
<file path=[Content_Types].xml><?xml version="1.0" encoding="utf-8"?>
<Types xmlns="http://schemas.openxmlformats.org/package/2006/content-types">
  <Default Extension="png" ContentType="image/png"/>
  <Default Extension="tmp" ContentType="image/png"/>
  <Default Extension="rels" ContentType="application/vnd.openxmlformats-package.relationships+xml"/>
  <Default Extension="xml" ContentType="application/xml"/>
  <Default Extension="tiff" ContentType="image/tiff"/>
  <Default Extension="ti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1.xml" ContentType="application/vnd.openxmlformats-officedocument.drawingml.chart+xml"/>
  <Override PartName="/xl/drawings/drawing6.xml" ContentType="application/vnd.openxmlformats-officedocument.drawing+xml"/>
  <Override PartName="/xl/charts/chart2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3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harts/chart4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09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jas2566/Box Sync/UT Austin_lab stuff/Z-DNA paper/NCOMMS resubmission 2019/Final submission/"/>
    </mc:Choice>
  </mc:AlternateContent>
  <xr:revisionPtr revIDLastSave="0" documentId="8_{2132FAC4-9533-9343-AD39-506EB3F27B83}" xr6:coauthVersionLast="36" xr6:coauthVersionMax="36" xr10:uidLastSave="{00000000-0000-0000-0000-000000000000}"/>
  <bookViews>
    <workbookView xWindow="45180" yWindow="2780" windowWidth="20040" windowHeight="19860" firstSheet="1" activeTab="6" xr2:uid="{81300FC1-C9CB-E749-971F-1E6FD10FC037}"/>
  </bookViews>
  <sheets>
    <sheet name="Figure 1C raw data" sheetId="1" r:id="rId1"/>
    <sheet name="Figure 2B raw data" sheetId="2" r:id="rId2"/>
    <sheet name="Figure 2C and 2D " sheetId="3" r:id="rId3"/>
    <sheet name="Figure 3" sheetId="4" r:id="rId4"/>
    <sheet name="Suppl Fig. 1C " sheetId="5" r:id="rId5"/>
    <sheet name="Suppl Fig. 2A and 2B" sheetId="6" r:id="rId6"/>
    <sheet name="Suppl Fig. 3A and 3B" sheetId="7" r:id="rId7"/>
    <sheet name="Suppl Fig. 4" sheetId="8" r:id="rId8"/>
    <sheet name="Suppl Fig. 5A and 5B" sheetId="9" r:id="rId9"/>
    <sheet name="Suppl Fig. 6" sheetId="10" r:id="rId10"/>
    <sheet name="Suppl Fig. 7 Sample setup" sheetId="11" r:id="rId11"/>
    <sheet name="Suppl Fig. 7 Amplification data" sheetId="15" r:id="rId12"/>
    <sheet name="Suppl Fig.7 Melt Curve Raw Data" sheetId="16" r:id="rId13"/>
    <sheet name="Suppl Fig 7Compatibility Report" sheetId="17" r:id="rId14"/>
    <sheet name="Suppl Fig. 8 Raw data " sheetId="12" r:id="rId15"/>
    <sheet name="Suppl Fig. 8 Sample setup" sheetId="14" r:id="rId16"/>
    <sheet name="Suppl Fig. 9" sheetId="13" r:id="rId17"/>
  </sheets>
  <externalReferences>
    <externalReference r:id="rId18"/>
    <externalReference r:id="rId19"/>
    <externalReference r:id="rId20"/>
  </externalReference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L182" i="6" l="1"/>
  <c r="L177" i="6"/>
  <c r="M175" i="6"/>
  <c r="L166" i="6"/>
  <c r="L160" i="6"/>
  <c r="M158" i="6"/>
  <c r="L151" i="6"/>
  <c r="L145" i="6"/>
  <c r="M143" i="6"/>
  <c r="L135" i="6"/>
  <c r="L131" i="6"/>
  <c r="M129" i="6"/>
  <c r="L121" i="6"/>
  <c r="L116" i="6"/>
  <c r="M114" i="6"/>
  <c r="L99" i="6"/>
  <c r="L89" i="6"/>
  <c r="M87" i="6"/>
  <c r="L79" i="6"/>
  <c r="L73" i="6"/>
  <c r="M71" i="6"/>
  <c r="G71" i="6"/>
  <c r="L63" i="6"/>
  <c r="L57" i="6"/>
  <c r="M55" i="6"/>
  <c r="G55" i="6"/>
  <c r="L47" i="6"/>
  <c r="L41" i="6"/>
  <c r="M39" i="6"/>
  <c r="L32" i="6"/>
  <c r="L26" i="6"/>
  <c r="M24" i="6"/>
  <c r="L16" i="6"/>
  <c r="L11" i="6"/>
  <c r="M9" i="6"/>
  <c r="M105" i="1"/>
  <c r="M100" i="1"/>
  <c r="L100" i="1"/>
  <c r="N98" i="1"/>
  <c r="M89" i="1"/>
  <c r="M84" i="1"/>
  <c r="L84" i="1"/>
  <c r="N82" i="1"/>
  <c r="M73" i="1"/>
  <c r="M67" i="1"/>
  <c r="L67" i="1"/>
  <c r="N65" i="1"/>
  <c r="G65" i="1"/>
  <c r="M55" i="1"/>
  <c r="M49" i="1"/>
  <c r="L49" i="1"/>
  <c r="N47" i="1"/>
  <c r="G47" i="1"/>
  <c r="Q3" i="1"/>
  <c r="P3" i="1"/>
  <c r="O3" i="1"/>
  <c r="H3" i="1"/>
  <c r="E73" i="3" l="1"/>
  <c r="E72" i="3"/>
  <c r="G49" i="9" l="1"/>
  <c r="G48" i="9"/>
  <c r="G47" i="9"/>
  <c r="F49" i="9"/>
  <c r="F48" i="9"/>
  <c r="F47" i="9"/>
  <c r="E49" i="9"/>
  <c r="E48" i="9"/>
  <c r="E47" i="9"/>
  <c r="D48" i="9"/>
  <c r="D49" i="9"/>
  <c r="D47" i="9"/>
  <c r="E33" i="8" l="1"/>
  <c r="E32" i="8"/>
  <c r="E25" i="8"/>
  <c r="E24" i="8"/>
  <c r="E22" i="8"/>
  <c r="E21" i="8"/>
  <c r="E19" i="8"/>
  <c r="E18" i="8"/>
  <c r="E16" i="8"/>
  <c r="E15" i="8"/>
  <c r="E13" i="8"/>
  <c r="E12" i="8"/>
  <c r="E10" i="8"/>
  <c r="E9" i="8"/>
  <c r="E7" i="8"/>
  <c r="E6" i="8"/>
  <c r="E4" i="8"/>
  <c r="E3" i="8"/>
  <c r="B4" i="13"/>
  <c r="D4" i="13" s="1"/>
  <c r="F4" i="13"/>
  <c r="H4" i="13"/>
  <c r="I4" i="13"/>
  <c r="J4" i="13"/>
  <c r="L4" i="13" s="1"/>
  <c r="M4" i="13" s="1"/>
  <c r="B5" i="13"/>
  <c r="C5" i="13"/>
  <c r="D5" i="13"/>
  <c r="E5" i="13"/>
  <c r="F5" i="13"/>
  <c r="G5" i="13"/>
  <c r="H5" i="13"/>
  <c r="I5" i="13"/>
  <c r="J5" i="13"/>
  <c r="L5" i="13"/>
  <c r="M5" i="13"/>
  <c r="N5" i="13"/>
  <c r="O5" i="13" s="1"/>
  <c r="M6" i="13"/>
  <c r="B7" i="13"/>
  <c r="D7" i="13"/>
  <c r="E7" i="13" s="1"/>
  <c r="F7" i="13"/>
  <c r="H7" i="13"/>
  <c r="I7" i="13"/>
  <c r="J7" i="13"/>
  <c r="L7" i="13"/>
  <c r="M7" i="13"/>
  <c r="N7" i="13"/>
  <c r="O7" i="13" s="1"/>
  <c r="B8" i="13"/>
  <c r="D8" i="13"/>
  <c r="E8" i="13"/>
  <c r="F8" i="13"/>
  <c r="H8" i="13"/>
  <c r="I8" i="13"/>
  <c r="J8" i="13"/>
  <c r="L8" i="13" s="1"/>
  <c r="B9" i="13"/>
  <c r="D9" i="13"/>
  <c r="E9" i="13"/>
  <c r="F9" i="13"/>
  <c r="H9" i="13" s="1"/>
  <c r="J9" i="13"/>
  <c r="L9" i="13"/>
  <c r="M9" i="13" s="1"/>
  <c r="B10" i="13"/>
  <c r="D10" i="13" s="1"/>
  <c r="F10" i="13"/>
  <c r="G10" i="13"/>
  <c r="H10" i="13" s="1"/>
  <c r="I10" i="13" s="1"/>
  <c r="J10" i="13"/>
  <c r="L10" i="13"/>
  <c r="M10" i="13" s="1"/>
  <c r="B11" i="13"/>
  <c r="D11" i="13" s="1"/>
  <c r="F11" i="13"/>
  <c r="H11" i="13"/>
  <c r="I11" i="13" s="1"/>
  <c r="J11" i="13"/>
  <c r="L11" i="13"/>
  <c r="M11" i="13"/>
  <c r="M12" i="13"/>
  <c r="B13" i="13"/>
  <c r="D13" i="13" s="1"/>
  <c r="F13" i="13"/>
  <c r="H13" i="13"/>
  <c r="I13" i="13" s="1"/>
  <c r="J13" i="13"/>
  <c r="L13" i="13"/>
  <c r="M13" i="13"/>
  <c r="B14" i="13"/>
  <c r="D14" i="13"/>
  <c r="E14" i="13" s="1"/>
  <c r="F14" i="13"/>
  <c r="H14" i="13"/>
  <c r="I14" i="13"/>
  <c r="J14" i="13"/>
  <c r="L14" i="13"/>
  <c r="M14" i="13"/>
  <c r="N14" i="13"/>
  <c r="O14" i="13" s="1"/>
  <c r="B15" i="13"/>
  <c r="D15" i="13"/>
  <c r="E15" i="13"/>
  <c r="F15" i="13"/>
  <c r="H15" i="13"/>
  <c r="I15" i="13"/>
  <c r="J15" i="13"/>
  <c r="L15" i="13" s="1"/>
  <c r="B16" i="13"/>
  <c r="C16" i="13"/>
  <c r="D16" i="13"/>
  <c r="E16" i="13"/>
  <c r="F16" i="13"/>
  <c r="H16" i="13"/>
  <c r="I16" i="13"/>
  <c r="J16" i="13"/>
  <c r="L16" i="13" s="1"/>
  <c r="B17" i="13"/>
  <c r="D17" i="13"/>
  <c r="N17" i="13" s="1"/>
  <c r="O17" i="13" s="1"/>
  <c r="E17" i="13"/>
  <c r="F17" i="13"/>
  <c r="H17" i="13" s="1"/>
  <c r="I17" i="13" s="1"/>
  <c r="L17" i="13"/>
  <c r="M17" i="13"/>
  <c r="M16" i="13" l="1"/>
  <c r="N16" i="13"/>
  <c r="O16" i="13" s="1"/>
  <c r="N15" i="13"/>
  <c r="O15" i="13" s="1"/>
  <c r="M15" i="13"/>
  <c r="N11" i="13"/>
  <c r="O11" i="13" s="1"/>
  <c r="E11" i="13"/>
  <c r="I9" i="13"/>
  <c r="N9" i="13"/>
  <c r="O9" i="13" s="1"/>
  <c r="N8" i="13"/>
  <c r="O8" i="13" s="1"/>
  <c r="M8" i="13"/>
  <c r="N13" i="13"/>
  <c r="O13" i="13" s="1"/>
  <c r="E13" i="13"/>
  <c r="E10" i="13"/>
  <c r="N10" i="13"/>
  <c r="O10" i="13" s="1"/>
  <c r="E4" i="13"/>
  <c r="N4" i="13"/>
  <c r="O4" i="13" s="1"/>
  <c r="Y40" i="14" l="1"/>
  <c r="T42" i="14"/>
  <c r="H18" i="10" l="1"/>
  <c r="G18" i="10"/>
  <c r="N17" i="10"/>
  <c r="H17" i="10"/>
  <c r="G17" i="10"/>
  <c r="H13" i="10"/>
  <c r="G13" i="10"/>
  <c r="H12" i="10"/>
  <c r="G12" i="10"/>
  <c r="P6" i="10"/>
  <c r="M6" i="10"/>
  <c r="J6" i="10"/>
  <c r="G6" i="10"/>
  <c r="D6" i="10"/>
  <c r="P5" i="10"/>
  <c r="M5" i="10"/>
  <c r="J5" i="10"/>
  <c r="G5" i="10"/>
  <c r="D5" i="10"/>
  <c r="P45" i="9" l="1"/>
  <c r="B56" i="9" s="1"/>
  <c r="O45" i="9"/>
  <c r="N45" i="9"/>
  <c r="M45" i="9"/>
  <c r="J45" i="9"/>
  <c r="Q45" i="9" s="1"/>
  <c r="C56" i="9" s="1"/>
  <c r="G45" i="9"/>
  <c r="D45" i="9"/>
  <c r="P44" i="9"/>
  <c r="B55" i="9" s="1"/>
  <c r="O44" i="9"/>
  <c r="N44" i="9"/>
  <c r="M44" i="9"/>
  <c r="J44" i="9"/>
  <c r="Q44" i="9" s="1"/>
  <c r="C55" i="9" s="1"/>
  <c r="G44" i="9"/>
  <c r="D44" i="9"/>
  <c r="P43" i="9"/>
  <c r="B54" i="9" s="1"/>
  <c r="O43" i="9"/>
  <c r="N43" i="9"/>
  <c r="M43" i="9"/>
  <c r="J43" i="9"/>
  <c r="Q43" i="9" s="1"/>
  <c r="C54" i="9" s="1"/>
  <c r="G43" i="9"/>
  <c r="D43" i="9"/>
  <c r="D11" i="2" l="1"/>
  <c r="C38" i="2"/>
  <c r="D37" i="2"/>
  <c r="C37" i="2"/>
  <c r="D35" i="2"/>
  <c r="C36" i="2" s="1"/>
  <c r="C35" i="2"/>
  <c r="C29" i="2"/>
  <c r="D28" i="2"/>
  <c r="C28" i="2"/>
  <c r="D26" i="2"/>
  <c r="C26" i="2"/>
  <c r="D25" i="2"/>
  <c r="C25" i="2"/>
  <c r="C21" i="2"/>
  <c r="D20" i="2"/>
  <c r="C20" i="2"/>
  <c r="D18" i="2"/>
  <c r="C18" i="2"/>
  <c r="C12" i="2"/>
  <c r="C11" i="2"/>
  <c r="D9" i="2"/>
  <c r="C9" i="2"/>
  <c r="C10" i="2" s="1"/>
  <c r="C27" i="2" l="1"/>
  <c r="C19" i="2"/>
</calcChain>
</file>

<file path=xl/sharedStrings.xml><?xml version="1.0" encoding="utf-8"?>
<sst xmlns="http://schemas.openxmlformats.org/spreadsheetml/2006/main" count="35652" uniqueCount="780">
  <si>
    <t>round 1</t>
  </si>
  <si>
    <t>round 2</t>
  </si>
  <si>
    <t>round 4</t>
  </si>
  <si>
    <t>r</t>
  </si>
  <si>
    <t>N</t>
  </si>
  <si>
    <t>XPF</t>
  </si>
  <si>
    <t>C</t>
  </si>
  <si>
    <t>FOA mutants</t>
  </si>
  <si>
    <t>-leu (total cell number)</t>
  </si>
  <si>
    <t>Mutation RATE</t>
  </si>
  <si>
    <t>fold</t>
  </si>
  <si>
    <t>sd</t>
  </si>
  <si>
    <t>ttest</t>
  </si>
  <si>
    <t>SC2</t>
  </si>
  <si>
    <t>SC7</t>
  </si>
  <si>
    <t>SC8</t>
  </si>
  <si>
    <t>SC9</t>
  </si>
  <si>
    <t>SC10</t>
  </si>
  <si>
    <t>Z</t>
  </si>
  <si>
    <t>CG1</t>
  </si>
  <si>
    <t>CG3</t>
  </si>
  <si>
    <t>CG4</t>
  </si>
  <si>
    <t>CG5</t>
  </si>
  <si>
    <t>CG6</t>
  </si>
  <si>
    <t>round 3</t>
  </si>
  <si>
    <t>ERCC1</t>
  </si>
  <si>
    <t>SC3</t>
  </si>
  <si>
    <t>SC4</t>
  </si>
  <si>
    <t>SC5</t>
  </si>
  <si>
    <t>SC6</t>
  </si>
  <si>
    <t>CG2</t>
  </si>
  <si>
    <t>CG8</t>
  </si>
  <si>
    <t>CG9</t>
  </si>
  <si>
    <t>MSH2</t>
  </si>
  <si>
    <t>SC1</t>
  </si>
  <si>
    <t>MSH3</t>
  </si>
  <si>
    <t>BY</t>
  </si>
  <si>
    <t>Z (CG14)</t>
  </si>
  <si>
    <t>mutation RATE</t>
  </si>
  <si>
    <t>csb round 1</t>
  </si>
  <si>
    <t>csb round 2</t>
  </si>
  <si>
    <t>csb round 3</t>
  </si>
  <si>
    <t>csb round 4</t>
  </si>
  <si>
    <t>xpc round 1</t>
  </si>
  <si>
    <t>xpc round 2</t>
  </si>
  <si>
    <t>xpc round 3</t>
  </si>
  <si>
    <t>xpc round 1.1</t>
  </si>
  <si>
    <t>xpc round 2.1</t>
  </si>
  <si>
    <t>xpc round 3.1</t>
  </si>
  <si>
    <t>xpf round 1</t>
  </si>
  <si>
    <t>xpf round 2</t>
  </si>
  <si>
    <t>xpf round 3</t>
  </si>
  <si>
    <t>xpf round 4</t>
  </si>
  <si>
    <t>xpg round 1</t>
  </si>
  <si>
    <t>xpg round 2</t>
  </si>
  <si>
    <t>xpg round 3</t>
  </si>
  <si>
    <t>xpg round 1.1</t>
  </si>
  <si>
    <t>xpg round 2.1</t>
  </si>
  <si>
    <t>xpg round 3.1</t>
  </si>
  <si>
    <t>msh2 round 1</t>
  </si>
  <si>
    <t>msh2 round 2</t>
  </si>
  <si>
    <t>msh2 round 3</t>
  </si>
  <si>
    <t>msh2 round 4</t>
  </si>
  <si>
    <t>msh3 round1</t>
  </si>
  <si>
    <t>msh3 round 2</t>
  </si>
  <si>
    <t>msh3 round 3</t>
  </si>
  <si>
    <t>exo1 round 1</t>
  </si>
  <si>
    <t>exo 1 round 2</t>
  </si>
  <si>
    <t>exo 1 round 3</t>
  </si>
  <si>
    <t>mre11 round 3</t>
  </si>
  <si>
    <t>mre11 round 4</t>
  </si>
  <si>
    <t>mre11 round 6</t>
  </si>
  <si>
    <t>sae2 round 1</t>
  </si>
  <si>
    <t>sae2 round 2</t>
  </si>
  <si>
    <t>sae3 round 3</t>
  </si>
  <si>
    <t>Original gel images and raw data</t>
  </si>
  <si>
    <t>Figure 2C middle panel, top is XPF -/-, bottom is WT</t>
  </si>
  <si>
    <t>original gel images</t>
  </si>
  <si>
    <t>Figure 3 B top panel</t>
  </si>
  <si>
    <t>Figure 3B bottom panel</t>
  </si>
  <si>
    <t>Figure 3C left panel</t>
  </si>
  <si>
    <t>Figure 3C right panel</t>
  </si>
  <si>
    <t>gel image</t>
  </si>
  <si>
    <t>raw data</t>
  </si>
  <si>
    <t>Supplementary Figure 3A. Top Panel</t>
  </si>
  <si>
    <t>These four lanes are a differnet siRNA</t>
  </si>
  <si>
    <t>Supplementary Figure 3A bottom panel</t>
  </si>
  <si>
    <t>Supplemenatary Figure 3B</t>
  </si>
  <si>
    <t>XPF+</t>
  </si>
  <si>
    <t>round 5</t>
  </si>
  <si>
    <t>AVG</t>
  </si>
  <si>
    <t>FOLD C/Z</t>
  </si>
  <si>
    <t>XPF-</t>
  </si>
  <si>
    <t>FOLD</t>
  </si>
  <si>
    <t>siCon in XPF+ cells</t>
  </si>
  <si>
    <t>MSH2 KD in XPF+ cells (MSH2-)</t>
  </si>
  <si>
    <t>*BACKGROUND C = 1.9, Z=7.6</t>
  </si>
  <si>
    <r>
      <t>cumulative XPF+/- and MSH2</t>
    </r>
    <r>
      <rPr>
        <sz val="12"/>
        <color theme="1"/>
        <rFont val="Calibri (Body)_x0000_"/>
      </rPr>
      <t>- mutation frequencies these numbers have background subtracted out</t>
    </r>
  </si>
  <si>
    <t>XPC</t>
  </si>
  <si>
    <t>CG14</t>
  </si>
  <si>
    <t>CG17</t>
  </si>
  <si>
    <t>WT is same data from Figure 1C raw data in this document</t>
  </si>
  <si>
    <t>XPA</t>
  </si>
  <si>
    <t>CG15</t>
  </si>
  <si>
    <t>CSB</t>
  </si>
  <si>
    <t>CG7</t>
  </si>
  <si>
    <t>CG11</t>
  </si>
  <si>
    <t>Supplementary Figure 2A</t>
  </si>
  <si>
    <t>XPG</t>
  </si>
  <si>
    <t>SC1.1</t>
  </si>
  <si>
    <t>SC2.1</t>
  </si>
  <si>
    <t>SC3.1</t>
  </si>
  <si>
    <t>SC4.1</t>
  </si>
  <si>
    <t>SC5.1</t>
  </si>
  <si>
    <t>CG5.1</t>
  </si>
  <si>
    <t>CG6.1</t>
  </si>
  <si>
    <t>CG 8.1</t>
  </si>
  <si>
    <t>CG14.1</t>
  </si>
  <si>
    <t>Supplementary Figure 3B</t>
  </si>
  <si>
    <t>MSH6</t>
  </si>
  <si>
    <t>MLH1</t>
  </si>
  <si>
    <t>EXO1</t>
  </si>
  <si>
    <t>TOTAL</t>
  </si>
  <si>
    <t>puCON</t>
  </si>
  <si>
    <t>pucg14</t>
  </si>
  <si>
    <t>puGT14</t>
  </si>
  <si>
    <t>Mutation frequency (x10-4)</t>
  </si>
  <si>
    <t>SDEV</t>
  </si>
  <si>
    <t>puCG14</t>
  </si>
  <si>
    <t>puCCGCGG5</t>
  </si>
  <si>
    <t>v</t>
  </si>
  <si>
    <t>pUCON</t>
  </si>
  <si>
    <t>pUCCGCGG5</t>
  </si>
  <si>
    <t>5A</t>
  </si>
  <si>
    <t>5B</t>
  </si>
  <si>
    <t>Block Type</t>
  </si>
  <si>
    <t>384-Well Block</t>
  </si>
  <si>
    <t>Calibration Background is expired</t>
  </si>
  <si>
    <t>Yes</t>
  </si>
  <si>
    <t>Calibration Background performed on</t>
  </si>
  <si>
    <t>2017-06-14 13:31:41 PM PDT</t>
  </si>
  <si>
    <t>Calibration FAM is expired</t>
  </si>
  <si>
    <t>Calibration FAM performed on</t>
  </si>
  <si>
    <t>2017-06-14 13:46:09 PM PDT</t>
  </si>
  <si>
    <t>Calibration NED is expired</t>
  </si>
  <si>
    <t>Calibration NED performed on</t>
  </si>
  <si>
    <t>2017-06-14 13:53:20 PM PDT</t>
  </si>
  <si>
    <t>Calibration ROI is expired</t>
  </si>
  <si>
    <t>Calibration ROI performed on</t>
  </si>
  <si>
    <t>2017-06-14 13:25:05 PM PDT</t>
  </si>
  <si>
    <t>Calibration ROX is expired</t>
  </si>
  <si>
    <t>Calibration ROX performed on</t>
  </si>
  <si>
    <t>2017-06-14 14:00:34 PM PDT</t>
  </si>
  <si>
    <t>Calibration SYBR is expired</t>
  </si>
  <si>
    <t>Calibration SYBR performed on</t>
  </si>
  <si>
    <t>2017-06-14 14:08:12 PM PDT</t>
  </si>
  <si>
    <t>Calibration TAMRA is expired</t>
  </si>
  <si>
    <t>Calibration TAMRA performed on</t>
  </si>
  <si>
    <t>2017-06-14 14:15:28 PM PDT</t>
  </si>
  <si>
    <t>Calibration Uniformity is expired</t>
  </si>
  <si>
    <t>Calibration Uniformity performed on</t>
  </si>
  <si>
    <t>2017-06-14 13:38:54 PM PDT</t>
  </si>
  <si>
    <t>Calibration VIC is expired</t>
  </si>
  <si>
    <t>Calibration VIC performed on</t>
  </si>
  <si>
    <t>2017-06-14 14:22:57 PM PDT</t>
  </si>
  <si>
    <t>Chemistry</t>
  </si>
  <si>
    <t>TAQMAN</t>
  </si>
  <si>
    <t>Experiment Barcode</t>
  </si>
  <si>
    <t/>
  </si>
  <si>
    <t>Experiment Comments</t>
  </si>
  <si>
    <t>Experiment File Name</t>
  </si>
  <si>
    <t>D:\Users\Yue Li Lab User\Desktop\aNIRBAN\R-loop_Cos7 cells_C_Z_G4.eds</t>
  </si>
  <si>
    <t>Experiment Name</t>
  </si>
  <si>
    <t>R-loop_Cos7 cells_C_Z_G4</t>
  </si>
  <si>
    <t>Experiment Run End Time</t>
  </si>
  <si>
    <t>2017-12-14 13:32:46 PM PST</t>
  </si>
  <si>
    <t>Experiment Type</t>
  </si>
  <si>
    <t>Comparative Cт (ΔΔCт)</t>
  </si>
  <si>
    <t>Experiment User Name</t>
  </si>
  <si>
    <t>Anirban Mukherjee</t>
  </si>
  <si>
    <t>Instrument Name</t>
  </si>
  <si>
    <t>278880175</t>
  </si>
  <si>
    <t>Instrument Serial Number</t>
  </si>
  <si>
    <t>Instrument Type</t>
  </si>
  <si>
    <t>ViiA 7</t>
  </si>
  <si>
    <t>Passive Reference</t>
  </si>
  <si>
    <t>ROX</t>
  </si>
  <si>
    <t>Quantification Cycle Method</t>
  </si>
  <si>
    <t>Ct</t>
  </si>
  <si>
    <t>Signal Smoothing On</t>
  </si>
  <si>
    <t>true</t>
  </si>
  <si>
    <t>Stage/ Cycle where Analysis is performed</t>
  </si>
  <si>
    <t>Stage 2, Step 2</t>
  </si>
  <si>
    <t>Well</t>
  </si>
  <si>
    <t>Well Position</t>
  </si>
  <si>
    <t>Sample Name</t>
  </si>
  <si>
    <t>Sample Color</t>
  </si>
  <si>
    <t>Biogroup Name</t>
  </si>
  <si>
    <t>Biogroup Color</t>
  </si>
  <si>
    <t>Target Name</t>
  </si>
  <si>
    <t>Target Color</t>
  </si>
  <si>
    <t>Task</t>
  </si>
  <si>
    <t>Reporter</t>
  </si>
  <si>
    <t>Quencher</t>
  </si>
  <si>
    <t>Quantity</t>
  </si>
  <si>
    <t>Comments</t>
  </si>
  <si>
    <t>A1</t>
  </si>
  <si>
    <t>RGB(0,0,255)</t>
  </si>
  <si>
    <t>JM1JM2</t>
  </si>
  <si>
    <t>RGB(176,23,31)</t>
  </si>
  <si>
    <t>UNKNOWN</t>
  </si>
  <si>
    <t>FAM</t>
  </si>
  <si>
    <t>NFQ-MGB</t>
  </si>
  <si>
    <t>A2</t>
  </si>
  <si>
    <t>pG4</t>
  </si>
  <si>
    <t>RGB(0,139,69)</t>
  </si>
  <si>
    <t>A3</t>
  </si>
  <si>
    <t>pUCG14</t>
  </si>
  <si>
    <t>Average</t>
  </si>
  <si>
    <t>IgG</t>
  </si>
  <si>
    <t>R-loop</t>
  </si>
  <si>
    <t>P value</t>
  </si>
  <si>
    <t>A4</t>
  </si>
  <si>
    <t>pUCG14+</t>
  </si>
  <si>
    <t>RGB(255,127,0)</t>
  </si>
  <si>
    <t>anti-IgG</t>
  </si>
  <si>
    <t>Repeat 1</t>
  </si>
  <si>
    <t>A5</t>
  </si>
  <si>
    <t>anti-R-loop</t>
  </si>
  <si>
    <t>Repeat 2</t>
  </si>
  <si>
    <t xml:space="preserve"> </t>
  </si>
  <si>
    <t>A6</t>
  </si>
  <si>
    <t>Fold increase</t>
  </si>
  <si>
    <t>Repeat 3</t>
  </si>
  <si>
    <t>A7</t>
  </si>
  <si>
    <t>St DEV</t>
  </si>
  <si>
    <t>A8</t>
  </si>
  <si>
    <t>A9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</si>
  <si>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</si>
  <si>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</si>
  <si>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</si>
  <si>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</si>
  <si>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</si>
  <si>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</si>
  <si>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</si>
  <si>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</si>
  <si>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</si>
  <si>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</si>
  <si>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</si>
  <si>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</si>
  <si>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</si>
  <si>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</si>
  <si>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</si>
  <si>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B1</t>
  </si>
  <si>
    <t>B2</t>
  </si>
  <si>
    <t>B3</t>
  </si>
  <si>
    <t>B4</t>
  </si>
  <si>
    <t>Omit</t>
  </si>
  <si>
    <t>Quantity Mean</t>
  </si>
  <si>
    <t>Quantity SD</t>
  </si>
  <si>
    <t>RQ</t>
  </si>
  <si>
    <t>RQ Min</t>
  </si>
  <si>
    <t>RQ Max</t>
  </si>
  <si>
    <t>CT</t>
  </si>
  <si>
    <t>Ct Mean</t>
  </si>
  <si>
    <t>Ct SD</t>
  </si>
  <si>
    <t>Delta Ct</t>
  </si>
  <si>
    <t>Delta Ct Mean</t>
  </si>
  <si>
    <t>Delta Ct SE</t>
  </si>
  <si>
    <t>Delta Delta Ct</t>
  </si>
  <si>
    <t>Automatic Ct Threshold</t>
  </si>
  <si>
    <t>Ct Threshold</t>
  </si>
  <si>
    <t>Automatic Baseline</t>
  </si>
  <si>
    <t>Baseline Start</t>
  </si>
  <si>
    <t>Baseline End</t>
  </si>
  <si>
    <t>Custom1</t>
  </si>
  <si>
    <t>Custom2</t>
  </si>
  <si>
    <t>Custom3</t>
  </si>
  <si>
    <t>Custom4</t>
  </si>
  <si>
    <t>Custom5</t>
  </si>
  <si>
    <t>Custom6</t>
  </si>
  <si>
    <t>HIGHSD</t>
  </si>
  <si>
    <t>B5</t>
  </si>
  <si>
    <t>Y</t>
  </si>
  <si>
    <t>B6</t>
  </si>
  <si>
    <t>B7</t>
  </si>
  <si>
    <t>B8</t>
  </si>
  <si>
    <t>B9</t>
  </si>
  <si>
    <t>B10</t>
  </si>
  <si>
    <t>B11</t>
  </si>
  <si>
    <t>B12</t>
  </si>
  <si>
    <t>B13</t>
  </si>
  <si>
    <t>Undetermined</t>
  </si>
  <si>
    <t>B14</t>
  </si>
  <si>
    <t>B15</t>
  </si>
  <si>
    <t>B16</t>
  </si>
  <si>
    <t>B17</t>
  </si>
  <si>
    <t>B18</t>
  </si>
  <si>
    <t>B19</t>
  </si>
  <si>
    <t>B20</t>
  </si>
  <si>
    <t>B21</t>
  </si>
  <si>
    <t>C1</t>
  </si>
  <si>
    <t>B22</t>
  </si>
  <si>
    <t>C2</t>
  </si>
  <si>
    <t>B23</t>
  </si>
  <si>
    <t>C3</t>
  </si>
  <si>
    <t>B24</t>
  </si>
  <si>
    <t>C4</t>
  </si>
  <si>
    <t>C5</t>
  </si>
  <si>
    <t>C6</t>
  </si>
  <si>
    <t>C7</t>
  </si>
  <si>
    <t>C8</t>
  </si>
  <si>
    <t>D1</t>
  </si>
  <si>
    <t>P1P2</t>
  </si>
  <si>
    <t>D2</t>
  </si>
  <si>
    <t>E1</t>
  </si>
  <si>
    <t>E2</t>
  </si>
  <si>
    <t>C9</t>
  </si>
  <si>
    <t>F1</t>
  </si>
  <si>
    <t>C10</t>
  </si>
  <si>
    <t>F2</t>
  </si>
  <si>
    <t>C11</t>
  </si>
  <si>
    <t>C12</t>
  </si>
  <si>
    <t>Analysis Type</t>
  </si>
  <si>
    <t>Singleplex</t>
  </si>
  <si>
    <t>C13</t>
  </si>
  <si>
    <t>Endogenous Control</t>
  </si>
  <si>
    <t>C14</t>
  </si>
  <si>
    <t>RQ Min/Max Confidence Level</t>
  </si>
  <si>
    <t>95.0</t>
  </si>
  <si>
    <t>C15</t>
  </si>
  <si>
    <t>Reference Sample</t>
  </si>
  <si>
    <t>C16</t>
  </si>
  <si>
    <t>C17</t>
  </si>
  <si>
    <t>C18</t>
  </si>
  <si>
    <t>C19</t>
  </si>
  <si>
    <t>C20</t>
  </si>
  <si>
    <t>C21</t>
  </si>
  <si>
    <t>C22</t>
  </si>
  <si>
    <t>C23</t>
  </si>
  <si>
    <t>C24</t>
  </si>
  <si>
    <t>D3</t>
  </si>
  <si>
    <t>D4</t>
  </si>
  <si>
    <t>D5</t>
  </si>
  <si>
    <t>D6</t>
  </si>
  <si>
    <t>D7</t>
  </si>
  <si>
    <t>D8</t>
  </si>
  <si>
    <t>D9</t>
  </si>
  <si>
    <t>D10</t>
  </si>
  <si>
    <t>D11</t>
  </si>
  <si>
    <t>D12</t>
  </si>
  <si>
    <t>D13</t>
  </si>
  <si>
    <t>D14</t>
  </si>
  <si>
    <t>D15</t>
  </si>
  <si>
    <t>D16</t>
  </si>
  <si>
    <t>D17</t>
  </si>
  <si>
    <t>D18</t>
  </si>
  <si>
    <t>D19</t>
  </si>
  <si>
    <t>D20</t>
  </si>
  <si>
    <t>D21</t>
  </si>
  <si>
    <t>D22</t>
  </si>
  <si>
    <t>D23</t>
  </si>
  <si>
    <t>D24</t>
  </si>
  <si>
    <t>E3</t>
  </si>
  <si>
    <t>E4</t>
  </si>
  <si>
    <t>E5</t>
  </si>
  <si>
    <t>E6</t>
  </si>
  <si>
    <t>E7</t>
  </si>
  <si>
    <t>E8</t>
  </si>
  <si>
    <t>E9</t>
  </si>
  <si>
    <t>E10</t>
  </si>
  <si>
    <t>E11</t>
  </si>
  <si>
    <t>E12</t>
  </si>
  <si>
    <t>E13</t>
  </si>
  <si>
    <t>E14</t>
  </si>
  <si>
    <t>E15</t>
  </si>
  <si>
    <t>E16</t>
  </si>
  <si>
    <t>E17</t>
  </si>
  <si>
    <t>E18</t>
  </si>
  <si>
    <t>E19</t>
  </si>
  <si>
    <t>E20</t>
  </si>
  <si>
    <t>E21</t>
  </si>
  <si>
    <t>E22</t>
  </si>
  <si>
    <t>E23</t>
  </si>
  <si>
    <t>E24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</si>
  <si>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</si>
  <si>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</si>
  <si>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</si>
  <si>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</si>
  <si>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</si>
  <si>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</si>
  <si>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</si>
  <si>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</si>
  <si>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</si>
  <si>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</si>
  <si>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</si>
  <si>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</si>
  <si>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</si>
  <si>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</si>
  <si>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</si>
  <si>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F18</t>
  </si>
  <si>
    <t>F19</t>
  </si>
  <si>
    <t>F20</t>
  </si>
  <si>
    <t>F21</t>
  </si>
  <si>
    <t>F22</t>
  </si>
  <si>
    <t>F23</t>
  </si>
  <si>
    <t>F24</t>
  </si>
  <si>
    <t>G1</t>
  </si>
  <si>
    <t>G2</t>
  </si>
  <si>
    <t>G3</t>
  </si>
  <si>
    <t>G4</t>
  </si>
  <si>
    <t>G5</t>
  </si>
  <si>
    <t>G6</t>
  </si>
  <si>
    <t>G7</t>
  </si>
  <si>
    <t>G8</t>
  </si>
  <si>
    <t>G9</t>
  </si>
  <si>
    <t>G10</t>
  </si>
  <si>
    <t>G11</t>
  </si>
  <si>
    <t>G12</t>
  </si>
  <si>
    <t>G13</t>
  </si>
  <si>
    <t>G14</t>
  </si>
  <si>
    <t>G15</t>
  </si>
  <si>
    <t>G16</t>
  </si>
  <si>
    <t>G17</t>
  </si>
  <si>
    <t>G18</t>
  </si>
  <si>
    <t>G19</t>
  </si>
  <si>
    <t>G20</t>
  </si>
  <si>
    <t>G21</t>
  </si>
  <si>
    <t>G22</t>
  </si>
  <si>
    <t>G23</t>
  </si>
  <si>
    <t>G24</t>
  </si>
  <si>
    <t>H1</t>
  </si>
  <si>
    <t>H2</t>
  </si>
  <si>
    <t>H3</t>
  </si>
  <si>
    <t>H4</t>
  </si>
  <si>
    <t>H5</t>
  </si>
  <si>
    <t>H6</t>
  </si>
  <si>
    <t>H7</t>
  </si>
  <si>
    <t>H8</t>
  </si>
  <si>
    <t>H9</t>
  </si>
  <si>
    <t>H10</t>
  </si>
  <si>
    <t>H11</t>
  </si>
  <si>
    <t>H12</t>
  </si>
  <si>
    <t>H13</t>
  </si>
  <si>
    <t>H14</t>
  </si>
  <si>
    <t>H15</t>
  </si>
  <si>
    <t>H16</t>
  </si>
  <si>
    <t>H17</t>
  </si>
  <si>
    <t>H18</t>
  </si>
  <si>
    <t>H19</t>
  </si>
  <si>
    <t>H20</t>
  </si>
  <si>
    <t>H21</t>
  </si>
  <si>
    <t>H22</t>
  </si>
  <si>
    <t>H23</t>
  </si>
  <si>
    <t>H24</t>
  </si>
  <si>
    <t>I1</t>
  </si>
  <si>
    <t>I2</t>
  </si>
  <si>
    <t>I3</t>
  </si>
  <si>
    <t>I4</t>
  </si>
  <si>
    <t>I5</t>
  </si>
  <si>
    <t>I6</t>
  </si>
  <si>
    <t>I7</t>
  </si>
  <si>
    <t>I8</t>
  </si>
  <si>
    <t>I9</t>
  </si>
  <si>
    <t>I10</t>
  </si>
  <si>
    <t>I11</t>
  </si>
  <si>
    <t>I12</t>
  </si>
  <si>
    <t>I13</t>
  </si>
  <si>
    <t>I14</t>
  </si>
  <si>
    <t>I15</t>
  </si>
  <si>
    <t>I16</t>
  </si>
  <si>
    <t>I17</t>
  </si>
  <si>
    <t>I18</t>
  </si>
  <si>
    <t>I19</t>
  </si>
  <si>
    <t>I20</t>
  </si>
  <si>
    <t>I21</t>
  </si>
  <si>
    <t>I22</t>
  </si>
  <si>
    <t>I23</t>
  </si>
  <si>
    <t>I24</t>
  </si>
  <si>
    <t>J1</t>
  </si>
  <si>
    <t>J2</t>
  </si>
  <si>
    <t>J3</t>
  </si>
  <si>
    <t>J4</t>
  </si>
  <si>
    <t>J5</t>
  </si>
  <si>
    <t>J6</t>
  </si>
  <si>
    <t>J7</t>
  </si>
  <si>
    <t>J8</t>
  </si>
  <si>
    <t>J9</t>
  </si>
  <si>
    <t>J10</t>
  </si>
  <si>
    <t>J11</t>
  </si>
  <si>
    <t>J12</t>
  </si>
  <si>
    <t>J13</t>
  </si>
  <si>
    <t>J14</t>
  </si>
  <si>
    <t>J15</t>
  </si>
  <si>
    <t>J16</t>
  </si>
  <si>
    <t>J17</t>
  </si>
  <si>
    <t>J18</t>
  </si>
  <si>
    <t>J19</t>
  </si>
  <si>
    <t>J20</t>
  </si>
  <si>
    <t>J21</t>
  </si>
  <si>
    <t>J22</t>
  </si>
  <si>
    <t>J23</t>
  </si>
  <si>
    <t>J24</t>
  </si>
  <si>
    <t>K1</t>
  </si>
  <si>
    <t>K2</t>
  </si>
  <si>
    <t>K3</t>
  </si>
  <si>
    <t>K4</t>
  </si>
  <si>
    <t>K5</t>
  </si>
  <si>
    <t>K6</t>
  </si>
  <si>
    <t>K7</t>
  </si>
  <si>
    <t>K8</t>
  </si>
  <si>
    <t>K9</t>
  </si>
  <si>
    <t>K10</t>
  </si>
  <si>
    <t>K11</t>
  </si>
  <si>
    <t>K12</t>
  </si>
  <si>
    <t>K13</t>
  </si>
  <si>
    <t>K14</t>
  </si>
  <si>
    <t>K15</t>
  </si>
  <si>
    <t>K16</t>
  </si>
  <si>
    <t>K17</t>
  </si>
  <si>
    <t>K18</t>
  </si>
  <si>
    <t>K19</t>
  </si>
  <si>
    <t>K20</t>
  </si>
  <si>
    <t>K21</t>
  </si>
  <si>
    <t>K22</t>
  </si>
  <si>
    <t>K23</t>
  </si>
  <si>
    <t>K24</t>
  </si>
  <si>
    <t>L1</t>
  </si>
  <si>
    <t>L2</t>
  </si>
  <si>
    <t>L3</t>
  </si>
  <si>
    <t>L4</t>
  </si>
  <si>
    <t>L5</t>
  </si>
  <si>
    <t>L6</t>
  </si>
  <si>
    <t>L7</t>
  </si>
  <si>
    <t>L8</t>
  </si>
  <si>
    <t>L9</t>
  </si>
  <si>
    <t>L10</t>
  </si>
  <si>
    <t>L11</t>
  </si>
  <si>
    <t>L12</t>
  </si>
  <si>
    <t>L13</t>
  </si>
  <si>
    <t>L14</t>
  </si>
  <si>
    <t>L15</t>
  </si>
  <si>
    <t>L16</t>
  </si>
  <si>
    <t>L17</t>
  </si>
  <si>
    <t>L18</t>
  </si>
  <si>
    <t>L19</t>
  </si>
  <si>
    <t>L20</t>
  </si>
  <si>
    <t>L21</t>
  </si>
  <si>
    <t>L22</t>
  </si>
  <si>
    <t>L23</t>
  </si>
  <si>
    <t>L24</t>
  </si>
  <si>
    <t>M1</t>
  </si>
  <si>
    <t>M2</t>
  </si>
  <si>
    <t>M3</t>
  </si>
  <si>
    <t>M4</t>
  </si>
  <si>
    <t>M5</t>
  </si>
  <si>
    <t>M6</t>
  </si>
  <si>
    <t>M7</t>
  </si>
  <si>
    <t>M8</t>
  </si>
  <si>
    <t>M9</t>
  </si>
  <si>
    <t>M10</t>
  </si>
  <si>
    <t>M11</t>
  </si>
  <si>
    <t>M12</t>
  </si>
  <si>
    <t>M13</t>
  </si>
  <si>
    <t>M14</t>
  </si>
  <si>
    <t>M15</t>
  </si>
  <si>
    <t>M16</t>
  </si>
  <si>
    <t>M17</t>
  </si>
  <si>
    <t>M18</t>
  </si>
  <si>
    <t>M19</t>
  </si>
  <si>
    <t>M20</t>
  </si>
  <si>
    <t>M21</t>
  </si>
  <si>
    <t>M22</t>
  </si>
  <si>
    <t>M23</t>
  </si>
  <si>
    <t>M24</t>
  </si>
  <si>
    <t>N1</t>
  </si>
  <si>
    <t>N2</t>
  </si>
  <si>
    <t>N3</t>
  </si>
  <si>
    <t>N4</t>
  </si>
  <si>
    <t>N5</t>
  </si>
  <si>
    <t>N6</t>
  </si>
  <si>
    <t>N7</t>
  </si>
  <si>
    <t>N8</t>
  </si>
  <si>
    <t>N9</t>
  </si>
  <si>
    <t>N10</t>
  </si>
  <si>
    <t>N11</t>
  </si>
  <si>
    <t>N12</t>
  </si>
  <si>
    <t>N13</t>
  </si>
  <si>
    <t>N14</t>
  </si>
  <si>
    <t>N15</t>
  </si>
  <si>
    <t>N16</t>
  </si>
  <si>
    <t>N17</t>
  </si>
  <si>
    <t>N18</t>
  </si>
  <si>
    <t>N19</t>
  </si>
  <si>
    <t>N20</t>
  </si>
  <si>
    <t>N21</t>
  </si>
  <si>
    <t>N22</t>
  </si>
  <si>
    <t>N23</t>
  </si>
  <si>
    <t>N24</t>
  </si>
  <si>
    <t>O1</t>
  </si>
  <si>
    <t>O2</t>
  </si>
  <si>
    <t>O3</t>
  </si>
  <si>
    <t>O4</t>
  </si>
  <si>
    <t>O5</t>
  </si>
  <si>
    <t>O6</t>
  </si>
  <si>
    <t>O7</t>
  </si>
  <si>
    <t>O8</t>
  </si>
  <si>
    <t>O9</t>
  </si>
  <si>
    <t>O10</t>
  </si>
  <si>
    <t>O11</t>
  </si>
  <si>
    <t>O12</t>
  </si>
  <si>
    <t>O13</t>
  </si>
  <si>
    <t>O14</t>
  </si>
  <si>
    <t>O15</t>
  </si>
  <si>
    <t>O16</t>
  </si>
  <si>
    <t>O17</t>
  </si>
  <si>
    <t>O18</t>
  </si>
  <si>
    <t>O19</t>
  </si>
  <si>
    <t>O20</t>
  </si>
  <si>
    <t>O21</t>
  </si>
  <si>
    <t>O22</t>
  </si>
  <si>
    <t>O23</t>
  </si>
  <si>
    <t>O24</t>
  </si>
  <si>
    <t>P1</t>
  </si>
  <si>
    <t>P2</t>
  </si>
  <si>
    <t>P3</t>
  </si>
  <si>
    <t>P4</t>
  </si>
  <si>
    <t>P5</t>
  </si>
  <si>
    <t>P6</t>
  </si>
  <si>
    <t>P7</t>
  </si>
  <si>
    <t>P8</t>
  </si>
  <si>
    <t>P9</t>
  </si>
  <si>
    <t>P10</t>
  </si>
  <si>
    <t>P11</t>
  </si>
  <si>
    <t>P12</t>
  </si>
  <si>
    <t>P13</t>
  </si>
  <si>
    <t>P14</t>
  </si>
  <si>
    <t>P15</t>
  </si>
  <si>
    <t>P16</t>
  </si>
  <si>
    <t>P17</t>
  </si>
  <si>
    <t>P18</t>
  </si>
  <si>
    <t>P19</t>
  </si>
  <si>
    <t>P20</t>
  </si>
  <si>
    <t>P21</t>
  </si>
  <si>
    <t>P22</t>
  </si>
  <si>
    <t>P23</t>
  </si>
  <si>
    <t>P24</t>
  </si>
  <si>
    <t>Cycle</t>
  </si>
  <si>
    <t>x1-m1</t>
  </si>
  <si>
    <t>x2-m2</t>
  </si>
  <si>
    <t>x3-m3</t>
  </si>
  <si>
    <t>x4-m4</t>
  </si>
  <si>
    <t>x5-m5</t>
  </si>
  <si>
    <t xml:space="preserve">Calibration Background is expired </t>
  </si>
  <si>
    <t xml:space="preserve">Calibration Background performed on </t>
  </si>
  <si>
    <t xml:space="preserve">Calibration FAM is expired </t>
  </si>
  <si>
    <t xml:space="preserve">Calibration FAM performed on </t>
  </si>
  <si>
    <t xml:space="preserve">Calibration NED is expired </t>
  </si>
  <si>
    <t xml:space="preserve">Calibration NED performed on </t>
  </si>
  <si>
    <t xml:space="preserve">Calibration ROI is expired </t>
  </si>
  <si>
    <t xml:space="preserve">Calibration ROI performed on </t>
  </si>
  <si>
    <t xml:space="preserve">Calibration ROX is expired </t>
  </si>
  <si>
    <t xml:space="preserve">Calibration ROX performed on </t>
  </si>
  <si>
    <t xml:space="preserve">Calibration SYBR is expired </t>
  </si>
  <si>
    <t xml:space="preserve">Calibration SYBR performed on </t>
  </si>
  <si>
    <t xml:space="preserve">Calibration TAMRA is expired </t>
  </si>
  <si>
    <t xml:space="preserve">Calibration TAMRA performed on </t>
  </si>
  <si>
    <t xml:space="preserve">Calibration Uniformity is expired </t>
  </si>
  <si>
    <t xml:space="preserve">Calibration Uniformity performed on </t>
  </si>
  <si>
    <t xml:space="preserve">Calibration VIC is expired </t>
  </si>
  <si>
    <t xml:space="preserve">Calibration VIC performed on </t>
  </si>
  <si>
    <t>SYBR_GREEN</t>
  </si>
  <si>
    <t>C390D43I</t>
  </si>
  <si>
    <t>NONE</t>
  </si>
  <si>
    <t>D:\Users\Yue Li Lab User\Desktop\aNIRBAN\aNIRBAN_XPF_MSH_22017-11-03 144604_XPA CELLS.eds</t>
  </si>
  <si>
    <t>aNIRBAN_XPF_MSH_22017-11-03 144604_XPA CELLS</t>
  </si>
  <si>
    <t>2017-11-03 14:09:38 PM PDT</t>
  </si>
  <si>
    <t xml:space="preserve">Comparative Cт (ΔΔCт) </t>
  </si>
  <si>
    <t>ANIRBAN MUKHERJEE</t>
  </si>
  <si>
    <t>XPA-,C</t>
  </si>
  <si>
    <t>INPUT</t>
  </si>
  <si>
    <t>SYBR</t>
  </si>
  <si>
    <t>None</t>
  </si>
  <si>
    <t>XPA-,Z</t>
  </si>
  <si>
    <t>XPA+,C</t>
  </si>
  <si>
    <t>RESULTS</t>
  </si>
  <si>
    <t>XPA+,Z</t>
  </si>
  <si>
    <t>Tm1</t>
  </si>
  <si>
    <t>Tm2</t>
  </si>
  <si>
    <t>Tm3</t>
  </si>
  <si>
    <t>BADROX</t>
  </si>
  <si>
    <t>NOAMP</t>
  </si>
  <si>
    <t>OUTLIERRG</t>
  </si>
  <si>
    <t>EXPFAIL</t>
  </si>
  <si>
    <t>THOLDFAIL</t>
  </si>
  <si>
    <t>NO TEMPLATE</t>
  </si>
  <si>
    <t>RGB(238,121,66)</t>
  </si>
  <si>
    <t>RGB(238,238,0)</t>
  </si>
  <si>
    <t>Rn</t>
  </si>
  <si>
    <t>Delta Rn</t>
  </si>
  <si>
    <t>Reading</t>
  </si>
  <si>
    <t>Temperature</t>
  </si>
  <si>
    <t>Fluorescence</t>
  </si>
  <si>
    <t>Derivative</t>
  </si>
  <si>
    <t>Compatibility Report for aNIRBAN_XPF_MSH_22017-11-03 144604_XPA CELLS.xls</t>
  </si>
  <si>
    <t>Run on 9/18/2019 16:51</t>
  </si>
  <si>
    <t>If the workbook is saved in an earlier file format or opened in an earlier version of Microsoft Excel, the listed features will not be available.</t>
  </si>
  <si>
    <t>Minor loss of fidelity</t>
  </si>
  <si>
    <t># of occurrences</t>
  </si>
  <si>
    <t>Version</t>
  </si>
  <si>
    <t>Some cells or styles in this workbook contain formatting that is not supported by the selected file format. These formats will be converted to the closest format available.</t>
  </si>
  <si>
    <t>Excel 97-2003</t>
  </si>
  <si>
    <t>Yeast Mutation Frequency</t>
  </si>
  <si>
    <t>Plate</t>
  </si>
  <si>
    <t>Trial 1</t>
  </si>
  <si>
    <t>Trial 2</t>
  </si>
  <si>
    <t>Trial 3</t>
  </si>
  <si>
    <t>Average Mutation Frequency</t>
  </si>
  <si>
    <t>Average Mutation Frequency e-7</t>
  </si>
  <si>
    <t>Normal</t>
  </si>
  <si>
    <t>Mutant</t>
  </si>
  <si>
    <t>Mutation Frequency</t>
  </si>
  <si>
    <t>Mutation Frequency e-7</t>
  </si>
  <si>
    <t>By-Sc</t>
  </si>
  <si>
    <t>By-Z</t>
  </si>
  <si>
    <t>Saw 1/SC 1</t>
  </si>
  <si>
    <t>Saw 1/SC 2</t>
  </si>
  <si>
    <t>Saw 1/SC 3</t>
  </si>
  <si>
    <t>Saw 1/SC 4</t>
  </si>
  <si>
    <t>Saw 1/SC 5</t>
  </si>
  <si>
    <t>Saw 1/CG14 1</t>
  </si>
  <si>
    <t>Saw 1/CG14 2</t>
  </si>
  <si>
    <t>Saw 1/CG14 3</t>
  </si>
  <si>
    <t>Saw 1/CG14 5</t>
  </si>
  <si>
    <t>Saw 1/CG14 8</t>
  </si>
  <si>
    <t>*Saw 1/SC 4 and Saw 1/CG14 5 tested as outliers</t>
  </si>
  <si>
    <t>Trial</t>
  </si>
  <si>
    <t>Sample</t>
  </si>
  <si>
    <t>Mutants</t>
  </si>
  <si>
    <t>Total Colonies</t>
  </si>
  <si>
    <t>Mutation Frequency (10^4) (mutants÷total colonies)</t>
  </si>
  <si>
    <t>XPA-/pSCON</t>
  </si>
  <si>
    <t>XPA-/pSCG14</t>
  </si>
  <si>
    <t>XPA+/pSCON</t>
  </si>
  <si>
    <t>XPA+/pSCG14</t>
  </si>
  <si>
    <t>Trial 4</t>
  </si>
  <si>
    <t>Background mutation frequency (mutation frequency of plasmids in bacteria only)</t>
  </si>
  <si>
    <t xml:space="preserve">pSCON (pCON) </t>
  </si>
  <si>
    <t>pSCG14</t>
  </si>
  <si>
    <t>pSCON = plasmid with control sequence</t>
  </si>
  <si>
    <t>pSCG14= plasmid with Z-DNA forming sequence</t>
  </si>
  <si>
    <t>Figure 2C lower panel</t>
  </si>
  <si>
    <t>Figure 2C top panel, top is XPF -/-, bottom is WT</t>
  </si>
  <si>
    <t>Raw data</t>
  </si>
  <si>
    <t>XPF-/-</t>
  </si>
  <si>
    <t>WT</t>
  </si>
  <si>
    <t>AVERAGE, Z/C, XPF-</t>
  </si>
  <si>
    <t>AVERAGE, Z/C, XPF +</t>
  </si>
  <si>
    <t>ST DEV</t>
  </si>
  <si>
    <t>STDEV.P</t>
  </si>
  <si>
    <t>p value</t>
  </si>
  <si>
    <t>Z/C, XPF-</t>
  </si>
  <si>
    <t>Z/C,XPF +</t>
  </si>
  <si>
    <t>REP1</t>
  </si>
  <si>
    <t>REP2</t>
  </si>
  <si>
    <t>Z/C, XPF -</t>
  </si>
  <si>
    <t>REP3</t>
  </si>
  <si>
    <t>This is your WT</t>
  </si>
  <si>
    <t>Z/C, XPF+</t>
  </si>
  <si>
    <t>AVERAGE</t>
  </si>
  <si>
    <t>STDEV (-)</t>
  </si>
  <si>
    <t xml:space="preserve">STDEV (+) </t>
  </si>
  <si>
    <t>P VALUE</t>
  </si>
  <si>
    <t>MSH2 KD Z/C for XPA and XPF</t>
  </si>
  <si>
    <t>Z/C</t>
  </si>
  <si>
    <t>Rep 1</t>
  </si>
  <si>
    <t>Rep2</t>
  </si>
  <si>
    <t>Rep 3</t>
  </si>
  <si>
    <t>avg</t>
  </si>
  <si>
    <t>average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</si>
</sst>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(* #,##0.00_);_(* \(#,##0.00\);_(* &quot;-&quot;??_);_(@_)"/>
    <numFmt numFmtId="164" formatCode="0.00000"/>
    <numFmt numFmtId="165" formatCode="0.0"/>
    <numFmt numFmtId="166" formatCode="0.0000000"/>
    <numFmt numFmtId="167" formatCode="#,##0.000"/>
    <numFmt numFmtId="168" formatCode="0.000E+00"/>
  </numFmts>
  <fonts count="28">
    <font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Calibri (Body)_x0000_"/>
    </font>
    <font>
      <sz val="12"/>
      <name val="Calibri"/>
      <family val="2"/>
      <scheme val="minor"/>
    </font>
    <font>
      <sz val="10"/>
      <name val="Verdana"/>
      <family val="2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0"/>
      <name val="Arial"/>
    </font>
    <font>
      <b/>
      <sz val="10"/>
      <name val="Arial"/>
    </font>
    <font>
      <b/>
      <sz val="18"/>
      <color theme="3"/>
      <name val="Calibri"/>
      <family val="2"/>
      <scheme val="minor"/>
    </font>
    <font>
      <b/>
      <sz val="16"/>
      <color theme="3"/>
      <name val="Calibri"/>
      <family val="2"/>
      <scheme val="minor"/>
    </font>
    <font>
      <sz val="12"/>
      <name val="Calibri"/>
      <scheme val="minor"/>
    </font>
    <font>
      <sz val="12"/>
      <color theme="1"/>
      <name val="Calibri"/>
      <family val="2"/>
      <scheme val="minor"/>
    </font>
    <font>
      <sz val="18"/>
      <name val="Arial"/>
    </font>
    <font>
      <sz val="12"/>
      <name val="Arial"/>
      <family val="2"/>
    </font>
    <font>
      <b/>
      <sz val="9"/>
      <color rgb="FF000000"/>
      <name val="Calibri"/>
      <family val="2"/>
      <scheme val="minor"/>
    </font>
    <font>
      <sz val="9"/>
      <color rgb="FF000000"/>
      <name val="Calibri"/>
      <scheme val="minor"/>
    </font>
    <font>
      <sz val="11"/>
      <color rgb="FF000000"/>
      <name val="Calibri"/>
      <family val="2"/>
      <scheme val="minor"/>
    </font>
    <font>
      <b/>
      <sz val="18"/>
      <name val="Arial"/>
      <family val="2"/>
    </font>
    <font>
      <b/>
      <sz val="9"/>
      <color rgb="FF000000"/>
      <name val="Calibri"/>
      <scheme val="minor"/>
    </font>
    <font>
      <sz val="9"/>
      <color rgb="FFFF0000"/>
      <name val="Calibri"/>
      <scheme val="minor"/>
    </font>
    <font>
      <sz val="18"/>
      <name val="Arial"/>
      <family val="2"/>
    </font>
    <font>
      <b/>
      <sz val="10"/>
      <color rgb="FF000000"/>
      <name val="Calibri"/>
      <family val="2"/>
      <scheme val="minor"/>
    </font>
    <font>
      <sz val="10"/>
      <color rgb="FF000000"/>
      <name val="Calibri"/>
      <family val="2"/>
      <scheme val="minor"/>
    </font>
    <font>
      <sz val="10"/>
      <name val="Arial"/>
      <family val="2"/>
    </font>
    <font>
      <b/>
      <sz val="11"/>
      <color rgb="FF000000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D6DCE4"/>
        <bgColor rgb="FF000000"/>
      </patternFill>
    </fill>
    <fill>
      <patternFill patternType="solid">
        <fgColor rgb="FFF8CBAD"/>
        <bgColor rgb="FF000000"/>
      </patternFill>
    </fill>
    <fill>
      <patternFill patternType="solid">
        <fgColor rgb="FFC6E0B4"/>
        <bgColor rgb="FF000000"/>
      </patternFill>
    </fill>
    <fill>
      <patternFill patternType="solid">
        <fgColor rgb="FFEAEFF7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rgb="FFF4B084"/>
        <bgColor rgb="FF000000"/>
      </patternFill>
    </fill>
    <fill>
      <patternFill patternType="solid">
        <fgColor rgb="FFBFBFBF"/>
        <bgColor rgb="FF000000"/>
      </patternFill>
    </fill>
    <fill>
      <patternFill patternType="solid">
        <fgColor rgb="FFFCE4D6"/>
        <bgColor rgb="FF000000"/>
      </patternFill>
    </fill>
    <fill>
      <patternFill patternType="solid">
        <fgColor rgb="FFE2EFDA"/>
        <bgColor rgb="FF000000"/>
      </patternFill>
    </fill>
  </fills>
  <borders count="3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medium">
        <color indexed="8"/>
      </left>
      <right/>
      <top style="medium">
        <color indexed="8"/>
      </top>
      <bottom style="medium">
        <color indexed="8"/>
      </bottom>
      <diagonal/>
    </border>
    <border>
      <left/>
      <right/>
      <top style="medium">
        <color indexed="8"/>
      </top>
      <bottom style="medium">
        <color indexed="8"/>
      </bottom>
      <diagonal/>
    </border>
    <border>
      <left/>
      <right style="medium">
        <color indexed="8"/>
      </right>
      <top style="medium">
        <color indexed="8"/>
      </top>
      <bottom style="medium">
        <color indexed="8"/>
      </bottom>
      <diagonal/>
    </border>
    <border>
      <left/>
      <right style="medium">
        <color auto="1"/>
      </right>
      <top style="thick">
        <color theme="4"/>
      </top>
      <bottom/>
      <diagonal/>
    </border>
    <border>
      <left style="medium">
        <color auto="1"/>
      </left>
      <right/>
      <top style="thick">
        <color theme="4"/>
      </top>
      <bottom style="thick">
        <color theme="4" tint="0.499984740745262"/>
      </bottom>
      <diagonal/>
    </border>
    <border>
      <left/>
      <right/>
      <top style="thick">
        <color theme="4"/>
      </top>
      <bottom style="thick">
        <color theme="4" tint="0.499984740745262"/>
      </bottom>
      <diagonal/>
    </border>
    <border>
      <left/>
      <right style="medium">
        <color auto="1"/>
      </right>
      <top style="thick">
        <color theme="4"/>
      </top>
      <bottom style="thick">
        <color theme="4" tint="0.499984740745262"/>
      </bottom>
      <diagonal/>
    </border>
    <border>
      <left style="medium">
        <color auto="1"/>
      </left>
      <right/>
      <top style="thick">
        <color theme="4"/>
      </top>
      <bottom/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theme="4" tint="0.39997558519241921"/>
      </bottom>
      <diagonal/>
    </border>
    <border>
      <left style="medium">
        <color auto="1"/>
      </left>
      <right/>
      <top style="thick">
        <color theme="4" tint="0.499984740745262"/>
      </top>
      <bottom style="medium">
        <color theme="4" tint="0.39997558519241921"/>
      </bottom>
      <diagonal/>
    </border>
    <border>
      <left style="medium">
        <color auto="1"/>
      </left>
      <right/>
      <top/>
      <bottom style="medium">
        <color theme="4" tint="0.39997558519241921"/>
      </bottom>
      <diagonal/>
    </border>
    <border>
      <left/>
      <right style="medium">
        <color auto="1"/>
      </right>
      <top style="medium">
        <color theme="4" tint="0.3999755851924192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medium">
        <color rgb="FFFFFFFF"/>
      </bottom>
      <diagonal/>
    </border>
    <border>
      <left/>
      <right style="medium">
        <color rgb="FFFFFFFF"/>
      </right>
      <top style="medium">
        <color rgb="FFFFFFFF"/>
      </top>
      <bottom style="medium">
        <color rgb="FFFFFFFF"/>
      </bottom>
      <diagonal/>
    </border>
    <border>
      <left style="medium">
        <color rgb="FFFFFFFF"/>
      </left>
      <right style="medium">
        <color rgb="FFFFFFFF"/>
      </right>
      <top/>
      <bottom style="medium">
        <color rgb="FFFFFFFF"/>
      </bottom>
      <diagonal/>
    </border>
    <border>
      <left/>
      <right style="medium">
        <color rgb="FFFFFFFF"/>
      </right>
      <top/>
      <bottom style="medium">
        <color rgb="FFFFFFFF"/>
      </bottom>
      <diagonal/>
    </border>
  </borders>
  <cellStyleXfs count="5">
    <xf numFmtId="0" fontId="0" fillId="0" borderId="0"/>
    <xf numFmtId="0" fontId="6" fillId="0" borderId="9" applyNumberFormat="0" applyFill="0" applyAlignment="0" applyProtection="0"/>
    <xf numFmtId="0" fontId="7" fillId="0" borderId="10" applyNumberFormat="0" applyFill="0" applyAlignment="0" applyProtection="0"/>
    <xf numFmtId="0" fontId="8" fillId="0" borderId="11" applyNumberFormat="0" applyFill="0" applyAlignment="0" applyProtection="0"/>
    <xf numFmtId="43" fontId="14" fillId="0" borderId="0" applyFont="0" applyFill="0" applyBorder="0" applyAlignment="0" applyProtection="0"/>
  </cellStyleXfs>
  <cellXfs count="138">
    <xf numFmtId="0" fontId="0" fillId="0" borderId="0" xfId="0"/>
    <xf numFmtId="0" fontId="0" fillId="0" borderId="0" xfId="0" applyAlignment="1">
      <alignment horizontal="center"/>
    </xf>
    <xf numFmtId="49" fontId="0" fillId="0" borderId="0" xfId="0" applyNumberFormat="1"/>
    <xf numFmtId="164" fontId="0" fillId="0" borderId="0" xfId="0" applyNumberFormat="1"/>
    <xf numFmtId="165" fontId="0" fillId="0" borderId="0" xfId="0" applyNumberFormat="1"/>
    <xf numFmtId="0" fontId="2" fillId="0" borderId="0" xfId="0" applyFont="1"/>
    <xf numFmtId="0" fontId="1" fillId="0" borderId="0" xfId="0" applyFont="1"/>
    <xf numFmtId="2" fontId="0" fillId="0" borderId="0" xfId="0" applyNumberFormat="1"/>
    <xf numFmtId="166" fontId="0" fillId="0" borderId="0" xfId="0" applyNumberFormat="1"/>
    <xf numFmtId="0" fontId="4" fillId="0" borderId="0" xfId="0" applyFont="1"/>
    <xf numFmtId="1" fontId="0" fillId="0" borderId="0" xfId="0" applyNumberFormat="1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5" fillId="0" borderId="1" xfId="0" applyFont="1" applyBorder="1"/>
    <xf numFmtId="0" fontId="5" fillId="0" borderId="7" xfId="0" applyFont="1" applyBorder="1"/>
    <xf numFmtId="0" fontId="0" fillId="0" borderId="7" xfId="0" applyBorder="1"/>
    <xf numFmtId="0" fontId="0" fillId="0" borderId="8" xfId="0" applyBorder="1"/>
    <xf numFmtId="0" fontId="5" fillId="0" borderId="0" xfId="0" applyFont="1"/>
    <xf numFmtId="0" fontId="0" fillId="2" borderId="0" xfId="0" applyFill="1"/>
    <xf numFmtId="0" fontId="0" fillId="3" borderId="0" xfId="0" applyFill="1"/>
    <xf numFmtId="167" fontId="0" fillId="0" borderId="0" xfId="0" applyNumberFormat="1"/>
    <xf numFmtId="0" fontId="0" fillId="4" borderId="0" xfId="0" applyFill="1"/>
    <xf numFmtId="167" fontId="0" fillId="4" borderId="0" xfId="0" applyNumberFormat="1" applyFill="1"/>
    <xf numFmtId="0" fontId="9" fillId="0" borderId="0" xfId="0" applyFont="1"/>
    <xf numFmtId="167" fontId="9" fillId="0" borderId="0" xfId="0" applyNumberFormat="1" applyFont="1"/>
    <xf numFmtId="0" fontId="10" fillId="0" borderId="0" xfId="0" applyNumberFormat="1" applyFont="1" applyAlignment="1">
      <alignment vertical="top" wrapText="1"/>
    </xf>
    <xf numFmtId="0" fontId="10" fillId="0" borderId="0" xfId="0" applyNumberFormat="1" applyFont="1" applyAlignment="1">
      <alignment horizontal="center" vertical="top" wrapText="1"/>
    </xf>
    <xf numFmtId="0" fontId="0" fillId="0" borderId="0" xfId="0" applyNumberFormat="1" applyAlignment="1">
      <alignment vertical="top" wrapText="1"/>
    </xf>
    <xf numFmtId="0" fontId="0" fillId="0" borderId="0" xfId="0" applyNumberFormat="1" applyAlignment="1">
      <alignment horizontal="center" vertical="top" wrapText="1"/>
    </xf>
    <xf numFmtId="0" fontId="0" fillId="0" borderId="12" xfId="0" applyNumberFormat="1" applyBorder="1" applyAlignment="1">
      <alignment vertical="top" wrapText="1"/>
    </xf>
    <xf numFmtId="0" fontId="0" fillId="0" borderId="13" xfId="0" applyNumberFormat="1" applyBorder="1" applyAlignment="1">
      <alignment vertical="top" wrapText="1"/>
    </xf>
    <xf numFmtId="0" fontId="0" fillId="0" borderId="13" xfId="0" applyNumberFormat="1" applyBorder="1" applyAlignment="1">
      <alignment horizontal="center" vertical="top" wrapText="1"/>
    </xf>
    <xf numFmtId="0" fontId="0" fillId="0" borderId="14" xfId="0" applyNumberFormat="1" applyBorder="1" applyAlignment="1">
      <alignment horizontal="center" vertical="top" wrapText="1"/>
    </xf>
    <xf numFmtId="0" fontId="8" fillId="0" borderId="22" xfId="3" applyBorder="1" applyAlignment="1">
      <alignment horizontal="center"/>
    </xf>
    <xf numFmtId="0" fontId="8" fillId="0" borderId="11" xfId="3" applyBorder="1" applyAlignment="1">
      <alignment horizontal="center"/>
    </xf>
    <xf numFmtId="0" fontId="8" fillId="0" borderId="11" xfId="3" applyBorder="1" applyAlignment="1">
      <alignment horizontal="center" wrapText="1"/>
    </xf>
    <xf numFmtId="0" fontId="8" fillId="0" borderId="21" xfId="3" applyBorder="1" applyAlignment="1">
      <alignment horizontal="center" wrapText="1"/>
    </xf>
    <xf numFmtId="0" fontId="8" fillId="0" borderId="11" xfId="3" applyAlignment="1">
      <alignment horizontal="center"/>
    </xf>
    <xf numFmtId="0" fontId="0" fillId="0" borderId="24" xfId="0" applyBorder="1" applyAlignment="1">
      <alignment horizontal="center"/>
    </xf>
    <xf numFmtId="0" fontId="0" fillId="0" borderId="0" xfId="0" applyBorder="1" applyAlignment="1">
      <alignment horizontal="center"/>
    </xf>
    <xf numFmtId="168" fontId="0" fillId="0" borderId="0" xfId="0" applyNumberFormat="1" applyBorder="1" applyAlignment="1">
      <alignment horizontal="center"/>
    </xf>
    <xf numFmtId="168" fontId="0" fillId="0" borderId="20" xfId="0" applyNumberFormat="1" applyBorder="1" applyAlignment="1">
      <alignment horizontal="center"/>
    </xf>
    <xf numFmtId="0" fontId="13" fillId="0" borderId="0" xfId="0" applyFont="1" applyAlignment="1">
      <alignment horizontal="center"/>
    </xf>
    <xf numFmtId="0" fontId="0" fillId="0" borderId="20" xfId="0" applyBorder="1" applyAlignment="1">
      <alignment horizontal="center"/>
    </xf>
    <xf numFmtId="168" fontId="0" fillId="0" borderId="25" xfId="0" applyNumberFormat="1" applyBorder="1" applyAlignment="1">
      <alignment horizontal="center" vertical="center" wrapText="1"/>
    </xf>
    <xf numFmtId="0" fontId="0" fillId="0" borderId="20" xfId="0" applyBorder="1"/>
    <xf numFmtId="0" fontId="1" fillId="0" borderId="20" xfId="0" applyFont="1" applyBorder="1" applyAlignment="1">
      <alignment horizontal="center"/>
    </xf>
    <xf numFmtId="0" fontId="1" fillId="0" borderId="0" xfId="0" applyFont="1" applyBorder="1" applyAlignment="1">
      <alignment horizontal="center"/>
    </xf>
    <xf numFmtId="168" fontId="1" fillId="0" borderId="0" xfId="0" applyNumberFormat="1" applyFont="1" applyBorder="1" applyAlignment="1">
      <alignment horizontal="center"/>
    </xf>
    <xf numFmtId="168" fontId="1" fillId="0" borderId="20" xfId="0" applyNumberFormat="1" applyFont="1" applyBorder="1" applyAlignment="1">
      <alignment horizontal="center"/>
    </xf>
    <xf numFmtId="0" fontId="1" fillId="0" borderId="0" xfId="0" applyFont="1" applyAlignment="1">
      <alignment horizontal="center"/>
    </xf>
    <xf numFmtId="168" fontId="1" fillId="0" borderId="25" xfId="0" applyNumberFormat="1" applyFont="1" applyBorder="1" applyAlignment="1">
      <alignment horizontal="center" vertical="center" wrapText="1"/>
    </xf>
    <xf numFmtId="0" fontId="1" fillId="0" borderId="20" xfId="0" applyFont="1" applyBorder="1"/>
    <xf numFmtId="0" fontId="0" fillId="0" borderId="26" xfId="0" applyBorder="1" applyAlignment="1">
      <alignment horizontal="center"/>
    </xf>
    <xf numFmtId="0" fontId="0" fillId="0" borderId="27" xfId="0" applyBorder="1" applyAlignment="1">
      <alignment horizontal="center"/>
    </xf>
    <xf numFmtId="168" fontId="0" fillId="0" borderId="27" xfId="0" applyNumberFormat="1" applyBorder="1" applyAlignment="1">
      <alignment horizontal="center"/>
    </xf>
    <xf numFmtId="168" fontId="0" fillId="0" borderId="26" xfId="0" applyNumberFormat="1" applyBorder="1" applyAlignment="1">
      <alignment horizontal="center"/>
    </xf>
    <xf numFmtId="168" fontId="0" fillId="0" borderId="28" xfId="0" applyNumberFormat="1" applyBorder="1" applyAlignment="1">
      <alignment horizontal="center" vertical="center" wrapText="1"/>
    </xf>
    <xf numFmtId="0" fontId="0" fillId="0" borderId="29" xfId="0" applyBorder="1"/>
    <xf numFmtId="0" fontId="0" fillId="0" borderId="0" xfId="0" applyAlignment="1">
      <alignment wrapText="1"/>
    </xf>
    <xf numFmtId="11" fontId="0" fillId="0" borderId="0" xfId="0" applyNumberFormat="1"/>
    <xf numFmtId="2" fontId="0" fillId="0" borderId="0" xfId="4" applyNumberFormat="1" applyFont="1" applyAlignment="1">
      <alignment horizontal="center"/>
    </xf>
    <xf numFmtId="0" fontId="2" fillId="0" borderId="0" xfId="0" applyFont="1" applyAlignment="1">
      <alignment horizontal="center" vertical="top"/>
    </xf>
    <xf numFmtId="2" fontId="2" fillId="0" borderId="0" xfId="4" applyNumberFormat="1" applyFont="1" applyAlignment="1">
      <alignment horizontal="center" vertical="top" wrapText="1"/>
    </xf>
    <xf numFmtId="2" fontId="13" fillId="0" borderId="0" xfId="4" applyNumberFormat="1" applyFont="1" applyAlignment="1">
      <alignment horizontal="center"/>
    </xf>
    <xf numFmtId="0" fontId="15" fillId="0" borderId="30" xfId="0" applyFont="1" applyBorder="1" applyAlignment="1">
      <alignment wrapText="1"/>
    </xf>
    <xf numFmtId="0" fontId="16" fillId="0" borderId="30" xfId="0" applyFont="1" applyBorder="1" applyAlignment="1">
      <alignment horizontal="center" vertical="center" wrapText="1"/>
    </xf>
    <xf numFmtId="0" fontId="15" fillId="0" borderId="31" xfId="0" applyFont="1" applyBorder="1" applyAlignment="1">
      <alignment wrapText="1"/>
    </xf>
    <xf numFmtId="0" fontId="17" fillId="0" borderId="31" xfId="0" applyFont="1" applyBorder="1" applyAlignment="1">
      <alignment horizontal="center" vertical="center" wrapText="1" readingOrder="1"/>
    </xf>
    <xf numFmtId="0" fontId="18" fillId="0" borderId="30" xfId="0" applyFont="1" applyBorder="1" applyAlignment="1">
      <alignment horizontal="left" wrapText="1" readingOrder="1"/>
    </xf>
    <xf numFmtId="0" fontId="19" fillId="0" borderId="30" xfId="0" applyFont="1" applyBorder="1"/>
    <xf numFmtId="0" fontId="19" fillId="0" borderId="0" xfId="0" applyFont="1"/>
    <xf numFmtId="0" fontId="17" fillId="6" borderId="30" xfId="0" applyFont="1" applyFill="1" applyBorder="1" applyAlignment="1">
      <alignment horizontal="center" vertical="center" wrapText="1" readingOrder="1"/>
    </xf>
    <xf numFmtId="0" fontId="17" fillId="7" borderId="30" xfId="0" applyFont="1" applyFill="1" applyBorder="1" applyAlignment="1">
      <alignment horizontal="center" vertical="center" wrapText="1" readingOrder="1"/>
    </xf>
    <xf numFmtId="0" fontId="17" fillId="8" borderId="30" xfId="0" applyFont="1" applyFill="1" applyBorder="1" applyAlignment="1">
      <alignment horizontal="center" vertical="center" wrapText="1" readingOrder="1"/>
    </xf>
    <xf numFmtId="0" fontId="20" fillId="0" borderId="31" xfId="0" applyFont="1" applyBorder="1" applyAlignment="1">
      <alignment horizontal="center" vertical="center" wrapText="1"/>
    </xf>
    <xf numFmtId="0" fontId="21" fillId="0" borderId="30" xfId="0" applyFont="1" applyBorder="1" applyAlignment="1">
      <alignment horizontal="center" vertical="center" wrapText="1" readingOrder="1"/>
    </xf>
    <xf numFmtId="0" fontId="18" fillId="6" borderId="30" xfId="0" applyFont="1" applyFill="1" applyBorder="1" applyAlignment="1">
      <alignment horizontal="center" vertical="center" wrapText="1" readingOrder="1"/>
    </xf>
    <xf numFmtId="0" fontId="18" fillId="7" borderId="30" xfId="0" applyFont="1" applyFill="1" applyBorder="1" applyAlignment="1">
      <alignment horizontal="center" vertical="center" wrapText="1" readingOrder="1"/>
    </xf>
    <xf numFmtId="0" fontId="18" fillId="8" borderId="30" xfId="0" applyFont="1" applyFill="1" applyBorder="1" applyAlignment="1">
      <alignment horizontal="center" vertical="center" wrapText="1" readingOrder="1"/>
    </xf>
    <xf numFmtId="0" fontId="18" fillId="0" borderId="31" xfId="0" applyFont="1" applyBorder="1" applyAlignment="1">
      <alignment horizontal="right" wrapText="1" readingOrder="1"/>
    </xf>
    <xf numFmtId="0" fontId="18" fillId="0" borderId="30" xfId="0" applyFont="1" applyBorder="1" applyAlignment="1">
      <alignment horizontal="right" wrapText="1" readingOrder="1"/>
    </xf>
    <xf numFmtId="0" fontId="21" fillId="0" borderId="0" xfId="0" applyFont="1" applyAlignment="1">
      <alignment horizontal="center" vertical="center" wrapText="1" readingOrder="1"/>
    </xf>
    <xf numFmtId="0" fontId="18" fillId="6" borderId="0" xfId="0" applyFont="1" applyFill="1" applyAlignment="1">
      <alignment horizontal="center" vertical="center" wrapText="1" readingOrder="1"/>
    </xf>
    <xf numFmtId="0" fontId="18" fillId="7" borderId="0" xfId="0" applyFont="1" applyFill="1" applyAlignment="1">
      <alignment horizontal="center" vertical="center" wrapText="1" readingOrder="1"/>
    </xf>
    <xf numFmtId="0" fontId="18" fillId="8" borderId="0" xfId="0" applyFont="1" applyFill="1" applyAlignment="1">
      <alignment horizontal="center" vertical="center" wrapText="1" readingOrder="1"/>
    </xf>
    <xf numFmtId="0" fontId="15" fillId="0" borderId="8" xfId="0" applyFont="1" applyBorder="1" applyAlignment="1">
      <alignment wrapText="1"/>
    </xf>
    <xf numFmtId="0" fontId="18" fillId="0" borderId="8" xfId="0" applyFont="1" applyBorder="1" applyAlignment="1">
      <alignment horizontal="right" wrapText="1" readingOrder="1"/>
    </xf>
    <xf numFmtId="0" fontId="18" fillId="0" borderId="0" xfId="0" applyFont="1" applyAlignment="1">
      <alignment horizontal="right" wrapText="1" readingOrder="1"/>
    </xf>
    <xf numFmtId="0" fontId="15" fillId="0" borderId="0" xfId="0" applyFont="1" applyAlignment="1">
      <alignment horizontal="right" wrapText="1"/>
    </xf>
    <xf numFmtId="0" fontId="15" fillId="0" borderId="0" xfId="0" applyFont="1" applyAlignment="1">
      <alignment wrapText="1"/>
    </xf>
    <xf numFmtId="0" fontId="22" fillId="0" borderId="0" xfId="0" applyFont="1" applyAlignment="1">
      <alignment horizontal="right" wrapText="1" readingOrder="1"/>
    </xf>
    <xf numFmtId="0" fontId="19" fillId="0" borderId="8" xfId="0" applyFont="1" applyBorder="1"/>
    <xf numFmtId="0" fontId="23" fillId="9" borderId="32" xfId="0" applyFont="1" applyFill="1" applyBorder="1" applyAlignment="1">
      <alignment wrapText="1"/>
    </xf>
    <xf numFmtId="0" fontId="23" fillId="9" borderId="33" xfId="0" applyFont="1" applyFill="1" applyBorder="1" applyAlignment="1">
      <alignment wrapText="1"/>
    </xf>
    <xf numFmtId="0" fontId="24" fillId="10" borderId="34" xfId="0" applyFont="1" applyFill="1" applyBorder="1" applyAlignment="1">
      <alignment horizontal="center" vertical="center" wrapText="1" readingOrder="1"/>
    </xf>
    <xf numFmtId="0" fontId="24" fillId="10" borderId="35" xfId="0" applyFont="1" applyFill="1" applyBorder="1" applyAlignment="1">
      <alignment horizontal="center" vertical="center" wrapText="1" readingOrder="1"/>
    </xf>
    <xf numFmtId="0" fontId="23" fillId="9" borderId="35" xfId="0" applyFont="1" applyFill="1" applyBorder="1" applyAlignment="1">
      <alignment wrapText="1"/>
    </xf>
    <xf numFmtId="0" fontId="24" fillId="11" borderId="35" xfId="0" applyFont="1" applyFill="1" applyBorder="1" applyAlignment="1">
      <alignment horizontal="center" vertical="center" wrapText="1" readingOrder="1"/>
    </xf>
    <xf numFmtId="0" fontId="24" fillId="8" borderId="35" xfId="0" applyFont="1" applyFill="1" applyBorder="1" applyAlignment="1">
      <alignment horizontal="center" vertical="center" wrapText="1" readingOrder="1"/>
    </xf>
    <xf numFmtId="0" fontId="25" fillId="10" borderId="34" xfId="0" applyFont="1" applyFill="1" applyBorder="1" applyAlignment="1">
      <alignment horizontal="center" vertical="center" wrapText="1" readingOrder="1"/>
    </xf>
    <xf numFmtId="0" fontId="25" fillId="10" borderId="35" xfId="0" applyFont="1" applyFill="1" applyBorder="1" applyAlignment="1">
      <alignment horizontal="center" vertical="center" wrapText="1" readingOrder="1"/>
    </xf>
    <xf numFmtId="0" fontId="25" fillId="11" borderId="35" xfId="0" applyFont="1" applyFill="1" applyBorder="1" applyAlignment="1">
      <alignment horizontal="center" vertical="center" wrapText="1" readingOrder="1"/>
    </xf>
    <xf numFmtId="0" fontId="25" fillId="8" borderId="35" xfId="0" applyFont="1" applyFill="1" applyBorder="1" applyAlignment="1">
      <alignment horizontal="center" vertical="center" wrapText="1" readingOrder="1"/>
    </xf>
    <xf numFmtId="0" fontId="23" fillId="9" borderId="35" xfId="0" applyFont="1" applyFill="1" applyBorder="1" applyAlignment="1">
      <alignment horizontal="right" wrapText="1"/>
    </xf>
    <xf numFmtId="0" fontId="23" fillId="9" borderId="34" xfId="0" applyFont="1" applyFill="1" applyBorder="1" applyAlignment="1">
      <alignment wrapText="1"/>
    </xf>
    <xf numFmtId="0" fontId="26" fillId="9" borderId="34" xfId="0" applyFont="1" applyFill="1" applyBorder="1" applyAlignment="1">
      <alignment wrapText="1"/>
    </xf>
    <xf numFmtId="0" fontId="24" fillId="12" borderId="34" xfId="0" applyFont="1" applyFill="1" applyBorder="1" applyAlignment="1">
      <alignment horizontal="center" vertical="center" wrapText="1" readingOrder="1"/>
    </xf>
    <xf numFmtId="0" fontId="24" fillId="12" borderId="35" xfId="0" applyFont="1" applyFill="1" applyBorder="1" applyAlignment="1">
      <alignment horizontal="center" vertical="center" wrapText="1" readingOrder="1"/>
    </xf>
    <xf numFmtId="0" fontId="25" fillId="12" borderId="34" xfId="0" applyFont="1" applyFill="1" applyBorder="1" applyAlignment="1">
      <alignment horizontal="center" vertical="center" wrapText="1" readingOrder="1"/>
    </xf>
    <xf numFmtId="0" fontId="25" fillId="12" borderId="35" xfId="0" applyFont="1" applyFill="1" applyBorder="1" applyAlignment="1">
      <alignment horizontal="center" vertical="center" wrapText="1" readingOrder="1"/>
    </xf>
    <xf numFmtId="0" fontId="25" fillId="9" borderId="35" xfId="0" applyFont="1" applyFill="1" applyBorder="1" applyAlignment="1">
      <alignment horizontal="left" wrapText="1" readingOrder="1"/>
    </xf>
    <xf numFmtId="0" fontId="25" fillId="9" borderId="35" xfId="0" applyFont="1" applyFill="1" applyBorder="1" applyAlignment="1">
      <alignment horizontal="right" wrapText="1" readingOrder="1"/>
    </xf>
    <xf numFmtId="0" fontId="27" fillId="0" borderId="0" xfId="0" applyFont="1"/>
    <xf numFmtId="0" fontId="19" fillId="0" borderId="0" xfId="0" applyFont="1" applyAlignment="1">
      <alignment horizontal="center"/>
    </xf>
    <xf numFmtId="0" fontId="19" fillId="0" borderId="0" xfId="0" applyFont="1" applyAlignment="1">
      <alignment horizontal="center" vertical="center"/>
    </xf>
    <xf numFmtId="0" fontId="19" fillId="10" borderId="0" xfId="0" applyFont="1" applyFill="1" applyAlignment="1">
      <alignment horizontal="center" vertical="center"/>
    </xf>
    <xf numFmtId="0" fontId="19" fillId="13" borderId="0" xfId="0" applyFont="1" applyFill="1" applyAlignment="1">
      <alignment horizontal="center" vertical="center"/>
    </xf>
    <xf numFmtId="0" fontId="19" fillId="14" borderId="0" xfId="0" applyFont="1" applyFill="1" applyAlignment="1">
      <alignment horizontal="center"/>
    </xf>
    <xf numFmtId="0" fontId="27" fillId="0" borderId="0" xfId="0" applyFont="1" applyAlignment="1">
      <alignment horizontal="center" vertical="center"/>
    </xf>
    <xf numFmtId="0" fontId="0" fillId="0" borderId="0" xfId="0" applyFill="1"/>
    <xf numFmtId="165" fontId="19" fillId="0" borderId="0" xfId="0" applyNumberFormat="1" applyFont="1"/>
    <xf numFmtId="0" fontId="2" fillId="0" borderId="0" xfId="0" applyFont="1" applyAlignment="1">
      <alignment horizontal="center"/>
    </xf>
    <xf numFmtId="0" fontId="11" fillId="5" borderId="9" xfId="1" applyFont="1" applyFill="1" applyAlignment="1">
      <alignment horizontal="center"/>
    </xf>
    <xf numFmtId="0" fontId="8" fillId="0" borderId="15" xfId="3" applyBorder="1" applyAlignment="1">
      <alignment horizontal="center"/>
    </xf>
    <xf numFmtId="0" fontId="8" fillId="0" borderId="21" xfId="3" applyBorder="1" applyAlignment="1">
      <alignment horizontal="center"/>
    </xf>
    <xf numFmtId="0" fontId="12" fillId="0" borderId="16" xfId="2" applyFont="1" applyBorder="1" applyAlignment="1">
      <alignment horizontal="center"/>
    </xf>
    <xf numFmtId="0" fontId="12" fillId="0" borderId="17" xfId="2" applyFont="1" applyBorder="1" applyAlignment="1">
      <alignment horizontal="center"/>
    </xf>
    <xf numFmtId="0" fontId="12" fillId="0" borderId="18" xfId="2" applyFont="1" applyBorder="1" applyAlignment="1">
      <alignment horizontal="center"/>
    </xf>
    <xf numFmtId="0" fontId="12" fillId="0" borderId="10" xfId="2" applyFont="1" applyAlignment="1">
      <alignment horizontal="center"/>
    </xf>
    <xf numFmtId="0" fontId="8" fillId="0" borderId="19" xfId="3" applyBorder="1" applyAlignment="1">
      <alignment horizontal="center" wrapText="1"/>
    </xf>
    <xf numFmtId="0" fontId="8" fillId="0" borderId="23" xfId="3" applyBorder="1" applyAlignment="1">
      <alignment horizontal="center" wrapText="1"/>
    </xf>
    <xf numFmtId="0" fontId="8" fillId="0" borderId="20" xfId="3" applyBorder="1" applyAlignment="1">
      <alignment horizontal="center" wrapText="1"/>
    </xf>
    <xf numFmtId="0" fontId="8" fillId="0" borderId="21" xfId="3" applyBorder="1" applyAlignment="1">
      <alignment horizontal="center" wrapText="1"/>
    </xf>
  </cellXfs>
  <cellStyles count="5">
    <cellStyle name="Comma" xfId="4" builtinId="3"/>
    <cellStyle name="Heading 1" xfId="1" builtinId="16"/>
    <cellStyle name="Heading 2" xfId="2" builtinId="17"/>
    <cellStyle name="Heading 3" xfId="3" builtinId="1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818713910761155"/>
          <c:y val="5.7118140696629557E-2"/>
          <c:w val="0.79233727034120738"/>
          <c:h val="0.8336110289968020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'[1]pUGT14 CG14'!$B$13</c:f>
              <c:strCache>
                <c:ptCount val="1"/>
                <c:pt idx="0">
                  <c:v>Mutation frequency (x10-4)</c:v>
                </c:pt>
              </c:strCache>
            </c:strRef>
          </c:tx>
          <c:spPr>
            <a:solidFill>
              <a:schemeClr val="bg1"/>
            </a:solidFill>
            <a:ln w="15875">
              <a:solidFill>
                <a:schemeClr val="tx1">
                  <a:lumMod val="85000"/>
                  <a:lumOff val="15000"/>
                </a:schemeClr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 Fig. 5A and 5B'!$C$54:$C$56</c:f>
                <c:numCache>
                  <c:formatCode>General</c:formatCode>
                  <c:ptCount val="3"/>
                  <c:pt idx="0">
                    <c:v>0.54883754924721984</c:v>
                  </c:pt>
                  <c:pt idx="1">
                    <c:v>8.5327316158905404</c:v>
                  </c:pt>
                  <c:pt idx="2">
                    <c:v>0.84680297639112745</c:v>
                  </c:pt>
                </c:numCache>
              </c:numRef>
            </c:plus>
            <c:minus>
              <c:numRef>
                <c:f>'Suppl Fig. 5A and 5B'!$C$54:$C$56</c:f>
                <c:numCache>
                  <c:formatCode>General</c:formatCode>
                  <c:ptCount val="3"/>
                  <c:pt idx="0">
                    <c:v>0.54883754924721984</c:v>
                  </c:pt>
                  <c:pt idx="1">
                    <c:v>8.5327316158905404</c:v>
                  </c:pt>
                  <c:pt idx="2">
                    <c:v>0.84680297639112745</c:v>
                  </c:pt>
                </c:numCache>
              </c:numRef>
            </c:minus>
            <c:spPr>
              <a:solidFill>
                <a:schemeClr val="bg1"/>
              </a:solidFill>
              <a:ln w="15875">
                <a:solidFill>
                  <a:schemeClr val="tx1">
                    <a:lumMod val="85000"/>
                    <a:lumOff val="15000"/>
                  </a:schemeClr>
                </a:solidFill>
              </a:ln>
              <a:effectLst/>
            </c:spPr>
          </c:errBars>
          <c:cat>
            <c:strRef>
              <c:f>'[1]pUGT14 CG14'!$A$14:$A$16</c:f>
              <c:strCache>
                <c:ptCount val="3"/>
                <c:pt idx="0">
                  <c:v>puCON</c:v>
                </c:pt>
                <c:pt idx="1">
                  <c:v>puCG14</c:v>
                </c:pt>
                <c:pt idx="2">
                  <c:v>puGT14</c:v>
                </c:pt>
              </c:strCache>
            </c:strRef>
          </c:cat>
          <c:val>
            <c:numRef>
              <c:f>'[1]pUGT14 CG14'!$B$14:$B$16</c:f>
              <c:numCache>
                <c:formatCode>General</c:formatCode>
                <c:ptCount val="3"/>
                <c:pt idx="0">
                  <c:v>3.6291666842498382</c:v>
                </c:pt>
                <c:pt idx="1">
                  <c:v>88.486633177435181</c:v>
                </c:pt>
                <c:pt idx="2">
                  <c:v>3.6518905556491941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529-894E-9262-A9CDD56C40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95035615"/>
        <c:axId val="1"/>
      </c:barChart>
      <c:scatterChart>
        <c:scatterStyle val="lineMarker"/>
        <c:varyColors val="0"/>
        <c:ser>
          <c:idx val="2"/>
          <c:order val="2"/>
          <c:spPr>
            <a:ln w="19050">
              <a:noFill/>
            </a:ln>
          </c:spPr>
          <c:marker>
            <c:symbol val="triangle"/>
            <c:size val="9"/>
          </c:marker>
          <c:xVal>
            <c:strRef>
              <c:f>'[1]pUGT14 CG14'!$A$14:$A$16</c:f>
              <c:strCache>
                <c:ptCount val="3"/>
                <c:pt idx="0">
                  <c:v>puCON</c:v>
                </c:pt>
                <c:pt idx="1">
                  <c:v>puCG14</c:v>
                </c:pt>
                <c:pt idx="2">
                  <c:v>puGT14</c:v>
                </c:pt>
              </c:strCache>
            </c:strRef>
          </c:xVal>
          <c:yVal>
            <c:numRef>
              <c:f>'Suppl Fig. 5A and 5B'!$E$47:$E$49</c:f>
              <c:numCache>
                <c:formatCode>General</c:formatCode>
                <c:ptCount val="3"/>
                <c:pt idx="0">
                  <c:v>3.6806893714681621</c:v>
                </c:pt>
                <c:pt idx="1">
                  <c:v>77.689350874343575</c:v>
                </c:pt>
                <c:pt idx="2">
                  <c:v>3.9542464749339348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3EF6-6E4A-8BCC-717B047FBF51}"/>
            </c:ext>
          </c:extLst>
        </c:ser>
        <c:ser>
          <c:idx val="3"/>
          <c:order val="3"/>
          <c:spPr>
            <a:ln w="19050">
              <a:noFill/>
            </a:ln>
          </c:spPr>
          <c:marker>
            <c:symbol val="circle"/>
            <c:size val="8"/>
            <c:spPr>
              <a:ln>
                <a:solidFill>
                  <a:schemeClr val="tx1">
                    <a:lumMod val="85000"/>
                    <a:lumOff val="15000"/>
                    <a:alpha val="28000"/>
                  </a:schemeClr>
                </a:solidFill>
              </a:ln>
            </c:spPr>
          </c:marker>
          <c:xVal>
            <c:strRef>
              <c:f>'[1]pUGT14 CG14'!$A$14:$A$16</c:f>
              <c:strCache>
                <c:ptCount val="3"/>
                <c:pt idx="0">
                  <c:v>puCON</c:v>
                </c:pt>
                <c:pt idx="1">
                  <c:v>puCG14</c:v>
                </c:pt>
                <c:pt idx="2">
                  <c:v>puGT14</c:v>
                </c:pt>
              </c:strCache>
            </c:strRef>
          </c:xVal>
          <c:yVal>
            <c:numRef>
              <c:f>'Suppl Fig. 5A and 5B'!$F$47:$F$49</c:f>
              <c:numCache>
                <c:formatCode>General</c:formatCode>
                <c:ptCount val="3"/>
                <c:pt idx="0">
                  <c:v>3.2473463091879604</c:v>
                </c:pt>
                <c:pt idx="1">
                  <c:v>98.027531136404264</c:v>
                </c:pt>
                <c:pt idx="2">
                  <c:v>3.5243177927701135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3EF6-6E4A-8BCC-717B047FBF51}"/>
            </c:ext>
          </c:extLst>
        </c:ser>
        <c:ser>
          <c:idx val="4"/>
          <c:order val="4"/>
          <c:spPr>
            <a:ln w="19050">
              <a:noFill/>
            </a:ln>
          </c:spPr>
          <c:marker>
            <c:symbol val="diamond"/>
            <c:size val="8"/>
          </c:marker>
          <c:xVal>
            <c:strRef>
              <c:f>'[1]pUGT14 CG14'!$A$14:$A$16</c:f>
              <c:strCache>
                <c:ptCount val="3"/>
                <c:pt idx="0">
                  <c:v>puCON</c:v>
                </c:pt>
                <c:pt idx="1">
                  <c:v>puCG14</c:v>
                </c:pt>
                <c:pt idx="2">
                  <c:v>puGT14</c:v>
                </c:pt>
              </c:strCache>
            </c:strRef>
          </c:xVal>
          <c:yVal>
            <c:numRef>
              <c:f>'Suppl Fig. 5A and 5B'!$G$47:$G$49</c:f>
              <c:numCache>
                <c:formatCode>General</c:formatCode>
                <c:ptCount val="3"/>
                <c:pt idx="0">
                  <c:v>4.5428160411881988</c:v>
                </c:pt>
                <c:pt idx="1">
                  <c:v>91.924363988227228</c:v>
                </c:pt>
                <c:pt idx="2">
                  <c:v>4.4738837038786086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3EF6-6E4A-8BCC-717B047FBF5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95035615"/>
        <c:axId val="1"/>
      </c:scatterChart>
      <c:scatterChart>
        <c:scatterStyle val="lineMarker"/>
        <c:varyColors val="0"/>
        <c:ser>
          <c:idx val="1"/>
          <c:order val="1"/>
          <c:spPr>
            <a:ln w="19050">
              <a:noFill/>
            </a:ln>
          </c:spPr>
          <c:marker>
            <c:symbol val="square"/>
            <c:size val="8"/>
          </c:marker>
          <c:xVal>
            <c:strRef>
              <c:f>'[1]pUGT14 CG14'!$A$14:$A$16</c:f>
              <c:strCache>
                <c:ptCount val="3"/>
                <c:pt idx="0">
                  <c:v>puCON</c:v>
                </c:pt>
                <c:pt idx="1">
                  <c:v>puCG14</c:v>
                </c:pt>
                <c:pt idx="2">
                  <c:v>puGT14</c:v>
                </c:pt>
              </c:strCache>
            </c:strRef>
          </c:xVal>
          <c:yVal>
            <c:numRef>
              <c:f>'Suppl Fig. 5A and 5B'!$D$47:$D$49</c:f>
              <c:numCache>
                <c:formatCode>General</c:formatCode>
                <c:ptCount val="3"/>
                <c:pt idx="0">
                  <c:v>3.6110002470684379</c:v>
                </c:pt>
                <c:pt idx="1">
                  <c:v>88.333911434847963</c:v>
                </c:pt>
                <c:pt idx="2">
                  <c:v>2.4790261341544566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EF6-6E4A-8BCC-717B047FBF5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10940207"/>
        <c:axId val="510811183"/>
      </c:scatterChart>
      <c:catAx>
        <c:axId val="59503561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"/>
        <c:crosses val="autoZero"/>
        <c:auto val="1"/>
        <c:lblAlgn val="ctr"/>
        <c:lblOffset val="100"/>
        <c:noMultiLvlLbl val="0"/>
      </c:catAx>
      <c:valAx>
        <c:axId val="1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800">
                    <a:solidFill>
                      <a:schemeClr val="tx1"/>
                    </a:solidFill>
                    <a:effectLst/>
                    <a:latin typeface="Arial" panose="020B0604020202020204" pitchFamily="34" charset="0"/>
                    <a:cs typeface="Arial" panose="020B0604020202020204" pitchFamily="34" charset="0"/>
                  </a:rPr>
                  <a:t>Mutation frequency (x10</a:t>
                </a:r>
                <a:r>
                  <a:rPr lang="en-US" sz="1800" baseline="30000">
                    <a:solidFill>
                      <a:schemeClr val="tx1"/>
                    </a:solidFill>
                    <a:effectLst/>
                    <a:latin typeface="Arial" panose="020B0604020202020204" pitchFamily="34" charset="0"/>
                    <a:cs typeface="Arial" panose="020B0604020202020204" pitchFamily="34" charset="0"/>
                  </a:rPr>
                  <a:t>-4</a:t>
                </a:r>
                <a:r>
                  <a:rPr lang="en-US" sz="1800">
                    <a:solidFill>
                      <a:schemeClr val="tx1"/>
                    </a:solidFill>
                    <a:effectLst/>
                    <a:latin typeface="Arial" panose="020B0604020202020204" pitchFamily="34" charset="0"/>
                    <a:cs typeface="Arial" panose="020B0604020202020204" pitchFamily="34" charset="0"/>
                  </a:rPr>
                  <a:t>)</a:t>
                </a:r>
              </a:p>
            </c:rich>
          </c:tx>
          <c:layout>
            <c:manualLayout>
              <c:xMode val="edge"/>
              <c:yMode val="edge"/>
              <c:x val="1.9329914653219277E-2"/>
              <c:y val="0.2064239476262925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none"/>
        <c:minorTickMark val="none"/>
        <c:tickLblPos val="nextTo"/>
        <c:spPr>
          <a:ln w="6350">
            <a:solidFill>
              <a:schemeClr val="tx1"/>
            </a:solidFill>
          </a:ln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95035615"/>
        <c:crosses val="autoZero"/>
        <c:crossBetween val="between"/>
      </c:valAx>
      <c:valAx>
        <c:axId val="510811183"/>
        <c:scaling>
          <c:orientation val="minMax"/>
        </c:scaling>
        <c:delete val="1"/>
        <c:axPos val="r"/>
        <c:numFmt formatCode="General" sourceLinked="1"/>
        <c:majorTickMark val="out"/>
        <c:minorTickMark val="none"/>
        <c:tickLblPos val="nextTo"/>
        <c:crossAx val="510940207"/>
        <c:crosses val="max"/>
        <c:crossBetween val="midCat"/>
      </c:valAx>
      <c:valAx>
        <c:axId val="510940207"/>
        <c:scaling>
          <c:orientation val="minMax"/>
        </c:scaling>
        <c:delete val="1"/>
        <c:axPos val="b"/>
        <c:majorTickMark val="out"/>
        <c:minorTickMark val="none"/>
        <c:tickLblPos val="nextTo"/>
        <c:crossAx val="510811183"/>
        <c:crosses val="autoZero"/>
        <c:crossBetween val="midCat"/>
      </c:valAx>
      <c:spPr>
        <a:noFill/>
        <a:ln w="25400">
          <a:noFill/>
        </a:ln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7491426071741032"/>
          <c:y val="0.17171296296296296"/>
          <c:w val="0.69453018372703412"/>
          <c:h val="0.67922098279381737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bg1"/>
            </a:solidFill>
            <a:ln w="19050"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[2]Sheet1!$M$11:$M$12</c:f>
                <c:numCache>
                  <c:formatCode>General</c:formatCode>
                  <c:ptCount val="2"/>
                  <c:pt idx="0">
                    <c:v>6.9413615379117228</c:v>
                  </c:pt>
                  <c:pt idx="1">
                    <c:v>22.138258739114956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  <c:spPr>
              <a:noFill/>
              <a:ln w="15875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[2]Sheet1!$K$11:$K$12</c:f>
              <c:strCache>
                <c:ptCount val="2"/>
                <c:pt idx="0">
                  <c:v>pUCON</c:v>
                </c:pt>
                <c:pt idx="1">
                  <c:v>pUCCGCGG5</c:v>
                </c:pt>
              </c:strCache>
            </c:strRef>
          </c:cat>
          <c:val>
            <c:numRef>
              <c:f>[2]Sheet1!$L$11:$L$12</c:f>
              <c:numCache>
                <c:formatCode>General</c:formatCode>
                <c:ptCount val="2"/>
                <c:pt idx="0">
                  <c:v>20.924999999999997</c:v>
                </c:pt>
                <c:pt idx="1">
                  <c:v>35.075000000000003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F89-1043-A065-DE54648AA6F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1275119"/>
        <c:axId val="241290751"/>
      </c:barChart>
      <c:catAx>
        <c:axId val="24127511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41290751"/>
        <c:crosses val="autoZero"/>
        <c:auto val="1"/>
        <c:lblAlgn val="ctr"/>
        <c:lblOffset val="100"/>
        <c:noMultiLvlLbl val="0"/>
      </c:catAx>
      <c:valAx>
        <c:axId val="241290751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4127511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8602537182852145"/>
          <c:y val="7.4490740740740746E-2"/>
          <c:w val="0.68341907261592316"/>
          <c:h val="0.81810987168270621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bg1"/>
            </a:solidFill>
            <a:ln w="19050"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[2]Sheet1!$M$16:$M$17</c:f>
                <c:numCache>
                  <c:formatCode>General</c:formatCode>
                  <c:ptCount val="2"/>
                  <c:pt idx="0">
                    <c:v>5.9180514811323786</c:v>
                  </c:pt>
                  <c:pt idx="1">
                    <c:v>6.8661003002675063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  <c:spPr>
              <a:noFill/>
              <a:ln w="19050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[2]Sheet1!$K$16:$K$17</c:f>
              <c:strCache>
                <c:ptCount val="2"/>
                <c:pt idx="0">
                  <c:v>pUCON</c:v>
                </c:pt>
                <c:pt idx="1">
                  <c:v>pUCCGCGG5</c:v>
                </c:pt>
              </c:strCache>
            </c:strRef>
          </c:cat>
          <c:val>
            <c:numRef>
              <c:f>[2]Sheet1!$L$16:$L$17</c:f>
              <c:numCache>
                <c:formatCode>General</c:formatCode>
                <c:ptCount val="2"/>
                <c:pt idx="0">
                  <c:v>18.433333333333334</c:v>
                </c:pt>
                <c:pt idx="1">
                  <c:v>24.366666666666664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FD0-0C42-924B-F3D30B5B5C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79606879"/>
        <c:axId val="279395455"/>
      </c:barChart>
      <c:catAx>
        <c:axId val="27960687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+mn-cs"/>
              </a:defRPr>
            </a:pPr>
            <a:endParaRPr lang="en-US"/>
          </a:p>
        </c:txPr>
        <c:crossAx val="279395455"/>
        <c:crosses val="autoZero"/>
        <c:auto val="1"/>
        <c:lblAlgn val="ctr"/>
        <c:lblOffset val="100"/>
        <c:noMultiLvlLbl val="0"/>
      </c:catAx>
      <c:valAx>
        <c:axId val="279395455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3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Mutation Frequency (X10</a:t>
                </a:r>
                <a:r>
                  <a:rPr lang="en-US" sz="1300" baseline="300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-4</a:t>
                </a:r>
                <a:r>
                  <a:rPr lang="en-US" sz="13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)</a:t>
                </a:r>
              </a:p>
            </c:rich>
          </c:tx>
          <c:layout>
            <c:manualLayout>
              <c:xMode val="edge"/>
              <c:yMode val="edge"/>
              <c:x val="6.0474067807639746E-2"/>
              <c:y val="0.146936789151356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solidFill>
            <a:schemeClr val="bg1"/>
          </a:solidFill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7960687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/>
              <a:t>R-loop formation in B DNA, Z DNA and G4 forming sequences in Cos7 cells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6.8510519257193175E-2"/>
          <c:y val="0.23699421965317918"/>
          <c:w val="0.90275384855889884"/>
          <c:h val="0.5286066481574196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[3]Sheet1!$A$3:$B$3</c:f>
              <c:strCache>
                <c:ptCount val="1"/>
                <c:pt idx="0">
                  <c:v>anti-IgG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[3]Sheet1!$C$6:$E$6</c:f>
                <c:numCache>
                  <c:formatCode>General</c:formatCode>
                  <c:ptCount val="3"/>
                  <c:pt idx="0">
                    <c:v>0</c:v>
                  </c:pt>
                  <c:pt idx="1">
                    <c:v>0</c:v>
                  </c:pt>
                  <c:pt idx="2">
                    <c:v>1</c:v>
                  </c:pt>
                </c:numCache>
              </c:numRef>
            </c:plus>
            <c:minus>
              <c:numRef>
                <c:f>[3]Sheet1!$C$6:$E$6</c:f>
                <c:numCache>
                  <c:formatCode>General</c:formatCode>
                  <c:ptCount val="3"/>
                  <c:pt idx="0">
                    <c:v>0</c:v>
                  </c:pt>
                  <c:pt idx="1">
                    <c:v>0</c:v>
                  </c:pt>
                  <c:pt idx="2">
                    <c:v>1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tx1"/>
                </a:solidFill>
                <a:round/>
              </a:ln>
              <a:effectLst/>
            </c:spPr>
          </c:errBars>
          <c:cat>
            <c:strRef>
              <c:f>[3]Sheet1!$C$2:$E$2</c:f>
              <c:strCache>
                <c:ptCount val="3"/>
                <c:pt idx="0">
                  <c:v>pUCON</c:v>
                </c:pt>
                <c:pt idx="1">
                  <c:v>pUCG14</c:v>
                </c:pt>
                <c:pt idx="2">
                  <c:v>pG4</c:v>
                </c:pt>
              </c:strCache>
            </c:strRef>
          </c:cat>
          <c:val>
            <c:numRef>
              <c:f>[3]Sheet1!$C$3:$E$3</c:f>
              <c:numCache>
                <c:formatCode>General</c:formatCode>
                <c:ptCount val="3"/>
                <c:pt idx="0">
                  <c:v>0.5</c:v>
                </c:pt>
                <c:pt idx="1">
                  <c:v>0.15</c:v>
                </c:pt>
                <c:pt idx="2">
                  <c:v>1.5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CCC-E044-BEFD-383C983FA8CA}"/>
            </c:ext>
          </c:extLst>
        </c:ser>
        <c:ser>
          <c:idx val="1"/>
          <c:order val="1"/>
          <c:tx>
            <c:strRef>
              <c:f>[3]Sheet1!$A$4:$B$4</c:f>
              <c:strCache>
                <c:ptCount val="1"/>
                <c:pt idx="0">
                  <c:v>anti-R-loop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[3]Sheet1!$C$7:$E$7</c:f>
                <c:numCache>
                  <c:formatCode>General</c:formatCode>
                  <c:ptCount val="3"/>
                  <c:pt idx="0">
                    <c:v>0</c:v>
                  </c:pt>
                  <c:pt idx="1">
                    <c:v>0</c:v>
                  </c:pt>
                  <c:pt idx="2">
                    <c:v>4</c:v>
                  </c:pt>
                </c:numCache>
              </c:numRef>
            </c:plus>
            <c:minus>
              <c:numRef>
                <c:f>[3]Sheet1!$C$7:$E$7</c:f>
                <c:numCache>
                  <c:formatCode>General</c:formatCode>
                  <c:ptCount val="3"/>
                  <c:pt idx="0">
                    <c:v>0</c:v>
                  </c:pt>
                  <c:pt idx="1">
                    <c:v>0</c:v>
                  </c:pt>
                  <c:pt idx="2">
                    <c:v>4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tx1"/>
                </a:solidFill>
                <a:round/>
              </a:ln>
              <a:effectLst/>
            </c:spPr>
          </c:errBars>
          <c:cat>
            <c:strRef>
              <c:f>[3]Sheet1!$C$2:$E$2</c:f>
              <c:strCache>
                <c:ptCount val="3"/>
                <c:pt idx="0">
                  <c:v>pUCON</c:v>
                </c:pt>
                <c:pt idx="1">
                  <c:v>pUCG14</c:v>
                </c:pt>
                <c:pt idx="2">
                  <c:v>pG4</c:v>
                </c:pt>
              </c:strCache>
            </c:strRef>
          </c:cat>
          <c:val>
            <c:numRef>
              <c:f>[3]Sheet1!$C$4:$E$4</c:f>
              <c:numCache>
                <c:formatCode>General</c:formatCode>
                <c:ptCount val="3"/>
                <c:pt idx="0">
                  <c:v>0.5</c:v>
                </c:pt>
                <c:pt idx="1">
                  <c:v>0.15</c:v>
                </c:pt>
                <c:pt idx="2">
                  <c:v>13.35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CCC-E044-BEFD-383C983FA8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424414064"/>
        <c:axId val="424414392"/>
      </c:barChart>
      <c:catAx>
        <c:axId val="424414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424414392"/>
        <c:crosses val="autoZero"/>
        <c:auto val="1"/>
        <c:lblAlgn val="ctr"/>
        <c:lblOffset val="100"/>
        <c:noMultiLvlLbl val="0"/>
      </c:catAx>
      <c:valAx>
        <c:axId val="42441439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4244140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4" Type="http://schemas.openxmlformats.org/officeDocument/2006/relationships/image" Target="../media/image4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tiff"/><Relationship Id="rId2" Type="http://schemas.openxmlformats.org/officeDocument/2006/relationships/image" Target="../media/image11.tiff"/><Relationship Id="rId1" Type="http://schemas.openxmlformats.org/officeDocument/2006/relationships/image" Target="../media/image10.tiff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tif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tif"/><Relationship Id="rId1" Type="http://schemas.openxmlformats.org/officeDocument/2006/relationships/chart" Target="../charts/chart1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.xml"/><Relationship Id="rId1" Type="http://schemas.openxmlformats.org/officeDocument/2006/relationships/chart" Target="../charts/chart2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tmp"/><Relationship Id="rId2" Type="http://schemas.openxmlformats.org/officeDocument/2006/relationships/chart" Target="../charts/chart4.xml"/><Relationship Id="rId1" Type="http://schemas.openxmlformats.org/officeDocument/2006/relationships/image" Target="../media/image18.png"/><Relationship Id="rId4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177800</xdr:colOff>
      <xdr:row>5</xdr:row>
      <xdr:rowOff>38100</xdr:rowOff>
    </xdr:from>
    <xdr:to>
      <xdr:col>12</xdr:col>
      <xdr:colOff>596900</xdr:colOff>
      <xdr:row>20</xdr:row>
      <xdr:rowOff>175765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16D75E1-5C90-EA43-B871-6D54CF37B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-2" r="-904" b="-325"/>
        <a:stretch/>
      </xdr:blipFill>
      <xdr:spPr>
        <a:xfrm>
          <a:off x="7607300" y="1054100"/>
          <a:ext cx="2895600" cy="31856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152400</xdr:rowOff>
    </xdr:from>
    <xdr:to>
      <xdr:col>2</xdr:col>
      <xdr:colOff>573968</xdr:colOff>
      <xdr:row>41</xdr:row>
      <xdr:rowOff>176431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23164BBA-22C9-CC4A-95DC-C0E249E2B1C3}"/>
            </a:ext>
          </a:extLst>
        </xdr:cNvPr>
        <xdr:cNvSpPr txBox="1"/>
      </xdr:nvSpPr>
      <xdr:spPr>
        <a:xfrm>
          <a:off x="0" y="8445500"/>
          <a:ext cx="2224968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en-US"/>
            <a:t>RAW DATA, MSH2-3-6</a:t>
          </a:r>
        </a:p>
        <a:p>
          <a:endParaRPr lang="en-US"/>
        </a:p>
      </xdr:txBody>
    </xdr:sp>
    <xdr:clientData/>
  </xdr:twoCellAnchor>
  <xdr:twoCellAnchor editAs="oneCell">
    <xdr:from>
      <xdr:col>13</xdr:col>
      <xdr:colOff>228600</xdr:colOff>
      <xdr:row>9</xdr:row>
      <xdr:rowOff>190500</xdr:rowOff>
    </xdr:from>
    <xdr:to>
      <xdr:col>22</xdr:col>
      <xdr:colOff>334476</xdr:colOff>
      <xdr:row>17</xdr:row>
      <xdr:rowOff>30542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1EC4272-E40D-E647-9832-6489D0A66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985"/>
        <a:stretch/>
      </xdr:blipFill>
      <xdr:spPr>
        <a:xfrm>
          <a:off x="10960100" y="2019300"/>
          <a:ext cx="7535376" cy="1465642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254001</xdr:colOff>
      <xdr:row>6</xdr:row>
      <xdr:rowOff>101600</xdr:rowOff>
    </xdr:from>
    <xdr:to>
      <xdr:col>8</xdr:col>
      <xdr:colOff>81402</xdr:colOff>
      <xdr:row>12</xdr:row>
      <xdr:rowOff>125077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5C06EB9-1ECD-314D-A9CD-70253174D1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65" t="43098" r="39750" b="38839"/>
        <a:stretch/>
      </xdr:blipFill>
      <xdr:spPr>
        <a:xfrm>
          <a:off x="254001" y="1320800"/>
          <a:ext cx="6431401" cy="1242677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13</xdr:row>
      <xdr:rowOff>85521</xdr:rowOff>
    </xdr:from>
    <xdr:to>
      <xdr:col>8</xdr:col>
      <xdr:colOff>68701</xdr:colOff>
      <xdr:row>19</xdr:row>
      <xdr:rowOff>86496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3C37F6A-7F47-414B-93CE-6E0AC400C5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91" t="63143" r="40434" b="19192"/>
        <a:stretch/>
      </xdr:blipFill>
      <xdr:spPr>
        <a:xfrm>
          <a:off x="241300" y="2727121"/>
          <a:ext cx="6431401" cy="12201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146552</xdr:colOff>
      <xdr:row>5</xdr:row>
      <xdr:rowOff>50801</xdr:rowOff>
    </xdr:from>
    <xdr:to>
      <xdr:col>4</xdr:col>
      <xdr:colOff>462330</xdr:colOff>
      <xdr:row>19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6413DB2-EF89-E545-B697-AC42AFAB5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4026" t="-164" r="-1945" b="-3594"/>
        <a:stretch/>
      </xdr:blipFill>
      <xdr:spPr>
        <a:xfrm>
          <a:off x="972052" y="1066801"/>
          <a:ext cx="2792278" cy="2857499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5</xdr:row>
      <xdr:rowOff>38101</xdr:rowOff>
    </xdr:from>
    <xdr:to>
      <xdr:col>9</xdr:col>
      <xdr:colOff>729029</xdr:colOff>
      <xdr:row>19</xdr:row>
      <xdr:rowOff>180190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5B86345-9410-7048-B269-9CE4E804F3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" t="708" r="-5083" b="-4230"/>
        <a:stretch/>
      </xdr:blipFill>
      <xdr:spPr>
        <a:xfrm>
          <a:off x="5257800" y="1054101"/>
          <a:ext cx="2900729" cy="2986889"/>
        </a:xfrm>
        <a:prstGeom prst="rect">
          <a:avLst/>
        </a:prstGeom>
      </xdr:spPr>
    </xdr:pic>
    <xdr:clientData/>
  </xdr:twoCellAnchor>
  <xdr:twoCellAnchor editAs="oneCell">
    <xdr:from>
      <xdr:col>6</xdr:col>
      <xdr:colOff>420220</xdr:colOff>
      <xdr:row>25</xdr:row>
      <xdr:rowOff>144364</xdr:rowOff>
    </xdr:from>
    <xdr:to>
      <xdr:col>9</xdr:col>
      <xdr:colOff>794529</xdr:colOff>
      <xdr:row>38</xdr:row>
      <xdr:rowOff>177800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E23467F-7CD8-6647-A53A-94D5F599A3D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"/>
        <a:srcRect l="-3880" r="-3880"/>
        <a:stretch/>
      </xdr:blipFill>
      <xdr:spPr>
        <a:xfrm>
          <a:off x="5373220" y="5224364"/>
          <a:ext cx="2850809" cy="26750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215900</xdr:colOff>
      <xdr:row>25</xdr:row>
      <xdr:rowOff>63500</xdr:rowOff>
    </xdr:from>
    <xdr:to>
      <xdr:col>4</xdr:col>
      <xdr:colOff>397627</xdr:colOff>
      <xdr:row>38</xdr:row>
      <xdr:rowOff>171694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3A5888F-F035-0F4F-B1C5-7E46E40517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-3449" t="-3846" r="-6576" b="3846"/>
        <a:stretch/>
      </xdr:blipFill>
      <xdr:spPr>
        <a:xfrm>
          <a:off x="1041400" y="5143500"/>
          <a:ext cx="2658227" cy="274979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0</xdr:rowOff>
    </xdr:from>
    <xdr:to>
      <xdr:col>8</xdr:col>
      <xdr:colOff>296862</xdr:colOff>
      <xdr:row>33</xdr:row>
      <xdr:rowOff>157163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6CCB8FD-8090-3F44-BD6D-A0299FB681C3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"/>
        <a:srcRect l="-422" t="-422" r="-729" b="157"/>
        <a:stretch/>
      </xdr:blipFill>
      <xdr:spPr>
        <a:xfrm>
          <a:off x="0" y="1219200"/>
          <a:ext cx="6900862" cy="5643563"/>
        </a:xfrm>
        <a:prstGeom prst="rect">
          <a:avLst/>
        </a:prstGeom>
      </xdr:spPr>
    </xdr:pic>
    <xdr:clientData/>
  </xdr:twoCellAnchor>
  <xdr:twoCellAnchor>
    <xdr:from>
      <xdr:col>1</xdr:col>
      <xdr:colOff>631824</xdr:colOff>
      <xdr:row>29</xdr:row>
      <xdr:rowOff>141287</xdr:rowOff>
    </xdr:from>
    <xdr:to>
      <xdr:col>3</xdr:col>
      <xdr:colOff>481012</xdr:colOff>
      <xdr:row>33</xdr:row>
      <xdr:rowOff>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370B1092-2491-704F-8DF8-B628A162CD91}"/>
            </a:ext>
          </a:extLst>
        </xdr:cNvPr>
        <xdr:cNvSpPr/>
      </xdr:nvSpPr>
      <xdr:spPr>
        <a:xfrm>
          <a:off x="1457324" y="6034087"/>
          <a:ext cx="1500188" cy="671513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619124</xdr:colOff>
      <xdr:row>14</xdr:row>
      <xdr:rowOff>141287</xdr:rowOff>
    </xdr:from>
    <xdr:to>
      <xdr:col>5</xdr:col>
      <xdr:colOff>468312</xdr:colOff>
      <xdr:row>18</xdr:row>
      <xdr:rowOff>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B5204D3F-96BF-6844-AEA3-32038FCEDF28}"/>
            </a:ext>
          </a:extLst>
        </xdr:cNvPr>
        <xdr:cNvSpPr/>
      </xdr:nvSpPr>
      <xdr:spPr>
        <a:xfrm>
          <a:off x="3095624" y="2986087"/>
          <a:ext cx="1500188" cy="671513"/>
        </a:xfrm>
        <a:prstGeom prst="rect">
          <a:avLst/>
        </a:prstGeom>
        <a:noFill/>
        <a:ln w="38100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507999</xdr:colOff>
      <xdr:row>14</xdr:row>
      <xdr:rowOff>110330</xdr:rowOff>
    </xdr:from>
    <xdr:to>
      <xdr:col>3</xdr:col>
      <xdr:colOff>357187</xdr:colOff>
      <xdr:row>17</xdr:row>
      <xdr:rowOff>172243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5292F480-142E-A640-8057-9B60045C4C66}"/>
            </a:ext>
          </a:extLst>
        </xdr:cNvPr>
        <xdr:cNvSpPr/>
      </xdr:nvSpPr>
      <xdr:spPr>
        <a:xfrm>
          <a:off x="1333499" y="2955130"/>
          <a:ext cx="1500188" cy="671513"/>
        </a:xfrm>
        <a:prstGeom prst="rect">
          <a:avLst/>
        </a:prstGeom>
        <a:noFill/>
        <a:ln w="38100">
          <a:solidFill>
            <a:schemeClr val="accent6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19</xdr:row>
      <xdr:rowOff>173138</xdr:rowOff>
    </xdr:from>
    <xdr:to>
      <xdr:col>9</xdr:col>
      <xdr:colOff>357489</xdr:colOff>
      <xdr:row>29</xdr:row>
      <xdr:rowOff>21224</xdr:rowOff>
    </xdr:to>
    <xdr:pic>
      <xdr:nvPicPr>
        <xdr:cNvPr id="2" name="Picture 1" descr="McKinney, Jennifer A 2015-11-24 14hr 33min_Exposure_10.0sec.tif">
          <a:extLst>
            <a:ext uri="{FF2B5EF4-FFF2-40B4-BE49-F238E27FC236}">
              <a16:creationId xmlns:a16="http://schemas.microsoft.com/office/drawing/2014/main" id="{4A89D06A-9585-3046-B23F-63CE4209FB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81" t="-962" r="-190" b="1078"/>
        <a:stretch/>
      </xdr:blipFill>
      <xdr:spPr>
        <a:xfrm>
          <a:off x="1651000" y="4033938"/>
          <a:ext cx="6135989" cy="1880086"/>
        </a:xfrm>
        <a:prstGeom prst="rect">
          <a:avLst/>
        </a:prstGeom>
        <a:ln>
          <a:solidFill>
            <a:srgbClr val="000000"/>
          </a:solidFill>
        </a:ln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9</xdr:col>
      <xdr:colOff>279400</xdr:colOff>
      <xdr:row>16</xdr:row>
      <xdr:rowOff>154088</xdr:rowOff>
    </xdr:to>
    <xdr:pic>
      <xdr:nvPicPr>
        <xdr:cNvPr id="3" name="Picture 2" descr="McKinney, Jennifer A 2015-11-24 14hr 41min_Exposure_281.2secB.tif">
          <a:extLst>
            <a:ext uri="{FF2B5EF4-FFF2-40B4-BE49-F238E27FC236}">
              <a16:creationId xmlns:a16="http://schemas.microsoft.com/office/drawing/2014/main" id="{71DE9062-97AE-1F4A-9447-3417EA5BC3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76" r="475" b="1002"/>
        <a:stretch/>
      </xdr:blipFill>
      <xdr:spPr>
        <a:xfrm>
          <a:off x="1651000" y="1219200"/>
          <a:ext cx="6057900" cy="218608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43</xdr:row>
      <xdr:rowOff>100022</xdr:rowOff>
    </xdr:from>
    <xdr:to>
      <xdr:col>6</xdr:col>
      <xdr:colOff>715963</xdr:colOff>
      <xdr:row>49</xdr:row>
      <xdr:rowOff>138122</xdr:rowOff>
    </xdr:to>
    <xdr:pic>
      <xdr:nvPicPr>
        <xdr:cNvPr id="4" name="Picture 3" descr="Mukherjee, Anirban 2015-11-12 15hr 44min_Exposure_245.0secB.tif">
          <a:extLst>
            <a:ext uri="{FF2B5EF4-FFF2-40B4-BE49-F238E27FC236}">
              <a16:creationId xmlns:a16="http://schemas.microsoft.com/office/drawing/2014/main" id="{196D0207-770F-7D4F-A655-2AA969074B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9" t="-53" r="-891" b="2923"/>
        <a:stretch/>
      </xdr:blipFill>
      <xdr:spPr>
        <a:xfrm flipH="1">
          <a:off x="825500" y="8837622"/>
          <a:ext cx="4843463" cy="12573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263095</xdr:colOff>
      <xdr:row>39</xdr:row>
      <xdr:rowOff>0</xdr:rowOff>
    </xdr:from>
    <xdr:to>
      <xdr:col>6</xdr:col>
      <xdr:colOff>530224</xdr:colOff>
      <xdr:row>41</xdr:row>
      <xdr:rowOff>4782</xdr:rowOff>
    </xdr:to>
    <xdr:pic>
      <xdr:nvPicPr>
        <xdr:cNvPr id="5" name="Picture 4" descr="Mukherjee, Anirban 2015-11-12 15hr 51min_Exposure_389.7sec.tif">
          <a:extLst>
            <a:ext uri="{FF2B5EF4-FFF2-40B4-BE49-F238E27FC236}">
              <a16:creationId xmlns:a16="http://schemas.microsoft.com/office/drawing/2014/main" id="{981D82AB-2AAA-5043-8666-31269177B5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-824" b="4072"/>
        <a:stretch/>
      </xdr:blipFill>
      <xdr:spPr>
        <a:xfrm flipH="1">
          <a:off x="1914095" y="7924800"/>
          <a:ext cx="3569129" cy="411182"/>
        </a:xfrm>
        <a:prstGeom prst="rect">
          <a:avLst/>
        </a:prstGeom>
        <a:ln>
          <a:solidFill>
            <a:srgbClr val="000000"/>
          </a:solidFill>
        </a:ln>
      </xdr:spPr>
    </xdr:pic>
    <xdr:clientData/>
  </xdr:twoCellAnchor>
  <xdr:twoCellAnchor editAs="oneCell">
    <xdr:from>
      <xdr:col>1</xdr:col>
      <xdr:colOff>165788</xdr:colOff>
      <xdr:row>56</xdr:row>
      <xdr:rowOff>0</xdr:rowOff>
    </xdr:from>
    <xdr:to>
      <xdr:col>5</xdr:col>
      <xdr:colOff>307075</xdr:colOff>
      <xdr:row>59</xdr:row>
      <xdr:rowOff>190500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DE0B537-B4A2-6B47-B66B-4BEC7D3B3A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-5108" t="-22293" r="-2911" b="-17312"/>
        <a:stretch/>
      </xdr:blipFill>
      <xdr:spPr>
        <a:xfrm>
          <a:off x="991288" y="11379200"/>
          <a:ext cx="3443287" cy="800100"/>
        </a:xfrm>
        <a:prstGeom prst="rect">
          <a:avLst/>
        </a:prstGeom>
        <a:ln>
          <a:solidFill>
            <a:srgbClr val="000000"/>
          </a:solidFill>
        </a:ln>
      </xdr:spPr>
    </xdr:pic>
    <xdr:clientData/>
  </xdr:twoCellAnchor>
  <xdr:twoCellAnchor editAs="oneCell">
    <xdr:from>
      <xdr:col>1</xdr:col>
      <xdr:colOff>0</xdr:colOff>
      <xdr:row>65</xdr:row>
      <xdr:rowOff>142875</xdr:rowOff>
    </xdr:from>
    <xdr:to>
      <xdr:col>5</xdr:col>
      <xdr:colOff>735700</xdr:colOff>
      <xdr:row>70</xdr:row>
      <xdr:rowOff>55562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B8C2A6C-5F4F-7246-B5BD-4417FFD59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-2245" t="-2321" r="-1205" b="381"/>
        <a:stretch/>
      </xdr:blipFill>
      <xdr:spPr>
        <a:xfrm>
          <a:off x="825500" y="13350875"/>
          <a:ext cx="4037700" cy="928687"/>
        </a:xfrm>
        <a:prstGeom prst="rect">
          <a:avLst/>
        </a:prstGeom>
        <a:solidFill>
          <a:srgbClr val="330F42"/>
        </a:solidFill>
        <a:ln>
          <a:solidFill>
            <a:schemeClr val="tx1"/>
          </a:solidFill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647700</xdr:colOff>
      <xdr:row>59</xdr:row>
      <xdr:rowOff>63500</xdr:rowOff>
    </xdr:from>
    <xdr:to>
      <xdr:col>9</xdr:col>
      <xdr:colOff>139700</xdr:colOff>
      <xdr:row>81</xdr:row>
      <xdr:rowOff>152400</xdr:rowOff>
    </xdr:to>
    <xdr:graphicFrame macro="">
      <xdr:nvGraphicFramePr>
        <xdr:cNvPr id="3" name="Chart 1">
          <a:extLst>
            <a:ext uri="{FF2B5EF4-FFF2-40B4-BE49-F238E27FC236}">
              <a16:creationId xmlns:a16="http://schemas.microsoft.com/office/drawing/2014/main" id="{364B049A-3188-484F-BEA6-B25C436C98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762000</xdr:colOff>
      <xdr:row>2</xdr:row>
      <xdr:rowOff>127000</xdr:rowOff>
    </xdr:from>
    <xdr:to>
      <xdr:col>4</xdr:col>
      <xdr:colOff>762000</xdr:colOff>
      <xdr:row>37</xdr:row>
      <xdr:rowOff>200484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168F194-77A8-1046-A975-8B2CD1CE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000" y="533400"/>
          <a:ext cx="3302000" cy="718548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552450</xdr:colOff>
      <xdr:row>8</xdr:row>
      <xdr:rowOff>158750</xdr:rowOff>
    </xdr:from>
    <xdr:to>
      <xdr:col>18</xdr:col>
      <xdr:colOff>177800</xdr:colOff>
      <xdr:row>22</xdr:row>
      <xdr:rowOff>57150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37BCCDE5-17D8-5B40-AE4E-7042B43D5D3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533400</xdr:colOff>
      <xdr:row>26</xdr:row>
      <xdr:rowOff>31750</xdr:rowOff>
    </xdr:from>
    <xdr:to>
      <xdr:col>18</xdr:col>
      <xdr:colOff>304800</xdr:colOff>
      <xdr:row>39</xdr:row>
      <xdr:rowOff>133350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B6BCB2AD-1276-6F41-9948-6CE8975FA93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76200</xdr:colOff>
      <xdr:row>1</xdr:row>
      <xdr:rowOff>114300</xdr:rowOff>
    </xdr:from>
    <xdr:to>
      <xdr:col>23</xdr:col>
      <xdr:colOff>190500</xdr:colOff>
      <xdr:row>24</xdr:row>
      <xdr:rowOff>114300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FDBADA9D-CEED-4241-B8B8-9F079434F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6500" y="279400"/>
          <a:ext cx="8369300" cy="467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388620</xdr:colOff>
      <xdr:row>0</xdr:row>
      <xdr:rowOff>0</xdr:rowOff>
    </xdr:from>
    <xdr:to>
      <xdr:col>13</xdr:col>
      <xdr:colOff>572769</xdr:colOff>
      <xdr:row>22</xdr:row>
      <xdr:rowOff>26828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3C7D5007-A2A4-CE42-B5E3-5F9E05BEE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1020" y="0"/>
          <a:ext cx="7613649" cy="4497228"/>
        </a:xfrm>
        <a:prstGeom prst="rect">
          <a:avLst/>
        </a:prstGeom>
      </xdr:spPr>
    </xdr:pic>
    <xdr:clientData/>
  </xdr:twoCellAnchor>
  <xdr:twoCellAnchor>
    <xdr:from>
      <xdr:col>16</xdr:col>
      <xdr:colOff>586740</xdr:colOff>
      <xdr:row>45</xdr:row>
      <xdr:rowOff>160020</xdr:rowOff>
    </xdr:from>
    <xdr:to>
      <xdr:col>25</xdr:col>
      <xdr:colOff>144780</xdr:colOff>
      <xdr:row>60</xdr:row>
      <xdr:rowOff>83820</xdr:rowOff>
    </xdr:to>
    <xdr:graphicFrame macro="">
      <xdr:nvGraphicFramePr>
        <xdr:cNvPr id="18" name="Chart 17">
          <a:extLst>
            <a:ext uri="{FF2B5EF4-FFF2-40B4-BE49-F238E27FC236}">
              <a16:creationId xmlns:a16="http://schemas.microsoft.com/office/drawing/2014/main" id="{4EF43CFF-C716-E343-95F3-363558687DB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15</xdr:col>
      <xdr:colOff>320040</xdr:colOff>
      <xdr:row>27</xdr:row>
      <xdr:rowOff>30480</xdr:rowOff>
    </xdr:from>
    <xdr:to>
      <xdr:col>22</xdr:col>
      <xdr:colOff>628785</xdr:colOff>
      <xdr:row>36</xdr:row>
      <xdr:rowOff>97409</xdr:rowOff>
    </xdr:to>
    <xdr:pic>
      <xdr:nvPicPr>
        <xdr:cNvPr id="19" name="Picture 18" descr="Screen Clipping">
          <a:extLst>
            <a:ext uri="{FF2B5EF4-FFF2-40B4-BE49-F238E27FC236}">
              <a16:creationId xmlns:a16="http://schemas.microsoft.com/office/drawing/2014/main" id="{DE0CAA47-864A-B144-88CA-59B8B3786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6540" y="5173980"/>
          <a:ext cx="6087245" cy="1895729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190500</xdr:colOff>
      <xdr:row>0</xdr:row>
      <xdr:rowOff>0</xdr:rowOff>
    </xdr:from>
    <xdr:to>
      <xdr:col>27</xdr:col>
      <xdr:colOff>351790</xdr:colOff>
      <xdr:row>24</xdr:row>
      <xdr:rowOff>105251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A7741BB9-F28A-AE4A-B80A-9F76E1E65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633200" y="0"/>
          <a:ext cx="8416290" cy="4982051"/>
        </a:xfrm>
        <a:prstGeom prst="rect">
          <a:avLst/>
        </a:prstGeom>
      </xdr:spPr>
    </xdr:pic>
    <xdr:clientData/>
  </xdr:twoCellAnchor>
  <xdr:twoCellAnchor>
    <xdr:from>
      <xdr:col>16</xdr:col>
      <xdr:colOff>266700</xdr:colOff>
      <xdr:row>50</xdr:row>
      <xdr:rowOff>129540</xdr:rowOff>
    </xdr:from>
    <xdr:to>
      <xdr:col>16</xdr:col>
      <xdr:colOff>574477</xdr:colOff>
      <xdr:row>55</xdr:row>
      <xdr:rowOff>57037</xdr:rowOff>
    </xdr:to>
    <xdr:sp macro="" textlink="">
      <xdr:nvSpPr>
        <xdr:cNvPr id="21" name="TextBox 10">
          <a:extLst>
            <a:ext uri="{FF2B5EF4-FFF2-40B4-BE49-F238E27FC236}">
              <a16:creationId xmlns:a16="http://schemas.microsoft.com/office/drawing/2014/main" id="{B4E30285-3FE7-F947-8A38-7B5458318A62}"/>
            </a:ext>
          </a:extLst>
        </xdr:cNvPr>
        <xdr:cNvSpPr txBox="1"/>
      </xdr:nvSpPr>
      <xdr:spPr>
        <a:xfrm rot="16200000">
          <a:off x="10750190" y="9940650"/>
          <a:ext cx="87999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% Input 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Volumes/GWANG/NC%20REVISION/cg%20gt%2014-MF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Volumes/GWANG/NC%20REVISION/puccgcgg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/Users/anirb/OneDrive/Documents/R-loop%20ChIP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UGT14 CG14"/>
      <sheetName val="pSCG14 SAT14"/>
      <sheetName val="Sheet3"/>
    </sheetNames>
    <sheetDataSet>
      <sheetData sheetId="0">
        <row r="13">
          <cell r="B13" t="str">
            <v>Mutation frequency (x10-4)</v>
          </cell>
        </row>
        <row r="14">
          <cell r="A14" t="str">
            <v>puCON</v>
          </cell>
          <cell r="B14">
            <v>3.6291666842498382</v>
          </cell>
        </row>
        <row r="15">
          <cell r="A15" t="str">
            <v>puCG14</v>
          </cell>
          <cell r="B15">
            <v>88.486633177435181</v>
          </cell>
        </row>
        <row r="16">
          <cell r="A16" t="str">
            <v>puGT14</v>
          </cell>
          <cell r="B16">
            <v>3.6518905556491941</v>
          </cell>
        </row>
      </sheetData>
      <sheetData sheetId="1" refreshError="1"/>
      <sheetData sheetId="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</sheetNames>
    <sheetDataSet>
      <sheetData sheetId="0">
        <row r="11">
          <cell r="K11" t="str">
            <v>pUCON</v>
          </cell>
          <cell r="L11">
            <v>20.924999999999997</v>
          </cell>
          <cell r="M11">
            <v>6.9413615379117228</v>
          </cell>
        </row>
        <row r="12">
          <cell r="K12" t="str">
            <v>pUCCGCGG5</v>
          </cell>
          <cell r="L12">
            <v>35.075000000000003</v>
          </cell>
          <cell r="M12">
            <v>22.138258739114956</v>
          </cell>
        </row>
        <row r="16">
          <cell r="K16" t="str">
            <v>pUCON</v>
          </cell>
          <cell r="L16">
            <v>18.433333333333334</v>
          </cell>
          <cell r="M16">
            <v>5.9180514811323786</v>
          </cell>
        </row>
        <row r="17">
          <cell r="K17" t="str">
            <v>pUCCGCGG5</v>
          </cell>
          <cell r="L17">
            <v>24.366666666666664</v>
          </cell>
          <cell r="M17">
            <v>6.8661003002675063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</sheetNames>
    <sheetDataSet>
      <sheetData sheetId="0">
        <row r="2">
          <cell r="C2" t="str">
            <v>pUCON</v>
          </cell>
          <cell r="D2" t="str">
            <v>pUCG14</v>
          </cell>
          <cell r="E2" t="str">
            <v>pG4</v>
          </cell>
        </row>
        <row r="3">
          <cell r="B3" t="str">
            <v>anti-IgG</v>
          </cell>
          <cell r="C3">
            <v>0.5</v>
          </cell>
          <cell r="D3">
            <v>0.15</v>
          </cell>
          <cell r="E3">
            <v>1.5</v>
          </cell>
        </row>
        <row r="4">
          <cell r="B4" t="str">
            <v>anti-R-loop</v>
          </cell>
          <cell r="C4">
            <v>0.5</v>
          </cell>
          <cell r="D4">
            <v>0.15</v>
          </cell>
          <cell r="E4">
            <v>13.35</v>
          </cell>
        </row>
        <row r="6">
          <cell r="C6">
            <v>0</v>
          </cell>
          <cell r="D6">
            <v>0</v>
          </cell>
          <cell r="E6">
            <v>1</v>
          </cell>
        </row>
        <row r="7">
          <cell r="C7">
            <v>0</v>
          </cell>
          <cell r="D7">
            <v>0</v>
          </cell>
          <cell r="E7">
            <v>4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3845BE-0530-8D4B-A6A0-F9F0EEE38EE8}">
  <dimension ref="A1:Q107"/>
  <sheetViews>
    <sheetView workbookViewId="0">
      <selection activeCell="D12" sqref="D12"/>
    </sheetView>
  </sheetViews>
  <sheetFormatPr baseColWidth="10" defaultRowHeight="16"/>
  <cols>
    <col min="2" max="2" width="13.1640625" bestFit="1" customWidth="1"/>
    <col min="3" max="3" width="12" bestFit="1" customWidth="1"/>
    <col min="4" max="4" width="20.33203125" bestFit="1" customWidth="1"/>
    <col min="5" max="5" width="13.5" bestFit="1" customWidth="1"/>
    <col min="10" max="11" width="13.5" bestFit="1" customWidth="1"/>
    <col min="12" max="12" width="20.33203125" bestFit="1" customWidth="1"/>
    <col min="13" max="13" width="13.5" bestFit="1" customWidth="1"/>
  </cols>
  <sheetData>
    <row r="1" spans="1:17">
      <c r="A1" s="5" t="s">
        <v>36</v>
      </c>
      <c r="D1" s="1" t="s">
        <v>3</v>
      </c>
      <c r="E1" s="1" t="s">
        <v>4</v>
      </c>
      <c r="F1" s="1"/>
      <c r="L1" s="1" t="s">
        <v>3</v>
      </c>
      <c r="M1" s="1" t="s">
        <v>4</v>
      </c>
      <c r="N1" s="1"/>
    </row>
    <row r="2" spans="1:17">
      <c r="C2" s="5" t="s">
        <v>6</v>
      </c>
      <c r="D2" t="s">
        <v>7</v>
      </c>
      <c r="E2" s="2" t="s">
        <v>8</v>
      </c>
      <c r="F2" s="2" t="s">
        <v>9</v>
      </c>
      <c r="G2" t="s">
        <v>779</v>
      </c>
      <c r="H2" t="s">
        <v>11</v>
      </c>
      <c r="J2" s="5" t="s">
        <v>37</v>
      </c>
      <c r="K2" t="s">
        <v>7</v>
      </c>
      <c r="L2" s="2" t="s">
        <v>8</v>
      </c>
      <c r="M2" s="2" t="s">
        <v>38</v>
      </c>
      <c r="N2" t="s">
        <v>779</v>
      </c>
      <c r="O2" t="s">
        <v>11</v>
      </c>
      <c r="P2" t="s">
        <v>12</v>
      </c>
      <c r="Q2" t="s">
        <v>10</v>
      </c>
    </row>
    <row r="3" spans="1:17">
      <c r="B3" t="s">
        <v>0</v>
      </c>
      <c r="D3">
        <v>15</v>
      </c>
      <c r="E3">
        <v>301</v>
      </c>
      <c r="F3">
        <v>17</v>
      </c>
      <c r="G3">
        <v>31.56</v>
      </c>
      <c r="H3">
        <f>STDEV(F3:F41)</f>
        <v>16.87382724469883</v>
      </c>
      <c r="K3">
        <v>201</v>
      </c>
      <c r="L3">
        <v>208</v>
      </c>
      <c r="M3">
        <v>230</v>
      </c>
      <c r="N3">
        <v>357.84</v>
      </c>
      <c r="O3">
        <f>STDEV(M3:M41)</f>
        <v>150.88589946005706</v>
      </c>
      <c r="P3">
        <f>TTEST(F3:F41,M3:M41,2,2)</f>
        <v>9.6483224879089712E-22</v>
      </c>
      <c r="Q3">
        <f>N3/G3</f>
        <v>11.338403041825094</v>
      </c>
    </row>
    <row r="4" spans="1:17">
      <c r="B4" t="s">
        <v>1</v>
      </c>
      <c r="D4">
        <v>5</v>
      </c>
      <c r="E4">
        <v>275</v>
      </c>
      <c r="F4">
        <v>19</v>
      </c>
      <c r="K4">
        <v>254</v>
      </c>
      <c r="L4">
        <v>156</v>
      </c>
      <c r="M4">
        <v>373</v>
      </c>
    </row>
    <row r="5" spans="1:17">
      <c r="B5" t="s">
        <v>24</v>
      </c>
      <c r="D5">
        <v>19</v>
      </c>
      <c r="E5">
        <v>279</v>
      </c>
      <c r="F5">
        <v>22</v>
      </c>
      <c r="K5">
        <v>314</v>
      </c>
      <c r="L5">
        <v>166</v>
      </c>
      <c r="M5">
        <v>418</v>
      </c>
    </row>
    <row r="6" spans="1:17">
      <c r="B6" t="s">
        <v>39</v>
      </c>
      <c r="D6">
        <v>17</v>
      </c>
      <c r="E6">
        <v>67</v>
      </c>
      <c r="F6">
        <v>54</v>
      </c>
      <c r="K6">
        <v>329</v>
      </c>
      <c r="L6">
        <v>204</v>
      </c>
      <c r="M6">
        <v>354</v>
      </c>
    </row>
    <row r="7" spans="1:17">
      <c r="B7" t="s">
        <v>40</v>
      </c>
      <c r="D7">
        <v>33</v>
      </c>
      <c r="E7">
        <v>344</v>
      </c>
      <c r="F7">
        <v>28</v>
      </c>
      <c r="K7">
        <v>551</v>
      </c>
      <c r="L7">
        <v>382</v>
      </c>
      <c r="M7">
        <v>291</v>
      </c>
    </row>
    <row r="8" spans="1:17">
      <c r="B8" t="s">
        <v>41</v>
      </c>
      <c r="D8">
        <v>22</v>
      </c>
      <c r="E8">
        <v>243</v>
      </c>
      <c r="F8">
        <v>29</v>
      </c>
      <c r="K8">
        <v>303</v>
      </c>
      <c r="L8">
        <v>244</v>
      </c>
      <c r="M8">
        <v>276</v>
      </c>
    </row>
    <row r="9" spans="1:17">
      <c r="B9" t="s">
        <v>42</v>
      </c>
      <c r="D9">
        <v>6</v>
      </c>
      <c r="E9">
        <v>194</v>
      </c>
      <c r="F9">
        <v>27</v>
      </c>
      <c r="K9">
        <v>246</v>
      </c>
      <c r="L9">
        <v>366</v>
      </c>
      <c r="M9">
        <v>155</v>
      </c>
    </row>
    <row r="10" spans="1:17">
      <c r="B10" t="s">
        <v>43</v>
      </c>
      <c r="D10">
        <v>6</v>
      </c>
      <c r="E10">
        <v>178</v>
      </c>
      <c r="F10">
        <v>15</v>
      </c>
      <c r="K10">
        <v>246</v>
      </c>
      <c r="L10">
        <v>365</v>
      </c>
      <c r="M10">
        <v>155</v>
      </c>
    </row>
    <row r="11" spans="1:17">
      <c r="B11" t="s">
        <v>44</v>
      </c>
      <c r="D11">
        <v>2</v>
      </c>
      <c r="E11">
        <v>168</v>
      </c>
      <c r="F11">
        <v>11</v>
      </c>
      <c r="K11">
        <v>273</v>
      </c>
      <c r="L11">
        <v>187</v>
      </c>
      <c r="M11">
        <v>330</v>
      </c>
    </row>
    <row r="12" spans="1:17">
      <c r="B12" t="s">
        <v>45</v>
      </c>
      <c r="D12">
        <v>1</v>
      </c>
      <c r="E12">
        <v>152</v>
      </c>
      <c r="F12">
        <v>14</v>
      </c>
      <c r="K12">
        <v>224</v>
      </c>
      <c r="L12">
        <v>191</v>
      </c>
      <c r="M12">
        <v>275</v>
      </c>
    </row>
    <row r="13" spans="1:17">
      <c r="B13" t="s">
        <v>46</v>
      </c>
      <c r="D13">
        <v>9</v>
      </c>
      <c r="E13">
        <v>105</v>
      </c>
      <c r="F13">
        <v>34</v>
      </c>
      <c r="K13">
        <v>195</v>
      </c>
      <c r="L13">
        <v>54</v>
      </c>
      <c r="M13">
        <v>867</v>
      </c>
    </row>
    <row r="14" spans="1:17">
      <c r="B14" t="s">
        <v>47</v>
      </c>
      <c r="D14">
        <v>13</v>
      </c>
      <c r="E14">
        <v>154</v>
      </c>
      <c r="F14">
        <v>30</v>
      </c>
      <c r="K14">
        <v>216</v>
      </c>
      <c r="L14">
        <v>101</v>
      </c>
      <c r="M14">
        <v>504</v>
      </c>
    </row>
    <row r="15" spans="1:17">
      <c r="B15" t="s">
        <v>48</v>
      </c>
      <c r="D15">
        <v>4</v>
      </c>
      <c r="E15">
        <v>144</v>
      </c>
      <c r="F15">
        <v>14</v>
      </c>
      <c r="K15">
        <v>264</v>
      </c>
      <c r="L15">
        <v>115</v>
      </c>
      <c r="M15">
        <v>522</v>
      </c>
    </row>
    <row r="16" spans="1:17">
      <c r="B16" t="s">
        <v>49</v>
      </c>
      <c r="D16">
        <v>11</v>
      </c>
      <c r="E16">
        <v>189</v>
      </c>
      <c r="F16">
        <v>22</v>
      </c>
      <c r="K16">
        <v>236</v>
      </c>
      <c r="L16">
        <v>238</v>
      </c>
      <c r="M16">
        <v>230</v>
      </c>
    </row>
    <row r="17" spans="2:13">
      <c r="B17" t="s">
        <v>50</v>
      </c>
      <c r="D17">
        <v>9</v>
      </c>
      <c r="E17">
        <v>193</v>
      </c>
      <c r="F17">
        <v>19</v>
      </c>
      <c r="K17">
        <v>269</v>
      </c>
      <c r="L17">
        <v>301</v>
      </c>
      <c r="M17">
        <v>202</v>
      </c>
    </row>
    <row r="18" spans="2:13">
      <c r="B18" t="s">
        <v>51</v>
      </c>
      <c r="D18">
        <v>10</v>
      </c>
      <c r="E18">
        <v>128</v>
      </c>
      <c r="F18">
        <v>30</v>
      </c>
      <c r="K18">
        <v>290</v>
      </c>
      <c r="L18">
        <v>217</v>
      </c>
      <c r="M18">
        <v>299</v>
      </c>
    </row>
    <row r="19" spans="2:13">
      <c r="B19" t="s">
        <v>52</v>
      </c>
      <c r="D19">
        <v>2</v>
      </c>
      <c r="E19">
        <v>255</v>
      </c>
      <c r="F19">
        <v>10</v>
      </c>
      <c r="K19">
        <v>209</v>
      </c>
      <c r="L19">
        <v>312</v>
      </c>
      <c r="M19">
        <v>159</v>
      </c>
    </row>
    <row r="20" spans="2:13">
      <c r="B20" t="s">
        <v>53</v>
      </c>
      <c r="D20">
        <v>4</v>
      </c>
      <c r="E20">
        <v>177</v>
      </c>
      <c r="F20">
        <v>12</v>
      </c>
      <c r="K20">
        <v>320</v>
      </c>
      <c r="L20">
        <v>314</v>
      </c>
      <c r="M20">
        <v>225</v>
      </c>
    </row>
    <row r="21" spans="2:13">
      <c r="B21" t="s">
        <v>54</v>
      </c>
      <c r="D21">
        <v>22</v>
      </c>
      <c r="E21">
        <v>222</v>
      </c>
      <c r="F21">
        <v>31</v>
      </c>
      <c r="K21">
        <v>349</v>
      </c>
      <c r="L21">
        <v>300</v>
      </c>
      <c r="M21">
        <v>253</v>
      </c>
    </row>
    <row r="22" spans="2:13">
      <c r="B22" t="s">
        <v>55</v>
      </c>
      <c r="D22">
        <v>16</v>
      </c>
      <c r="E22">
        <v>228</v>
      </c>
      <c r="F22">
        <v>24</v>
      </c>
      <c r="K22">
        <v>406</v>
      </c>
      <c r="L22">
        <v>225</v>
      </c>
      <c r="M22">
        <v>382</v>
      </c>
    </row>
    <row r="23" spans="2:13">
      <c r="B23" t="s">
        <v>56</v>
      </c>
      <c r="D23">
        <v>31</v>
      </c>
      <c r="E23">
        <v>309</v>
      </c>
      <c r="F23">
        <v>29</v>
      </c>
      <c r="K23">
        <v>973</v>
      </c>
      <c r="L23">
        <v>351</v>
      </c>
      <c r="M23">
        <v>513</v>
      </c>
    </row>
    <row r="24" spans="2:13">
      <c r="B24" t="s">
        <v>57</v>
      </c>
      <c r="D24">
        <v>5</v>
      </c>
      <c r="E24">
        <v>123</v>
      </c>
      <c r="F24">
        <v>19</v>
      </c>
      <c r="K24">
        <v>480</v>
      </c>
      <c r="L24">
        <v>314</v>
      </c>
      <c r="M24">
        <v>315</v>
      </c>
    </row>
    <row r="25" spans="2:13">
      <c r="B25" t="s">
        <v>58</v>
      </c>
      <c r="D25">
        <v>6</v>
      </c>
      <c r="E25">
        <v>150</v>
      </c>
      <c r="F25">
        <v>28</v>
      </c>
      <c r="K25">
        <v>636</v>
      </c>
      <c r="L25">
        <v>286</v>
      </c>
      <c r="M25">
        <v>439</v>
      </c>
    </row>
    <row r="26" spans="2:13">
      <c r="B26" t="s">
        <v>59</v>
      </c>
      <c r="D26">
        <v>79</v>
      </c>
      <c r="E26">
        <v>250</v>
      </c>
      <c r="F26">
        <v>76</v>
      </c>
      <c r="K26">
        <v>255</v>
      </c>
      <c r="L26">
        <v>165</v>
      </c>
      <c r="M26">
        <v>354</v>
      </c>
    </row>
    <row r="27" spans="2:13">
      <c r="B27" t="s">
        <v>60</v>
      </c>
      <c r="D27">
        <v>96</v>
      </c>
      <c r="E27">
        <v>246</v>
      </c>
      <c r="F27">
        <v>64</v>
      </c>
      <c r="K27">
        <v>238</v>
      </c>
      <c r="L27">
        <v>176</v>
      </c>
      <c r="M27">
        <v>313</v>
      </c>
    </row>
    <row r="28" spans="2:13">
      <c r="B28" t="s">
        <v>61</v>
      </c>
      <c r="D28">
        <v>72</v>
      </c>
      <c r="E28">
        <v>235</v>
      </c>
      <c r="F28">
        <v>47</v>
      </c>
      <c r="K28">
        <v>307</v>
      </c>
      <c r="L28">
        <v>159</v>
      </c>
      <c r="M28">
        <v>428</v>
      </c>
    </row>
    <row r="29" spans="2:13">
      <c r="B29" t="s">
        <v>62</v>
      </c>
      <c r="D29">
        <v>56</v>
      </c>
      <c r="E29">
        <v>196</v>
      </c>
      <c r="F29">
        <v>53</v>
      </c>
      <c r="K29">
        <v>275</v>
      </c>
      <c r="L29">
        <v>255</v>
      </c>
      <c r="M29">
        <v>244</v>
      </c>
    </row>
    <row r="30" spans="2:13">
      <c r="B30" t="s">
        <v>63</v>
      </c>
      <c r="D30">
        <v>63</v>
      </c>
      <c r="E30">
        <v>235</v>
      </c>
      <c r="F30">
        <v>43</v>
      </c>
      <c r="K30">
        <v>215</v>
      </c>
      <c r="L30">
        <v>174</v>
      </c>
      <c r="M30">
        <v>291</v>
      </c>
    </row>
    <row r="31" spans="2:13">
      <c r="B31" t="s">
        <v>64</v>
      </c>
      <c r="D31">
        <v>82</v>
      </c>
      <c r="E31">
        <v>216</v>
      </c>
      <c r="F31">
        <v>71</v>
      </c>
      <c r="K31">
        <v>305</v>
      </c>
      <c r="L31">
        <v>196</v>
      </c>
      <c r="M31">
        <v>346</v>
      </c>
    </row>
    <row r="32" spans="2:13">
      <c r="B32" t="s">
        <v>65</v>
      </c>
      <c r="D32">
        <v>54</v>
      </c>
      <c r="E32">
        <v>264</v>
      </c>
      <c r="F32">
        <v>53</v>
      </c>
      <c r="K32">
        <v>314</v>
      </c>
      <c r="L32">
        <v>175</v>
      </c>
      <c r="M32">
        <v>397</v>
      </c>
    </row>
    <row r="33" spans="1:14">
      <c r="B33" t="s">
        <v>66</v>
      </c>
      <c r="D33">
        <v>26</v>
      </c>
      <c r="E33">
        <v>287</v>
      </c>
      <c r="F33">
        <v>27</v>
      </c>
      <c r="K33">
        <v>276</v>
      </c>
      <c r="L33">
        <v>215</v>
      </c>
      <c r="M33">
        <v>290</v>
      </c>
    </row>
    <row r="34" spans="1:14">
      <c r="B34" t="s">
        <v>67</v>
      </c>
      <c r="D34">
        <v>24</v>
      </c>
      <c r="E34">
        <v>278</v>
      </c>
      <c r="F34">
        <v>27</v>
      </c>
      <c r="K34">
        <v>254</v>
      </c>
      <c r="L34">
        <v>228</v>
      </c>
      <c r="M34">
        <v>255</v>
      </c>
    </row>
    <row r="35" spans="1:14">
      <c r="B35" t="s">
        <v>68</v>
      </c>
      <c r="D35">
        <v>25</v>
      </c>
      <c r="E35">
        <v>280</v>
      </c>
      <c r="F35">
        <v>27</v>
      </c>
      <c r="K35">
        <v>236</v>
      </c>
      <c r="L35">
        <v>174</v>
      </c>
      <c r="M35">
        <v>315</v>
      </c>
    </row>
    <row r="36" spans="1:14">
      <c r="B36" t="s">
        <v>69</v>
      </c>
      <c r="D36">
        <v>9</v>
      </c>
      <c r="E36">
        <v>272</v>
      </c>
      <c r="F36">
        <v>13</v>
      </c>
      <c r="K36">
        <v>308</v>
      </c>
      <c r="L36">
        <v>250</v>
      </c>
      <c r="M36">
        <v>273</v>
      </c>
    </row>
    <row r="37" spans="1:14">
      <c r="B37" t="s">
        <v>70</v>
      </c>
      <c r="D37">
        <v>17</v>
      </c>
      <c r="E37">
        <v>141</v>
      </c>
      <c r="F37">
        <v>40</v>
      </c>
      <c r="K37">
        <v>184</v>
      </c>
      <c r="L37">
        <v>146</v>
      </c>
      <c r="M37">
        <v>306</v>
      </c>
    </row>
    <row r="38" spans="1:14">
      <c r="B38" t="s">
        <v>71</v>
      </c>
      <c r="D38">
        <v>20</v>
      </c>
      <c r="E38">
        <v>110</v>
      </c>
      <c r="F38">
        <v>59</v>
      </c>
      <c r="K38">
        <v>234</v>
      </c>
      <c r="L38">
        <v>84</v>
      </c>
      <c r="M38">
        <v>647</v>
      </c>
    </row>
    <row r="39" spans="1:14">
      <c r="B39" t="s">
        <v>72</v>
      </c>
      <c r="D39">
        <v>12</v>
      </c>
      <c r="E39">
        <v>164</v>
      </c>
      <c r="F39">
        <v>27</v>
      </c>
      <c r="K39">
        <v>176</v>
      </c>
      <c r="L39">
        <v>78</v>
      </c>
      <c r="M39">
        <v>552</v>
      </c>
    </row>
    <row r="40" spans="1:14">
      <c r="B40" t="s">
        <v>73</v>
      </c>
      <c r="D40">
        <v>9</v>
      </c>
      <c r="E40">
        <v>122</v>
      </c>
      <c r="F40">
        <v>29</v>
      </c>
      <c r="K40">
        <v>185</v>
      </c>
      <c r="L40">
        <v>68</v>
      </c>
      <c r="M40">
        <v>659</v>
      </c>
    </row>
    <row r="41" spans="1:14">
      <c r="B41" t="s">
        <v>74</v>
      </c>
      <c r="D41">
        <v>13</v>
      </c>
      <c r="E41">
        <v>128</v>
      </c>
      <c r="F41">
        <v>37</v>
      </c>
      <c r="K41">
        <v>116</v>
      </c>
      <c r="L41">
        <v>59</v>
      </c>
      <c r="M41">
        <v>519</v>
      </c>
    </row>
    <row r="44" spans="1:14">
      <c r="A44" s="5" t="s">
        <v>5</v>
      </c>
      <c r="D44" t="s">
        <v>0</v>
      </c>
      <c r="E44" t="s">
        <v>1</v>
      </c>
      <c r="F44" t="s">
        <v>2</v>
      </c>
      <c r="G44" t="s">
        <v>0</v>
      </c>
      <c r="H44" t="s">
        <v>1</v>
      </c>
      <c r="I44" t="s">
        <v>2</v>
      </c>
    </row>
    <row r="45" spans="1:14">
      <c r="D45" s="1" t="s">
        <v>3</v>
      </c>
      <c r="G45" s="1" t="s">
        <v>4</v>
      </c>
    </row>
    <row r="46" spans="1:14">
      <c r="B46" t="s">
        <v>6</v>
      </c>
      <c r="D46" t="s">
        <v>7</v>
      </c>
      <c r="G46" s="2" t="s">
        <v>8</v>
      </c>
      <c r="J46" t="s">
        <v>9</v>
      </c>
      <c r="K46" t="s">
        <v>779</v>
      </c>
      <c r="L46" t="s">
        <v>10</v>
      </c>
      <c r="M46" t="s">
        <v>11</v>
      </c>
      <c r="N46" t="s">
        <v>12</v>
      </c>
    </row>
    <row r="47" spans="1:14">
      <c r="C47" t="s">
        <v>13</v>
      </c>
      <c r="D47">
        <v>17.5</v>
      </c>
      <c r="E47">
        <v>17</v>
      </c>
      <c r="F47">
        <v>12.5</v>
      </c>
      <c r="G47">
        <f>132*10000</f>
        <v>1320000</v>
      </c>
      <c r="H47">
        <v>1520000</v>
      </c>
      <c r="I47">
        <v>1190000</v>
      </c>
      <c r="J47">
        <v>48.1</v>
      </c>
      <c r="N47" s="3">
        <f>TTEST(J47:J51,J53:J57,2,2)</f>
        <v>5.2210375735518262E-3</v>
      </c>
    </row>
    <row r="48" spans="1:14">
      <c r="C48" t="s">
        <v>14</v>
      </c>
      <c r="D48">
        <v>67.5</v>
      </c>
      <c r="E48">
        <v>94</v>
      </c>
      <c r="F48">
        <v>39</v>
      </c>
      <c r="G48">
        <v>2360000</v>
      </c>
      <c r="H48">
        <v>1910000</v>
      </c>
      <c r="I48">
        <v>1950000</v>
      </c>
      <c r="J48">
        <v>84.7</v>
      </c>
    </row>
    <row r="49" spans="1:14">
      <c r="C49" t="s">
        <v>15</v>
      </c>
      <c r="D49">
        <v>31</v>
      </c>
      <c r="E49">
        <v>79</v>
      </c>
      <c r="F49">
        <v>30.5</v>
      </c>
      <c r="G49">
        <v>2480000</v>
      </c>
      <c r="H49">
        <v>1640000</v>
      </c>
      <c r="I49">
        <v>2060000</v>
      </c>
      <c r="J49">
        <v>61.4</v>
      </c>
      <c r="K49">
        <v>56.86</v>
      </c>
      <c r="L49">
        <f>K55/K49</f>
        <v>2.1199437214210342</v>
      </c>
      <c r="M49">
        <f>STDEV(J47:J51)</f>
        <v>19.245856696962072</v>
      </c>
    </row>
    <row r="50" spans="1:14">
      <c r="C50" t="s">
        <v>16</v>
      </c>
      <c r="D50">
        <v>32.5</v>
      </c>
      <c r="E50">
        <v>38</v>
      </c>
      <c r="F50">
        <v>37.5</v>
      </c>
      <c r="G50">
        <v>2350000</v>
      </c>
      <c r="H50">
        <v>1770000</v>
      </c>
      <c r="I50">
        <v>2180000</v>
      </c>
      <c r="J50">
        <v>57.9</v>
      </c>
    </row>
    <row r="51" spans="1:14">
      <c r="C51" t="s">
        <v>17</v>
      </c>
      <c r="D51">
        <v>15</v>
      </c>
      <c r="E51">
        <v>23</v>
      </c>
      <c r="F51">
        <v>18</v>
      </c>
      <c r="G51">
        <v>2270000</v>
      </c>
      <c r="H51">
        <v>2180000</v>
      </c>
      <c r="I51">
        <v>2250000</v>
      </c>
      <c r="J51">
        <v>32.200000000000003</v>
      </c>
    </row>
    <row r="53" spans="1:14">
      <c r="B53" t="s">
        <v>18</v>
      </c>
      <c r="C53" t="s">
        <v>19</v>
      </c>
      <c r="D53">
        <v>137</v>
      </c>
      <c r="E53">
        <v>98</v>
      </c>
      <c r="F53">
        <v>140</v>
      </c>
      <c r="G53">
        <v>2000000</v>
      </c>
      <c r="H53">
        <v>1590000</v>
      </c>
      <c r="I53">
        <v>2390000</v>
      </c>
      <c r="J53">
        <v>158.69999999999999</v>
      </c>
    </row>
    <row r="54" spans="1:14">
      <c r="C54" t="s">
        <v>20</v>
      </c>
      <c r="D54">
        <v>144</v>
      </c>
      <c r="E54">
        <v>105</v>
      </c>
      <c r="F54">
        <v>126</v>
      </c>
      <c r="G54">
        <v>2480000</v>
      </c>
      <c r="H54">
        <v>1700000</v>
      </c>
      <c r="I54">
        <v>2440000</v>
      </c>
      <c r="J54">
        <v>144.80000000000001</v>
      </c>
    </row>
    <row r="55" spans="1:14">
      <c r="C55" t="s">
        <v>21</v>
      </c>
      <c r="D55">
        <v>173</v>
      </c>
      <c r="E55">
        <v>119</v>
      </c>
      <c r="F55">
        <v>103</v>
      </c>
      <c r="G55">
        <v>4080000</v>
      </c>
      <c r="H55">
        <v>2410000</v>
      </c>
      <c r="I55">
        <v>4120000</v>
      </c>
      <c r="J55">
        <v>91.1</v>
      </c>
      <c r="K55">
        <v>120.54</v>
      </c>
      <c r="M55">
        <f>STDEV(J53:J57)</f>
        <v>32.127604952750481</v>
      </c>
    </row>
    <row r="56" spans="1:14">
      <c r="C56" t="s">
        <v>22</v>
      </c>
      <c r="D56">
        <v>171</v>
      </c>
      <c r="E56">
        <v>111</v>
      </c>
      <c r="F56">
        <v>75</v>
      </c>
      <c r="G56">
        <v>3530000</v>
      </c>
      <c r="H56">
        <v>2980000</v>
      </c>
      <c r="I56">
        <v>3220000</v>
      </c>
      <c r="J56">
        <v>85.7</v>
      </c>
    </row>
    <row r="57" spans="1:14">
      <c r="C57" t="s">
        <v>23</v>
      </c>
      <c r="D57">
        <v>117</v>
      </c>
      <c r="E57">
        <v>90</v>
      </c>
      <c r="F57">
        <v>122</v>
      </c>
      <c r="G57">
        <v>2940000</v>
      </c>
      <c r="H57">
        <v>1890000</v>
      </c>
      <c r="I57">
        <v>2210000</v>
      </c>
      <c r="J57">
        <v>122.4</v>
      </c>
    </row>
    <row r="62" spans="1:14">
      <c r="A62" s="5" t="s">
        <v>25</v>
      </c>
      <c r="D62" t="s">
        <v>0</v>
      </c>
      <c r="E62" t="s">
        <v>1</v>
      </c>
      <c r="F62" t="s">
        <v>24</v>
      </c>
      <c r="G62" t="s">
        <v>0</v>
      </c>
      <c r="H62" t="s">
        <v>1</v>
      </c>
      <c r="I62" t="s">
        <v>24</v>
      </c>
    </row>
    <row r="63" spans="1:14">
      <c r="D63" s="1" t="s">
        <v>3</v>
      </c>
      <c r="G63" s="1" t="s">
        <v>4</v>
      </c>
    </row>
    <row r="64" spans="1:14">
      <c r="B64" t="s">
        <v>6</v>
      </c>
      <c r="D64" t="s">
        <v>7</v>
      </c>
      <c r="G64" s="2" t="s">
        <v>8</v>
      </c>
      <c r="J64" t="s">
        <v>9</v>
      </c>
      <c r="K64" t="s">
        <v>779</v>
      </c>
      <c r="L64" t="s">
        <v>10</v>
      </c>
      <c r="M64" t="s">
        <v>11</v>
      </c>
      <c r="N64" t="s">
        <v>12</v>
      </c>
    </row>
    <row r="65" spans="1:14">
      <c r="C65" t="s">
        <v>13</v>
      </c>
      <c r="D65">
        <v>17</v>
      </c>
      <c r="E65">
        <v>27</v>
      </c>
      <c r="F65">
        <v>24</v>
      </c>
      <c r="G65">
        <f>213*10000</f>
        <v>2130000</v>
      </c>
      <c r="H65">
        <v>2290000</v>
      </c>
      <c r="I65">
        <v>2680000</v>
      </c>
      <c r="J65">
        <v>35</v>
      </c>
      <c r="N65">
        <f>TTEST(J65:J69,J71:J75,2,2)</f>
        <v>5.5112865545702883E-2</v>
      </c>
    </row>
    <row r="66" spans="1:14">
      <c r="C66" t="s">
        <v>26</v>
      </c>
      <c r="D66">
        <v>40</v>
      </c>
      <c r="E66">
        <v>36</v>
      </c>
      <c r="F66">
        <v>46</v>
      </c>
      <c r="G66">
        <v>1500000</v>
      </c>
      <c r="H66">
        <v>2710000</v>
      </c>
      <c r="I66">
        <v>2240000</v>
      </c>
      <c r="J66">
        <v>61.4</v>
      </c>
    </row>
    <row r="67" spans="1:14">
      <c r="C67" t="s">
        <v>27</v>
      </c>
      <c r="D67">
        <v>56</v>
      </c>
      <c r="E67">
        <v>61</v>
      </c>
      <c r="F67">
        <v>65</v>
      </c>
      <c r="G67">
        <v>1830000</v>
      </c>
      <c r="H67">
        <v>1990000</v>
      </c>
      <c r="I67">
        <v>2350000</v>
      </c>
      <c r="J67">
        <v>88.3</v>
      </c>
      <c r="K67">
        <v>64.52</v>
      </c>
      <c r="L67">
        <f>K73/K67</f>
        <v>1.5623062616243026</v>
      </c>
      <c r="M67">
        <f>STDEV(J65:J69)</f>
        <v>19.273738609828634</v>
      </c>
    </row>
    <row r="68" spans="1:14">
      <c r="C68" t="s">
        <v>28</v>
      </c>
      <c r="D68">
        <v>40</v>
      </c>
      <c r="E68">
        <v>39</v>
      </c>
      <c r="F68">
        <v>57</v>
      </c>
      <c r="G68">
        <v>2260000</v>
      </c>
      <c r="H68">
        <v>2200000</v>
      </c>
      <c r="I68">
        <v>1690000</v>
      </c>
      <c r="J68">
        <v>68.900000000000006</v>
      </c>
    </row>
    <row r="69" spans="1:14">
      <c r="C69" t="s">
        <v>29</v>
      </c>
      <c r="D69">
        <v>26</v>
      </c>
      <c r="E69">
        <v>18</v>
      </c>
      <c r="F69">
        <v>31</v>
      </c>
      <c r="G69">
        <v>650000</v>
      </c>
      <c r="H69">
        <v>1020000</v>
      </c>
      <c r="I69">
        <v>2170000</v>
      </c>
      <c r="J69">
        <v>69</v>
      </c>
    </row>
    <row r="71" spans="1:14">
      <c r="B71" t="s">
        <v>18</v>
      </c>
      <c r="C71" t="s">
        <v>19</v>
      </c>
      <c r="D71">
        <v>48</v>
      </c>
      <c r="E71">
        <v>59</v>
      </c>
      <c r="F71">
        <v>40</v>
      </c>
      <c r="G71">
        <v>980000</v>
      </c>
      <c r="H71">
        <v>1510000</v>
      </c>
      <c r="I71">
        <v>1910000</v>
      </c>
      <c r="J71">
        <v>102.8</v>
      </c>
    </row>
    <row r="72" spans="1:14">
      <c r="C72" t="s">
        <v>30</v>
      </c>
      <c r="D72">
        <v>43</v>
      </c>
      <c r="E72">
        <v>20</v>
      </c>
      <c r="F72">
        <v>26</v>
      </c>
      <c r="G72">
        <v>690000</v>
      </c>
      <c r="H72">
        <v>1280000</v>
      </c>
      <c r="I72">
        <v>2080000</v>
      </c>
      <c r="J72">
        <v>71.7</v>
      </c>
    </row>
    <row r="73" spans="1:14">
      <c r="C73" t="s">
        <v>21</v>
      </c>
      <c r="D73">
        <v>44</v>
      </c>
      <c r="E73">
        <v>64</v>
      </c>
      <c r="F73">
        <v>41</v>
      </c>
      <c r="G73">
        <v>1610000</v>
      </c>
      <c r="H73">
        <v>2400000</v>
      </c>
      <c r="I73">
        <v>2610000</v>
      </c>
      <c r="J73">
        <v>68.3</v>
      </c>
      <c r="K73">
        <v>100.8</v>
      </c>
      <c r="M73">
        <f>STDEV(J71:J75)</f>
        <v>30.592646175183994</v>
      </c>
    </row>
    <row r="74" spans="1:14">
      <c r="C74" t="s">
        <v>31</v>
      </c>
      <c r="D74">
        <v>108</v>
      </c>
      <c r="E74">
        <v>105</v>
      </c>
      <c r="F74">
        <v>109</v>
      </c>
      <c r="G74">
        <v>1730000</v>
      </c>
      <c r="H74">
        <v>2440000</v>
      </c>
      <c r="I74">
        <v>2170000</v>
      </c>
      <c r="J74">
        <v>136.1</v>
      </c>
    </row>
    <row r="75" spans="1:14">
      <c r="C75" t="s">
        <v>32</v>
      </c>
      <c r="D75">
        <v>33</v>
      </c>
      <c r="E75">
        <v>43</v>
      </c>
      <c r="F75">
        <v>55</v>
      </c>
      <c r="G75">
        <v>800000</v>
      </c>
      <c r="H75">
        <v>1150000</v>
      </c>
      <c r="I75">
        <v>1310000</v>
      </c>
      <c r="J75">
        <v>125.1</v>
      </c>
    </row>
    <row r="79" spans="1:14">
      <c r="A79" s="5" t="s">
        <v>33</v>
      </c>
      <c r="D79" t="s">
        <v>1</v>
      </c>
      <c r="E79" t="s">
        <v>24</v>
      </c>
      <c r="F79" t="s">
        <v>2</v>
      </c>
      <c r="G79" t="s">
        <v>1</v>
      </c>
      <c r="H79" t="s">
        <v>24</v>
      </c>
      <c r="I79" t="s">
        <v>2</v>
      </c>
    </row>
    <row r="80" spans="1:14">
      <c r="D80" s="1" t="s">
        <v>3</v>
      </c>
      <c r="G80" s="1" t="s">
        <v>4</v>
      </c>
    </row>
    <row r="81" spans="1:14">
      <c r="B81" t="s">
        <v>6</v>
      </c>
      <c r="D81" t="s">
        <v>7</v>
      </c>
      <c r="G81" s="2" t="s">
        <v>8</v>
      </c>
      <c r="J81" t="s">
        <v>9</v>
      </c>
      <c r="K81" t="s">
        <v>779</v>
      </c>
      <c r="L81" t="s">
        <v>10</v>
      </c>
      <c r="M81" t="s">
        <v>11</v>
      </c>
      <c r="N81" t="s">
        <v>12</v>
      </c>
    </row>
    <row r="82" spans="1:14">
      <c r="C82" t="s">
        <v>34</v>
      </c>
      <c r="D82">
        <v>2</v>
      </c>
      <c r="E82">
        <v>2</v>
      </c>
      <c r="F82">
        <v>0</v>
      </c>
      <c r="G82">
        <v>4</v>
      </c>
      <c r="H82">
        <v>9</v>
      </c>
      <c r="I82">
        <v>3</v>
      </c>
      <c r="J82">
        <v>177</v>
      </c>
      <c r="N82">
        <f>TTEST(J82:J85,J87:J91,2,2)</f>
        <v>1.1215154998289394E-2</v>
      </c>
    </row>
    <row r="83" spans="1:14">
      <c r="C83" t="s">
        <v>26</v>
      </c>
      <c r="D83">
        <v>27</v>
      </c>
      <c r="E83">
        <v>31</v>
      </c>
      <c r="F83">
        <v>31</v>
      </c>
      <c r="G83">
        <v>51</v>
      </c>
      <c r="H83">
        <v>82</v>
      </c>
      <c r="I83">
        <v>74</v>
      </c>
      <c r="J83">
        <v>151</v>
      </c>
    </row>
    <row r="84" spans="1:14">
      <c r="C84" t="s">
        <v>27</v>
      </c>
      <c r="D84">
        <v>31</v>
      </c>
      <c r="E84">
        <v>14</v>
      </c>
      <c r="F84">
        <v>23</v>
      </c>
      <c r="G84">
        <v>54</v>
      </c>
      <c r="H84">
        <v>26</v>
      </c>
      <c r="I84">
        <v>105</v>
      </c>
      <c r="J84">
        <v>129</v>
      </c>
      <c r="K84">
        <v>143</v>
      </c>
      <c r="L84">
        <f>K89/K84</f>
        <v>1.4685314685314685</v>
      </c>
      <c r="M84">
        <f>STDEV(J82:J85)</f>
        <v>27.080128015453202</v>
      </c>
    </row>
    <row r="85" spans="1:14">
      <c r="C85" t="s">
        <v>28</v>
      </c>
      <c r="D85">
        <v>28</v>
      </c>
      <c r="E85">
        <v>26</v>
      </c>
      <c r="F85">
        <v>13</v>
      </c>
      <c r="G85">
        <v>49</v>
      </c>
      <c r="H85">
        <v>37</v>
      </c>
      <c r="I85">
        <v>118</v>
      </c>
      <c r="J85">
        <v>115</v>
      </c>
    </row>
    <row r="87" spans="1:14">
      <c r="B87" t="s">
        <v>18</v>
      </c>
      <c r="C87" t="s">
        <v>19</v>
      </c>
      <c r="D87">
        <v>52</v>
      </c>
      <c r="E87">
        <v>48</v>
      </c>
      <c r="F87">
        <v>56</v>
      </c>
      <c r="G87">
        <v>63</v>
      </c>
      <c r="H87">
        <v>37</v>
      </c>
      <c r="I87">
        <v>115</v>
      </c>
      <c r="J87">
        <v>224</v>
      </c>
    </row>
    <row r="88" spans="1:14">
      <c r="C88" t="s">
        <v>30</v>
      </c>
      <c r="D88">
        <v>75</v>
      </c>
      <c r="E88">
        <v>76</v>
      </c>
      <c r="F88">
        <v>68</v>
      </c>
      <c r="G88">
        <v>114</v>
      </c>
      <c r="H88">
        <v>64</v>
      </c>
      <c r="I88">
        <v>129</v>
      </c>
      <c r="J88">
        <v>206</v>
      </c>
    </row>
    <row r="89" spans="1:14">
      <c r="C89" t="s">
        <v>20</v>
      </c>
      <c r="D89">
        <v>19</v>
      </c>
      <c r="E89">
        <v>25</v>
      </c>
      <c r="F89">
        <v>21</v>
      </c>
      <c r="G89">
        <v>13</v>
      </c>
      <c r="H89">
        <v>18</v>
      </c>
      <c r="I89">
        <v>83</v>
      </c>
      <c r="J89">
        <v>214</v>
      </c>
      <c r="K89">
        <v>210</v>
      </c>
      <c r="M89">
        <f>STDEV(J87:J91)</f>
        <v>30.484422251372962</v>
      </c>
    </row>
    <row r="90" spans="1:14">
      <c r="C90" t="s">
        <v>21</v>
      </c>
      <c r="D90">
        <v>56</v>
      </c>
      <c r="E90">
        <v>54</v>
      </c>
      <c r="F90">
        <v>75</v>
      </c>
      <c r="G90">
        <v>76</v>
      </c>
      <c r="H90">
        <v>37</v>
      </c>
      <c r="I90">
        <v>111</v>
      </c>
      <c r="J90">
        <v>243</v>
      </c>
    </row>
    <row r="91" spans="1:14">
      <c r="C91" t="s">
        <v>23</v>
      </c>
      <c r="D91">
        <v>74</v>
      </c>
      <c r="E91">
        <v>56</v>
      </c>
      <c r="F91">
        <v>65</v>
      </c>
      <c r="G91">
        <v>130</v>
      </c>
      <c r="H91">
        <v>97</v>
      </c>
      <c r="I91">
        <v>127</v>
      </c>
      <c r="J91">
        <v>161</v>
      </c>
    </row>
    <row r="95" spans="1:14">
      <c r="A95" s="5" t="s">
        <v>35</v>
      </c>
      <c r="D95" t="s">
        <v>0</v>
      </c>
      <c r="E95" t="s">
        <v>1</v>
      </c>
      <c r="F95" t="s">
        <v>24</v>
      </c>
      <c r="G95" t="s">
        <v>0</v>
      </c>
      <c r="H95" t="s">
        <v>1</v>
      </c>
      <c r="I95" t="s">
        <v>24</v>
      </c>
    </row>
    <row r="96" spans="1:14">
      <c r="D96" s="1" t="s">
        <v>3</v>
      </c>
      <c r="G96" s="1" t="s">
        <v>4</v>
      </c>
    </row>
    <row r="97" spans="2:14">
      <c r="B97" t="s">
        <v>6</v>
      </c>
      <c r="D97" t="s">
        <v>7</v>
      </c>
      <c r="G97" s="2" t="s">
        <v>8</v>
      </c>
      <c r="J97" t="s">
        <v>9</v>
      </c>
      <c r="K97" t="s">
        <v>779</v>
      </c>
      <c r="L97" t="s">
        <v>10</v>
      </c>
      <c r="M97" t="s">
        <v>11</v>
      </c>
      <c r="N97" t="s">
        <v>12</v>
      </c>
    </row>
    <row r="98" spans="2:14">
      <c r="C98" t="s">
        <v>29</v>
      </c>
      <c r="D98">
        <v>41</v>
      </c>
      <c r="E98">
        <v>28</v>
      </c>
      <c r="F98">
        <v>40</v>
      </c>
      <c r="G98">
        <v>41</v>
      </c>
      <c r="H98">
        <v>28</v>
      </c>
      <c r="I98">
        <v>40</v>
      </c>
      <c r="J98">
        <v>37</v>
      </c>
      <c r="N98">
        <f>TTEST(J98:J100,J103:J107,2,2)</f>
        <v>0.11822843311247425</v>
      </c>
    </row>
    <row r="99" spans="2:14">
      <c r="C99" t="s">
        <v>16</v>
      </c>
      <c r="D99">
        <v>42</v>
      </c>
      <c r="E99">
        <v>32</v>
      </c>
      <c r="F99">
        <v>44</v>
      </c>
      <c r="G99">
        <v>42</v>
      </c>
      <c r="H99">
        <v>32</v>
      </c>
      <c r="I99">
        <v>44</v>
      </c>
      <c r="J99">
        <v>47</v>
      </c>
    </row>
    <row r="100" spans="2:14">
      <c r="C100" t="s">
        <v>17</v>
      </c>
      <c r="D100">
        <v>8</v>
      </c>
      <c r="E100">
        <v>7</v>
      </c>
      <c r="F100">
        <v>8</v>
      </c>
      <c r="G100">
        <v>8</v>
      </c>
      <c r="H100">
        <v>7</v>
      </c>
      <c r="I100">
        <v>8</v>
      </c>
      <c r="J100">
        <v>29</v>
      </c>
      <c r="K100">
        <v>38</v>
      </c>
      <c r="L100">
        <f>K105/K100</f>
        <v>2.0263157894736841</v>
      </c>
      <c r="M100">
        <f>STDEV(J98:J100)</f>
        <v>9.0184995056457975</v>
      </c>
    </row>
    <row r="103" spans="2:14">
      <c r="B103" t="s">
        <v>18</v>
      </c>
      <c r="C103" t="s">
        <v>30</v>
      </c>
      <c r="D103">
        <v>65</v>
      </c>
      <c r="E103">
        <v>71</v>
      </c>
      <c r="F103">
        <v>51</v>
      </c>
      <c r="G103">
        <v>352</v>
      </c>
      <c r="H103">
        <v>338</v>
      </c>
      <c r="I103">
        <v>346</v>
      </c>
      <c r="J103">
        <v>53</v>
      </c>
    </row>
    <row r="104" spans="2:14">
      <c r="C104" t="s">
        <v>20</v>
      </c>
      <c r="D104">
        <v>39</v>
      </c>
      <c r="E104">
        <v>66</v>
      </c>
      <c r="F104">
        <v>50</v>
      </c>
      <c r="G104">
        <v>303</v>
      </c>
      <c r="H104">
        <v>312</v>
      </c>
      <c r="I104">
        <v>298</v>
      </c>
      <c r="J104">
        <v>51</v>
      </c>
    </row>
    <row r="105" spans="2:14">
      <c r="C105" t="s">
        <v>21</v>
      </c>
      <c r="D105">
        <v>122</v>
      </c>
      <c r="E105">
        <v>134</v>
      </c>
      <c r="F105">
        <v>182</v>
      </c>
      <c r="G105">
        <v>252</v>
      </c>
      <c r="H105">
        <v>254</v>
      </c>
      <c r="I105">
        <v>369</v>
      </c>
      <c r="J105">
        <v>123</v>
      </c>
      <c r="K105">
        <v>77</v>
      </c>
      <c r="M105">
        <f>STDEV(J103:J107)</f>
        <v>36.00416642556803</v>
      </c>
    </row>
    <row r="106" spans="2:14">
      <c r="C106" t="s">
        <v>22</v>
      </c>
      <c r="D106">
        <v>103</v>
      </c>
      <c r="E106">
        <v>110</v>
      </c>
      <c r="F106">
        <v>143</v>
      </c>
      <c r="G106">
        <v>218</v>
      </c>
      <c r="H106">
        <v>254</v>
      </c>
      <c r="I106">
        <v>364</v>
      </c>
      <c r="J106">
        <v>110</v>
      </c>
    </row>
    <row r="107" spans="2:14">
      <c r="C107" t="s">
        <v>23</v>
      </c>
      <c r="D107">
        <v>12</v>
      </c>
      <c r="E107">
        <v>25</v>
      </c>
      <c r="F107">
        <v>8</v>
      </c>
      <c r="G107">
        <v>128</v>
      </c>
      <c r="H107">
        <v>115</v>
      </c>
      <c r="I107">
        <v>84</v>
      </c>
      <c r="J107">
        <v>50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0D42F3-1259-0D44-BCB1-CACFDB613847}">
  <dimension ref="A1:F41"/>
  <sheetViews>
    <sheetView topLeftCell="A12" workbookViewId="0">
      <selection activeCell="M35" sqref="M35"/>
    </sheetView>
  </sheetViews>
  <sheetFormatPr baseColWidth="10" defaultRowHeight="16"/>
  <sheetData>
    <row r="1" spans="1:6">
      <c r="A1" s="5" t="s">
        <v>83</v>
      </c>
    </row>
    <row r="2" spans="1:6">
      <c r="A2" t="s">
        <v>97</v>
      </c>
    </row>
    <row r="4" spans="1:6">
      <c r="C4" t="s">
        <v>6</v>
      </c>
      <c r="D4" t="s">
        <v>18</v>
      </c>
      <c r="E4" s="6"/>
      <c r="F4" s="6"/>
    </row>
    <row r="5" spans="1:6">
      <c r="A5" t="s">
        <v>88</v>
      </c>
      <c r="B5" t="s">
        <v>0</v>
      </c>
      <c r="C5">
        <v>3.0411000000000001</v>
      </c>
      <c r="D5">
        <v>24.061</v>
      </c>
    </row>
    <row r="6" spans="1:6">
      <c r="B6" t="s">
        <v>1</v>
      </c>
      <c r="C6">
        <v>3.6280000000000001</v>
      </c>
      <c r="D6">
        <v>26.445</v>
      </c>
    </row>
    <row r="7" spans="1:6">
      <c r="A7" s="6"/>
      <c r="B7" t="s">
        <v>2</v>
      </c>
      <c r="C7">
        <v>3.4</v>
      </c>
      <c r="D7">
        <v>22.1</v>
      </c>
    </row>
    <row r="8" spans="1:6">
      <c r="B8" t="s">
        <v>89</v>
      </c>
      <c r="C8">
        <v>3.6</v>
      </c>
      <c r="D8">
        <v>19.899999999999999</v>
      </c>
    </row>
    <row r="9" spans="1:6">
      <c r="B9" t="s">
        <v>90</v>
      </c>
      <c r="C9" s="7">
        <f>AVERAGE(C5:C8)</f>
        <v>3.4172750000000001</v>
      </c>
      <c r="D9" s="7">
        <f>AVERAGE(D5:D8)</f>
        <v>23.1265</v>
      </c>
    </row>
    <row r="10" spans="1:6">
      <c r="B10" t="s">
        <v>91</v>
      </c>
      <c r="C10" s="4">
        <f>D9/C9</f>
        <v>6.7675267574309936</v>
      </c>
    </row>
    <row r="11" spans="1:6">
      <c r="B11" t="s">
        <v>11</v>
      </c>
      <c r="C11" s="7">
        <f>STDEV(C5:C8)</f>
        <v>0.27055468178047359</v>
      </c>
      <c r="D11" s="7">
        <f>STDEV(D5:D8)</f>
        <v>2.7898468894666366</v>
      </c>
    </row>
    <row r="12" spans="1:6">
      <c r="B12" t="s">
        <v>12</v>
      </c>
      <c r="C12">
        <f>TTEST(C5:C8,D5:D8,2,2)</f>
        <v>8.0667941414098354E-6</v>
      </c>
    </row>
    <row r="14" spans="1:6">
      <c r="A14" t="s">
        <v>92</v>
      </c>
    </row>
    <row r="15" spans="1:6">
      <c r="B15" t="s">
        <v>0</v>
      </c>
      <c r="C15">
        <v>7.13</v>
      </c>
      <c r="D15">
        <v>9.34</v>
      </c>
    </row>
    <row r="16" spans="1:6">
      <c r="B16" t="s">
        <v>1</v>
      </c>
      <c r="C16">
        <v>7.4</v>
      </c>
      <c r="D16">
        <v>10.91</v>
      </c>
    </row>
    <row r="17" spans="1:4">
      <c r="B17" t="s">
        <v>24</v>
      </c>
      <c r="C17">
        <v>9.74</v>
      </c>
      <c r="D17">
        <v>14.6</v>
      </c>
    </row>
    <row r="18" spans="1:4">
      <c r="B18" t="s">
        <v>90</v>
      </c>
      <c r="C18">
        <f>AVERAGE(C15:C17)</f>
        <v>8.0900000000000016</v>
      </c>
      <c r="D18" s="7">
        <f>AVERAGE(D15:D17)</f>
        <v>11.616666666666667</v>
      </c>
    </row>
    <row r="19" spans="1:4">
      <c r="B19" t="s">
        <v>93</v>
      </c>
      <c r="C19" s="4">
        <f>D18/C18</f>
        <v>1.4359291306139264</v>
      </c>
    </row>
    <row r="20" spans="1:4">
      <c r="B20" t="s">
        <v>11</v>
      </c>
      <c r="C20" s="7">
        <f>STDEV(C15:C17)</f>
        <v>1.4353048456686743</v>
      </c>
      <c r="D20" s="7">
        <f>STDEV(D15:D17)</f>
        <v>2.7002654190529709</v>
      </c>
    </row>
    <row r="21" spans="1:4">
      <c r="B21" t="s">
        <v>12</v>
      </c>
      <c r="C21">
        <f>TTEST(C15:C17,D15:D17,2,2)</f>
        <v>0.11645043174291762</v>
      </c>
    </row>
    <row r="23" spans="1:4">
      <c r="A23" t="s">
        <v>94</v>
      </c>
      <c r="B23" t="s">
        <v>0</v>
      </c>
      <c r="C23">
        <v>3.6</v>
      </c>
      <c r="D23">
        <v>17.100000000000001</v>
      </c>
    </row>
    <row r="24" spans="1:4">
      <c r="B24" t="s">
        <v>1</v>
      </c>
      <c r="C24">
        <v>3</v>
      </c>
      <c r="D24">
        <v>18.2</v>
      </c>
    </row>
    <row r="25" spans="1:4">
      <c r="B25" t="s">
        <v>10</v>
      </c>
      <c r="C25">
        <f>D23/C23</f>
        <v>4.75</v>
      </c>
      <c r="D25" s="7">
        <f>D24/C24</f>
        <v>6.0666666666666664</v>
      </c>
    </row>
    <row r="26" spans="1:4">
      <c r="B26" t="s">
        <v>90</v>
      </c>
      <c r="C26">
        <f>AVERAGE(C23:C24)</f>
        <v>3.3</v>
      </c>
      <c r="D26">
        <f>AVERAGE(D23:D24)</f>
        <v>17.649999999999999</v>
      </c>
    </row>
    <row r="27" spans="1:4">
      <c r="B27" t="s">
        <v>93</v>
      </c>
      <c r="C27" s="4">
        <f>D26/C26</f>
        <v>5.3484848484848486</v>
      </c>
      <c r="D27" s="7"/>
    </row>
    <row r="28" spans="1:4">
      <c r="B28" t="s">
        <v>11</v>
      </c>
      <c r="C28" s="4">
        <f>STDEV(C23:C24)</f>
        <v>0.42426406871192857</v>
      </c>
      <c r="D28" s="4">
        <f>STDEV(D23:D24)</f>
        <v>0.77781745930520074</v>
      </c>
    </row>
    <row r="29" spans="1:4">
      <c r="B29" t="s">
        <v>12</v>
      </c>
      <c r="C29" s="8">
        <f>TTEST(C23:C24,D23:D24,2,2)</f>
        <v>1.9006245654962825E-3</v>
      </c>
      <c r="D29" s="4"/>
    </row>
    <row r="31" spans="1:4">
      <c r="A31" t="s">
        <v>95</v>
      </c>
    </row>
    <row r="32" spans="1:4">
      <c r="B32" t="s">
        <v>0</v>
      </c>
      <c r="C32">
        <v>6.9</v>
      </c>
      <c r="D32">
        <v>6.6</v>
      </c>
    </row>
    <row r="33" spans="1:4">
      <c r="B33" t="s">
        <v>1</v>
      </c>
      <c r="C33">
        <v>7.8</v>
      </c>
      <c r="D33">
        <v>11.3</v>
      </c>
    </row>
    <row r="34" spans="1:4">
      <c r="B34" t="s">
        <v>24</v>
      </c>
      <c r="C34">
        <v>8.5</v>
      </c>
      <c r="D34">
        <v>6.73</v>
      </c>
    </row>
    <row r="35" spans="1:4">
      <c r="B35" t="s">
        <v>90</v>
      </c>
      <c r="C35">
        <f>AVERAGE(C32:C34)</f>
        <v>7.7333333333333334</v>
      </c>
      <c r="D35">
        <f>AVERAGE(D32:D34)</f>
        <v>8.2099999999999991</v>
      </c>
    </row>
    <row r="36" spans="1:4">
      <c r="B36" t="s">
        <v>93</v>
      </c>
      <c r="C36" s="4">
        <f>D35/C35</f>
        <v>1.0616379310344826</v>
      </c>
    </row>
    <row r="37" spans="1:4">
      <c r="B37" t="s">
        <v>11</v>
      </c>
      <c r="C37" s="7">
        <f>STDEV(C32:C34)</f>
        <v>0.80208062770106414</v>
      </c>
      <c r="D37" s="7">
        <f>STDEV(D32:D34)</f>
        <v>2.6768078003472722</v>
      </c>
    </row>
    <row r="38" spans="1:4">
      <c r="B38" t="s">
        <v>12</v>
      </c>
      <c r="C38">
        <f>TTEST(C32:C34,D32:D34,2,2)</f>
        <v>0.78235008187819677</v>
      </c>
    </row>
    <row r="41" spans="1:4">
      <c r="A41" t="s">
        <v>96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FE4907-C6FD-FF43-897E-A3B8F672156B}">
  <dimension ref="A1:T79"/>
  <sheetViews>
    <sheetView workbookViewId="0">
      <selection activeCell="H71" sqref="H71"/>
    </sheetView>
  </sheetViews>
  <sheetFormatPr baseColWidth="10" defaultRowHeight="16"/>
  <sheetData>
    <row r="1" spans="1:15">
      <c r="A1" s="5" t="s">
        <v>75</v>
      </c>
    </row>
    <row r="4" spans="1:15">
      <c r="B4" s="5"/>
      <c r="C4" s="5"/>
      <c r="D4" s="5"/>
      <c r="J4" s="5" t="s">
        <v>76</v>
      </c>
      <c r="O4" s="5" t="s">
        <v>751</v>
      </c>
    </row>
    <row r="5" spans="1:15">
      <c r="B5" s="5" t="s">
        <v>752</v>
      </c>
    </row>
    <row r="28" spans="1:20">
      <c r="A28" t="s">
        <v>753</v>
      </c>
    </row>
    <row r="30" spans="1:20" ht="26">
      <c r="A30" s="69"/>
      <c r="B30" s="70" t="s">
        <v>754</v>
      </c>
      <c r="C30" s="70" t="s">
        <v>755</v>
      </c>
      <c r="D30" s="70" t="s">
        <v>754</v>
      </c>
      <c r="E30" s="70" t="s">
        <v>755</v>
      </c>
      <c r="F30" s="70" t="s">
        <v>754</v>
      </c>
      <c r="G30" s="70" t="s">
        <v>755</v>
      </c>
      <c r="H30" s="71"/>
      <c r="I30" s="72" t="s">
        <v>756</v>
      </c>
      <c r="J30" s="72" t="s">
        <v>757</v>
      </c>
      <c r="K30" s="73" t="s">
        <v>758</v>
      </c>
      <c r="L30" s="73" t="s">
        <v>758</v>
      </c>
      <c r="M30" s="73" t="s">
        <v>759</v>
      </c>
      <c r="N30" s="73" t="s">
        <v>760</v>
      </c>
      <c r="O30" s="73" t="s">
        <v>760</v>
      </c>
      <c r="P30" s="69"/>
      <c r="Q30" s="69"/>
      <c r="R30" s="69"/>
      <c r="S30" s="74"/>
      <c r="T30" s="75"/>
    </row>
    <row r="31" spans="1:20" ht="23">
      <c r="A31" s="69"/>
      <c r="B31" s="76" t="s">
        <v>761</v>
      </c>
      <c r="C31" s="76" t="s">
        <v>762</v>
      </c>
      <c r="D31" s="77" t="s">
        <v>761</v>
      </c>
      <c r="E31" s="77" t="s">
        <v>762</v>
      </c>
      <c r="F31" s="78" t="s">
        <v>761</v>
      </c>
      <c r="G31" s="78" t="s">
        <v>762</v>
      </c>
      <c r="H31" s="79"/>
      <c r="I31" s="71"/>
      <c r="J31" s="71"/>
      <c r="K31" s="69"/>
      <c r="L31" s="69"/>
      <c r="M31" s="69"/>
      <c r="N31" s="69"/>
      <c r="O31" s="69"/>
      <c r="P31" s="69"/>
      <c r="Q31" s="69"/>
      <c r="R31" s="69"/>
      <c r="S31" s="75"/>
      <c r="T31" s="75"/>
    </row>
    <row r="32" spans="1:20" ht="23">
      <c r="A32" s="80" t="s">
        <v>433</v>
      </c>
      <c r="B32" s="81">
        <v>0.96</v>
      </c>
      <c r="C32" s="81">
        <v>0.9</v>
      </c>
      <c r="D32" s="82">
        <v>0.9</v>
      </c>
      <c r="E32" s="82">
        <v>0.96</v>
      </c>
      <c r="F32" s="83">
        <v>0.9</v>
      </c>
      <c r="G32" s="83">
        <v>0.9</v>
      </c>
      <c r="H32" s="71"/>
      <c r="I32" s="84">
        <v>0.92</v>
      </c>
      <c r="J32" s="84">
        <v>0.92</v>
      </c>
      <c r="K32" s="85">
        <v>3.4640999999999998E-2</v>
      </c>
      <c r="L32" s="85">
        <v>3.4640999999999998E-2</v>
      </c>
      <c r="M32" s="69"/>
      <c r="N32" s="69"/>
      <c r="O32" s="69"/>
      <c r="P32" s="69"/>
      <c r="Q32" s="69"/>
      <c r="R32" s="69"/>
      <c r="S32" s="75"/>
      <c r="T32" s="75"/>
    </row>
    <row r="33" spans="1:20" ht="23">
      <c r="A33" s="80" t="s">
        <v>102</v>
      </c>
      <c r="B33" s="81">
        <v>1.7</v>
      </c>
      <c r="C33" s="81">
        <v>3</v>
      </c>
      <c r="D33" s="82">
        <v>0.99719800000000003</v>
      </c>
      <c r="E33" s="82">
        <v>1.0777490000000001</v>
      </c>
      <c r="F33" s="83">
        <v>3.4766123000000002</v>
      </c>
      <c r="G33" s="83">
        <v>1.2806519999999999</v>
      </c>
      <c r="H33" s="71"/>
      <c r="I33" s="84">
        <v>2.0579366000000001</v>
      </c>
      <c r="J33" s="84">
        <v>1.7861338</v>
      </c>
      <c r="K33" s="85">
        <v>1.2778750000000001</v>
      </c>
      <c r="L33" s="85">
        <v>1.0561229999999999</v>
      </c>
      <c r="M33" s="69"/>
      <c r="N33" s="85">
        <v>0.79086699999999999</v>
      </c>
      <c r="O33" s="69"/>
      <c r="P33" s="85">
        <v>1.04338</v>
      </c>
      <c r="Q33" s="85">
        <v>0.862321</v>
      </c>
      <c r="R33" s="69"/>
      <c r="S33" s="75"/>
      <c r="T33" s="75"/>
    </row>
    <row r="34" spans="1:20" ht="23">
      <c r="A34" s="86" t="s">
        <v>5</v>
      </c>
      <c r="B34" s="87">
        <v>1.45</v>
      </c>
      <c r="C34" s="87">
        <v>4.5999999999999996</v>
      </c>
      <c r="D34" s="88">
        <v>1.4</v>
      </c>
      <c r="E34" s="88">
        <v>4</v>
      </c>
      <c r="F34" s="89">
        <v>0.9</v>
      </c>
      <c r="G34" s="89">
        <v>3</v>
      </c>
      <c r="H34" s="90"/>
      <c r="I34" s="91">
        <v>1.25</v>
      </c>
      <c r="J34" s="91">
        <v>3.8666667000000001</v>
      </c>
      <c r="K34" s="92">
        <v>0.30413800000000002</v>
      </c>
      <c r="L34" s="92">
        <v>0.80828999999999995</v>
      </c>
      <c r="M34" s="92">
        <v>0.65996600000000005</v>
      </c>
      <c r="N34" s="93"/>
      <c r="O34" s="94"/>
      <c r="P34" s="94"/>
      <c r="Q34" s="94"/>
      <c r="R34" s="94"/>
      <c r="S34" s="75"/>
      <c r="T34" s="75"/>
    </row>
    <row r="35" spans="1:20" ht="23">
      <c r="A35" s="94"/>
      <c r="B35" s="94"/>
      <c r="C35" s="94"/>
      <c r="D35" s="94"/>
      <c r="E35" s="94"/>
      <c r="F35" s="94"/>
      <c r="G35" s="94"/>
      <c r="H35" s="90"/>
      <c r="I35" s="90"/>
      <c r="J35" s="90"/>
      <c r="K35" s="94"/>
      <c r="L35" s="94"/>
      <c r="M35" s="94"/>
      <c r="N35" s="95">
        <v>6.306E-3</v>
      </c>
      <c r="O35" s="92">
        <v>6.306E-3</v>
      </c>
      <c r="P35" s="94"/>
      <c r="Q35" s="94"/>
      <c r="R35" s="94"/>
      <c r="S35" s="75"/>
      <c r="T35" s="75"/>
    </row>
    <row r="36" spans="1:20">
      <c r="A36" s="75"/>
      <c r="B36" s="75"/>
      <c r="C36" s="75"/>
      <c r="D36" s="75"/>
      <c r="E36" s="75"/>
      <c r="F36" s="75"/>
      <c r="G36" s="75"/>
      <c r="H36" s="75"/>
      <c r="I36" s="96"/>
      <c r="J36" s="96"/>
      <c r="K36" s="75"/>
      <c r="L36" s="75"/>
      <c r="M36" s="75"/>
      <c r="N36" s="75"/>
      <c r="O36" s="75"/>
      <c r="P36" s="75"/>
      <c r="Q36" s="75"/>
      <c r="R36" s="75"/>
      <c r="S36" s="75"/>
      <c r="T36" s="75"/>
    </row>
    <row r="37" spans="1:20">
      <c r="A37" s="75"/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75"/>
      <c r="N37" s="75"/>
      <c r="O37" s="75"/>
      <c r="P37" s="75"/>
      <c r="Q37" s="75"/>
      <c r="R37" s="75"/>
      <c r="S37" s="75"/>
      <c r="T37" s="75"/>
    </row>
    <row r="38" spans="1:20">
      <c r="A38" s="75"/>
      <c r="B38" s="75"/>
      <c r="C38" s="75"/>
      <c r="D38" s="75"/>
      <c r="E38" s="75"/>
      <c r="F38" s="75"/>
      <c r="G38" s="75"/>
      <c r="H38" s="75"/>
      <c r="I38" s="75"/>
      <c r="J38" s="75"/>
      <c r="K38" s="75"/>
      <c r="L38" s="75"/>
      <c r="M38" s="75"/>
      <c r="N38" s="75"/>
      <c r="O38" s="75"/>
      <c r="P38" s="75"/>
      <c r="Q38" s="75"/>
      <c r="R38" s="75"/>
      <c r="S38" s="75"/>
      <c r="T38" s="75"/>
    </row>
    <row r="39" spans="1:20">
      <c r="A39" s="75"/>
      <c r="B39" s="75"/>
      <c r="C39" s="75"/>
      <c r="D39" s="75"/>
      <c r="E39" s="75"/>
      <c r="F39" s="75"/>
      <c r="G39" s="75"/>
      <c r="H39" s="75"/>
      <c r="I39" s="75"/>
      <c r="J39" s="75"/>
      <c r="K39" s="75"/>
      <c r="L39" s="75"/>
      <c r="M39" s="75"/>
      <c r="N39" s="75"/>
      <c r="O39" s="75"/>
      <c r="P39" s="75"/>
      <c r="Q39" s="75"/>
      <c r="R39" s="75"/>
      <c r="S39" s="75"/>
      <c r="T39" s="75"/>
    </row>
    <row r="40" spans="1:20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75"/>
      <c r="N40" s="75"/>
      <c r="O40" s="75"/>
      <c r="P40" s="75"/>
      <c r="Q40" s="75"/>
      <c r="R40" s="75"/>
      <c r="S40" s="75"/>
      <c r="T40" s="75"/>
    </row>
    <row r="41" spans="1:20" ht="17" thickBot="1">
      <c r="A41" s="75"/>
      <c r="B41" s="75"/>
      <c r="C41" s="75"/>
      <c r="D41" s="75"/>
      <c r="E41" s="75"/>
      <c r="F41" s="75"/>
      <c r="G41" s="75"/>
      <c r="H41" s="75"/>
      <c r="I41" s="75"/>
      <c r="J41" s="75"/>
      <c r="K41" s="75"/>
      <c r="L41" s="75"/>
      <c r="M41" s="75"/>
      <c r="N41" s="75"/>
      <c r="O41" s="75"/>
      <c r="P41" s="75"/>
      <c r="Q41" s="75"/>
      <c r="R41" s="75"/>
      <c r="S41" s="75"/>
      <c r="T41" s="75"/>
    </row>
    <row r="42" spans="1:20" ht="24" thickBot="1">
      <c r="A42" s="97"/>
      <c r="B42" s="98"/>
      <c r="C42" s="98"/>
      <c r="D42" s="98"/>
      <c r="E42" s="98"/>
      <c r="F42" s="98"/>
      <c r="G42" s="98"/>
      <c r="H42" s="98"/>
      <c r="I42" s="98"/>
      <c r="J42" s="98"/>
      <c r="K42" s="98"/>
      <c r="L42" s="75"/>
      <c r="M42" s="75"/>
      <c r="N42" s="75"/>
      <c r="O42" s="75"/>
      <c r="P42" s="75"/>
      <c r="Q42" s="75"/>
      <c r="R42" s="75"/>
      <c r="S42" s="75"/>
      <c r="T42" s="75"/>
    </row>
    <row r="43" spans="1:20" ht="24" thickBot="1">
      <c r="A43" s="99" t="s">
        <v>761</v>
      </c>
      <c r="B43" s="100" t="s">
        <v>763</v>
      </c>
      <c r="C43" s="101"/>
      <c r="D43" s="101"/>
      <c r="E43" s="102" t="s">
        <v>761</v>
      </c>
      <c r="F43" s="102" t="s">
        <v>764</v>
      </c>
      <c r="G43" s="101"/>
      <c r="H43" s="101"/>
      <c r="I43" s="101"/>
      <c r="J43" s="103" t="s">
        <v>765</v>
      </c>
      <c r="K43" s="103" t="s">
        <v>766</v>
      </c>
      <c r="L43" s="75"/>
      <c r="M43" s="75"/>
      <c r="N43" s="75"/>
      <c r="O43" s="75"/>
      <c r="P43" s="75"/>
      <c r="Q43" s="75"/>
      <c r="R43" s="75"/>
      <c r="S43" s="75"/>
      <c r="T43" s="75"/>
    </row>
    <row r="44" spans="1:20" ht="24" thickBot="1">
      <c r="A44" s="104">
        <v>1.0679879999999999</v>
      </c>
      <c r="B44" s="105" t="s">
        <v>433</v>
      </c>
      <c r="C44" s="101"/>
      <c r="D44" s="101"/>
      <c r="E44" s="106">
        <v>1</v>
      </c>
      <c r="F44" s="106" t="s">
        <v>433</v>
      </c>
      <c r="G44" s="101"/>
      <c r="H44" s="101"/>
      <c r="I44" s="101"/>
      <c r="J44" s="107">
        <v>1</v>
      </c>
      <c r="K44" s="107" t="s">
        <v>433</v>
      </c>
      <c r="L44" s="75"/>
      <c r="M44" s="75"/>
      <c r="N44" s="75"/>
      <c r="O44" s="75"/>
      <c r="P44" s="75"/>
      <c r="Q44" s="75"/>
      <c r="R44" s="75"/>
      <c r="S44" s="75"/>
      <c r="T44" s="75"/>
    </row>
    <row r="45" spans="1:20" ht="24" thickBot="1">
      <c r="A45" s="104">
        <v>5.7587970000000004</v>
      </c>
      <c r="B45" s="105" t="s">
        <v>33</v>
      </c>
      <c r="C45" s="101"/>
      <c r="D45" s="101"/>
      <c r="E45" s="106">
        <v>3.8843429999999999</v>
      </c>
      <c r="F45" s="106" t="s">
        <v>33</v>
      </c>
      <c r="G45" s="101"/>
      <c r="H45" s="101"/>
      <c r="I45" s="101"/>
      <c r="J45" s="107">
        <v>5.79</v>
      </c>
      <c r="K45" s="107" t="s">
        <v>33</v>
      </c>
      <c r="L45" s="75"/>
      <c r="M45" s="75"/>
      <c r="N45" s="75"/>
      <c r="O45" s="75"/>
      <c r="P45" s="75"/>
      <c r="Q45" s="75"/>
      <c r="R45" s="75"/>
      <c r="S45" s="75"/>
      <c r="T45" s="75"/>
    </row>
    <row r="46" spans="1:20" ht="24" thickBot="1">
      <c r="A46" s="104">
        <v>12.18</v>
      </c>
      <c r="B46" s="105" t="s">
        <v>35</v>
      </c>
      <c r="C46" s="101"/>
      <c r="D46" s="101"/>
      <c r="E46" s="106">
        <v>6</v>
      </c>
      <c r="F46" s="106" t="s">
        <v>35</v>
      </c>
      <c r="G46" s="101"/>
      <c r="H46" s="101"/>
      <c r="I46" s="101"/>
      <c r="J46" s="107">
        <v>9.7441099999999992</v>
      </c>
      <c r="K46" s="107" t="s">
        <v>35</v>
      </c>
      <c r="L46" s="75"/>
      <c r="M46" s="75"/>
      <c r="N46" s="75"/>
      <c r="O46" s="75"/>
      <c r="P46" s="75"/>
      <c r="Q46" s="75"/>
      <c r="R46" s="75"/>
      <c r="S46" s="75"/>
      <c r="T46" s="75"/>
    </row>
    <row r="47" spans="1:20" ht="24" thickBot="1">
      <c r="A47" s="104">
        <v>0.87031400000000003</v>
      </c>
      <c r="B47" s="105" t="s">
        <v>119</v>
      </c>
      <c r="C47" s="101"/>
      <c r="D47" s="101"/>
      <c r="E47" s="106">
        <v>1.7470680000000001</v>
      </c>
      <c r="F47" s="106" t="s">
        <v>119</v>
      </c>
      <c r="G47" s="108"/>
      <c r="H47" s="108"/>
      <c r="I47" s="101"/>
      <c r="J47" s="107">
        <v>0.5</v>
      </c>
      <c r="K47" s="107" t="s">
        <v>119</v>
      </c>
      <c r="L47" s="75"/>
      <c r="M47" s="75"/>
      <c r="N47" s="75"/>
      <c r="O47" s="75"/>
      <c r="P47" s="75"/>
      <c r="Q47" s="75"/>
      <c r="R47" s="75"/>
      <c r="S47" s="75"/>
      <c r="T47" s="75"/>
    </row>
    <row r="48" spans="1:20" ht="24" thickBot="1">
      <c r="A48" s="109"/>
      <c r="B48" s="101"/>
      <c r="C48" s="101"/>
      <c r="D48" s="101"/>
      <c r="E48" s="101"/>
      <c r="F48" s="101"/>
      <c r="G48" s="101"/>
      <c r="H48" s="101"/>
      <c r="I48" s="101"/>
      <c r="J48" s="101"/>
      <c r="K48" s="101"/>
      <c r="L48" s="75"/>
      <c r="M48" s="75"/>
      <c r="N48" s="75"/>
      <c r="O48" s="75"/>
      <c r="P48" s="75"/>
      <c r="Q48" s="75"/>
      <c r="R48" s="75"/>
      <c r="S48" s="75"/>
      <c r="T48" s="75"/>
    </row>
    <row r="49" spans="1:20" ht="24" thickBot="1">
      <c r="A49" s="109"/>
      <c r="B49" s="101"/>
      <c r="C49" s="101"/>
      <c r="D49" s="101"/>
      <c r="E49" s="101"/>
      <c r="F49" s="101"/>
      <c r="G49" s="101"/>
      <c r="H49" s="101"/>
      <c r="I49" s="101"/>
      <c r="J49" s="101"/>
      <c r="K49" s="101"/>
      <c r="L49" s="75"/>
      <c r="M49" s="75"/>
      <c r="N49" s="75"/>
      <c r="O49" s="75"/>
      <c r="P49" s="75"/>
      <c r="Q49" s="75"/>
      <c r="R49" s="75"/>
      <c r="S49" s="75"/>
      <c r="T49" s="75"/>
    </row>
    <row r="50" spans="1:20" ht="24" thickBot="1">
      <c r="A50" s="109"/>
      <c r="B50" s="101"/>
      <c r="C50" s="101"/>
      <c r="D50" s="101"/>
      <c r="E50" s="101"/>
      <c r="F50" s="101"/>
      <c r="G50" s="101"/>
      <c r="H50" s="101"/>
      <c r="I50" s="101"/>
      <c r="J50" s="101"/>
      <c r="K50" s="101"/>
      <c r="L50" s="75"/>
      <c r="M50" s="75"/>
      <c r="N50" s="75"/>
      <c r="O50" s="75"/>
      <c r="P50" s="75"/>
      <c r="Q50" s="75"/>
      <c r="R50" s="75"/>
      <c r="S50" s="75"/>
      <c r="T50" s="75"/>
    </row>
    <row r="51" spans="1:20" ht="24" thickBot="1">
      <c r="A51" s="109"/>
      <c r="B51" s="101"/>
      <c r="C51" s="101"/>
      <c r="D51" s="101"/>
      <c r="E51" s="101"/>
      <c r="F51" s="101"/>
      <c r="G51" s="101"/>
      <c r="H51" s="101"/>
      <c r="I51" s="101"/>
      <c r="J51" s="101"/>
      <c r="K51" s="101"/>
      <c r="L51" s="75"/>
      <c r="M51" s="75"/>
      <c r="N51" s="75"/>
      <c r="O51" s="75"/>
      <c r="P51" s="75"/>
      <c r="Q51" s="75"/>
      <c r="R51" s="75"/>
      <c r="S51" s="75"/>
      <c r="T51" s="75"/>
    </row>
    <row r="52" spans="1:20" ht="31" thickBot="1">
      <c r="A52" s="110" t="s">
        <v>767</v>
      </c>
      <c r="B52" s="101"/>
      <c r="C52" s="101"/>
      <c r="D52" s="101"/>
      <c r="E52" s="101"/>
      <c r="F52" s="101"/>
      <c r="G52" s="101"/>
      <c r="H52" s="101"/>
      <c r="I52" s="101"/>
      <c r="J52" s="101"/>
      <c r="K52" s="101"/>
      <c r="L52" s="75"/>
      <c r="M52" s="75"/>
      <c r="N52" s="75"/>
      <c r="O52" s="75"/>
      <c r="P52" s="75"/>
      <c r="Q52" s="75"/>
      <c r="R52" s="75"/>
      <c r="S52" s="75"/>
      <c r="T52" s="75"/>
    </row>
    <row r="53" spans="1:20" ht="24" thickBot="1">
      <c r="A53" s="111" t="s">
        <v>768</v>
      </c>
      <c r="B53" s="112" t="s">
        <v>763</v>
      </c>
      <c r="C53" s="101"/>
      <c r="D53" s="101"/>
      <c r="E53" s="102" t="s">
        <v>768</v>
      </c>
      <c r="F53" s="102" t="s">
        <v>764</v>
      </c>
      <c r="G53" s="101"/>
      <c r="H53" s="101"/>
      <c r="I53" s="101"/>
      <c r="J53" s="103" t="s">
        <v>768</v>
      </c>
      <c r="K53" s="103" t="s">
        <v>766</v>
      </c>
      <c r="L53" s="75"/>
      <c r="M53" s="75"/>
      <c r="N53" s="75"/>
      <c r="O53" s="75"/>
      <c r="P53" s="75"/>
      <c r="Q53" s="75"/>
      <c r="R53" s="75"/>
      <c r="S53" s="75"/>
      <c r="T53" s="75"/>
    </row>
    <row r="54" spans="1:20" ht="24" thickBot="1">
      <c r="A54" s="113">
        <v>1.03572</v>
      </c>
      <c r="B54" s="114" t="s">
        <v>433</v>
      </c>
      <c r="C54" s="101"/>
      <c r="D54" s="101"/>
      <c r="E54" s="106">
        <v>1</v>
      </c>
      <c r="F54" s="106" t="s">
        <v>433</v>
      </c>
      <c r="G54" s="101"/>
      <c r="H54" s="101"/>
      <c r="I54" s="101"/>
      <c r="J54" s="107">
        <v>1.125</v>
      </c>
      <c r="K54" s="107" t="s">
        <v>433</v>
      </c>
      <c r="L54" s="75"/>
      <c r="M54" s="75"/>
      <c r="N54" s="75"/>
      <c r="O54" s="75"/>
      <c r="P54" s="75"/>
      <c r="Q54" s="75"/>
      <c r="R54" s="75"/>
      <c r="S54" s="75"/>
      <c r="T54" s="75"/>
    </row>
    <row r="55" spans="1:20" ht="24" thickBot="1">
      <c r="A55" s="113">
        <v>6.4478080000000002</v>
      </c>
      <c r="B55" s="114" t="s">
        <v>33</v>
      </c>
      <c r="C55" s="101"/>
      <c r="D55" s="101"/>
      <c r="E55" s="106">
        <v>3.7103519999999999</v>
      </c>
      <c r="F55" s="106" t="s">
        <v>33</v>
      </c>
      <c r="G55" s="108"/>
      <c r="H55" s="108"/>
      <c r="I55" s="101"/>
      <c r="J55" s="107">
        <v>8.61</v>
      </c>
      <c r="K55" s="107" t="s">
        <v>33</v>
      </c>
      <c r="L55" s="75"/>
      <c r="M55" s="75"/>
      <c r="N55" s="75"/>
      <c r="O55" s="75"/>
      <c r="P55" s="75"/>
      <c r="Q55" s="75"/>
      <c r="R55" s="75"/>
      <c r="S55" s="75"/>
      <c r="T55" s="75"/>
    </row>
    <row r="56" spans="1:20" ht="24" thickBot="1">
      <c r="A56" s="113">
        <v>5.1907399999999999</v>
      </c>
      <c r="B56" s="114" t="s">
        <v>35</v>
      </c>
      <c r="C56" s="101"/>
      <c r="D56" s="101"/>
      <c r="E56" s="106">
        <v>3.2</v>
      </c>
      <c r="F56" s="106" t="s">
        <v>35</v>
      </c>
      <c r="G56" s="101"/>
      <c r="H56" s="101"/>
      <c r="I56" s="101"/>
      <c r="J56" s="107">
        <v>2.9085040000000002</v>
      </c>
      <c r="K56" s="107" t="s">
        <v>35</v>
      </c>
      <c r="L56" s="75"/>
      <c r="M56" s="75"/>
      <c r="N56" s="75"/>
      <c r="O56" s="75"/>
      <c r="P56" s="75"/>
      <c r="Q56" s="75"/>
      <c r="R56" s="75"/>
      <c r="S56" s="75"/>
      <c r="T56" s="75"/>
    </row>
    <row r="57" spans="1:20" ht="24" thickBot="1">
      <c r="A57" s="113">
        <v>1.114158</v>
      </c>
      <c r="B57" s="114" t="s">
        <v>119</v>
      </c>
      <c r="C57" s="101"/>
      <c r="D57" s="101"/>
      <c r="E57" s="106">
        <v>0.99783900000000003</v>
      </c>
      <c r="F57" s="106" t="s">
        <v>119</v>
      </c>
      <c r="G57" s="108"/>
      <c r="H57" s="108"/>
      <c r="I57" s="101"/>
      <c r="J57" s="107">
        <v>0.2</v>
      </c>
      <c r="K57" s="107" t="s">
        <v>119</v>
      </c>
      <c r="L57" s="75"/>
      <c r="M57" s="75"/>
      <c r="N57" s="75"/>
      <c r="O57" s="75"/>
      <c r="P57" s="75"/>
      <c r="Q57" s="75"/>
      <c r="R57" s="75"/>
      <c r="S57" s="75"/>
      <c r="T57" s="75"/>
    </row>
    <row r="58" spans="1:20" ht="24" thickBot="1">
      <c r="A58" s="109"/>
      <c r="B58" s="101"/>
      <c r="C58" s="101"/>
      <c r="D58" s="101"/>
      <c r="E58" s="101"/>
      <c r="F58" s="101"/>
      <c r="G58" s="101"/>
      <c r="H58" s="101"/>
      <c r="I58" s="101"/>
      <c r="J58" s="101"/>
      <c r="K58" s="101"/>
      <c r="L58" s="75"/>
      <c r="M58" s="75"/>
      <c r="N58" s="75"/>
      <c r="O58" s="75"/>
      <c r="P58" s="75"/>
      <c r="Q58" s="75"/>
      <c r="R58" s="75"/>
      <c r="S58" s="75"/>
      <c r="T58" s="75"/>
    </row>
    <row r="59" spans="1:20" ht="24" thickBot="1">
      <c r="A59" s="109"/>
      <c r="B59" s="101"/>
      <c r="C59" s="101"/>
      <c r="D59" s="101"/>
      <c r="E59" s="101"/>
      <c r="F59" s="101"/>
      <c r="G59" s="101"/>
      <c r="H59" s="101"/>
      <c r="I59" s="101"/>
      <c r="J59" s="101"/>
      <c r="K59" s="101"/>
      <c r="L59" s="75"/>
      <c r="M59" s="75"/>
      <c r="N59" s="75"/>
      <c r="O59" s="75"/>
      <c r="P59" s="75"/>
      <c r="Q59" s="75"/>
      <c r="R59" s="75"/>
      <c r="S59" s="75"/>
      <c r="T59" s="75"/>
    </row>
    <row r="60" spans="1:20" ht="24" thickBot="1">
      <c r="A60" s="109"/>
      <c r="B60" s="101"/>
      <c r="C60" s="101"/>
      <c r="D60" s="101"/>
      <c r="E60" s="101"/>
      <c r="F60" s="101"/>
      <c r="G60" s="101"/>
      <c r="H60" s="101"/>
      <c r="I60" s="101"/>
      <c r="J60" s="101"/>
      <c r="K60" s="101"/>
      <c r="L60" s="75"/>
      <c r="M60" s="75"/>
      <c r="N60" s="75"/>
      <c r="O60" s="75"/>
      <c r="P60" s="75"/>
      <c r="Q60" s="75"/>
      <c r="R60" s="75"/>
      <c r="S60" s="75"/>
      <c r="T60" s="75"/>
    </row>
    <row r="61" spans="1:20" ht="24" thickBot="1">
      <c r="A61" s="109"/>
      <c r="B61" s="101"/>
      <c r="C61" s="101"/>
      <c r="D61" s="101"/>
      <c r="E61" s="101"/>
      <c r="F61" s="101"/>
      <c r="G61" s="101"/>
      <c r="H61" s="101"/>
      <c r="I61" s="101"/>
      <c r="J61" s="101"/>
      <c r="K61" s="101"/>
      <c r="L61" s="75"/>
      <c r="M61" s="75"/>
      <c r="N61" s="75"/>
      <c r="O61" s="75"/>
      <c r="P61" s="75"/>
      <c r="Q61" s="75"/>
      <c r="R61" s="75"/>
      <c r="S61" s="75"/>
      <c r="T61" s="75"/>
    </row>
    <row r="62" spans="1:20" ht="24" thickBot="1">
      <c r="A62" s="109"/>
      <c r="B62" s="101"/>
      <c r="C62" s="101"/>
      <c r="D62" s="115" t="s">
        <v>769</v>
      </c>
      <c r="E62" s="115" t="s">
        <v>761</v>
      </c>
      <c r="F62" s="115" t="s">
        <v>768</v>
      </c>
      <c r="G62" s="115" t="s">
        <v>770</v>
      </c>
      <c r="H62" s="115" t="s">
        <v>771</v>
      </c>
      <c r="I62" s="115" t="s">
        <v>772</v>
      </c>
      <c r="J62" s="101"/>
      <c r="K62" s="101"/>
      <c r="L62" s="75"/>
      <c r="M62" s="75"/>
      <c r="N62" s="75"/>
      <c r="O62" s="75"/>
      <c r="P62" s="75"/>
      <c r="Q62" s="75"/>
      <c r="R62" s="75"/>
      <c r="S62" s="75"/>
      <c r="T62" s="75"/>
    </row>
    <row r="63" spans="1:20" ht="24" thickBot="1">
      <c r="A63" s="109"/>
      <c r="B63" s="101"/>
      <c r="C63" s="101"/>
      <c r="D63" s="115" t="s">
        <v>433</v>
      </c>
      <c r="E63" s="116">
        <v>1.0226630000000001</v>
      </c>
      <c r="F63" s="116">
        <v>1.0535730000000001</v>
      </c>
      <c r="G63" s="116">
        <v>3.2050000000000002E-2</v>
      </c>
      <c r="H63" s="116">
        <v>5.2568999999999998E-2</v>
      </c>
      <c r="I63" s="101"/>
      <c r="J63" s="101"/>
      <c r="K63" s="108"/>
      <c r="L63" s="75"/>
      <c r="M63" s="75"/>
      <c r="N63" s="75"/>
      <c r="O63" s="75"/>
      <c r="P63" s="75"/>
      <c r="Q63" s="75"/>
      <c r="R63" s="75"/>
      <c r="S63" s="75"/>
      <c r="T63" s="75"/>
    </row>
    <row r="64" spans="1:20" ht="24" thickBot="1">
      <c r="A64" s="109"/>
      <c r="B64" s="101"/>
      <c r="C64" s="101"/>
      <c r="D64" s="115" t="s">
        <v>33</v>
      </c>
      <c r="E64" s="116">
        <v>5.14438</v>
      </c>
      <c r="F64" s="116">
        <v>6.2560529999999996</v>
      </c>
      <c r="G64" s="116">
        <v>0.89107199999999998</v>
      </c>
      <c r="H64" s="116">
        <v>2.0048629999999998</v>
      </c>
      <c r="I64" s="101"/>
      <c r="J64" s="101"/>
      <c r="K64" s="108"/>
      <c r="L64" s="75"/>
      <c r="M64" s="75"/>
      <c r="N64" s="75"/>
      <c r="O64" s="75"/>
      <c r="P64" s="75"/>
      <c r="Q64" s="75"/>
      <c r="R64" s="75"/>
      <c r="S64" s="75"/>
      <c r="T64" s="75"/>
    </row>
    <row r="65" spans="1:20" ht="24" thickBot="1">
      <c r="A65" s="109"/>
      <c r="B65" s="101"/>
      <c r="C65" s="101"/>
      <c r="D65" s="115" t="s">
        <v>35</v>
      </c>
      <c r="E65" s="116">
        <v>9.3080370000000006</v>
      </c>
      <c r="F65" s="116">
        <v>3.7664140000000002</v>
      </c>
      <c r="G65" s="116">
        <v>2.541747</v>
      </c>
      <c r="H65" s="116">
        <v>1.0141560000000001</v>
      </c>
      <c r="I65" s="116">
        <v>7.2622000000000006E-2</v>
      </c>
      <c r="J65" s="101"/>
      <c r="K65" s="108"/>
      <c r="L65" s="75"/>
      <c r="M65" s="75"/>
      <c r="N65" s="75"/>
      <c r="O65" s="75"/>
      <c r="P65" s="75"/>
      <c r="Q65" s="75"/>
      <c r="R65" s="75"/>
      <c r="S65" s="75"/>
      <c r="T65" s="75"/>
    </row>
    <row r="66" spans="1:20" ht="24" thickBot="1">
      <c r="A66" s="109"/>
      <c r="B66" s="101"/>
      <c r="C66" s="101"/>
      <c r="D66" s="115" t="s">
        <v>119</v>
      </c>
      <c r="E66" s="116">
        <v>1.0391269999999999</v>
      </c>
      <c r="F66" s="116">
        <v>0.77066599999999996</v>
      </c>
      <c r="G66" s="116">
        <v>0.64044400000000001</v>
      </c>
      <c r="H66" s="116">
        <v>0.406306</v>
      </c>
      <c r="I66" s="101"/>
      <c r="J66" s="101"/>
      <c r="K66" s="101"/>
      <c r="L66" s="75"/>
      <c r="M66" s="75"/>
      <c r="N66" s="75"/>
      <c r="O66" s="75"/>
      <c r="P66" s="75"/>
      <c r="Q66" s="75"/>
      <c r="R66" s="75"/>
      <c r="S66" s="75"/>
      <c r="T66" s="75"/>
    </row>
    <row r="67" spans="1:20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5"/>
      <c r="N67" s="75"/>
      <c r="O67" s="75"/>
      <c r="P67" s="75"/>
      <c r="Q67" s="75"/>
      <c r="R67" s="75"/>
      <c r="S67" s="75"/>
      <c r="T67" s="75"/>
    </row>
    <row r="68" spans="1:20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5"/>
      <c r="N68" s="75"/>
      <c r="O68" s="75"/>
      <c r="P68" s="75"/>
      <c r="Q68" s="75"/>
      <c r="R68" s="75"/>
      <c r="S68" s="75"/>
      <c r="T68" s="75"/>
    </row>
    <row r="69" spans="1:20">
      <c r="A69" s="117" t="s">
        <v>773</v>
      </c>
      <c r="B69" s="117"/>
      <c r="C69" s="117"/>
      <c r="D69" s="75"/>
      <c r="E69" s="75"/>
      <c r="F69" s="75"/>
      <c r="G69" s="75"/>
      <c r="H69" s="75"/>
      <c r="I69" s="75"/>
      <c r="J69" s="75"/>
      <c r="K69" s="75"/>
      <c r="L69" s="75"/>
      <c r="M69" s="75"/>
      <c r="N69" s="75"/>
      <c r="O69" s="75"/>
      <c r="P69" s="75"/>
      <c r="Q69" s="75"/>
      <c r="R69" s="75"/>
      <c r="S69" s="75"/>
      <c r="T69" s="75"/>
    </row>
    <row r="70" spans="1:20">
      <c r="A70" s="75"/>
      <c r="B70" s="118" t="s">
        <v>774</v>
      </c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5"/>
      <c r="N70" s="75"/>
      <c r="O70" s="75"/>
      <c r="P70" s="75"/>
      <c r="Q70" s="75"/>
      <c r="R70" s="75"/>
      <c r="S70" s="75"/>
      <c r="T70" s="75"/>
    </row>
    <row r="71" spans="1:20">
      <c r="A71" s="119"/>
      <c r="B71" s="120" t="s">
        <v>775</v>
      </c>
      <c r="C71" s="121" t="s">
        <v>776</v>
      </c>
      <c r="D71" s="122" t="s">
        <v>777</v>
      </c>
      <c r="E71" s="75" t="s">
        <v>778</v>
      </c>
      <c r="F71" s="75"/>
      <c r="G71" s="75"/>
      <c r="H71" s="75"/>
      <c r="I71" s="75"/>
      <c r="J71" s="75"/>
      <c r="K71" s="75"/>
      <c r="L71" s="75"/>
      <c r="M71" s="75"/>
      <c r="N71" s="75"/>
      <c r="O71" s="75"/>
      <c r="P71" s="75"/>
      <c r="Q71" s="75"/>
      <c r="R71" s="75"/>
    </row>
    <row r="72" spans="1:20">
      <c r="A72" s="123" t="s">
        <v>102</v>
      </c>
      <c r="B72" s="124">
        <v>2.3410000000000002</v>
      </c>
      <c r="C72" s="124">
        <v>1.151</v>
      </c>
      <c r="D72" s="124">
        <v>0.61899999999999999</v>
      </c>
      <c r="E72" s="125">
        <f>AVERAGE(B72:D72)</f>
        <v>1.3703333333333332</v>
      </c>
      <c r="F72" s="75"/>
      <c r="G72" s="75"/>
      <c r="H72" s="75"/>
      <c r="I72" s="75"/>
      <c r="J72" s="75"/>
      <c r="K72" s="75"/>
      <c r="L72" s="75"/>
      <c r="M72" s="75"/>
      <c r="N72" s="75"/>
      <c r="O72" s="75"/>
      <c r="P72" s="75"/>
      <c r="Q72" s="75"/>
      <c r="R72" s="75"/>
    </row>
    <row r="73" spans="1:20">
      <c r="A73" s="123" t="s">
        <v>5</v>
      </c>
      <c r="B73" s="124">
        <v>0.91</v>
      </c>
      <c r="C73" s="124">
        <v>1.222</v>
      </c>
      <c r="D73" s="124">
        <v>1.1020000000000001</v>
      </c>
      <c r="E73" s="125">
        <f>AVERAGE(B73:D73)</f>
        <v>1.0780000000000001</v>
      </c>
      <c r="F73" s="75"/>
      <c r="G73" s="75"/>
      <c r="H73" s="75"/>
      <c r="I73" s="75"/>
      <c r="J73" s="75"/>
      <c r="K73" s="75"/>
      <c r="L73" s="75"/>
      <c r="M73" s="75"/>
      <c r="N73" s="75"/>
      <c r="O73" s="75"/>
      <c r="P73" s="75"/>
      <c r="Q73" s="75"/>
      <c r="R73" s="75"/>
    </row>
    <row r="79" spans="1:20">
      <c r="D79" s="124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E4D3B3-D4A6-A649-9EC0-51A260878C66}">
  <dimension ref="A1:H25"/>
  <sheetViews>
    <sheetView workbookViewId="0">
      <selection activeCell="K30" sqref="K30"/>
    </sheetView>
  </sheetViews>
  <sheetFormatPr baseColWidth="10" defaultRowHeight="16"/>
  <sheetData>
    <row r="1" spans="1:8">
      <c r="A1" s="5" t="s">
        <v>77</v>
      </c>
    </row>
    <row r="5" spans="1:8">
      <c r="C5" s="5" t="s">
        <v>78</v>
      </c>
      <c r="H5" s="5" t="s">
        <v>79</v>
      </c>
    </row>
    <row r="25" spans="3:8">
      <c r="C25" s="5" t="s">
        <v>80</v>
      </c>
      <c r="H25" s="5" t="s">
        <v>81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361E4F-0161-784F-B061-5589D0C3DBB8}">
  <dimension ref="A1"/>
  <sheetViews>
    <sheetView workbookViewId="0">
      <selection activeCell="B5" sqref="B5"/>
    </sheetView>
  </sheetViews>
  <sheetFormatPr baseColWidth="10" defaultRowHeight="16"/>
  <sheetData>
    <row r="1" spans="1:1">
      <c r="A1" s="5" t="s">
        <v>82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4075C0-1386-CE4C-9DA4-A031C914F5E0}">
  <dimension ref="A1:O183"/>
  <sheetViews>
    <sheetView workbookViewId="0">
      <selection activeCell="F20" sqref="F20"/>
    </sheetView>
  </sheetViews>
  <sheetFormatPr baseColWidth="10" defaultRowHeight="16"/>
  <cols>
    <col min="10" max="10" width="13.5" bestFit="1" customWidth="1"/>
    <col min="13" max="13" width="13.5" bestFit="1" customWidth="1"/>
  </cols>
  <sheetData>
    <row r="1" spans="1:13">
      <c r="A1" s="5" t="s">
        <v>83</v>
      </c>
    </row>
    <row r="2" spans="1:13">
      <c r="A2" s="5" t="s">
        <v>101</v>
      </c>
    </row>
    <row r="5" spans="1:13">
      <c r="A5" s="5" t="s">
        <v>107</v>
      </c>
    </row>
    <row r="6" spans="1:13">
      <c r="A6" s="5" t="s">
        <v>98</v>
      </c>
      <c r="D6" t="s">
        <v>0</v>
      </c>
      <c r="E6" t="s">
        <v>1</v>
      </c>
      <c r="F6" t="s">
        <v>24</v>
      </c>
      <c r="G6" t="s">
        <v>0</v>
      </c>
      <c r="H6" t="s">
        <v>1</v>
      </c>
      <c r="I6" t="s">
        <v>24</v>
      </c>
    </row>
    <row r="7" spans="1:13">
      <c r="D7" s="1" t="s">
        <v>3</v>
      </c>
      <c r="G7" s="1" t="s">
        <v>4</v>
      </c>
    </row>
    <row r="8" spans="1:13">
      <c r="B8" t="s">
        <v>6</v>
      </c>
      <c r="D8" t="s">
        <v>7</v>
      </c>
      <c r="G8" s="2" t="s">
        <v>8</v>
      </c>
      <c r="J8" t="s">
        <v>9</v>
      </c>
      <c r="K8" t="s">
        <v>779</v>
      </c>
      <c r="L8" t="s">
        <v>11</v>
      </c>
      <c r="M8" t="s">
        <v>12</v>
      </c>
    </row>
    <row r="9" spans="1:13">
      <c r="C9" t="s">
        <v>34</v>
      </c>
      <c r="D9">
        <v>71</v>
      </c>
      <c r="E9">
        <v>67</v>
      </c>
      <c r="F9">
        <v>68</v>
      </c>
      <c r="G9">
        <v>74</v>
      </c>
      <c r="H9">
        <v>92</v>
      </c>
      <c r="I9">
        <v>93</v>
      </c>
      <c r="J9">
        <v>75</v>
      </c>
      <c r="M9">
        <f>TTEST(J9:J12,J14:J17,2,2)</f>
        <v>3.3527664417547921E-3</v>
      </c>
    </row>
    <row r="10" spans="1:13">
      <c r="C10" t="s">
        <v>13</v>
      </c>
      <c r="D10">
        <v>96</v>
      </c>
      <c r="E10">
        <v>105</v>
      </c>
      <c r="F10">
        <v>135</v>
      </c>
      <c r="G10">
        <v>203</v>
      </c>
      <c r="H10">
        <v>212</v>
      </c>
      <c r="I10">
        <v>235</v>
      </c>
      <c r="J10">
        <v>37</v>
      </c>
    </row>
    <row r="11" spans="1:13">
      <c r="C11" t="s">
        <v>26</v>
      </c>
      <c r="D11">
        <v>76</v>
      </c>
      <c r="E11">
        <v>144</v>
      </c>
      <c r="F11">
        <v>98</v>
      </c>
      <c r="G11">
        <v>170</v>
      </c>
      <c r="H11">
        <v>206</v>
      </c>
      <c r="I11">
        <v>224</v>
      </c>
      <c r="J11">
        <v>27</v>
      </c>
      <c r="K11">
        <v>42.25</v>
      </c>
      <c r="L11">
        <f>STDEV(J9:J12)</f>
        <v>22.231734075415709</v>
      </c>
    </row>
    <row r="12" spans="1:13">
      <c r="C12" t="s">
        <v>27</v>
      </c>
      <c r="D12">
        <v>108</v>
      </c>
      <c r="E12">
        <v>146</v>
      </c>
      <c r="F12">
        <v>99</v>
      </c>
      <c r="G12">
        <v>186</v>
      </c>
      <c r="H12">
        <v>183</v>
      </c>
      <c r="I12">
        <v>214</v>
      </c>
      <c r="J12">
        <v>30</v>
      </c>
    </row>
    <row r="14" spans="1:13">
      <c r="B14" t="s">
        <v>18</v>
      </c>
      <c r="C14" t="s">
        <v>21</v>
      </c>
      <c r="D14" s="9">
        <v>276</v>
      </c>
      <c r="E14" s="9">
        <v>244</v>
      </c>
      <c r="F14" s="9">
        <v>285</v>
      </c>
      <c r="G14" s="9">
        <v>200</v>
      </c>
      <c r="H14" s="9">
        <v>226</v>
      </c>
      <c r="I14" s="9">
        <v>246</v>
      </c>
      <c r="J14" s="9">
        <v>107</v>
      </c>
    </row>
    <row r="15" spans="1:13">
      <c r="C15" t="s">
        <v>23</v>
      </c>
      <c r="D15" s="9">
        <v>731</v>
      </c>
      <c r="E15" s="9">
        <v>810</v>
      </c>
      <c r="F15" s="9">
        <v>809</v>
      </c>
      <c r="G15" s="9">
        <v>184</v>
      </c>
      <c r="H15" s="9">
        <v>210</v>
      </c>
      <c r="I15" s="9">
        <v>245</v>
      </c>
      <c r="J15" s="9">
        <v>238</v>
      </c>
    </row>
    <row r="16" spans="1:13">
      <c r="C16" t="s">
        <v>99</v>
      </c>
      <c r="D16" s="9">
        <v>966</v>
      </c>
      <c r="E16" s="9">
        <v>947</v>
      </c>
      <c r="F16" s="9">
        <v>1018</v>
      </c>
      <c r="G16" s="9">
        <v>165</v>
      </c>
      <c r="H16" s="9">
        <v>197</v>
      </c>
      <c r="I16" s="9">
        <v>213</v>
      </c>
      <c r="J16" s="9">
        <v>245</v>
      </c>
      <c r="K16">
        <v>202</v>
      </c>
      <c r="L16">
        <f>STDEV(J14:J17)</f>
        <v>64.358371638816351</v>
      </c>
    </row>
    <row r="17" spans="1:13">
      <c r="C17" t="s">
        <v>100</v>
      </c>
      <c r="D17" s="9">
        <v>941</v>
      </c>
      <c r="E17" s="9">
        <v>1005</v>
      </c>
      <c r="F17" s="9">
        <v>1093</v>
      </c>
      <c r="G17" s="9">
        <v>177</v>
      </c>
      <c r="H17" s="9">
        <v>215</v>
      </c>
      <c r="I17" s="9">
        <v>246</v>
      </c>
      <c r="J17" s="9">
        <v>218</v>
      </c>
    </row>
    <row r="21" spans="1:13">
      <c r="A21" s="5" t="s">
        <v>104</v>
      </c>
      <c r="D21" t="s">
        <v>1</v>
      </c>
      <c r="E21" t="s">
        <v>24</v>
      </c>
      <c r="F21" t="s">
        <v>2</v>
      </c>
      <c r="G21" t="s">
        <v>1</v>
      </c>
      <c r="H21" t="s">
        <v>24</v>
      </c>
      <c r="I21" t="s">
        <v>2</v>
      </c>
    </row>
    <row r="22" spans="1:13">
      <c r="D22" s="1" t="s">
        <v>3</v>
      </c>
      <c r="G22" s="1" t="s">
        <v>4</v>
      </c>
    </row>
    <row r="23" spans="1:13">
      <c r="B23" t="s">
        <v>6</v>
      </c>
      <c r="D23" t="s">
        <v>7</v>
      </c>
      <c r="G23" s="2" t="s">
        <v>8</v>
      </c>
      <c r="J23" t="s">
        <v>9</v>
      </c>
      <c r="K23" t="s">
        <v>779</v>
      </c>
      <c r="L23" t="s">
        <v>11</v>
      </c>
      <c r="M23" t="s">
        <v>12</v>
      </c>
    </row>
    <row r="24" spans="1:13">
      <c r="C24" t="s">
        <v>34</v>
      </c>
      <c r="D24">
        <v>187</v>
      </c>
      <c r="E24">
        <v>136</v>
      </c>
      <c r="F24">
        <v>61</v>
      </c>
      <c r="G24">
        <v>379</v>
      </c>
      <c r="H24">
        <v>238</v>
      </c>
      <c r="I24">
        <v>226</v>
      </c>
      <c r="J24">
        <v>94</v>
      </c>
      <c r="M24">
        <f>TTEST(J24:J28,J30:J33,2,2)</f>
        <v>5.9624835536041278E-5</v>
      </c>
    </row>
    <row r="25" spans="1:13">
      <c r="C25" t="s">
        <v>13</v>
      </c>
      <c r="D25">
        <v>222</v>
      </c>
      <c r="E25">
        <v>186</v>
      </c>
      <c r="F25">
        <v>124</v>
      </c>
      <c r="G25">
        <v>342</v>
      </c>
      <c r="H25">
        <v>220</v>
      </c>
      <c r="I25">
        <v>153</v>
      </c>
      <c r="J25">
        <v>169</v>
      </c>
    </row>
    <row r="26" spans="1:13">
      <c r="C26" t="s">
        <v>26</v>
      </c>
      <c r="D26">
        <v>156</v>
      </c>
      <c r="E26">
        <v>113</v>
      </c>
      <c r="F26">
        <v>67</v>
      </c>
      <c r="G26">
        <v>375</v>
      </c>
      <c r="H26">
        <v>243</v>
      </c>
      <c r="I26">
        <v>205</v>
      </c>
      <c r="J26">
        <v>96</v>
      </c>
      <c r="K26">
        <v>138.19999999999999</v>
      </c>
      <c r="L26">
        <f>STDEV(J24:J28)</f>
        <v>40.363349712331861</v>
      </c>
    </row>
    <row r="27" spans="1:13">
      <c r="C27" t="s">
        <v>27</v>
      </c>
      <c r="D27">
        <v>214</v>
      </c>
      <c r="E27">
        <v>193</v>
      </c>
      <c r="F27">
        <v>65</v>
      </c>
      <c r="G27">
        <v>226</v>
      </c>
      <c r="H27">
        <v>157</v>
      </c>
      <c r="I27">
        <v>100</v>
      </c>
      <c r="J27">
        <v>178</v>
      </c>
    </row>
    <row r="28" spans="1:13">
      <c r="C28" t="s">
        <v>16</v>
      </c>
      <c r="D28">
        <v>324</v>
      </c>
      <c r="E28">
        <v>200</v>
      </c>
      <c r="F28">
        <v>103</v>
      </c>
      <c r="G28">
        <v>413</v>
      </c>
      <c r="H28">
        <v>200</v>
      </c>
      <c r="I28">
        <v>133</v>
      </c>
      <c r="J28">
        <v>154</v>
      </c>
    </row>
    <row r="30" spans="1:13">
      <c r="B30" t="s">
        <v>18</v>
      </c>
      <c r="C30" t="s">
        <v>19</v>
      </c>
      <c r="D30">
        <v>1227</v>
      </c>
      <c r="E30">
        <v>818</v>
      </c>
      <c r="F30">
        <v>563</v>
      </c>
      <c r="G30">
        <v>420</v>
      </c>
      <c r="H30">
        <v>208</v>
      </c>
      <c r="I30">
        <v>240</v>
      </c>
      <c r="J30">
        <v>481</v>
      </c>
    </row>
    <row r="31" spans="1:13">
      <c r="C31" t="s">
        <v>30</v>
      </c>
      <c r="D31">
        <v>1428</v>
      </c>
      <c r="E31">
        <v>744</v>
      </c>
      <c r="F31">
        <v>561</v>
      </c>
      <c r="G31">
        <v>421</v>
      </c>
      <c r="H31">
        <v>237</v>
      </c>
      <c r="I31">
        <v>203</v>
      </c>
      <c r="J31">
        <v>473</v>
      </c>
    </row>
    <row r="32" spans="1:13">
      <c r="C32" t="s">
        <v>21</v>
      </c>
      <c r="D32">
        <v>1248</v>
      </c>
      <c r="E32">
        <v>860</v>
      </c>
      <c r="F32">
        <v>713</v>
      </c>
      <c r="G32">
        <v>370</v>
      </c>
      <c r="H32">
        <v>248</v>
      </c>
      <c r="I32">
        <v>126</v>
      </c>
      <c r="J32">
        <v>646</v>
      </c>
      <c r="K32">
        <v>514</v>
      </c>
      <c r="L32">
        <f>STDEV(J30:J33)</f>
        <v>88.615273326140951</v>
      </c>
    </row>
    <row r="33" spans="1:13">
      <c r="C33" t="s">
        <v>103</v>
      </c>
      <c r="D33">
        <v>1222</v>
      </c>
      <c r="E33">
        <v>628</v>
      </c>
      <c r="F33">
        <v>542</v>
      </c>
      <c r="G33">
        <v>439</v>
      </c>
      <c r="H33">
        <v>232</v>
      </c>
      <c r="I33">
        <v>163</v>
      </c>
      <c r="J33">
        <v>456</v>
      </c>
    </row>
    <row r="36" spans="1:13">
      <c r="A36" s="5" t="s">
        <v>102</v>
      </c>
      <c r="D36" t="s">
        <v>0</v>
      </c>
      <c r="E36" t="s">
        <v>1</v>
      </c>
      <c r="F36" t="s">
        <v>24</v>
      </c>
      <c r="G36" t="s">
        <v>0</v>
      </c>
      <c r="H36" t="s">
        <v>1</v>
      </c>
      <c r="I36" t="s">
        <v>24</v>
      </c>
    </row>
    <row r="37" spans="1:13">
      <c r="D37" s="1" t="s">
        <v>3</v>
      </c>
      <c r="G37" s="1" t="s">
        <v>4</v>
      </c>
    </row>
    <row r="38" spans="1:13">
      <c r="B38" t="s">
        <v>6</v>
      </c>
      <c r="D38" t="s">
        <v>7</v>
      </c>
      <c r="G38" s="2" t="s">
        <v>8</v>
      </c>
      <c r="J38" t="s">
        <v>9</v>
      </c>
      <c r="K38" t="s">
        <v>779</v>
      </c>
      <c r="L38" t="s">
        <v>11</v>
      </c>
      <c r="M38" t="s">
        <v>12</v>
      </c>
    </row>
    <row r="39" spans="1:13">
      <c r="C39" t="s">
        <v>13</v>
      </c>
      <c r="D39">
        <v>79</v>
      </c>
      <c r="E39">
        <v>95</v>
      </c>
      <c r="F39">
        <v>98</v>
      </c>
      <c r="G39">
        <v>2410000</v>
      </c>
      <c r="H39">
        <v>1840000</v>
      </c>
      <c r="I39">
        <v>1150000</v>
      </c>
      <c r="J39">
        <v>138.19999999999999</v>
      </c>
      <c r="M39">
        <f>TTEST(J39:J43,J45:J49,2,2)</f>
        <v>6.1461648717082344E-4</v>
      </c>
    </row>
    <row r="40" spans="1:13">
      <c r="C40" t="s">
        <v>27</v>
      </c>
      <c r="D40">
        <v>18</v>
      </c>
      <c r="E40">
        <v>32</v>
      </c>
      <c r="F40">
        <v>34</v>
      </c>
      <c r="G40">
        <v>1320000</v>
      </c>
      <c r="H40">
        <v>1810000</v>
      </c>
      <c r="I40">
        <v>710000</v>
      </c>
      <c r="J40">
        <v>73.8</v>
      </c>
    </row>
    <row r="41" spans="1:13">
      <c r="C41" t="s">
        <v>28</v>
      </c>
      <c r="D41">
        <v>94</v>
      </c>
      <c r="E41">
        <v>93</v>
      </c>
      <c r="F41">
        <v>95</v>
      </c>
      <c r="G41">
        <v>2330000</v>
      </c>
      <c r="H41">
        <v>2070000</v>
      </c>
      <c r="I41">
        <v>1240000</v>
      </c>
      <c r="J41">
        <v>137.5</v>
      </c>
      <c r="K41">
        <v>111.48</v>
      </c>
      <c r="L41">
        <f>STDEV(J39:J43)</f>
        <v>29.489947439763252</v>
      </c>
    </row>
    <row r="42" spans="1:13">
      <c r="C42" t="s">
        <v>29</v>
      </c>
      <c r="D42">
        <v>24</v>
      </c>
      <c r="E42">
        <v>21</v>
      </c>
      <c r="F42">
        <v>32</v>
      </c>
      <c r="G42">
        <v>1280000</v>
      </c>
      <c r="H42">
        <v>1140000</v>
      </c>
      <c r="I42">
        <v>720000</v>
      </c>
      <c r="J42">
        <v>87.3</v>
      </c>
    </row>
    <row r="43" spans="1:13">
      <c r="C43" t="s">
        <v>14</v>
      </c>
      <c r="D43">
        <v>85</v>
      </c>
      <c r="E43">
        <v>65</v>
      </c>
      <c r="F43">
        <v>89</v>
      </c>
      <c r="G43">
        <v>1990000</v>
      </c>
      <c r="H43">
        <v>2420000</v>
      </c>
      <c r="I43">
        <v>1120000</v>
      </c>
      <c r="J43">
        <v>120.6</v>
      </c>
    </row>
    <row r="45" spans="1:13">
      <c r="B45" t="s">
        <v>18</v>
      </c>
      <c r="C45" t="s">
        <v>19</v>
      </c>
      <c r="D45">
        <v>1077</v>
      </c>
      <c r="E45">
        <v>1122</v>
      </c>
      <c r="F45">
        <v>1077</v>
      </c>
      <c r="G45">
        <v>2760000</v>
      </c>
      <c r="H45">
        <v>2260000</v>
      </c>
      <c r="I45">
        <v>1890000</v>
      </c>
      <c r="J45">
        <v>862</v>
      </c>
    </row>
    <row r="46" spans="1:13">
      <c r="C46" t="s">
        <v>20</v>
      </c>
      <c r="D46">
        <v>476</v>
      </c>
      <c r="E46">
        <v>465</v>
      </c>
      <c r="F46">
        <v>465</v>
      </c>
      <c r="G46">
        <v>2310000</v>
      </c>
      <c r="H46">
        <v>2030000</v>
      </c>
      <c r="I46">
        <v>1220000</v>
      </c>
      <c r="J46">
        <v>523</v>
      </c>
    </row>
    <row r="47" spans="1:13">
      <c r="C47" t="s">
        <v>22</v>
      </c>
      <c r="D47">
        <v>1096</v>
      </c>
      <c r="E47">
        <v>1211</v>
      </c>
      <c r="F47">
        <v>1152</v>
      </c>
      <c r="G47">
        <v>2410000</v>
      </c>
      <c r="H47">
        <v>2260000</v>
      </c>
      <c r="I47">
        <v>1400000</v>
      </c>
      <c r="J47">
        <v>1025</v>
      </c>
      <c r="K47">
        <v>1003.8</v>
      </c>
      <c r="L47">
        <f>STDEV(J45:J49)</f>
        <v>365.46778243779568</v>
      </c>
    </row>
    <row r="48" spans="1:13">
      <c r="C48" t="s">
        <v>105</v>
      </c>
      <c r="D48">
        <v>1140</v>
      </c>
      <c r="E48">
        <v>1042</v>
      </c>
      <c r="F48">
        <v>1313</v>
      </c>
      <c r="G48">
        <v>2070000</v>
      </c>
      <c r="H48">
        <v>1990000</v>
      </c>
      <c r="I48">
        <v>1680000</v>
      </c>
      <c r="J48">
        <v>1079</v>
      </c>
    </row>
    <row r="49" spans="1:13">
      <c r="C49" t="s">
        <v>106</v>
      </c>
      <c r="D49">
        <v>1138</v>
      </c>
      <c r="E49">
        <v>903</v>
      </c>
      <c r="F49">
        <v>964</v>
      </c>
      <c r="G49">
        <v>1540000</v>
      </c>
      <c r="H49">
        <v>1100000</v>
      </c>
      <c r="I49">
        <v>920000</v>
      </c>
      <c r="J49">
        <v>1530</v>
      </c>
    </row>
    <row r="52" spans="1:13">
      <c r="A52" s="5" t="s">
        <v>5</v>
      </c>
      <c r="D52" t="s">
        <v>0</v>
      </c>
      <c r="E52" t="s">
        <v>1</v>
      </c>
      <c r="F52" t="s">
        <v>2</v>
      </c>
      <c r="G52" t="s">
        <v>0</v>
      </c>
      <c r="H52" t="s">
        <v>1</v>
      </c>
      <c r="I52" t="s">
        <v>2</v>
      </c>
    </row>
    <row r="53" spans="1:13">
      <c r="D53" s="1" t="s">
        <v>3</v>
      </c>
      <c r="G53" s="1" t="s">
        <v>4</v>
      </c>
    </row>
    <row r="54" spans="1:13">
      <c r="B54" t="s">
        <v>6</v>
      </c>
      <c r="D54" t="s">
        <v>7</v>
      </c>
      <c r="G54" s="2" t="s">
        <v>8</v>
      </c>
      <c r="J54" t="s">
        <v>9</v>
      </c>
      <c r="K54" t="s">
        <v>779</v>
      </c>
      <c r="L54" t="s">
        <v>11</v>
      </c>
      <c r="M54" t="s">
        <v>12</v>
      </c>
    </row>
    <row r="55" spans="1:13">
      <c r="C55" t="s">
        <v>13</v>
      </c>
      <c r="D55">
        <v>17.5</v>
      </c>
      <c r="E55">
        <v>17</v>
      </c>
      <c r="F55">
        <v>12.5</v>
      </c>
      <c r="G55">
        <f>132*10000</f>
        <v>1320000</v>
      </c>
      <c r="H55">
        <v>1520000</v>
      </c>
      <c r="I55">
        <v>1190000</v>
      </c>
      <c r="J55">
        <v>48.1</v>
      </c>
      <c r="M55" s="3">
        <f>TTEST(J55:J59,J61:J65,2,2)</f>
        <v>5.2210375735518262E-3</v>
      </c>
    </row>
    <row r="56" spans="1:13">
      <c r="C56" t="s">
        <v>14</v>
      </c>
      <c r="D56">
        <v>67.5</v>
      </c>
      <c r="E56">
        <v>94</v>
      </c>
      <c r="F56">
        <v>39</v>
      </c>
      <c r="G56">
        <v>2360000</v>
      </c>
      <c r="H56">
        <v>1910000</v>
      </c>
      <c r="I56">
        <v>1950000</v>
      </c>
      <c r="J56">
        <v>84.7</v>
      </c>
    </row>
    <row r="57" spans="1:13">
      <c r="C57" t="s">
        <v>15</v>
      </c>
      <c r="D57">
        <v>31</v>
      </c>
      <c r="E57">
        <v>79</v>
      </c>
      <c r="F57">
        <v>30.5</v>
      </c>
      <c r="G57">
        <v>2480000</v>
      </c>
      <c r="H57">
        <v>1640000</v>
      </c>
      <c r="I57">
        <v>2060000</v>
      </c>
      <c r="J57">
        <v>61.4</v>
      </c>
      <c r="K57">
        <v>56.86</v>
      </c>
      <c r="L57">
        <f>STDEV(J55:J59)</f>
        <v>19.245856696962072</v>
      </c>
    </row>
    <row r="58" spans="1:13">
      <c r="C58" t="s">
        <v>16</v>
      </c>
      <c r="D58">
        <v>32.5</v>
      </c>
      <c r="E58">
        <v>38</v>
      </c>
      <c r="F58">
        <v>37.5</v>
      </c>
      <c r="G58">
        <v>2350000</v>
      </c>
      <c r="H58">
        <v>1770000</v>
      </c>
      <c r="I58">
        <v>2180000</v>
      </c>
      <c r="J58">
        <v>57.9</v>
      </c>
    </row>
    <row r="59" spans="1:13">
      <c r="C59" t="s">
        <v>17</v>
      </c>
      <c r="D59">
        <v>15</v>
      </c>
      <c r="E59">
        <v>23</v>
      </c>
      <c r="F59">
        <v>18</v>
      </c>
      <c r="G59">
        <v>2270000</v>
      </c>
      <c r="H59">
        <v>2180000</v>
      </c>
      <c r="I59">
        <v>2250000</v>
      </c>
      <c r="J59">
        <v>32.200000000000003</v>
      </c>
    </row>
    <row r="61" spans="1:13">
      <c r="B61" t="s">
        <v>18</v>
      </c>
      <c r="C61" t="s">
        <v>19</v>
      </c>
      <c r="D61">
        <v>137</v>
      </c>
      <c r="E61">
        <v>98</v>
      </c>
      <c r="F61">
        <v>140</v>
      </c>
      <c r="G61">
        <v>2000000</v>
      </c>
      <c r="H61">
        <v>1590000</v>
      </c>
      <c r="I61">
        <v>2390000</v>
      </c>
      <c r="J61">
        <v>158.69999999999999</v>
      </c>
    </row>
    <row r="62" spans="1:13">
      <c r="C62" t="s">
        <v>20</v>
      </c>
      <c r="D62">
        <v>144</v>
      </c>
      <c r="E62">
        <v>105</v>
      </c>
      <c r="F62">
        <v>126</v>
      </c>
      <c r="G62">
        <v>2480000</v>
      </c>
      <c r="H62">
        <v>1700000</v>
      </c>
      <c r="I62">
        <v>2440000</v>
      </c>
      <c r="J62">
        <v>144.80000000000001</v>
      </c>
    </row>
    <row r="63" spans="1:13">
      <c r="C63" t="s">
        <v>21</v>
      </c>
      <c r="D63">
        <v>173</v>
      </c>
      <c r="E63">
        <v>119</v>
      </c>
      <c r="F63">
        <v>103</v>
      </c>
      <c r="G63">
        <v>4080000</v>
      </c>
      <c r="H63">
        <v>2410000</v>
      </c>
      <c r="I63">
        <v>4120000</v>
      </c>
      <c r="J63">
        <v>91.1</v>
      </c>
      <c r="K63">
        <v>120.54</v>
      </c>
      <c r="L63">
        <f>STDEV(J61:J65)</f>
        <v>32.127604952750481</v>
      </c>
    </row>
    <row r="64" spans="1:13">
      <c r="C64" t="s">
        <v>22</v>
      </c>
      <c r="D64">
        <v>171</v>
      </c>
      <c r="E64">
        <v>111</v>
      </c>
      <c r="F64">
        <v>75</v>
      </c>
      <c r="G64">
        <v>3530000</v>
      </c>
      <c r="H64">
        <v>2980000</v>
      </c>
      <c r="I64">
        <v>3220000</v>
      </c>
      <c r="J64">
        <v>85.7</v>
      </c>
    </row>
    <row r="65" spans="1:13">
      <c r="C65" t="s">
        <v>23</v>
      </c>
      <c r="D65">
        <v>117</v>
      </c>
      <c r="E65">
        <v>90</v>
      </c>
      <c r="F65">
        <v>122</v>
      </c>
      <c r="G65">
        <v>2940000</v>
      </c>
      <c r="H65">
        <v>1890000</v>
      </c>
      <c r="I65">
        <v>2210000</v>
      </c>
      <c r="J65">
        <v>122.4</v>
      </c>
    </row>
    <row r="68" spans="1:13">
      <c r="A68" s="5" t="s">
        <v>25</v>
      </c>
      <c r="D68" t="s">
        <v>0</v>
      </c>
      <c r="E68" t="s">
        <v>1</v>
      </c>
      <c r="F68" t="s">
        <v>24</v>
      </c>
      <c r="G68" t="s">
        <v>0</v>
      </c>
      <c r="H68" t="s">
        <v>1</v>
      </c>
      <c r="I68" t="s">
        <v>24</v>
      </c>
    </row>
    <row r="69" spans="1:13">
      <c r="D69" s="1" t="s">
        <v>3</v>
      </c>
      <c r="G69" s="1" t="s">
        <v>4</v>
      </c>
    </row>
    <row r="70" spans="1:13">
      <c r="B70" t="s">
        <v>6</v>
      </c>
      <c r="D70" t="s">
        <v>7</v>
      </c>
      <c r="G70" s="2" t="s">
        <v>8</v>
      </c>
      <c r="J70" t="s">
        <v>9</v>
      </c>
      <c r="K70" t="s">
        <v>779</v>
      </c>
      <c r="L70" t="s">
        <v>11</v>
      </c>
      <c r="M70" t="s">
        <v>12</v>
      </c>
    </row>
    <row r="71" spans="1:13">
      <c r="C71" t="s">
        <v>13</v>
      </c>
      <c r="D71">
        <v>17</v>
      </c>
      <c r="E71">
        <v>27</v>
      </c>
      <c r="F71">
        <v>24</v>
      </c>
      <c r="G71">
        <f>213*10000</f>
        <v>2130000</v>
      </c>
      <c r="H71">
        <v>2290000</v>
      </c>
      <c r="I71">
        <v>2680000</v>
      </c>
      <c r="J71">
        <v>35</v>
      </c>
      <c r="M71">
        <f>TTEST(J71:J75,J77:J81,2,2)</f>
        <v>5.5112865545702883E-2</v>
      </c>
    </row>
    <row r="72" spans="1:13">
      <c r="C72" t="s">
        <v>26</v>
      </c>
      <c r="D72">
        <v>40</v>
      </c>
      <c r="E72">
        <v>36</v>
      </c>
      <c r="F72">
        <v>46</v>
      </c>
      <c r="G72">
        <v>1500000</v>
      </c>
      <c r="H72">
        <v>2710000</v>
      </c>
      <c r="I72">
        <v>2240000</v>
      </c>
      <c r="J72">
        <v>61.4</v>
      </c>
    </row>
    <row r="73" spans="1:13">
      <c r="C73" t="s">
        <v>27</v>
      </c>
      <c r="D73">
        <v>56</v>
      </c>
      <c r="E73">
        <v>61</v>
      </c>
      <c r="F73">
        <v>65</v>
      </c>
      <c r="G73">
        <v>1830000</v>
      </c>
      <c r="H73">
        <v>1990000</v>
      </c>
      <c r="I73">
        <v>2350000</v>
      </c>
      <c r="J73">
        <v>88.3</v>
      </c>
      <c r="K73">
        <v>64.52</v>
      </c>
      <c r="L73">
        <f>STDEV(J71:J75)</f>
        <v>19.273738609828634</v>
      </c>
    </row>
    <row r="74" spans="1:13">
      <c r="C74" t="s">
        <v>28</v>
      </c>
      <c r="D74">
        <v>40</v>
      </c>
      <c r="E74">
        <v>39</v>
      </c>
      <c r="F74">
        <v>57</v>
      </c>
      <c r="G74">
        <v>2260000</v>
      </c>
      <c r="H74">
        <v>2200000</v>
      </c>
      <c r="I74">
        <v>1690000</v>
      </c>
      <c r="J74">
        <v>68.900000000000006</v>
      </c>
    </row>
    <row r="75" spans="1:13">
      <c r="C75" t="s">
        <v>29</v>
      </c>
      <c r="D75">
        <v>26</v>
      </c>
      <c r="E75">
        <v>18</v>
      </c>
      <c r="F75">
        <v>31</v>
      </c>
      <c r="G75">
        <v>650000</v>
      </c>
      <c r="H75">
        <v>1020000</v>
      </c>
      <c r="I75">
        <v>2170000</v>
      </c>
      <c r="J75">
        <v>69</v>
      </c>
    </row>
    <row r="77" spans="1:13">
      <c r="B77" t="s">
        <v>18</v>
      </c>
      <c r="C77" t="s">
        <v>19</v>
      </c>
      <c r="D77">
        <v>48</v>
      </c>
      <c r="E77">
        <v>59</v>
      </c>
      <c r="F77">
        <v>40</v>
      </c>
      <c r="G77">
        <v>980000</v>
      </c>
      <c r="H77">
        <v>1510000</v>
      </c>
      <c r="I77">
        <v>1910000</v>
      </c>
      <c r="J77">
        <v>102.8</v>
      </c>
    </row>
    <row r="78" spans="1:13">
      <c r="C78" t="s">
        <v>30</v>
      </c>
      <c r="D78">
        <v>43</v>
      </c>
      <c r="E78">
        <v>20</v>
      </c>
      <c r="F78">
        <v>26</v>
      </c>
      <c r="G78">
        <v>690000</v>
      </c>
      <c r="H78">
        <v>1280000</v>
      </c>
      <c r="I78">
        <v>2080000</v>
      </c>
      <c r="J78">
        <v>71.7</v>
      </c>
    </row>
    <row r="79" spans="1:13">
      <c r="C79" t="s">
        <v>21</v>
      </c>
      <c r="D79">
        <v>44</v>
      </c>
      <c r="E79">
        <v>64</v>
      </c>
      <c r="F79">
        <v>41</v>
      </c>
      <c r="G79">
        <v>1610000</v>
      </c>
      <c r="H79">
        <v>2400000</v>
      </c>
      <c r="I79">
        <v>2610000</v>
      </c>
      <c r="J79">
        <v>68.3</v>
      </c>
      <c r="K79">
        <v>100.8</v>
      </c>
      <c r="L79">
        <f>STDEV(J77:J81)</f>
        <v>30.592646175183994</v>
      </c>
    </row>
    <row r="80" spans="1:13">
      <c r="C80" t="s">
        <v>31</v>
      </c>
      <c r="D80">
        <v>108</v>
      </c>
      <c r="E80">
        <v>105</v>
      </c>
      <c r="F80">
        <v>109</v>
      </c>
      <c r="G80">
        <v>1730000</v>
      </c>
      <c r="H80">
        <v>2440000</v>
      </c>
      <c r="I80">
        <v>2170000</v>
      </c>
      <c r="J80">
        <v>136.1</v>
      </c>
    </row>
    <row r="81" spans="1:15">
      <c r="C81" t="s">
        <v>32</v>
      </c>
      <c r="D81">
        <v>33</v>
      </c>
      <c r="E81">
        <v>43</v>
      </c>
      <c r="F81">
        <v>55</v>
      </c>
      <c r="G81">
        <v>800000</v>
      </c>
      <c r="H81">
        <v>1150000</v>
      </c>
      <c r="I81">
        <v>1310000</v>
      </c>
      <c r="J81">
        <v>125.1</v>
      </c>
    </row>
    <row r="84" spans="1:15">
      <c r="A84" s="5" t="s">
        <v>108</v>
      </c>
      <c r="D84" t="s">
        <v>0</v>
      </c>
      <c r="E84" t="s">
        <v>1</v>
      </c>
      <c r="F84" t="s">
        <v>24</v>
      </c>
      <c r="G84" t="s">
        <v>0</v>
      </c>
      <c r="H84" t="s">
        <v>1</v>
      </c>
      <c r="I84" t="s">
        <v>24</v>
      </c>
    </row>
    <row r="85" spans="1:15">
      <c r="D85" s="1" t="s">
        <v>3</v>
      </c>
      <c r="G85" s="1" t="s">
        <v>4</v>
      </c>
    </row>
    <row r="86" spans="1:15">
      <c r="B86" t="s">
        <v>6</v>
      </c>
      <c r="D86" t="s">
        <v>7</v>
      </c>
      <c r="G86" s="2" t="s">
        <v>8</v>
      </c>
      <c r="J86" t="s">
        <v>9</v>
      </c>
      <c r="K86" t="s">
        <v>779</v>
      </c>
      <c r="L86" t="s">
        <v>11</v>
      </c>
      <c r="M86" t="s">
        <v>12</v>
      </c>
    </row>
    <row r="87" spans="1:15">
      <c r="C87" t="s">
        <v>34</v>
      </c>
      <c r="D87">
        <v>64</v>
      </c>
      <c r="E87">
        <v>65</v>
      </c>
      <c r="F87">
        <v>60</v>
      </c>
      <c r="G87">
        <v>150</v>
      </c>
      <c r="H87">
        <v>165</v>
      </c>
      <c r="I87">
        <v>186</v>
      </c>
      <c r="J87">
        <v>112</v>
      </c>
      <c r="M87">
        <f>TTEST(J87:J95,J97:J104,2,2)</f>
        <v>3.2057956666647989E-12</v>
      </c>
    </row>
    <row r="88" spans="1:15">
      <c r="C88" t="s">
        <v>13</v>
      </c>
      <c r="D88">
        <v>111</v>
      </c>
      <c r="E88">
        <v>107</v>
      </c>
      <c r="F88">
        <v>149</v>
      </c>
      <c r="G88">
        <v>224</v>
      </c>
      <c r="H88">
        <v>282</v>
      </c>
      <c r="I88">
        <v>334</v>
      </c>
      <c r="J88">
        <v>112</v>
      </c>
    </row>
    <row r="89" spans="1:15">
      <c r="C89" t="s">
        <v>26</v>
      </c>
      <c r="D89">
        <v>101</v>
      </c>
      <c r="E89">
        <v>133</v>
      </c>
      <c r="F89">
        <v>107</v>
      </c>
      <c r="G89">
        <v>177</v>
      </c>
      <c r="H89">
        <v>217</v>
      </c>
      <c r="I89">
        <v>312</v>
      </c>
      <c r="J89">
        <v>126</v>
      </c>
      <c r="K89">
        <v>107</v>
      </c>
      <c r="L89">
        <f>STDEV(J87:J95)</f>
        <v>35.314460368397413</v>
      </c>
      <c r="N89" s="10"/>
      <c r="O89" s="4"/>
    </row>
    <row r="90" spans="1:15">
      <c r="C90" t="s">
        <v>27</v>
      </c>
      <c r="D90">
        <v>75</v>
      </c>
      <c r="E90">
        <v>105</v>
      </c>
      <c r="F90">
        <v>141</v>
      </c>
      <c r="G90">
        <v>185</v>
      </c>
      <c r="H90">
        <v>267</v>
      </c>
      <c r="I90">
        <v>314</v>
      </c>
      <c r="J90">
        <v>105</v>
      </c>
    </row>
    <row r="91" spans="1:15">
      <c r="C91" t="s">
        <v>109</v>
      </c>
      <c r="D91">
        <v>362</v>
      </c>
      <c r="E91">
        <v>196</v>
      </c>
      <c r="F91">
        <v>219</v>
      </c>
      <c r="G91">
        <v>606</v>
      </c>
      <c r="H91">
        <v>431</v>
      </c>
      <c r="I91">
        <v>431</v>
      </c>
      <c r="J91">
        <v>111</v>
      </c>
    </row>
    <row r="92" spans="1:15">
      <c r="C92" t="s">
        <v>110</v>
      </c>
      <c r="D92">
        <v>362</v>
      </c>
      <c r="E92">
        <v>145</v>
      </c>
      <c r="F92">
        <v>200</v>
      </c>
      <c r="G92">
        <v>766</v>
      </c>
      <c r="H92">
        <v>468</v>
      </c>
      <c r="I92">
        <v>459</v>
      </c>
      <c r="J92">
        <v>82</v>
      </c>
    </row>
    <row r="93" spans="1:15">
      <c r="C93" t="s">
        <v>111</v>
      </c>
      <c r="D93">
        <v>680</v>
      </c>
      <c r="E93">
        <v>456</v>
      </c>
      <c r="F93">
        <v>374</v>
      </c>
      <c r="G93">
        <v>685</v>
      </c>
      <c r="H93">
        <v>407</v>
      </c>
      <c r="I93">
        <v>480</v>
      </c>
      <c r="J93">
        <v>180</v>
      </c>
    </row>
    <row r="94" spans="1:15">
      <c r="C94" t="s">
        <v>112</v>
      </c>
      <c r="D94">
        <v>536</v>
      </c>
      <c r="E94">
        <v>215</v>
      </c>
      <c r="F94">
        <v>192</v>
      </c>
      <c r="G94">
        <v>1110</v>
      </c>
      <c r="H94">
        <v>462</v>
      </c>
      <c r="I94">
        <v>442</v>
      </c>
      <c r="J94">
        <v>81</v>
      </c>
    </row>
    <row r="95" spans="1:15">
      <c r="C95" t="s">
        <v>113</v>
      </c>
      <c r="D95">
        <v>163</v>
      </c>
      <c r="E95">
        <v>86</v>
      </c>
      <c r="F95">
        <v>109</v>
      </c>
      <c r="G95">
        <v>768</v>
      </c>
      <c r="H95">
        <v>411</v>
      </c>
      <c r="I95">
        <v>458</v>
      </c>
      <c r="J95">
        <v>53</v>
      </c>
    </row>
    <row r="97" spans="1:14">
      <c r="B97" t="s">
        <v>18</v>
      </c>
      <c r="C97" t="s">
        <v>19</v>
      </c>
      <c r="D97">
        <v>653</v>
      </c>
      <c r="E97">
        <v>667</v>
      </c>
      <c r="F97">
        <v>631</v>
      </c>
      <c r="G97">
        <v>201</v>
      </c>
      <c r="H97">
        <v>312</v>
      </c>
      <c r="I97">
        <v>281</v>
      </c>
      <c r="J97">
        <v>483</v>
      </c>
    </row>
    <row r="98" spans="1:14">
      <c r="C98" t="s">
        <v>21</v>
      </c>
      <c r="D98">
        <v>619</v>
      </c>
      <c r="E98">
        <v>744</v>
      </c>
      <c r="F98">
        <v>720</v>
      </c>
      <c r="G98">
        <v>152</v>
      </c>
      <c r="H98">
        <v>232</v>
      </c>
      <c r="I98">
        <v>314</v>
      </c>
      <c r="J98">
        <v>575</v>
      </c>
    </row>
    <row r="99" spans="1:14">
      <c r="C99" t="s">
        <v>23</v>
      </c>
      <c r="D99">
        <v>457</v>
      </c>
      <c r="E99">
        <v>576</v>
      </c>
      <c r="F99">
        <v>701</v>
      </c>
      <c r="G99">
        <v>156</v>
      </c>
      <c r="H99">
        <v>195</v>
      </c>
      <c r="I99">
        <v>308</v>
      </c>
      <c r="J99">
        <v>502</v>
      </c>
      <c r="K99">
        <v>547</v>
      </c>
      <c r="L99">
        <f>STDEV(J97:J104)</f>
        <v>54.536357466503809</v>
      </c>
      <c r="N99" s="10"/>
    </row>
    <row r="100" spans="1:14">
      <c r="C100" t="s">
        <v>105</v>
      </c>
      <c r="D100">
        <v>624</v>
      </c>
      <c r="E100">
        <v>865</v>
      </c>
      <c r="F100">
        <v>862</v>
      </c>
      <c r="G100">
        <v>221</v>
      </c>
      <c r="H100">
        <v>184</v>
      </c>
      <c r="I100">
        <v>268</v>
      </c>
      <c r="J100">
        <v>641</v>
      </c>
    </row>
    <row r="101" spans="1:14">
      <c r="C101" t="s">
        <v>114</v>
      </c>
      <c r="D101">
        <v>1387</v>
      </c>
      <c r="E101">
        <v>1024</v>
      </c>
      <c r="F101">
        <v>1656</v>
      </c>
      <c r="G101">
        <v>430</v>
      </c>
      <c r="H101">
        <v>462</v>
      </c>
      <c r="I101">
        <v>485</v>
      </c>
      <c r="J101">
        <v>484</v>
      </c>
    </row>
    <row r="102" spans="1:14">
      <c r="C102" t="s">
        <v>115</v>
      </c>
      <c r="D102">
        <v>1185</v>
      </c>
      <c r="E102">
        <v>1228</v>
      </c>
      <c r="F102">
        <v>1845</v>
      </c>
      <c r="G102">
        <v>376</v>
      </c>
      <c r="H102">
        <v>422</v>
      </c>
      <c r="I102">
        <v>426</v>
      </c>
      <c r="J102">
        <v>569</v>
      </c>
    </row>
    <row r="103" spans="1:14">
      <c r="C103" t="s">
        <v>116</v>
      </c>
      <c r="D103">
        <v>1399</v>
      </c>
      <c r="E103">
        <v>1322</v>
      </c>
      <c r="F103">
        <v>1825</v>
      </c>
      <c r="G103">
        <v>429</v>
      </c>
      <c r="H103">
        <v>515</v>
      </c>
      <c r="I103">
        <v>447</v>
      </c>
      <c r="J103">
        <v>548</v>
      </c>
    </row>
    <row r="104" spans="1:14">
      <c r="C104" t="s">
        <v>117</v>
      </c>
      <c r="D104">
        <v>1363</v>
      </c>
      <c r="E104">
        <v>1356</v>
      </c>
      <c r="F104">
        <v>1876</v>
      </c>
      <c r="G104">
        <v>491</v>
      </c>
      <c r="H104">
        <v>458</v>
      </c>
      <c r="I104">
        <v>387</v>
      </c>
      <c r="J104">
        <v>572</v>
      </c>
    </row>
    <row r="109" spans="1:14">
      <c r="A109" s="5" t="s">
        <v>118</v>
      </c>
    </row>
    <row r="111" spans="1:14">
      <c r="A111" s="5" t="s">
        <v>33</v>
      </c>
      <c r="D111" t="s">
        <v>1</v>
      </c>
      <c r="E111" t="s">
        <v>24</v>
      </c>
      <c r="F111" t="s">
        <v>2</v>
      </c>
      <c r="G111" t="s">
        <v>1</v>
      </c>
      <c r="H111" t="s">
        <v>24</v>
      </c>
      <c r="I111" t="s">
        <v>2</v>
      </c>
    </row>
    <row r="112" spans="1:14">
      <c r="D112" s="1" t="s">
        <v>3</v>
      </c>
      <c r="G112" s="1" t="s">
        <v>4</v>
      </c>
    </row>
    <row r="113" spans="1:15">
      <c r="B113" t="s">
        <v>6</v>
      </c>
      <c r="D113" t="s">
        <v>7</v>
      </c>
      <c r="G113" s="2" t="s">
        <v>8</v>
      </c>
      <c r="J113" t="s">
        <v>9</v>
      </c>
      <c r="K113" t="s">
        <v>779</v>
      </c>
      <c r="L113" t="s">
        <v>11</v>
      </c>
      <c r="M113" t="s">
        <v>12</v>
      </c>
    </row>
    <row r="114" spans="1:15">
      <c r="C114" t="s">
        <v>34</v>
      </c>
      <c r="D114">
        <v>2</v>
      </c>
      <c r="E114">
        <v>2</v>
      </c>
      <c r="F114">
        <v>0</v>
      </c>
      <c r="G114">
        <v>4</v>
      </c>
      <c r="H114">
        <v>9</v>
      </c>
      <c r="I114">
        <v>3</v>
      </c>
      <c r="J114">
        <v>177</v>
      </c>
      <c r="M114">
        <f>TTEST(J114:J117,J119:J123,2,2)</f>
        <v>1.1215154998289394E-2</v>
      </c>
    </row>
    <row r="115" spans="1:15">
      <c r="C115" t="s">
        <v>26</v>
      </c>
      <c r="D115">
        <v>27</v>
      </c>
      <c r="E115">
        <v>31</v>
      </c>
      <c r="F115">
        <v>31</v>
      </c>
      <c r="G115">
        <v>51</v>
      </c>
      <c r="H115">
        <v>82</v>
      </c>
      <c r="I115">
        <v>74</v>
      </c>
      <c r="J115">
        <v>151</v>
      </c>
    </row>
    <row r="116" spans="1:15">
      <c r="C116" t="s">
        <v>27</v>
      </c>
      <c r="D116">
        <v>31</v>
      </c>
      <c r="E116">
        <v>14</v>
      </c>
      <c r="F116">
        <v>23</v>
      </c>
      <c r="G116">
        <v>54</v>
      </c>
      <c r="H116">
        <v>26</v>
      </c>
      <c r="I116">
        <v>105</v>
      </c>
      <c r="J116">
        <v>129</v>
      </c>
      <c r="K116">
        <v>143</v>
      </c>
      <c r="L116">
        <f>STDEV(J114:J117)</f>
        <v>27.080128015453202</v>
      </c>
      <c r="N116" s="10"/>
      <c r="O116" s="4"/>
    </row>
    <row r="117" spans="1:15">
      <c r="C117" t="s">
        <v>28</v>
      </c>
      <c r="D117">
        <v>28</v>
      </c>
      <c r="E117">
        <v>26</v>
      </c>
      <c r="F117">
        <v>13</v>
      </c>
      <c r="G117">
        <v>49</v>
      </c>
      <c r="H117">
        <v>37</v>
      </c>
      <c r="I117">
        <v>118</v>
      </c>
      <c r="J117">
        <v>115</v>
      </c>
    </row>
    <row r="119" spans="1:15">
      <c r="B119" t="s">
        <v>18</v>
      </c>
      <c r="C119" t="s">
        <v>19</v>
      </c>
      <c r="D119">
        <v>52</v>
      </c>
      <c r="E119">
        <v>48</v>
      </c>
      <c r="F119">
        <v>56</v>
      </c>
      <c r="G119">
        <v>63</v>
      </c>
      <c r="H119">
        <v>37</v>
      </c>
      <c r="I119">
        <v>115</v>
      </c>
      <c r="J119">
        <v>224</v>
      </c>
    </row>
    <row r="120" spans="1:15">
      <c r="C120" t="s">
        <v>30</v>
      </c>
      <c r="D120">
        <v>75</v>
      </c>
      <c r="E120">
        <v>76</v>
      </c>
      <c r="F120">
        <v>68</v>
      </c>
      <c r="G120">
        <v>114</v>
      </c>
      <c r="H120">
        <v>64</v>
      </c>
      <c r="I120">
        <v>129</v>
      </c>
      <c r="J120">
        <v>206</v>
      </c>
    </row>
    <row r="121" spans="1:15">
      <c r="C121" t="s">
        <v>20</v>
      </c>
      <c r="D121">
        <v>19</v>
      </c>
      <c r="E121">
        <v>25</v>
      </c>
      <c r="F121">
        <v>21</v>
      </c>
      <c r="G121">
        <v>13</v>
      </c>
      <c r="H121">
        <v>18</v>
      </c>
      <c r="I121">
        <v>83</v>
      </c>
      <c r="J121">
        <v>214</v>
      </c>
      <c r="K121">
        <v>210</v>
      </c>
      <c r="L121">
        <f>STDEV(J119:J123)</f>
        <v>30.484422251372962</v>
      </c>
      <c r="N121" s="10"/>
    </row>
    <row r="122" spans="1:15">
      <c r="C122" t="s">
        <v>21</v>
      </c>
      <c r="D122">
        <v>56</v>
      </c>
      <c r="E122">
        <v>54</v>
      </c>
      <c r="F122">
        <v>75</v>
      </c>
      <c r="G122">
        <v>76</v>
      </c>
      <c r="H122">
        <v>37</v>
      </c>
      <c r="I122">
        <v>111</v>
      </c>
      <c r="J122">
        <v>243</v>
      </c>
    </row>
    <row r="123" spans="1:15">
      <c r="C123" t="s">
        <v>23</v>
      </c>
      <c r="D123">
        <v>74</v>
      </c>
      <c r="E123">
        <v>56</v>
      </c>
      <c r="F123">
        <v>65</v>
      </c>
      <c r="G123">
        <v>130</v>
      </c>
      <c r="H123">
        <v>97</v>
      </c>
      <c r="I123">
        <v>127</v>
      </c>
      <c r="J123">
        <v>161</v>
      </c>
    </row>
    <row r="126" spans="1:15">
      <c r="A126" s="5" t="s">
        <v>35</v>
      </c>
      <c r="D126" t="s">
        <v>0</v>
      </c>
      <c r="E126" t="s">
        <v>1</v>
      </c>
      <c r="F126" t="s">
        <v>24</v>
      </c>
      <c r="G126" t="s">
        <v>0</v>
      </c>
      <c r="H126" t="s">
        <v>1</v>
      </c>
      <c r="I126" t="s">
        <v>24</v>
      </c>
    </row>
    <row r="127" spans="1:15">
      <c r="D127" s="1" t="s">
        <v>3</v>
      </c>
      <c r="G127" s="1" t="s">
        <v>4</v>
      </c>
    </row>
    <row r="128" spans="1:15">
      <c r="B128" t="s">
        <v>6</v>
      </c>
      <c r="D128" t="s">
        <v>7</v>
      </c>
      <c r="G128" s="2" t="s">
        <v>8</v>
      </c>
      <c r="J128" t="s">
        <v>9</v>
      </c>
      <c r="K128" t="s">
        <v>779</v>
      </c>
      <c r="L128" t="s">
        <v>11</v>
      </c>
      <c r="M128" t="s">
        <v>12</v>
      </c>
    </row>
    <row r="129" spans="1:15">
      <c r="C129" t="s">
        <v>29</v>
      </c>
      <c r="D129">
        <v>41</v>
      </c>
      <c r="E129">
        <v>28</v>
      </c>
      <c r="F129">
        <v>40</v>
      </c>
      <c r="G129">
        <v>41</v>
      </c>
      <c r="H129">
        <v>28</v>
      </c>
      <c r="I129">
        <v>40</v>
      </c>
      <c r="J129">
        <v>37</v>
      </c>
      <c r="M129">
        <f>TTEST(J129:J131,J133:J137,2,2)</f>
        <v>0.11822843311247425</v>
      </c>
    </row>
    <row r="130" spans="1:15">
      <c r="C130" t="s">
        <v>16</v>
      </c>
      <c r="D130">
        <v>42</v>
      </c>
      <c r="E130">
        <v>32</v>
      </c>
      <c r="F130">
        <v>44</v>
      </c>
      <c r="G130">
        <v>42</v>
      </c>
      <c r="H130">
        <v>32</v>
      </c>
      <c r="I130">
        <v>44</v>
      </c>
      <c r="J130">
        <v>47</v>
      </c>
    </row>
    <row r="131" spans="1:15">
      <c r="C131" t="s">
        <v>17</v>
      </c>
      <c r="D131">
        <v>8</v>
      </c>
      <c r="E131">
        <v>7</v>
      </c>
      <c r="F131">
        <v>8</v>
      </c>
      <c r="G131">
        <v>8</v>
      </c>
      <c r="H131">
        <v>7</v>
      </c>
      <c r="I131">
        <v>8</v>
      </c>
      <c r="J131">
        <v>29</v>
      </c>
      <c r="K131">
        <v>38</v>
      </c>
      <c r="L131">
        <f>STDEV(J129:J131)</f>
        <v>9.0184995056457975</v>
      </c>
      <c r="N131" s="10"/>
      <c r="O131" s="4"/>
    </row>
    <row r="133" spans="1:15">
      <c r="B133" t="s">
        <v>18</v>
      </c>
      <c r="C133" t="s">
        <v>30</v>
      </c>
      <c r="D133">
        <v>65</v>
      </c>
      <c r="E133">
        <v>71</v>
      </c>
      <c r="F133">
        <v>51</v>
      </c>
      <c r="G133">
        <v>352</v>
      </c>
      <c r="H133">
        <v>338</v>
      </c>
      <c r="I133">
        <v>346</v>
      </c>
      <c r="J133">
        <v>53</v>
      </c>
    </row>
    <row r="134" spans="1:15">
      <c r="C134" t="s">
        <v>20</v>
      </c>
      <c r="D134">
        <v>39</v>
      </c>
      <c r="E134">
        <v>66</v>
      </c>
      <c r="F134">
        <v>50</v>
      </c>
      <c r="G134">
        <v>303</v>
      </c>
      <c r="H134">
        <v>312</v>
      </c>
      <c r="I134">
        <v>298</v>
      </c>
      <c r="J134">
        <v>51</v>
      </c>
    </row>
    <row r="135" spans="1:15">
      <c r="C135" t="s">
        <v>21</v>
      </c>
      <c r="D135">
        <v>122</v>
      </c>
      <c r="E135">
        <v>134</v>
      </c>
      <c r="F135">
        <v>182</v>
      </c>
      <c r="G135">
        <v>252</v>
      </c>
      <c r="H135">
        <v>254</v>
      </c>
      <c r="I135">
        <v>369</v>
      </c>
      <c r="J135">
        <v>123</v>
      </c>
      <c r="K135">
        <v>77</v>
      </c>
      <c r="L135">
        <f>STDEV(J133:J137)</f>
        <v>36.00416642556803</v>
      </c>
      <c r="N135" s="10"/>
    </row>
    <row r="136" spans="1:15">
      <c r="C136" t="s">
        <v>22</v>
      </c>
      <c r="D136">
        <v>103</v>
      </c>
      <c r="E136">
        <v>110</v>
      </c>
      <c r="F136">
        <v>143</v>
      </c>
      <c r="G136">
        <v>218</v>
      </c>
      <c r="H136">
        <v>254</v>
      </c>
      <c r="I136">
        <v>364</v>
      </c>
      <c r="J136">
        <v>110</v>
      </c>
    </row>
    <row r="137" spans="1:15">
      <c r="C137" t="s">
        <v>23</v>
      </c>
      <c r="D137">
        <v>12</v>
      </c>
      <c r="E137">
        <v>25</v>
      </c>
      <c r="F137">
        <v>8</v>
      </c>
      <c r="G137">
        <v>128</v>
      </c>
      <c r="H137">
        <v>115</v>
      </c>
      <c r="I137">
        <v>84</v>
      </c>
      <c r="J137">
        <v>50</v>
      </c>
    </row>
    <row r="140" spans="1:15">
      <c r="A140" s="5" t="s">
        <v>119</v>
      </c>
      <c r="D140" t="s">
        <v>1</v>
      </c>
      <c r="E140" t="s">
        <v>24</v>
      </c>
      <c r="F140" t="s">
        <v>2</v>
      </c>
      <c r="G140" t="s">
        <v>1</v>
      </c>
      <c r="H140" t="s">
        <v>24</v>
      </c>
      <c r="I140" t="s">
        <v>2</v>
      </c>
    </row>
    <row r="141" spans="1:15">
      <c r="D141" s="1" t="s">
        <v>3</v>
      </c>
      <c r="G141" s="1" t="s">
        <v>4</v>
      </c>
    </row>
    <row r="142" spans="1:15">
      <c r="B142" t="s">
        <v>6</v>
      </c>
      <c r="D142" t="s">
        <v>7</v>
      </c>
      <c r="G142" s="2" t="s">
        <v>8</v>
      </c>
      <c r="J142" t="s">
        <v>9</v>
      </c>
      <c r="K142" t="s">
        <v>779</v>
      </c>
      <c r="L142" t="s">
        <v>11</v>
      </c>
      <c r="M142" t="s">
        <v>12</v>
      </c>
    </row>
    <row r="143" spans="1:15">
      <c r="C143" t="s">
        <v>34</v>
      </c>
      <c r="D143">
        <v>29</v>
      </c>
      <c r="E143">
        <v>46</v>
      </c>
      <c r="F143">
        <v>77</v>
      </c>
      <c r="G143">
        <v>283</v>
      </c>
      <c r="H143">
        <v>484</v>
      </c>
      <c r="I143">
        <v>317</v>
      </c>
      <c r="J143">
        <v>38</v>
      </c>
      <c r="M143">
        <f>TTEST(J143:J147,J149:J152,2,2)</f>
        <v>1.1611417104830156E-4</v>
      </c>
    </row>
    <row r="144" spans="1:15">
      <c r="C144" t="s">
        <v>13</v>
      </c>
      <c r="D144">
        <v>27</v>
      </c>
      <c r="E144">
        <v>27</v>
      </c>
      <c r="F144">
        <v>63</v>
      </c>
      <c r="G144">
        <v>78</v>
      </c>
      <c r="H144">
        <v>131</v>
      </c>
      <c r="I144">
        <v>265</v>
      </c>
      <c r="J144">
        <v>72</v>
      </c>
    </row>
    <row r="145" spans="1:15">
      <c r="C145" t="s">
        <v>26</v>
      </c>
      <c r="D145">
        <v>15</v>
      </c>
      <c r="E145">
        <v>24</v>
      </c>
      <c r="F145">
        <v>47</v>
      </c>
      <c r="G145">
        <v>211</v>
      </c>
      <c r="H145">
        <v>348</v>
      </c>
      <c r="I145">
        <v>203</v>
      </c>
      <c r="J145">
        <v>34</v>
      </c>
      <c r="K145">
        <v>65</v>
      </c>
      <c r="L145">
        <f>STDEV(J143:J147)</f>
        <v>27.382476148076897</v>
      </c>
      <c r="N145" s="10"/>
      <c r="O145" s="4"/>
    </row>
    <row r="146" spans="1:15">
      <c r="C146" t="s">
        <v>27</v>
      </c>
      <c r="D146">
        <v>109</v>
      </c>
      <c r="E146">
        <v>90</v>
      </c>
      <c r="F146">
        <v>70</v>
      </c>
      <c r="G146">
        <v>254</v>
      </c>
      <c r="H146">
        <v>301</v>
      </c>
      <c r="I146">
        <v>310</v>
      </c>
      <c r="J146">
        <v>84</v>
      </c>
    </row>
    <row r="147" spans="1:15">
      <c r="C147" t="s">
        <v>28</v>
      </c>
      <c r="D147">
        <v>121</v>
      </c>
      <c r="E147">
        <v>81</v>
      </c>
      <c r="F147">
        <v>89</v>
      </c>
      <c r="G147">
        <v>203</v>
      </c>
      <c r="H147">
        <v>333</v>
      </c>
      <c r="I147">
        <v>276</v>
      </c>
      <c r="J147">
        <v>95</v>
      </c>
    </row>
    <row r="149" spans="1:15">
      <c r="C149" t="s">
        <v>19</v>
      </c>
      <c r="D149">
        <v>482</v>
      </c>
      <c r="E149">
        <v>450</v>
      </c>
      <c r="F149">
        <v>338</v>
      </c>
      <c r="G149">
        <v>238</v>
      </c>
      <c r="H149">
        <v>287</v>
      </c>
      <c r="I149">
        <v>313</v>
      </c>
      <c r="J149">
        <v>308</v>
      </c>
    </row>
    <row r="150" spans="1:15">
      <c r="C150" t="s">
        <v>30</v>
      </c>
      <c r="D150">
        <v>304</v>
      </c>
      <c r="E150">
        <v>345</v>
      </c>
      <c r="F150">
        <v>171</v>
      </c>
      <c r="G150">
        <v>262</v>
      </c>
      <c r="H150">
        <v>244</v>
      </c>
      <c r="I150">
        <v>275</v>
      </c>
      <c r="J150">
        <v>211</v>
      </c>
    </row>
    <row r="151" spans="1:15">
      <c r="B151" t="s">
        <v>18</v>
      </c>
      <c r="C151" t="s">
        <v>20</v>
      </c>
      <c r="D151">
        <v>420</v>
      </c>
      <c r="E151">
        <v>419</v>
      </c>
      <c r="F151">
        <v>470</v>
      </c>
      <c r="G151">
        <v>226</v>
      </c>
      <c r="H151">
        <v>267</v>
      </c>
      <c r="I151">
        <v>274</v>
      </c>
      <c r="J151">
        <v>355</v>
      </c>
      <c r="K151">
        <v>297</v>
      </c>
      <c r="L151">
        <f>STDEV(J149:J152)</f>
        <v>60.841323676155064</v>
      </c>
      <c r="N151" s="10"/>
    </row>
    <row r="152" spans="1:15">
      <c r="C152" t="s">
        <v>21</v>
      </c>
      <c r="D152">
        <v>371</v>
      </c>
      <c r="E152">
        <v>402</v>
      </c>
      <c r="F152">
        <v>398</v>
      </c>
      <c r="G152">
        <v>225</v>
      </c>
      <c r="H152">
        <v>287</v>
      </c>
      <c r="I152">
        <v>287</v>
      </c>
      <c r="J152">
        <v>312</v>
      </c>
    </row>
    <row r="155" spans="1:15">
      <c r="D155" t="s">
        <v>0</v>
      </c>
      <c r="E155" t="s">
        <v>1</v>
      </c>
      <c r="F155" t="s">
        <v>24</v>
      </c>
      <c r="G155" t="s">
        <v>0</v>
      </c>
      <c r="H155" t="s">
        <v>1</v>
      </c>
      <c r="I155" t="s">
        <v>24</v>
      </c>
    </row>
    <row r="156" spans="1:15">
      <c r="A156" s="5" t="s">
        <v>120</v>
      </c>
      <c r="D156" s="1" t="s">
        <v>3</v>
      </c>
      <c r="G156" s="1" t="s">
        <v>4</v>
      </c>
    </row>
    <row r="157" spans="1:15">
      <c r="B157" t="s">
        <v>6</v>
      </c>
      <c r="D157" t="s">
        <v>7</v>
      </c>
      <c r="G157" s="2" t="s">
        <v>8</v>
      </c>
      <c r="J157" t="s">
        <v>9</v>
      </c>
      <c r="K157" t="s">
        <v>779</v>
      </c>
      <c r="L157" t="s">
        <v>11</v>
      </c>
      <c r="M157" t="s">
        <v>12</v>
      </c>
    </row>
    <row r="158" spans="1:15">
      <c r="C158" t="s">
        <v>34</v>
      </c>
      <c r="D158">
        <v>39</v>
      </c>
      <c r="E158">
        <v>34</v>
      </c>
      <c r="F158">
        <v>31</v>
      </c>
      <c r="G158">
        <v>42</v>
      </c>
      <c r="H158">
        <v>125</v>
      </c>
      <c r="I158">
        <v>156</v>
      </c>
      <c r="J158">
        <v>109</v>
      </c>
      <c r="M158">
        <f>TTEST(J158:J162,J164:J168,2,2)</f>
        <v>1.0314879914064797E-4</v>
      </c>
    </row>
    <row r="159" spans="1:15">
      <c r="C159" t="s">
        <v>26</v>
      </c>
      <c r="D159">
        <v>60</v>
      </c>
      <c r="E159">
        <v>46</v>
      </c>
      <c r="F159">
        <v>19</v>
      </c>
      <c r="G159">
        <v>75</v>
      </c>
      <c r="H159">
        <v>99</v>
      </c>
      <c r="I159">
        <v>113</v>
      </c>
      <c r="J159">
        <v>119</v>
      </c>
    </row>
    <row r="160" spans="1:15">
      <c r="C160" t="s">
        <v>28</v>
      </c>
      <c r="D160">
        <v>15</v>
      </c>
      <c r="E160">
        <v>42</v>
      </c>
      <c r="F160">
        <v>21</v>
      </c>
      <c r="G160">
        <v>70</v>
      </c>
      <c r="H160">
        <v>104</v>
      </c>
      <c r="I160">
        <v>111</v>
      </c>
      <c r="J160">
        <v>87</v>
      </c>
      <c r="K160">
        <v>111</v>
      </c>
      <c r="L160">
        <f>STDEV(J158:J162)</f>
        <v>18.601075237738275</v>
      </c>
      <c r="N160" s="10"/>
      <c r="O160" s="4"/>
    </row>
    <row r="161" spans="1:14">
      <c r="C161" t="s">
        <v>29</v>
      </c>
      <c r="D161">
        <v>62</v>
      </c>
      <c r="E161">
        <v>53</v>
      </c>
      <c r="F161">
        <v>28</v>
      </c>
      <c r="G161">
        <v>60</v>
      </c>
      <c r="H161">
        <v>108</v>
      </c>
      <c r="I161">
        <v>134</v>
      </c>
      <c r="J161">
        <v>137</v>
      </c>
    </row>
    <row r="162" spans="1:14">
      <c r="C162" t="s">
        <v>14</v>
      </c>
      <c r="D162">
        <v>29</v>
      </c>
      <c r="E162">
        <v>34</v>
      </c>
      <c r="F162">
        <v>23</v>
      </c>
      <c r="G162">
        <v>67</v>
      </c>
      <c r="H162">
        <v>89</v>
      </c>
      <c r="I162">
        <v>136</v>
      </c>
      <c r="J162">
        <v>103</v>
      </c>
    </row>
    <row r="164" spans="1:14">
      <c r="B164" t="s">
        <v>18</v>
      </c>
      <c r="C164" t="s">
        <v>19</v>
      </c>
      <c r="D164">
        <v>565</v>
      </c>
      <c r="E164">
        <v>728</v>
      </c>
      <c r="F164">
        <v>653</v>
      </c>
      <c r="G164">
        <v>161</v>
      </c>
      <c r="H164">
        <v>160</v>
      </c>
      <c r="I164">
        <v>168</v>
      </c>
      <c r="J164">
        <v>769</v>
      </c>
    </row>
    <row r="165" spans="1:14">
      <c r="C165" t="s">
        <v>30</v>
      </c>
      <c r="D165">
        <v>736</v>
      </c>
      <c r="E165">
        <v>751</v>
      </c>
      <c r="F165">
        <v>652</v>
      </c>
      <c r="G165">
        <v>217</v>
      </c>
      <c r="H165">
        <v>187</v>
      </c>
      <c r="I165">
        <v>243</v>
      </c>
      <c r="J165">
        <v>637</v>
      </c>
    </row>
    <row r="166" spans="1:14">
      <c r="C166" t="s">
        <v>20</v>
      </c>
      <c r="D166">
        <v>614</v>
      </c>
      <c r="E166">
        <v>563</v>
      </c>
      <c r="F166">
        <v>659</v>
      </c>
      <c r="G166">
        <v>228</v>
      </c>
      <c r="H166">
        <v>200</v>
      </c>
      <c r="I166">
        <v>222</v>
      </c>
      <c r="J166">
        <v>557</v>
      </c>
      <c r="K166">
        <v>731</v>
      </c>
      <c r="L166">
        <f>STDEV(J164:J168)</f>
        <v>194.56310030424589</v>
      </c>
      <c r="N166" s="10"/>
    </row>
    <row r="167" spans="1:14">
      <c r="C167" t="s">
        <v>22</v>
      </c>
      <c r="D167">
        <v>57</v>
      </c>
      <c r="E167">
        <v>143</v>
      </c>
      <c r="F167">
        <v>73</v>
      </c>
      <c r="G167">
        <v>13</v>
      </c>
      <c r="H167">
        <v>29</v>
      </c>
      <c r="I167">
        <v>20</v>
      </c>
      <c r="J167">
        <v>1051</v>
      </c>
    </row>
    <row r="168" spans="1:14">
      <c r="C168" t="s">
        <v>23</v>
      </c>
      <c r="D168">
        <v>286</v>
      </c>
      <c r="E168">
        <v>266</v>
      </c>
      <c r="F168">
        <v>245</v>
      </c>
      <c r="G168">
        <v>108</v>
      </c>
      <c r="H168">
        <v>92</v>
      </c>
      <c r="I168">
        <v>82</v>
      </c>
      <c r="J168">
        <v>639</v>
      </c>
    </row>
    <row r="172" spans="1:14">
      <c r="A172" s="5" t="s">
        <v>121</v>
      </c>
      <c r="D172" t="s">
        <v>0</v>
      </c>
      <c r="E172" t="s">
        <v>1</v>
      </c>
      <c r="F172" t="s">
        <v>24</v>
      </c>
      <c r="G172" t="s">
        <v>0</v>
      </c>
      <c r="H172" t="s">
        <v>1</v>
      </c>
      <c r="I172" t="s">
        <v>24</v>
      </c>
    </row>
    <row r="173" spans="1:14">
      <c r="D173" s="1" t="s">
        <v>3</v>
      </c>
      <c r="G173" s="1" t="s">
        <v>4</v>
      </c>
    </row>
    <row r="174" spans="1:14">
      <c r="B174" t="s">
        <v>6</v>
      </c>
      <c r="D174" t="s">
        <v>7</v>
      </c>
      <c r="G174" s="2" t="s">
        <v>8</v>
      </c>
      <c r="J174" t="s">
        <v>9</v>
      </c>
      <c r="K174" t="s">
        <v>779</v>
      </c>
      <c r="L174" t="s">
        <v>11</v>
      </c>
      <c r="M174" t="s">
        <v>12</v>
      </c>
    </row>
    <row r="175" spans="1:14">
      <c r="C175" t="s">
        <v>26</v>
      </c>
      <c r="D175">
        <v>33</v>
      </c>
      <c r="E175">
        <v>71</v>
      </c>
      <c r="F175">
        <v>38</v>
      </c>
      <c r="G175">
        <v>151</v>
      </c>
      <c r="H175">
        <v>149</v>
      </c>
      <c r="I175">
        <v>184</v>
      </c>
      <c r="J175">
        <v>85</v>
      </c>
      <c r="M175">
        <f>TTEST(J175:J178,J180:J183,2,2)</f>
        <v>1.4045468081792106E-3</v>
      </c>
    </row>
    <row r="176" spans="1:14">
      <c r="C176" t="s">
        <v>28</v>
      </c>
      <c r="D176">
        <v>36</v>
      </c>
      <c r="E176">
        <v>37</v>
      </c>
      <c r="F176">
        <v>34</v>
      </c>
      <c r="G176">
        <v>303</v>
      </c>
      <c r="H176">
        <v>235</v>
      </c>
      <c r="I176">
        <v>244</v>
      </c>
      <c r="J176">
        <v>45</v>
      </c>
    </row>
    <row r="177" spans="2:15">
      <c r="C177" t="s">
        <v>29</v>
      </c>
      <c r="D177">
        <v>91</v>
      </c>
      <c r="E177">
        <v>103</v>
      </c>
      <c r="F177">
        <v>55</v>
      </c>
      <c r="G177">
        <v>268</v>
      </c>
      <c r="H177">
        <v>255</v>
      </c>
      <c r="I177">
        <v>242</v>
      </c>
      <c r="J177">
        <v>86</v>
      </c>
      <c r="K177">
        <v>94</v>
      </c>
      <c r="L177">
        <f>STDEV(J175:J178)</f>
        <v>47.507017025558092</v>
      </c>
      <c r="N177" s="10"/>
      <c r="O177" s="4"/>
    </row>
    <row r="178" spans="2:15">
      <c r="C178" t="s">
        <v>14</v>
      </c>
      <c r="D178">
        <v>70</v>
      </c>
      <c r="E178">
        <v>65</v>
      </c>
      <c r="F178">
        <v>77</v>
      </c>
      <c r="G178">
        <v>146</v>
      </c>
      <c r="H178">
        <v>130</v>
      </c>
      <c r="I178">
        <v>110</v>
      </c>
      <c r="J178">
        <v>159</v>
      </c>
    </row>
    <row r="180" spans="2:15">
      <c r="B180" t="s">
        <v>18</v>
      </c>
      <c r="C180" t="s">
        <v>19</v>
      </c>
      <c r="D180">
        <v>394</v>
      </c>
      <c r="E180">
        <v>470</v>
      </c>
      <c r="F180">
        <v>342</v>
      </c>
      <c r="G180">
        <v>267</v>
      </c>
      <c r="H180">
        <v>270</v>
      </c>
      <c r="I180">
        <v>245</v>
      </c>
      <c r="J180">
        <v>319</v>
      </c>
    </row>
    <row r="181" spans="2:15">
      <c r="C181" t="s">
        <v>30</v>
      </c>
      <c r="D181">
        <v>473</v>
      </c>
      <c r="E181">
        <v>432</v>
      </c>
      <c r="F181">
        <v>337</v>
      </c>
      <c r="G181">
        <v>274</v>
      </c>
      <c r="H181">
        <v>299</v>
      </c>
      <c r="I181">
        <v>261</v>
      </c>
      <c r="J181">
        <v>305</v>
      </c>
    </row>
    <row r="182" spans="2:15">
      <c r="C182" t="s">
        <v>20</v>
      </c>
      <c r="D182">
        <v>308</v>
      </c>
      <c r="E182">
        <v>404</v>
      </c>
      <c r="F182">
        <v>388</v>
      </c>
      <c r="G182">
        <v>183</v>
      </c>
      <c r="H182">
        <v>150</v>
      </c>
      <c r="I182">
        <v>166</v>
      </c>
      <c r="J182">
        <v>465</v>
      </c>
      <c r="K182">
        <v>349</v>
      </c>
      <c r="L182">
        <f>STDEV(J180:J183)</f>
        <v>77.94656289193685</v>
      </c>
      <c r="N182" s="10"/>
    </row>
    <row r="183" spans="2:15">
      <c r="C183" t="s">
        <v>21</v>
      </c>
      <c r="D183">
        <v>423</v>
      </c>
      <c r="E183">
        <v>473</v>
      </c>
      <c r="F183">
        <v>381</v>
      </c>
      <c r="G183">
        <v>342</v>
      </c>
      <c r="H183">
        <v>271</v>
      </c>
      <c r="I183">
        <v>257</v>
      </c>
      <c r="J183">
        <v>305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C5831-CAFD-1443-8FC9-F87C550C320F}">
  <dimension ref="A1:E55"/>
  <sheetViews>
    <sheetView tabSelected="1" workbookViewId="0">
      <selection activeCell="E54" sqref="E54"/>
    </sheetView>
  </sheetViews>
  <sheetFormatPr baseColWidth="10" defaultRowHeight="16"/>
  <sheetData>
    <row r="1" spans="1:1">
      <c r="A1" s="5" t="s">
        <v>77</v>
      </c>
    </row>
    <row r="5" spans="1:1">
      <c r="A5" s="5" t="s">
        <v>84</v>
      </c>
    </row>
    <row r="31" spans="3:5">
      <c r="C31" s="126" t="s">
        <v>85</v>
      </c>
      <c r="D31" s="126"/>
      <c r="E31" s="126"/>
    </row>
    <row r="38" spans="1:1">
      <c r="A38" s="5" t="s">
        <v>86</v>
      </c>
    </row>
    <row r="55" spans="1:1">
      <c r="A55" s="5" t="s">
        <v>87</v>
      </c>
    </row>
  </sheetData>
  <mergeCells count="1">
    <mergeCell ref="C31:E31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74F559-A09B-8D44-8841-C738BBAF62E8}">
  <dimension ref="A2:E38"/>
  <sheetViews>
    <sheetView workbookViewId="0">
      <selection sqref="A1:XFD1048576"/>
    </sheetView>
  </sheetViews>
  <sheetFormatPr baseColWidth="10" defaultRowHeight="16"/>
  <cols>
    <col min="2" max="2" width="15.1640625" customWidth="1"/>
    <col min="3" max="4" width="24.33203125" style="1" customWidth="1"/>
    <col min="5" max="5" width="24.33203125" style="65" customWidth="1"/>
    <col min="7" max="7" width="9.33203125" customWidth="1"/>
  </cols>
  <sheetData>
    <row r="2" spans="1:5" ht="34">
      <c r="A2" s="66" t="s">
        <v>736</v>
      </c>
      <c r="B2" s="66" t="s">
        <v>737</v>
      </c>
      <c r="C2" s="66" t="s">
        <v>738</v>
      </c>
      <c r="D2" s="66" t="s">
        <v>739</v>
      </c>
      <c r="E2" s="67" t="s">
        <v>740</v>
      </c>
    </row>
    <row r="3" spans="1:5">
      <c r="A3" t="s">
        <v>714</v>
      </c>
      <c r="B3" t="s">
        <v>741</v>
      </c>
      <c r="C3" s="1">
        <v>34</v>
      </c>
      <c r="D3" s="1">
        <v>81579</v>
      </c>
      <c r="E3" s="65">
        <f>10000*(C3/D3)</f>
        <v>4.1677392466198411</v>
      </c>
    </row>
    <row r="4" spans="1:5">
      <c r="B4" t="s">
        <v>742</v>
      </c>
      <c r="C4" s="1">
        <v>280</v>
      </c>
      <c r="D4" s="1">
        <v>154242</v>
      </c>
      <c r="E4" s="65">
        <f>10000*(C4/D4)</f>
        <v>18.153291580762698</v>
      </c>
    </row>
    <row r="6" spans="1:5">
      <c r="B6" t="s">
        <v>743</v>
      </c>
      <c r="C6" s="1">
        <v>17</v>
      </c>
      <c r="D6" s="1">
        <v>33873</v>
      </c>
      <c r="E6" s="65">
        <f t="shared" ref="E6:E7" si="0">10000*(C6/D6)</f>
        <v>5.0187464942579636</v>
      </c>
    </row>
    <row r="7" spans="1:5">
      <c r="B7" t="s">
        <v>744</v>
      </c>
      <c r="C7" s="1">
        <v>129</v>
      </c>
      <c r="D7" s="1">
        <v>47505</v>
      </c>
      <c r="E7" s="65">
        <f t="shared" si="0"/>
        <v>27.155036311967162</v>
      </c>
    </row>
    <row r="9" spans="1:5">
      <c r="A9" t="s">
        <v>715</v>
      </c>
      <c r="B9" t="s">
        <v>741</v>
      </c>
      <c r="C9" s="1">
        <v>33</v>
      </c>
      <c r="D9" s="1">
        <v>65986</v>
      </c>
      <c r="E9" s="65">
        <f>10000*(C9/D9)</f>
        <v>5.0010608310853826</v>
      </c>
    </row>
    <row r="10" spans="1:5">
      <c r="B10" t="s">
        <v>742</v>
      </c>
      <c r="C10" s="1">
        <v>115</v>
      </c>
      <c r="D10" s="1">
        <v>61419</v>
      </c>
      <c r="E10" s="65">
        <f>10000*(C10/D10)</f>
        <v>18.723847669288006</v>
      </c>
    </row>
    <row r="12" spans="1:5">
      <c r="B12" t="s">
        <v>743</v>
      </c>
      <c r="C12" s="1">
        <v>27</v>
      </c>
      <c r="D12" s="1">
        <v>55262</v>
      </c>
      <c r="E12" s="65">
        <f t="shared" ref="E12:E13" si="1">10000*(C12/D12)</f>
        <v>4.8858166552061091</v>
      </c>
    </row>
    <row r="13" spans="1:5">
      <c r="B13" t="s">
        <v>744</v>
      </c>
      <c r="C13" s="1">
        <v>208</v>
      </c>
      <c r="D13" s="1">
        <v>51242</v>
      </c>
      <c r="E13" s="65">
        <f t="shared" si="1"/>
        <v>40.591702119355219</v>
      </c>
    </row>
    <row r="15" spans="1:5">
      <c r="A15" t="s">
        <v>716</v>
      </c>
      <c r="B15" t="s">
        <v>741</v>
      </c>
      <c r="C15" s="1">
        <v>11</v>
      </c>
      <c r="D15" s="1">
        <v>18820</v>
      </c>
      <c r="E15" s="65">
        <f>10000*(C15/D15)</f>
        <v>5.8448459086078639</v>
      </c>
    </row>
    <row r="16" spans="1:5">
      <c r="B16" t="s">
        <v>742</v>
      </c>
      <c r="C16" s="1">
        <v>108</v>
      </c>
      <c r="D16" s="1">
        <v>55852</v>
      </c>
      <c r="E16" s="65">
        <f>10000*(C16/D16)</f>
        <v>19.336818735228817</v>
      </c>
    </row>
    <row r="18" spans="1:5">
      <c r="B18" t="s">
        <v>743</v>
      </c>
      <c r="C18" s="1">
        <v>65</v>
      </c>
      <c r="D18" s="1">
        <v>77864</v>
      </c>
      <c r="E18" s="65">
        <f t="shared" ref="E18:E19" si="2">10000*(C18/D18)</f>
        <v>8.3478886263228187</v>
      </c>
    </row>
    <row r="19" spans="1:5">
      <c r="B19" t="s">
        <v>744</v>
      </c>
      <c r="C19" s="1">
        <v>95</v>
      </c>
      <c r="D19" s="1">
        <v>36263</v>
      </c>
      <c r="E19" s="65">
        <f t="shared" si="2"/>
        <v>26.197501585638253</v>
      </c>
    </row>
    <row r="21" spans="1:5">
      <c r="A21" t="s">
        <v>745</v>
      </c>
      <c r="B21" t="s">
        <v>741</v>
      </c>
      <c r="C21" s="1">
        <v>56</v>
      </c>
      <c r="D21" s="1">
        <v>81193</v>
      </c>
      <c r="E21" s="65">
        <f>10000*(C21/D21)</f>
        <v>6.8971463057160101</v>
      </c>
    </row>
    <row r="22" spans="1:5">
      <c r="B22" t="s">
        <v>742</v>
      </c>
      <c r="C22" s="1">
        <v>60</v>
      </c>
      <c r="D22" s="1">
        <v>36883</v>
      </c>
      <c r="E22" s="65">
        <f>10000*(C22/D22)</f>
        <v>16.267657186237564</v>
      </c>
    </row>
    <row r="24" spans="1:5">
      <c r="B24" t="s">
        <v>743</v>
      </c>
      <c r="C24" s="1">
        <v>37</v>
      </c>
      <c r="D24" s="1">
        <v>35953</v>
      </c>
      <c r="E24" s="65">
        <f t="shared" ref="E24:E25" si="3">10000*(C24/D24)</f>
        <v>10.291213528773678</v>
      </c>
    </row>
    <row r="25" spans="1:5">
      <c r="B25" t="s">
        <v>744</v>
      </c>
      <c r="C25" s="1">
        <v>93</v>
      </c>
      <c r="D25" s="1">
        <v>38420</v>
      </c>
      <c r="E25" s="68">
        <f t="shared" si="3"/>
        <v>24.206142634044767</v>
      </c>
    </row>
    <row r="31" spans="1:5">
      <c r="A31" s="5" t="s">
        <v>746</v>
      </c>
    </row>
    <row r="32" spans="1:5">
      <c r="B32" t="s">
        <v>747</v>
      </c>
      <c r="C32" s="1">
        <v>4</v>
      </c>
      <c r="D32" s="1">
        <v>42800</v>
      </c>
      <c r="E32" s="65">
        <f>10000*(C32/D32)</f>
        <v>0.93457943925233644</v>
      </c>
    </row>
    <row r="33" spans="2:5">
      <c r="B33" t="s">
        <v>748</v>
      </c>
      <c r="C33" s="1">
        <v>7</v>
      </c>
      <c r="D33" s="1">
        <v>31531</v>
      </c>
      <c r="E33" s="65">
        <f>10000*(C33/D33)</f>
        <v>2.2200374234879958</v>
      </c>
    </row>
    <row r="37" spans="2:5">
      <c r="B37" t="s">
        <v>749</v>
      </c>
    </row>
    <row r="38" spans="2:5">
      <c r="B38" t="s">
        <v>750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F2CF8C-6D43-A340-9D1F-5AC688FD47DF}">
  <dimension ref="A2:Q56"/>
  <sheetViews>
    <sheetView topLeftCell="A36" zoomScale="85" zoomScaleNormal="85" workbookViewId="0">
      <selection activeCell="N60" sqref="N60"/>
    </sheetView>
  </sheetViews>
  <sheetFormatPr baseColWidth="10" defaultRowHeight="16"/>
  <sheetData>
    <row r="2" spans="1:1">
      <c r="A2" t="s">
        <v>133</v>
      </c>
    </row>
    <row r="40" spans="1:17">
      <c r="A40" t="s">
        <v>134</v>
      </c>
    </row>
    <row r="42" spans="1:17">
      <c r="A42" s="11"/>
      <c r="B42" s="12">
        <v>1</v>
      </c>
      <c r="C42" s="13"/>
      <c r="D42" s="14"/>
      <c r="E42" s="12">
        <v>2</v>
      </c>
      <c r="F42" s="13"/>
      <c r="G42" s="14"/>
      <c r="H42" s="12">
        <v>3</v>
      </c>
      <c r="I42" s="13"/>
      <c r="J42" s="14"/>
      <c r="K42" s="12">
        <v>4</v>
      </c>
      <c r="L42" s="14"/>
      <c r="M42" s="15"/>
      <c r="N42" s="11" t="s">
        <v>122</v>
      </c>
      <c r="O42" s="16"/>
    </row>
    <row r="43" spans="1:17">
      <c r="A43" s="17" t="s">
        <v>123</v>
      </c>
      <c r="B43" s="11">
        <v>52617</v>
      </c>
      <c r="C43" s="16">
        <v>19</v>
      </c>
      <c r="D43" s="15">
        <f>C43/B43</f>
        <v>3.6110002470684377E-4</v>
      </c>
      <c r="E43" s="11">
        <v>46187</v>
      </c>
      <c r="F43" s="16">
        <v>17</v>
      </c>
      <c r="G43" s="15">
        <f>F43/E43</f>
        <v>3.6806893714681619E-4</v>
      </c>
      <c r="H43" s="11">
        <v>98542</v>
      </c>
      <c r="I43" s="16">
        <v>32</v>
      </c>
      <c r="J43" s="15">
        <f>I43/H43</f>
        <v>3.2473463091879602E-4</v>
      </c>
      <c r="K43" s="11">
        <v>39623</v>
      </c>
      <c r="L43" s="16">
        <v>18</v>
      </c>
      <c r="M43" s="15">
        <f>L43/K43</f>
        <v>4.5428160411881987E-4</v>
      </c>
      <c r="N43" s="11">
        <f t="shared" ref="N43:O45" si="0">B43+E43+H43+K43</f>
        <v>236969</v>
      </c>
      <c r="O43" s="16">
        <f t="shared" si="0"/>
        <v>86</v>
      </c>
      <c r="P43">
        <f>O43/N43</f>
        <v>3.6291666842498384E-4</v>
      </c>
      <c r="Q43">
        <f>STDEV(D43,G43,J43,M43)</f>
        <v>5.4883754924721981E-5</v>
      </c>
    </row>
    <row r="44" spans="1:17">
      <c r="A44" s="18" t="s">
        <v>124</v>
      </c>
      <c r="B44" s="19">
        <v>43245</v>
      </c>
      <c r="C44" s="20">
        <v>382</v>
      </c>
      <c r="D44" s="15">
        <f>C44/B44</f>
        <v>8.8333911434847964E-3</v>
      </c>
      <c r="E44" s="19">
        <v>36942</v>
      </c>
      <c r="F44" s="20">
        <v>287</v>
      </c>
      <c r="G44">
        <f>F44/E44</f>
        <v>7.7689350874343569E-3</v>
      </c>
      <c r="H44" s="19">
        <v>33562</v>
      </c>
      <c r="I44" s="20">
        <v>329</v>
      </c>
      <c r="J44">
        <f>I44/H44</f>
        <v>9.802753113640426E-3</v>
      </c>
      <c r="K44" s="19">
        <v>24803</v>
      </c>
      <c r="L44" s="20">
        <v>228</v>
      </c>
      <c r="M44">
        <f>L44/K44</f>
        <v>9.1924363988227231E-3</v>
      </c>
      <c r="N44" s="11">
        <f t="shared" si="0"/>
        <v>138552</v>
      </c>
      <c r="O44" s="16">
        <f t="shared" si="0"/>
        <v>1226</v>
      </c>
      <c r="P44">
        <f>O44/N44</f>
        <v>8.8486633177435187E-3</v>
      </c>
      <c r="Q44">
        <f>STDEV(D44,G44,J44,M44)</f>
        <v>8.5327316158905397E-4</v>
      </c>
    </row>
    <row r="45" spans="1:17">
      <c r="A45" s="18" t="s">
        <v>125</v>
      </c>
      <c r="B45" s="19">
        <v>76643</v>
      </c>
      <c r="C45" s="20">
        <v>19</v>
      </c>
      <c r="D45" s="15">
        <f>C45/B45</f>
        <v>2.4790261341544565E-4</v>
      </c>
      <c r="E45" s="19">
        <v>103686</v>
      </c>
      <c r="F45" s="20">
        <v>41</v>
      </c>
      <c r="G45">
        <f>F45/E45</f>
        <v>3.954246474933935E-4</v>
      </c>
      <c r="H45" s="19">
        <v>59586</v>
      </c>
      <c r="I45" s="20">
        <v>21</v>
      </c>
      <c r="J45">
        <f>I45/H45</f>
        <v>3.5243177927701136E-4</v>
      </c>
      <c r="K45" s="19">
        <v>80467</v>
      </c>
      <c r="L45" s="20">
        <v>36</v>
      </c>
      <c r="M45">
        <f>L45/K45</f>
        <v>4.4738837038786085E-4</v>
      </c>
      <c r="N45" s="11">
        <f t="shared" si="0"/>
        <v>320382</v>
      </c>
      <c r="O45" s="16">
        <f t="shared" si="0"/>
        <v>117</v>
      </c>
      <c r="P45">
        <f>O45/N45</f>
        <v>3.6518905556491939E-4</v>
      </c>
      <c r="Q45">
        <f>STDEV(D45,G45,J45,M45)</f>
        <v>8.4680297639112747E-5</v>
      </c>
    </row>
    <row r="47" spans="1:17">
      <c r="D47">
        <f>D43*10000</f>
        <v>3.6110002470684379</v>
      </c>
      <c r="E47">
        <f>G43*10000</f>
        <v>3.6806893714681621</v>
      </c>
      <c r="F47">
        <f>J43*10000</f>
        <v>3.2473463091879604</v>
      </c>
      <c r="G47">
        <f>M43*10000</f>
        <v>4.5428160411881988</v>
      </c>
    </row>
    <row r="48" spans="1:17">
      <c r="D48">
        <f t="shared" ref="D48:D49" si="1">D44*10000</f>
        <v>88.333911434847963</v>
      </c>
      <c r="E48">
        <f>G44*10000</f>
        <v>77.689350874343575</v>
      </c>
      <c r="F48">
        <f>J44*10000</f>
        <v>98.027531136404264</v>
      </c>
      <c r="G48">
        <f>M44*10000</f>
        <v>91.924363988227228</v>
      </c>
    </row>
    <row r="49" spans="1:7">
      <c r="D49">
        <f t="shared" si="1"/>
        <v>2.4790261341544566</v>
      </c>
      <c r="E49">
        <f>G45*10000</f>
        <v>3.9542464749339348</v>
      </c>
      <c r="F49">
        <f>J45*10000</f>
        <v>3.5243177927701135</v>
      </c>
      <c r="G49">
        <f>M45*10000</f>
        <v>4.4738837038786086</v>
      </c>
    </row>
    <row r="53" spans="1:7">
      <c r="B53" s="21" t="s">
        <v>126</v>
      </c>
      <c r="C53" s="21" t="s">
        <v>127</v>
      </c>
    </row>
    <row r="54" spans="1:7">
      <c r="A54" s="17" t="s">
        <v>123</v>
      </c>
      <c r="B54">
        <f t="shared" ref="B54:C56" si="2">P43*10000</f>
        <v>3.6291666842498382</v>
      </c>
      <c r="C54">
        <f t="shared" si="2"/>
        <v>0.54883754924721984</v>
      </c>
    </row>
    <row r="55" spans="1:7">
      <c r="A55" s="18" t="s">
        <v>128</v>
      </c>
      <c r="B55">
        <f t="shared" si="2"/>
        <v>88.486633177435181</v>
      </c>
      <c r="C55">
        <f t="shared" si="2"/>
        <v>8.5327316158905404</v>
      </c>
    </row>
    <row r="56" spans="1:7">
      <c r="A56" s="18" t="s">
        <v>125</v>
      </c>
      <c r="B56">
        <f t="shared" si="2"/>
        <v>3.6518905556491941</v>
      </c>
      <c r="C56">
        <f t="shared" si="2"/>
        <v>0.84680297639112745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CD0615-4EEF-5C4B-9481-78A5CB3703CD}">
  <dimension ref="A5:P18"/>
  <sheetViews>
    <sheetView workbookViewId="0">
      <selection activeCell="F44" sqref="F44"/>
    </sheetView>
  </sheetViews>
  <sheetFormatPr baseColWidth="10" defaultRowHeight="16"/>
  <sheetData>
    <row r="5" spans="1:16">
      <c r="A5" t="s">
        <v>123</v>
      </c>
      <c r="B5">
        <v>33</v>
      </c>
      <c r="C5">
        <v>18952</v>
      </c>
      <c r="D5">
        <f>B5*10000/C5</f>
        <v>17.412410299704515</v>
      </c>
      <c r="E5">
        <v>58</v>
      </c>
      <c r="F5">
        <v>20453</v>
      </c>
      <c r="G5">
        <f>E5*10000/F5</f>
        <v>28.357698137192589</v>
      </c>
      <c r="H5">
        <v>76</v>
      </c>
      <c r="I5">
        <v>30591</v>
      </c>
      <c r="J5">
        <f>H5*10000/I5</f>
        <v>24.843908339053971</v>
      </c>
      <c r="K5">
        <v>59</v>
      </c>
      <c r="L5">
        <v>44953</v>
      </c>
      <c r="M5">
        <f>K5*10000/L5</f>
        <v>13.124819255667029</v>
      </c>
      <c r="N5">
        <v>18</v>
      </c>
      <c r="O5">
        <v>10637</v>
      </c>
      <c r="P5">
        <f>N5*10000/O5</f>
        <v>16.922064491868007</v>
      </c>
    </row>
    <row r="6" spans="1:16">
      <c r="A6" t="s">
        <v>129</v>
      </c>
      <c r="B6">
        <v>72</v>
      </c>
      <c r="C6">
        <v>42690</v>
      </c>
      <c r="D6">
        <f>B6*10000/C6</f>
        <v>16.865776528460998</v>
      </c>
      <c r="E6">
        <v>167</v>
      </c>
      <c r="F6">
        <v>24836</v>
      </c>
      <c r="G6">
        <f>E6*10000/F6</f>
        <v>67.241101626670968</v>
      </c>
      <c r="H6">
        <v>89</v>
      </c>
      <c r="I6">
        <v>29480</v>
      </c>
      <c r="J6">
        <f>H6*10000/I6</f>
        <v>30.189959294436907</v>
      </c>
      <c r="K6">
        <v>62</v>
      </c>
      <c r="L6">
        <v>23746</v>
      </c>
      <c r="M6">
        <f>K6*10000/L6</f>
        <v>26.109660574412533</v>
      </c>
      <c r="N6">
        <v>34</v>
      </c>
      <c r="O6">
        <v>16739</v>
      </c>
      <c r="P6">
        <f>N6*10000/O6</f>
        <v>20.311846585817552</v>
      </c>
    </row>
    <row r="11" spans="1:16">
      <c r="A11" t="s">
        <v>130</v>
      </c>
      <c r="B11">
        <v>1</v>
      </c>
      <c r="C11">
        <v>2</v>
      </c>
      <c r="D11">
        <v>3</v>
      </c>
      <c r="E11">
        <v>4</v>
      </c>
    </row>
    <row r="12" spans="1:16">
      <c r="A12" t="s">
        <v>123</v>
      </c>
      <c r="B12">
        <v>17.399999999999999</v>
      </c>
      <c r="C12">
        <v>28.4</v>
      </c>
      <c r="D12">
        <v>24.8</v>
      </c>
      <c r="E12">
        <v>13.1</v>
      </c>
      <c r="G12">
        <f>AVERAGE(B12:E12)</f>
        <v>20.924999999999997</v>
      </c>
      <c r="H12">
        <f>STDEV(B12:E12)</f>
        <v>6.9413615379117228</v>
      </c>
      <c r="K12" t="s">
        <v>131</v>
      </c>
      <c r="L12">
        <v>20.924999999999997</v>
      </c>
      <c r="M12">
        <v>6.9413615379117228</v>
      </c>
    </row>
    <row r="13" spans="1:16">
      <c r="A13" t="s">
        <v>129</v>
      </c>
      <c r="B13">
        <v>16.8</v>
      </c>
      <c r="C13">
        <v>67.2</v>
      </c>
      <c r="D13">
        <v>30.2</v>
      </c>
      <c r="E13">
        <v>26.1</v>
      </c>
      <c r="G13">
        <f>AVERAGE(B13:E13)</f>
        <v>35.075000000000003</v>
      </c>
      <c r="H13">
        <f>STDEV(B13:E13)</f>
        <v>22.138258739114956</v>
      </c>
      <c r="K13" t="s">
        <v>132</v>
      </c>
      <c r="L13">
        <v>35.075000000000003</v>
      </c>
      <c r="M13">
        <v>22.138258739114956</v>
      </c>
    </row>
    <row r="16" spans="1:16">
      <c r="A16" t="s">
        <v>130</v>
      </c>
      <c r="B16">
        <v>1</v>
      </c>
      <c r="C16">
        <v>3</v>
      </c>
      <c r="D16">
        <v>4</v>
      </c>
    </row>
    <row r="17" spans="1:14">
      <c r="A17" t="s">
        <v>123</v>
      </c>
      <c r="B17">
        <v>17.399999999999999</v>
      </c>
      <c r="C17">
        <v>24.8</v>
      </c>
      <c r="D17">
        <v>13.1</v>
      </c>
      <c r="G17">
        <f>AVERAGE(B17:D17)</f>
        <v>18.433333333333334</v>
      </c>
      <c r="H17">
        <f>STDEV(B17:D17)</f>
        <v>5.9180514811323786</v>
      </c>
      <c r="K17" t="s">
        <v>131</v>
      </c>
      <c r="L17">
        <v>18.433333333333334</v>
      </c>
      <c r="M17">
        <v>5.9180514811323786</v>
      </c>
      <c r="N17">
        <f>TTEST(B17:D17,B18:D18,2,2)</f>
        <v>0.32024718123816404</v>
      </c>
    </row>
    <row r="18" spans="1:14">
      <c r="A18" t="s">
        <v>129</v>
      </c>
      <c r="B18">
        <v>16.8</v>
      </c>
      <c r="C18">
        <v>30.2</v>
      </c>
      <c r="D18">
        <v>26.1</v>
      </c>
      <c r="G18">
        <f>AVERAGE(B18:D18)</f>
        <v>24.366666666666664</v>
      </c>
      <c r="H18">
        <f>STDEV(B18:D18)</f>
        <v>6.8661003002675063</v>
      </c>
      <c r="K18" t="s">
        <v>132</v>
      </c>
      <c r="L18">
        <v>24.366666666666664</v>
      </c>
      <c r="M18">
        <v>6.8661003002675063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532626-224A-2E4C-9066-1C022A2BC918}">
  <dimension ref="A1:BH420"/>
  <sheetViews>
    <sheetView workbookViewId="0">
      <selection sqref="A1:XFD1048576"/>
    </sheetView>
  </sheetViews>
  <sheetFormatPr baseColWidth="10" defaultColWidth="8.83203125" defaultRowHeight="16"/>
  <cols>
    <col min="1" max="1" width="8.83203125" customWidth="1"/>
  </cols>
  <sheetData>
    <row r="1" spans="1:2">
      <c r="A1" t="s">
        <v>135</v>
      </c>
      <c r="B1" t="s">
        <v>136</v>
      </c>
    </row>
    <row r="2" spans="1:2">
      <c r="A2" t="s">
        <v>653</v>
      </c>
      <c r="B2" t="s">
        <v>138</v>
      </c>
    </row>
    <row r="3" spans="1:2">
      <c r="A3" t="s">
        <v>654</v>
      </c>
      <c r="B3" t="s">
        <v>140</v>
      </c>
    </row>
    <row r="4" spans="1:2">
      <c r="A4" t="s">
        <v>655</v>
      </c>
      <c r="B4" t="s">
        <v>138</v>
      </c>
    </row>
    <row r="5" spans="1:2">
      <c r="A5" t="s">
        <v>656</v>
      </c>
      <c r="B5" t="s">
        <v>143</v>
      </c>
    </row>
    <row r="6" spans="1:2">
      <c r="A6" t="s">
        <v>657</v>
      </c>
      <c r="B6" t="s">
        <v>138</v>
      </c>
    </row>
    <row r="7" spans="1:2">
      <c r="A7" t="s">
        <v>658</v>
      </c>
      <c r="B7" t="s">
        <v>146</v>
      </c>
    </row>
    <row r="8" spans="1:2">
      <c r="A8" t="s">
        <v>659</v>
      </c>
      <c r="B8" t="s">
        <v>138</v>
      </c>
    </row>
    <row r="9" spans="1:2">
      <c r="A9" t="s">
        <v>660</v>
      </c>
      <c r="B9" t="s">
        <v>149</v>
      </c>
    </row>
    <row r="10" spans="1:2">
      <c r="A10" t="s">
        <v>661</v>
      </c>
      <c r="B10" t="s">
        <v>138</v>
      </c>
    </row>
    <row r="11" spans="1:2">
      <c r="A11" t="s">
        <v>662</v>
      </c>
      <c r="B11" t="s">
        <v>152</v>
      </c>
    </row>
    <row r="12" spans="1:2">
      <c r="A12" t="s">
        <v>663</v>
      </c>
      <c r="B12" t="s">
        <v>138</v>
      </c>
    </row>
    <row r="13" spans="1:2">
      <c r="A13" t="s">
        <v>664</v>
      </c>
      <c r="B13" t="s">
        <v>155</v>
      </c>
    </row>
    <row r="14" spans="1:2">
      <c r="A14" t="s">
        <v>665</v>
      </c>
      <c r="B14" t="s">
        <v>138</v>
      </c>
    </row>
    <row r="15" spans="1:2">
      <c r="A15" t="s">
        <v>666</v>
      </c>
      <c r="B15" t="s">
        <v>158</v>
      </c>
    </row>
    <row r="16" spans="1:2">
      <c r="A16" t="s">
        <v>667</v>
      </c>
      <c r="B16" t="s">
        <v>138</v>
      </c>
    </row>
    <row r="17" spans="1:2">
      <c r="A17" t="s">
        <v>668</v>
      </c>
      <c r="B17" t="s">
        <v>161</v>
      </c>
    </row>
    <row r="18" spans="1:2">
      <c r="A18" t="s">
        <v>669</v>
      </c>
      <c r="B18" t="s">
        <v>138</v>
      </c>
    </row>
    <row r="19" spans="1:2">
      <c r="A19" t="s">
        <v>670</v>
      </c>
      <c r="B19" t="s">
        <v>164</v>
      </c>
    </row>
    <row r="20" spans="1:2">
      <c r="A20" t="s">
        <v>165</v>
      </c>
      <c r="B20" t="s">
        <v>671</v>
      </c>
    </row>
    <row r="21" spans="1:2">
      <c r="A21" t="s">
        <v>167</v>
      </c>
      <c r="B21" t="s">
        <v>672</v>
      </c>
    </row>
    <row r="22" spans="1:2">
      <c r="A22" t="s">
        <v>169</v>
      </c>
      <c r="B22" t="s">
        <v>673</v>
      </c>
    </row>
    <row r="23" spans="1:2">
      <c r="A23" t="s">
        <v>170</v>
      </c>
      <c r="B23" t="s">
        <v>674</v>
      </c>
    </row>
    <row r="24" spans="1:2">
      <c r="A24" t="s">
        <v>172</v>
      </c>
      <c r="B24" t="s">
        <v>675</v>
      </c>
    </row>
    <row r="25" spans="1:2">
      <c r="A25" t="s">
        <v>174</v>
      </c>
      <c r="B25" t="s">
        <v>676</v>
      </c>
    </row>
    <row r="26" spans="1:2">
      <c r="A26" t="s">
        <v>176</v>
      </c>
      <c r="B26" t="s">
        <v>677</v>
      </c>
    </row>
    <row r="27" spans="1:2">
      <c r="A27" t="s">
        <v>178</v>
      </c>
      <c r="B27" t="s">
        <v>678</v>
      </c>
    </row>
    <row r="28" spans="1:2">
      <c r="A28" t="s">
        <v>180</v>
      </c>
      <c r="B28" t="s">
        <v>181</v>
      </c>
    </row>
    <row r="29" spans="1:2">
      <c r="A29" t="s">
        <v>182</v>
      </c>
      <c r="B29" t="s">
        <v>181</v>
      </c>
    </row>
    <row r="30" spans="1:2">
      <c r="A30" t="s">
        <v>183</v>
      </c>
      <c r="B30" t="s">
        <v>184</v>
      </c>
    </row>
    <row r="31" spans="1:2">
      <c r="A31" t="s">
        <v>185</v>
      </c>
      <c r="B31" t="s">
        <v>186</v>
      </c>
    </row>
    <row r="32" spans="1:2">
      <c r="A32" t="s">
        <v>187</v>
      </c>
      <c r="B32" t="s">
        <v>188</v>
      </c>
    </row>
    <row r="33" spans="1:60">
      <c r="A33" t="s">
        <v>189</v>
      </c>
      <c r="B33" t="s">
        <v>190</v>
      </c>
    </row>
    <row r="34" spans="1:60">
      <c r="A34" t="s">
        <v>191</v>
      </c>
      <c r="B34" t="s">
        <v>192</v>
      </c>
    </row>
    <row r="36" spans="1:60">
      <c r="A36" t="s">
        <v>193</v>
      </c>
      <c r="B36" t="s">
        <v>194</v>
      </c>
      <c r="C36" t="s">
        <v>195</v>
      </c>
      <c r="D36" t="s">
        <v>196</v>
      </c>
      <c r="E36" t="s">
        <v>197</v>
      </c>
      <c r="F36" t="s">
        <v>198</v>
      </c>
      <c r="G36" t="s">
        <v>199</v>
      </c>
      <c r="H36" t="s">
        <v>200</v>
      </c>
      <c r="I36" t="s">
        <v>201</v>
      </c>
      <c r="J36" t="s">
        <v>202</v>
      </c>
      <c r="K36" t="s">
        <v>203</v>
      </c>
      <c r="L36" t="s">
        <v>204</v>
      </c>
      <c r="M36" t="s">
        <v>205</v>
      </c>
    </row>
    <row r="37" spans="1:60">
      <c r="A37">
        <v>1</v>
      </c>
      <c r="B37" t="s">
        <v>206</v>
      </c>
      <c r="C37" t="s">
        <v>679</v>
      </c>
      <c r="D37" t="s">
        <v>209</v>
      </c>
      <c r="E37" t="s">
        <v>168</v>
      </c>
      <c r="F37" t="s">
        <v>168</v>
      </c>
      <c r="G37" t="s">
        <v>680</v>
      </c>
      <c r="H37" t="s">
        <v>209</v>
      </c>
      <c r="I37" t="s">
        <v>210</v>
      </c>
      <c r="J37" t="s">
        <v>681</v>
      </c>
      <c r="K37" t="s">
        <v>682</v>
      </c>
      <c r="L37" t="s">
        <v>168</v>
      </c>
      <c r="M37" t="s">
        <v>168</v>
      </c>
    </row>
    <row r="38" spans="1:60">
      <c r="A38">
        <v>2</v>
      </c>
      <c r="B38" t="s">
        <v>213</v>
      </c>
      <c r="C38" t="s">
        <v>683</v>
      </c>
      <c r="D38" t="s">
        <v>207</v>
      </c>
      <c r="E38" t="s">
        <v>168</v>
      </c>
      <c r="F38" t="s">
        <v>168</v>
      </c>
      <c r="G38" t="s">
        <v>680</v>
      </c>
      <c r="H38" t="s">
        <v>209</v>
      </c>
      <c r="I38" t="s">
        <v>210</v>
      </c>
      <c r="J38" t="s">
        <v>681</v>
      </c>
      <c r="K38" t="s">
        <v>682</v>
      </c>
      <c r="L38" t="s">
        <v>168</v>
      </c>
      <c r="M38" t="s">
        <v>168</v>
      </c>
      <c r="O38" s="25"/>
      <c r="P38" s="25"/>
      <c r="Q38" s="25"/>
      <c r="R38" s="25"/>
      <c r="S38" s="25"/>
      <c r="T38" s="25"/>
      <c r="U38" s="25"/>
      <c r="V38" s="25"/>
      <c r="W38" s="25"/>
      <c r="X38" s="25"/>
      <c r="Y38" s="25"/>
      <c r="Z38" s="25"/>
      <c r="AA38" s="25"/>
      <c r="AB38" s="25"/>
      <c r="AC38" s="25"/>
      <c r="AD38" s="25"/>
      <c r="AE38" s="25"/>
      <c r="AF38" s="25"/>
      <c r="AG38" s="25"/>
      <c r="AH38" s="25"/>
      <c r="AI38" s="25"/>
      <c r="AJ38" s="25"/>
      <c r="AK38" s="25"/>
      <c r="AL38" s="25"/>
      <c r="AM38" s="25"/>
      <c r="AN38" s="25"/>
      <c r="AO38" s="25"/>
      <c r="AP38" s="25"/>
      <c r="AQ38" s="25"/>
      <c r="AR38" s="25"/>
      <c r="AS38" s="25"/>
      <c r="AT38" s="25"/>
      <c r="AU38" s="25"/>
      <c r="AV38" s="25"/>
      <c r="AW38" s="25"/>
      <c r="AX38" s="25"/>
      <c r="AY38" s="25"/>
      <c r="AZ38" s="25"/>
      <c r="BA38" s="25"/>
      <c r="BB38" s="25"/>
      <c r="BC38" s="25"/>
      <c r="BD38" s="25"/>
      <c r="BE38" s="25"/>
      <c r="BF38" s="25"/>
      <c r="BG38" s="25"/>
      <c r="BH38" s="25"/>
    </row>
    <row r="39" spans="1:60">
      <c r="A39">
        <v>3</v>
      </c>
      <c r="B39" t="s">
        <v>216</v>
      </c>
      <c r="C39" t="s">
        <v>684</v>
      </c>
      <c r="D39" t="s">
        <v>215</v>
      </c>
      <c r="E39" t="s">
        <v>168</v>
      </c>
      <c r="F39" t="s">
        <v>168</v>
      </c>
      <c r="G39" t="s">
        <v>680</v>
      </c>
      <c r="H39" t="s">
        <v>209</v>
      </c>
      <c r="I39" t="s">
        <v>210</v>
      </c>
      <c r="J39" t="s">
        <v>681</v>
      </c>
      <c r="K39" t="s">
        <v>682</v>
      </c>
      <c r="L39" t="s">
        <v>168</v>
      </c>
      <c r="M39" t="s">
        <v>168</v>
      </c>
      <c r="O39" s="25"/>
      <c r="P39" s="25" t="s">
        <v>685</v>
      </c>
      <c r="Q39" s="25"/>
      <c r="R39" s="25"/>
      <c r="S39" s="25"/>
      <c r="T39" s="25"/>
      <c r="U39" s="25"/>
      <c r="V39" s="25"/>
      <c r="W39" s="25"/>
      <c r="X39" s="25"/>
      <c r="Y39" s="25"/>
      <c r="Z39" s="25"/>
      <c r="AA39" s="25"/>
      <c r="AB39" s="25"/>
      <c r="AC39" s="25"/>
      <c r="AD39" s="25"/>
      <c r="AE39" s="25"/>
      <c r="AF39" s="25"/>
      <c r="AG39" s="25"/>
      <c r="AH39" s="25"/>
      <c r="AI39" s="25"/>
      <c r="AJ39" s="25"/>
      <c r="AK39" s="25"/>
      <c r="AL39" s="25"/>
      <c r="AM39" s="25"/>
      <c r="AN39" s="25"/>
      <c r="AO39" s="25"/>
      <c r="AP39" s="25"/>
      <c r="AQ39" s="25"/>
      <c r="AR39" s="25"/>
      <c r="AS39" s="25"/>
      <c r="AT39" s="25"/>
      <c r="AU39" s="25"/>
      <c r="AV39" s="25"/>
      <c r="AW39" s="25"/>
      <c r="AX39" s="25"/>
      <c r="AY39" s="25"/>
      <c r="AZ39" s="25"/>
      <c r="BA39" s="25"/>
      <c r="BB39" s="25"/>
      <c r="BC39" s="25"/>
      <c r="BD39" s="25"/>
      <c r="BE39" s="25"/>
      <c r="BF39" s="25"/>
      <c r="BG39" s="25"/>
      <c r="BH39" s="25"/>
    </row>
    <row r="40" spans="1:60">
      <c r="A40">
        <v>4</v>
      </c>
      <c r="B40" t="s">
        <v>222</v>
      </c>
      <c r="C40" t="s">
        <v>686</v>
      </c>
      <c r="D40" t="s">
        <v>224</v>
      </c>
      <c r="E40" t="s">
        <v>168</v>
      </c>
      <c r="F40" t="s">
        <v>168</v>
      </c>
      <c r="G40" t="s">
        <v>680</v>
      </c>
      <c r="H40" t="s">
        <v>209</v>
      </c>
      <c r="I40" t="s">
        <v>210</v>
      </c>
      <c r="J40" t="s">
        <v>681</v>
      </c>
      <c r="K40" t="s">
        <v>682</v>
      </c>
      <c r="L40" t="s">
        <v>168</v>
      </c>
      <c r="M40" t="s">
        <v>168</v>
      </c>
      <c r="O40" s="25"/>
      <c r="P40" s="25" t="s">
        <v>193</v>
      </c>
      <c r="Q40" s="25" t="s">
        <v>194</v>
      </c>
      <c r="R40" s="25" t="s">
        <v>257</v>
      </c>
      <c r="S40" s="25" t="s">
        <v>195</v>
      </c>
      <c r="T40" s="25" t="s">
        <v>199</v>
      </c>
      <c r="U40" s="25" t="s">
        <v>201</v>
      </c>
      <c r="V40" s="25" t="s">
        <v>202</v>
      </c>
      <c r="W40" s="25" t="s">
        <v>203</v>
      </c>
      <c r="X40" s="25" t="s">
        <v>204</v>
      </c>
      <c r="Y40" s="25" t="s">
        <v>258</v>
      </c>
      <c r="Z40" s="25" t="s">
        <v>259</v>
      </c>
      <c r="AA40" s="25" t="s">
        <v>260</v>
      </c>
      <c r="AB40" s="25" t="s">
        <v>261</v>
      </c>
      <c r="AC40" s="25" t="s">
        <v>262</v>
      </c>
      <c r="AD40" s="25" t="s">
        <v>263</v>
      </c>
      <c r="AE40" s="25" t="s">
        <v>264</v>
      </c>
      <c r="AF40" s="25" t="s">
        <v>265</v>
      </c>
      <c r="AG40" s="25" t="s">
        <v>266</v>
      </c>
      <c r="AH40" s="25" t="s">
        <v>267</v>
      </c>
      <c r="AI40" s="25" t="s">
        <v>268</v>
      </c>
      <c r="AJ40" s="25" t="s">
        <v>269</v>
      </c>
      <c r="AK40" s="25" t="s">
        <v>270</v>
      </c>
      <c r="AL40" s="25" t="s">
        <v>687</v>
      </c>
      <c r="AM40" s="25" t="s">
        <v>271</v>
      </c>
      <c r="AN40" s="25" t="s">
        <v>688</v>
      </c>
      <c r="AO40" s="25" t="s">
        <v>272</v>
      </c>
      <c r="AP40" s="25" t="s">
        <v>689</v>
      </c>
      <c r="AQ40" s="25" t="s">
        <v>273</v>
      </c>
      <c r="AR40" s="25" t="s">
        <v>274</v>
      </c>
      <c r="AS40" s="25" t="s">
        <v>205</v>
      </c>
      <c r="AT40" s="25" t="s">
        <v>275</v>
      </c>
      <c r="AU40" s="25" t="s">
        <v>276</v>
      </c>
      <c r="AV40" s="25" t="s">
        <v>277</v>
      </c>
      <c r="AW40" s="25" t="s">
        <v>278</v>
      </c>
      <c r="AX40" s="25" t="s">
        <v>279</v>
      </c>
      <c r="AY40" s="25" t="s">
        <v>280</v>
      </c>
      <c r="AZ40" s="25" t="s">
        <v>690</v>
      </c>
      <c r="BA40" s="25" t="s">
        <v>281</v>
      </c>
      <c r="BB40" s="25" t="s">
        <v>691</v>
      </c>
      <c r="BC40" s="25" t="s">
        <v>692</v>
      </c>
      <c r="BD40" s="25" t="s">
        <v>693</v>
      </c>
      <c r="BE40" s="25" t="s">
        <v>694</v>
      </c>
      <c r="BF40" s="25"/>
      <c r="BG40" s="25"/>
      <c r="BH40" s="25"/>
    </row>
    <row r="41" spans="1:60">
      <c r="A41">
        <v>5</v>
      </c>
      <c r="B41" t="s">
        <v>227</v>
      </c>
      <c r="C41" t="s">
        <v>695</v>
      </c>
      <c r="D41" t="s">
        <v>696</v>
      </c>
      <c r="E41" t="s">
        <v>168</v>
      </c>
      <c r="F41" t="s">
        <v>168</v>
      </c>
      <c r="G41" t="s">
        <v>168</v>
      </c>
      <c r="H41" t="s">
        <v>168</v>
      </c>
      <c r="I41" t="s">
        <v>168</v>
      </c>
      <c r="J41" t="s">
        <v>168</v>
      </c>
      <c r="K41" t="s">
        <v>168</v>
      </c>
      <c r="L41" t="s">
        <v>168</v>
      </c>
      <c r="M41" t="s">
        <v>168</v>
      </c>
      <c r="O41" s="25"/>
      <c r="P41" s="25">
        <v>1</v>
      </c>
      <c r="Q41" s="25" t="s">
        <v>206</v>
      </c>
      <c r="R41" s="25" t="b">
        <v>0</v>
      </c>
      <c r="S41" s="25" t="s">
        <v>679</v>
      </c>
      <c r="T41" s="25" t="s">
        <v>680</v>
      </c>
      <c r="U41" s="25" t="s">
        <v>210</v>
      </c>
      <c r="V41" s="25" t="s">
        <v>681</v>
      </c>
      <c r="W41" s="25" t="s">
        <v>682</v>
      </c>
      <c r="X41" s="25" t="s">
        <v>168</v>
      </c>
      <c r="Y41" s="25" t="s">
        <v>168</v>
      </c>
      <c r="Z41" s="25" t="s">
        <v>168</v>
      </c>
      <c r="AA41" s="25" t="s">
        <v>168</v>
      </c>
      <c r="AB41" s="25" t="s">
        <v>168</v>
      </c>
      <c r="AC41" s="25" t="s">
        <v>168</v>
      </c>
      <c r="AD41" s="26">
        <v>10.755884170532227</v>
      </c>
      <c r="AE41" s="26">
        <v>10.63887882232666</v>
      </c>
      <c r="AF41" s="26">
        <v>0.89412134885787964</v>
      </c>
      <c r="AG41" s="25" t="s">
        <v>168</v>
      </c>
      <c r="AH41" s="25" t="s">
        <v>168</v>
      </c>
      <c r="AI41" s="25" t="s">
        <v>168</v>
      </c>
      <c r="AJ41" s="25" t="s">
        <v>168</v>
      </c>
      <c r="AK41" s="25" t="b">
        <v>1</v>
      </c>
      <c r="AL41" s="26">
        <v>80.87060546875</v>
      </c>
      <c r="AM41" s="26">
        <v>8.4027912924873591E-2</v>
      </c>
      <c r="AN41" s="25" t="s">
        <v>168</v>
      </c>
      <c r="AO41" s="25" t="b">
        <v>1</v>
      </c>
      <c r="AP41" s="25" t="s">
        <v>168</v>
      </c>
      <c r="AQ41" s="25">
        <v>1</v>
      </c>
      <c r="AR41" s="25">
        <v>40</v>
      </c>
      <c r="AS41" s="25" t="s">
        <v>168</v>
      </c>
      <c r="AT41" s="25" t="s">
        <v>168</v>
      </c>
      <c r="AU41" s="25" t="s">
        <v>168</v>
      </c>
      <c r="AV41" s="25" t="s">
        <v>168</v>
      </c>
      <c r="AW41" s="25" t="s">
        <v>168</v>
      </c>
      <c r="AX41" s="25" t="s">
        <v>168</v>
      </c>
      <c r="AY41" s="25" t="s">
        <v>168</v>
      </c>
      <c r="AZ41" s="25" t="s">
        <v>4</v>
      </c>
      <c r="BA41" s="25" t="s">
        <v>283</v>
      </c>
      <c r="BB41" s="25" t="s">
        <v>4</v>
      </c>
      <c r="BC41" s="25" t="s">
        <v>4</v>
      </c>
      <c r="BD41" s="25" t="s">
        <v>4</v>
      </c>
      <c r="BE41" s="25" t="s">
        <v>4</v>
      </c>
      <c r="BF41" s="25"/>
      <c r="BG41" s="25"/>
      <c r="BH41" s="25"/>
    </row>
    <row r="42" spans="1:60">
      <c r="A42">
        <v>6</v>
      </c>
      <c r="B42" t="s">
        <v>231</v>
      </c>
      <c r="C42" t="s">
        <v>695</v>
      </c>
      <c r="D42" t="s">
        <v>696</v>
      </c>
      <c r="E42" t="s">
        <v>168</v>
      </c>
      <c r="F42" t="s">
        <v>168</v>
      </c>
      <c r="G42" t="s">
        <v>168</v>
      </c>
      <c r="H42" t="s">
        <v>168</v>
      </c>
      <c r="I42" t="s">
        <v>168</v>
      </c>
      <c r="J42" t="s">
        <v>168</v>
      </c>
      <c r="K42" t="s">
        <v>168</v>
      </c>
      <c r="L42" t="s">
        <v>168</v>
      </c>
      <c r="M42" t="s">
        <v>168</v>
      </c>
      <c r="O42" s="25"/>
      <c r="P42" s="25">
        <v>2</v>
      </c>
      <c r="Q42" s="25" t="s">
        <v>213</v>
      </c>
      <c r="R42" s="25" t="b">
        <v>0</v>
      </c>
      <c r="S42" s="25" t="s">
        <v>683</v>
      </c>
      <c r="T42" s="25" t="s">
        <v>680</v>
      </c>
      <c r="U42" s="25" t="s">
        <v>210</v>
      </c>
      <c r="V42" s="25" t="s">
        <v>681</v>
      </c>
      <c r="W42" s="25" t="s">
        <v>682</v>
      </c>
      <c r="X42" s="25" t="s">
        <v>168</v>
      </c>
      <c r="Y42" s="25" t="s">
        <v>168</v>
      </c>
      <c r="Z42" s="25" t="s">
        <v>168</v>
      </c>
      <c r="AA42" s="25" t="s">
        <v>168</v>
      </c>
      <c r="AB42" s="25" t="s">
        <v>168</v>
      </c>
      <c r="AC42" s="25" t="s">
        <v>168</v>
      </c>
      <c r="AD42" s="26">
        <v>12.897038459777832</v>
      </c>
      <c r="AE42" s="26">
        <v>12.741522789001465</v>
      </c>
      <c r="AF42" s="26">
        <v>0.99168813228607178</v>
      </c>
      <c r="AG42" s="25" t="s">
        <v>168</v>
      </c>
      <c r="AH42" s="25" t="s">
        <v>168</v>
      </c>
      <c r="AI42" s="25" t="s">
        <v>168</v>
      </c>
      <c r="AJ42" s="25" t="s">
        <v>168</v>
      </c>
      <c r="AK42" s="25" t="b">
        <v>1</v>
      </c>
      <c r="AL42" s="26">
        <v>80.87060546875</v>
      </c>
      <c r="AM42" s="26">
        <v>8.4027912924873591E-2</v>
      </c>
      <c r="AN42" s="25" t="s">
        <v>168</v>
      </c>
      <c r="AO42" s="25" t="b">
        <v>1</v>
      </c>
      <c r="AP42" s="25" t="s">
        <v>168</v>
      </c>
      <c r="AQ42" s="25">
        <v>1</v>
      </c>
      <c r="AR42" s="25">
        <v>40</v>
      </c>
      <c r="AS42" s="25" t="s">
        <v>168</v>
      </c>
      <c r="AT42" s="25" t="s">
        <v>168</v>
      </c>
      <c r="AU42" s="25" t="s">
        <v>168</v>
      </c>
      <c r="AV42" s="25" t="s">
        <v>168</v>
      </c>
      <c r="AW42" s="25" t="s">
        <v>168</v>
      </c>
      <c r="AX42" s="25" t="s">
        <v>168</v>
      </c>
      <c r="AY42" s="25" t="s">
        <v>168</v>
      </c>
      <c r="AZ42" s="25" t="s">
        <v>4</v>
      </c>
      <c r="BA42" s="25" t="s">
        <v>283</v>
      </c>
      <c r="BB42" s="25" t="s">
        <v>4</v>
      </c>
      <c r="BC42" s="25" t="s">
        <v>4</v>
      </c>
      <c r="BD42" s="25" t="s">
        <v>4</v>
      </c>
      <c r="BE42" s="25" t="s">
        <v>4</v>
      </c>
      <c r="BF42" s="25"/>
      <c r="BG42" s="25"/>
      <c r="BH42" s="25"/>
    </row>
    <row r="43" spans="1:60">
      <c r="A43">
        <v>7</v>
      </c>
      <c r="B43" t="s">
        <v>234</v>
      </c>
      <c r="C43" t="s">
        <v>695</v>
      </c>
      <c r="D43" t="s">
        <v>696</v>
      </c>
      <c r="E43" t="s">
        <v>168</v>
      </c>
      <c r="F43" t="s">
        <v>168</v>
      </c>
      <c r="G43" t="s">
        <v>168</v>
      </c>
      <c r="H43" t="s">
        <v>168</v>
      </c>
      <c r="I43" t="s">
        <v>168</v>
      </c>
      <c r="J43" t="s">
        <v>168</v>
      </c>
      <c r="K43" t="s">
        <v>168</v>
      </c>
      <c r="L43" t="s">
        <v>168</v>
      </c>
      <c r="M43" t="s">
        <v>168</v>
      </c>
      <c r="O43" s="25"/>
      <c r="P43" s="25">
        <v>3</v>
      </c>
      <c r="Q43" s="25" t="s">
        <v>216</v>
      </c>
      <c r="R43" s="25" t="b">
        <v>0</v>
      </c>
      <c r="S43" s="25" t="s">
        <v>684</v>
      </c>
      <c r="T43" s="25" t="s">
        <v>680</v>
      </c>
      <c r="U43" s="25" t="s">
        <v>210</v>
      </c>
      <c r="V43" s="25" t="s">
        <v>681</v>
      </c>
      <c r="W43" s="25" t="s">
        <v>682</v>
      </c>
      <c r="X43" s="25" t="s">
        <v>168</v>
      </c>
      <c r="Y43" s="25" t="s">
        <v>168</v>
      </c>
      <c r="Z43" s="25" t="s">
        <v>168</v>
      </c>
      <c r="AA43" s="25" t="s">
        <v>168</v>
      </c>
      <c r="AB43" s="25" t="s">
        <v>168</v>
      </c>
      <c r="AC43" s="25" t="s">
        <v>168</v>
      </c>
      <c r="AD43" s="26">
        <v>11.524684906005859</v>
      </c>
      <c r="AE43" s="26">
        <v>10.854191780090332</v>
      </c>
      <c r="AF43" s="26">
        <v>0.62592387199401855</v>
      </c>
      <c r="AG43" s="25" t="s">
        <v>168</v>
      </c>
      <c r="AH43" s="25" t="s">
        <v>168</v>
      </c>
      <c r="AI43" s="25" t="s">
        <v>168</v>
      </c>
      <c r="AJ43" s="25" t="s">
        <v>168</v>
      </c>
      <c r="AK43" s="25" t="b">
        <v>1</v>
      </c>
      <c r="AL43" s="26">
        <v>80.736427307128906</v>
      </c>
      <c r="AM43" s="26">
        <v>8.4027912924873591E-2</v>
      </c>
      <c r="AN43" s="25" t="s">
        <v>168</v>
      </c>
      <c r="AO43" s="25" t="b">
        <v>1</v>
      </c>
      <c r="AP43" s="25" t="s">
        <v>168</v>
      </c>
      <c r="AQ43" s="25">
        <v>1</v>
      </c>
      <c r="AR43" s="25">
        <v>40</v>
      </c>
      <c r="AS43" s="25" t="s">
        <v>168</v>
      </c>
      <c r="AT43" s="25" t="s">
        <v>168</v>
      </c>
      <c r="AU43" s="25" t="s">
        <v>168</v>
      </c>
      <c r="AV43" s="25" t="s">
        <v>168</v>
      </c>
      <c r="AW43" s="25" t="s">
        <v>168</v>
      </c>
      <c r="AX43" s="25" t="s">
        <v>168</v>
      </c>
      <c r="AY43" s="25" t="s">
        <v>168</v>
      </c>
      <c r="AZ43" s="25" t="s">
        <v>4</v>
      </c>
      <c r="BA43" s="25" t="s">
        <v>283</v>
      </c>
      <c r="BB43" s="25" t="s">
        <v>4</v>
      </c>
      <c r="BC43" s="25" t="s">
        <v>4</v>
      </c>
      <c r="BD43" s="25" t="s">
        <v>4</v>
      </c>
      <c r="BE43" s="25" t="s">
        <v>4</v>
      </c>
      <c r="BF43" s="25"/>
      <c r="BG43" s="25"/>
      <c r="BH43" s="25"/>
    </row>
    <row r="44" spans="1:60">
      <c r="A44">
        <v>8</v>
      </c>
      <c r="B44" t="s">
        <v>236</v>
      </c>
      <c r="C44" t="s">
        <v>168</v>
      </c>
      <c r="D44" t="s">
        <v>168</v>
      </c>
      <c r="E44" t="s">
        <v>168</v>
      </c>
      <c r="F44" t="s">
        <v>168</v>
      </c>
      <c r="G44" t="s">
        <v>168</v>
      </c>
      <c r="H44" t="s">
        <v>168</v>
      </c>
      <c r="I44" t="s">
        <v>168</v>
      </c>
      <c r="J44" t="s">
        <v>168</v>
      </c>
      <c r="K44" t="s">
        <v>168</v>
      </c>
      <c r="L44" t="s">
        <v>168</v>
      </c>
      <c r="M44" t="s">
        <v>168</v>
      </c>
      <c r="O44" s="25"/>
      <c r="P44" s="25">
        <v>4</v>
      </c>
      <c r="Q44" s="25" t="s">
        <v>222</v>
      </c>
      <c r="R44" s="25" t="b">
        <v>0</v>
      </c>
      <c r="S44" s="25" t="s">
        <v>686</v>
      </c>
      <c r="T44" s="25" t="s">
        <v>680</v>
      </c>
      <c r="U44" s="25" t="s">
        <v>210</v>
      </c>
      <c r="V44" s="25" t="s">
        <v>681</v>
      </c>
      <c r="W44" s="25" t="s">
        <v>682</v>
      </c>
      <c r="X44" s="25" t="s">
        <v>168</v>
      </c>
      <c r="Y44" s="25" t="s">
        <v>168</v>
      </c>
      <c r="Z44" s="25" t="s">
        <v>168</v>
      </c>
      <c r="AA44" s="25" t="s">
        <v>168</v>
      </c>
      <c r="AB44" s="25" t="s">
        <v>168</v>
      </c>
      <c r="AC44" s="25" t="s">
        <v>168</v>
      </c>
      <c r="AD44" s="26">
        <v>8.7245845794677734</v>
      </c>
      <c r="AE44" s="26">
        <v>8.5693082809448242</v>
      </c>
      <c r="AF44" s="26">
        <v>0.13542447984218597</v>
      </c>
      <c r="AG44" s="25" t="s">
        <v>168</v>
      </c>
      <c r="AH44" s="25" t="s">
        <v>168</v>
      </c>
      <c r="AI44" s="25" t="s">
        <v>168</v>
      </c>
      <c r="AJ44" s="25" t="s">
        <v>168</v>
      </c>
      <c r="AK44" s="25" t="b">
        <v>1</v>
      </c>
      <c r="AL44" s="26">
        <v>80.87060546875</v>
      </c>
      <c r="AM44" s="26">
        <v>8.4027912924873591E-2</v>
      </c>
      <c r="AN44" s="25" t="s">
        <v>168</v>
      </c>
      <c r="AO44" s="25" t="b">
        <v>1</v>
      </c>
      <c r="AP44" s="25" t="s">
        <v>168</v>
      </c>
      <c r="AQ44" s="25">
        <v>1</v>
      </c>
      <c r="AR44" s="25">
        <v>40</v>
      </c>
      <c r="AS44" s="25" t="s">
        <v>168</v>
      </c>
      <c r="AT44" s="25" t="s">
        <v>168</v>
      </c>
      <c r="AU44" s="25" t="s">
        <v>168</v>
      </c>
      <c r="AV44" s="25" t="s">
        <v>168</v>
      </c>
      <c r="AW44" s="25" t="s">
        <v>168</v>
      </c>
      <c r="AX44" s="25" t="s">
        <v>168</v>
      </c>
      <c r="AY44" s="25" t="s">
        <v>168</v>
      </c>
      <c r="AZ44" s="25" t="s">
        <v>4</v>
      </c>
      <c r="BA44" s="25" t="s">
        <v>4</v>
      </c>
      <c r="BB44" s="25" t="s">
        <v>4</v>
      </c>
      <c r="BC44" s="25" t="s">
        <v>4</v>
      </c>
      <c r="BD44" s="25" t="s">
        <v>4</v>
      </c>
      <c r="BE44" s="25" t="s">
        <v>4</v>
      </c>
      <c r="BF44" s="25"/>
      <c r="BG44" s="25"/>
      <c r="BH44" s="25"/>
    </row>
    <row r="45" spans="1:60">
      <c r="A45">
        <v>9</v>
      </c>
      <c r="B45" t="s">
        <v>237</v>
      </c>
      <c r="C45" t="s">
        <v>168</v>
      </c>
      <c r="D45" t="s">
        <v>168</v>
      </c>
      <c r="E45" t="s">
        <v>168</v>
      </c>
      <c r="F45" t="s">
        <v>168</v>
      </c>
      <c r="G45" t="s">
        <v>168</v>
      </c>
      <c r="H45" t="s">
        <v>168</v>
      </c>
      <c r="I45" t="s">
        <v>168</v>
      </c>
      <c r="J45" t="s">
        <v>168</v>
      </c>
      <c r="K45" t="s">
        <v>168</v>
      </c>
      <c r="L45" t="s">
        <v>168</v>
      </c>
      <c r="M45" t="s">
        <v>168</v>
      </c>
      <c r="O45" s="25"/>
      <c r="P45" s="25">
        <v>5</v>
      </c>
      <c r="Q45" s="25" t="s">
        <v>227</v>
      </c>
      <c r="R45" s="25" t="b">
        <v>0</v>
      </c>
      <c r="S45" s="25" t="s">
        <v>695</v>
      </c>
      <c r="T45" s="25" t="s">
        <v>168</v>
      </c>
      <c r="U45" s="25" t="s">
        <v>168</v>
      </c>
      <c r="V45" s="25" t="s">
        <v>168</v>
      </c>
      <c r="W45" s="25" t="s">
        <v>168</v>
      </c>
      <c r="X45" s="25" t="s">
        <v>168</v>
      </c>
      <c r="Y45" s="25" t="s">
        <v>168</v>
      </c>
      <c r="Z45" s="25" t="s">
        <v>168</v>
      </c>
      <c r="AA45" s="25" t="s">
        <v>168</v>
      </c>
      <c r="AB45" s="25" t="s">
        <v>168</v>
      </c>
      <c r="AC45" s="25" t="s">
        <v>168</v>
      </c>
      <c r="AD45" s="25" t="s">
        <v>168</v>
      </c>
      <c r="AE45" s="25" t="s">
        <v>168</v>
      </c>
      <c r="AF45" s="25" t="s">
        <v>168</v>
      </c>
      <c r="AG45" s="25" t="s">
        <v>168</v>
      </c>
      <c r="AH45" s="25" t="s">
        <v>168</v>
      </c>
      <c r="AI45" s="25" t="s">
        <v>168</v>
      </c>
      <c r="AJ45" s="25" t="s">
        <v>168</v>
      </c>
      <c r="AK45" s="25" t="s">
        <v>168</v>
      </c>
      <c r="AL45" s="25" t="s">
        <v>168</v>
      </c>
      <c r="AM45" s="25" t="s">
        <v>168</v>
      </c>
      <c r="AN45" s="25" t="s">
        <v>168</v>
      </c>
      <c r="AO45" s="25" t="s">
        <v>168</v>
      </c>
      <c r="AP45" s="25" t="s">
        <v>168</v>
      </c>
      <c r="AQ45" s="25" t="s">
        <v>168</v>
      </c>
      <c r="AR45" s="25" t="s">
        <v>168</v>
      </c>
      <c r="AS45" s="25" t="s">
        <v>168</v>
      </c>
      <c r="AT45" s="25" t="s">
        <v>168</v>
      </c>
      <c r="AU45" s="25" t="s">
        <v>168</v>
      </c>
      <c r="AV45" s="25" t="s">
        <v>168</v>
      </c>
      <c r="AW45" s="25" t="s">
        <v>168</v>
      </c>
      <c r="AX45" s="25" t="s">
        <v>168</v>
      </c>
      <c r="AY45" s="25" t="s">
        <v>168</v>
      </c>
      <c r="AZ45" s="25" t="s">
        <v>4</v>
      </c>
      <c r="BA45" s="25" t="s">
        <v>4</v>
      </c>
      <c r="BB45" s="25" t="s">
        <v>4</v>
      </c>
      <c r="BC45" s="25" t="s">
        <v>4</v>
      </c>
      <c r="BD45" s="25" t="s">
        <v>4</v>
      </c>
      <c r="BE45" s="25" t="s">
        <v>4</v>
      </c>
      <c r="BF45" s="25"/>
      <c r="BG45" s="25"/>
      <c r="BH45" s="25"/>
    </row>
    <row r="46" spans="1:60">
      <c r="A46">
        <v>10</v>
      </c>
      <c r="B46" t="s">
        <v>238</v>
      </c>
      <c r="C46" t="s">
        <v>168</v>
      </c>
      <c r="D46" t="s">
        <v>168</v>
      </c>
      <c r="E46" t="s">
        <v>168</v>
      </c>
      <c r="F46" t="s">
        <v>168</v>
      </c>
      <c r="G46" t="s">
        <v>168</v>
      </c>
      <c r="H46" t="s">
        <v>168</v>
      </c>
      <c r="I46" t="s">
        <v>168</v>
      </c>
      <c r="J46" t="s">
        <v>168</v>
      </c>
      <c r="K46" t="s">
        <v>168</v>
      </c>
      <c r="L46" t="s">
        <v>168</v>
      </c>
      <c r="M46" t="s">
        <v>168</v>
      </c>
      <c r="O46" s="25"/>
      <c r="P46" s="25">
        <v>6</v>
      </c>
      <c r="Q46" s="25" t="s">
        <v>231</v>
      </c>
      <c r="R46" s="25" t="b">
        <v>0</v>
      </c>
      <c r="S46" s="25" t="s">
        <v>695</v>
      </c>
      <c r="T46" s="25" t="s">
        <v>168</v>
      </c>
      <c r="U46" s="25" t="s">
        <v>168</v>
      </c>
      <c r="V46" s="25" t="s">
        <v>168</v>
      </c>
      <c r="W46" s="25" t="s">
        <v>168</v>
      </c>
      <c r="X46" s="25" t="s">
        <v>168</v>
      </c>
      <c r="Y46" s="25" t="s">
        <v>168</v>
      </c>
      <c r="Z46" s="25" t="s">
        <v>168</v>
      </c>
      <c r="AA46" s="25" t="s">
        <v>168</v>
      </c>
      <c r="AB46" s="25" t="s">
        <v>168</v>
      </c>
      <c r="AC46" s="25" t="s">
        <v>168</v>
      </c>
      <c r="AD46" s="25" t="s">
        <v>168</v>
      </c>
      <c r="AE46" s="25" t="s">
        <v>168</v>
      </c>
      <c r="AF46" s="25" t="s">
        <v>168</v>
      </c>
      <c r="AG46" s="25" t="s">
        <v>168</v>
      </c>
      <c r="AH46" s="25" t="s">
        <v>168</v>
      </c>
      <c r="AI46" s="25" t="s">
        <v>168</v>
      </c>
      <c r="AJ46" s="25" t="s">
        <v>168</v>
      </c>
      <c r="AK46" s="25" t="s">
        <v>168</v>
      </c>
      <c r="AL46" s="25" t="s">
        <v>168</v>
      </c>
      <c r="AM46" s="25" t="s">
        <v>168</v>
      </c>
      <c r="AN46" s="25" t="s">
        <v>168</v>
      </c>
      <c r="AO46" s="25" t="s">
        <v>168</v>
      </c>
      <c r="AP46" s="25" t="s">
        <v>168</v>
      </c>
      <c r="AQ46" s="25" t="s">
        <v>168</v>
      </c>
      <c r="AR46" s="25" t="s">
        <v>168</v>
      </c>
      <c r="AS46" s="25" t="s">
        <v>168</v>
      </c>
      <c r="AT46" s="25" t="s">
        <v>168</v>
      </c>
      <c r="AU46" s="25" t="s">
        <v>168</v>
      </c>
      <c r="AV46" s="25" t="s">
        <v>168</v>
      </c>
      <c r="AW46" s="25" t="s">
        <v>168</v>
      </c>
      <c r="AX46" s="25" t="s">
        <v>168</v>
      </c>
      <c r="AY46" s="25" t="s">
        <v>168</v>
      </c>
      <c r="AZ46" s="25" t="s">
        <v>4</v>
      </c>
      <c r="BA46" s="25" t="s">
        <v>4</v>
      </c>
      <c r="BB46" s="25" t="s">
        <v>4</v>
      </c>
      <c r="BC46" s="25" t="s">
        <v>4</v>
      </c>
      <c r="BD46" s="25" t="s">
        <v>4</v>
      </c>
      <c r="BE46" s="25" t="s">
        <v>4</v>
      </c>
      <c r="BF46" s="25"/>
      <c r="BG46" s="25"/>
      <c r="BH46" s="25"/>
    </row>
    <row r="47" spans="1:60">
      <c r="A47">
        <v>11</v>
      </c>
      <c r="B47" t="s">
        <v>239</v>
      </c>
      <c r="C47" t="s">
        <v>168</v>
      </c>
      <c r="D47" t="s">
        <v>168</v>
      </c>
      <c r="E47" t="s">
        <v>168</v>
      </c>
      <c r="F47" t="s">
        <v>168</v>
      </c>
      <c r="G47" t="s">
        <v>168</v>
      </c>
      <c r="H47" t="s">
        <v>168</v>
      </c>
      <c r="I47" t="s">
        <v>168</v>
      </c>
      <c r="J47" t="s">
        <v>168</v>
      </c>
      <c r="K47" t="s">
        <v>168</v>
      </c>
      <c r="L47" t="s">
        <v>168</v>
      </c>
      <c r="M47" t="s">
        <v>168</v>
      </c>
      <c r="O47" s="25"/>
      <c r="P47" s="25">
        <v>7</v>
      </c>
      <c r="Q47" s="25" t="s">
        <v>234</v>
      </c>
      <c r="R47" s="25" t="b">
        <v>0</v>
      </c>
      <c r="S47" s="25" t="s">
        <v>695</v>
      </c>
      <c r="T47" s="25" t="s">
        <v>168</v>
      </c>
      <c r="U47" s="25" t="s">
        <v>168</v>
      </c>
      <c r="V47" s="25" t="s">
        <v>168</v>
      </c>
      <c r="W47" s="25" t="s">
        <v>168</v>
      </c>
      <c r="X47" s="25" t="s">
        <v>168</v>
      </c>
      <c r="Y47" s="25" t="s">
        <v>168</v>
      </c>
      <c r="Z47" s="25" t="s">
        <v>168</v>
      </c>
      <c r="AA47" s="25" t="s">
        <v>168</v>
      </c>
      <c r="AB47" s="25" t="s">
        <v>168</v>
      </c>
      <c r="AC47" s="25" t="s">
        <v>168</v>
      </c>
      <c r="AD47" s="25" t="s">
        <v>168</v>
      </c>
      <c r="AE47" s="25" t="s">
        <v>168</v>
      </c>
      <c r="AF47" s="25" t="s">
        <v>168</v>
      </c>
      <c r="AG47" s="25" t="s">
        <v>168</v>
      </c>
      <c r="AH47" s="25" t="s">
        <v>168</v>
      </c>
      <c r="AI47" s="25" t="s">
        <v>168</v>
      </c>
      <c r="AJ47" s="25" t="s">
        <v>168</v>
      </c>
      <c r="AK47" s="25" t="s">
        <v>168</v>
      </c>
      <c r="AL47" s="25" t="s">
        <v>168</v>
      </c>
      <c r="AM47" s="25" t="s">
        <v>168</v>
      </c>
      <c r="AN47" s="25" t="s">
        <v>168</v>
      </c>
      <c r="AO47" s="25" t="s">
        <v>168</v>
      </c>
      <c r="AP47" s="25" t="s">
        <v>168</v>
      </c>
      <c r="AQ47" s="25" t="s">
        <v>168</v>
      </c>
      <c r="AR47" s="25" t="s">
        <v>168</v>
      </c>
      <c r="AS47" s="25" t="s">
        <v>168</v>
      </c>
      <c r="AT47" s="25" t="s">
        <v>168</v>
      </c>
      <c r="AU47" s="25" t="s">
        <v>168</v>
      </c>
      <c r="AV47" s="25" t="s">
        <v>168</v>
      </c>
      <c r="AW47" s="25" t="s">
        <v>168</v>
      </c>
      <c r="AX47" s="25" t="s">
        <v>168</v>
      </c>
      <c r="AY47" s="25" t="s">
        <v>168</v>
      </c>
      <c r="AZ47" s="25" t="s">
        <v>4</v>
      </c>
      <c r="BA47" s="25" t="s">
        <v>4</v>
      </c>
      <c r="BB47" s="25" t="s">
        <v>4</v>
      </c>
      <c r="BC47" s="25" t="s">
        <v>4</v>
      </c>
      <c r="BD47" s="25" t="s">
        <v>4</v>
      </c>
      <c r="BE47" s="25" t="s">
        <v>4</v>
      </c>
      <c r="BF47" s="25"/>
      <c r="BG47" s="25"/>
      <c r="BH47" s="25"/>
    </row>
    <row r="48" spans="1:60">
      <c r="A48">
        <v>12</v>
      </c>
      <c r="B48" t="s">
        <v>240</v>
      </c>
      <c r="C48" t="s">
        <v>168</v>
      </c>
      <c r="D48" t="s">
        <v>168</v>
      </c>
      <c r="E48" t="s">
        <v>168</v>
      </c>
      <c r="F48" t="s">
        <v>168</v>
      </c>
      <c r="G48" t="s">
        <v>168</v>
      </c>
      <c r="H48" t="s">
        <v>168</v>
      </c>
      <c r="I48" t="s">
        <v>168</v>
      </c>
      <c r="J48" t="s">
        <v>168</v>
      </c>
      <c r="K48" t="s">
        <v>168</v>
      </c>
      <c r="L48" t="s">
        <v>168</v>
      </c>
      <c r="M48" t="s">
        <v>168</v>
      </c>
      <c r="O48" s="25"/>
      <c r="P48" s="25">
        <v>25</v>
      </c>
      <c r="Q48" s="25" t="s">
        <v>253</v>
      </c>
      <c r="R48" s="25" t="b">
        <v>0</v>
      </c>
      <c r="S48" s="25" t="s">
        <v>679</v>
      </c>
      <c r="T48" s="25" t="s">
        <v>219</v>
      </c>
      <c r="U48" s="25" t="s">
        <v>210</v>
      </c>
      <c r="V48" s="25" t="s">
        <v>681</v>
      </c>
      <c r="W48" s="25" t="s">
        <v>682</v>
      </c>
      <c r="X48" s="25" t="s">
        <v>168</v>
      </c>
      <c r="Y48" s="25" t="s">
        <v>168</v>
      </c>
      <c r="Z48" s="25" t="s">
        <v>168</v>
      </c>
      <c r="AA48" s="25" t="s">
        <v>168</v>
      </c>
      <c r="AB48" s="25" t="s">
        <v>168</v>
      </c>
      <c r="AC48" s="25" t="s">
        <v>168</v>
      </c>
      <c r="AD48" s="26">
        <v>27.511754989624023</v>
      </c>
      <c r="AE48" s="26">
        <v>28.160226821899414</v>
      </c>
      <c r="AF48" s="26">
        <v>0.91707766056060791</v>
      </c>
      <c r="AG48" s="25" t="s">
        <v>168</v>
      </c>
      <c r="AH48" s="26">
        <v>17.52134895324707</v>
      </c>
      <c r="AI48" s="26">
        <v>0.82885468006134033</v>
      </c>
      <c r="AJ48" s="25" t="s">
        <v>168</v>
      </c>
      <c r="AK48" s="25" t="b">
        <v>1</v>
      </c>
      <c r="AL48" s="26">
        <v>80.87060546875</v>
      </c>
      <c r="AM48" s="26">
        <v>0.10112992471531929</v>
      </c>
      <c r="AN48" s="25" t="s">
        <v>168</v>
      </c>
      <c r="AO48" s="25" t="b">
        <v>1</v>
      </c>
      <c r="AP48" s="25" t="s">
        <v>168</v>
      </c>
      <c r="AQ48" s="25">
        <v>1</v>
      </c>
      <c r="AR48" s="25">
        <v>40</v>
      </c>
      <c r="AS48" s="25" t="s">
        <v>168</v>
      </c>
      <c r="AT48" s="25" t="s">
        <v>168</v>
      </c>
      <c r="AU48" s="25" t="s">
        <v>168</v>
      </c>
      <c r="AV48" s="25" t="s">
        <v>168</v>
      </c>
      <c r="AW48" s="25" t="s">
        <v>168</v>
      </c>
      <c r="AX48" s="25" t="s">
        <v>168</v>
      </c>
      <c r="AY48" s="25" t="s">
        <v>168</v>
      </c>
      <c r="AZ48" s="25" t="s">
        <v>4</v>
      </c>
      <c r="BA48" s="25" t="s">
        <v>283</v>
      </c>
      <c r="BB48" s="25" t="s">
        <v>4</v>
      </c>
      <c r="BC48" s="25" t="s">
        <v>4</v>
      </c>
      <c r="BD48" s="25" t="s">
        <v>4</v>
      </c>
      <c r="BE48" s="25" t="s">
        <v>4</v>
      </c>
      <c r="BF48" s="25"/>
      <c r="BG48" s="25"/>
      <c r="BH48" s="25"/>
    </row>
    <row r="49" spans="1:60">
      <c r="A49">
        <v>13</v>
      </c>
      <c r="B49" t="s">
        <v>241</v>
      </c>
      <c r="C49" t="s">
        <v>168</v>
      </c>
      <c r="D49" t="s">
        <v>168</v>
      </c>
      <c r="E49" t="s">
        <v>168</v>
      </c>
      <c r="F49" t="s">
        <v>168</v>
      </c>
      <c r="G49" t="s">
        <v>168</v>
      </c>
      <c r="H49" t="s">
        <v>168</v>
      </c>
      <c r="I49" t="s">
        <v>168</v>
      </c>
      <c r="J49" t="s">
        <v>168</v>
      </c>
      <c r="K49" t="s">
        <v>168</v>
      </c>
      <c r="L49" t="s">
        <v>168</v>
      </c>
      <c r="M49" t="s">
        <v>168</v>
      </c>
      <c r="O49" s="25"/>
      <c r="P49" s="25">
        <v>26</v>
      </c>
      <c r="Q49" s="25" t="s">
        <v>254</v>
      </c>
      <c r="R49" s="25" t="b">
        <v>0</v>
      </c>
      <c r="S49" s="25" t="s">
        <v>683</v>
      </c>
      <c r="T49" s="25" t="s">
        <v>219</v>
      </c>
      <c r="U49" s="25" t="s">
        <v>210</v>
      </c>
      <c r="V49" s="25" t="s">
        <v>681</v>
      </c>
      <c r="W49" s="25" t="s">
        <v>682</v>
      </c>
      <c r="X49" s="25" t="s">
        <v>168</v>
      </c>
      <c r="Y49" s="25" t="s">
        <v>168</v>
      </c>
      <c r="Z49" s="25" t="s">
        <v>168</v>
      </c>
      <c r="AA49" s="25" t="s">
        <v>168</v>
      </c>
      <c r="AB49" s="25" t="s">
        <v>168</v>
      </c>
      <c r="AC49" s="25" t="s">
        <v>168</v>
      </c>
      <c r="AD49" s="26">
        <v>26.774980545043945</v>
      </c>
      <c r="AE49" s="26">
        <v>28.92677116394043</v>
      </c>
      <c r="AF49" s="26">
        <v>3.0430915355682373</v>
      </c>
      <c r="AG49" s="25" t="s">
        <v>168</v>
      </c>
      <c r="AH49" s="26">
        <v>16.185249328613281</v>
      </c>
      <c r="AI49" s="26">
        <v>2.2266607284545898</v>
      </c>
      <c r="AJ49" s="25" t="s">
        <v>168</v>
      </c>
      <c r="AK49" s="25" t="b">
        <v>1</v>
      </c>
      <c r="AL49" s="26">
        <v>81.004776000976562</v>
      </c>
      <c r="AM49" s="26">
        <v>0.10112992471531929</v>
      </c>
      <c r="AN49" s="25" t="s">
        <v>168</v>
      </c>
      <c r="AO49" s="25" t="b">
        <v>1</v>
      </c>
      <c r="AP49" s="25" t="s">
        <v>168</v>
      </c>
      <c r="AQ49" s="25">
        <v>1</v>
      </c>
      <c r="AR49" s="25">
        <v>40</v>
      </c>
      <c r="AS49" s="25" t="s">
        <v>168</v>
      </c>
      <c r="AT49" s="25" t="s">
        <v>168</v>
      </c>
      <c r="AU49" s="25" t="s">
        <v>168</v>
      </c>
      <c r="AV49" s="25" t="s">
        <v>168</v>
      </c>
      <c r="AW49" s="25" t="s">
        <v>168</v>
      </c>
      <c r="AX49" s="25" t="s">
        <v>168</v>
      </c>
      <c r="AY49" s="25" t="s">
        <v>168</v>
      </c>
      <c r="AZ49" s="25" t="s">
        <v>4</v>
      </c>
      <c r="BA49" s="25" t="s">
        <v>283</v>
      </c>
      <c r="BB49" s="25" t="s">
        <v>4</v>
      </c>
      <c r="BC49" s="25" t="s">
        <v>4</v>
      </c>
      <c r="BD49" s="25" t="s">
        <v>4</v>
      </c>
      <c r="BE49" s="25" t="s">
        <v>4</v>
      </c>
      <c r="BF49" s="25"/>
      <c r="BG49" s="25"/>
      <c r="BH49" s="25"/>
    </row>
    <row r="50" spans="1:60">
      <c r="A50">
        <v>14</v>
      </c>
      <c r="B50" t="s">
        <v>242</v>
      </c>
      <c r="C50" t="s">
        <v>168</v>
      </c>
      <c r="D50" t="s">
        <v>168</v>
      </c>
      <c r="E50" t="s">
        <v>168</v>
      </c>
      <c r="F50" t="s">
        <v>168</v>
      </c>
      <c r="G50" t="s">
        <v>168</v>
      </c>
      <c r="H50" t="s">
        <v>168</v>
      </c>
      <c r="I50" t="s">
        <v>168</v>
      </c>
      <c r="J50" t="s">
        <v>168</v>
      </c>
      <c r="K50" t="s">
        <v>168</v>
      </c>
      <c r="L50" t="s">
        <v>168</v>
      </c>
      <c r="M50" t="s">
        <v>168</v>
      </c>
      <c r="O50" s="25"/>
      <c r="P50" s="25">
        <v>27</v>
      </c>
      <c r="Q50" s="25" t="s">
        <v>255</v>
      </c>
      <c r="R50" s="25" t="b">
        <v>0</v>
      </c>
      <c r="S50" s="25" t="s">
        <v>684</v>
      </c>
      <c r="T50" s="25" t="s">
        <v>219</v>
      </c>
      <c r="U50" s="25" t="s">
        <v>210</v>
      </c>
      <c r="V50" s="25" t="s">
        <v>681</v>
      </c>
      <c r="W50" s="25" t="s">
        <v>682</v>
      </c>
      <c r="X50" s="25" t="s">
        <v>168</v>
      </c>
      <c r="Y50" s="25" t="s">
        <v>168</v>
      </c>
      <c r="Z50" s="25" t="s">
        <v>168</v>
      </c>
      <c r="AA50" s="25" t="s">
        <v>168</v>
      </c>
      <c r="AB50" s="25" t="s">
        <v>168</v>
      </c>
      <c r="AC50" s="25" t="s">
        <v>168</v>
      </c>
      <c r="AD50" s="26">
        <v>11.354246139526367</v>
      </c>
      <c r="AE50" s="26">
        <v>14.539299011230469</v>
      </c>
      <c r="AF50" s="26">
        <v>5.4056491851806641</v>
      </c>
      <c r="AG50" s="25" t="s">
        <v>168</v>
      </c>
      <c r="AH50" s="26">
        <v>3.685105562210083</v>
      </c>
      <c r="AI50" s="26">
        <v>3.1418054103851318</v>
      </c>
      <c r="AJ50" s="25" t="s">
        <v>168</v>
      </c>
      <c r="AK50" s="25" t="b">
        <v>1</v>
      </c>
      <c r="AL50" s="26">
        <v>80.87060546875</v>
      </c>
      <c r="AM50" s="26">
        <v>0.10112992471531929</v>
      </c>
      <c r="AN50" s="25" t="s">
        <v>168</v>
      </c>
      <c r="AO50" s="25" t="b">
        <v>1</v>
      </c>
      <c r="AP50" s="25" t="s">
        <v>168</v>
      </c>
      <c r="AQ50" s="25">
        <v>1</v>
      </c>
      <c r="AR50" s="25">
        <v>40</v>
      </c>
      <c r="AS50" s="25" t="s">
        <v>168</v>
      </c>
      <c r="AT50" s="25" t="s">
        <v>168</v>
      </c>
      <c r="AU50" s="25" t="s">
        <v>168</v>
      </c>
      <c r="AV50" s="25" t="s">
        <v>168</v>
      </c>
      <c r="AW50" s="25" t="s">
        <v>168</v>
      </c>
      <c r="AX50" s="25" t="s">
        <v>168</v>
      </c>
      <c r="AY50" s="25" t="s">
        <v>168</v>
      </c>
      <c r="AZ50" s="25" t="s">
        <v>4</v>
      </c>
      <c r="BA50" s="25" t="s">
        <v>283</v>
      </c>
      <c r="BB50" s="25" t="s">
        <v>4</v>
      </c>
      <c r="BC50" s="25" t="s">
        <v>4</v>
      </c>
      <c r="BD50" s="25" t="s">
        <v>4</v>
      </c>
      <c r="BE50" s="25" t="s">
        <v>4</v>
      </c>
      <c r="BF50" s="25"/>
      <c r="BG50" s="25"/>
      <c r="BH50" s="25"/>
    </row>
    <row r="51" spans="1:60">
      <c r="A51">
        <v>15</v>
      </c>
      <c r="B51" t="s">
        <v>243</v>
      </c>
      <c r="C51" t="s">
        <v>168</v>
      </c>
      <c r="D51" t="s">
        <v>168</v>
      </c>
      <c r="E51" t="s">
        <v>168</v>
      </c>
      <c r="F51" t="s">
        <v>168</v>
      </c>
      <c r="G51" t="s">
        <v>168</v>
      </c>
      <c r="H51" t="s">
        <v>168</v>
      </c>
      <c r="I51" t="s">
        <v>168</v>
      </c>
      <c r="J51" t="s">
        <v>168</v>
      </c>
      <c r="K51" t="s">
        <v>168</v>
      </c>
      <c r="L51" t="s">
        <v>168</v>
      </c>
      <c r="M51" t="s">
        <v>168</v>
      </c>
      <c r="O51" s="25"/>
      <c r="P51" s="25">
        <v>28</v>
      </c>
      <c r="Q51" s="25" t="s">
        <v>256</v>
      </c>
      <c r="R51" s="25" t="b">
        <v>0</v>
      </c>
      <c r="S51" s="25" t="s">
        <v>686</v>
      </c>
      <c r="T51" s="25" t="s">
        <v>219</v>
      </c>
      <c r="U51" s="25" t="s">
        <v>210</v>
      </c>
      <c r="V51" s="25" t="s">
        <v>681</v>
      </c>
      <c r="W51" s="25" t="s">
        <v>682</v>
      </c>
      <c r="X51" s="25" t="s">
        <v>168</v>
      </c>
      <c r="Y51" s="25" t="s">
        <v>168</v>
      </c>
      <c r="Z51" s="25" t="s">
        <v>168</v>
      </c>
      <c r="AA51" s="25" t="s">
        <v>168</v>
      </c>
      <c r="AB51" s="25" t="s">
        <v>168</v>
      </c>
      <c r="AC51" s="25" t="s">
        <v>168</v>
      </c>
      <c r="AD51" s="26">
        <v>22.123317718505859</v>
      </c>
      <c r="AE51" s="26">
        <v>25.204303741455078</v>
      </c>
      <c r="AF51" s="26">
        <v>4.3571720123291016</v>
      </c>
      <c r="AG51" s="25" t="s">
        <v>168</v>
      </c>
      <c r="AH51" s="26">
        <v>16.634994506835938</v>
      </c>
      <c r="AI51" s="26">
        <v>3.0819778442382812</v>
      </c>
      <c r="AJ51" s="25" t="s">
        <v>168</v>
      </c>
      <c r="AK51" s="25" t="b">
        <v>1</v>
      </c>
      <c r="AL51" s="26">
        <v>80.87060546875</v>
      </c>
      <c r="AM51" s="26">
        <v>0.10112992471531929</v>
      </c>
      <c r="AN51" s="25" t="s">
        <v>168</v>
      </c>
      <c r="AO51" s="25" t="b">
        <v>1</v>
      </c>
      <c r="AP51" s="25" t="s">
        <v>168</v>
      </c>
      <c r="AQ51" s="25">
        <v>1</v>
      </c>
      <c r="AR51" s="25">
        <v>40</v>
      </c>
      <c r="AS51" s="25" t="s">
        <v>168</v>
      </c>
      <c r="AT51" s="25" t="s">
        <v>168</v>
      </c>
      <c r="AU51" s="25" t="s">
        <v>168</v>
      </c>
      <c r="AV51" s="25" t="s">
        <v>168</v>
      </c>
      <c r="AW51" s="25" t="s">
        <v>168</v>
      </c>
      <c r="AX51" s="25" t="s">
        <v>168</v>
      </c>
      <c r="AY51" s="25" t="s">
        <v>168</v>
      </c>
      <c r="AZ51" s="25" t="s">
        <v>4</v>
      </c>
      <c r="BA51" s="25" t="s">
        <v>283</v>
      </c>
      <c r="BB51" s="25" t="s">
        <v>4</v>
      </c>
      <c r="BC51" s="25" t="s">
        <v>4</v>
      </c>
      <c r="BD51" s="25" t="s">
        <v>4</v>
      </c>
      <c r="BE51" s="25" t="s">
        <v>4</v>
      </c>
      <c r="BF51" s="25"/>
      <c r="BG51" s="25"/>
      <c r="BH51" s="25"/>
    </row>
    <row r="52" spans="1:60">
      <c r="A52">
        <v>16</v>
      </c>
      <c r="B52" t="s">
        <v>244</v>
      </c>
      <c r="C52" t="s">
        <v>168</v>
      </c>
      <c r="D52" t="s">
        <v>168</v>
      </c>
      <c r="E52" t="s">
        <v>168</v>
      </c>
      <c r="F52" t="s">
        <v>168</v>
      </c>
      <c r="G52" t="s">
        <v>168</v>
      </c>
      <c r="H52" t="s">
        <v>168</v>
      </c>
      <c r="I52" t="s">
        <v>168</v>
      </c>
      <c r="J52" t="s">
        <v>168</v>
      </c>
      <c r="K52" t="s">
        <v>168</v>
      </c>
      <c r="L52" t="s">
        <v>168</v>
      </c>
      <c r="M52" t="s">
        <v>168</v>
      </c>
      <c r="O52" s="25"/>
      <c r="P52" s="25">
        <v>49</v>
      </c>
      <c r="Q52" s="25" t="s">
        <v>301</v>
      </c>
      <c r="R52" s="25" t="b">
        <v>0</v>
      </c>
      <c r="S52" s="25" t="s">
        <v>679</v>
      </c>
      <c r="T52" s="25" t="s">
        <v>5</v>
      </c>
      <c r="U52" s="25" t="s">
        <v>210</v>
      </c>
      <c r="V52" s="25" t="s">
        <v>681</v>
      </c>
      <c r="W52" s="25" t="s">
        <v>682</v>
      </c>
      <c r="X52" s="25" t="s">
        <v>168</v>
      </c>
      <c r="Y52" s="25" t="s">
        <v>168</v>
      </c>
      <c r="Z52" s="25" t="s">
        <v>168</v>
      </c>
      <c r="AA52" s="25" t="s">
        <v>168</v>
      </c>
      <c r="AB52" s="25" t="s">
        <v>168</v>
      </c>
      <c r="AC52" s="25" t="s">
        <v>168</v>
      </c>
      <c r="AD52" s="26">
        <v>11.620315551757812</v>
      </c>
      <c r="AE52" s="26">
        <v>11.485522270202637</v>
      </c>
      <c r="AF52" s="26">
        <v>0.37452194094657898</v>
      </c>
      <c r="AG52" s="25" t="s">
        <v>168</v>
      </c>
      <c r="AH52" s="26">
        <v>0.84664279222488403</v>
      </c>
      <c r="AI52" s="26">
        <v>0.55967837572097778</v>
      </c>
      <c r="AJ52" s="25" t="s">
        <v>168</v>
      </c>
      <c r="AK52" s="25" t="b">
        <v>1</v>
      </c>
      <c r="AL52" s="26">
        <v>80.87060546875</v>
      </c>
      <c r="AM52" s="26">
        <v>0.11337505704929594</v>
      </c>
      <c r="AN52" s="25" t="s">
        <v>168</v>
      </c>
      <c r="AO52" s="25" t="b">
        <v>1</v>
      </c>
      <c r="AP52" s="25" t="s">
        <v>168</v>
      </c>
      <c r="AQ52" s="25">
        <v>1</v>
      </c>
      <c r="AR52" s="25">
        <v>40</v>
      </c>
      <c r="AS52" s="25" t="s">
        <v>168</v>
      </c>
      <c r="AT52" s="25" t="s">
        <v>168</v>
      </c>
      <c r="AU52" s="25" t="s">
        <v>168</v>
      </c>
      <c r="AV52" s="25" t="s">
        <v>168</v>
      </c>
      <c r="AW52" s="25" t="s">
        <v>168</v>
      </c>
      <c r="AX52" s="25" t="s">
        <v>168</v>
      </c>
      <c r="AY52" s="25" t="s">
        <v>168</v>
      </c>
      <c r="AZ52" s="25" t="s">
        <v>4</v>
      </c>
      <c r="BA52" s="25" t="s">
        <v>4</v>
      </c>
      <c r="BB52" s="25" t="s">
        <v>4</v>
      </c>
      <c r="BC52" s="25" t="s">
        <v>4</v>
      </c>
      <c r="BD52" s="25" t="s">
        <v>4</v>
      </c>
      <c r="BE52" s="25" t="s">
        <v>4</v>
      </c>
      <c r="BF52" s="25"/>
      <c r="BG52" s="25"/>
      <c r="BH52" s="25"/>
    </row>
    <row r="53" spans="1:60">
      <c r="A53">
        <v>17</v>
      </c>
      <c r="B53" t="s">
        <v>245</v>
      </c>
      <c r="C53" t="s">
        <v>168</v>
      </c>
      <c r="D53" t="s">
        <v>168</v>
      </c>
      <c r="E53" t="s">
        <v>168</v>
      </c>
      <c r="F53" t="s">
        <v>168</v>
      </c>
      <c r="G53" t="s">
        <v>168</v>
      </c>
      <c r="H53" t="s">
        <v>168</v>
      </c>
      <c r="I53" t="s">
        <v>168</v>
      </c>
      <c r="J53" t="s">
        <v>168</v>
      </c>
      <c r="K53" t="s">
        <v>168</v>
      </c>
      <c r="L53" t="s">
        <v>168</v>
      </c>
      <c r="M53" t="s">
        <v>168</v>
      </c>
      <c r="O53" s="25"/>
      <c r="P53" s="25">
        <v>50</v>
      </c>
      <c r="Q53" s="25" t="s">
        <v>303</v>
      </c>
      <c r="R53" s="25" t="b">
        <v>0</v>
      </c>
      <c r="S53" s="25" t="s">
        <v>683</v>
      </c>
      <c r="T53" s="25" t="s">
        <v>5</v>
      </c>
      <c r="U53" s="25" t="s">
        <v>210</v>
      </c>
      <c r="V53" s="25" t="s">
        <v>681</v>
      </c>
      <c r="W53" s="25" t="s">
        <v>682</v>
      </c>
      <c r="X53" s="25" t="s">
        <v>168</v>
      </c>
      <c r="Y53" s="25" t="s">
        <v>168</v>
      </c>
      <c r="Z53" s="25" t="s">
        <v>168</v>
      </c>
      <c r="AA53" s="25" t="s">
        <v>168</v>
      </c>
      <c r="AB53" s="25" t="s">
        <v>168</v>
      </c>
      <c r="AC53" s="25" t="s">
        <v>168</v>
      </c>
      <c r="AD53" s="26">
        <v>14.840600967407227</v>
      </c>
      <c r="AE53" s="26">
        <v>15.077186584472656</v>
      </c>
      <c r="AF53" s="26">
        <v>0.43760091066360474</v>
      </c>
      <c r="AG53" s="25" t="s">
        <v>168</v>
      </c>
      <c r="AH53" s="26">
        <v>2.3356647491455078</v>
      </c>
      <c r="AI53" s="26">
        <v>0.62581676244735718</v>
      </c>
      <c r="AJ53" s="25" t="s">
        <v>168</v>
      </c>
      <c r="AK53" s="25" t="b">
        <v>1</v>
      </c>
      <c r="AL53" s="26">
        <v>81.004776000976562</v>
      </c>
      <c r="AM53" s="26">
        <v>0.11337505704929594</v>
      </c>
      <c r="AN53" s="25" t="s">
        <v>168</v>
      </c>
      <c r="AO53" s="25" t="b">
        <v>1</v>
      </c>
      <c r="AP53" s="25" t="s">
        <v>168</v>
      </c>
      <c r="AQ53" s="25">
        <v>1</v>
      </c>
      <c r="AR53" s="25">
        <v>40</v>
      </c>
      <c r="AS53" s="25" t="s">
        <v>168</v>
      </c>
      <c r="AT53" s="25" t="s">
        <v>168</v>
      </c>
      <c r="AU53" s="25" t="s">
        <v>168</v>
      </c>
      <c r="AV53" s="25" t="s">
        <v>168</v>
      </c>
      <c r="AW53" s="25" t="s">
        <v>168</v>
      </c>
      <c r="AX53" s="25" t="s">
        <v>168</v>
      </c>
      <c r="AY53" s="25" t="s">
        <v>168</v>
      </c>
      <c r="AZ53" s="25" t="s">
        <v>4</v>
      </c>
      <c r="BA53" s="25" t="s">
        <v>4</v>
      </c>
      <c r="BB53" s="25" t="s">
        <v>4</v>
      </c>
      <c r="BC53" s="25" t="s">
        <v>4</v>
      </c>
      <c r="BD53" s="25" t="s">
        <v>4</v>
      </c>
      <c r="BE53" s="25" t="s">
        <v>4</v>
      </c>
      <c r="BF53" s="25"/>
      <c r="BG53" s="25"/>
      <c r="BH53" s="25"/>
    </row>
    <row r="54" spans="1:60">
      <c r="A54">
        <v>18</v>
      </c>
      <c r="B54" t="s">
        <v>246</v>
      </c>
      <c r="C54" t="s">
        <v>168</v>
      </c>
      <c r="D54" t="s">
        <v>168</v>
      </c>
      <c r="E54" t="s">
        <v>168</v>
      </c>
      <c r="F54" t="s">
        <v>168</v>
      </c>
      <c r="G54" t="s">
        <v>168</v>
      </c>
      <c r="H54" t="s">
        <v>168</v>
      </c>
      <c r="I54" t="s">
        <v>168</v>
      </c>
      <c r="J54" t="s">
        <v>168</v>
      </c>
      <c r="K54" t="s">
        <v>168</v>
      </c>
      <c r="L54" t="s">
        <v>168</v>
      </c>
      <c r="M54" t="s">
        <v>168</v>
      </c>
      <c r="O54" s="25"/>
      <c r="P54" s="25">
        <v>51</v>
      </c>
      <c r="Q54" s="25" t="s">
        <v>305</v>
      </c>
      <c r="R54" s="25" t="b">
        <v>0</v>
      </c>
      <c r="S54" s="25" t="s">
        <v>684</v>
      </c>
      <c r="T54" s="25" t="s">
        <v>5</v>
      </c>
      <c r="U54" s="25" t="s">
        <v>210</v>
      </c>
      <c r="V54" s="25" t="s">
        <v>681</v>
      </c>
      <c r="W54" s="25" t="s">
        <v>682</v>
      </c>
      <c r="X54" s="25" t="s">
        <v>168</v>
      </c>
      <c r="Y54" s="25" t="s">
        <v>168</v>
      </c>
      <c r="Z54" s="25" t="s">
        <v>168</v>
      </c>
      <c r="AA54" s="25" t="s">
        <v>168</v>
      </c>
      <c r="AB54" s="25" t="s">
        <v>168</v>
      </c>
      <c r="AC54" s="25" t="s">
        <v>168</v>
      </c>
      <c r="AD54" s="26">
        <v>14.522913932800293</v>
      </c>
      <c r="AE54" s="26">
        <v>16.019741058349609</v>
      </c>
      <c r="AF54" s="26">
        <v>1.7235661745071411</v>
      </c>
      <c r="AG54" s="25" t="s">
        <v>168</v>
      </c>
      <c r="AH54" s="26">
        <v>5.1655492782592773</v>
      </c>
      <c r="AI54" s="26">
        <v>1.0586880445480347</v>
      </c>
      <c r="AJ54" s="25" t="s">
        <v>168</v>
      </c>
      <c r="AK54" s="25" t="b">
        <v>1</v>
      </c>
      <c r="AL54" s="26">
        <v>80.87060546875</v>
      </c>
      <c r="AM54" s="26">
        <v>0.11337505704929594</v>
      </c>
      <c r="AN54" s="25" t="s">
        <v>168</v>
      </c>
      <c r="AO54" s="25" t="b">
        <v>1</v>
      </c>
      <c r="AP54" s="25" t="s">
        <v>168</v>
      </c>
      <c r="AQ54" s="25">
        <v>1</v>
      </c>
      <c r="AR54" s="25">
        <v>40</v>
      </c>
      <c r="AS54" s="25" t="s">
        <v>168</v>
      </c>
      <c r="AT54" s="25" t="s">
        <v>168</v>
      </c>
      <c r="AU54" s="25" t="s">
        <v>168</v>
      </c>
      <c r="AV54" s="25" t="s">
        <v>168</v>
      </c>
      <c r="AW54" s="25" t="s">
        <v>168</v>
      </c>
      <c r="AX54" s="25" t="s">
        <v>168</v>
      </c>
      <c r="AY54" s="25" t="s">
        <v>168</v>
      </c>
      <c r="AZ54" s="25" t="s">
        <v>4</v>
      </c>
      <c r="BA54" s="25" t="s">
        <v>283</v>
      </c>
      <c r="BB54" s="25" t="s">
        <v>4</v>
      </c>
      <c r="BC54" s="25" t="s">
        <v>4</v>
      </c>
      <c r="BD54" s="25" t="s">
        <v>4</v>
      </c>
      <c r="BE54" s="25" t="s">
        <v>4</v>
      </c>
      <c r="BF54" s="25"/>
      <c r="BG54" s="25"/>
      <c r="BH54" s="25"/>
    </row>
    <row r="55" spans="1:60">
      <c r="A55">
        <v>19</v>
      </c>
      <c r="B55" t="s">
        <v>247</v>
      </c>
      <c r="C55" t="s">
        <v>168</v>
      </c>
      <c r="D55" t="s">
        <v>168</v>
      </c>
      <c r="E55" t="s">
        <v>168</v>
      </c>
      <c r="F55" t="s">
        <v>168</v>
      </c>
      <c r="G55" t="s">
        <v>168</v>
      </c>
      <c r="H55" t="s">
        <v>168</v>
      </c>
      <c r="I55" t="s">
        <v>168</v>
      </c>
      <c r="J55" t="s">
        <v>168</v>
      </c>
      <c r="K55" t="s">
        <v>168</v>
      </c>
      <c r="L55" t="s">
        <v>168</v>
      </c>
      <c r="M55" t="s">
        <v>168</v>
      </c>
      <c r="O55" s="25"/>
      <c r="P55" s="25">
        <v>52</v>
      </c>
      <c r="Q55" s="25" t="s">
        <v>307</v>
      </c>
      <c r="R55" s="25" t="b">
        <v>0</v>
      </c>
      <c r="S55" s="25" t="s">
        <v>686</v>
      </c>
      <c r="T55" s="25" t="s">
        <v>5</v>
      </c>
      <c r="U55" s="25" t="s">
        <v>210</v>
      </c>
      <c r="V55" s="25" t="s">
        <v>681</v>
      </c>
      <c r="W55" s="25" t="s">
        <v>682</v>
      </c>
      <c r="X55" s="25" t="s">
        <v>168</v>
      </c>
      <c r="Y55" s="25" t="s">
        <v>168</v>
      </c>
      <c r="Z55" s="25" t="s">
        <v>168</v>
      </c>
      <c r="AA55" s="25" t="s">
        <v>168</v>
      </c>
      <c r="AB55" s="25" t="s">
        <v>168</v>
      </c>
      <c r="AC55" s="25" t="s">
        <v>168</v>
      </c>
      <c r="AD55" s="26">
        <v>14.513165473937988</v>
      </c>
      <c r="AE55" s="26">
        <v>15.099052429199219</v>
      </c>
      <c r="AF55" s="26">
        <v>0.76558804512023926</v>
      </c>
      <c r="AG55" s="25" t="s">
        <v>168</v>
      </c>
      <c r="AH55" s="26">
        <v>6.5297436714172363</v>
      </c>
      <c r="AI55" s="26">
        <v>0.44887444376945496</v>
      </c>
      <c r="AJ55" s="25" t="s">
        <v>168</v>
      </c>
      <c r="AK55" s="25" t="b">
        <v>1</v>
      </c>
      <c r="AL55" s="26">
        <v>80.87060546875</v>
      </c>
      <c r="AM55" s="26">
        <v>0.11337505704929594</v>
      </c>
      <c r="AN55" s="25" t="s">
        <v>168</v>
      </c>
      <c r="AO55" s="25" t="b">
        <v>1</v>
      </c>
      <c r="AP55" s="25" t="s">
        <v>168</v>
      </c>
      <c r="AQ55" s="25">
        <v>1</v>
      </c>
      <c r="AR55" s="25">
        <v>40</v>
      </c>
      <c r="AS55" s="25" t="s">
        <v>168</v>
      </c>
      <c r="AT55" s="25" t="s">
        <v>168</v>
      </c>
      <c r="AU55" s="25" t="s">
        <v>168</v>
      </c>
      <c r="AV55" s="25" t="s">
        <v>168</v>
      </c>
      <c r="AW55" s="25" t="s">
        <v>168</v>
      </c>
      <c r="AX55" s="25" t="s">
        <v>168</v>
      </c>
      <c r="AY55" s="25" t="s">
        <v>168</v>
      </c>
      <c r="AZ55" s="25" t="s">
        <v>4</v>
      </c>
      <c r="BA55" s="25" t="s">
        <v>283</v>
      </c>
      <c r="BB55" s="25" t="s">
        <v>4</v>
      </c>
      <c r="BC55" s="25" t="s">
        <v>4</v>
      </c>
      <c r="BD55" s="25" t="s">
        <v>4</v>
      </c>
      <c r="BE55" s="25" t="s">
        <v>4</v>
      </c>
      <c r="BF55" s="25"/>
      <c r="BG55" s="25"/>
      <c r="BH55" s="25"/>
    </row>
    <row r="56" spans="1:60">
      <c r="A56">
        <v>20</v>
      </c>
      <c r="B56" t="s">
        <v>248</v>
      </c>
      <c r="C56" t="s">
        <v>168</v>
      </c>
      <c r="D56" t="s">
        <v>168</v>
      </c>
      <c r="E56" t="s">
        <v>168</v>
      </c>
      <c r="F56" t="s">
        <v>168</v>
      </c>
      <c r="G56" t="s">
        <v>168</v>
      </c>
      <c r="H56" t="s">
        <v>168</v>
      </c>
      <c r="I56" t="s">
        <v>168</v>
      </c>
      <c r="J56" t="s">
        <v>168</v>
      </c>
      <c r="K56" t="s">
        <v>168</v>
      </c>
      <c r="L56" t="s">
        <v>168</v>
      </c>
      <c r="M56" t="s">
        <v>168</v>
      </c>
      <c r="O56" s="25"/>
      <c r="P56" s="25">
        <v>73</v>
      </c>
      <c r="Q56" s="25" t="s">
        <v>312</v>
      </c>
      <c r="R56" s="25" t="b">
        <v>0</v>
      </c>
      <c r="S56" s="25" t="s">
        <v>679</v>
      </c>
      <c r="T56" s="25" t="s">
        <v>33</v>
      </c>
      <c r="U56" s="25" t="s">
        <v>210</v>
      </c>
      <c r="V56" s="25" t="s">
        <v>681</v>
      </c>
      <c r="W56" s="25" t="s">
        <v>682</v>
      </c>
      <c r="X56" s="25" t="s">
        <v>168</v>
      </c>
      <c r="Y56" s="25" t="s">
        <v>168</v>
      </c>
      <c r="Z56" s="25" t="s">
        <v>168</v>
      </c>
      <c r="AA56" s="25" t="s">
        <v>168</v>
      </c>
      <c r="AB56" s="25" t="s">
        <v>168</v>
      </c>
      <c r="AC56" s="25" t="s">
        <v>168</v>
      </c>
      <c r="AD56" s="26">
        <v>10.169053077697754</v>
      </c>
      <c r="AE56" s="26">
        <v>9.3500051498413086</v>
      </c>
      <c r="AF56" s="26">
        <v>0.72196084260940552</v>
      </c>
      <c r="AG56" s="25" t="s">
        <v>168</v>
      </c>
      <c r="AH56" s="26">
        <v>-1.2888730764389038</v>
      </c>
      <c r="AI56" s="26">
        <v>0.66349589824676514</v>
      </c>
      <c r="AJ56" s="25" t="s">
        <v>168</v>
      </c>
      <c r="AK56" s="25" t="b">
        <v>1</v>
      </c>
      <c r="AL56" s="26">
        <v>80.87060546875</v>
      </c>
      <c r="AM56" s="26">
        <v>3.9999999105930328E-2</v>
      </c>
      <c r="AN56" s="25" t="s">
        <v>168</v>
      </c>
      <c r="AO56" s="25" t="b">
        <v>1</v>
      </c>
      <c r="AP56" s="25" t="s">
        <v>168</v>
      </c>
      <c r="AQ56" s="25">
        <v>1</v>
      </c>
      <c r="AR56" s="25">
        <v>40</v>
      </c>
      <c r="AS56" s="25" t="s">
        <v>168</v>
      </c>
      <c r="AT56" s="25" t="s">
        <v>168</v>
      </c>
      <c r="AU56" s="25" t="s">
        <v>168</v>
      </c>
      <c r="AV56" s="25" t="s">
        <v>168</v>
      </c>
      <c r="AW56" s="25" t="s">
        <v>168</v>
      </c>
      <c r="AX56" s="25" t="s">
        <v>168</v>
      </c>
      <c r="AY56" s="25" t="s">
        <v>168</v>
      </c>
      <c r="AZ56" s="25" t="s">
        <v>4</v>
      </c>
      <c r="BA56" s="25" t="s">
        <v>283</v>
      </c>
      <c r="BB56" s="25" t="s">
        <v>4</v>
      </c>
      <c r="BC56" s="25" t="s">
        <v>4</v>
      </c>
      <c r="BD56" s="25" t="s">
        <v>4</v>
      </c>
      <c r="BE56" s="25" t="s">
        <v>283</v>
      </c>
      <c r="BF56" s="25"/>
      <c r="BG56" s="25"/>
      <c r="BH56" s="25"/>
    </row>
    <row r="57" spans="1:60">
      <c r="A57">
        <v>21</v>
      </c>
      <c r="B57" t="s">
        <v>249</v>
      </c>
      <c r="C57" t="s">
        <v>168</v>
      </c>
      <c r="D57" t="s">
        <v>168</v>
      </c>
      <c r="E57" t="s">
        <v>168</v>
      </c>
      <c r="F57" t="s">
        <v>168</v>
      </c>
      <c r="G57" t="s">
        <v>168</v>
      </c>
      <c r="H57" t="s">
        <v>168</v>
      </c>
      <c r="I57" t="s">
        <v>168</v>
      </c>
      <c r="J57" t="s">
        <v>168</v>
      </c>
      <c r="K57" t="s">
        <v>168</v>
      </c>
      <c r="L57" t="s">
        <v>168</v>
      </c>
      <c r="M57" t="s">
        <v>168</v>
      </c>
      <c r="O57" s="25"/>
      <c r="P57" s="25">
        <v>74</v>
      </c>
      <c r="Q57" s="25" t="s">
        <v>314</v>
      </c>
      <c r="R57" s="25" t="b">
        <v>0</v>
      </c>
      <c r="S57" s="25" t="s">
        <v>683</v>
      </c>
      <c r="T57" s="25" t="s">
        <v>33</v>
      </c>
      <c r="U57" s="25" t="s">
        <v>210</v>
      </c>
      <c r="V57" s="25" t="s">
        <v>681</v>
      </c>
      <c r="W57" s="25" t="s">
        <v>682</v>
      </c>
      <c r="X57" s="25" t="s">
        <v>168</v>
      </c>
      <c r="Y57" s="25" t="s">
        <v>168</v>
      </c>
      <c r="Z57" s="25" t="s">
        <v>168</v>
      </c>
      <c r="AA57" s="25" t="s">
        <v>168</v>
      </c>
      <c r="AB57" s="25" t="s">
        <v>168</v>
      </c>
      <c r="AC57" s="25" t="s">
        <v>168</v>
      </c>
      <c r="AD57" s="26">
        <v>11.206402778625488</v>
      </c>
      <c r="AE57" s="26">
        <v>9.539607048034668</v>
      </c>
      <c r="AF57" s="26">
        <v>1.4472891092300415</v>
      </c>
      <c r="AG57" s="25" t="s">
        <v>168</v>
      </c>
      <c r="AH57" s="26">
        <v>-3.2019157409667969</v>
      </c>
      <c r="AI57" s="26">
        <v>1.0129315853118896</v>
      </c>
      <c r="AJ57" s="25" t="s">
        <v>168</v>
      </c>
      <c r="AK57" s="25" t="b">
        <v>1</v>
      </c>
      <c r="AL57" s="26">
        <v>81.004776000976562</v>
      </c>
      <c r="AM57" s="26">
        <v>3.9999999105930328E-2</v>
      </c>
      <c r="AN57" s="25" t="s">
        <v>168</v>
      </c>
      <c r="AO57" s="25" t="b">
        <v>1</v>
      </c>
      <c r="AP57" s="25" t="s">
        <v>168</v>
      </c>
      <c r="AQ57" s="25">
        <v>1</v>
      </c>
      <c r="AR57" s="25">
        <v>40</v>
      </c>
      <c r="AS57" s="25" t="s">
        <v>168</v>
      </c>
      <c r="AT57" s="25" t="s">
        <v>168</v>
      </c>
      <c r="AU57" s="25" t="s">
        <v>168</v>
      </c>
      <c r="AV57" s="25" t="s">
        <v>168</v>
      </c>
      <c r="AW57" s="25" t="s">
        <v>168</v>
      </c>
      <c r="AX57" s="25" t="s">
        <v>168</v>
      </c>
      <c r="AY57" s="25" t="s">
        <v>168</v>
      </c>
      <c r="AZ57" s="25" t="s">
        <v>283</v>
      </c>
      <c r="BA57" s="25" t="s">
        <v>283</v>
      </c>
      <c r="BB57" s="25" t="s">
        <v>4</v>
      </c>
      <c r="BC57" s="25" t="s">
        <v>4</v>
      </c>
      <c r="BD57" s="25" t="s">
        <v>4</v>
      </c>
      <c r="BE57" s="25" t="s">
        <v>283</v>
      </c>
      <c r="BF57" s="25"/>
      <c r="BG57" s="25"/>
      <c r="BH57" s="25"/>
    </row>
    <row r="58" spans="1:60">
      <c r="A58">
        <v>22</v>
      </c>
      <c r="B58" t="s">
        <v>250</v>
      </c>
      <c r="C58" t="s">
        <v>168</v>
      </c>
      <c r="D58" t="s">
        <v>168</v>
      </c>
      <c r="E58" t="s">
        <v>168</v>
      </c>
      <c r="F58" t="s">
        <v>168</v>
      </c>
      <c r="G58" t="s">
        <v>168</v>
      </c>
      <c r="H58" t="s">
        <v>168</v>
      </c>
      <c r="I58" t="s">
        <v>168</v>
      </c>
      <c r="J58" t="s">
        <v>168</v>
      </c>
      <c r="K58" t="s">
        <v>168</v>
      </c>
      <c r="L58" t="s">
        <v>168</v>
      </c>
      <c r="M58" t="s">
        <v>168</v>
      </c>
      <c r="O58" s="25"/>
      <c r="P58" s="25">
        <v>75</v>
      </c>
      <c r="Q58" s="25" t="s">
        <v>341</v>
      </c>
      <c r="R58" s="25" t="b">
        <v>0</v>
      </c>
      <c r="S58" s="25" t="s">
        <v>684</v>
      </c>
      <c r="T58" s="25" t="s">
        <v>33</v>
      </c>
      <c r="U58" s="25" t="s">
        <v>210</v>
      </c>
      <c r="V58" s="25" t="s">
        <v>681</v>
      </c>
      <c r="W58" s="25" t="s">
        <v>682</v>
      </c>
      <c r="X58" s="25" t="s">
        <v>168</v>
      </c>
      <c r="Y58" s="25" t="s">
        <v>168</v>
      </c>
      <c r="Z58" s="25" t="s">
        <v>168</v>
      </c>
      <c r="AA58" s="25" t="s">
        <v>168</v>
      </c>
      <c r="AB58" s="25" t="s">
        <v>168</v>
      </c>
      <c r="AC58" s="25" t="s">
        <v>168</v>
      </c>
      <c r="AD58" s="26">
        <v>19.317506790161133</v>
      </c>
      <c r="AE58" s="26">
        <v>22.142219543457031</v>
      </c>
      <c r="AF58" s="26">
        <v>3.9947483539581299</v>
      </c>
      <c r="AG58" s="25" t="s">
        <v>168</v>
      </c>
      <c r="AH58" s="26">
        <v>11.288028717041016</v>
      </c>
      <c r="AI58" s="26">
        <v>2.847736120223999</v>
      </c>
      <c r="AJ58" s="25" t="s">
        <v>168</v>
      </c>
      <c r="AK58" s="25" t="b">
        <v>1</v>
      </c>
      <c r="AL58" s="26">
        <v>80.87060546875</v>
      </c>
      <c r="AM58" s="26">
        <v>3.9999999105930328E-2</v>
      </c>
      <c r="AN58" s="25" t="s">
        <v>168</v>
      </c>
      <c r="AO58" s="25" t="b">
        <v>1</v>
      </c>
      <c r="AP58" s="25" t="s">
        <v>168</v>
      </c>
      <c r="AQ58" s="25">
        <v>1</v>
      </c>
      <c r="AR58" s="25">
        <v>40</v>
      </c>
      <c r="AS58" s="25" t="s">
        <v>168</v>
      </c>
      <c r="AT58" s="25" t="s">
        <v>168</v>
      </c>
      <c r="AU58" s="25" t="s">
        <v>168</v>
      </c>
      <c r="AV58" s="25" t="s">
        <v>168</v>
      </c>
      <c r="AW58" s="25" t="s">
        <v>168</v>
      </c>
      <c r="AX58" s="25" t="s">
        <v>168</v>
      </c>
      <c r="AY58" s="25" t="s">
        <v>168</v>
      </c>
      <c r="AZ58" s="25" t="s">
        <v>4</v>
      </c>
      <c r="BA58" s="25" t="s">
        <v>283</v>
      </c>
      <c r="BB58" s="25" t="s">
        <v>4</v>
      </c>
      <c r="BC58" s="25" t="s">
        <v>4</v>
      </c>
      <c r="BD58" s="25" t="s">
        <v>4</v>
      </c>
      <c r="BE58" s="25" t="s">
        <v>283</v>
      </c>
      <c r="BF58" s="25"/>
      <c r="BG58" s="25"/>
      <c r="BH58" s="25"/>
    </row>
    <row r="59" spans="1:60">
      <c r="A59">
        <v>23</v>
      </c>
      <c r="B59" t="s">
        <v>251</v>
      </c>
      <c r="C59" t="s">
        <v>168</v>
      </c>
      <c r="D59" t="s">
        <v>168</v>
      </c>
      <c r="E59" t="s">
        <v>168</v>
      </c>
      <c r="F59" t="s">
        <v>168</v>
      </c>
      <c r="G59" t="s">
        <v>168</v>
      </c>
      <c r="H59" t="s">
        <v>168</v>
      </c>
      <c r="I59" t="s">
        <v>168</v>
      </c>
      <c r="J59" t="s">
        <v>168</v>
      </c>
      <c r="K59" t="s">
        <v>168</v>
      </c>
      <c r="L59" t="s">
        <v>168</v>
      </c>
      <c r="M59" t="s">
        <v>168</v>
      </c>
      <c r="O59" s="25"/>
      <c r="P59" s="25">
        <v>76</v>
      </c>
      <c r="Q59" s="25" t="s">
        <v>342</v>
      </c>
      <c r="R59" s="25" t="b">
        <v>0</v>
      </c>
      <c r="S59" s="25" t="s">
        <v>686</v>
      </c>
      <c r="T59" s="25" t="s">
        <v>33</v>
      </c>
      <c r="U59" s="25" t="s">
        <v>210</v>
      </c>
      <c r="V59" s="25" t="s">
        <v>681</v>
      </c>
      <c r="W59" s="25" t="s">
        <v>682</v>
      </c>
      <c r="X59" s="25" t="s">
        <v>168</v>
      </c>
      <c r="Y59" s="25" t="s">
        <v>168</v>
      </c>
      <c r="Z59" s="25" t="s">
        <v>168</v>
      </c>
      <c r="AA59" s="25" t="s">
        <v>168</v>
      </c>
      <c r="AB59" s="25" t="s">
        <v>168</v>
      </c>
      <c r="AC59" s="25" t="s">
        <v>168</v>
      </c>
      <c r="AD59" s="26">
        <v>8.4449367523193359</v>
      </c>
      <c r="AE59" s="26">
        <v>7.7050986289978027</v>
      </c>
      <c r="AF59" s="26">
        <v>0.6879202127456665</v>
      </c>
      <c r="AG59" s="25" t="s">
        <v>168</v>
      </c>
      <c r="AH59" s="26">
        <v>-0.86420947313308716</v>
      </c>
      <c r="AI59" s="26">
        <v>0.40479376912117004</v>
      </c>
      <c r="AJ59" s="25" t="s">
        <v>168</v>
      </c>
      <c r="AK59" s="25" t="b">
        <v>1</v>
      </c>
      <c r="AL59" s="26">
        <v>80.736427307128906</v>
      </c>
      <c r="AM59" s="26">
        <v>3.9999999105930328E-2</v>
      </c>
      <c r="AN59" s="25" t="s">
        <v>168</v>
      </c>
      <c r="AO59" s="25" t="b">
        <v>1</v>
      </c>
      <c r="AP59" s="25" t="s">
        <v>168</v>
      </c>
      <c r="AQ59" s="25">
        <v>1</v>
      </c>
      <c r="AR59" s="25">
        <v>40</v>
      </c>
      <c r="AS59" s="25" t="s">
        <v>168</v>
      </c>
      <c r="AT59" s="25" t="s">
        <v>168</v>
      </c>
      <c r="AU59" s="25" t="s">
        <v>168</v>
      </c>
      <c r="AV59" s="25" t="s">
        <v>168</v>
      </c>
      <c r="AW59" s="25" t="s">
        <v>168</v>
      </c>
      <c r="AX59" s="25" t="s">
        <v>168</v>
      </c>
      <c r="AY59" s="25" t="s">
        <v>168</v>
      </c>
      <c r="AZ59" s="25" t="s">
        <v>4</v>
      </c>
      <c r="BA59" s="25" t="s">
        <v>283</v>
      </c>
      <c r="BB59" s="25" t="s">
        <v>4</v>
      </c>
      <c r="BC59" s="25" t="s">
        <v>4</v>
      </c>
      <c r="BD59" s="25" t="s">
        <v>4</v>
      </c>
      <c r="BE59" s="25" t="s">
        <v>283</v>
      </c>
      <c r="BF59" s="25"/>
      <c r="BG59" s="25"/>
      <c r="BH59" s="25"/>
    </row>
    <row r="60" spans="1:60">
      <c r="A60">
        <v>24</v>
      </c>
      <c r="B60" t="s">
        <v>252</v>
      </c>
      <c r="C60" t="s">
        <v>168</v>
      </c>
      <c r="D60" t="s">
        <v>168</v>
      </c>
      <c r="E60" t="s">
        <v>168</v>
      </c>
      <c r="F60" t="s">
        <v>168</v>
      </c>
      <c r="G60" t="s">
        <v>168</v>
      </c>
      <c r="H60" t="s">
        <v>168</v>
      </c>
      <c r="I60" t="s">
        <v>168</v>
      </c>
      <c r="J60" t="s">
        <v>168</v>
      </c>
      <c r="K60" t="s">
        <v>168</v>
      </c>
      <c r="L60" t="s">
        <v>168</v>
      </c>
      <c r="M60" t="s">
        <v>168</v>
      </c>
      <c r="O60" s="25"/>
      <c r="P60" s="25">
        <v>97</v>
      </c>
      <c r="Q60" s="25" t="s">
        <v>315</v>
      </c>
      <c r="R60" s="25" t="b">
        <v>0</v>
      </c>
      <c r="S60" s="25" t="s">
        <v>679</v>
      </c>
      <c r="T60" s="25" t="s">
        <v>680</v>
      </c>
      <c r="U60" s="25" t="s">
        <v>210</v>
      </c>
      <c r="V60" s="25" t="s">
        <v>681</v>
      </c>
      <c r="W60" s="25" t="s">
        <v>682</v>
      </c>
      <c r="X60" s="25" t="s">
        <v>168</v>
      </c>
      <c r="Y60" s="25" t="s">
        <v>168</v>
      </c>
      <c r="Z60" s="25" t="s">
        <v>168</v>
      </c>
      <c r="AA60" s="25" t="s">
        <v>168</v>
      </c>
      <c r="AB60" s="25" t="s">
        <v>168</v>
      </c>
      <c r="AC60" s="25" t="s">
        <v>168</v>
      </c>
      <c r="AD60" s="26">
        <v>9.6920146942138672</v>
      </c>
      <c r="AE60" s="26">
        <v>10.63887882232666</v>
      </c>
      <c r="AF60" s="26">
        <v>0.89412134885787964</v>
      </c>
      <c r="AG60" s="25" t="s">
        <v>168</v>
      </c>
      <c r="AH60" s="25" t="s">
        <v>168</v>
      </c>
      <c r="AI60" s="25" t="s">
        <v>168</v>
      </c>
      <c r="AJ60" s="25" t="s">
        <v>168</v>
      </c>
      <c r="AK60" s="25" t="b">
        <v>1</v>
      </c>
      <c r="AL60" s="26">
        <v>80.468086242675781</v>
      </c>
      <c r="AM60" s="26">
        <v>8.4027912924873591E-2</v>
      </c>
      <c r="AN60" s="25" t="s">
        <v>168</v>
      </c>
      <c r="AO60" s="25" t="b">
        <v>1</v>
      </c>
      <c r="AP60" s="25" t="s">
        <v>168</v>
      </c>
      <c r="AQ60" s="25">
        <v>1</v>
      </c>
      <c r="AR60" s="25">
        <v>40</v>
      </c>
      <c r="AS60" s="25" t="s">
        <v>168</v>
      </c>
      <c r="AT60" s="25" t="s">
        <v>168</v>
      </c>
      <c r="AU60" s="25" t="s">
        <v>168</v>
      </c>
      <c r="AV60" s="25" t="s">
        <v>168</v>
      </c>
      <c r="AW60" s="25" t="s">
        <v>168</v>
      </c>
      <c r="AX60" s="25" t="s">
        <v>168</v>
      </c>
      <c r="AY60" s="25" t="s">
        <v>168</v>
      </c>
      <c r="AZ60" s="25" t="s">
        <v>4</v>
      </c>
      <c r="BA60" s="25" t="s">
        <v>283</v>
      </c>
      <c r="BB60" s="25" t="s">
        <v>4</v>
      </c>
      <c r="BC60" s="25" t="s">
        <v>4</v>
      </c>
      <c r="BD60" s="25" t="s">
        <v>4</v>
      </c>
      <c r="BE60" s="25" t="s">
        <v>4</v>
      </c>
      <c r="BF60" s="25"/>
      <c r="BG60" s="25"/>
      <c r="BH60" s="25"/>
    </row>
    <row r="61" spans="1:60">
      <c r="A61">
        <v>25</v>
      </c>
      <c r="B61" t="s">
        <v>253</v>
      </c>
      <c r="C61" t="s">
        <v>679</v>
      </c>
      <c r="D61" t="s">
        <v>209</v>
      </c>
      <c r="E61" t="s">
        <v>168</v>
      </c>
      <c r="F61" t="s">
        <v>168</v>
      </c>
      <c r="G61" t="s">
        <v>219</v>
      </c>
      <c r="H61" t="s">
        <v>207</v>
      </c>
      <c r="I61" t="s">
        <v>210</v>
      </c>
      <c r="J61" t="s">
        <v>681</v>
      </c>
      <c r="K61" t="s">
        <v>682</v>
      </c>
      <c r="L61" t="s">
        <v>168</v>
      </c>
      <c r="M61" t="s">
        <v>168</v>
      </c>
      <c r="O61" s="25"/>
      <c r="P61" s="25">
        <v>98</v>
      </c>
      <c r="Q61" s="25" t="s">
        <v>316</v>
      </c>
      <c r="R61" s="25" t="b">
        <v>0</v>
      </c>
      <c r="S61" s="25" t="s">
        <v>683</v>
      </c>
      <c r="T61" s="25" t="s">
        <v>680</v>
      </c>
      <c r="U61" s="25" t="s">
        <v>210</v>
      </c>
      <c r="V61" s="25" t="s">
        <v>681</v>
      </c>
      <c r="W61" s="25" t="s">
        <v>682</v>
      </c>
      <c r="X61" s="25" t="s">
        <v>168</v>
      </c>
      <c r="Y61" s="25" t="s">
        <v>168</v>
      </c>
      <c r="Z61" s="25" t="s">
        <v>168</v>
      </c>
      <c r="AA61" s="25" t="s">
        <v>168</v>
      </c>
      <c r="AB61" s="25" t="s">
        <v>168</v>
      </c>
      <c r="AC61" s="25" t="s">
        <v>168</v>
      </c>
      <c r="AD61" s="26">
        <v>11.68126392364502</v>
      </c>
      <c r="AE61" s="26">
        <v>12.741522789001465</v>
      </c>
      <c r="AF61" s="26">
        <v>0.99168813228607178</v>
      </c>
      <c r="AG61" s="25" t="s">
        <v>168</v>
      </c>
      <c r="AH61" s="25" t="s">
        <v>168</v>
      </c>
      <c r="AI61" s="25" t="s">
        <v>168</v>
      </c>
      <c r="AJ61" s="25" t="s">
        <v>168</v>
      </c>
      <c r="AK61" s="25" t="b">
        <v>1</v>
      </c>
      <c r="AL61" s="26">
        <v>80.602256774902344</v>
      </c>
      <c r="AM61" s="26">
        <v>8.4027912924873591E-2</v>
      </c>
      <c r="AN61" s="25" t="s">
        <v>168</v>
      </c>
      <c r="AO61" s="25" t="b">
        <v>1</v>
      </c>
      <c r="AP61" s="25" t="s">
        <v>168</v>
      </c>
      <c r="AQ61" s="25">
        <v>1</v>
      </c>
      <c r="AR61" s="25">
        <v>40</v>
      </c>
      <c r="AS61" s="25" t="s">
        <v>168</v>
      </c>
      <c r="AT61" s="25" t="s">
        <v>168</v>
      </c>
      <c r="AU61" s="25" t="s">
        <v>168</v>
      </c>
      <c r="AV61" s="25" t="s">
        <v>168</v>
      </c>
      <c r="AW61" s="25" t="s">
        <v>168</v>
      </c>
      <c r="AX61" s="25" t="s">
        <v>168</v>
      </c>
      <c r="AY61" s="25" t="s">
        <v>168</v>
      </c>
      <c r="AZ61" s="25" t="s">
        <v>4</v>
      </c>
      <c r="BA61" s="25" t="s">
        <v>283</v>
      </c>
      <c r="BB61" s="25" t="s">
        <v>4</v>
      </c>
      <c r="BC61" s="25" t="s">
        <v>4</v>
      </c>
      <c r="BD61" s="25" t="s">
        <v>4</v>
      </c>
      <c r="BE61" s="25" t="s">
        <v>4</v>
      </c>
      <c r="BF61" s="25"/>
      <c r="BG61" s="25"/>
      <c r="BH61" s="25"/>
    </row>
    <row r="62" spans="1:60">
      <c r="A62">
        <v>26</v>
      </c>
      <c r="B62" t="s">
        <v>254</v>
      </c>
      <c r="C62" t="s">
        <v>683</v>
      </c>
      <c r="D62" t="s">
        <v>207</v>
      </c>
      <c r="E62" t="s">
        <v>168</v>
      </c>
      <c r="F62" t="s">
        <v>168</v>
      </c>
      <c r="G62" t="s">
        <v>219</v>
      </c>
      <c r="H62" t="s">
        <v>207</v>
      </c>
      <c r="I62" t="s">
        <v>210</v>
      </c>
      <c r="J62" t="s">
        <v>681</v>
      </c>
      <c r="K62" t="s">
        <v>682</v>
      </c>
      <c r="L62" t="s">
        <v>168</v>
      </c>
      <c r="M62" t="s">
        <v>168</v>
      </c>
      <c r="O62" s="25"/>
      <c r="P62" s="25">
        <v>99</v>
      </c>
      <c r="Q62" s="25" t="s">
        <v>363</v>
      </c>
      <c r="R62" s="25" t="b">
        <v>0</v>
      </c>
      <c r="S62" s="25" t="s">
        <v>684</v>
      </c>
      <c r="T62" s="25" t="s">
        <v>680</v>
      </c>
      <c r="U62" s="25" t="s">
        <v>210</v>
      </c>
      <c r="V62" s="25" t="s">
        <v>681</v>
      </c>
      <c r="W62" s="25" t="s">
        <v>682</v>
      </c>
      <c r="X62" s="25" t="s">
        <v>168</v>
      </c>
      <c r="Y62" s="25" t="s">
        <v>168</v>
      </c>
      <c r="Z62" s="25" t="s">
        <v>168</v>
      </c>
      <c r="AA62" s="25" t="s">
        <v>168</v>
      </c>
      <c r="AB62" s="25" t="s">
        <v>168</v>
      </c>
      <c r="AC62" s="25" t="s">
        <v>168</v>
      </c>
      <c r="AD62" s="26">
        <v>10.752634048461914</v>
      </c>
      <c r="AE62" s="26">
        <v>10.854191780090332</v>
      </c>
      <c r="AF62" s="26">
        <v>0.62592387199401855</v>
      </c>
      <c r="AG62" s="25" t="s">
        <v>168</v>
      </c>
      <c r="AH62" s="25" t="s">
        <v>168</v>
      </c>
      <c r="AI62" s="25" t="s">
        <v>168</v>
      </c>
      <c r="AJ62" s="25" t="s">
        <v>168</v>
      </c>
      <c r="AK62" s="25" t="b">
        <v>1</v>
      </c>
      <c r="AL62" s="26">
        <v>80.333915710449219</v>
      </c>
      <c r="AM62" s="26">
        <v>8.4027912924873591E-2</v>
      </c>
      <c r="AN62" s="25" t="s">
        <v>168</v>
      </c>
      <c r="AO62" s="25" t="b">
        <v>1</v>
      </c>
      <c r="AP62" s="25" t="s">
        <v>168</v>
      </c>
      <c r="AQ62" s="25">
        <v>1</v>
      </c>
      <c r="AR62" s="25">
        <v>40</v>
      </c>
      <c r="AS62" s="25" t="s">
        <v>168</v>
      </c>
      <c r="AT62" s="25" t="s">
        <v>168</v>
      </c>
      <c r="AU62" s="25" t="s">
        <v>168</v>
      </c>
      <c r="AV62" s="25" t="s">
        <v>168</v>
      </c>
      <c r="AW62" s="25" t="s">
        <v>168</v>
      </c>
      <c r="AX62" s="25" t="s">
        <v>168</v>
      </c>
      <c r="AY62" s="25" t="s">
        <v>168</v>
      </c>
      <c r="AZ62" s="25" t="s">
        <v>4</v>
      </c>
      <c r="BA62" s="25" t="s">
        <v>283</v>
      </c>
      <c r="BB62" s="25" t="s">
        <v>4</v>
      </c>
      <c r="BC62" s="25" t="s">
        <v>4</v>
      </c>
      <c r="BD62" s="25" t="s">
        <v>4</v>
      </c>
      <c r="BE62" s="25" t="s">
        <v>4</v>
      </c>
      <c r="BF62" s="25"/>
      <c r="BG62" s="25"/>
      <c r="BH62" s="25"/>
    </row>
    <row r="63" spans="1:60">
      <c r="A63">
        <v>27</v>
      </c>
      <c r="B63" t="s">
        <v>255</v>
      </c>
      <c r="C63" t="s">
        <v>684</v>
      </c>
      <c r="D63" t="s">
        <v>215</v>
      </c>
      <c r="E63" t="s">
        <v>168</v>
      </c>
      <c r="F63" t="s">
        <v>168</v>
      </c>
      <c r="G63" t="s">
        <v>219</v>
      </c>
      <c r="H63" t="s">
        <v>207</v>
      </c>
      <c r="I63" t="s">
        <v>210</v>
      </c>
      <c r="J63" t="s">
        <v>681</v>
      </c>
      <c r="K63" t="s">
        <v>682</v>
      </c>
      <c r="L63" t="s">
        <v>168</v>
      </c>
      <c r="M63" t="s">
        <v>168</v>
      </c>
      <c r="O63" s="25"/>
      <c r="P63" s="25">
        <v>100</v>
      </c>
      <c r="Q63" s="25" t="s">
        <v>364</v>
      </c>
      <c r="R63" s="25" t="b">
        <v>0</v>
      </c>
      <c r="S63" s="25" t="s">
        <v>686</v>
      </c>
      <c r="T63" s="25" t="s">
        <v>680</v>
      </c>
      <c r="U63" s="25" t="s">
        <v>210</v>
      </c>
      <c r="V63" s="25" t="s">
        <v>681</v>
      </c>
      <c r="W63" s="25" t="s">
        <v>682</v>
      </c>
      <c r="X63" s="25" t="s">
        <v>168</v>
      </c>
      <c r="Y63" s="25" t="s">
        <v>168</v>
      </c>
      <c r="Z63" s="25" t="s">
        <v>168</v>
      </c>
      <c r="AA63" s="25" t="s">
        <v>168</v>
      </c>
      <c r="AB63" s="25" t="s">
        <v>168</v>
      </c>
      <c r="AC63" s="25" t="s">
        <v>168</v>
      </c>
      <c r="AD63" s="26">
        <v>8.5076932907104492</v>
      </c>
      <c r="AE63" s="26">
        <v>8.5693082809448242</v>
      </c>
      <c r="AF63" s="26">
        <v>0.13542447984218597</v>
      </c>
      <c r="AG63" s="25" t="s">
        <v>168</v>
      </c>
      <c r="AH63" s="25" t="s">
        <v>168</v>
      </c>
      <c r="AI63" s="25" t="s">
        <v>168</v>
      </c>
      <c r="AJ63" s="25" t="s">
        <v>168</v>
      </c>
      <c r="AK63" s="25" t="b">
        <v>1</v>
      </c>
      <c r="AL63" s="26">
        <v>80.468086242675781</v>
      </c>
      <c r="AM63" s="26">
        <v>8.4027912924873591E-2</v>
      </c>
      <c r="AN63" s="25" t="s">
        <v>168</v>
      </c>
      <c r="AO63" s="25" t="b">
        <v>1</v>
      </c>
      <c r="AP63" s="25" t="s">
        <v>168</v>
      </c>
      <c r="AQ63" s="25">
        <v>1</v>
      </c>
      <c r="AR63" s="25">
        <v>40</v>
      </c>
      <c r="AS63" s="25" t="s">
        <v>168</v>
      </c>
      <c r="AT63" s="25" t="s">
        <v>168</v>
      </c>
      <c r="AU63" s="25" t="s">
        <v>168</v>
      </c>
      <c r="AV63" s="25" t="s">
        <v>168</v>
      </c>
      <c r="AW63" s="25" t="s">
        <v>168</v>
      </c>
      <c r="AX63" s="25" t="s">
        <v>168</v>
      </c>
      <c r="AY63" s="25" t="s">
        <v>168</v>
      </c>
      <c r="AZ63" s="25" t="s">
        <v>4</v>
      </c>
      <c r="BA63" s="25" t="s">
        <v>4</v>
      </c>
      <c r="BB63" s="25" t="s">
        <v>4</v>
      </c>
      <c r="BC63" s="25" t="s">
        <v>4</v>
      </c>
      <c r="BD63" s="25" t="s">
        <v>4</v>
      </c>
      <c r="BE63" s="25" t="s">
        <v>4</v>
      </c>
      <c r="BF63" s="25"/>
      <c r="BG63" s="25"/>
      <c r="BH63" s="25"/>
    </row>
    <row r="64" spans="1:60">
      <c r="A64">
        <v>28</v>
      </c>
      <c r="B64" t="s">
        <v>256</v>
      </c>
      <c r="C64" t="s">
        <v>686</v>
      </c>
      <c r="D64" t="s">
        <v>224</v>
      </c>
      <c r="E64" t="s">
        <v>168</v>
      </c>
      <c r="F64" t="s">
        <v>168</v>
      </c>
      <c r="G64" t="s">
        <v>219</v>
      </c>
      <c r="H64" t="s">
        <v>207</v>
      </c>
      <c r="I64" t="s">
        <v>210</v>
      </c>
      <c r="J64" t="s">
        <v>681</v>
      </c>
      <c r="K64" t="s">
        <v>682</v>
      </c>
      <c r="L64" t="s">
        <v>168</v>
      </c>
      <c r="M64" t="s">
        <v>168</v>
      </c>
      <c r="O64" s="25"/>
      <c r="P64" s="25">
        <v>121</v>
      </c>
      <c r="Q64" s="25" t="s">
        <v>318</v>
      </c>
      <c r="R64" s="25" t="b">
        <v>0</v>
      </c>
      <c r="S64" s="25" t="s">
        <v>679</v>
      </c>
      <c r="T64" s="25" t="s">
        <v>219</v>
      </c>
      <c r="U64" s="25" t="s">
        <v>210</v>
      </c>
      <c r="V64" s="25" t="s">
        <v>681</v>
      </c>
      <c r="W64" s="25" t="s">
        <v>682</v>
      </c>
      <c r="X64" s="25" t="s">
        <v>168</v>
      </c>
      <c r="Y64" s="25" t="s">
        <v>168</v>
      </c>
      <c r="Z64" s="25" t="s">
        <v>168</v>
      </c>
      <c r="AA64" s="25" t="s">
        <v>168</v>
      </c>
      <c r="AB64" s="25" t="s">
        <v>168</v>
      </c>
      <c r="AC64" s="25" t="s">
        <v>168</v>
      </c>
      <c r="AD64" s="26">
        <v>28.808698654174805</v>
      </c>
      <c r="AE64" s="26">
        <v>28.160226821899414</v>
      </c>
      <c r="AF64" s="26">
        <v>0.91707766056060791</v>
      </c>
      <c r="AG64" s="25" t="s">
        <v>168</v>
      </c>
      <c r="AH64" s="26">
        <v>17.52134895324707</v>
      </c>
      <c r="AI64" s="26">
        <v>0.82885468006134033</v>
      </c>
      <c r="AJ64" s="25" t="s">
        <v>168</v>
      </c>
      <c r="AK64" s="25" t="b">
        <v>1</v>
      </c>
      <c r="AL64" s="26">
        <v>80.468086242675781</v>
      </c>
      <c r="AM64" s="26">
        <v>0.10112992471531929</v>
      </c>
      <c r="AN64" s="25" t="s">
        <v>168</v>
      </c>
      <c r="AO64" s="25" t="b">
        <v>1</v>
      </c>
      <c r="AP64" s="25" t="s">
        <v>168</v>
      </c>
      <c r="AQ64" s="25">
        <v>1</v>
      </c>
      <c r="AR64" s="25">
        <v>40</v>
      </c>
      <c r="AS64" s="25" t="s">
        <v>168</v>
      </c>
      <c r="AT64" s="25" t="s">
        <v>168</v>
      </c>
      <c r="AU64" s="25" t="s">
        <v>168</v>
      </c>
      <c r="AV64" s="25" t="s">
        <v>168</v>
      </c>
      <c r="AW64" s="25" t="s">
        <v>168</v>
      </c>
      <c r="AX64" s="25" t="s">
        <v>168</v>
      </c>
      <c r="AY64" s="25" t="s">
        <v>168</v>
      </c>
      <c r="AZ64" s="25" t="s">
        <v>4</v>
      </c>
      <c r="BA64" s="25" t="s">
        <v>283</v>
      </c>
      <c r="BB64" s="25" t="s">
        <v>4</v>
      </c>
      <c r="BC64" s="25" t="s">
        <v>4</v>
      </c>
      <c r="BD64" s="25" t="s">
        <v>4</v>
      </c>
      <c r="BE64" s="25" t="s">
        <v>4</v>
      </c>
      <c r="BF64" s="25"/>
      <c r="BG64" s="25"/>
      <c r="BH64" s="25"/>
    </row>
    <row r="65" spans="1:60">
      <c r="A65">
        <v>29</v>
      </c>
      <c r="B65" t="s">
        <v>282</v>
      </c>
      <c r="C65" t="s">
        <v>168</v>
      </c>
      <c r="D65" t="s">
        <v>168</v>
      </c>
      <c r="E65" t="s">
        <v>168</v>
      </c>
      <c r="F65" t="s">
        <v>168</v>
      </c>
      <c r="G65" t="s">
        <v>168</v>
      </c>
      <c r="H65" t="s">
        <v>168</v>
      </c>
      <c r="I65" t="s">
        <v>168</v>
      </c>
      <c r="J65" t="s">
        <v>168</v>
      </c>
      <c r="K65" t="s">
        <v>168</v>
      </c>
      <c r="L65" t="s">
        <v>168</v>
      </c>
      <c r="M65" t="s">
        <v>168</v>
      </c>
      <c r="O65" s="25"/>
      <c r="P65" s="25">
        <v>122</v>
      </c>
      <c r="Q65" s="25" t="s">
        <v>320</v>
      </c>
      <c r="R65" s="25" t="b">
        <v>0</v>
      </c>
      <c r="S65" s="25" t="s">
        <v>683</v>
      </c>
      <c r="T65" s="25" t="s">
        <v>219</v>
      </c>
      <c r="U65" s="25" t="s">
        <v>210</v>
      </c>
      <c r="V65" s="25" t="s">
        <v>681</v>
      </c>
      <c r="W65" s="25" t="s">
        <v>682</v>
      </c>
      <c r="X65" s="25" t="s">
        <v>168</v>
      </c>
      <c r="Y65" s="25" t="s">
        <v>168</v>
      </c>
      <c r="Z65" s="25" t="s">
        <v>168</v>
      </c>
      <c r="AA65" s="25" t="s">
        <v>168</v>
      </c>
      <c r="AB65" s="25" t="s">
        <v>168</v>
      </c>
      <c r="AC65" s="25" t="s">
        <v>168</v>
      </c>
      <c r="AD65" s="26">
        <v>31.078561782836914</v>
      </c>
      <c r="AE65" s="26">
        <v>28.92677116394043</v>
      </c>
      <c r="AF65" s="26">
        <v>3.0430915355682373</v>
      </c>
      <c r="AG65" s="25" t="s">
        <v>168</v>
      </c>
      <c r="AH65" s="26">
        <v>16.185249328613281</v>
      </c>
      <c r="AI65" s="26">
        <v>2.2266607284545898</v>
      </c>
      <c r="AJ65" s="25" t="s">
        <v>168</v>
      </c>
      <c r="AK65" s="25" t="b">
        <v>1</v>
      </c>
      <c r="AL65" s="26">
        <v>80.602256774902344</v>
      </c>
      <c r="AM65" s="26">
        <v>0.10112992471531929</v>
      </c>
      <c r="AN65" s="25" t="s">
        <v>168</v>
      </c>
      <c r="AO65" s="25" t="b">
        <v>1</v>
      </c>
      <c r="AP65" s="25" t="s">
        <v>168</v>
      </c>
      <c r="AQ65" s="25">
        <v>1</v>
      </c>
      <c r="AR65" s="25">
        <v>40</v>
      </c>
      <c r="AS65" s="25" t="s">
        <v>168</v>
      </c>
      <c r="AT65" s="25" t="s">
        <v>168</v>
      </c>
      <c r="AU65" s="25" t="s">
        <v>168</v>
      </c>
      <c r="AV65" s="25" t="s">
        <v>168</v>
      </c>
      <c r="AW65" s="25" t="s">
        <v>168</v>
      </c>
      <c r="AX65" s="25" t="s">
        <v>168</v>
      </c>
      <c r="AY65" s="25" t="s">
        <v>168</v>
      </c>
      <c r="AZ65" s="25" t="s">
        <v>4</v>
      </c>
      <c r="BA65" s="25" t="s">
        <v>283</v>
      </c>
      <c r="BB65" s="25" t="s">
        <v>4</v>
      </c>
      <c r="BC65" s="25" t="s">
        <v>4</v>
      </c>
      <c r="BD65" s="25" t="s">
        <v>4</v>
      </c>
      <c r="BE65" s="25" t="s">
        <v>4</v>
      </c>
      <c r="BF65" s="25"/>
      <c r="BG65" s="25"/>
      <c r="BH65" s="25"/>
    </row>
    <row r="66" spans="1:60">
      <c r="A66">
        <v>30</v>
      </c>
      <c r="B66" t="s">
        <v>284</v>
      </c>
      <c r="C66" t="s">
        <v>168</v>
      </c>
      <c r="D66" t="s">
        <v>168</v>
      </c>
      <c r="E66" t="s">
        <v>168</v>
      </c>
      <c r="F66" t="s">
        <v>168</v>
      </c>
      <c r="G66" t="s">
        <v>168</v>
      </c>
      <c r="H66" t="s">
        <v>168</v>
      </c>
      <c r="I66" t="s">
        <v>168</v>
      </c>
      <c r="J66" t="s">
        <v>168</v>
      </c>
      <c r="K66" t="s">
        <v>168</v>
      </c>
      <c r="L66" t="s">
        <v>168</v>
      </c>
      <c r="M66" t="s">
        <v>168</v>
      </c>
      <c r="O66" s="25"/>
      <c r="P66" s="25">
        <v>123</v>
      </c>
      <c r="Q66" s="25" t="s">
        <v>385</v>
      </c>
      <c r="R66" s="25" t="b">
        <v>0</v>
      </c>
      <c r="S66" s="25" t="s">
        <v>684</v>
      </c>
      <c r="T66" s="25" t="s">
        <v>219</v>
      </c>
      <c r="U66" s="25" t="s">
        <v>210</v>
      </c>
      <c r="V66" s="25" t="s">
        <v>681</v>
      </c>
      <c r="W66" s="25" t="s">
        <v>682</v>
      </c>
      <c r="X66" s="25" t="s">
        <v>168</v>
      </c>
      <c r="Y66" s="25" t="s">
        <v>168</v>
      </c>
      <c r="Z66" s="25" t="s">
        <v>168</v>
      </c>
      <c r="AA66" s="25" t="s">
        <v>168</v>
      </c>
      <c r="AB66" s="25" t="s">
        <v>168</v>
      </c>
      <c r="AC66" s="25" t="s">
        <v>168</v>
      </c>
      <c r="AD66" s="26">
        <v>11.482885360717773</v>
      </c>
      <c r="AE66" s="26">
        <v>14.539299011230469</v>
      </c>
      <c r="AF66" s="26">
        <v>5.4056491851806641</v>
      </c>
      <c r="AG66" s="25" t="s">
        <v>168</v>
      </c>
      <c r="AH66" s="26">
        <v>3.685105562210083</v>
      </c>
      <c r="AI66" s="26">
        <v>3.1418054103851318</v>
      </c>
      <c r="AJ66" s="25" t="s">
        <v>168</v>
      </c>
      <c r="AK66" s="25" t="b">
        <v>1</v>
      </c>
      <c r="AL66" s="26">
        <v>80.468086242675781</v>
      </c>
      <c r="AM66" s="26">
        <v>0.10112992471531929</v>
      </c>
      <c r="AN66" s="25" t="s">
        <v>168</v>
      </c>
      <c r="AO66" s="25" t="b">
        <v>1</v>
      </c>
      <c r="AP66" s="25" t="s">
        <v>168</v>
      </c>
      <c r="AQ66" s="25">
        <v>1</v>
      </c>
      <c r="AR66" s="25">
        <v>40</v>
      </c>
      <c r="AS66" s="25" t="s">
        <v>168</v>
      </c>
      <c r="AT66" s="25" t="s">
        <v>168</v>
      </c>
      <c r="AU66" s="25" t="s">
        <v>168</v>
      </c>
      <c r="AV66" s="25" t="s">
        <v>168</v>
      </c>
      <c r="AW66" s="25" t="s">
        <v>168</v>
      </c>
      <c r="AX66" s="25" t="s">
        <v>168</v>
      </c>
      <c r="AY66" s="25" t="s">
        <v>168</v>
      </c>
      <c r="AZ66" s="25" t="s">
        <v>4</v>
      </c>
      <c r="BA66" s="25" t="s">
        <v>283</v>
      </c>
      <c r="BB66" s="25" t="s">
        <v>4</v>
      </c>
      <c r="BC66" s="25" t="s">
        <v>4</v>
      </c>
      <c r="BD66" s="25" t="s">
        <v>4</v>
      </c>
      <c r="BE66" s="25" t="s">
        <v>4</v>
      </c>
      <c r="BF66" s="25"/>
      <c r="BG66" s="25"/>
      <c r="BH66" s="25"/>
    </row>
    <row r="67" spans="1:60">
      <c r="A67">
        <v>31</v>
      </c>
      <c r="B67" t="s">
        <v>285</v>
      </c>
      <c r="C67" t="s">
        <v>168</v>
      </c>
      <c r="D67" t="s">
        <v>168</v>
      </c>
      <c r="E67" t="s">
        <v>168</v>
      </c>
      <c r="F67" t="s">
        <v>168</v>
      </c>
      <c r="G67" t="s">
        <v>168</v>
      </c>
      <c r="H67" t="s">
        <v>168</v>
      </c>
      <c r="I67" t="s">
        <v>168</v>
      </c>
      <c r="J67" t="s">
        <v>168</v>
      </c>
      <c r="K67" t="s">
        <v>168</v>
      </c>
      <c r="L67" t="s">
        <v>168</v>
      </c>
      <c r="M67" t="s">
        <v>168</v>
      </c>
      <c r="O67" s="25"/>
      <c r="P67" s="25">
        <v>124</v>
      </c>
      <c r="Q67" s="25" t="s">
        <v>386</v>
      </c>
      <c r="R67" s="25" t="b">
        <v>0</v>
      </c>
      <c r="S67" s="25" t="s">
        <v>686</v>
      </c>
      <c r="T67" s="25" t="s">
        <v>219</v>
      </c>
      <c r="U67" s="25" t="s">
        <v>210</v>
      </c>
      <c r="V67" s="25" t="s">
        <v>681</v>
      </c>
      <c r="W67" s="25" t="s">
        <v>682</v>
      </c>
      <c r="X67" s="25" t="s">
        <v>168</v>
      </c>
      <c r="Y67" s="25" t="s">
        <v>168</v>
      </c>
      <c r="Z67" s="25" t="s">
        <v>168</v>
      </c>
      <c r="AA67" s="25" t="s">
        <v>168</v>
      </c>
      <c r="AB67" s="25" t="s">
        <v>168</v>
      </c>
      <c r="AC67" s="25" t="s">
        <v>168</v>
      </c>
      <c r="AD67" s="26">
        <v>28.285289764404297</v>
      </c>
      <c r="AE67" s="26">
        <v>25.204303741455078</v>
      </c>
      <c r="AF67" s="26">
        <v>4.3571720123291016</v>
      </c>
      <c r="AG67" s="25" t="s">
        <v>168</v>
      </c>
      <c r="AH67" s="26">
        <v>16.634994506835938</v>
      </c>
      <c r="AI67" s="26">
        <v>3.0819778442382812</v>
      </c>
      <c r="AJ67" s="25" t="s">
        <v>168</v>
      </c>
      <c r="AK67" s="25" t="b">
        <v>1</v>
      </c>
      <c r="AL67" s="26">
        <v>80.333915710449219</v>
      </c>
      <c r="AM67" s="26">
        <v>0.10112992471531929</v>
      </c>
      <c r="AN67" s="25" t="s">
        <v>168</v>
      </c>
      <c r="AO67" s="25" t="b">
        <v>1</v>
      </c>
      <c r="AP67" s="25" t="s">
        <v>168</v>
      </c>
      <c r="AQ67" s="25">
        <v>1</v>
      </c>
      <c r="AR67" s="25">
        <v>40</v>
      </c>
      <c r="AS67" s="25" t="s">
        <v>168</v>
      </c>
      <c r="AT67" s="25" t="s">
        <v>168</v>
      </c>
      <c r="AU67" s="25" t="s">
        <v>168</v>
      </c>
      <c r="AV67" s="25" t="s">
        <v>168</v>
      </c>
      <c r="AW67" s="25" t="s">
        <v>168</v>
      </c>
      <c r="AX67" s="25" t="s">
        <v>168</v>
      </c>
      <c r="AY67" s="25" t="s">
        <v>168</v>
      </c>
      <c r="AZ67" s="25" t="s">
        <v>4</v>
      </c>
      <c r="BA67" s="25" t="s">
        <v>283</v>
      </c>
      <c r="BB67" s="25" t="s">
        <v>4</v>
      </c>
      <c r="BC67" s="25" t="s">
        <v>4</v>
      </c>
      <c r="BD67" s="25" t="s">
        <v>4</v>
      </c>
      <c r="BE67" s="25" t="s">
        <v>4</v>
      </c>
      <c r="BF67" s="25"/>
      <c r="BG67" s="25"/>
      <c r="BH67" s="25"/>
    </row>
    <row r="68" spans="1:60">
      <c r="A68">
        <v>32</v>
      </c>
      <c r="B68" t="s">
        <v>286</v>
      </c>
      <c r="C68" t="s">
        <v>168</v>
      </c>
      <c r="D68" t="s">
        <v>168</v>
      </c>
      <c r="E68" t="s">
        <v>168</v>
      </c>
      <c r="F68" t="s">
        <v>168</v>
      </c>
      <c r="G68" t="s">
        <v>168</v>
      </c>
      <c r="H68" t="s">
        <v>168</v>
      </c>
      <c r="I68" t="s">
        <v>168</v>
      </c>
      <c r="J68" t="s">
        <v>168</v>
      </c>
      <c r="K68" t="s">
        <v>168</v>
      </c>
      <c r="L68" t="s">
        <v>168</v>
      </c>
      <c r="M68" t="s">
        <v>168</v>
      </c>
      <c r="O68" s="25"/>
      <c r="P68" s="25">
        <v>145</v>
      </c>
      <c r="Q68" s="25" t="s">
        <v>407</v>
      </c>
      <c r="R68" s="25" t="b">
        <v>0</v>
      </c>
      <c r="S68" s="25" t="s">
        <v>679</v>
      </c>
      <c r="T68" s="25" t="s">
        <v>5</v>
      </c>
      <c r="U68" s="25" t="s">
        <v>210</v>
      </c>
      <c r="V68" s="25" t="s">
        <v>681</v>
      </c>
      <c r="W68" s="25" t="s">
        <v>682</v>
      </c>
      <c r="X68" s="25" t="s">
        <v>168</v>
      </c>
      <c r="Y68" s="25" t="s">
        <v>168</v>
      </c>
      <c r="Z68" s="25" t="s">
        <v>168</v>
      </c>
      <c r="AA68" s="25" t="s">
        <v>168</v>
      </c>
      <c r="AB68" s="25" t="s">
        <v>168</v>
      </c>
      <c r="AC68" s="25" t="s">
        <v>168</v>
      </c>
      <c r="AD68" s="26">
        <v>11.062259674072266</v>
      </c>
      <c r="AE68" s="26">
        <v>11.485522270202637</v>
      </c>
      <c r="AF68" s="26">
        <v>0.37452194094657898</v>
      </c>
      <c r="AG68" s="25" t="s">
        <v>168</v>
      </c>
      <c r="AH68" s="26">
        <v>0.84664279222488403</v>
      </c>
      <c r="AI68" s="26">
        <v>0.55967837572097778</v>
      </c>
      <c r="AJ68" s="25" t="s">
        <v>168</v>
      </c>
      <c r="AK68" s="25" t="b">
        <v>1</v>
      </c>
      <c r="AL68" s="26">
        <v>80.602256774902344</v>
      </c>
      <c r="AM68" s="26">
        <v>0.11337505704929594</v>
      </c>
      <c r="AN68" s="25" t="s">
        <v>168</v>
      </c>
      <c r="AO68" s="25" t="b">
        <v>1</v>
      </c>
      <c r="AP68" s="25" t="s">
        <v>168</v>
      </c>
      <c r="AQ68" s="25">
        <v>1</v>
      </c>
      <c r="AR68" s="25">
        <v>40</v>
      </c>
      <c r="AS68" s="25" t="s">
        <v>168</v>
      </c>
      <c r="AT68" s="25" t="s">
        <v>168</v>
      </c>
      <c r="AU68" s="25" t="s">
        <v>168</v>
      </c>
      <c r="AV68" s="25" t="s">
        <v>168</v>
      </c>
      <c r="AW68" s="25" t="s">
        <v>168</v>
      </c>
      <c r="AX68" s="25" t="s">
        <v>168</v>
      </c>
      <c r="AY68" s="25" t="s">
        <v>168</v>
      </c>
      <c r="AZ68" s="25" t="s">
        <v>4</v>
      </c>
      <c r="BA68" s="25" t="s">
        <v>4</v>
      </c>
      <c r="BB68" s="25" t="s">
        <v>4</v>
      </c>
      <c r="BC68" s="25" t="s">
        <v>4</v>
      </c>
      <c r="BD68" s="25" t="s">
        <v>4</v>
      </c>
      <c r="BE68" s="25" t="s">
        <v>4</v>
      </c>
      <c r="BF68" s="25"/>
      <c r="BG68" s="25"/>
      <c r="BH68" s="25"/>
    </row>
    <row r="69" spans="1:60">
      <c r="A69">
        <v>33</v>
      </c>
      <c r="B69" t="s">
        <v>287</v>
      </c>
      <c r="C69" t="s">
        <v>168</v>
      </c>
      <c r="D69" t="s">
        <v>168</v>
      </c>
      <c r="E69" t="s">
        <v>168</v>
      </c>
      <c r="F69" t="s">
        <v>168</v>
      </c>
      <c r="G69" t="s">
        <v>168</v>
      </c>
      <c r="H69" t="s">
        <v>168</v>
      </c>
      <c r="I69" t="s">
        <v>168</v>
      </c>
      <c r="J69" t="s">
        <v>168</v>
      </c>
      <c r="K69" t="s">
        <v>168</v>
      </c>
      <c r="L69" t="s">
        <v>168</v>
      </c>
      <c r="M69" t="s">
        <v>168</v>
      </c>
      <c r="O69" s="25"/>
      <c r="P69" s="25">
        <v>146</v>
      </c>
      <c r="Q69" s="25" t="s">
        <v>408</v>
      </c>
      <c r="R69" s="25" t="b">
        <v>0</v>
      </c>
      <c r="S69" s="25" t="s">
        <v>683</v>
      </c>
      <c r="T69" s="25" t="s">
        <v>5</v>
      </c>
      <c r="U69" s="25" t="s">
        <v>210</v>
      </c>
      <c r="V69" s="25" t="s">
        <v>681</v>
      </c>
      <c r="W69" s="25" t="s">
        <v>682</v>
      </c>
      <c r="X69" s="25" t="s">
        <v>168</v>
      </c>
      <c r="Y69" s="25" t="s">
        <v>168</v>
      </c>
      <c r="Z69" s="25" t="s">
        <v>168</v>
      </c>
      <c r="AA69" s="25" t="s">
        <v>168</v>
      </c>
      <c r="AB69" s="25" t="s">
        <v>168</v>
      </c>
      <c r="AC69" s="25" t="s">
        <v>168</v>
      </c>
      <c r="AD69" s="26">
        <v>14.808808326721191</v>
      </c>
      <c r="AE69" s="26">
        <v>15.077186584472656</v>
      </c>
      <c r="AF69" s="26">
        <v>0.43760091066360474</v>
      </c>
      <c r="AG69" s="25" t="s">
        <v>168</v>
      </c>
      <c r="AH69" s="26">
        <v>2.3356647491455078</v>
      </c>
      <c r="AI69" s="26">
        <v>0.62581676244735718</v>
      </c>
      <c r="AJ69" s="25" t="s">
        <v>168</v>
      </c>
      <c r="AK69" s="25" t="b">
        <v>1</v>
      </c>
      <c r="AL69" s="26">
        <v>80.736427307128906</v>
      </c>
      <c r="AM69" s="26">
        <v>0.11337505704929594</v>
      </c>
      <c r="AN69" s="25" t="s">
        <v>168</v>
      </c>
      <c r="AO69" s="25" t="b">
        <v>1</v>
      </c>
      <c r="AP69" s="25" t="s">
        <v>168</v>
      </c>
      <c r="AQ69" s="25">
        <v>1</v>
      </c>
      <c r="AR69" s="25">
        <v>40</v>
      </c>
      <c r="AS69" s="25" t="s">
        <v>168</v>
      </c>
      <c r="AT69" s="25" t="s">
        <v>168</v>
      </c>
      <c r="AU69" s="25" t="s">
        <v>168</v>
      </c>
      <c r="AV69" s="25" t="s">
        <v>168</v>
      </c>
      <c r="AW69" s="25" t="s">
        <v>168</v>
      </c>
      <c r="AX69" s="25" t="s">
        <v>168</v>
      </c>
      <c r="AY69" s="25" t="s">
        <v>168</v>
      </c>
      <c r="AZ69" s="25" t="s">
        <v>4</v>
      </c>
      <c r="BA69" s="25" t="s">
        <v>4</v>
      </c>
      <c r="BB69" s="25" t="s">
        <v>4</v>
      </c>
      <c r="BC69" s="25" t="s">
        <v>4</v>
      </c>
      <c r="BD69" s="25" t="s">
        <v>4</v>
      </c>
      <c r="BE69" s="25" t="s">
        <v>4</v>
      </c>
      <c r="BF69" s="25"/>
      <c r="BG69" s="25"/>
      <c r="BH69" s="25"/>
    </row>
    <row r="70" spans="1:60">
      <c r="A70">
        <v>34</v>
      </c>
      <c r="B70" t="s">
        <v>288</v>
      </c>
      <c r="C70" t="s">
        <v>168</v>
      </c>
      <c r="D70" t="s">
        <v>168</v>
      </c>
      <c r="E70" t="s">
        <v>168</v>
      </c>
      <c r="F70" t="s">
        <v>168</v>
      </c>
      <c r="G70" t="s">
        <v>168</v>
      </c>
      <c r="H70" t="s">
        <v>168</v>
      </c>
      <c r="I70" t="s">
        <v>168</v>
      </c>
      <c r="J70" t="s">
        <v>168</v>
      </c>
      <c r="K70" t="s">
        <v>168</v>
      </c>
      <c r="L70" t="s">
        <v>168</v>
      </c>
      <c r="M70" t="s">
        <v>168</v>
      </c>
      <c r="O70" s="25"/>
      <c r="P70" s="25">
        <v>147</v>
      </c>
      <c r="Q70" s="25" t="s">
        <v>409</v>
      </c>
      <c r="R70" s="25" t="b">
        <v>0</v>
      </c>
      <c r="S70" s="25" t="s">
        <v>684</v>
      </c>
      <c r="T70" s="25" t="s">
        <v>5</v>
      </c>
      <c r="U70" s="25" t="s">
        <v>210</v>
      </c>
      <c r="V70" s="25" t="s">
        <v>681</v>
      </c>
      <c r="W70" s="25" t="s">
        <v>682</v>
      </c>
      <c r="X70" s="25" t="s">
        <v>168</v>
      </c>
      <c r="Y70" s="25" t="s">
        <v>168</v>
      </c>
      <c r="Z70" s="25" t="s">
        <v>168</v>
      </c>
      <c r="AA70" s="25" t="s">
        <v>168</v>
      </c>
      <c r="AB70" s="25" t="s">
        <v>168</v>
      </c>
      <c r="AC70" s="25" t="s">
        <v>168</v>
      </c>
      <c r="AD70" s="26">
        <v>15.632236480712891</v>
      </c>
      <c r="AE70" s="26">
        <v>16.019741058349609</v>
      </c>
      <c r="AF70" s="26">
        <v>1.7235661745071411</v>
      </c>
      <c r="AG70" s="25" t="s">
        <v>168</v>
      </c>
      <c r="AH70" s="26">
        <v>5.1655492782592773</v>
      </c>
      <c r="AI70" s="26">
        <v>1.0586880445480347</v>
      </c>
      <c r="AJ70" s="25" t="s">
        <v>168</v>
      </c>
      <c r="AK70" s="25" t="b">
        <v>1</v>
      </c>
      <c r="AL70" s="26">
        <v>80.199745178222656</v>
      </c>
      <c r="AM70" s="26">
        <v>0.11337505704929594</v>
      </c>
      <c r="AN70" s="25" t="s">
        <v>168</v>
      </c>
      <c r="AO70" s="25" t="b">
        <v>1</v>
      </c>
      <c r="AP70" s="25" t="s">
        <v>168</v>
      </c>
      <c r="AQ70" s="25">
        <v>1</v>
      </c>
      <c r="AR70" s="25">
        <v>40</v>
      </c>
      <c r="AS70" s="25" t="s">
        <v>168</v>
      </c>
      <c r="AT70" s="25" t="s">
        <v>168</v>
      </c>
      <c r="AU70" s="25" t="s">
        <v>168</v>
      </c>
      <c r="AV70" s="25" t="s">
        <v>168</v>
      </c>
      <c r="AW70" s="25" t="s">
        <v>168</v>
      </c>
      <c r="AX70" s="25" t="s">
        <v>168</v>
      </c>
      <c r="AY70" s="25" t="s">
        <v>168</v>
      </c>
      <c r="AZ70" s="25" t="s">
        <v>4</v>
      </c>
      <c r="BA70" s="25" t="s">
        <v>283</v>
      </c>
      <c r="BB70" s="25" t="s">
        <v>4</v>
      </c>
      <c r="BC70" s="25" t="s">
        <v>4</v>
      </c>
      <c r="BD70" s="25" t="s">
        <v>4</v>
      </c>
      <c r="BE70" s="25" t="s">
        <v>4</v>
      </c>
      <c r="BF70" s="25"/>
      <c r="BG70" s="25"/>
      <c r="BH70" s="25"/>
    </row>
    <row r="71" spans="1:60">
      <c r="A71">
        <v>35</v>
      </c>
      <c r="B71" t="s">
        <v>289</v>
      </c>
      <c r="C71" t="s">
        <v>168</v>
      </c>
      <c r="D71" t="s">
        <v>168</v>
      </c>
      <c r="E71" t="s">
        <v>168</v>
      </c>
      <c r="F71" t="s">
        <v>168</v>
      </c>
      <c r="G71" t="s">
        <v>168</v>
      </c>
      <c r="H71" t="s">
        <v>168</v>
      </c>
      <c r="I71" t="s">
        <v>168</v>
      </c>
      <c r="J71" t="s">
        <v>168</v>
      </c>
      <c r="K71" t="s">
        <v>168</v>
      </c>
      <c r="L71" t="s">
        <v>168</v>
      </c>
      <c r="M71" t="s">
        <v>168</v>
      </c>
      <c r="O71" s="25"/>
      <c r="P71" s="25">
        <v>148</v>
      </c>
      <c r="Q71" s="25" t="s">
        <v>410</v>
      </c>
      <c r="R71" s="25" t="b">
        <v>0</v>
      </c>
      <c r="S71" s="25" t="s">
        <v>686</v>
      </c>
      <c r="T71" s="25" t="s">
        <v>5</v>
      </c>
      <c r="U71" s="25" t="s">
        <v>210</v>
      </c>
      <c r="V71" s="25" t="s">
        <v>681</v>
      </c>
      <c r="W71" s="25" t="s">
        <v>682</v>
      </c>
      <c r="X71" s="25" t="s">
        <v>168</v>
      </c>
      <c r="Y71" s="25" t="s">
        <v>168</v>
      </c>
      <c r="Z71" s="25" t="s">
        <v>168</v>
      </c>
      <c r="AA71" s="25" t="s">
        <v>168</v>
      </c>
      <c r="AB71" s="25" t="s">
        <v>168</v>
      </c>
      <c r="AC71" s="25" t="s">
        <v>168</v>
      </c>
      <c r="AD71" s="26">
        <v>14.818691253662109</v>
      </c>
      <c r="AE71" s="26">
        <v>15.099052429199219</v>
      </c>
      <c r="AF71" s="26">
        <v>0.76558804512023926</v>
      </c>
      <c r="AG71" s="25" t="s">
        <v>168</v>
      </c>
      <c r="AH71" s="26">
        <v>6.5297436714172363</v>
      </c>
      <c r="AI71" s="26">
        <v>0.44887444376945496</v>
      </c>
      <c r="AJ71" s="25" t="s">
        <v>168</v>
      </c>
      <c r="AK71" s="25" t="b">
        <v>1</v>
      </c>
      <c r="AL71" s="26">
        <v>80.333915710449219</v>
      </c>
      <c r="AM71" s="26">
        <v>0.11337505704929594</v>
      </c>
      <c r="AN71" s="25" t="s">
        <v>168</v>
      </c>
      <c r="AO71" s="25" t="b">
        <v>1</v>
      </c>
      <c r="AP71" s="25" t="s">
        <v>168</v>
      </c>
      <c r="AQ71" s="25">
        <v>1</v>
      </c>
      <c r="AR71" s="25">
        <v>40</v>
      </c>
      <c r="AS71" s="25" t="s">
        <v>168</v>
      </c>
      <c r="AT71" s="25" t="s">
        <v>168</v>
      </c>
      <c r="AU71" s="25" t="s">
        <v>168</v>
      </c>
      <c r="AV71" s="25" t="s">
        <v>168</v>
      </c>
      <c r="AW71" s="25" t="s">
        <v>168</v>
      </c>
      <c r="AX71" s="25" t="s">
        <v>168</v>
      </c>
      <c r="AY71" s="25" t="s">
        <v>168</v>
      </c>
      <c r="AZ71" s="25" t="s">
        <v>4</v>
      </c>
      <c r="BA71" s="25" t="s">
        <v>283</v>
      </c>
      <c r="BB71" s="25" t="s">
        <v>4</v>
      </c>
      <c r="BC71" s="25" t="s">
        <v>4</v>
      </c>
      <c r="BD71" s="25" t="s">
        <v>4</v>
      </c>
      <c r="BE71" s="25" t="s">
        <v>4</v>
      </c>
      <c r="BF71" s="25"/>
      <c r="BG71" s="25"/>
      <c r="BH71" s="25"/>
    </row>
    <row r="72" spans="1:60">
      <c r="A72">
        <v>36</v>
      </c>
      <c r="B72" t="s">
        <v>290</v>
      </c>
      <c r="C72" t="s">
        <v>168</v>
      </c>
      <c r="D72" t="s">
        <v>168</v>
      </c>
      <c r="E72" t="s">
        <v>168</v>
      </c>
      <c r="F72" t="s">
        <v>168</v>
      </c>
      <c r="G72" t="s">
        <v>168</v>
      </c>
      <c r="H72" t="s">
        <v>168</v>
      </c>
      <c r="I72" t="s">
        <v>168</v>
      </c>
      <c r="J72" t="s">
        <v>168</v>
      </c>
      <c r="K72" t="s">
        <v>168</v>
      </c>
      <c r="L72" t="s">
        <v>168</v>
      </c>
      <c r="M72" t="s">
        <v>168</v>
      </c>
      <c r="O72" s="25"/>
      <c r="P72" s="25">
        <v>169</v>
      </c>
      <c r="Q72" s="25" t="s">
        <v>431</v>
      </c>
      <c r="R72" s="25" t="b">
        <v>0</v>
      </c>
      <c r="S72" s="25" t="s">
        <v>679</v>
      </c>
      <c r="T72" s="25" t="s">
        <v>33</v>
      </c>
      <c r="U72" s="25" t="s">
        <v>210</v>
      </c>
      <c r="V72" s="25" t="s">
        <v>681</v>
      </c>
      <c r="W72" s="25" t="s">
        <v>682</v>
      </c>
      <c r="X72" s="25" t="s">
        <v>168</v>
      </c>
      <c r="Y72" s="25" t="s">
        <v>168</v>
      </c>
      <c r="Z72" s="25" t="s">
        <v>168</v>
      </c>
      <c r="AA72" s="25" t="s">
        <v>168</v>
      </c>
      <c r="AB72" s="25" t="s">
        <v>168</v>
      </c>
      <c r="AC72" s="25" t="s">
        <v>168</v>
      </c>
      <c r="AD72" s="26">
        <v>9.0750112533569336</v>
      </c>
      <c r="AE72" s="26">
        <v>9.3500051498413086</v>
      </c>
      <c r="AF72" s="26">
        <v>0.72196084260940552</v>
      </c>
      <c r="AG72" s="25" t="s">
        <v>168</v>
      </c>
      <c r="AH72" s="26">
        <v>-1.2888730764389038</v>
      </c>
      <c r="AI72" s="26">
        <v>0.66349589824676514</v>
      </c>
      <c r="AJ72" s="25" t="s">
        <v>168</v>
      </c>
      <c r="AK72" s="25" t="b">
        <v>1</v>
      </c>
      <c r="AL72" s="26">
        <v>80.602256774902344</v>
      </c>
      <c r="AM72" s="26">
        <v>3.9999999105930328E-2</v>
      </c>
      <c r="AN72" s="25" t="s">
        <v>168</v>
      </c>
      <c r="AO72" s="25" t="b">
        <v>1</v>
      </c>
      <c r="AP72" s="25" t="s">
        <v>168</v>
      </c>
      <c r="AQ72" s="25">
        <v>1</v>
      </c>
      <c r="AR72" s="25">
        <v>40</v>
      </c>
      <c r="AS72" s="25" t="s">
        <v>168</v>
      </c>
      <c r="AT72" s="25" t="s">
        <v>168</v>
      </c>
      <c r="AU72" s="25" t="s">
        <v>168</v>
      </c>
      <c r="AV72" s="25" t="s">
        <v>168</v>
      </c>
      <c r="AW72" s="25" t="s">
        <v>168</v>
      </c>
      <c r="AX72" s="25" t="s">
        <v>168</v>
      </c>
      <c r="AY72" s="25" t="s">
        <v>168</v>
      </c>
      <c r="AZ72" s="25" t="s">
        <v>4</v>
      </c>
      <c r="BA72" s="25" t="s">
        <v>283</v>
      </c>
      <c r="BB72" s="25" t="s">
        <v>4</v>
      </c>
      <c r="BC72" s="25" t="s">
        <v>4</v>
      </c>
      <c r="BD72" s="25" t="s">
        <v>4</v>
      </c>
      <c r="BE72" s="25" t="s">
        <v>283</v>
      </c>
      <c r="BF72" s="25"/>
      <c r="BG72" s="25"/>
      <c r="BH72" s="25"/>
    </row>
    <row r="73" spans="1:60">
      <c r="A73">
        <v>37</v>
      </c>
      <c r="B73" t="s">
        <v>291</v>
      </c>
      <c r="C73" t="s">
        <v>168</v>
      </c>
      <c r="D73" t="s">
        <v>168</v>
      </c>
      <c r="E73" t="s">
        <v>168</v>
      </c>
      <c r="F73" t="s">
        <v>168</v>
      </c>
      <c r="G73" t="s">
        <v>168</v>
      </c>
      <c r="H73" t="s">
        <v>168</v>
      </c>
      <c r="I73" t="s">
        <v>168</v>
      </c>
      <c r="J73" t="s">
        <v>168</v>
      </c>
      <c r="K73" t="s">
        <v>168</v>
      </c>
      <c r="L73" t="s">
        <v>168</v>
      </c>
      <c r="M73" t="s">
        <v>168</v>
      </c>
      <c r="O73" s="25"/>
      <c r="P73" s="25">
        <v>170</v>
      </c>
      <c r="Q73" s="25" t="s">
        <v>432</v>
      </c>
      <c r="R73" s="25" t="b">
        <v>0</v>
      </c>
      <c r="S73" s="25" t="s">
        <v>683</v>
      </c>
      <c r="T73" s="25" t="s">
        <v>33</v>
      </c>
      <c r="U73" s="25" t="s">
        <v>210</v>
      </c>
      <c r="V73" s="25" t="s">
        <v>681</v>
      </c>
      <c r="W73" s="25" t="s">
        <v>682</v>
      </c>
      <c r="X73" s="25" t="s">
        <v>168</v>
      </c>
      <c r="Y73" s="25" t="s">
        <v>168</v>
      </c>
      <c r="Z73" s="25" t="s">
        <v>168</v>
      </c>
      <c r="AA73" s="25" t="s">
        <v>168</v>
      </c>
      <c r="AB73" s="25" t="s">
        <v>168</v>
      </c>
      <c r="AC73" s="25" t="s">
        <v>168</v>
      </c>
      <c r="AD73" s="26">
        <v>8.8110322952270508</v>
      </c>
      <c r="AE73" s="26">
        <v>9.539607048034668</v>
      </c>
      <c r="AF73" s="26">
        <v>1.4472891092300415</v>
      </c>
      <c r="AG73" s="25" t="s">
        <v>168</v>
      </c>
      <c r="AH73" s="26">
        <v>-3.2019157409667969</v>
      </c>
      <c r="AI73" s="26">
        <v>1.0129315853118896</v>
      </c>
      <c r="AJ73" s="25" t="s">
        <v>168</v>
      </c>
      <c r="AK73" s="25" t="b">
        <v>1</v>
      </c>
      <c r="AL73" s="26">
        <v>80.736427307128906</v>
      </c>
      <c r="AM73" s="26">
        <v>3.9999999105930328E-2</v>
      </c>
      <c r="AN73" s="25" t="s">
        <v>168</v>
      </c>
      <c r="AO73" s="25" t="b">
        <v>1</v>
      </c>
      <c r="AP73" s="25" t="s">
        <v>168</v>
      </c>
      <c r="AQ73" s="25">
        <v>1</v>
      </c>
      <c r="AR73" s="25">
        <v>40</v>
      </c>
      <c r="AS73" s="25" t="s">
        <v>168</v>
      </c>
      <c r="AT73" s="25" t="s">
        <v>168</v>
      </c>
      <c r="AU73" s="25" t="s">
        <v>168</v>
      </c>
      <c r="AV73" s="25" t="s">
        <v>168</v>
      </c>
      <c r="AW73" s="25" t="s">
        <v>168</v>
      </c>
      <c r="AX73" s="25" t="s">
        <v>168</v>
      </c>
      <c r="AY73" s="25" t="s">
        <v>168</v>
      </c>
      <c r="AZ73" s="25" t="s">
        <v>4</v>
      </c>
      <c r="BA73" s="25" t="s">
        <v>283</v>
      </c>
      <c r="BB73" s="25" t="s">
        <v>4</v>
      </c>
      <c r="BC73" s="25" t="s">
        <v>4</v>
      </c>
      <c r="BD73" s="25" t="s">
        <v>4</v>
      </c>
      <c r="BE73" s="25" t="s">
        <v>283</v>
      </c>
      <c r="BF73" s="25"/>
      <c r="BG73" s="25"/>
      <c r="BH73" s="25"/>
    </row>
    <row r="74" spans="1:60">
      <c r="A74">
        <v>38</v>
      </c>
      <c r="B74" t="s">
        <v>293</v>
      </c>
      <c r="C74" t="s">
        <v>168</v>
      </c>
      <c r="D74" t="s">
        <v>168</v>
      </c>
      <c r="E74" t="s">
        <v>168</v>
      </c>
      <c r="F74" t="s">
        <v>168</v>
      </c>
      <c r="G74" t="s">
        <v>168</v>
      </c>
      <c r="H74" t="s">
        <v>168</v>
      </c>
      <c r="I74" t="s">
        <v>168</v>
      </c>
      <c r="J74" t="s">
        <v>168</v>
      </c>
      <c r="K74" t="s">
        <v>168</v>
      </c>
      <c r="L74" t="s">
        <v>168</v>
      </c>
      <c r="M74" t="s">
        <v>168</v>
      </c>
      <c r="O74" s="25"/>
      <c r="P74" s="25">
        <v>171</v>
      </c>
      <c r="Q74" s="25" t="s">
        <v>433</v>
      </c>
      <c r="R74" s="25" t="b">
        <v>0</v>
      </c>
      <c r="S74" s="25" t="s">
        <v>684</v>
      </c>
      <c r="T74" s="25" t="s">
        <v>33</v>
      </c>
      <c r="U74" s="25" t="s">
        <v>210</v>
      </c>
      <c r="V74" s="25" t="s">
        <v>681</v>
      </c>
      <c r="W74" s="25" t="s">
        <v>682</v>
      </c>
      <c r="X74" s="25" t="s">
        <v>168</v>
      </c>
      <c r="Y74" s="25" t="s">
        <v>168</v>
      </c>
      <c r="Z74" s="25" t="s">
        <v>168</v>
      </c>
      <c r="AA74" s="25" t="s">
        <v>168</v>
      </c>
      <c r="AB74" s="25" t="s">
        <v>168</v>
      </c>
      <c r="AC74" s="25" t="s">
        <v>168</v>
      </c>
      <c r="AD74" s="26">
        <v>24.966934204101562</v>
      </c>
      <c r="AE74" s="26">
        <v>22.142219543457031</v>
      </c>
      <c r="AF74" s="26">
        <v>3.9947483539581299</v>
      </c>
      <c r="AG74" s="25" t="s">
        <v>168</v>
      </c>
      <c r="AH74" s="26">
        <v>11.288028717041016</v>
      </c>
      <c r="AI74" s="26">
        <v>2.847736120223999</v>
      </c>
      <c r="AJ74" s="25" t="s">
        <v>168</v>
      </c>
      <c r="AK74" s="25" t="b">
        <v>1</v>
      </c>
      <c r="AL74" s="26">
        <v>80.468086242675781</v>
      </c>
      <c r="AM74" s="26">
        <v>3.9999999105930328E-2</v>
      </c>
      <c r="AN74" s="25" t="s">
        <v>168</v>
      </c>
      <c r="AO74" s="25" t="b">
        <v>1</v>
      </c>
      <c r="AP74" s="25" t="s">
        <v>168</v>
      </c>
      <c r="AQ74" s="25">
        <v>1</v>
      </c>
      <c r="AR74" s="25">
        <v>40</v>
      </c>
      <c r="AS74" s="25" t="s">
        <v>168</v>
      </c>
      <c r="AT74" s="25" t="s">
        <v>168</v>
      </c>
      <c r="AU74" s="25" t="s">
        <v>168</v>
      </c>
      <c r="AV74" s="25" t="s">
        <v>168</v>
      </c>
      <c r="AW74" s="25" t="s">
        <v>168</v>
      </c>
      <c r="AX74" s="25" t="s">
        <v>168</v>
      </c>
      <c r="AY74" s="25" t="s">
        <v>168</v>
      </c>
      <c r="AZ74" s="25" t="s">
        <v>4</v>
      </c>
      <c r="BA74" s="25" t="s">
        <v>283</v>
      </c>
      <c r="BB74" s="25" t="s">
        <v>4</v>
      </c>
      <c r="BC74" s="25" t="s">
        <v>4</v>
      </c>
      <c r="BD74" s="25" t="s">
        <v>4</v>
      </c>
      <c r="BE74" s="25" t="s">
        <v>283</v>
      </c>
      <c r="BF74" s="25"/>
      <c r="BG74" s="25"/>
      <c r="BH74" s="25"/>
    </row>
    <row r="75" spans="1:60">
      <c r="A75">
        <v>39</v>
      </c>
      <c r="B75" t="s">
        <v>294</v>
      </c>
      <c r="C75" t="s">
        <v>168</v>
      </c>
      <c r="D75" t="s">
        <v>168</v>
      </c>
      <c r="E75" t="s">
        <v>168</v>
      </c>
      <c r="F75" t="s">
        <v>168</v>
      </c>
      <c r="G75" t="s">
        <v>168</v>
      </c>
      <c r="H75" t="s">
        <v>168</v>
      </c>
      <c r="I75" t="s">
        <v>168</v>
      </c>
      <c r="J75" t="s">
        <v>168</v>
      </c>
      <c r="K75" t="s">
        <v>168</v>
      </c>
      <c r="L75" t="s">
        <v>168</v>
      </c>
      <c r="M75" t="s">
        <v>168</v>
      </c>
      <c r="O75" s="25"/>
      <c r="P75" s="25">
        <v>172</v>
      </c>
      <c r="Q75" s="25" t="s">
        <v>434</v>
      </c>
      <c r="R75" s="25" t="b">
        <v>0</v>
      </c>
      <c r="S75" s="25" t="s">
        <v>686</v>
      </c>
      <c r="T75" s="25" t="s">
        <v>33</v>
      </c>
      <c r="U75" s="25" t="s">
        <v>210</v>
      </c>
      <c r="V75" s="25" t="s">
        <v>681</v>
      </c>
      <c r="W75" s="25" t="s">
        <v>682</v>
      </c>
      <c r="X75" s="25" t="s">
        <v>168</v>
      </c>
      <c r="Y75" s="25" t="s">
        <v>168</v>
      </c>
      <c r="Z75" s="25" t="s">
        <v>168</v>
      </c>
      <c r="AA75" s="25" t="s">
        <v>168</v>
      </c>
      <c r="AB75" s="25" t="s">
        <v>168</v>
      </c>
      <c r="AC75" s="25" t="s">
        <v>168</v>
      </c>
      <c r="AD75" s="26">
        <v>7.5856075286865234</v>
      </c>
      <c r="AE75" s="26">
        <v>7.7050986289978027</v>
      </c>
      <c r="AF75" s="26">
        <v>0.6879202127456665</v>
      </c>
      <c r="AG75" s="25" t="s">
        <v>168</v>
      </c>
      <c r="AH75" s="26">
        <v>-0.86420947313308716</v>
      </c>
      <c r="AI75" s="26">
        <v>0.40479376912117004</v>
      </c>
      <c r="AJ75" s="25" t="s">
        <v>168</v>
      </c>
      <c r="AK75" s="25" t="b">
        <v>1</v>
      </c>
      <c r="AL75" s="26">
        <v>80.602256774902344</v>
      </c>
      <c r="AM75" s="26">
        <v>3.9999999105930328E-2</v>
      </c>
      <c r="AN75" s="25" t="s">
        <v>168</v>
      </c>
      <c r="AO75" s="25" t="b">
        <v>1</v>
      </c>
      <c r="AP75" s="25" t="s">
        <v>168</v>
      </c>
      <c r="AQ75" s="25">
        <v>1</v>
      </c>
      <c r="AR75" s="25">
        <v>40</v>
      </c>
      <c r="AS75" s="25" t="s">
        <v>168</v>
      </c>
      <c r="AT75" s="25" t="s">
        <v>168</v>
      </c>
      <c r="AU75" s="25" t="s">
        <v>168</v>
      </c>
      <c r="AV75" s="25" t="s">
        <v>168</v>
      </c>
      <c r="AW75" s="25" t="s">
        <v>168</v>
      </c>
      <c r="AX75" s="25" t="s">
        <v>168</v>
      </c>
      <c r="AY75" s="25" t="s">
        <v>168</v>
      </c>
      <c r="AZ75" s="25" t="s">
        <v>4</v>
      </c>
      <c r="BA75" s="25" t="s">
        <v>283</v>
      </c>
      <c r="BB75" s="25" t="s">
        <v>4</v>
      </c>
      <c r="BC75" s="25" t="s">
        <v>4</v>
      </c>
      <c r="BD75" s="25" t="s">
        <v>4</v>
      </c>
      <c r="BE75" s="25" t="s">
        <v>283</v>
      </c>
      <c r="BF75" s="25"/>
      <c r="BG75" s="25"/>
      <c r="BH75" s="25"/>
    </row>
    <row r="76" spans="1:60">
      <c r="A76">
        <v>40</v>
      </c>
      <c r="B76" t="s">
        <v>295</v>
      </c>
      <c r="C76" t="s">
        <v>168</v>
      </c>
      <c r="D76" t="s">
        <v>168</v>
      </c>
      <c r="E76" t="s">
        <v>168</v>
      </c>
      <c r="F76" t="s">
        <v>168</v>
      </c>
      <c r="G76" t="s">
        <v>168</v>
      </c>
      <c r="H76" t="s">
        <v>168</v>
      </c>
      <c r="I76" t="s">
        <v>168</v>
      </c>
      <c r="J76" t="s">
        <v>168</v>
      </c>
      <c r="K76" t="s">
        <v>168</v>
      </c>
      <c r="L76" t="s">
        <v>168</v>
      </c>
      <c r="M76" t="s">
        <v>168</v>
      </c>
      <c r="O76" s="25"/>
      <c r="P76" s="25">
        <v>193</v>
      </c>
      <c r="Q76" s="25" t="s">
        <v>455</v>
      </c>
      <c r="R76" s="25" t="b">
        <v>0</v>
      </c>
      <c r="S76" s="25" t="s">
        <v>679</v>
      </c>
      <c r="T76" s="25" t="s">
        <v>680</v>
      </c>
      <c r="U76" s="25" t="s">
        <v>210</v>
      </c>
      <c r="V76" s="25" t="s">
        <v>681</v>
      </c>
      <c r="W76" s="25" t="s">
        <v>682</v>
      </c>
      <c r="X76" s="25" t="s">
        <v>168</v>
      </c>
      <c r="Y76" s="25" t="s">
        <v>168</v>
      </c>
      <c r="Z76" s="25" t="s">
        <v>168</v>
      </c>
      <c r="AA76" s="25" t="s">
        <v>168</v>
      </c>
      <c r="AB76" s="25" t="s">
        <v>168</v>
      </c>
      <c r="AC76" s="25" t="s">
        <v>168</v>
      </c>
      <c r="AD76" s="26">
        <v>11.46873664855957</v>
      </c>
      <c r="AE76" s="26">
        <v>10.63887882232666</v>
      </c>
      <c r="AF76" s="26">
        <v>0.89412134885787964</v>
      </c>
      <c r="AG76" s="25" t="s">
        <v>168</v>
      </c>
      <c r="AH76" s="25" t="s">
        <v>168</v>
      </c>
      <c r="AI76" s="25" t="s">
        <v>168</v>
      </c>
      <c r="AJ76" s="25" t="s">
        <v>168</v>
      </c>
      <c r="AK76" s="25" t="b">
        <v>1</v>
      </c>
      <c r="AL76" s="26">
        <v>78.589691162109375</v>
      </c>
      <c r="AM76" s="26">
        <v>8.4027912924873591E-2</v>
      </c>
      <c r="AN76" s="25" t="s">
        <v>168</v>
      </c>
      <c r="AO76" s="25" t="b">
        <v>1</v>
      </c>
      <c r="AP76" s="25" t="s">
        <v>168</v>
      </c>
      <c r="AQ76" s="25">
        <v>1</v>
      </c>
      <c r="AR76" s="25">
        <v>40</v>
      </c>
      <c r="AS76" s="25" t="s">
        <v>168</v>
      </c>
      <c r="AT76" s="25" t="s">
        <v>168</v>
      </c>
      <c r="AU76" s="25" t="s">
        <v>168</v>
      </c>
      <c r="AV76" s="25" t="s">
        <v>168</v>
      </c>
      <c r="AW76" s="25" t="s">
        <v>168</v>
      </c>
      <c r="AX76" s="25" t="s">
        <v>168</v>
      </c>
      <c r="AY76" s="25" t="s">
        <v>168</v>
      </c>
      <c r="AZ76" s="25" t="s">
        <v>4</v>
      </c>
      <c r="BA76" s="25" t="s">
        <v>283</v>
      </c>
      <c r="BB76" s="25" t="s">
        <v>4</v>
      </c>
      <c r="BC76" s="25" t="s">
        <v>4</v>
      </c>
      <c r="BD76" s="25" t="s">
        <v>4</v>
      </c>
      <c r="BE76" s="25" t="s">
        <v>4</v>
      </c>
      <c r="BF76" s="25"/>
      <c r="BG76" s="25"/>
      <c r="BH76" s="25"/>
    </row>
    <row r="77" spans="1:60">
      <c r="A77">
        <v>41</v>
      </c>
      <c r="B77" t="s">
        <v>296</v>
      </c>
      <c r="C77" t="s">
        <v>168</v>
      </c>
      <c r="D77" t="s">
        <v>168</v>
      </c>
      <c r="E77" t="s">
        <v>168</v>
      </c>
      <c r="F77" t="s">
        <v>168</v>
      </c>
      <c r="G77" t="s">
        <v>168</v>
      </c>
      <c r="H77" t="s">
        <v>168</v>
      </c>
      <c r="I77" t="s">
        <v>168</v>
      </c>
      <c r="J77" t="s">
        <v>168</v>
      </c>
      <c r="K77" t="s">
        <v>168</v>
      </c>
      <c r="L77" t="s">
        <v>168</v>
      </c>
      <c r="M77" t="s">
        <v>168</v>
      </c>
      <c r="O77" s="25"/>
      <c r="P77" s="25">
        <v>194</v>
      </c>
      <c r="Q77" s="25" t="s">
        <v>456</v>
      </c>
      <c r="R77" s="25" t="b">
        <v>0</v>
      </c>
      <c r="S77" s="25" t="s">
        <v>683</v>
      </c>
      <c r="T77" s="25" t="s">
        <v>680</v>
      </c>
      <c r="U77" s="25" t="s">
        <v>210</v>
      </c>
      <c r="V77" s="25" t="s">
        <v>681</v>
      </c>
      <c r="W77" s="25" t="s">
        <v>682</v>
      </c>
      <c r="X77" s="25" t="s">
        <v>168</v>
      </c>
      <c r="Y77" s="25" t="s">
        <v>168</v>
      </c>
      <c r="Z77" s="25" t="s">
        <v>168</v>
      </c>
      <c r="AA77" s="25" t="s">
        <v>168</v>
      </c>
      <c r="AB77" s="25" t="s">
        <v>168</v>
      </c>
      <c r="AC77" s="25" t="s">
        <v>168</v>
      </c>
      <c r="AD77" s="26">
        <v>13.64626407623291</v>
      </c>
      <c r="AE77" s="26">
        <v>12.741522789001465</v>
      </c>
      <c r="AF77" s="26">
        <v>0.99168813228607178</v>
      </c>
      <c r="AG77" s="25" t="s">
        <v>168</v>
      </c>
      <c r="AH77" s="25" t="s">
        <v>168</v>
      </c>
      <c r="AI77" s="25" t="s">
        <v>168</v>
      </c>
      <c r="AJ77" s="25" t="s">
        <v>168</v>
      </c>
      <c r="AK77" s="25" t="b">
        <v>1</v>
      </c>
      <c r="AL77" s="26">
        <v>79.126373291015625</v>
      </c>
      <c r="AM77" s="26">
        <v>8.4027912924873591E-2</v>
      </c>
      <c r="AN77" s="25" t="s">
        <v>168</v>
      </c>
      <c r="AO77" s="25" t="b">
        <v>1</v>
      </c>
      <c r="AP77" s="25" t="s">
        <v>168</v>
      </c>
      <c r="AQ77" s="25">
        <v>1</v>
      </c>
      <c r="AR77" s="25">
        <v>40</v>
      </c>
      <c r="AS77" s="25" t="s">
        <v>168</v>
      </c>
      <c r="AT77" s="25" t="s">
        <v>168</v>
      </c>
      <c r="AU77" s="25" t="s">
        <v>168</v>
      </c>
      <c r="AV77" s="25" t="s">
        <v>168</v>
      </c>
      <c r="AW77" s="25" t="s">
        <v>168</v>
      </c>
      <c r="AX77" s="25" t="s">
        <v>168</v>
      </c>
      <c r="AY77" s="25" t="s">
        <v>168</v>
      </c>
      <c r="AZ77" s="25" t="s">
        <v>4</v>
      </c>
      <c r="BA77" s="25" t="s">
        <v>283</v>
      </c>
      <c r="BB77" s="25" t="s">
        <v>4</v>
      </c>
      <c r="BC77" s="25" t="s">
        <v>4</v>
      </c>
      <c r="BD77" s="25" t="s">
        <v>4</v>
      </c>
      <c r="BE77" s="25" t="s">
        <v>4</v>
      </c>
      <c r="BF77" s="25"/>
      <c r="BG77" s="25"/>
      <c r="BH77" s="25"/>
    </row>
    <row r="78" spans="1:60">
      <c r="A78">
        <v>42</v>
      </c>
      <c r="B78" t="s">
        <v>297</v>
      </c>
      <c r="C78" t="s">
        <v>168</v>
      </c>
      <c r="D78" t="s">
        <v>168</v>
      </c>
      <c r="E78" t="s">
        <v>168</v>
      </c>
      <c r="F78" t="s">
        <v>168</v>
      </c>
      <c r="G78" t="s">
        <v>168</v>
      </c>
      <c r="H78" t="s">
        <v>168</v>
      </c>
      <c r="I78" t="s">
        <v>168</v>
      </c>
      <c r="J78" t="s">
        <v>168</v>
      </c>
      <c r="K78" t="s">
        <v>168</v>
      </c>
      <c r="L78" t="s">
        <v>168</v>
      </c>
      <c r="M78" t="s">
        <v>168</v>
      </c>
      <c r="O78" s="25"/>
      <c r="P78" s="25">
        <v>195</v>
      </c>
      <c r="Q78" s="25" t="s">
        <v>457</v>
      </c>
      <c r="R78" s="25" t="b">
        <v>0</v>
      </c>
      <c r="S78" s="25" t="s">
        <v>684</v>
      </c>
      <c r="T78" s="25" t="s">
        <v>680</v>
      </c>
      <c r="U78" s="25" t="s">
        <v>210</v>
      </c>
      <c r="V78" s="25" t="s">
        <v>681</v>
      </c>
      <c r="W78" s="25" t="s">
        <v>682</v>
      </c>
      <c r="X78" s="25" t="s">
        <v>168</v>
      </c>
      <c r="Y78" s="25" t="s">
        <v>168</v>
      </c>
      <c r="Z78" s="25" t="s">
        <v>168</v>
      </c>
      <c r="AA78" s="25" t="s">
        <v>168</v>
      </c>
      <c r="AB78" s="25" t="s">
        <v>168</v>
      </c>
      <c r="AC78" s="25" t="s">
        <v>168</v>
      </c>
      <c r="AD78" s="26">
        <v>10.285257339477539</v>
      </c>
      <c r="AE78" s="26">
        <v>10.854191780090332</v>
      </c>
      <c r="AF78" s="26">
        <v>0.62592387199401855</v>
      </c>
      <c r="AG78" s="25" t="s">
        <v>168</v>
      </c>
      <c r="AH78" s="25" t="s">
        <v>168</v>
      </c>
      <c r="AI78" s="25" t="s">
        <v>168</v>
      </c>
      <c r="AJ78" s="25" t="s">
        <v>168</v>
      </c>
      <c r="AK78" s="25" t="b">
        <v>1</v>
      </c>
      <c r="AL78" s="26">
        <v>78.723861694335938</v>
      </c>
      <c r="AM78" s="26">
        <v>8.4027912924873591E-2</v>
      </c>
      <c r="AN78" s="25" t="s">
        <v>168</v>
      </c>
      <c r="AO78" s="25" t="b">
        <v>1</v>
      </c>
      <c r="AP78" s="25" t="s">
        <v>168</v>
      </c>
      <c r="AQ78" s="25">
        <v>1</v>
      </c>
      <c r="AR78" s="25">
        <v>40</v>
      </c>
      <c r="AS78" s="25" t="s">
        <v>168</v>
      </c>
      <c r="AT78" s="25" t="s">
        <v>168</v>
      </c>
      <c r="AU78" s="25" t="s">
        <v>168</v>
      </c>
      <c r="AV78" s="25" t="s">
        <v>168</v>
      </c>
      <c r="AW78" s="25" t="s">
        <v>168</v>
      </c>
      <c r="AX78" s="25" t="s">
        <v>168</v>
      </c>
      <c r="AY78" s="25" t="s">
        <v>168</v>
      </c>
      <c r="AZ78" s="25" t="s">
        <v>4</v>
      </c>
      <c r="BA78" s="25" t="s">
        <v>283</v>
      </c>
      <c r="BB78" s="25" t="s">
        <v>4</v>
      </c>
      <c r="BC78" s="25" t="s">
        <v>4</v>
      </c>
      <c r="BD78" s="25" t="s">
        <v>4</v>
      </c>
      <c r="BE78" s="25" t="s">
        <v>4</v>
      </c>
      <c r="BF78" s="25"/>
      <c r="BG78" s="25"/>
      <c r="BH78" s="25"/>
    </row>
    <row r="79" spans="1:60">
      <c r="A79">
        <v>43</v>
      </c>
      <c r="B79" t="s">
        <v>298</v>
      </c>
      <c r="C79" t="s">
        <v>168</v>
      </c>
      <c r="D79" t="s">
        <v>168</v>
      </c>
      <c r="E79" t="s">
        <v>168</v>
      </c>
      <c r="F79" t="s">
        <v>168</v>
      </c>
      <c r="G79" t="s">
        <v>168</v>
      </c>
      <c r="H79" t="s">
        <v>168</v>
      </c>
      <c r="I79" t="s">
        <v>168</v>
      </c>
      <c r="J79" t="s">
        <v>168</v>
      </c>
      <c r="K79" t="s">
        <v>168</v>
      </c>
      <c r="L79" t="s">
        <v>168</v>
      </c>
      <c r="M79" t="s">
        <v>168</v>
      </c>
      <c r="O79" s="25"/>
      <c r="P79" s="25">
        <v>196</v>
      </c>
      <c r="Q79" s="25" t="s">
        <v>458</v>
      </c>
      <c r="R79" s="25" t="b">
        <v>0</v>
      </c>
      <c r="S79" s="25" t="s">
        <v>686</v>
      </c>
      <c r="T79" s="25" t="s">
        <v>680</v>
      </c>
      <c r="U79" s="25" t="s">
        <v>210</v>
      </c>
      <c r="V79" s="25" t="s">
        <v>681</v>
      </c>
      <c r="W79" s="25" t="s">
        <v>682</v>
      </c>
      <c r="X79" s="25" t="s">
        <v>168</v>
      </c>
      <c r="Y79" s="25" t="s">
        <v>168</v>
      </c>
      <c r="Z79" s="25" t="s">
        <v>168</v>
      </c>
      <c r="AA79" s="25" t="s">
        <v>168</v>
      </c>
      <c r="AB79" s="25" t="s">
        <v>168</v>
      </c>
      <c r="AC79" s="25" t="s">
        <v>168</v>
      </c>
      <c r="AD79" s="26">
        <v>8.47564697265625</v>
      </c>
      <c r="AE79" s="26">
        <v>8.5693082809448242</v>
      </c>
      <c r="AF79" s="26">
        <v>0.13542447984218597</v>
      </c>
      <c r="AG79" s="25" t="s">
        <v>168</v>
      </c>
      <c r="AH79" s="25" t="s">
        <v>168</v>
      </c>
      <c r="AI79" s="25" t="s">
        <v>168</v>
      </c>
      <c r="AJ79" s="25" t="s">
        <v>168</v>
      </c>
      <c r="AK79" s="25" t="b">
        <v>1</v>
      </c>
      <c r="AL79" s="26">
        <v>78.723861694335938</v>
      </c>
      <c r="AM79" s="26">
        <v>8.4027912924873591E-2</v>
      </c>
      <c r="AN79" s="25" t="s">
        <v>168</v>
      </c>
      <c r="AO79" s="25" t="b">
        <v>1</v>
      </c>
      <c r="AP79" s="25" t="s">
        <v>168</v>
      </c>
      <c r="AQ79" s="25">
        <v>1</v>
      </c>
      <c r="AR79" s="25">
        <v>40</v>
      </c>
      <c r="AS79" s="25" t="s">
        <v>168</v>
      </c>
      <c r="AT79" s="25" t="s">
        <v>168</v>
      </c>
      <c r="AU79" s="25" t="s">
        <v>168</v>
      </c>
      <c r="AV79" s="25" t="s">
        <v>168</v>
      </c>
      <c r="AW79" s="25" t="s">
        <v>168</v>
      </c>
      <c r="AX79" s="25" t="s">
        <v>168</v>
      </c>
      <c r="AY79" s="25" t="s">
        <v>168</v>
      </c>
      <c r="AZ79" s="25" t="s">
        <v>4</v>
      </c>
      <c r="BA79" s="25" t="s">
        <v>4</v>
      </c>
      <c r="BB79" s="25" t="s">
        <v>4</v>
      </c>
      <c r="BC79" s="25" t="s">
        <v>4</v>
      </c>
      <c r="BD79" s="25" t="s">
        <v>4</v>
      </c>
      <c r="BE79" s="25" t="s">
        <v>4</v>
      </c>
      <c r="BF79" s="25"/>
      <c r="BG79" s="25"/>
      <c r="BH79" s="25"/>
    </row>
    <row r="80" spans="1:60">
      <c r="A80">
        <v>44</v>
      </c>
      <c r="B80" t="s">
        <v>299</v>
      </c>
      <c r="C80" t="s">
        <v>168</v>
      </c>
      <c r="D80" t="s">
        <v>168</v>
      </c>
      <c r="E80" t="s">
        <v>168</v>
      </c>
      <c r="F80" t="s">
        <v>168</v>
      </c>
      <c r="G80" t="s">
        <v>168</v>
      </c>
      <c r="H80" t="s">
        <v>168</v>
      </c>
      <c r="I80" t="s">
        <v>168</v>
      </c>
      <c r="J80" t="s">
        <v>168</v>
      </c>
      <c r="K80" t="s">
        <v>168</v>
      </c>
      <c r="L80" t="s">
        <v>168</v>
      </c>
      <c r="M80" t="s">
        <v>168</v>
      </c>
      <c r="O80" s="25"/>
      <c r="P80" s="25">
        <v>217</v>
      </c>
      <c r="Q80" s="25" t="s">
        <v>479</v>
      </c>
      <c r="R80" s="25" t="b">
        <v>0</v>
      </c>
      <c r="S80" s="25" t="s">
        <v>679</v>
      </c>
      <c r="T80" s="25" t="s">
        <v>219</v>
      </c>
      <c r="U80" s="25" t="s">
        <v>210</v>
      </c>
      <c r="V80" s="25" t="s">
        <v>681</v>
      </c>
      <c r="W80" s="25" t="s">
        <v>682</v>
      </c>
      <c r="X80" s="25" t="s">
        <v>168</v>
      </c>
      <c r="Y80" s="25" t="s">
        <v>168</v>
      </c>
      <c r="Z80" s="25" t="s">
        <v>168</v>
      </c>
      <c r="AA80" s="25" t="s">
        <v>168</v>
      </c>
      <c r="AB80" s="25" t="s">
        <v>168</v>
      </c>
      <c r="AC80" s="25" t="s">
        <v>168</v>
      </c>
      <c r="AD80" s="25" t="s">
        <v>292</v>
      </c>
      <c r="AE80" s="26">
        <v>28.160226821899414</v>
      </c>
      <c r="AF80" s="26">
        <v>0.91707766056060791</v>
      </c>
      <c r="AG80" s="25" t="s">
        <v>168</v>
      </c>
      <c r="AH80" s="25" t="s">
        <v>168</v>
      </c>
      <c r="AI80" s="25" t="s">
        <v>168</v>
      </c>
      <c r="AJ80" s="25" t="s">
        <v>168</v>
      </c>
      <c r="AK80" s="25" t="b">
        <v>1</v>
      </c>
      <c r="AL80" s="26">
        <v>62.086601257324219</v>
      </c>
      <c r="AM80" s="26">
        <v>0.10112992471531929</v>
      </c>
      <c r="AN80" s="25" t="s">
        <v>168</v>
      </c>
      <c r="AO80" s="25" t="b">
        <v>1</v>
      </c>
      <c r="AP80" s="25" t="s">
        <v>168</v>
      </c>
      <c r="AQ80" s="25">
        <v>1</v>
      </c>
      <c r="AR80" s="25">
        <v>40</v>
      </c>
      <c r="AS80" s="25" t="s">
        <v>168</v>
      </c>
      <c r="AT80" s="25" t="s">
        <v>168</v>
      </c>
      <c r="AU80" s="25" t="s">
        <v>168</v>
      </c>
      <c r="AV80" s="25" t="s">
        <v>168</v>
      </c>
      <c r="AW80" s="25" t="s">
        <v>168</v>
      </c>
      <c r="AX80" s="25" t="s">
        <v>168</v>
      </c>
      <c r="AY80" s="25" t="s">
        <v>168</v>
      </c>
      <c r="AZ80" s="25" t="s">
        <v>4</v>
      </c>
      <c r="BA80" s="25" t="s">
        <v>4</v>
      </c>
      <c r="BB80" s="25" t="s">
        <v>283</v>
      </c>
      <c r="BC80" s="25" t="s">
        <v>4</v>
      </c>
      <c r="BD80" s="25" t="s">
        <v>283</v>
      </c>
      <c r="BE80" s="25" t="s">
        <v>4</v>
      </c>
      <c r="BF80" s="25"/>
      <c r="BG80" s="25"/>
      <c r="BH80" s="25"/>
    </row>
    <row r="81" spans="1:60">
      <c r="A81">
        <v>45</v>
      </c>
      <c r="B81" t="s">
        <v>300</v>
      </c>
      <c r="C81" t="s">
        <v>168</v>
      </c>
      <c r="D81" t="s">
        <v>168</v>
      </c>
      <c r="E81" t="s">
        <v>168</v>
      </c>
      <c r="F81" t="s">
        <v>168</v>
      </c>
      <c r="G81" t="s">
        <v>168</v>
      </c>
      <c r="H81" t="s">
        <v>168</v>
      </c>
      <c r="I81" t="s">
        <v>168</v>
      </c>
      <c r="J81" t="s">
        <v>168</v>
      </c>
      <c r="K81" t="s">
        <v>168</v>
      </c>
      <c r="L81" t="s">
        <v>168</v>
      </c>
      <c r="M81" t="s">
        <v>168</v>
      </c>
      <c r="O81" s="25"/>
      <c r="P81" s="25">
        <v>218</v>
      </c>
      <c r="Q81" s="25" t="s">
        <v>480</v>
      </c>
      <c r="R81" s="25" t="b">
        <v>0</v>
      </c>
      <c r="S81" s="25" t="s">
        <v>683</v>
      </c>
      <c r="T81" s="25" t="s">
        <v>219</v>
      </c>
      <c r="U81" s="25" t="s">
        <v>210</v>
      </c>
      <c r="V81" s="25" t="s">
        <v>681</v>
      </c>
      <c r="W81" s="25" t="s">
        <v>682</v>
      </c>
      <c r="X81" s="25" t="s">
        <v>168</v>
      </c>
      <c r="Y81" s="25" t="s">
        <v>168</v>
      </c>
      <c r="Z81" s="25" t="s">
        <v>168</v>
      </c>
      <c r="AA81" s="25" t="s">
        <v>168</v>
      </c>
      <c r="AB81" s="25" t="s">
        <v>168</v>
      </c>
      <c r="AC81" s="25" t="s">
        <v>168</v>
      </c>
      <c r="AD81" s="25" t="s">
        <v>292</v>
      </c>
      <c r="AE81" s="26">
        <v>28.92677116394043</v>
      </c>
      <c r="AF81" s="26">
        <v>3.0430915355682373</v>
      </c>
      <c r="AG81" s="25" t="s">
        <v>168</v>
      </c>
      <c r="AH81" s="25" t="s">
        <v>168</v>
      </c>
      <c r="AI81" s="25" t="s">
        <v>168</v>
      </c>
      <c r="AJ81" s="25" t="s">
        <v>168</v>
      </c>
      <c r="AK81" s="25" t="b">
        <v>1</v>
      </c>
      <c r="AL81" s="26">
        <v>61.281570434570312</v>
      </c>
      <c r="AM81" s="26">
        <v>0.10112992471531929</v>
      </c>
      <c r="AN81" s="25" t="s">
        <v>168</v>
      </c>
      <c r="AO81" s="25" t="b">
        <v>1</v>
      </c>
      <c r="AP81" s="25" t="s">
        <v>168</v>
      </c>
      <c r="AQ81" s="25">
        <v>1</v>
      </c>
      <c r="AR81" s="25">
        <v>40</v>
      </c>
      <c r="AS81" s="25" t="s">
        <v>168</v>
      </c>
      <c r="AT81" s="25" t="s">
        <v>168</v>
      </c>
      <c r="AU81" s="25" t="s">
        <v>168</v>
      </c>
      <c r="AV81" s="25" t="s">
        <v>168</v>
      </c>
      <c r="AW81" s="25" t="s">
        <v>168</v>
      </c>
      <c r="AX81" s="25" t="s">
        <v>168</v>
      </c>
      <c r="AY81" s="25" t="s">
        <v>168</v>
      </c>
      <c r="AZ81" s="25" t="s">
        <v>4</v>
      </c>
      <c r="BA81" s="25" t="s">
        <v>4</v>
      </c>
      <c r="BB81" s="25" t="s">
        <v>4</v>
      </c>
      <c r="BC81" s="25" t="s">
        <v>4</v>
      </c>
      <c r="BD81" s="25" t="s">
        <v>283</v>
      </c>
      <c r="BE81" s="25" t="s">
        <v>4</v>
      </c>
      <c r="BF81" s="25"/>
      <c r="BG81" s="25"/>
      <c r="BH81" s="25"/>
    </row>
    <row r="82" spans="1:60">
      <c r="A82">
        <v>46</v>
      </c>
      <c r="B82" t="s">
        <v>302</v>
      </c>
      <c r="C82" t="s">
        <v>168</v>
      </c>
      <c r="D82" t="s">
        <v>168</v>
      </c>
      <c r="E82" t="s">
        <v>168</v>
      </c>
      <c r="F82" t="s">
        <v>168</v>
      </c>
      <c r="G82" t="s">
        <v>168</v>
      </c>
      <c r="H82" t="s">
        <v>168</v>
      </c>
      <c r="I82" t="s">
        <v>168</v>
      </c>
      <c r="J82" t="s">
        <v>168</v>
      </c>
      <c r="K82" t="s">
        <v>168</v>
      </c>
      <c r="L82" t="s">
        <v>168</v>
      </c>
      <c r="M82" t="s">
        <v>168</v>
      </c>
      <c r="O82" s="25"/>
      <c r="P82" s="25">
        <v>219</v>
      </c>
      <c r="Q82" s="25" t="s">
        <v>481</v>
      </c>
      <c r="R82" s="25" t="b">
        <v>0</v>
      </c>
      <c r="S82" s="25" t="s">
        <v>684</v>
      </c>
      <c r="T82" s="25" t="s">
        <v>219</v>
      </c>
      <c r="U82" s="25" t="s">
        <v>210</v>
      </c>
      <c r="V82" s="25" t="s">
        <v>681</v>
      </c>
      <c r="W82" s="25" t="s">
        <v>682</v>
      </c>
      <c r="X82" s="25" t="s">
        <v>168</v>
      </c>
      <c r="Y82" s="25" t="s">
        <v>168</v>
      </c>
      <c r="Z82" s="25" t="s">
        <v>168</v>
      </c>
      <c r="AA82" s="25" t="s">
        <v>168</v>
      </c>
      <c r="AB82" s="25" t="s">
        <v>168</v>
      </c>
      <c r="AC82" s="25" t="s">
        <v>168</v>
      </c>
      <c r="AD82" s="26">
        <v>20.78076171875</v>
      </c>
      <c r="AE82" s="26">
        <v>14.539299011230469</v>
      </c>
      <c r="AF82" s="26">
        <v>5.4056491851806641</v>
      </c>
      <c r="AG82" s="25" t="s">
        <v>168</v>
      </c>
      <c r="AH82" s="26">
        <v>3.685105562210083</v>
      </c>
      <c r="AI82" s="26">
        <v>3.1418054103851318</v>
      </c>
      <c r="AJ82" s="25" t="s">
        <v>168</v>
      </c>
      <c r="AK82" s="25" t="b">
        <v>1</v>
      </c>
      <c r="AL82" s="26">
        <v>77.918830871582031</v>
      </c>
      <c r="AM82" s="26">
        <v>0.10112992471531929</v>
      </c>
      <c r="AN82" s="25" t="s">
        <v>168</v>
      </c>
      <c r="AO82" s="25" t="b">
        <v>1</v>
      </c>
      <c r="AP82" s="25" t="s">
        <v>168</v>
      </c>
      <c r="AQ82" s="25">
        <v>1</v>
      </c>
      <c r="AR82" s="25">
        <v>40</v>
      </c>
      <c r="AS82" s="25" t="s">
        <v>168</v>
      </c>
      <c r="AT82" s="25" t="s">
        <v>168</v>
      </c>
      <c r="AU82" s="25" t="s">
        <v>168</v>
      </c>
      <c r="AV82" s="25" t="s">
        <v>168</v>
      </c>
      <c r="AW82" s="25" t="s">
        <v>168</v>
      </c>
      <c r="AX82" s="25" t="s">
        <v>168</v>
      </c>
      <c r="AY82" s="25" t="s">
        <v>168</v>
      </c>
      <c r="AZ82" s="25" t="s">
        <v>4</v>
      </c>
      <c r="BA82" s="25" t="s">
        <v>283</v>
      </c>
      <c r="BB82" s="25" t="s">
        <v>4</v>
      </c>
      <c r="BC82" s="25" t="s">
        <v>283</v>
      </c>
      <c r="BD82" s="25" t="s">
        <v>4</v>
      </c>
      <c r="BE82" s="25" t="s">
        <v>4</v>
      </c>
      <c r="BF82" s="25"/>
      <c r="BG82" s="25"/>
      <c r="BH82" s="25"/>
    </row>
    <row r="83" spans="1:60">
      <c r="A83">
        <v>47</v>
      </c>
      <c r="B83" t="s">
        <v>304</v>
      </c>
      <c r="C83" t="s">
        <v>168</v>
      </c>
      <c r="D83" t="s">
        <v>168</v>
      </c>
      <c r="E83" t="s">
        <v>168</v>
      </c>
      <c r="F83" t="s">
        <v>168</v>
      </c>
      <c r="G83" t="s">
        <v>168</v>
      </c>
      <c r="H83" t="s">
        <v>168</v>
      </c>
      <c r="I83" t="s">
        <v>168</v>
      </c>
      <c r="J83" t="s">
        <v>168</v>
      </c>
      <c r="K83" t="s">
        <v>168</v>
      </c>
      <c r="L83" t="s">
        <v>168</v>
      </c>
      <c r="M83" t="s">
        <v>168</v>
      </c>
      <c r="O83" s="25"/>
      <c r="P83" s="25">
        <v>220</v>
      </c>
      <c r="Q83" s="25" t="s">
        <v>482</v>
      </c>
      <c r="R83" s="25" t="b">
        <v>0</v>
      </c>
      <c r="S83" s="25" t="s">
        <v>686</v>
      </c>
      <c r="T83" s="25" t="s">
        <v>219</v>
      </c>
      <c r="U83" s="25" t="s">
        <v>210</v>
      </c>
      <c r="V83" s="25" t="s">
        <v>681</v>
      </c>
      <c r="W83" s="25" t="s">
        <v>682</v>
      </c>
      <c r="X83" s="25" t="s">
        <v>168</v>
      </c>
      <c r="Y83" s="25" t="s">
        <v>168</v>
      </c>
      <c r="Z83" s="25" t="s">
        <v>168</v>
      </c>
      <c r="AA83" s="25" t="s">
        <v>168</v>
      </c>
      <c r="AB83" s="25" t="s">
        <v>168</v>
      </c>
      <c r="AC83" s="25" t="s">
        <v>168</v>
      </c>
      <c r="AD83" s="25" t="s">
        <v>292</v>
      </c>
      <c r="AE83" s="26">
        <v>25.204303741455078</v>
      </c>
      <c r="AF83" s="26">
        <v>4.3571720123291016</v>
      </c>
      <c r="AG83" s="25" t="s">
        <v>168</v>
      </c>
      <c r="AH83" s="25" t="s">
        <v>168</v>
      </c>
      <c r="AI83" s="25" t="s">
        <v>168</v>
      </c>
      <c r="AJ83" s="25" t="s">
        <v>168</v>
      </c>
      <c r="AK83" s="25" t="b">
        <v>1</v>
      </c>
      <c r="AL83" s="26">
        <v>61.684085845947266</v>
      </c>
      <c r="AM83" s="26">
        <v>0.10112992471531929</v>
      </c>
      <c r="AN83" s="25" t="s">
        <v>168</v>
      </c>
      <c r="AO83" s="25" t="b">
        <v>1</v>
      </c>
      <c r="AP83" s="25" t="s">
        <v>168</v>
      </c>
      <c r="AQ83" s="25">
        <v>1</v>
      </c>
      <c r="AR83" s="25">
        <v>40</v>
      </c>
      <c r="AS83" s="25" t="s">
        <v>168</v>
      </c>
      <c r="AT83" s="25" t="s">
        <v>168</v>
      </c>
      <c r="AU83" s="25" t="s">
        <v>168</v>
      </c>
      <c r="AV83" s="25" t="s">
        <v>168</v>
      </c>
      <c r="AW83" s="25" t="s">
        <v>168</v>
      </c>
      <c r="AX83" s="25" t="s">
        <v>168</v>
      </c>
      <c r="AY83" s="25" t="s">
        <v>168</v>
      </c>
      <c r="AZ83" s="25" t="s">
        <v>4</v>
      </c>
      <c r="BA83" s="25" t="s">
        <v>4</v>
      </c>
      <c r="BB83" s="25" t="s">
        <v>4</v>
      </c>
      <c r="BC83" s="25" t="s">
        <v>4</v>
      </c>
      <c r="BD83" s="25" t="s">
        <v>283</v>
      </c>
      <c r="BE83" s="25" t="s">
        <v>4</v>
      </c>
      <c r="BF83" s="25"/>
      <c r="BG83" s="25"/>
      <c r="BH83" s="25"/>
    </row>
    <row r="84" spans="1:60">
      <c r="A84">
        <v>48</v>
      </c>
      <c r="B84" t="s">
        <v>306</v>
      </c>
      <c r="C84" t="s">
        <v>168</v>
      </c>
      <c r="D84" t="s">
        <v>168</v>
      </c>
      <c r="E84" t="s">
        <v>168</v>
      </c>
      <c r="F84" t="s">
        <v>168</v>
      </c>
      <c r="G84" t="s">
        <v>168</v>
      </c>
      <c r="H84" t="s">
        <v>168</v>
      </c>
      <c r="I84" t="s">
        <v>168</v>
      </c>
      <c r="J84" t="s">
        <v>168</v>
      </c>
      <c r="K84" t="s">
        <v>168</v>
      </c>
      <c r="L84" t="s">
        <v>168</v>
      </c>
      <c r="M84" t="s">
        <v>168</v>
      </c>
      <c r="O84" s="25"/>
      <c r="P84" s="25">
        <v>241</v>
      </c>
      <c r="Q84" s="25" t="s">
        <v>503</v>
      </c>
      <c r="R84" s="25" t="b">
        <v>0</v>
      </c>
      <c r="S84" s="25" t="s">
        <v>679</v>
      </c>
      <c r="T84" s="25" t="s">
        <v>5</v>
      </c>
      <c r="U84" s="25" t="s">
        <v>210</v>
      </c>
      <c r="V84" s="25" t="s">
        <v>681</v>
      </c>
      <c r="W84" s="25" t="s">
        <v>682</v>
      </c>
      <c r="X84" s="25" t="s">
        <v>168</v>
      </c>
      <c r="Y84" s="25" t="s">
        <v>168</v>
      </c>
      <c r="Z84" s="25" t="s">
        <v>168</v>
      </c>
      <c r="AA84" s="25" t="s">
        <v>168</v>
      </c>
      <c r="AB84" s="25" t="s">
        <v>168</v>
      </c>
      <c r="AC84" s="25" t="s">
        <v>168</v>
      </c>
      <c r="AD84" s="26">
        <v>11.773988723754883</v>
      </c>
      <c r="AE84" s="26">
        <v>11.485522270202637</v>
      </c>
      <c r="AF84" s="26">
        <v>0.37452194094657898</v>
      </c>
      <c r="AG84" s="25" t="s">
        <v>168</v>
      </c>
      <c r="AH84" s="26">
        <v>0.84664279222488403</v>
      </c>
      <c r="AI84" s="26">
        <v>0.55967837572097778</v>
      </c>
      <c r="AJ84" s="25" t="s">
        <v>168</v>
      </c>
      <c r="AK84" s="25" t="b">
        <v>1</v>
      </c>
      <c r="AL84" s="26">
        <v>78.8580322265625</v>
      </c>
      <c r="AM84" s="26">
        <v>0.11337505704929594</v>
      </c>
      <c r="AN84" s="25" t="s">
        <v>168</v>
      </c>
      <c r="AO84" s="25" t="b">
        <v>1</v>
      </c>
      <c r="AP84" s="25" t="s">
        <v>168</v>
      </c>
      <c r="AQ84" s="25">
        <v>1</v>
      </c>
      <c r="AR84" s="25">
        <v>40</v>
      </c>
      <c r="AS84" s="25" t="s">
        <v>168</v>
      </c>
      <c r="AT84" s="25" t="s">
        <v>168</v>
      </c>
      <c r="AU84" s="25" t="s">
        <v>168</v>
      </c>
      <c r="AV84" s="25" t="s">
        <v>168</v>
      </c>
      <c r="AW84" s="25" t="s">
        <v>168</v>
      </c>
      <c r="AX84" s="25" t="s">
        <v>168</v>
      </c>
      <c r="AY84" s="25" t="s">
        <v>168</v>
      </c>
      <c r="AZ84" s="25" t="s">
        <v>4</v>
      </c>
      <c r="BA84" s="25" t="s">
        <v>4</v>
      </c>
      <c r="BB84" s="25" t="s">
        <v>4</v>
      </c>
      <c r="BC84" s="25" t="s">
        <v>4</v>
      </c>
      <c r="BD84" s="25" t="s">
        <v>4</v>
      </c>
      <c r="BE84" s="25" t="s">
        <v>4</v>
      </c>
      <c r="BF84" s="25"/>
      <c r="BG84" s="25"/>
      <c r="BH84" s="25"/>
    </row>
    <row r="85" spans="1:60">
      <c r="A85">
        <v>49</v>
      </c>
      <c r="B85" t="s">
        <v>301</v>
      </c>
      <c r="C85" t="s">
        <v>679</v>
      </c>
      <c r="D85" t="s">
        <v>209</v>
      </c>
      <c r="E85" t="s">
        <v>168</v>
      </c>
      <c r="F85" t="s">
        <v>168</v>
      </c>
      <c r="G85" t="s">
        <v>5</v>
      </c>
      <c r="H85" t="s">
        <v>215</v>
      </c>
      <c r="I85" t="s">
        <v>210</v>
      </c>
      <c r="J85" t="s">
        <v>681</v>
      </c>
      <c r="K85" t="s">
        <v>682</v>
      </c>
      <c r="L85" t="s">
        <v>168</v>
      </c>
      <c r="M85" t="s">
        <v>168</v>
      </c>
      <c r="O85" s="25"/>
      <c r="P85" s="25">
        <v>242</v>
      </c>
      <c r="Q85" s="25" t="s">
        <v>504</v>
      </c>
      <c r="R85" s="25" t="b">
        <v>0</v>
      </c>
      <c r="S85" s="25" t="s">
        <v>683</v>
      </c>
      <c r="T85" s="25" t="s">
        <v>5</v>
      </c>
      <c r="U85" s="25" t="s">
        <v>210</v>
      </c>
      <c r="V85" s="25" t="s">
        <v>681</v>
      </c>
      <c r="W85" s="25" t="s">
        <v>682</v>
      </c>
      <c r="X85" s="25" t="s">
        <v>168</v>
      </c>
      <c r="Y85" s="25" t="s">
        <v>168</v>
      </c>
      <c r="Z85" s="25" t="s">
        <v>168</v>
      </c>
      <c r="AA85" s="25" t="s">
        <v>168</v>
      </c>
      <c r="AB85" s="25" t="s">
        <v>168</v>
      </c>
      <c r="AC85" s="25" t="s">
        <v>168</v>
      </c>
      <c r="AD85" s="26">
        <v>15.582151412963867</v>
      </c>
      <c r="AE85" s="26">
        <v>15.077186584472656</v>
      </c>
      <c r="AF85" s="26">
        <v>0.43760091066360474</v>
      </c>
      <c r="AG85" s="25" t="s">
        <v>168</v>
      </c>
      <c r="AH85" s="26">
        <v>2.3356647491455078</v>
      </c>
      <c r="AI85" s="26">
        <v>0.62581676244735718</v>
      </c>
      <c r="AJ85" s="25" t="s">
        <v>168</v>
      </c>
      <c r="AK85" s="25" t="b">
        <v>1</v>
      </c>
      <c r="AL85" s="26">
        <v>79.39471435546875</v>
      </c>
      <c r="AM85" s="26">
        <v>0.11337505704929594</v>
      </c>
      <c r="AN85" s="25" t="s">
        <v>168</v>
      </c>
      <c r="AO85" s="25" t="b">
        <v>1</v>
      </c>
      <c r="AP85" s="25" t="s">
        <v>168</v>
      </c>
      <c r="AQ85" s="25">
        <v>1</v>
      </c>
      <c r="AR85" s="25">
        <v>40</v>
      </c>
      <c r="AS85" s="25" t="s">
        <v>168</v>
      </c>
      <c r="AT85" s="25" t="s">
        <v>168</v>
      </c>
      <c r="AU85" s="25" t="s">
        <v>168</v>
      </c>
      <c r="AV85" s="25" t="s">
        <v>168</v>
      </c>
      <c r="AW85" s="25" t="s">
        <v>168</v>
      </c>
      <c r="AX85" s="25" t="s">
        <v>168</v>
      </c>
      <c r="AY85" s="25" t="s">
        <v>168</v>
      </c>
      <c r="AZ85" s="25" t="s">
        <v>4</v>
      </c>
      <c r="BA85" s="25" t="s">
        <v>4</v>
      </c>
      <c r="BB85" s="25" t="s">
        <v>4</v>
      </c>
      <c r="BC85" s="25" t="s">
        <v>4</v>
      </c>
      <c r="BD85" s="25" t="s">
        <v>4</v>
      </c>
      <c r="BE85" s="25" t="s">
        <v>4</v>
      </c>
      <c r="BF85" s="25"/>
      <c r="BG85" s="25"/>
      <c r="BH85" s="25"/>
    </row>
    <row r="86" spans="1:60">
      <c r="A86">
        <v>50</v>
      </c>
      <c r="B86" t="s">
        <v>303</v>
      </c>
      <c r="C86" t="s">
        <v>683</v>
      </c>
      <c r="D86" t="s">
        <v>207</v>
      </c>
      <c r="E86" t="s">
        <v>168</v>
      </c>
      <c r="F86" t="s">
        <v>168</v>
      </c>
      <c r="G86" t="s">
        <v>5</v>
      </c>
      <c r="H86" t="s">
        <v>215</v>
      </c>
      <c r="I86" t="s">
        <v>210</v>
      </c>
      <c r="J86" t="s">
        <v>681</v>
      </c>
      <c r="K86" t="s">
        <v>682</v>
      </c>
      <c r="L86" t="s">
        <v>168</v>
      </c>
      <c r="M86" t="s">
        <v>168</v>
      </c>
      <c r="O86" s="25"/>
      <c r="P86" s="25">
        <v>243</v>
      </c>
      <c r="Q86" s="25" t="s">
        <v>505</v>
      </c>
      <c r="R86" s="25" t="b">
        <v>0</v>
      </c>
      <c r="S86" s="25" t="s">
        <v>684</v>
      </c>
      <c r="T86" s="25" t="s">
        <v>5</v>
      </c>
      <c r="U86" s="25" t="s">
        <v>210</v>
      </c>
      <c r="V86" s="25" t="s">
        <v>681</v>
      </c>
      <c r="W86" s="25" t="s">
        <v>682</v>
      </c>
      <c r="X86" s="25" t="s">
        <v>168</v>
      </c>
      <c r="Y86" s="25" t="s">
        <v>168</v>
      </c>
      <c r="Z86" s="25" t="s">
        <v>168</v>
      </c>
      <c r="AA86" s="25" t="s">
        <v>168</v>
      </c>
      <c r="AB86" s="25" t="s">
        <v>168</v>
      </c>
      <c r="AC86" s="25" t="s">
        <v>168</v>
      </c>
      <c r="AD86" s="26">
        <v>17.904073715209961</v>
      </c>
      <c r="AE86" s="26">
        <v>16.019741058349609</v>
      </c>
      <c r="AF86" s="26">
        <v>1.7235661745071411</v>
      </c>
      <c r="AG86" s="25" t="s">
        <v>168</v>
      </c>
      <c r="AH86" s="26">
        <v>5.1655492782592773</v>
      </c>
      <c r="AI86" s="26">
        <v>1.0586880445480347</v>
      </c>
      <c r="AJ86" s="25" t="s">
        <v>168</v>
      </c>
      <c r="AK86" s="25" t="b">
        <v>1</v>
      </c>
      <c r="AL86" s="26">
        <v>78.589691162109375</v>
      </c>
      <c r="AM86" s="26">
        <v>0.11337505704929594</v>
      </c>
      <c r="AN86" s="25" t="s">
        <v>168</v>
      </c>
      <c r="AO86" s="25" t="b">
        <v>1</v>
      </c>
      <c r="AP86" s="25" t="s">
        <v>168</v>
      </c>
      <c r="AQ86" s="25">
        <v>1</v>
      </c>
      <c r="AR86" s="25">
        <v>40</v>
      </c>
      <c r="AS86" s="25" t="s">
        <v>168</v>
      </c>
      <c r="AT86" s="25" t="s">
        <v>168</v>
      </c>
      <c r="AU86" s="25" t="s">
        <v>168</v>
      </c>
      <c r="AV86" s="25" t="s">
        <v>168</v>
      </c>
      <c r="AW86" s="25" t="s">
        <v>168</v>
      </c>
      <c r="AX86" s="25" t="s">
        <v>168</v>
      </c>
      <c r="AY86" s="25" t="s">
        <v>168</v>
      </c>
      <c r="AZ86" s="25" t="s">
        <v>4</v>
      </c>
      <c r="BA86" s="25" t="s">
        <v>283</v>
      </c>
      <c r="BB86" s="25" t="s">
        <v>4</v>
      </c>
      <c r="BC86" s="25" t="s">
        <v>4</v>
      </c>
      <c r="BD86" s="25" t="s">
        <v>4</v>
      </c>
      <c r="BE86" s="25" t="s">
        <v>4</v>
      </c>
      <c r="BF86" s="25"/>
      <c r="BG86" s="25"/>
      <c r="BH86" s="25"/>
    </row>
    <row r="87" spans="1:60">
      <c r="A87">
        <v>51</v>
      </c>
      <c r="B87" t="s">
        <v>305</v>
      </c>
      <c r="C87" t="s">
        <v>684</v>
      </c>
      <c r="D87" t="s">
        <v>215</v>
      </c>
      <c r="E87" t="s">
        <v>168</v>
      </c>
      <c r="F87" t="s">
        <v>168</v>
      </c>
      <c r="G87" t="s">
        <v>5</v>
      </c>
      <c r="H87" t="s">
        <v>215</v>
      </c>
      <c r="I87" t="s">
        <v>210</v>
      </c>
      <c r="J87" t="s">
        <v>681</v>
      </c>
      <c r="K87" t="s">
        <v>682</v>
      </c>
      <c r="L87" t="s">
        <v>168</v>
      </c>
      <c r="M87" t="s">
        <v>168</v>
      </c>
      <c r="O87" s="25"/>
      <c r="P87" s="25">
        <v>244</v>
      </c>
      <c r="Q87" s="25" t="s">
        <v>506</v>
      </c>
      <c r="R87" s="25" t="b">
        <v>0</v>
      </c>
      <c r="S87" s="25" t="s">
        <v>686</v>
      </c>
      <c r="T87" s="25" t="s">
        <v>5</v>
      </c>
      <c r="U87" s="25" t="s">
        <v>210</v>
      </c>
      <c r="V87" s="25" t="s">
        <v>681</v>
      </c>
      <c r="W87" s="25" t="s">
        <v>682</v>
      </c>
      <c r="X87" s="25" t="s">
        <v>168</v>
      </c>
      <c r="Y87" s="25" t="s">
        <v>168</v>
      </c>
      <c r="Z87" s="25" t="s">
        <v>168</v>
      </c>
      <c r="AA87" s="25" t="s">
        <v>168</v>
      </c>
      <c r="AB87" s="25" t="s">
        <v>168</v>
      </c>
      <c r="AC87" s="25" t="s">
        <v>168</v>
      </c>
      <c r="AD87" s="26">
        <v>15.965299606323242</v>
      </c>
      <c r="AE87" s="26">
        <v>15.099052429199219</v>
      </c>
      <c r="AF87" s="26">
        <v>0.76558804512023926</v>
      </c>
      <c r="AG87" s="25" t="s">
        <v>168</v>
      </c>
      <c r="AH87" s="26">
        <v>6.5297436714172363</v>
      </c>
      <c r="AI87" s="26">
        <v>0.44887444376945496</v>
      </c>
      <c r="AJ87" s="25" t="s">
        <v>168</v>
      </c>
      <c r="AK87" s="25" t="b">
        <v>1</v>
      </c>
      <c r="AL87" s="26">
        <v>78.723861694335938</v>
      </c>
      <c r="AM87" s="26">
        <v>0.11337505704929594</v>
      </c>
      <c r="AN87" s="25" t="s">
        <v>168</v>
      </c>
      <c r="AO87" s="25" t="b">
        <v>1</v>
      </c>
      <c r="AP87" s="25" t="s">
        <v>168</v>
      </c>
      <c r="AQ87" s="25">
        <v>1</v>
      </c>
      <c r="AR87" s="25">
        <v>40</v>
      </c>
      <c r="AS87" s="25" t="s">
        <v>168</v>
      </c>
      <c r="AT87" s="25" t="s">
        <v>168</v>
      </c>
      <c r="AU87" s="25" t="s">
        <v>168</v>
      </c>
      <c r="AV87" s="25" t="s">
        <v>168</v>
      </c>
      <c r="AW87" s="25" t="s">
        <v>168</v>
      </c>
      <c r="AX87" s="25" t="s">
        <v>168</v>
      </c>
      <c r="AY87" s="25" t="s">
        <v>168</v>
      </c>
      <c r="AZ87" s="25" t="s">
        <v>4</v>
      </c>
      <c r="BA87" s="25" t="s">
        <v>283</v>
      </c>
      <c r="BB87" s="25" t="s">
        <v>4</v>
      </c>
      <c r="BC87" s="25" t="s">
        <v>4</v>
      </c>
      <c r="BD87" s="25" t="s">
        <v>4</v>
      </c>
      <c r="BE87" s="25" t="s">
        <v>4</v>
      </c>
      <c r="BF87" s="25"/>
      <c r="BG87" s="25"/>
      <c r="BH87" s="25"/>
    </row>
    <row r="88" spans="1:60">
      <c r="A88">
        <v>52</v>
      </c>
      <c r="B88" t="s">
        <v>307</v>
      </c>
      <c r="C88" t="s">
        <v>686</v>
      </c>
      <c r="D88" t="s">
        <v>224</v>
      </c>
      <c r="E88" t="s">
        <v>168</v>
      </c>
      <c r="F88" t="s">
        <v>168</v>
      </c>
      <c r="G88" t="s">
        <v>5</v>
      </c>
      <c r="H88" t="s">
        <v>215</v>
      </c>
      <c r="I88" t="s">
        <v>210</v>
      </c>
      <c r="J88" t="s">
        <v>681</v>
      </c>
      <c r="K88" t="s">
        <v>682</v>
      </c>
      <c r="L88" t="s">
        <v>168</v>
      </c>
      <c r="M88" t="s">
        <v>168</v>
      </c>
      <c r="O88" s="25"/>
      <c r="P88" s="25">
        <v>265</v>
      </c>
      <c r="Q88" s="25" t="s">
        <v>527</v>
      </c>
      <c r="R88" s="25" t="b">
        <v>0</v>
      </c>
      <c r="S88" s="25" t="s">
        <v>679</v>
      </c>
      <c r="T88" s="25" t="s">
        <v>33</v>
      </c>
      <c r="U88" s="25" t="s">
        <v>210</v>
      </c>
      <c r="V88" s="25" t="s">
        <v>681</v>
      </c>
      <c r="W88" s="25" t="s">
        <v>682</v>
      </c>
      <c r="X88" s="25" t="s">
        <v>168</v>
      </c>
      <c r="Y88" s="25" t="s">
        <v>168</v>
      </c>
      <c r="Z88" s="25" t="s">
        <v>168</v>
      </c>
      <c r="AA88" s="25" t="s">
        <v>168</v>
      </c>
      <c r="AB88" s="25" t="s">
        <v>168</v>
      </c>
      <c r="AC88" s="25" t="s">
        <v>168</v>
      </c>
      <c r="AD88" s="26">
        <v>8.8059520721435547</v>
      </c>
      <c r="AE88" s="26">
        <v>9.3500051498413086</v>
      </c>
      <c r="AF88" s="26">
        <v>0.72196084260940552</v>
      </c>
      <c r="AG88" s="25" t="s">
        <v>168</v>
      </c>
      <c r="AH88" s="26">
        <v>-1.2888730764389038</v>
      </c>
      <c r="AI88" s="26">
        <v>0.66349589824676514</v>
      </c>
      <c r="AJ88" s="25" t="s">
        <v>168</v>
      </c>
      <c r="AK88" s="25" t="b">
        <v>1</v>
      </c>
      <c r="AL88" s="26">
        <v>78.992202758789062</v>
      </c>
      <c r="AM88" s="26">
        <v>3.9999999105930328E-2</v>
      </c>
      <c r="AN88" s="25" t="s">
        <v>168</v>
      </c>
      <c r="AO88" s="25" t="b">
        <v>1</v>
      </c>
      <c r="AP88" s="25" t="s">
        <v>168</v>
      </c>
      <c r="AQ88" s="25">
        <v>1</v>
      </c>
      <c r="AR88" s="25">
        <v>40</v>
      </c>
      <c r="AS88" s="25" t="s">
        <v>168</v>
      </c>
      <c r="AT88" s="25" t="s">
        <v>168</v>
      </c>
      <c r="AU88" s="25" t="s">
        <v>168</v>
      </c>
      <c r="AV88" s="25" t="s">
        <v>168</v>
      </c>
      <c r="AW88" s="25" t="s">
        <v>168</v>
      </c>
      <c r="AX88" s="25" t="s">
        <v>168</v>
      </c>
      <c r="AY88" s="25" t="s">
        <v>168</v>
      </c>
      <c r="AZ88" s="25" t="s">
        <v>4</v>
      </c>
      <c r="BA88" s="25" t="s">
        <v>283</v>
      </c>
      <c r="BB88" s="25" t="s">
        <v>4</v>
      </c>
      <c r="BC88" s="25" t="s">
        <v>4</v>
      </c>
      <c r="BD88" s="25" t="s">
        <v>4</v>
      </c>
      <c r="BE88" s="25" t="s">
        <v>283</v>
      </c>
      <c r="BF88" s="25"/>
      <c r="BG88" s="25"/>
      <c r="BH88" s="25"/>
    </row>
    <row r="89" spans="1:60">
      <c r="A89">
        <v>53</v>
      </c>
      <c r="B89" t="s">
        <v>308</v>
      </c>
      <c r="C89" t="s">
        <v>168</v>
      </c>
      <c r="D89" t="s">
        <v>168</v>
      </c>
      <c r="E89" t="s">
        <v>168</v>
      </c>
      <c r="F89" t="s">
        <v>168</v>
      </c>
      <c r="G89" t="s">
        <v>168</v>
      </c>
      <c r="H89" t="s">
        <v>168</v>
      </c>
      <c r="I89" t="s">
        <v>168</v>
      </c>
      <c r="J89" t="s">
        <v>168</v>
      </c>
      <c r="K89" t="s">
        <v>168</v>
      </c>
      <c r="L89" t="s">
        <v>168</v>
      </c>
      <c r="M89" t="s">
        <v>168</v>
      </c>
      <c r="O89" s="25"/>
      <c r="P89" s="25">
        <v>266</v>
      </c>
      <c r="Q89" s="25" t="s">
        <v>528</v>
      </c>
      <c r="R89" s="25" t="b">
        <v>0</v>
      </c>
      <c r="S89" s="25" t="s">
        <v>683</v>
      </c>
      <c r="T89" s="25" t="s">
        <v>33</v>
      </c>
      <c r="U89" s="25" t="s">
        <v>210</v>
      </c>
      <c r="V89" s="25" t="s">
        <v>681</v>
      </c>
      <c r="W89" s="25" t="s">
        <v>682</v>
      </c>
      <c r="X89" s="25" t="s">
        <v>168</v>
      </c>
      <c r="Y89" s="25" t="s">
        <v>168</v>
      </c>
      <c r="Z89" s="25" t="s">
        <v>168</v>
      </c>
      <c r="AA89" s="25" t="s">
        <v>168</v>
      </c>
      <c r="AB89" s="25" t="s">
        <v>168</v>
      </c>
      <c r="AC89" s="25" t="s">
        <v>168</v>
      </c>
      <c r="AD89" s="26">
        <v>8.601384162902832</v>
      </c>
      <c r="AE89" s="26">
        <v>9.539607048034668</v>
      </c>
      <c r="AF89" s="26">
        <v>1.4472891092300415</v>
      </c>
      <c r="AG89" s="25" t="s">
        <v>168</v>
      </c>
      <c r="AH89" s="26">
        <v>-3.2019157409667969</v>
      </c>
      <c r="AI89" s="26">
        <v>1.0129315853118896</v>
      </c>
      <c r="AJ89" s="25" t="s">
        <v>168</v>
      </c>
      <c r="AK89" s="25" t="b">
        <v>1</v>
      </c>
      <c r="AL89" s="26">
        <v>79.260543823242188</v>
      </c>
      <c r="AM89" s="26">
        <v>3.9999999105930328E-2</v>
      </c>
      <c r="AN89" s="25" t="s">
        <v>168</v>
      </c>
      <c r="AO89" s="25" t="b">
        <v>1</v>
      </c>
      <c r="AP89" s="25" t="s">
        <v>168</v>
      </c>
      <c r="AQ89" s="25">
        <v>1</v>
      </c>
      <c r="AR89" s="25">
        <v>40</v>
      </c>
      <c r="AS89" s="25" t="s">
        <v>168</v>
      </c>
      <c r="AT89" s="25" t="s">
        <v>168</v>
      </c>
      <c r="AU89" s="25" t="s">
        <v>168</v>
      </c>
      <c r="AV89" s="25" t="s">
        <v>168</v>
      </c>
      <c r="AW89" s="25" t="s">
        <v>168</v>
      </c>
      <c r="AX89" s="25" t="s">
        <v>168</v>
      </c>
      <c r="AY89" s="25" t="s">
        <v>168</v>
      </c>
      <c r="AZ89" s="25" t="s">
        <v>4</v>
      </c>
      <c r="BA89" s="25" t="s">
        <v>283</v>
      </c>
      <c r="BB89" s="25" t="s">
        <v>4</v>
      </c>
      <c r="BC89" s="25" t="s">
        <v>4</v>
      </c>
      <c r="BD89" s="25" t="s">
        <v>4</v>
      </c>
      <c r="BE89" s="25" t="s">
        <v>283</v>
      </c>
      <c r="BF89" s="25"/>
      <c r="BG89" s="25"/>
      <c r="BH89" s="25"/>
    </row>
    <row r="90" spans="1:60">
      <c r="A90">
        <v>54</v>
      </c>
      <c r="B90" t="s">
        <v>309</v>
      </c>
      <c r="C90" t="s">
        <v>168</v>
      </c>
      <c r="D90" t="s">
        <v>168</v>
      </c>
      <c r="E90" t="s">
        <v>168</v>
      </c>
      <c r="F90" t="s">
        <v>168</v>
      </c>
      <c r="G90" t="s">
        <v>168</v>
      </c>
      <c r="H90" t="s">
        <v>168</v>
      </c>
      <c r="I90" t="s">
        <v>168</v>
      </c>
      <c r="J90" t="s">
        <v>168</v>
      </c>
      <c r="K90" t="s">
        <v>168</v>
      </c>
      <c r="L90" t="s">
        <v>168</v>
      </c>
      <c r="M90" t="s">
        <v>168</v>
      </c>
      <c r="O90" s="25"/>
      <c r="P90" s="25">
        <v>267</v>
      </c>
      <c r="Q90" s="25" t="s">
        <v>529</v>
      </c>
      <c r="R90" s="25" t="b">
        <v>0</v>
      </c>
      <c r="S90" s="25" t="s">
        <v>684</v>
      </c>
      <c r="T90" s="25" t="s">
        <v>33</v>
      </c>
      <c r="U90" s="25" t="s">
        <v>210</v>
      </c>
      <c r="V90" s="25" t="s">
        <v>681</v>
      </c>
      <c r="W90" s="25" t="s">
        <v>682</v>
      </c>
      <c r="X90" s="25" t="s">
        <v>168</v>
      </c>
      <c r="Y90" s="25" t="s">
        <v>168</v>
      </c>
      <c r="Z90" s="25" t="s">
        <v>168</v>
      </c>
      <c r="AA90" s="25" t="s">
        <v>168</v>
      </c>
      <c r="AB90" s="25" t="s">
        <v>168</v>
      </c>
      <c r="AC90" s="25" t="s">
        <v>168</v>
      </c>
      <c r="AD90" s="25" t="s">
        <v>292</v>
      </c>
      <c r="AE90" s="26">
        <v>22.142219543457031</v>
      </c>
      <c r="AF90" s="26">
        <v>3.9947483539581299</v>
      </c>
      <c r="AG90" s="25" t="s">
        <v>168</v>
      </c>
      <c r="AH90" s="25" t="s">
        <v>168</v>
      </c>
      <c r="AI90" s="25" t="s">
        <v>168</v>
      </c>
      <c r="AJ90" s="25" t="s">
        <v>168</v>
      </c>
      <c r="AK90" s="25" t="b">
        <v>1</v>
      </c>
      <c r="AL90" s="26">
        <v>75.906257629394531</v>
      </c>
      <c r="AM90" s="26">
        <v>3.9999999105930328E-2</v>
      </c>
      <c r="AN90" s="25" t="s">
        <v>168</v>
      </c>
      <c r="AO90" s="25" t="b">
        <v>1</v>
      </c>
      <c r="AP90" s="25" t="s">
        <v>168</v>
      </c>
      <c r="AQ90" s="25">
        <v>1</v>
      </c>
      <c r="AR90" s="25">
        <v>40</v>
      </c>
      <c r="AS90" s="25" t="s">
        <v>168</v>
      </c>
      <c r="AT90" s="25" t="s">
        <v>168</v>
      </c>
      <c r="AU90" s="25" t="s">
        <v>168</v>
      </c>
      <c r="AV90" s="25" t="s">
        <v>168</v>
      </c>
      <c r="AW90" s="25" t="s">
        <v>168</v>
      </c>
      <c r="AX90" s="25" t="s">
        <v>168</v>
      </c>
      <c r="AY90" s="25" t="s">
        <v>168</v>
      </c>
      <c r="AZ90" s="25" t="s">
        <v>4</v>
      </c>
      <c r="BA90" s="25" t="s">
        <v>4</v>
      </c>
      <c r="BB90" s="25" t="s">
        <v>4</v>
      </c>
      <c r="BC90" s="25" t="s">
        <v>4</v>
      </c>
      <c r="BD90" s="25" t="s">
        <v>4</v>
      </c>
      <c r="BE90" s="25" t="s">
        <v>283</v>
      </c>
      <c r="BF90" s="25"/>
      <c r="BG90" s="25"/>
      <c r="BH90" s="25"/>
    </row>
    <row r="91" spans="1:60">
      <c r="A91">
        <v>55</v>
      </c>
      <c r="B91" t="s">
        <v>310</v>
      </c>
      <c r="C91" t="s">
        <v>168</v>
      </c>
      <c r="D91" t="s">
        <v>168</v>
      </c>
      <c r="E91" t="s">
        <v>168</v>
      </c>
      <c r="F91" t="s">
        <v>168</v>
      </c>
      <c r="G91" t="s">
        <v>168</v>
      </c>
      <c r="H91" t="s">
        <v>168</v>
      </c>
      <c r="I91" t="s">
        <v>168</v>
      </c>
      <c r="J91" t="s">
        <v>168</v>
      </c>
      <c r="K91" t="s">
        <v>168</v>
      </c>
      <c r="L91" t="s">
        <v>168</v>
      </c>
      <c r="M91" t="s">
        <v>168</v>
      </c>
      <c r="O91" s="25"/>
      <c r="P91" s="25">
        <v>268</v>
      </c>
      <c r="Q91" s="25" t="s">
        <v>530</v>
      </c>
      <c r="R91" s="25" t="b">
        <v>0</v>
      </c>
      <c r="S91" s="25" t="s">
        <v>686</v>
      </c>
      <c r="T91" s="25" t="s">
        <v>33</v>
      </c>
      <c r="U91" s="25" t="s">
        <v>210</v>
      </c>
      <c r="V91" s="25" t="s">
        <v>681</v>
      </c>
      <c r="W91" s="25" t="s">
        <v>682</v>
      </c>
      <c r="X91" s="25" t="s">
        <v>168</v>
      </c>
      <c r="Y91" s="25" t="s">
        <v>168</v>
      </c>
      <c r="Z91" s="25" t="s">
        <v>168</v>
      </c>
      <c r="AA91" s="25" t="s">
        <v>168</v>
      </c>
      <c r="AB91" s="25" t="s">
        <v>168</v>
      </c>
      <c r="AC91" s="25" t="s">
        <v>168</v>
      </c>
      <c r="AD91" s="26">
        <v>7.084752082824707</v>
      </c>
      <c r="AE91" s="26">
        <v>7.7050986289978027</v>
      </c>
      <c r="AF91" s="26">
        <v>0.6879202127456665</v>
      </c>
      <c r="AG91" s="25" t="s">
        <v>168</v>
      </c>
      <c r="AH91" s="26">
        <v>-0.86420947313308716</v>
      </c>
      <c r="AI91" s="26">
        <v>0.40479376912117004</v>
      </c>
      <c r="AJ91" s="25" t="s">
        <v>168</v>
      </c>
      <c r="AK91" s="25" t="b">
        <v>1</v>
      </c>
      <c r="AL91" s="26">
        <v>78.992202758789062</v>
      </c>
      <c r="AM91" s="26">
        <v>3.9999999105930328E-2</v>
      </c>
      <c r="AN91" s="25" t="s">
        <v>168</v>
      </c>
      <c r="AO91" s="25" t="b">
        <v>1</v>
      </c>
      <c r="AP91" s="25" t="s">
        <v>168</v>
      </c>
      <c r="AQ91" s="25">
        <v>1</v>
      </c>
      <c r="AR91" s="25">
        <v>40</v>
      </c>
      <c r="AS91" s="25" t="s">
        <v>168</v>
      </c>
      <c r="AT91" s="25" t="s">
        <v>168</v>
      </c>
      <c r="AU91" s="25" t="s">
        <v>168</v>
      </c>
      <c r="AV91" s="25" t="s">
        <v>168</v>
      </c>
      <c r="AW91" s="25" t="s">
        <v>168</v>
      </c>
      <c r="AX91" s="25" t="s">
        <v>168</v>
      </c>
      <c r="AY91" s="25" t="s">
        <v>168</v>
      </c>
      <c r="AZ91" s="25" t="s">
        <v>4</v>
      </c>
      <c r="BA91" s="25" t="s">
        <v>283</v>
      </c>
      <c r="BB91" s="25" t="s">
        <v>4</v>
      </c>
      <c r="BC91" s="25" t="s">
        <v>4</v>
      </c>
      <c r="BD91" s="25" t="s">
        <v>4</v>
      </c>
      <c r="BE91" s="25" t="s">
        <v>283</v>
      </c>
      <c r="BF91" s="25"/>
      <c r="BG91" s="25"/>
      <c r="BH91" s="25"/>
    </row>
    <row r="92" spans="1:60">
      <c r="A92">
        <v>56</v>
      </c>
      <c r="B92" t="s">
        <v>311</v>
      </c>
      <c r="C92" t="s">
        <v>168</v>
      </c>
      <c r="D92" t="s">
        <v>168</v>
      </c>
      <c r="E92" t="s">
        <v>168</v>
      </c>
      <c r="F92" t="s">
        <v>168</v>
      </c>
      <c r="G92" t="s">
        <v>168</v>
      </c>
      <c r="H92" t="s">
        <v>168</v>
      </c>
      <c r="I92" t="s">
        <v>168</v>
      </c>
      <c r="J92" t="s">
        <v>168</v>
      </c>
      <c r="K92" t="s">
        <v>168</v>
      </c>
      <c r="L92" t="s">
        <v>168</v>
      </c>
      <c r="M92" t="s">
        <v>168</v>
      </c>
      <c r="O92" s="25"/>
      <c r="P92" s="25"/>
      <c r="Q92" s="25"/>
      <c r="R92" s="25"/>
      <c r="S92" s="25"/>
      <c r="T92" s="25"/>
      <c r="U92" s="25"/>
      <c r="V92" s="25"/>
      <c r="W92" s="25"/>
      <c r="X92" s="25"/>
      <c r="Y92" s="25"/>
      <c r="Z92" s="25"/>
      <c r="AA92" s="25"/>
      <c r="AB92" s="25"/>
      <c r="AC92" s="25"/>
      <c r="AD92" s="25"/>
      <c r="AE92" s="25"/>
      <c r="AF92" s="25"/>
      <c r="AG92" s="25"/>
      <c r="AH92" s="25"/>
      <c r="AI92" s="25"/>
      <c r="AJ92" s="25"/>
      <c r="AK92" s="25"/>
      <c r="AL92" s="25"/>
      <c r="AM92" s="25"/>
      <c r="AN92" s="25"/>
      <c r="AO92" s="25"/>
      <c r="AP92" s="25"/>
      <c r="AQ92" s="25"/>
      <c r="AR92" s="25"/>
      <c r="AS92" s="25"/>
      <c r="AT92" s="25"/>
      <c r="AU92" s="25"/>
      <c r="AV92" s="25"/>
      <c r="AW92" s="25"/>
      <c r="AX92" s="25"/>
      <c r="AY92" s="25"/>
      <c r="AZ92" s="25"/>
      <c r="BA92" s="25"/>
      <c r="BB92" s="25"/>
      <c r="BC92" s="25"/>
      <c r="BD92" s="25"/>
      <c r="BE92" s="25"/>
      <c r="BF92" s="25"/>
      <c r="BG92" s="25"/>
      <c r="BH92" s="25"/>
    </row>
    <row r="93" spans="1:60">
      <c r="A93">
        <v>57</v>
      </c>
      <c r="B93" t="s">
        <v>317</v>
      </c>
      <c r="C93" t="s">
        <v>168</v>
      </c>
      <c r="D93" t="s">
        <v>168</v>
      </c>
      <c r="E93" t="s">
        <v>168</v>
      </c>
      <c r="F93" t="s">
        <v>168</v>
      </c>
      <c r="G93" t="s">
        <v>168</v>
      </c>
      <c r="H93" t="s">
        <v>168</v>
      </c>
      <c r="I93" t="s">
        <v>168</v>
      </c>
      <c r="J93" t="s">
        <v>168</v>
      </c>
      <c r="K93" t="s">
        <v>168</v>
      </c>
      <c r="L93" t="s">
        <v>168</v>
      </c>
      <c r="M93" t="s">
        <v>168</v>
      </c>
      <c r="O93" s="25"/>
      <c r="P93" s="25" t="s">
        <v>323</v>
      </c>
      <c r="Q93" s="25" t="s">
        <v>324</v>
      </c>
      <c r="R93" s="25"/>
      <c r="S93" s="25"/>
      <c r="T93" s="25"/>
      <c r="U93" s="25"/>
      <c r="V93" s="25"/>
      <c r="W93" s="25"/>
      <c r="X93" s="25"/>
      <c r="Y93" s="25"/>
      <c r="Z93" s="25"/>
      <c r="AA93" s="25"/>
      <c r="AB93" s="25"/>
      <c r="AC93" s="25"/>
      <c r="AD93" s="25"/>
      <c r="AE93" s="25"/>
      <c r="AF93" s="25"/>
      <c r="AG93" s="25"/>
      <c r="AH93" s="25"/>
      <c r="AI93" s="25"/>
      <c r="AJ93" s="25"/>
      <c r="AK93" s="25"/>
      <c r="AL93" s="25"/>
      <c r="AM93" s="25"/>
      <c r="AN93" s="25"/>
      <c r="AO93" s="25"/>
      <c r="AP93" s="25"/>
      <c r="AQ93" s="25"/>
      <c r="AR93" s="25"/>
      <c r="AS93" s="25"/>
      <c r="AT93" s="25"/>
      <c r="AU93" s="25"/>
      <c r="AV93" s="25"/>
      <c r="AW93" s="25"/>
      <c r="AX93" s="25"/>
      <c r="AY93" s="25"/>
      <c r="AZ93" s="25"/>
      <c r="BA93" s="25"/>
      <c r="BB93" s="25"/>
      <c r="BC93" s="25"/>
      <c r="BD93" s="25"/>
      <c r="BE93" s="25"/>
      <c r="BF93" s="25"/>
      <c r="BG93" s="25"/>
      <c r="BH93" s="25"/>
    </row>
    <row r="94" spans="1:60">
      <c r="A94">
        <v>58</v>
      </c>
      <c r="B94" t="s">
        <v>319</v>
      </c>
      <c r="C94" t="s">
        <v>168</v>
      </c>
      <c r="D94" t="s">
        <v>168</v>
      </c>
      <c r="E94" t="s">
        <v>168</v>
      </c>
      <c r="F94" t="s">
        <v>168</v>
      </c>
      <c r="G94" t="s">
        <v>168</v>
      </c>
      <c r="H94" t="s">
        <v>168</v>
      </c>
      <c r="I94" t="s">
        <v>168</v>
      </c>
      <c r="J94" t="s">
        <v>168</v>
      </c>
      <c r="K94" t="s">
        <v>168</v>
      </c>
      <c r="L94" t="s">
        <v>168</v>
      </c>
      <c r="M94" t="s">
        <v>168</v>
      </c>
      <c r="O94" s="25"/>
      <c r="P94" s="25" t="s">
        <v>326</v>
      </c>
      <c r="Q94" s="25" t="s">
        <v>680</v>
      </c>
      <c r="R94" s="25"/>
      <c r="S94" s="25"/>
      <c r="T94" s="25"/>
      <c r="U94" s="25"/>
      <c r="V94" s="25"/>
      <c r="W94" s="25"/>
      <c r="X94" s="25"/>
      <c r="Y94" s="25"/>
      <c r="Z94" s="25"/>
      <c r="AA94" s="25"/>
      <c r="AB94" s="25"/>
      <c r="AC94" s="25"/>
      <c r="AD94" s="25"/>
      <c r="AE94" s="25"/>
      <c r="AF94" s="25"/>
      <c r="AG94" s="25"/>
      <c r="AH94" s="25"/>
      <c r="AI94" s="25"/>
      <c r="AJ94" s="25"/>
      <c r="AK94" s="25"/>
      <c r="AL94" s="25"/>
      <c r="AM94" s="25"/>
      <c r="AN94" s="25"/>
      <c r="AO94" s="25"/>
      <c r="AP94" s="25"/>
      <c r="AQ94" s="25"/>
      <c r="AR94" s="25"/>
      <c r="AS94" s="25"/>
      <c r="AT94" s="25"/>
      <c r="AU94" s="25"/>
      <c r="AV94" s="25"/>
      <c r="AW94" s="25"/>
      <c r="AX94" s="25"/>
      <c r="AY94" s="25"/>
      <c r="AZ94" s="25"/>
      <c r="BA94" s="25"/>
      <c r="BB94" s="25"/>
      <c r="BC94" s="25"/>
      <c r="BD94" s="25"/>
      <c r="BE94" s="25"/>
      <c r="BF94" s="25"/>
      <c r="BG94" s="25"/>
      <c r="BH94" s="25"/>
    </row>
    <row r="95" spans="1:60">
      <c r="A95">
        <v>59</v>
      </c>
      <c r="B95" t="s">
        <v>321</v>
      </c>
      <c r="C95" t="s">
        <v>168</v>
      </c>
      <c r="D95" t="s">
        <v>168</v>
      </c>
      <c r="E95" t="s">
        <v>168</v>
      </c>
      <c r="F95" t="s">
        <v>168</v>
      </c>
      <c r="G95" t="s">
        <v>168</v>
      </c>
      <c r="H95" t="s">
        <v>168</v>
      </c>
      <c r="I95" t="s">
        <v>168</v>
      </c>
      <c r="J95" t="s">
        <v>168</v>
      </c>
      <c r="K95" t="s">
        <v>168</v>
      </c>
      <c r="L95" t="s">
        <v>168</v>
      </c>
      <c r="M95" t="s">
        <v>168</v>
      </c>
      <c r="O95" s="25"/>
      <c r="P95" s="25" t="s">
        <v>328</v>
      </c>
      <c r="Q95" s="25" t="s">
        <v>329</v>
      </c>
      <c r="R95" s="25"/>
      <c r="S95" s="25"/>
      <c r="T95" s="25"/>
      <c r="U95" s="25"/>
      <c r="V95" s="25"/>
      <c r="W95" s="25"/>
      <c r="X95" s="25"/>
      <c r="Y95" s="25"/>
      <c r="Z95" s="25"/>
      <c r="AA95" s="25"/>
      <c r="AB95" s="25"/>
      <c r="AC95" s="25"/>
      <c r="AD95" s="25"/>
      <c r="AE95" s="25"/>
      <c r="AF95" s="25"/>
      <c r="AG95" s="25"/>
      <c r="AH95" s="25"/>
      <c r="AI95" s="25"/>
      <c r="AJ95" s="25"/>
      <c r="AK95" s="25"/>
      <c r="AL95" s="25"/>
      <c r="AM95" s="25"/>
      <c r="AN95" s="25"/>
      <c r="AO95" s="25"/>
      <c r="AP95" s="25"/>
      <c r="AQ95" s="25"/>
      <c r="AR95" s="25"/>
      <c r="AS95" s="25"/>
      <c r="AT95" s="25"/>
      <c r="AU95" s="25"/>
      <c r="AV95" s="25"/>
      <c r="AW95" s="25"/>
      <c r="AX95" s="25"/>
      <c r="AY95" s="25"/>
      <c r="AZ95" s="25"/>
      <c r="BA95" s="25"/>
      <c r="BB95" s="25"/>
      <c r="BC95" s="25"/>
      <c r="BD95" s="25"/>
      <c r="BE95" s="25"/>
      <c r="BF95" s="25"/>
      <c r="BG95" s="25"/>
      <c r="BH95" s="25"/>
    </row>
    <row r="96" spans="1:60">
      <c r="A96">
        <v>60</v>
      </c>
      <c r="B96" t="s">
        <v>322</v>
      </c>
      <c r="C96" t="s">
        <v>168</v>
      </c>
      <c r="D96" t="s">
        <v>168</v>
      </c>
      <c r="E96" t="s">
        <v>168</v>
      </c>
      <c r="F96" t="s">
        <v>168</v>
      </c>
      <c r="G96" t="s">
        <v>168</v>
      </c>
      <c r="H96" t="s">
        <v>168</v>
      </c>
      <c r="I96" t="s">
        <v>168</v>
      </c>
      <c r="J96" t="s">
        <v>168</v>
      </c>
      <c r="K96" t="s">
        <v>168</v>
      </c>
      <c r="L96" t="s">
        <v>168</v>
      </c>
      <c r="M96" t="s">
        <v>168</v>
      </c>
      <c r="O96" s="25"/>
      <c r="P96" s="25" t="s">
        <v>331</v>
      </c>
      <c r="Q96" s="25" t="s">
        <v>695</v>
      </c>
      <c r="R96" s="25"/>
      <c r="S96" s="25"/>
      <c r="T96" s="25"/>
      <c r="U96" s="25"/>
      <c r="V96" s="25"/>
      <c r="W96" s="25"/>
      <c r="X96" s="25"/>
      <c r="Y96" s="25"/>
      <c r="Z96" s="25"/>
      <c r="AA96" s="25"/>
      <c r="AB96" s="25"/>
      <c r="AC96" s="25"/>
      <c r="AD96" s="25"/>
      <c r="AE96" s="25"/>
      <c r="AF96" s="25"/>
      <c r="AG96" s="25"/>
      <c r="AH96" s="25"/>
      <c r="AI96" s="25"/>
      <c r="AJ96" s="25"/>
      <c r="AK96" s="25"/>
      <c r="AL96" s="25"/>
      <c r="AM96" s="25"/>
      <c r="AN96" s="25"/>
      <c r="AO96" s="25"/>
      <c r="AP96" s="25"/>
      <c r="AQ96" s="25"/>
      <c r="AR96" s="25"/>
      <c r="AS96" s="25"/>
      <c r="AT96" s="25"/>
      <c r="AU96" s="25"/>
      <c r="AV96" s="25"/>
      <c r="AW96" s="25"/>
      <c r="AX96" s="25"/>
      <c r="AY96" s="25"/>
      <c r="AZ96" s="25"/>
      <c r="BA96" s="25"/>
      <c r="BB96" s="25"/>
      <c r="BC96" s="25"/>
      <c r="BD96" s="25"/>
      <c r="BE96" s="25"/>
      <c r="BF96" s="25"/>
      <c r="BG96" s="25"/>
      <c r="BH96" s="25"/>
    </row>
    <row r="97" spans="1:60">
      <c r="A97">
        <v>61</v>
      </c>
      <c r="B97" t="s">
        <v>325</v>
      </c>
      <c r="C97" t="s">
        <v>168</v>
      </c>
      <c r="D97" t="s">
        <v>168</v>
      </c>
      <c r="E97" t="s">
        <v>168</v>
      </c>
      <c r="F97" t="s">
        <v>168</v>
      </c>
      <c r="G97" t="s">
        <v>168</v>
      </c>
      <c r="H97" t="s">
        <v>168</v>
      </c>
      <c r="I97" t="s">
        <v>168</v>
      </c>
      <c r="J97" t="s">
        <v>168</v>
      </c>
      <c r="K97" t="s">
        <v>168</v>
      </c>
      <c r="L97" t="s">
        <v>168</v>
      </c>
      <c r="M97" t="s">
        <v>168</v>
      </c>
      <c r="O97" s="25"/>
      <c r="P97" s="25"/>
      <c r="Q97" s="25"/>
      <c r="R97" s="25"/>
      <c r="S97" s="25"/>
      <c r="T97" s="25"/>
      <c r="U97" s="25"/>
      <c r="V97" s="25"/>
      <c r="W97" s="25"/>
      <c r="X97" s="25"/>
      <c r="Y97" s="25"/>
      <c r="Z97" s="25"/>
      <c r="AA97" s="25"/>
      <c r="AB97" s="25"/>
      <c r="AC97" s="25"/>
      <c r="AD97" s="25"/>
      <c r="AE97" s="25"/>
      <c r="AF97" s="25"/>
      <c r="AG97" s="25"/>
      <c r="AH97" s="25"/>
      <c r="AI97" s="25"/>
      <c r="AJ97" s="25"/>
      <c r="AK97" s="25"/>
      <c r="AL97" s="25"/>
      <c r="AM97" s="25"/>
      <c r="AN97" s="25"/>
      <c r="AO97" s="25"/>
      <c r="AP97" s="25"/>
      <c r="AQ97" s="25"/>
      <c r="AR97" s="25"/>
      <c r="AS97" s="25"/>
      <c r="AT97" s="25"/>
      <c r="AU97" s="25"/>
      <c r="AV97" s="25"/>
      <c r="AW97" s="25"/>
      <c r="AX97" s="25"/>
      <c r="AY97" s="25"/>
      <c r="AZ97" s="25"/>
      <c r="BA97" s="25"/>
      <c r="BB97" s="25"/>
      <c r="BC97" s="25"/>
      <c r="BD97" s="25"/>
      <c r="BE97" s="25"/>
      <c r="BF97" s="25"/>
      <c r="BG97" s="25"/>
      <c r="BH97" s="25"/>
    </row>
    <row r="98" spans="1:60">
      <c r="A98">
        <v>62</v>
      </c>
      <c r="B98" t="s">
        <v>327</v>
      </c>
      <c r="C98" t="s">
        <v>168</v>
      </c>
      <c r="D98" t="s">
        <v>168</v>
      </c>
      <c r="E98" t="s">
        <v>168</v>
      </c>
      <c r="F98" t="s">
        <v>168</v>
      </c>
      <c r="G98" t="s">
        <v>168</v>
      </c>
      <c r="H98" t="s">
        <v>168</v>
      </c>
      <c r="I98" t="s">
        <v>168</v>
      </c>
      <c r="J98" t="s">
        <v>168</v>
      </c>
      <c r="K98" t="s">
        <v>168</v>
      </c>
      <c r="L98" t="s">
        <v>168</v>
      </c>
      <c r="M98" t="s">
        <v>168</v>
      </c>
      <c r="O98" s="25"/>
      <c r="P98" s="25"/>
      <c r="Q98" s="25"/>
      <c r="R98" s="25"/>
      <c r="S98" s="25"/>
      <c r="T98" s="25"/>
      <c r="U98" s="25"/>
      <c r="V98" s="25"/>
      <c r="W98" s="25"/>
      <c r="X98" s="25"/>
      <c r="Y98" s="25"/>
      <c r="Z98" s="25"/>
      <c r="AA98" s="25"/>
      <c r="AB98" s="25"/>
      <c r="AC98" s="25"/>
      <c r="AD98" s="25"/>
      <c r="AE98" s="25"/>
      <c r="AF98" s="25"/>
      <c r="AG98" s="25"/>
      <c r="AH98" s="25"/>
      <c r="AI98" s="25"/>
      <c r="AJ98" s="25"/>
      <c r="AK98" s="25"/>
      <c r="AL98" s="25"/>
      <c r="AM98" s="25"/>
      <c r="AN98" s="25"/>
      <c r="AO98" s="25"/>
      <c r="AP98" s="25"/>
      <c r="AQ98" s="25"/>
      <c r="AR98" s="25"/>
      <c r="AS98" s="25"/>
      <c r="AT98" s="25"/>
      <c r="AU98" s="25"/>
      <c r="AV98" s="25"/>
      <c r="AW98" s="25"/>
      <c r="AX98" s="25"/>
      <c r="AY98" s="25"/>
      <c r="AZ98" s="25"/>
      <c r="BA98" s="25"/>
      <c r="BB98" s="25"/>
      <c r="BC98" s="25"/>
      <c r="BD98" s="25"/>
      <c r="BE98" s="25"/>
      <c r="BF98" s="25"/>
      <c r="BG98" s="25"/>
      <c r="BH98" s="25"/>
    </row>
    <row r="99" spans="1:60">
      <c r="A99">
        <v>63</v>
      </c>
      <c r="B99" t="s">
        <v>330</v>
      </c>
      <c r="C99" t="s">
        <v>168</v>
      </c>
      <c r="D99" t="s">
        <v>168</v>
      </c>
      <c r="E99" t="s">
        <v>168</v>
      </c>
      <c r="F99" t="s">
        <v>168</v>
      </c>
      <c r="G99" t="s">
        <v>168</v>
      </c>
      <c r="H99" t="s">
        <v>168</v>
      </c>
      <c r="I99" t="s">
        <v>168</v>
      </c>
      <c r="J99" t="s">
        <v>168</v>
      </c>
      <c r="K99" t="s">
        <v>168</v>
      </c>
      <c r="L99" t="s">
        <v>168</v>
      </c>
      <c r="M99" t="s">
        <v>168</v>
      </c>
      <c r="O99" s="25"/>
      <c r="P99" s="25"/>
      <c r="Q99" s="25"/>
      <c r="R99" s="25"/>
      <c r="S99" s="25"/>
      <c r="T99" s="25"/>
      <c r="U99" s="25"/>
      <c r="V99" s="25"/>
      <c r="W99" s="25"/>
      <c r="X99" s="25"/>
      <c r="Y99" s="25"/>
      <c r="Z99" s="25"/>
      <c r="AA99" s="25"/>
      <c r="AB99" s="25"/>
      <c r="AC99" s="25"/>
      <c r="AD99" s="25"/>
      <c r="AE99" s="25"/>
      <c r="AF99" s="25"/>
      <c r="AG99" s="25"/>
      <c r="AH99" s="25"/>
      <c r="AI99" s="25"/>
      <c r="AJ99" s="25"/>
      <c r="AK99" s="25"/>
      <c r="AL99" s="25"/>
      <c r="AM99" s="25"/>
      <c r="AN99" s="25"/>
      <c r="AO99" s="25"/>
      <c r="AP99" s="25"/>
      <c r="AQ99" s="25"/>
      <c r="AR99" s="25"/>
      <c r="AS99" s="25"/>
      <c r="AT99" s="25"/>
      <c r="AU99" s="25"/>
      <c r="AV99" s="25"/>
      <c r="AW99" s="25"/>
      <c r="AX99" s="25"/>
      <c r="AY99" s="25"/>
      <c r="AZ99" s="25"/>
      <c r="BA99" s="25"/>
      <c r="BB99" s="25"/>
      <c r="BC99" s="25"/>
      <c r="BD99" s="25"/>
      <c r="BE99" s="25"/>
      <c r="BF99" s="25"/>
      <c r="BG99" s="25"/>
      <c r="BH99" s="25"/>
    </row>
    <row r="100" spans="1:60">
      <c r="A100">
        <v>64</v>
      </c>
      <c r="B100" t="s">
        <v>332</v>
      </c>
      <c r="C100" t="s">
        <v>168</v>
      </c>
      <c r="D100" t="s">
        <v>168</v>
      </c>
      <c r="E100" t="s">
        <v>168</v>
      </c>
      <c r="F100" t="s">
        <v>168</v>
      </c>
      <c r="G100" t="s">
        <v>168</v>
      </c>
      <c r="H100" t="s">
        <v>168</v>
      </c>
      <c r="I100" t="s">
        <v>168</v>
      </c>
      <c r="J100" t="s">
        <v>168</v>
      </c>
      <c r="K100" t="s">
        <v>168</v>
      </c>
      <c r="L100" t="s">
        <v>168</v>
      </c>
      <c r="M100" t="s">
        <v>168</v>
      </c>
      <c r="O100" s="25"/>
      <c r="P100" s="25"/>
      <c r="Q100" s="25"/>
      <c r="R100" s="25"/>
      <c r="S100" s="25"/>
      <c r="T100" s="25"/>
      <c r="U100" s="25"/>
      <c r="V100" s="25"/>
      <c r="W100" s="25"/>
      <c r="X100" s="25"/>
      <c r="Y100" s="25"/>
      <c r="Z100" s="25"/>
      <c r="AA100" s="25"/>
      <c r="AB100" s="25"/>
      <c r="AC100" s="25"/>
      <c r="AD100" s="25"/>
      <c r="AE100" s="25"/>
      <c r="AF100" s="25"/>
      <c r="AG100" s="25"/>
      <c r="AH100" s="25"/>
      <c r="AI100" s="25"/>
      <c r="AJ100" s="25"/>
      <c r="AK100" s="25"/>
      <c r="AL100" s="25"/>
      <c r="AM100" s="25"/>
      <c r="AN100" s="25"/>
      <c r="AO100" s="25"/>
      <c r="AP100" s="25"/>
      <c r="AQ100" s="25"/>
      <c r="AR100" s="25"/>
      <c r="AS100" s="25"/>
      <c r="AT100" s="25"/>
      <c r="AU100" s="25"/>
      <c r="AV100" s="25"/>
      <c r="AW100" s="25"/>
      <c r="AX100" s="25"/>
      <c r="AY100" s="25"/>
      <c r="AZ100" s="25"/>
      <c r="BA100" s="25"/>
      <c r="BB100" s="25"/>
      <c r="BC100" s="25"/>
      <c r="BD100" s="25"/>
      <c r="BE100" s="25"/>
      <c r="BF100" s="25"/>
      <c r="BG100" s="25"/>
      <c r="BH100" s="25"/>
    </row>
    <row r="101" spans="1:60">
      <c r="A101">
        <v>65</v>
      </c>
      <c r="B101" t="s">
        <v>333</v>
      </c>
      <c r="C101" t="s">
        <v>168</v>
      </c>
      <c r="D101" t="s">
        <v>168</v>
      </c>
      <c r="E101" t="s">
        <v>168</v>
      </c>
      <c r="F101" t="s">
        <v>168</v>
      </c>
      <c r="G101" t="s">
        <v>168</v>
      </c>
      <c r="H101" t="s">
        <v>168</v>
      </c>
      <c r="I101" t="s">
        <v>168</v>
      </c>
      <c r="J101" t="s">
        <v>168</v>
      </c>
      <c r="K101" t="s">
        <v>168</v>
      </c>
      <c r="L101" t="s">
        <v>168</v>
      </c>
      <c r="M101" t="s">
        <v>168</v>
      </c>
    </row>
    <row r="102" spans="1:60">
      <c r="A102">
        <v>66</v>
      </c>
      <c r="B102" t="s">
        <v>334</v>
      </c>
      <c r="C102" t="s">
        <v>168</v>
      </c>
      <c r="D102" t="s">
        <v>168</v>
      </c>
      <c r="E102" t="s">
        <v>168</v>
      </c>
      <c r="F102" t="s">
        <v>168</v>
      </c>
      <c r="G102" t="s">
        <v>168</v>
      </c>
      <c r="H102" t="s">
        <v>168</v>
      </c>
      <c r="I102" t="s">
        <v>168</v>
      </c>
      <c r="J102" t="s">
        <v>168</v>
      </c>
      <c r="K102" t="s">
        <v>168</v>
      </c>
      <c r="L102" t="s">
        <v>168</v>
      </c>
      <c r="M102" t="s">
        <v>168</v>
      </c>
    </row>
    <row r="103" spans="1:60">
      <c r="A103">
        <v>67</v>
      </c>
      <c r="B103" t="s">
        <v>335</v>
      </c>
      <c r="C103" t="s">
        <v>168</v>
      </c>
      <c r="D103" t="s">
        <v>168</v>
      </c>
      <c r="E103" t="s">
        <v>168</v>
      </c>
      <c r="F103" t="s">
        <v>168</v>
      </c>
      <c r="G103" t="s">
        <v>168</v>
      </c>
      <c r="H103" t="s">
        <v>168</v>
      </c>
      <c r="I103" t="s">
        <v>168</v>
      </c>
      <c r="J103" t="s">
        <v>168</v>
      </c>
      <c r="K103" t="s">
        <v>168</v>
      </c>
      <c r="L103" t="s">
        <v>168</v>
      </c>
      <c r="M103" t="s">
        <v>168</v>
      </c>
    </row>
    <row r="104" spans="1:60">
      <c r="A104">
        <v>68</v>
      </c>
      <c r="B104" t="s">
        <v>336</v>
      </c>
      <c r="C104" t="s">
        <v>168</v>
      </c>
      <c r="D104" t="s">
        <v>168</v>
      </c>
      <c r="E104" t="s">
        <v>168</v>
      </c>
      <c r="F104" t="s">
        <v>168</v>
      </c>
      <c r="G104" t="s">
        <v>168</v>
      </c>
      <c r="H104" t="s">
        <v>168</v>
      </c>
      <c r="I104" t="s">
        <v>168</v>
      </c>
      <c r="J104" t="s">
        <v>168</v>
      </c>
      <c r="K104" t="s">
        <v>168</v>
      </c>
      <c r="L104" t="s">
        <v>168</v>
      </c>
      <c r="M104" t="s">
        <v>168</v>
      </c>
    </row>
    <row r="105" spans="1:60">
      <c r="A105">
        <v>69</v>
      </c>
      <c r="B105" t="s">
        <v>337</v>
      </c>
      <c r="C105" t="s">
        <v>168</v>
      </c>
      <c r="D105" t="s">
        <v>168</v>
      </c>
      <c r="E105" t="s">
        <v>168</v>
      </c>
      <c r="F105" t="s">
        <v>168</v>
      </c>
      <c r="G105" t="s">
        <v>168</v>
      </c>
      <c r="H105" t="s">
        <v>168</v>
      </c>
      <c r="I105" t="s">
        <v>168</v>
      </c>
      <c r="J105" t="s">
        <v>168</v>
      </c>
      <c r="K105" t="s">
        <v>168</v>
      </c>
      <c r="L105" t="s">
        <v>168</v>
      </c>
      <c r="M105" t="s">
        <v>168</v>
      </c>
    </row>
    <row r="106" spans="1:60">
      <c r="A106">
        <v>70</v>
      </c>
      <c r="B106" t="s">
        <v>338</v>
      </c>
      <c r="C106" t="s">
        <v>168</v>
      </c>
      <c r="D106" t="s">
        <v>168</v>
      </c>
      <c r="E106" t="s">
        <v>168</v>
      </c>
      <c r="F106" t="s">
        <v>168</v>
      </c>
      <c r="G106" t="s">
        <v>168</v>
      </c>
      <c r="H106" t="s">
        <v>168</v>
      </c>
      <c r="I106" t="s">
        <v>168</v>
      </c>
      <c r="J106" t="s">
        <v>168</v>
      </c>
      <c r="K106" t="s">
        <v>168</v>
      </c>
      <c r="L106" t="s">
        <v>168</v>
      </c>
      <c r="M106" t="s">
        <v>168</v>
      </c>
    </row>
    <row r="107" spans="1:60">
      <c r="A107">
        <v>71</v>
      </c>
      <c r="B107" t="s">
        <v>339</v>
      </c>
      <c r="C107" t="s">
        <v>168</v>
      </c>
      <c r="D107" t="s">
        <v>168</v>
      </c>
      <c r="E107" t="s">
        <v>168</v>
      </c>
      <c r="F107" t="s">
        <v>168</v>
      </c>
      <c r="G107" t="s">
        <v>168</v>
      </c>
      <c r="H107" t="s">
        <v>168</v>
      </c>
      <c r="I107" t="s">
        <v>168</v>
      </c>
      <c r="J107" t="s">
        <v>168</v>
      </c>
      <c r="K107" t="s">
        <v>168</v>
      </c>
      <c r="L107" t="s">
        <v>168</v>
      </c>
      <c r="M107" t="s">
        <v>168</v>
      </c>
    </row>
    <row r="108" spans="1:60">
      <c r="A108">
        <v>72</v>
      </c>
      <c r="B108" t="s">
        <v>340</v>
      </c>
      <c r="C108" t="s">
        <v>168</v>
      </c>
      <c r="D108" t="s">
        <v>168</v>
      </c>
      <c r="E108" t="s">
        <v>168</v>
      </c>
      <c r="F108" t="s">
        <v>168</v>
      </c>
      <c r="G108" t="s">
        <v>168</v>
      </c>
      <c r="H108" t="s">
        <v>168</v>
      </c>
      <c r="I108" t="s">
        <v>168</v>
      </c>
      <c r="J108" t="s">
        <v>168</v>
      </c>
      <c r="K108" t="s">
        <v>168</v>
      </c>
      <c r="L108" t="s">
        <v>168</v>
      </c>
      <c r="M108" t="s">
        <v>168</v>
      </c>
    </row>
    <row r="109" spans="1:60">
      <c r="A109">
        <v>73</v>
      </c>
      <c r="B109" t="s">
        <v>312</v>
      </c>
      <c r="C109" t="s">
        <v>679</v>
      </c>
      <c r="D109" t="s">
        <v>209</v>
      </c>
      <c r="E109" t="s">
        <v>168</v>
      </c>
      <c r="F109" t="s">
        <v>168</v>
      </c>
      <c r="G109" t="s">
        <v>33</v>
      </c>
      <c r="H109" t="s">
        <v>697</v>
      </c>
      <c r="I109" t="s">
        <v>210</v>
      </c>
      <c r="J109" t="s">
        <v>681</v>
      </c>
      <c r="K109" t="s">
        <v>682</v>
      </c>
      <c r="L109" t="s">
        <v>168</v>
      </c>
      <c r="M109" t="s">
        <v>168</v>
      </c>
    </row>
    <row r="110" spans="1:60">
      <c r="A110">
        <v>74</v>
      </c>
      <c r="B110" t="s">
        <v>314</v>
      </c>
      <c r="C110" t="s">
        <v>683</v>
      </c>
      <c r="D110" t="s">
        <v>207</v>
      </c>
      <c r="E110" t="s">
        <v>168</v>
      </c>
      <c r="F110" t="s">
        <v>168</v>
      </c>
      <c r="G110" t="s">
        <v>33</v>
      </c>
      <c r="H110" t="s">
        <v>697</v>
      </c>
      <c r="I110" t="s">
        <v>210</v>
      </c>
      <c r="J110" t="s">
        <v>681</v>
      </c>
      <c r="K110" t="s">
        <v>682</v>
      </c>
      <c r="L110" t="s">
        <v>168</v>
      </c>
      <c r="M110" t="s">
        <v>168</v>
      </c>
    </row>
    <row r="111" spans="1:60">
      <c r="A111">
        <v>75</v>
      </c>
      <c r="B111" t="s">
        <v>341</v>
      </c>
      <c r="C111" t="s">
        <v>684</v>
      </c>
      <c r="D111" t="s">
        <v>215</v>
      </c>
      <c r="E111" t="s">
        <v>168</v>
      </c>
      <c r="F111" t="s">
        <v>168</v>
      </c>
      <c r="G111" t="s">
        <v>33</v>
      </c>
      <c r="H111" t="s">
        <v>697</v>
      </c>
      <c r="I111" t="s">
        <v>210</v>
      </c>
      <c r="J111" t="s">
        <v>681</v>
      </c>
      <c r="K111" t="s">
        <v>682</v>
      </c>
      <c r="L111" t="s">
        <v>168</v>
      </c>
      <c r="M111" t="s">
        <v>168</v>
      </c>
    </row>
    <row r="112" spans="1:60">
      <c r="A112">
        <v>76</v>
      </c>
      <c r="B112" t="s">
        <v>342</v>
      </c>
      <c r="C112" t="s">
        <v>686</v>
      </c>
      <c r="D112" t="s">
        <v>224</v>
      </c>
      <c r="E112" t="s">
        <v>168</v>
      </c>
      <c r="F112" t="s">
        <v>168</v>
      </c>
      <c r="G112" t="s">
        <v>33</v>
      </c>
      <c r="H112" t="s">
        <v>697</v>
      </c>
      <c r="I112" t="s">
        <v>210</v>
      </c>
      <c r="J112" t="s">
        <v>681</v>
      </c>
      <c r="K112" t="s">
        <v>682</v>
      </c>
      <c r="L112" t="s">
        <v>168</v>
      </c>
      <c r="M112" t="s">
        <v>168</v>
      </c>
    </row>
    <row r="113" spans="1:13">
      <c r="A113">
        <v>77</v>
      </c>
      <c r="B113" t="s">
        <v>343</v>
      </c>
      <c r="C113" t="s">
        <v>168</v>
      </c>
      <c r="D113" t="s">
        <v>168</v>
      </c>
      <c r="E113" t="s">
        <v>168</v>
      </c>
      <c r="F113" t="s">
        <v>168</v>
      </c>
      <c r="G113" t="s">
        <v>168</v>
      </c>
      <c r="H113" t="s">
        <v>168</v>
      </c>
      <c r="I113" t="s">
        <v>168</v>
      </c>
      <c r="J113" t="s">
        <v>168</v>
      </c>
      <c r="K113" t="s">
        <v>168</v>
      </c>
      <c r="L113" t="s">
        <v>168</v>
      </c>
      <c r="M113" t="s">
        <v>168</v>
      </c>
    </row>
    <row r="114" spans="1:13">
      <c r="A114">
        <v>78</v>
      </c>
      <c r="B114" t="s">
        <v>344</v>
      </c>
      <c r="C114" t="s">
        <v>168</v>
      </c>
      <c r="D114" t="s">
        <v>168</v>
      </c>
      <c r="E114" t="s">
        <v>168</v>
      </c>
      <c r="F114" t="s">
        <v>168</v>
      </c>
      <c r="G114" t="s">
        <v>168</v>
      </c>
      <c r="H114" t="s">
        <v>168</v>
      </c>
      <c r="I114" t="s">
        <v>168</v>
      </c>
      <c r="J114" t="s">
        <v>168</v>
      </c>
      <c r="K114" t="s">
        <v>168</v>
      </c>
      <c r="L114" t="s">
        <v>168</v>
      </c>
      <c r="M114" t="s">
        <v>168</v>
      </c>
    </row>
    <row r="115" spans="1:13">
      <c r="A115">
        <v>79</v>
      </c>
      <c r="B115" t="s">
        <v>345</v>
      </c>
      <c r="C115" t="s">
        <v>168</v>
      </c>
      <c r="D115" t="s">
        <v>168</v>
      </c>
      <c r="E115" t="s">
        <v>168</v>
      </c>
      <c r="F115" t="s">
        <v>168</v>
      </c>
      <c r="G115" t="s">
        <v>168</v>
      </c>
      <c r="H115" t="s">
        <v>168</v>
      </c>
      <c r="I115" t="s">
        <v>168</v>
      </c>
      <c r="J115" t="s">
        <v>168</v>
      </c>
      <c r="K115" t="s">
        <v>168</v>
      </c>
      <c r="L115" t="s">
        <v>168</v>
      </c>
      <c r="M115" t="s">
        <v>168</v>
      </c>
    </row>
    <row r="116" spans="1:13">
      <c r="A116">
        <v>80</v>
      </c>
      <c r="B116" t="s">
        <v>346</v>
      </c>
      <c r="C116" t="s">
        <v>168</v>
      </c>
      <c r="D116" t="s">
        <v>168</v>
      </c>
      <c r="E116" t="s">
        <v>168</v>
      </c>
      <c r="F116" t="s">
        <v>168</v>
      </c>
      <c r="G116" t="s">
        <v>168</v>
      </c>
      <c r="H116" t="s">
        <v>168</v>
      </c>
      <c r="I116" t="s">
        <v>168</v>
      </c>
      <c r="J116" t="s">
        <v>168</v>
      </c>
      <c r="K116" t="s">
        <v>168</v>
      </c>
      <c r="L116" t="s">
        <v>168</v>
      </c>
      <c r="M116" t="s">
        <v>168</v>
      </c>
    </row>
    <row r="117" spans="1:13">
      <c r="A117">
        <v>81</v>
      </c>
      <c r="B117" t="s">
        <v>347</v>
      </c>
      <c r="C117" t="s">
        <v>168</v>
      </c>
      <c r="D117" t="s">
        <v>168</v>
      </c>
      <c r="E117" t="s">
        <v>168</v>
      </c>
      <c r="F117" t="s">
        <v>168</v>
      </c>
      <c r="G117" t="s">
        <v>168</v>
      </c>
      <c r="H117" t="s">
        <v>168</v>
      </c>
      <c r="I117" t="s">
        <v>168</v>
      </c>
      <c r="J117" t="s">
        <v>168</v>
      </c>
      <c r="K117" t="s">
        <v>168</v>
      </c>
      <c r="L117" t="s">
        <v>168</v>
      </c>
      <c r="M117" t="s">
        <v>168</v>
      </c>
    </row>
    <row r="118" spans="1:13">
      <c r="A118">
        <v>82</v>
      </c>
      <c r="B118" t="s">
        <v>348</v>
      </c>
      <c r="C118" t="s">
        <v>168</v>
      </c>
      <c r="D118" t="s">
        <v>168</v>
      </c>
      <c r="E118" t="s">
        <v>168</v>
      </c>
      <c r="F118" t="s">
        <v>168</v>
      </c>
      <c r="G118" t="s">
        <v>168</v>
      </c>
      <c r="H118" t="s">
        <v>168</v>
      </c>
      <c r="I118" t="s">
        <v>168</v>
      </c>
      <c r="J118" t="s">
        <v>168</v>
      </c>
      <c r="K118" t="s">
        <v>168</v>
      </c>
      <c r="L118" t="s">
        <v>168</v>
      </c>
      <c r="M118" t="s">
        <v>168</v>
      </c>
    </row>
    <row r="119" spans="1:13">
      <c r="A119">
        <v>83</v>
      </c>
      <c r="B119" t="s">
        <v>349</v>
      </c>
      <c r="C119" t="s">
        <v>168</v>
      </c>
      <c r="D119" t="s">
        <v>168</v>
      </c>
      <c r="E119" t="s">
        <v>168</v>
      </c>
      <c r="F119" t="s">
        <v>168</v>
      </c>
      <c r="G119" t="s">
        <v>168</v>
      </c>
      <c r="H119" t="s">
        <v>168</v>
      </c>
      <c r="I119" t="s">
        <v>168</v>
      </c>
      <c r="J119" t="s">
        <v>168</v>
      </c>
      <c r="K119" t="s">
        <v>168</v>
      </c>
      <c r="L119" t="s">
        <v>168</v>
      </c>
      <c r="M119" t="s">
        <v>168</v>
      </c>
    </row>
    <row r="120" spans="1:13">
      <c r="A120">
        <v>84</v>
      </c>
      <c r="B120" t="s">
        <v>350</v>
      </c>
      <c r="C120" t="s">
        <v>168</v>
      </c>
      <c r="D120" t="s">
        <v>168</v>
      </c>
      <c r="E120" t="s">
        <v>168</v>
      </c>
      <c r="F120" t="s">
        <v>168</v>
      </c>
      <c r="G120" t="s">
        <v>168</v>
      </c>
      <c r="H120" t="s">
        <v>168</v>
      </c>
      <c r="I120" t="s">
        <v>168</v>
      </c>
      <c r="J120" t="s">
        <v>168</v>
      </c>
      <c r="K120" t="s">
        <v>168</v>
      </c>
      <c r="L120" t="s">
        <v>168</v>
      </c>
      <c r="M120" t="s">
        <v>168</v>
      </c>
    </row>
    <row r="121" spans="1:13">
      <c r="A121">
        <v>85</v>
      </c>
      <c r="B121" t="s">
        <v>351</v>
      </c>
      <c r="C121" t="s">
        <v>168</v>
      </c>
      <c r="D121" t="s">
        <v>168</v>
      </c>
      <c r="E121" t="s">
        <v>168</v>
      </c>
      <c r="F121" t="s">
        <v>168</v>
      </c>
      <c r="G121" t="s">
        <v>168</v>
      </c>
      <c r="H121" t="s">
        <v>168</v>
      </c>
      <c r="I121" t="s">
        <v>168</v>
      </c>
      <c r="J121" t="s">
        <v>168</v>
      </c>
      <c r="K121" t="s">
        <v>168</v>
      </c>
      <c r="L121" t="s">
        <v>168</v>
      </c>
      <c r="M121" t="s">
        <v>168</v>
      </c>
    </row>
    <row r="122" spans="1:13">
      <c r="A122">
        <v>86</v>
      </c>
      <c r="B122" t="s">
        <v>352</v>
      </c>
      <c r="C122" t="s">
        <v>168</v>
      </c>
      <c r="D122" t="s">
        <v>168</v>
      </c>
      <c r="E122" t="s">
        <v>168</v>
      </c>
      <c r="F122" t="s">
        <v>168</v>
      </c>
      <c r="G122" t="s">
        <v>168</v>
      </c>
      <c r="H122" t="s">
        <v>168</v>
      </c>
      <c r="I122" t="s">
        <v>168</v>
      </c>
      <c r="J122" t="s">
        <v>168</v>
      </c>
      <c r="K122" t="s">
        <v>168</v>
      </c>
      <c r="L122" t="s">
        <v>168</v>
      </c>
      <c r="M122" t="s">
        <v>168</v>
      </c>
    </row>
    <row r="123" spans="1:13">
      <c r="A123">
        <v>87</v>
      </c>
      <c r="B123" t="s">
        <v>353</v>
      </c>
      <c r="C123" t="s">
        <v>168</v>
      </c>
      <c r="D123" t="s">
        <v>168</v>
      </c>
      <c r="E123" t="s">
        <v>168</v>
      </c>
      <c r="F123" t="s">
        <v>168</v>
      </c>
      <c r="G123" t="s">
        <v>168</v>
      </c>
      <c r="H123" t="s">
        <v>168</v>
      </c>
      <c r="I123" t="s">
        <v>168</v>
      </c>
      <c r="J123" t="s">
        <v>168</v>
      </c>
      <c r="K123" t="s">
        <v>168</v>
      </c>
      <c r="L123" t="s">
        <v>168</v>
      </c>
      <c r="M123" t="s">
        <v>168</v>
      </c>
    </row>
    <row r="124" spans="1:13">
      <c r="A124">
        <v>88</v>
      </c>
      <c r="B124" t="s">
        <v>354</v>
      </c>
      <c r="C124" t="s">
        <v>168</v>
      </c>
      <c r="D124" t="s">
        <v>168</v>
      </c>
      <c r="E124" t="s">
        <v>168</v>
      </c>
      <c r="F124" t="s">
        <v>168</v>
      </c>
      <c r="G124" t="s">
        <v>168</v>
      </c>
      <c r="H124" t="s">
        <v>168</v>
      </c>
      <c r="I124" t="s">
        <v>168</v>
      </c>
      <c r="J124" t="s">
        <v>168</v>
      </c>
      <c r="K124" t="s">
        <v>168</v>
      </c>
      <c r="L124" t="s">
        <v>168</v>
      </c>
      <c r="M124" t="s">
        <v>168</v>
      </c>
    </row>
    <row r="125" spans="1:13">
      <c r="A125">
        <v>89</v>
      </c>
      <c r="B125" t="s">
        <v>355</v>
      </c>
      <c r="C125" t="s">
        <v>168</v>
      </c>
      <c r="D125" t="s">
        <v>168</v>
      </c>
      <c r="E125" t="s">
        <v>168</v>
      </c>
      <c r="F125" t="s">
        <v>168</v>
      </c>
      <c r="G125" t="s">
        <v>168</v>
      </c>
      <c r="H125" t="s">
        <v>168</v>
      </c>
      <c r="I125" t="s">
        <v>168</v>
      </c>
      <c r="J125" t="s">
        <v>168</v>
      </c>
      <c r="K125" t="s">
        <v>168</v>
      </c>
      <c r="L125" t="s">
        <v>168</v>
      </c>
      <c r="M125" t="s">
        <v>168</v>
      </c>
    </row>
    <row r="126" spans="1:13">
      <c r="A126">
        <v>90</v>
      </c>
      <c r="B126" t="s">
        <v>356</v>
      </c>
      <c r="C126" t="s">
        <v>168</v>
      </c>
      <c r="D126" t="s">
        <v>168</v>
      </c>
      <c r="E126" t="s">
        <v>168</v>
      </c>
      <c r="F126" t="s">
        <v>168</v>
      </c>
      <c r="G126" t="s">
        <v>168</v>
      </c>
      <c r="H126" t="s">
        <v>168</v>
      </c>
      <c r="I126" t="s">
        <v>168</v>
      </c>
      <c r="J126" t="s">
        <v>168</v>
      </c>
      <c r="K126" t="s">
        <v>168</v>
      </c>
      <c r="L126" t="s">
        <v>168</v>
      </c>
      <c r="M126" t="s">
        <v>168</v>
      </c>
    </row>
    <row r="127" spans="1:13">
      <c r="A127">
        <v>91</v>
      </c>
      <c r="B127" t="s">
        <v>357</v>
      </c>
      <c r="C127" t="s">
        <v>168</v>
      </c>
      <c r="D127" t="s">
        <v>168</v>
      </c>
      <c r="E127" t="s">
        <v>168</v>
      </c>
      <c r="F127" t="s">
        <v>168</v>
      </c>
      <c r="G127" t="s">
        <v>168</v>
      </c>
      <c r="H127" t="s">
        <v>168</v>
      </c>
      <c r="I127" t="s">
        <v>168</v>
      </c>
      <c r="J127" t="s">
        <v>168</v>
      </c>
      <c r="K127" t="s">
        <v>168</v>
      </c>
      <c r="L127" t="s">
        <v>168</v>
      </c>
      <c r="M127" t="s">
        <v>168</v>
      </c>
    </row>
    <row r="128" spans="1:13">
      <c r="A128">
        <v>92</v>
      </c>
      <c r="B128" t="s">
        <v>358</v>
      </c>
      <c r="C128" t="s">
        <v>168</v>
      </c>
      <c r="D128" t="s">
        <v>168</v>
      </c>
      <c r="E128" t="s">
        <v>168</v>
      </c>
      <c r="F128" t="s">
        <v>168</v>
      </c>
      <c r="G128" t="s">
        <v>168</v>
      </c>
      <c r="H128" t="s">
        <v>168</v>
      </c>
      <c r="I128" t="s">
        <v>168</v>
      </c>
      <c r="J128" t="s">
        <v>168</v>
      </c>
      <c r="K128" t="s">
        <v>168</v>
      </c>
      <c r="L128" t="s">
        <v>168</v>
      </c>
      <c r="M128" t="s">
        <v>168</v>
      </c>
    </row>
    <row r="129" spans="1:13">
      <c r="A129">
        <v>93</v>
      </c>
      <c r="B129" t="s">
        <v>359</v>
      </c>
      <c r="C129" t="s">
        <v>168</v>
      </c>
      <c r="D129" t="s">
        <v>168</v>
      </c>
      <c r="E129" t="s">
        <v>168</v>
      </c>
      <c r="F129" t="s">
        <v>168</v>
      </c>
      <c r="G129" t="s">
        <v>168</v>
      </c>
      <c r="H129" t="s">
        <v>168</v>
      </c>
      <c r="I129" t="s">
        <v>168</v>
      </c>
      <c r="J129" t="s">
        <v>168</v>
      </c>
      <c r="K129" t="s">
        <v>168</v>
      </c>
      <c r="L129" t="s">
        <v>168</v>
      </c>
      <c r="M129" t="s">
        <v>168</v>
      </c>
    </row>
    <row r="130" spans="1:13">
      <c r="A130">
        <v>94</v>
      </c>
      <c r="B130" t="s">
        <v>360</v>
      </c>
      <c r="C130" t="s">
        <v>168</v>
      </c>
      <c r="D130" t="s">
        <v>168</v>
      </c>
      <c r="E130" t="s">
        <v>168</v>
      </c>
      <c r="F130" t="s">
        <v>168</v>
      </c>
      <c r="G130" t="s">
        <v>168</v>
      </c>
      <c r="H130" t="s">
        <v>168</v>
      </c>
      <c r="I130" t="s">
        <v>168</v>
      </c>
      <c r="J130" t="s">
        <v>168</v>
      </c>
      <c r="K130" t="s">
        <v>168</v>
      </c>
      <c r="L130" t="s">
        <v>168</v>
      </c>
      <c r="M130" t="s">
        <v>168</v>
      </c>
    </row>
    <row r="131" spans="1:13">
      <c r="A131">
        <v>95</v>
      </c>
      <c r="B131" t="s">
        <v>361</v>
      </c>
      <c r="C131" t="s">
        <v>168</v>
      </c>
      <c r="D131" t="s">
        <v>168</v>
      </c>
      <c r="E131" t="s">
        <v>168</v>
      </c>
      <c r="F131" t="s">
        <v>168</v>
      </c>
      <c r="G131" t="s">
        <v>168</v>
      </c>
      <c r="H131" t="s">
        <v>168</v>
      </c>
      <c r="I131" t="s">
        <v>168</v>
      </c>
      <c r="J131" t="s">
        <v>168</v>
      </c>
      <c r="K131" t="s">
        <v>168</v>
      </c>
      <c r="L131" t="s">
        <v>168</v>
      </c>
      <c r="M131" t="s">
        <v>168</v>
      </c>
    </row>
    <row r="132" spans="1:13">
      <c r="A132">
        <v>96</v>
      </c>
      <c r="B132" t="s">
        <v>362</v>
      </c>
      <c r="C132" t="s">
        <v>168</v>
      </c>
      <c r="D132" t="s">
        <v>168</v>
      </c>
      <c r="E132" t="s">
        <v>168</v>
      </c>
      <c r="F132" t="s">
        <v>168</v>
      </c>
      <c r="G132" t="s">
        <v>168</v>
      </c>
      <c r="H132" t="s">
        <v>168</v>
      </c>
      <c r="I132" t="s">
        <v>168</v>
      </c>
      <c r="J132" t="s">
        <v>168</v>
      </c>
      <c r="K132" t="s">
        <v>168</v>
      </c>
      <c r="L132" t="s">
        <v>168</v>
      </c>
      <c r="M132" t="s">
        <v>168</v>
      </c>
    </row>
    <row r="133" spans="1:13">
      <c r="A133">
        <v>97</v>
      </c>
      <c r="B133" t="s">
        <v>315</v>
      </c>
      <c r="C133" t="s">
        <v>679</v>
      </c>
      <c r="D133" t="s">
        <v>209</v>
      </c>
      <c r="E133" t="s">
        <v>168</v>
      </c>
      <c r="F133" t="s">
        <v>168</v>
      </c>
      <c r="G133" t="s">
        <v>680</v>
      </c>
      <c r="H133" t="s">
        <v>209</v>
      </c>
      <c r="I133" t="s">
        <v>210</v>
      </c>
      <c r="J133" t="s">
        <v>681</v>
      </c>
      <c r="K133" t="s">
        <v>682</v>
      </c>
      <c r="L133" t="s">
        <v>168</v>
      </c>
      <c r="M133" t="s">
        <v>168</v>
      </c>
    </row>
    <row r="134" spans="1:13">
      <c r="A134">
        <v>98</v>
      </c>
      <c r="B134" t="s">
        <v>316</v>
      </c>
      <c r="C134" t="s">
        <v>683</v>
      </c>
      <c r="D134" t="s">
        <v>207</v>
      </c>
      <c r="E134" t="s">
        <v>168</v>
      </c>
      <c r="F134" t="s">
        <v>168</v>
      </c>
      <c r="G134" t="s">
        <v>680</v>
      </c>
      <c r="H134" t="s">
        <v>209</v>
      </c>
      <c r="I134" t="s">
        <v>210</v>
      </c>
      <c r="J134" t="s">
        <v>681</v>
      </c>
      <c r="K134" t="s">
        <v>682</v>
      </c>
      <c r="L134" t="s">
        <v>168</v>
      </c>
      <c r="M134" t="s">
        <v>168</v>
      </c>
    </row>
    <row r="135" spans="1:13">
      <c r="A135">
        <v>99</v>
      </c>
      <c r="B135" t="s">
        <v>363</v>
      </c>
      <c r="C135" t="s">
        <v>684</v>
      </c>
      <c r="D135" t="s">
        <v>215</v>
      </c>
      <c r="E135" t="s">
        <v>168</v>
      </c>
      <c r="F135" t="s">
        <v>168</v>
      </c>
      <c r="G135" t="s">
        <v>680</v>
      </c>
      <c r="H135" t="s">
        <v>209</v>
      </c>
      <c r="I135" t="s">
        <v>210</v>
      </c>
      <c r="J135" t="s">
        <v>681</v>
      </c>
      <c r="K135" t="s">
        <v>682</v>
      </c>
      <c r="L135" t="s">
        <v>168</v>
      </c>
      <c r="M135" t="s">
        <v>168</v>
      </c>
    </row>
    <row r="136" spans="1:13">
      <c r="A136">
        <v>100</v>
      </c>
      <c r="B136" t="s">
        <v>364</v>
      </c>
      <c r="C136" t="s">
        <v>686</v>
      </c>
      <c r="D136" t="s">
        <v>224</v>
      </c>
      <c r="E136" t="s">
        <v>168</v>
      </c>
      <c r="F136" t="s">
        <v>168</v>
      </c>
      <c r="G136" t="s">
        <v>680</v>
      </c>
      <c r="H136" t="s">
        <v>209</v>
      </c>
      <c r="I136" t="s">
        <v>210</v>
      </c>
      <c r="J136" t="s">
        <v>681</v>
      </c>
      <c r="K136" t="s">
        <v>682</v>
      </c>
      <c r="L136" t="s">
        <v>168</v>
      </c>
      <c r="M136" t="s">
        <v>168</v>
      </c>
    </row>
    <row r="137" spans="1:13">
      <c r="A137">
        <v>101</v>
      </c>
      <c r="B137" t="s">
        <v>365</v>
      </c>
      <c r="C137" t="s">
        <v>168</v>
      </c>
      <c r="D137" t="s">
        <v>168</v>
      </c>
      <c r="E137" t="s">
        <v>168</v>
      </c>
      <c r="F137" t="s">
        <v>168</v>
      </c>
      <c r="G137" t="s">
        <v>168</v>
      </c>
      <c r="H137" t="s">
        <v>168</v>
      </c>
      <c r="I137" t="s">
        <v>168</v>
      </c>
      <c r="J137" t="s">
        <v>168</v>
      </c>
      <c r="K137" t="s">
        <v>168</v>
      </c>
      <c r="L137" t="s">
        <v>168</v>
      </c>
      <c r="M137" t="s">
        <v>168</v>
      </c>
    </row>
    <row r="138" spans="1:13">
      <c r="A138">
        <v>102</v>
      </c>
      <c r="B138" t="s">
        <v>366</v>
      </c>
      <c r="C138" t="s">
        <v>168</v>
      </c>
      <c r="D138" t="s">
        <v>168</v>
      </c>
      <c r="E138" t="s">
        <v>168</v>
      </c>
      <c r="F138" t="s">
        <v>168</v>
      </c>
      <c r="G138" t="s">
        <v>168</v>
      </c>
      <c r="H138" t="s">
        <v>168</v>
      </c>
      <c r="I138" t="s">
        <v>168</v>
      </c>
      <c r="J138" t="s">
        <v>168</v>
      </c>
      <c r="K138" t="s">
        <v>168</v>
      </c>
      <c r="L138" t="s">
        <v>168</v>
      </c>
      <c r="M138" t="s">
        <v>168</v>
      </c>
    </row>
    <row r="139" spans="1:13">
      <c r="A139">
        <v>103</v>
      </c>
      <c r="B139" t="s">
        <v>367</v>
      </c>
      <c r="C139" t="s">
        <v>168</v>
      </c>
      <c r="D139" t="s">
        <v>168</v>
      </c>
      <c r="E139" t="s">
        <v>168</v>
      </c>
      <c r="F139" t="s">
        <v>168</v>
      </c>
      <c r="G139" t="s">
        <v>168</v>
      </c>
      <c r="H139" t="s">
        <v>168</v>
      </c>
      <c r="I139" t="s">
        <v>168</v>
      </c>
      <c r="J139" t="s">
        <v>168</v>
      </c>
      <c r="K139" t="s">
        <v>168</v>
      </c>
      <c r="L139" t="s">
        <v>168</v>
      </c>
      <c r="M139" t="s">
        <v>168</v>
      </c>
    </row>
    <row r="140" spans="1:13">
      <c r="A140">
        <v>104</v>
      </c>
      <c r="B140" t="s">
        <v>368</v>
      </c>
      <c r="C140" t="s">
        <v>168</v>
      </c>
      <c r="D140" t="s">
        <v>168</v>
      </c>
      <c r="E140" t="s">
        <v>168</v>
      </c>
      <c r="F140" t="s">
        <v>168</v>
      </c>
      <c r="G140" t="s">
        <v>168</v>
      </c>
      <c r="H140" t="s">
        <v>168</v>
      </c>
      <c r="I140" t="s">
        <v>168</v>
      </c>
      <c r="J140" t="s">
        <v>168</v>
      </c>
      <c r="K140" t="s">
        <v>168</v>
      </c>
      <c r="L140" t="s">
        <v>168</v>
      </c>
      <c r="M140" t="s">
        <v>168</v>
      </c>
    </row>
    <row r="141" spans="1:13">
      <c r="A141">
        <v>105</v>
      </c>
      <c r="B141" t="s">
        <v>369</v>
      </c>
      <c r="C141" t="s">
        <v>168</v>
      </c>
      <c r="D141" t="s">
        <v>168</v>
      </c>
      <c r="E141" t="s">
        <v>168</v>
      </c>
      <c r="F141" t="s">
        <v>168</v>
      </c>
      <c r="G141" t="s">
        <v>168</v>
      </c>
      <c r="H141" t="s">
        <v>168</v>
      </c>
      <c r="I141" t="s">
        <v>168</v>
      </c>
      <c r="J141" t="s">
        <v>168</v>
      </c>
      <c r="K141" t="s">
        <v>168</v>
      </c>
      <c r="L141" t="s">
        <v>168</v>
      </c>
      <c r="M141" t="s">
        <v>168</v>
      </c>
    </row>
    <row r="142" spans="1:13">
      <c r="A142">
        <v>106</v>
      </c>
      <c r="B142" t="s">
        <v>370</v>
      </c>
      <c r="C142" t="s">
        <v>168</v>
      </c>
      <c r="D142" t="s">
        <v>168</v>
      </c>
      <c r="E142" t="s">
        <v>168</v>
      </c>
      <c r="F142" t="s">
        <v>168</v>
      </c>
      <c r="G142" t="s">
        <v>168</v>
      </c>
      <c r="H142" t="s">
        <v>168</v>
      </c>
      <c r="I142" t="s">
        <v>168</v>
      </c>
      <c r="J142" t="s">
        <v>168</v>
      </c>
      <c r="K142" t="s">
        <v>168</v>
      </c>
      <c r="L142" t="s">
        <v>168</v>
      </c>
      <c r="M142" t="s">
        <v>168</v>
      </c>
    </row>
    <row r="143" spans="1:13">
      <c r="A143">
        <v>107</v>
      </c>
      <c r="B143" t="s">
        <v>371</v>
      </c>
      <c r="C143" t="s">
        <v>168</v>
      </c>
      <c r="D143" t="s">
        <v>168</v>
      </c>
      <c r="E143" t="s">
        <v>168</v>
      </c>
      <c r="F143" t="s">
        <v>168</v>
      </c>
      <c r="G143" t="s">
        <v>168</v>
      </c>
      <c r="H143" t="s">
        <v>168</v>
      </c>
      <c r="I143" t="s">
        <v>168</v>
      </c>
      <c r="J143" t="s">
        <v>168</v>
      </c>
      <c r="K143" t="s">
        <v>168</v>
      </c>
      <c r="L143" t="s">
        <v>168</v>
      </c>
      <c r="M143" t="s">
        <v>168</v>
      </c>
    </row>
    <row r="144" spans="1:13">
      <c r="A144">
        <v>108</v>
      </c>
      <c r="B144" t="s">
        <v>372</v>
      </c>
      <c r="C144" t="s">
        <v>168</v>
      </c>
      <c r="D144" t="s">
        <v>168</v>
      </c>
      <c r="E144" t="s">
        <v>168</v>
      </c>
      <c r="F144" t="s">
        <v>168</v>
      </c>
      <c r="G144" t="s">
        <v>168</v>
      </c>
      <c r="H144" t="s">
        <v>168</v>
      </c>
      <c r="I144" t="s">
        <v>168</v>
      </c>
      <c r="J144" t="s">
        <v>168</v>
      </c>
      <c r="K144" t="s">
        <v>168</v>
      </c>
      <c r="L144" t="s">
        <v>168</v>
      </c>
      <c r="M144" t="s">
        <v>168</v>
      </c>
    </row>
    <row r="145" spans="1:13">
      <c r="A145">
        <v>109</v>
      </c>
      <c r="B145" t="s">
        <v>373</v>
      </c>
      <c r="C145" t="s">
        <v>168</v>
      </c>
      <c r="D145" t="s">
        <v>168</v>
      </c>
      <c r="E145" t="s">
        <v>168</v>
      </c>
      <c r="F145" t="s">
        <v>168</v>
      </c>
      <c r="G145" t="s">
        <v>168</v>
      </c>
      <c r="H145" t="s">
        <v>168</v>
      </c>
      <c r="I145" t="s">
        <v>168</v>
      </c>
      <c r="J145" t="s">
        <v>168</v>
      </c>
      <c r="K145" t="s">
        <v>168</v>
      </c>
      <c r="L145" t="s">
        <v>168</v>
      </c>
      <c r="M145" t="s">
        <v>168</v>
      </c>
    </row>
    <row r="146" spans="1:13">
      <c r="A146">
        <v>110</v>
      </c>
      <c r="B146" t="s">
        <v>374</v>
      </c>
      <c r="C146" t="s">
        <v>168</v>
      </c>
      <c r="D146" t="s">
        <v>168</v>
      </c>
      <c r="E146" t="s">
        <v>168</v>
      </c>
      <c r="F146" t="s">
        <v>168</v>
      </c>
      <c r="G146" t="s">
        <v>168</v>
      </c>
      <c r="H146" t="s">
        <v>168</v>
      </c>
      <c r="I146" t="s">
        <v>168</v>
      </c>
      <c r="J146" t="s">
        <v>168</v>
      </c>
      <c r="K146" t="s">
        <v>168</v>
      </c>
      <c r="L146" t="s">
        <v>168</v>
      </c>
      <c r="M146" t="s">
        <v>168</v>
      </c>
    </row>
    <row r="147" spans="1:13">
      <c r="A147">
        <v>111</v>
      </c>
      <c r="B147" t="s">
        <v>375</v>
      </c>
      <c r="C147" t="s">
        <v>168</v>
      </c>
      <c r="D147" t="s">
        <v>168</v>
      </c>
      <c r="E147" t="s">
        <v>168</v>
      </c>
      <c r="F147" t="s">
        <v>168</v>
      </c>
      <c r="G147" t="s">
        <v>168</v>
      </c>
      <c r="H147" t="s">
        <v>168</v>
      </c>
      <c r="I147" t="s">
        <v>168</v>
      </c>
      <c r="J147" t="s">
        <v>168</v>
      </c>
      <c r="K147" t="s">
        <v>168</v>
      </c>
      <c r="L147" t="s">
        <v>168</v>
      </c>
      <c r="M147" t="s">
        <v>168</v>
      </c>
    </row>
    <row r="148" spans="1:13">
      <c r="A148">
        <v>112</v>
      </c>
      <c r="B148" t="s">
        <v>376</v>
      </c>
      <c r="C148" t="s">
        <v>168</v>
      </c>
      <c r="D148" t="s">
        <v>168</v>
      </c>
      <c r="E148" t="s">
        <v>168</v>
      </c>
      <c r="F148" t="s">
        <v>168</v>
      </c>
      <c r="G148" t="s">
        <v>168</v>
      </c>
      <c r="H148" t="s">
        <v>168</v>
      </c>
      <c r="I148" t="s">
        <v>168</v>
      </c>
      <c r="J148" t="s">
        <v>168</v>
      </c>
      <c r="K148" t="s">
        <v>168</v>
      </c>
      <c r="L148" t="s">
        <v>168</v>
      </c>
      <c r="M148" t="s">
        <v>168</v>
      </c>
    </row>
    <row r="149" spans="1:13">
      <c r="A149">
        <v>113</v>
      </c>
      <c r="B149" t="s">
        <v>377</v>
      </c>
      <c r="C149" t="s">
        <v>168</v>
      </c>
      <c r="D149" t="s">
        <v>168</v>
      </c>
      <c r="E149" t="s">
        <v>168</v>
      </c>
      <c r="F149" t="s">
        <v>168</v>
      </c>
      <c r="G149" t="s">
        <v>168</v>
      </c>
      <c r="H149" t="s">
        <v>168</v>
      </c>
      <c r="I149" t="s">
        <v>168</v>
      </c>
      <c r="J149" t="s">
        <v>168</v>
      </c>
      <c r="K149" t="s">
        <v>168</v>
      </c>
      <c r="L149" t="s">
        <v>168</v>
      </c>
      <c r="M149" t="s">
        <v>168</v>
      </c>
    </row>
    <row r="150" spans="1:13">
      <c r="A150">
        <v>114</v>
      </c>
      <c r="B150" t="s">
        <v>378</v>
      </c>
      <c r="C150" t="s">
        <v>168</v>
      </c>
      <c r="D150" t="s">
        <v>168</v>
      </c>
      <c r="E150" t="s">
        <v>168</v>
      </c>
      <c r="F150" t="s">
        <v>168</v>
      </c>
      <c r="G150" t="s">
        <v>168</v>
      </c>
      <c r="H150" t="s">
        <v>168</v>
      </c>
      <c r="I150" t="s">
        <v>168</v>
      </c>
      <c r="J150" t="s">
        <v>168</v>
      </c>
      <c r="K150" t="s">
        <v>168</v>
      </c>
      <c r="L150" t="s">
        <v>168</v>
      </c>
      <c r="M150" t="s">
        <v>168</v>
      </c>
    </row>
    <row r="151" spans="1:13">
      <c r="A151">
        <v>115</v>
      </c>
      <c r="B151" t="s">
        <v>379</v>
      </c>
      <c r="C151" t="s">
        <v>168</v>
      </c>
      <c r="D151" t="s">
        <v>168</v>
      </c>
      <c r="E151" t="s">
        <v>168</v>
      </c>
      <c r="F151" t="s">
        <v>168</v>
      </c>
      <c r="G151" t="s">
        <v>168</v>
      </c>
      <c r="H151" t="s">
        <v>168</v>
      </c>
      <c r="I151" t="s">
        <v>168</v>
      </c>
      <c r="J151" t="s">
        <v>168</v>
      </c>
      <c r="K151" t="s">
        <v>168</v>
      </c>
      <c r="L151" t="s">
        <v>168</v>
      </c>
      <c r="M151" t="s">
        <v>168</v>
      </c>
    </row>
    <row r="152" spans="1:13">
      <c r="A152">
        <v>116</v>
      </c>
      <c r="B152" t="s">
        <v>380</v>
      </c>
      <c r="C152" t="s">
        <v>168</v>
      </c>
      <c r="D152" t="s">
        <v>168</v>
      </c>
      <c r="E152" t="s">
        <v>168</v>
      </c>
      <c r="F152" t="s">
        <v>168</v>
      </c>
      <c r="G152" t="s">
        <v>168</v>
      </c>
      <c r="H152" t="s">
        <v>168</v>
      </c>
      <c r="I152" t="s">
        <v>168</v>
      </c>
      <c r="J152" t="s">
        <v>168</v>
      </c>
      <c r="K152" t="s">
        <v>168</v>
      </c>
      <c r="L152" t="s">
        <v>168</v>
      </c>
      <c r="M152" t="s">
        <v>168</v>
      </c>
    </row>
    <row r="153" spans="1:13">
      <c r="A153">
        <v>117</v>
      </c>
      <c r="B153" t="s">
        <v>381</v>
      </c>
      <c r="C153" t="s">
        <v>168</v>
      </c>
      <c r="D153" t="s">
        <v>168</v>
      </c>
      <c r="E153" t="s">
        <v>168</v>
      </c>
      <c r="F153" t="s">
        <v>168</v>
      </c>
      <c r="G153" t="s">
        <v>168</v>
      </c>
      <c r="H153" t="s">
        <v>168</v>
      </c>
      <c r="I153" t="s">
        <v>168</v>
      </c>
      <c r="J153" t="s">
        <v>168</v>
      </c>
      <c r="K153" t="s">
        <v>168</v>
      </c>
      <c r="L153" t="s">
        <v>168</v>
      </c>
      <c r="M153" t="s">
        <v>168</v>
      </c>
    </row>
    <row r="154" spans="1:13">
      <c r="A154">
        <v>118</v>
      </c>
      <c r="B154" t="s">
        <v>382</v>
      </c>
      <c r="C154" t="s">
        <v>168</v>
      </c>
      <c r="D154" t="s">
        <v>168</v>
      </c>
      <c r="E154" t="s">
        <v>168</v>
      </c>
      <c r="F154" t="s">
        <v>168</v>
      </c>
      <c r="G154" t="s">
        <v>168</v>
      </c>
      <c r="H154" t="s">
        <v>168</v>
      </c>
      <c r="I154" t="s">
        <v>168</v>
      </c>
      <c r="J154" t="s">
        <v>168</v>
      </c>
      <c r="K154" t="s">
        <v>168</v>
      </c>
      <c r="L154" t="s">
        <v>168</v>
      </c>
      <c r="M154" t="s">
        <v>168</v>
      </c>
    </row>
    <row r="155" spans="1:13">
      <c r="A155">
        <v>119</v>
      </c>
      <c r="B155" t="s">
        <v>383</v>
      </c>
      <c r="C155" t="s">
        <v>168</v>
      </c>
      <c r="D155" t="s">
        <v>168</v>
      </c>
      <c r="E155" t="s">
        <v>168</v>
      </c>
      <c r="F155" t="s">
        <v>168</v>
      </c>
      <c r="G155" t="s">
        <v>168</v>
      </c>
      <c r="H155" t="s">
        <v>168</v>
      </c>
      <c r="I155" t="s">
        <v>168</v>
      </c>
      <c r="J155" t="s">
        <v>168</v>
      </c>
      <c r="K155" t="s">
        <v>168</v>
      </c>
      <c r="L155" t="s">
        <v>168</v>
      </c>
      <c r="M155" t="s">
        <v>168</v>
      </c>
    </row>
    <row r="156" spans="1:13">
      <c r="A156">
        <v>120</v>
      </c>
      <c r="B156" t="s">
        <v>384</v>
      </c>
      <c r="C156" t="s">
        <v>168</v>
      </c>
      <c r="D156" t="s">
        <v>168</v>
      </c>
      <c r="E156" t="s">
        <v>168</v>
      </c>
      <c r="F156" t="s">
        <v>168</v>
      </c>
      <c r="G156" t="s">
        <v>168</v>
      </c>
      <c r="H156" t="s">
        <v>168</v>
      </c>
      <c r="I156" t="s">
        <v>168</v>
      </c>
      <c r="J156" t="s">
        <v>168</v>
      </c>
      <c r="K156" t="s">
        <v>168</v>
      </c>
      <c r="L156" t="s">
        <v>168</v>
      </c>
      <c r="M156" t="s">
        <v>168</v>
      </c>
    </row>
    <row r="157" spans="1:13">
      <c r="A157">
        <v>121</v>
      </c>
      <c r="B157" t="s">
        <v>318</v>
      </c>
      <c r="C157" t="s">
        <v>679</v>
      </c>
      <c r="D157" t="s">
        <v>209</v>
      </c>
      <c r="E157" t="s">
        <v>168</v>
      </c>
      <c r="F157" t="s">
        <v>168</v>
      </c>
      <c r="G157" t="s">
        <v>219</v>
      </c>
      <c r="H157" t="s">
        <v>207</v>
      </c>
      <c r="I157" t="s">
        <v>210</v>
      </c>
      <c r="J157" t="s">
        <v>681</v>
      </c>
      <c r="K157" t="s">
        <v>682</v>
      </c>
      <c r="L157" t="s">
        <v>168</v>
      </c>
      <c r="M157" t="s">
        <v>168</v>
      </c>
    </row>
    <row r="158" spans="1:13">
      <c r="A158">
        <v>122</v>
      </c>
      <c r="B158" t="s">
        <v>320</v>
      </c>
      <c r="C158" t="s">
        <v>683</v>
      </c>
      <c r="D158" t="s">
        <v>207</v>
      </c>
      <c r="E158" t="s">
        <v>168</v>
      </c>
      <c r="F158" t="s">
        <v>168</v>
      </c>
      <c r="G158" t="s">
        <v>219</v>
      </c>
      <c r="H158" t="s">
        <v>207</v>
      </c>
      <c r="I158" t="s">
        <v>210</v>
      </c>
      <c r="J158" t="s">
        <v>681</v>
      </c>
      <c r="K158" t="s">
        <v>682</v>
      </c>
      <c r="L158" t="s">
        <v>168</v>
      </c>
      <c r="M158" t="s">
        <v>168</v>
      </c>
    </row>
    <row r="159" spans="1:13">
      <c r="A159">
        <v>123</v>
      </c>
      <c r="B159" t="s">
        <v>385</v>
      </c>
      <c r="C159" t="s">
        <v>684</v>
      </c>
      <c r="D159" t="s">
        <v>215</v>
      </c>
      <c r="E159" t="s">
        <v>168</v>
      </c>
      <c r="F159" t="s">
        <v>168</v>
      </c>
      <c r="G159" t="s">
        <v>219</v>
      </c>
      <c r="H159" t="s">
        <v>207</v>
      </c>
      <c r="I159" t="s">
        <v>210</v>
      </c>
      <c r="J159" t="s">
        <v>681</v>
      </c>
      <c r="K159" t="s">
        <v>682</v>
      </c>
      <c r="L159" t="s">
        <v>168</v>
      </c>
      <c r="M159" t="s">
        <v>168</v>
      </c>
    </row>
    <row r="160" spans="1:13">
      <c r="A160">
        <v>124</v>
      </c>
      <c r="B160" t="s">
        <v>386</v>
      </c>
      <c r="C160" t="s">
        <v>686</v>
      </c>
      <c r="D160" t="s">
        <v>224</v>
      </c>
      <c r="E160" t="s">
        <v>168</v>
      </c>
      <c r="F160" t="s">
        <v>168</v>
      </c>
      <c r="G160" t="s">
        <v>219</v>
      </c>
      <c r="H160" t="s">
        <v>207</v>
      </c>
      <c r="I160" t="s">
        <v>210</v>
      </c>
      <c r="J160" t="s">
        <v>681</v>
      </c>
      <c r="K160" t="s">
        <v>682</v>
      </c>
      <c r="L160" t="s">
        <v>168</v>
      </c>
      <c r="M160" t="s">
        <v>168</v>
      </c>
    </row>
    <row r="161" spans="1:13">
      <c r="A161">
        <v>125</v>
      </c>
      <c r="B161" t="s">
        <v>387</v>
      </c>
      <c r="C161" t="s">
        <v>168</v>
      </c>
      <c r="D161" t="s">
        <v>168</v>
      </c>
      <c r="E161" t="s">
        <v>168</v>
      </c>
      <c r="F161" t="s">
        <v>168</v>
      </c>
      <c r="G161" t="s">
        <v>168</v>
      </c>
      <c r="H161" t="s">
        <v>168</v>
      </c>
      <c r="I161" t="s">
        <v>168</v>
      </c>
      <c r="J161" t="s">
        <v>168</v>
      </c>
      <c r="K161" t="s">
        <v>168</v>
      </c>
      <c r="L161" t="s">
        <v>168</v>
      </c>
      <c r="M161" t="s">
        <v>168</v>
      </c>
    </row>
    <row r="162" spans="1:13">
      <c r="A162">
        <v>126</v>
      </c>
      <c r="B162" t="s">
        <v>388</v>
      </c>
      <c r="C162" t="s">
        <v>168</v>
      </c>
      <c r="D162" t="s">
        <v>168</v>
      </c>
      <c r="E162" t="s">
        <v>168</v>
      </c>
      <c r="F162" t="s">
        <v>168</v>
      </c>
      <c r="G162" t="s">
        <v>168</v>
      </c>
      <c r="H162" t="s">
        <v>168</v>
      </c>
      <c r="I162" t="s">
        <v>168</v>
      </c>
      <c r="J162" t="s">
        <v>168</v>
      </c>
      <c r="K162" t="s">
        <v>168</v>
      </c>
      <c r="L162" t="s">
        <v>168</v>
      </c>
      <c r="M162" t="s">
        <v>168</v>
      </c>
    </row>
    <row r="163" spans="1:13">
      <c r="A163">
        <v>127</v>
      </c>
      <c r="B163" t="s">
        <v>389</v>
      </c>
      <c r="C163" t="s">
        <v>168</v>
      </c>
      <c r="D163" t="s">
        <v>168</v>
      </c>
      <c r="E163" t="s">
        <v>168</v>
      </c>
      <c r="F163" t="s">
        <v>168</v>
      </c>
      <c r="G163" t="s">
        <v>168</v>
      </c>
      <c r="H163" t="s">
        <v>168</v>
      </c>
      <c r="I163" t="s">
        <v>168</v>
      </c>
      <c r="J163" t="s">
        <v>168</v>
      </c>
      <c r="K163" t="s">
        <v>168</v>
      </c>
      <c r="L163" t="s">
        <v>168</v>
      </c>
      <c r="M163" t="s">
        <v>168</v>
      </c>
    </row>
    <row r="164" spans="1:13">
      <c r="A164">
        <v>128</v>
      </c>
      <c r="B164" t="s">
        <v>390</v>
      </c>
      <c r="C164" t="s">
        <v>168</v>
      </c>
      <c r="D164" t="s">
        <v>168</v>
      </c>
      <c r="E164" t="s">
        <v>168</v>
      </c>
      <c r="F164" t="s">
        <v>168</v>
      </c>
      <c r="G164" t="s">
        <v>168</v>
      </c>
      <c r="H164" t="s">
        <v>168</v>
      </c>
      <c r="I164" t="s">
        <v>168</v>
      </c>
      <c r="J164" t="s">
        <v>168</v>
      </c>
      <c r="K164" t="s">
        <v>168</v>
      </c>
      <c r="L164" t="s">
        <v>168</v>
      </c>
      <c r="M164" t="s">
        <v>168</v>
      </c>
    </row>
    <row r="165" spans="1:13">
      <c r="A165">
        <v>129</v>
      </c>
      <c r="B165" t="s">
        <v>391</v>
      </c>
      <c r="C165" t="s">
        <v>168</v>
      </c>
      <c r="D165" t="s">
        <v>168</v>
      </c>
      <c r="E165" t="s">
        <v>168</v>
      </c>
      <c r="F165" t="s">
        <v>168</v>
      </c>
      <c r="G165" t="s">
        <v>168</v>
      </c>
      <c r="H165" t="s">
        <v>168</v>
      </c>
      <c r="I165" t="s">
        <v>168</v>
      </c>
      <c r="J165" t="s">
        <v>168</v>
      </c>
      <c r="K165" t="s">
        <v>168</v>
      </c>
      <c r="L165" t="s">
        <v>168</v>
      </c>
      <c r="M165" t="s">
        <v>168</v>
      </c>
    </row>
    <row r="166" spans="1:13">
      <c r="A166">
        <v>130</v>
      </c>
      <c r="B166" t="s">
        <v>392</v>
      </c>
      <c r="C166" t="s">
        <v>168</v>
      </c>
      <c r="D166" t="s">
        <v>168</v>
      </c>
      <c r="E166" t="s">
        <v>168</v>
      </c>
      <c r="F166" t="s">
        <v>168</v>
      </c>
      <c r="G166" t="s">
        <v>168</v>
      </c>
      <c r="H166" t="s">
        <v>168</v>
      </c>
      <c r="I166" t="s">
        <v>168</v>
      </c>
      <c r="J166" t="s">
        <v>168</v>
      </c>
      <c r="K166" t="s">
        <v>168</v>
      </c>
      <c r="L166" t="s">
        <v>168</v>
      </c>
      <c r="M166" t="s">
        <v>168</v>
      </c>
    </row>
    <row r="167" spans="1:13">
      <c r="A167">
        <v>131</v>
      </c>
      <c r="B167" t="s">
        <v>393</v>
      </c>
      <c r="C167" t="s">
        <v>168</v>
      </c>
      <c r="D167" t="s">
        <v>168</v>
      </c>
      <c r="E167" t="s">
        <v>168</v>
      </c>
      <c r="F167" t="s">
        <v>168</v>
      </c>
      <c r="G167" t="s">
        <v>168</v>
      </c>
      <c r="H167" t="s">
        <v>168</v>
      </c>
      <c r="I167" t="s">
        <v>168</v>
      </c>
      <c r="J167" t="s">
        <v>168</v>
      </c>
      <c r="K167" t="s">
        <v>168</v>
      </c>
      <c r="L167" t="s">
        <v>168</v>
      </c>
      <c r="M167" t="s">
        <v>168</v>
      </c>
    </row>
    <row r="168" spans="1:13">
      <c r="A168">
        <v>132</v>
      </c>
      <c r="B168" t="s">
        <v>394</v>
      </c>
      <c r="C168" t="s">
        <v>168</v>
      </c>
      <c r="D168" t="s">
        <v>168</v>
      </c>
      <c r="E168" t="s">
        <v>168</v>
      </c>
      <c r="F168" t="s">
        <v>168</v>
      </c>
      <c r="G168" t="s">
        <v>168</v>
      </c>
      <c r="H168" t="s">
        <v>168</v>
      </c>
      <c r="I168" t="s">
        <v>168</v>
      </c>
      <c r="J168" t="s">
        <v>168</v>
      </c>
      <c r="K168" t="s">
        <v>168</v>
      </c>
      <c r="L168" t="s">
        <v>168</v>
      </c>
      <c r="M168" t="s">
        <v>168</v>
      </c>
    </row>
    <row r="169" spans="1:13">
      <c r="A169">
        <v>133</v>
      </c>
      <c r="B169" t="s">
        <v>395</v>
      </c>
      <c r="C169" t="s">
        <v>168</v>
      </c>
      <c r="D169" t="s">
        <v>168</v>
      </c>
      <c r="E169" t="s">
        <v>168</v>
      </c>
      <c r="F169" t="s">
        <v>168</v>
      </c>
      <c r="G169" t="s">
        <v>168</v>
      </c>
      <c r="H169" t="s">
        <v>168</v>
      </c>
      <c r="I169" t="s">
        <v>168</v>
      </c>
      <c r="J169" t="s">
        <v>168</v>
      </c>
      <c r="K169" t="s">
        <v>168</v>
      </c>
      <c r="L169" t="s">
        <v>168</v>
      </c>
      <c r="M169" t="s">
        <v>168</v>
      </c>
    </row>
    <row r="170" spans="1:13">
      <c r="A170">
        <v>134</v>
      </c>
      <c r="B170" t="s">
        <v>396</v>
      </c>
      <c r="C170" t="s">
        <v>168</v>
      </c>
      <c r="D170" t="s">
        <v>168</v>
      </c>
      <c r="E170" t="s">
        <v>168</v>
      </c>
      <c r="F170" t="s">
        <v>168</v>
      </c>
      <c r="G170" t="s">
        <v>168</v>
      </c>
      <c r="H170" t="s">
        <v>168</v>
      </c>
      <c r="I170" t="s">
        <v>168</v>
      </c>
      <c r="J170" t="s">
        <v>168</v>
      </c>
      <c r="K170" t="s">
        <v>168</v>
      </c>
      <c r="L170" t="s">
        <v>168</v>
      </c>
      <c r="M170" t="s">
        <v>168</v>
      </c>
    </row>
    <row r="171" spans="1:13">
      <c r="A171">
        <v>135</v>
      </c>
      <c r="B171" t="s">
        <v>397</v>
      </c>
      <c r="C171" t="s">
        <v>168</v>
      </c>
      <c r="D171" t="s">
        <v>168</v>
      </c>
      <c r="E171" t="s">
        <v>168</v>
      </c>
      <c r="F171" t="s">
        <v>168</v>
      </c>
      <c r="G171" t="s">
        <v>168</v>
      </c>
      <c r="H171" t="s">
        <v>168</v>
      </c>
      <c r="I171" t="s">
        <v>168</v>
      </c>
      <c r="J171" t="s">
        <v>168</v>
      </c>
      <c r="K171" t="s">
        <v>168</v>
      </c>
      <c r="L171" t="s">
        <v>168</v>
      </c>
      <c r="M171" t="s">
        <v>168</v>
      </c>
    </row>
    <row r="172" spans="1:13">
      <c r="A172">
        <v>136</v>
      </c>
      <c r="B172" t="s">
        <v>398</v>
      </c>
      <c r="C172" t="s">
        <v>168</v>
      </c>
      <c r="D172" t="s">
        <v>168</v>
      </c>
      <c r="E172" t="s">
        <v>168</v>
      </c>
      <c r="F172" t="s">
        <v>168</v>
      </c>
      <c r="G172" t="s">
        <v>168</v>
      </c>
      <c r="H172" t="s">
        <v>168</v>
      </c>
      <c r="I172" t="s">
        <v>168</v>
      </c>
      <c r="J172" t="s">
        <v>168</v>
      </c>
      <c r="K172" t="s">
        <v>168</v>
      </c>
      <c r="L172" t="s">
        <v>168</v>
      </c>
      <c r="M172" t="s">
        <v>168</v>
      </c>
    </row>
    <row r="173" spans="1:13">
      <c r="A173">
        <v>137</v>
      </c>
      <c r="B173" t="s">
        <v>399</v>
      </c>
      <c r="C173" t="s">
        <v>168</v>
      </c>
      <c r="D173" t="s">
        <v>168</v>
      </c>
      <c r="E173" t="s">
        <v>168</v>
      </c>
      <c r="F173" t="s">
        <v>168</v>
      </c>
      <c r="G173" t="s">
        <v>168</v>
      </c>
      <c r="H173" t="s">
        <v>168</v>
      </c>
      <c r="I173" t="s">
        <v>168</v>
      </c>
      <c r="J173" t="s">
        <v>168</v>
      </c>
      <c r="K173" t="s">
        <v>168</v>
      </c>
      <c r="L173" t="s">
        <v>168</v>
      </c>
      <c r="M173" t="s">
        <v>168</v>
      </c>
    </row>
    <row r="174" spans="1:13">
      <c r="A174">
        <v>138</v>
      </c>
      <c r="B174" t="s">
        <v>400</v>
      </c>
      <c r="C174" t="s">
        <v>168</v>
      </c>
      <c r="D174" t="s">
        <v>168</v>
      </c>
      <c r="E174" t="s">
        <v>168</v>
      </c>
      <c r="F174" t="s">
        <v>168</v>
      </c>
      <c r="G174" t="s">
        <v>168</v>
      </c>
      <c r="H174" t="s">
        <v>168</v>
      </c>
      <c r="I174" t="s">
        <v>168</v>
      </c>
      <c r="J174" t="s">
        <v>168</v>
      </c>
      <c r="K174" t="s">
        <v>168</v>
      </c>
      <c r="L174" t="s">
        <v>168</v>
      </c>
      <c r="M174" t="s">
        <v>168</v>
      </c>
    </row>
    <row r="175" spans="1:13">
      <c r="A175">
        <v>139</v>
      </c>
      <c r="B175" t="s">
        <v>401</v>
      </c>
      <c r="C175" t="s">
        <v>168</v>
      </c>
      <c r="D175" t="s">
        <v>168</v>
      </c>
      <c r="E175" t="s">
        <v>168</v>
      </c>
      <c r="F175" t="s">
        <v>168</v>
      </c>
      <c r="G175" t="s">
        <v>168</v>
      </c>
      <c r="H175" t="s">
        <v>168</v>
      </c>
      <c r="I175" t="s">
        <v>168</v>
      </c>
      <c r="J175" t="s">
        <v>168</v>
      </c>
      <c r="K175" t="s">
        <v>168</v>
      </c>
      <c r="L175" t="s">
        <v>168</v>
      </c>
      <c r="M175" t="s">
        <v>168</v>
      </c>
    </row>
    <row r="176" spans="1:13">
      <c r="A176">
        <v>140</v>
      </c>
      <c r="B176" t="s">
        <v>402</v>
      </c>
      <c r="C176" t="s">
        <v>168</v>
      </c>
      <c r="D176" t="s">
        <v>168</v>
      </c>
      <c r="E176" t="s">
        <v>168</v>
      </c>
      <c r="F176" t="s">
        <v>168</v>
      </c>
      <c r="G176" t="s">
        <v>168</v>
      </c>
      <c r="H176" t="s">
        <v>168</v>
      </c>
      <c r="I176" t="s">
        <v>168</v>
      </c>
      <c r="J176" t="s">
        <v>168</v>
      </c>
      <c r="K176" t="s">
        <v>168</v>
      </c>
      <c r="L176" t="s">
        <v>168</v>
      </c>
      <c r="M176" t="s">
        <v>168</v>
      </c>
    </row>
    <row r="177" spans="1:13">
      <c r="A177">
        <v>141</v>
      </c>
      <c r="B177" t="s">
        <v>403</v>
      </c>
      <c r="C177" t="s">
        <v>168</v>
      </c>
      <c r="D177" t="s">
        <v>168</v>
      </c>
      <c r="E177" t="s">
        <v>168</v>
      </c>
      <c r="F177" t="s">
        <v>168</v>
      </c>
      <c r="G177" t="s">
        <v>168</v>
      </c>
      <c r="H177" t="s">
        <v>168</v>
      </c>
      <c r="I177" t="s">
        <v>168</v>
      </c>
      <c r="J177" t="s">
        <v>168</v>
      </c>
      <c r="K177" t="s">
        <v>168</v>
      </c>
      <c r="L177" t="s">
        <v>168</v>
      </c>
      <c r="M177" t="s">
        <v>168</v>
      </c>
    </row>
    <row r="178" spans="1:13">
      <c r="A178">
        <v>142</v>
      </c>
      <c r="B178" t="s">
        <v>404</v>
      </c>
      <c r="C178" t="s">
        <v>168</v>
      </c>
      <c r="D178" t="s">
        <v>168</v>
      </c>
      <c r="E178" t="s">
        <v>168</v>
      </c>
      <c r="F178" t="s">
        <v>168</v>
      </c>
      <c r="G178" t="s">
        <v>168</v>
      </c>
      <c r="H178" t="s">
        <v>168</v>
      </c>
      <c r="I178" t="s">
        <v>168</v>
      </c>
      <c r="J178" t="s">
        <v>168</v>
      </c>
      <c r="K178" t="s">
        <v>168</v>
      </c>
      <c r="L178" t="s">
        <v>168</v>
      </c>
      <c r="M178" t="s">
        <v>168</v>
      </c>
    </row>
    <row r="179" spans="1:13">
      <c r="A179">
        <v>143</v>
      </c>
      <c r="B179" t="s">
        <v>405</v>
      </c>
      <c r="C179" t="s">
        <v>168</v>
      </c>
      <c r="D179" t="s">
        <v>168</v>
      </c>
      <c r="E179" t="s">
        <v>168</v>
      </c>
      <c r="F179" t="s">
        <v>168</v>
      </c>
      <c r="G179" t="s">
        <v>168</v>
      </c>
      <c r="H179" t="s">
        <v>168</v>
      </c>
      <c r="I179" t="s">
        <v>168</v>
      </c>
      <c r="J179" t="s">
        <v>168</v>
      </c>
      <c r="K179" t="s">
        <v>168</v>
      </c>
      <c r="L179" t="s">
        <v>168</v>
      </c>
      <c r="M179" t="s">
        <v>168</v>
      </c>
    </row>
    <row r="180" spans="1:13">
      <c r="A180">
        <v>144</v>
      </c>
      <c r="B180" t="s">
        <v>406</v>
      </c>
      <c r="C180" t="s">
        <v>168</v>
      </c>
      <c r="D180" t="s">
        <v>168</v>
      </c>
      <c r="E180" t="s">
        <v>168</v>
      </c>
      <c r="F180" t="s">
        <v>168</v>
      </c>
      <c r="G180" t="s">
        <v>168</v>
      </c>
      <c r="H180" t="s">
        <v>168</v>
      </c>
      <c r="I180" t="s">
        <v>168</v>
      </c>
      <c r="J180" t="s">
        <v>168</v>
      </c>
      <c r="K180" t="s">
        <v>168</v>
      </c>
      <c r="L180" t="s">
        <v>168</v>
      </c>
      <c r="M180" t="s">
        <v>168</v>
      </c>
    </row>
    <row r="181" spans="1:13">
      <c r="A181">
        <v>145</v>
      </c>
      <c r="B181" t="s">
        <v>407</v>
      </c>
      <c r="C181" t="s">
        <v>679</v>
      </c>
      <c r="D181" t="s">
        <v>209</v>
      </c>
      <c r="E181" t="s">
        <v>168</v>
      </c>
      <c r="F181" t="s">
        <v>168</v>
      </c>
      <c r="G181" t="s">
        <v>5</v>
      </c>
      <c r="H181" t="s">
        <v>215</v>
      </c>
      <c r="I181" t="s">
        <v>210</v>
      </c>
      <c r="J181" t="s">
        <v>681</v>
      </c>
      <c r="K181" t="s">
        <v>682</v>
      </c>
      <c r="L181" t="s">
        <v>168</v>
      </c>
      <c r="M181" t="s">
        <v>168</v>
      </c>
    </row>
    <row r="182" spans="1:13">
      <c r="A182">
        <v>146</v>
      </c>
      <c r="B182" t="s">
        <v>408</v>
      </c>
      <c r="C182" t="s">
        <v>683</v>
      </c>
      <c r="D182" t="s">
        <v>207</v>
      </c>
      <c r="E182" t="s">
        <v>168</v>
      </c>
      <c r="F182" t="s">
        <v>168</v>
      </c>
      <c r="G182" t="s">
        <v>5</v>
      </c>
      <c r="H182" t="s">
        <v>215</v>
      </c>
      <c r="I182" t="s">
        <v>210</v>
      </c>
      <c r="J182" t="s">
        <v>681</v>
      </c>
      <c r="K182" t="s">
        <v>682</v>
      </c>
      <c r="L182" t="s">
        <v>168</v>
      </c>
      <c r="M182" t="s">
        <v>168</v>
      </c>
    </row>
    <row r="183" spans="1:13">
      <c r="A183">
        <v>147</v>
      </c>
      <c r="B183" t="s">
        <v>409</v>
      </c>
      <c r="C183" t="s">
        <v>684</v>
      </c>
      <c r="D183" t="s">
        <v>215</v>
      </c>
      <c r="E183" t="s">
        <v>168</v>
      </c>
      <c r="F183" t="s">
        <v>168</v>
      </c>
      <c r="G183" t="s">
        <v>5</v>
      </c>
      <c r="H183" t="s">
        <v>215</v>
      </c>
      <c r="I183" t="s">
        <v>210</v>
      </c>
      <c r="J183" t="s">
        <v>681</v>
      </c>
      <c r="K183" t="s">
        <v>682</v>
      </c>
      <c r="L183" t="s">
        <v>168</v>
      </c>
      <c r="M183" t="s">
        <v>168</v>
      </c>
    </row>
    <row r="184" spans="1:13">
      <c r="A184">
        <v>148</v>
      </c>
      <c r="B184" t="s">
        <v>410</v>
      </c>
      <c r="C184" t="s">
        <v>686</v>
      </c>
      <c r="D184" t="s">
        <v>224</v>
      </c>
      <c r="E184" t="s">
        <v>168</v>
      </c>
      <c r="F184" t="s">
        <v>168</v>
      </c>
      <c r="G184" t="s">
        <v>5</v>
      </c>
      <c r="H184" t="s">
        <v>215</v>
      </c>
      <c r="I184" t="s">
        <v>210</v>
      </c>
      <c r="J184" t="s">
        <v>681</v>
      </c>
      <c r="K184" t="s">
        <v>682</v>
      </c>
      <c r="L184" t="s">
        <v>168</v>
      </c>
      <c r="M184" t="s">
        <v>168</v>
      </c>
    </row>
    <row r="185" spans="1:13">
      <c r="A185">
        <v>149</v>
      </c>
      <c r="B185" t="s">
        <v>411</v>
      </c>
      <c r="C185" t="s">
        <v>168</v>
      </c>
      <c r="D185" t="s">
        <v>168</v>
      </c>
      <c r="E185" t="s">
        <v>168</v>
      </c>
      <c r="F185" t="s">
        <v>168</v>
      </c>
      <c r="G185" t="s">
        <v>168</v>
      </c>
      <c r="H185" t="s">
        <v>168</v>
      </c>
      <c r="I185" t="s">
        <v>168</v>
      </c>
      <c r="J185" t="s">
        <v>168</v>
      </c>
      <c r="K185" t="s">
        <v>168</v>
      </c>
      <c r="L185" t="s">
        <v>168</v>
      </c>
      <c r="M185" t="s">
        <v>168</v>
      </c>
    </row>
    <row r="186" spans="1:13">
      <c r="A186">
        <v>150</v>
      </c>
      <c r="B186" t="s">
        <v>412</v>
      </c>
      <c r="C186" t="s">
        <v>168</v>
      </c>
      <c r="D186" t="s">
        <v>168</v>
      </c>
      <c r="E186" t="s">
        <v>168</v>
      </c>
      <c r="F186" t="s">
        <v>168</v>
      </c>
      <c r="G186" t="s">
        <v>168</v>
      </c>
      <c r="H186" t="s">
        <v>168</v>
      </c>
      <c r="I186" t="s">
        <v>168</v>
      </c>
      <c r="J186" t="s">
        <v>168</v>
      </c>
      <c r="K186" t="s">
        <v>168</v>
      </c>
      <c r="L186" t="s">
        <v>168</v>
      </c>
      <c r="M186" t="s">
        <v>168</v>
      </c>
    </row>
    <row r="187" spans="1:13">
      <c r="A187">
        <v>151</v>
      </c>
      <c r="B187" t="s">
        <v>413</v>
      </c>
      <c r="C187" t="s">
        <v>168</v>
      </c>
      <c r="D187" t="s">
        <v>168</v>
      </c>
      <c r="E187" t="s">
        <v>168</v>
      </c>
      <c r="F187" t="s">
        <v>168</v>
      </c>
      <c r="G187" t="s">
        <v>168</v>
      </c>
      <c r="H187" t="s">
        <v>168</v>
      </c>
      <c r="I187" t="s">
        <v>168</v>
      </c>
      <c r="J187" t="s">
        <v>168</v>
      </c>
      <c r="K187" t="s">
        <v>168</v>
      </c>
      <c r="L187" t="s">
        <v>168</v>
      </c>
      <c r="M187" t="s">
        <v>168</v>
      </c>
    </row>
    <row r="188" spans="1:13">
      <c r="A188">
        <v>152</v>
      </c>
      <c r="B188" t="s">
        <v>414</v>
      </c>
      <c r="C188" t="s">
        <v>168</v>
      </c>
      <c r="D188" t="s">
        <v>168</v>
      </c>
      <c r="E188" t="s">
        <v>168</v>
      </c>
      <c r="F188" t="s">
        <v>168</v>
      </c>
      <c r="G188" t="s">
        <v>168</v>
      </c>
      <c r="H188" t="s">
        <v>168</v>
      </c>
      <c r="I188" t="s">
        <v>168</v>
      </c>
      <c r="J188" t="s">
        <v>168</v>
      </c>
      <c r="K188" t="s">
        <v>168</v>
      </c>
      <c r="L188" t="s">
        <v>168</v>
      </c>
      <c r="M188" t="s">
        <v>168</v>
      </c>
    </row>
    <row r="189" spans="1:13">
      <c r="A189">
        <v>153</v>
      </c>
      <c r="B189" t="s">
        <v>415</v>
      </c>
      <c r="C189" t="s">
        <v>168</v>
      </c>
      <c r="D189" t="s">
        <v>168</v>
      </c>
      <c r="E189" t="s">
        <v>168</v>
      </c>
      <c r="F189" t="s">
        <v>168</v>
      </c>
      <c r="G189" t="s">
        <v>168</v>
      </c>
      <c r="H189" t="s">
        <v>168</v>
      </c>
      <c r="I189" t="s">
        <v>168</v>
      </c>
      <c r="J189" t="s">
        <v>168</v>
      </c>
      <c r="K189" t="s">
        <v>168</v>
      </c>
      <c r="L189" t="s">
        <v>168</v>
      </c>
      <c r="M189" t="s">
        <v>168</v>
      </c>
    </row>
    <row r="190" spans="1:13">
      <c r="A190">
        <v>154</v>
      </c>
      <c r="B190" t="s">
        <v>416</v>
      </c>
      <c r="C190" t="s">
        <v>168</v>
      </c>
      <c r="D190" t="s">
        <v>168</v>
      </c>
      <c r="E190" t="s">
        <v>168</v>
      </c>
      <c r="F190" t="s">
        <v>168</v>
      </c>
      <c r="G190" t="s">
        <v>168</v>
      </c>
      <c r="H190" t="s">
        <v>168</v>
      </c>
      <c r="I190" t="s">
        <v>168</v>
      </c>
      <c r="J190" t="s">
        <v>168</v>
      </c>
      <c r="K190" t="s">
        <v>168</v>
      </c>
      <c r="L190" t="s">
        <v>168</v>
      </c>
      <c r="M190" t="s">
        <v>168</v>
      </c>
    </row>
    <row r="191" spans="1:13">
      <c r="A191">
        <v>155</v>
      </c>
      <c r="B191" t="s">
        <v>417</v>
      </c>
      <c r="C191" t="s">
        <v>168</v>
      </c>
      <c r="D191" t="s">
        <v>168</v>
      </c>
      <c r="E191" t="s">
        <v>168</v>
      </c>
      <c r="F191" t="s">
        <v>168</v>
      </c>
      <c r="G191" t="s">
        <v>168</v>
      </c>
      <c r="H191" t="s">
        <v>168</v>
      </c>
      <c r="I191" t="s">
        <v>168</v>
      </c>
      <c r="J191" t="s">
        <v>168</v>
      </c>
      <c r="K191" t="s">
        <v>168</v>
      </c>
      <c r="L191" t="s">
        <v>168</v>
      </c>
      <c r="M191" t="s">
        <v>168</v>
      </c>
    </row>
    <row r="192" spans="1:13">
      <c r="A192">
        <v>156</v>
      </c>
      <c r="B192" t="s">
        <v>418</v>
      </c>
      <c r="C192" t="s">
        <v>168</v>
      </c>
      <c r="D192" t="s">
        <v>168</v>
      </c>
      <c r="E192" t="s">
        <v>168</v>
      </c>
      <c r="F192" t="s">
        <v>168</v>
      </c>
      <c r="G192" t="s">
        <v>168</v>
      </c>
      <c r="H192" t="s">
        <v>168</v>
      </c>
      <c r="I192" t="s">
        <v>168</v>
      </c>
      <c r="J192" t="s">
        <v>168</v>
      </c>
      <c r="K192" t="s">
        <v>168</v>
      </c>
      <c r="L192" t="s">
        <v>168</v>
      </c>
      <c r="M192" t="s">
        <v>168</v>
      </c>
    </row>
    <row r="193" spans="1:13">
      <c r="A193">
        <v>157</v>
      </c>
      <c r="B193" t="s">
        <v>419</v>
      </c>
      <c r="C193" t="s">
        <v>168</v>
      </c>
      <c r="D193" t="s">
        <v>168</v>
      </c>
      <c r="E193" t="s">
        <v>168</v>
      </c>
      <c r="F193" t="s">
        <v>168</v>
      </c>
      <c r="G193" t="s">
        <v>168</v>
      </c>
      <c r="H193" t="s">
        <v>168</v>
      </c>
      <c r="I193" t="s">
        <v>168</v>
      </c>
      <c r="J193" t="s">
        <v>168</v>
      </c>
      <c r="K193" t="s">
        <v>168</v>
      </c>
      <c r="L193" t="s">
        <v>168</v>
      </c>
      <c r="M193" t="s">
        <v>168</v>
      </c>
    </row>
    <row r="194" spans="1:13">
      <c r="A194">
        <v>158</v>
      </c>
      <c r="B194" t="s">
        <v>420</v>
      </c>
      <c r="C194" t="s">
        <v>168</v>
      </c>
      <c r="D194" t="s">
        <v>168</v>
      </c>
      <c r="E194" t="s">
        <v>168</v>
      </c>
      <c r="F194" t="s">
        <v>168</v>
      </c>
      <c r="G194" t="s">
        <v>168</v>
      </c>
      <c r="H194" t="s">
        <v>168</v>
      </c>
      <c r="I194" t="s">
        <v>168</v>
      </c>
      <c r="J194" t="s">
        <v>168</v>
      </c>
      <c r="K194" t="s">
        <v>168</v>
      </c>
      <c r="L194" t="s">
        <v>168</v>
      </c>
      <c r="M194" t="s">
        <v>168</v>
      </c>
    </row>
    <row r="195" spans="1:13">
      <c r="A195">
        <v>159</v>
      </c>
      <c r="B195" t="s">
        <v>421</v>
      </c>
      <c r="C195" t="s">
        <v>168</v>
      </c>
      <c r="D195" t="s">
        <v>168</v>
      </c>
      <c r="E195" t="s">
        <v>168</v>
      </c>
      <c r="F195" t="s">
        <v>168</v>
      </c>
      <c r="G195" t="s">
        <v>168</v>
      </c>
      <c r="H195" t="s">
        <v>168</v>
      </c>
      <c r="I195" t="s">
        <v>168</v>
      </c>
      <c r="J195" t="s">
        <v>168</v>
      </c>
      <c r="K195" t="s">
        <v>168</v>
      </c>
      <c r="L195" t="s">
        <v>168</v>
      </c>
      <c r="M195" t="s">
        <v>168</v>
      </c>
    </row>
    <row r="196" spans="1:13">
      <c r="A196">
        <v>160</v>
      </c>
      <c r="B196" t="s">
        <v>422</v>
      </c>
      <c r="C196" t="s">
        <v>168</v>
      </c>
      <c r="D196" t="s">
        <v>168</v>
      </c>
      <c r="E196" t="s">
        <v>168</v>
      </c>
      <c r="F196" t="s">
        <v>168</v>
      </c>
      <c r="G196" t="s">
        <v>168</v>
      </c>
      <c r="H196" t="s">
        <v>168</v>
      </c>
      <c r="I196" t="s">
        <v>168</v>
      </c>
      <c r="J196" t="s">
        <v>168</v>
      </c>
      <c r="K196" t="s">
        <v>168</v>
      </c>
      <c r="L196" t="s">
        <v>168</v>
      </c>
      <c r="M196" t="s">
        <v>168</v>
      </c>
    </row>
    <row r="197" spans="1:13">
      <c r="A197">
        <v>161</v>
      </c>
      <c r="B197" t="s">
        <v>423</v>
      </c>
      <c r="C197" t="s">
        <v>168</v>
      </c>
      <c r="D197" t="s">
        <v>168</v>
      </c>
      <c r="E197" t="s">
        <v>168</v>
      </c>
      <c r="F197" t="s">
        <v>168</v>
      </c>
      <c r="G197" t="s">
        <v>168</v>
      </c>
      <c r="H197" t="s">
        <v>168</v>
      </c>
      <c r="I197" t="s">
        <v>168</v>
      </c>
      <c r="J197" t="s">
        <v>168</v>
      </c>
      <c r="K197" t="s">
        <v>168</v>
      </c>
      <c r="L197" t="s">
        <v>168</v>
      </c>
      <c r="M197" t="s">
        <v>168</v>
      </c>
    </row>
    <row r="198" spans="1:13">
      <c r="A198">
        <v>162</v>
      </c>
      <c r="B198" t="s">
        <v>424</v>
      </c>
      <c r="C198" t="s">
        <v>168</v>
      </c>
      <c r="D198" t="s">
        <v>168</v>
      </c>
      <c r="E198" t="s">
        <v>168</v>
      </c>
      <c r="F198" t="s">
        <v>168</v>
      </c>
      <c r="G198" t="s">
        <v>168</v>
      </c>
      <c r="H198" t="s">
        <v>168</v>
      </c>
      <c r="I198" t="s">
        <v>168</v>
      </c>
      <c r="J198" t="s">
        <v>168</v>
      </c>
      <c r="K198" t="s">
        <v>168</v>
      </c>
      <c r="L198" t="s">
        <v>168</v>
      </c>
      <c r="M198" t="s">
        <v>168</v>
      </c>
    </row>
    <row r="199" spans="1:13">
      <c r="A199">
        <v>163</v>
      </c>
      <c r="B199" t="s">
        <v>425</v>
      </c>
      <c r="C199" t="s">
        <v>168</v>
      </c>
      <c r="D199" t="s">
        <v>168</v>
      </c>
      <c r="E199" t="s">
        <v>168</v>
      </c>
      <c r="F199" t="s">
        <v>168</v>
      </c>
      <c r="G199" t="s">
        <v>168</v>
      </c>
      <c r="H199" t="s">
        <v>168</v>
      </c>
      <c r="I199" t="s">
        <v>168</v>
      </c>
      <c r="J199" t="s">
        <v>168</v>
      </c>
      <c r="K199" t="s">
        <v>168</v>
      </c>
      <c r="L199" t="s">
        <v>168</v>
      </c>
      <c r="M199" t="s">
        <v>168</v>
      </c>
    </row>
    <row r="200" spans="1:13">
      <c r="A200">
        <v>164</v>
      </c>
      <c r="B200" t="s">
        <v>426</v>
      </c>
      <c r="C200" t="s">
        <v>168</v>
      </c>
      <c r="D200" t="s">
        <v>168</v>
      </c>
      <c r="E200" t="s">
        <v>168</v>
      </c>
      <c r="F200" t="s">
        <v>168</v>
      </c>
      <c r="G200" t="s">
        <v>168</v>
      </c>
      <c r="H200" t="s">
        <v>168</v>
      </c>
      <c r="I200" t="s">
        <v>168</v>
      </c>
      <c r="J200" t="s">
        <v>168</v>
      </c>
      <c r="K200" t="s">
        <v>168</v>
      </c>
      <c r="L200" t="s">
        <v>168</v>
      </c>
      <c r="M200" t="s">
        <v>168</v>
      </c>
    </row>
    <row r="201" spans="1:13">
      <c r="A201">
        <v>165</v>
      </c>
      <c r="B201" t="s">
        <v>427</v>
      </c>
      <c r="C201" t="s">
        <v>168</v>
      </c>
      <c r="D201" t="s">
        <v>168</v>
      </c>
      <c r="E201" t="s">
        <v>168</v>
      </c>
      <c r="F201" t="s">
        <v>168</v>
      </c>
      <c r="G201" t="s">
        <v>168</v>
      </c>
      <c r="H201" t="s">
        <v>168</v>
      </c>
      <c r="I201" t="s">
        <v>168</v>
      </c>
      <c r="J201" t="s">
        <v>168</v>
      </c>
      <c r="K201" t="s">
        <v>168</v>
      </c>
      <c r="L201" t="s">
        <v>168</v>
      </c>
      <c r="M201" t="s">
        <v>168</v>
      </c>
    </row>
    <row r="202" spans="1:13">
      <c r="A202">
        <v>166</v>
      </c>
      <c r="B202" t="s">
        <v>428</v>
      </c>
      <c r="C202" t="s">
        <v>168</v>
      </c>
      <c r="D202" t="s">
        <v>168</v>
      </c>
      <c r="E202" t="s">
        <v>168</v>
      </c>
      <c r="F202" t="s">
        <v>168</v>
      </c>
      <c r="G202" t="s">
        <v>168</v>
      </c>
      <c r="H202" t="s">
        <v>168</v>
      </c>
      <c r="I202" t="s">
        <v>168</v>
      </c>
      <c r="J202" t="s">
        <v>168</v>
      </c>
      <c r="K202" t="s">
        <v>168</v>
      </c>
      <c r="L202" t="s">
        <v>168</v>
      </c>
      <c r="M202" t="s">
        <v>168</v>
      </c>
    </row>
    <row r="203" spans="1:13">
      <c r="A203">
        <v>167</v>
      </c>
      <c r="B203" t="s">
        <v>429</v>
      </c>
      <c r="C203" t="s">
        <v>168</v>
      </c>
      <c r="D203" t="s">
        <v>168</v>
      </c>
      <c r="E203" t="s">
        <v>168</v>
      </c>
      <c r="F203" t="s">
        <v>168</v>
      </c>
      <c r="G203" t="s">
        <v>168</v>
      </c>
      <c r="H203" t="s">
        <v>168</v>
      </c>
      <c r="I203" t="s">
        <v>168</v>
      </c>
      <c r="J203" t="s">
        <v>168</v>
      </c>
      <c r="K203" t="s">
        <v>168</v>
      </c>
      <c r="L203" t="s">
        <v>168</v>
      </c>
      <c r="M203" t="s">
        <v>168</v>
      </c>
    </row>
    <row r="204" spans="1:13">
      <c r="A204">
        <v>168</v>
      </c>
      <c r="B204" t="s">
        <v>430</v>
      </c>
      <c r="C204" t="s">
        <v>168</v>
      </c>
      <c r="D204" t="s">
        <v>168</v>
      </c>
      <c r="E204" t="s">
        <v>168</v>
      </c>
      <c r="F204" t="s">
        <v>168</v>
      </c>
      <c r="G204" t="s">
        <v>168</v>
      </c>
      <c r="H204" t="s">
        <v>168</v>
      </c>
      <c r="I204" t="s">
        <v>168</v>
      </c>
      <c r="J204" t="s">
        <v>168</v>
      </c>
      <c r="K204" t="s">
        <v>168</v>
      </c>
      <c r="L204" t="s">
        <v>168</v>
      </c>
      <c r="M204" t="s">
        <v>168</v>
      </c>
    </row>
    <row r="205" spans="1:13">
      <c r="A205">
        <v>169</v>
      </c>
      <c r="B205" t="s">
        <v>431</v>
      </c>
      <c r="C205" t="s">
        <v>679</v>
      </c>
      <c r="D205" t="s">
        <v>209</v>
      </c>
      <c r="E205" t="s">
        <v>168</v>
      </c>
      <c r="F205" t="s">
        <v>168</v>
      </c>
      <c r="G205" t="s">
        <v>33</v>
      </c>
      <c r="H205" t="s">
        <v>697</v>
      </c>
      <c r="I205" t="s">
        <v>210</v>
      </c>
      <c r="J205" t="s">
        <v>681</v>
      </c>
      <c r="K205" t="s">
        <v>682</v>
      </c>
      <c r="L205" t="s">
        <v>168</v>
      </c>
      <c r="M205" t="s">
        <v>168</v>
      </c>
    </row>
    <row r="206" spans="1:13">
      <c r="A206">
        <v>170</v>
      </c>
      <c r="B206" t="s">
        <v>432</v>
      </c>
      <c r="C206" t="s">
        <v>683</v>
      </c>
      <c r="D206" t="s">
        <v>207</v>
      </c>
      <c r="E206" t="s">
        <v>168</v>
      </c>
      <c r="F206" t="s">
        <v>168</v>
      </c>
      <c r="G206" t="s">
        <v>33</v>
      </c>
      <c r="H206" t="s">
        <v>697</v>
      </c>
      <c r="I206" t="s">
        <v>210</v>
      </c>
      <c r="J206" t="s">
        <v>681</v>
      </c>
      <c r="K206" t="s">
        <v>682</v>
      </c>
      <c r="L206" t="s">
        <v>168</v>
      </c>
      <c r="M206" t="s">
        <v>168</v>
      </c>
    </row>
    <row r="207" spans="1:13">
      <c r="A207">
        <v>171</v>
      </c>
      <c r="B207" t="s">
        <v>433</v>
      </c>
      <c r="C207" t="s">
        <v>684</v>
      </c>
      <c r="D207" t="s">
        <v>215</v>
      </c>
      <c r="E207" t="s">
        <v>168</v>
      </c>
      <c r="F207" t="s">
        <v>168</v>
      </c>
      <c r="G207" t="s">
        <v>33</v>
      </c>
      <c r="H207" t="s">
        <v>697</v>
      </c>
      <c r="I207" t="s">
        <v>210</v>
      </c>
      <c r="J207" t="s">
        <v>681</v>
      </c>
      <c r="K207" t="s">
        <v>682</v>
      </c>
      <c r="L207" t="s">
        <v>168</v>
      </c>
      <c r="M207" t="s">
        <v>168</v>
      </c>
    </row>
    <row r="208" spans="1:13">
      <c r="A208">
        <v>172</v>
      </c>
      <c r="B208" t="s">
        <v>434</v>
      </c>
      <c r="C208" t="s">
        <v>686</v>
      </c>
      <c r="D208" t="s">
        <v>224</v>
      </c>
      <c r="E208" t="s">
        <v>168</v>
      </c>
      <c r="F208" t="s">
        <v>168</v>
      </c>
      <c r="G208" t="s">
        <v>33</v>
      </c>
      <c r="H208" t="s">
        <v>697</v>
      </c>
      <c r="I208" t="s">
        <v>210</v>
      </c>
      <c r="J208" t="s">
        <v>681</v>
      </c>
      <c r="K208" t="s">
        <v>682</v>
      </c>
      <c r="L208" t="s">
        <v>168</v>
      </c>
      <c r="M208" t="s">
        <v>168</v>
      </c>
    </row>
    <row r="209" spans="1:13">
      <c r="A209">
        <v>173</v>
      </c>
      <c r="B209" t="s">
        <v>435</v>
      </c>
      <c r="C209" t="s">
        <v>168</v>
      </c>
      <c r="D209" t="s">
        <v>168</v>
      </c>
      <c r="E209" t="s">
        <v>168</v>
      </c>
      <c r="F209" t="s">
        <v>168</v>
      </c>
      <c r="G209" t="s">
        <v>168</v>
      </c>
      <c r="H209" t="s">
        <v>168</v>
      </c>
      <c r="I209" t="s">
        <v>168</v>
      </c>
      <c r="J209" t="s">
        <v>168</v>
      </c>
      <c r="K209" t="s">
        <v>168</v>
      </c>
      <c r="L209" t="s">
        <v>168</v>
      </c>
      <c r="M209" t="s">
        <v>168</v>
      </c>
    </row>
    <row r="210" spans="1:13">
      <c r="A210">
        <v>174</v>
      </c>
      <c r="B210" t="s">
        <v>436</v>
      </c>
      <c r="C210" t="s">
        <v>168</v>
      </c>
      <c r="D210" t="s">
        <v>168</v>
      </c>
      <c r="E210" t="s">
        <v>168</v>
      </c>
      <c r="F210" t="s">
        <v>168</v>
      </c>
      <c r="G210" t="s">
        <v>168</v>
      </c>
      <c r="H210" t="s">
        <v>168</v>
      </c>
      <c r="I210" t="s">
        <v>168</v>
      </c>
      <c r="J210" t="s">
        <v>168</v>
      </c>
      <c r="K210" t="s">
        <v>168</v>
      </c>
      <c r="L210" t="s">
        <v>168</v>
      </c>
      <c r="M210" t="s">
        <v>168</v>
      </c>
    </row>
    <row r="211" spans="1:13">
      <c r="A211">
        <v>175</v>
      </c>
      <c r="B211" t="s">
        <v>437</v>
      </c>
      <c r="C211" t="s">
        <v>168</v>
      </c>
      <c r="D211" t="s">
        <v>168</v>
      </c>
      <c r="E211" t="s">
        <v>168</v>
      </c>
      <c r="F211" t="s">
        <v>168</v>
      </c>
      <c r="G211" t="s">
        <v>168</v>
      </c>
      <c r="H211" t="s">
        <v>168</v>
      </c>
      <c r="I211" t="s">
        <v>168</v>
      </c>
      <c r="J211" t="s">
        <v>168</v>
      </c>
      <c r="K211" t="s">
        <v>168</v>
      </c>
      <c r="L211" t="s">
        <v>168</v>
      </c>
      <c r="M211" t="s">
        <v>168</v>
      </c>
    </row>
    <row r="212" spans="1:13">
      <c r="A212">
        <v>176</v>
      </c>
      <c r="B212" t="s">
        <v>438</v>
      </c>
      <c r="C212" t="s">
        <v>168</v>
      </c>
      <c r="D212" t="s">
        <v>168</v>
      </c>
      <c r="E212" t="s">
        <v>168</v>
      </c>
      <c r="F212" t="s">
        <v>168</v>
      </c>
      <c r="G212" t="s">
        <v>168</v>
      </c>
      <c r="H212" t="s">
        <v>168</v>
      </c>
      <c r="I212" t="s">
        <v>168</v>
      </c>
      <c r="J212" t="s">
        <v>168</v>
      </c>
      <c r="K212" t="s">
        <v>168</v>
      </c>
      <c r="L212" t="s">
        <v>168</v>
      </c>
      <c r="M212" t="s">
        <v>168</v>
      </c>
    </row>
    <row r="213" spans="1:13">
      <c r="A213">
        <v>177</v>
      </c>
      <c r="B213" t="s">
        <v>439</v>
      </c>
      <c r="C213" t="s">
        <v>168</v>
      </c>
      <c r="D213" t="s">
        <v>168</v>
      </c>
      <c r="E213" t="s">
        <v>168</v>
      </c>
      <c r="F213" t="s">
        <v>168</v>
      </c>
      <c r="G213" t="s">
        <v>168</v>
      </c>
      <c r="H213" t="s">
        <v>168</v>
      </c>
      <c r="I213" t="s">
        <v>168</v>
      </c>
      <c r="J213" t="s">
        <v>168</v>
      </c>
      <c r="K213" t="s">
        <v>168</v>
      </c>
      <c r="L213" t="s">
        <v>168</v>
      </c>
      <c r="M213" t="s">
        <v>168</v>
      </c>
    </row>
    <row r="214" spans="1:13">
      <c r="A214">
        <v>178</v>
      </c>
      <c r="B214" t="s">
        <v>440</v>
      </c>
      <c r="C214" t="s">
        <v>168</v>
      </c>
      <c r="D214" t="s">
        <v>168</v>
      </c>
      <c r="E214" t="s">
        <v>168</v>
      </c>
      <c r="F214" t="s">
        <v>168</v>
      </c>
      <c r="G214" t="s">
        <v>168</v>
      </c>
      <c r="H214" t="s">
        <v>168</v>
      </c>
      <c r="I214" t="s">
        <v>168</v>
      </c>
      <c r="J214" t="s">
        <v>168</v>
      </c>
      <c r="K214" t="s">
        <v>168</v>
      </c>
      <c r="L214" t="s">
        <v>168</v>
      </c>
      <c r="M214" t="s">
        <v>168</v>
      </c>
    </row>
    <row r="215" spans="1:13">
      <c r="A215">
        <v>179</v>
      </c>
      <c r="B215" t="s">
        <v>441</v>
      </c>
      <c r="C215" t="s">
        <v>168</v>
      </c>
      <c r="D215" t="s">
        <v>168</v>
      </c>
      <c r="E215" t="s">
        <v>168</v>
      </c>
      <c r="F215" t="s">
        <v>168</v>
      </c>
      <c r="G215" t="s">
        <v>168</v>
      </c>
      <c r="H215" t="s">
        <v>168</v>
      </c>
      <c r="I215" t="s">
        <v>168</v>
      </c>
      <c r="J215" t="s">
        <v>168</v>
      </c>
      <c r="K215" t="s">
        <v>168</v>
      </c>
      <c r="L215" t="s">
        <v>168</v>
      </c>
      <c r="M215" t="s">
        <v>168</v>
      </c>
    </row>
    <row r="216" spans="1:13">
      <c r="A216">
        <v>180</v>
      </c>
      <c r="B216" t="s">
        <v>442</v>
      </c>
      <c r="C216" t="s">
        <v>168</v>
      </c>
      <c r="D216" t="s">
        <v>168</v>
      </c>
      <c r="E216" t="s">
        <v>168</v>
      </c>
      <c r="F216" t="s">
        <v>168</v>
      </c>
      <c r="G216" t="s">
        <v>168</v>
      </c>
      <c r="H216" t="s">
        <v>168</v>
      </c>
      <c r="I216" t="s">
        <v>168</v>
      </c>
      <c r="J216" t="s">
        <v>168</v>
      </c>
      <c r="K216" t="s">
        <v>168</v>
      </c>
      <c r="L216" t="s">
        <v>168</v>
      </c>
      <c r="M216" t="s">
        <v>168</v>
      </c>
    </row>
    <row r="217" spans="1:13">
      <c r="A217">
        <v>181</v>
      </c>
      <c r="B217" t="s">
        <v>443</v>
      </c>
      <c r="C217" t="s">
        <v>168</v>
      </c>
      <c r="D217" t="s">
        <v>168</v>
      </c>
      <c r="E217" t="s">
        <v>168</v>
      </c>
      <c r="F217" t="s">
        <v>168</v>
      </c>
      <c r="G217" t="s">
        <v>168</v>
      </c>
      <c r="H217" t="s">
        <v>168</v>
      </c>
      <c r="I217" t="s">
        <v>168</v>
      </c>
      <c r="J217" t="s">
        <v>168</v>
      </c>
      <c r="K217" t="s">
        <v>168</v>
      </c>
      <c r="L217" t="s">
        <v>168</v>
      </c>
      <c r="M217" t="s">
        <v>168</v>
      </c>
    </row>
    <row r="218" spans="1:13">
      <c r="A218">
        <v>182</v>
      </c>
      <c r="B218" t="s">
        <v>444</v>
      </c>
      <c r="C218" t="s">
        <v>168</v>
      </c>
      <c r="D218" t="s">
        <v>168</v>
      </c>
      <c r="E218" t="s">
        <v>168</v>
      </c>
      <c r="F218" t="s">
        <v>168</v>
      </c>
      <c r="G218" t="s">
        <v>168</v>
      </c>
      <c r="H218" t="s">
        <v>168</v>
      </c>
      <c r="I218" t="s">
        <v>168</v>
      </c>
      <c r="J218" t="s">
        <v>168</v>
      </c>
      <c r="K218" t="s">
        <v>168</v>
      </c>
      <c r="L218" t="s">
        <v>168</v>
      </c>
      <c r="M218" t="s">
        <v>168</v>
      </c>
    </row>
    <row r="219" spans="1:13">
      <c r="A219">
        <v>183</v>
      </c>
      <c r="B219" t="s">
        <v>445</v>
      </c>
      <c r="C219" t="s">
        <v>168</v>
      </c>
      <c r="D219" t="s">
        <v>168</v>
      </c>
      <c r="E219" t="s">
        <v>168</v>
      </c>
      <c r="F219" t="s">
        <v>168</v>
      </c>
      <c r="G219" t="s">
        <v>168</v>
      </c>
      <c r="H219" t="s">
        <v>168</v>
      </c>
      <c r="I219" t="s">
        <v>168</v>
      </c>
      <c r="J219" t="s">
        <v>168</v>
      </c>
      <c r="K219" t="s">
        <v>168</v>
      </c>
      <c r="L219" t="s">
        <v>168</v>
      </c>
      <c r="M219" t="s">
        <v>168</v>
      </c>
    </row>
    <row r="220" spans="1:13">
      <c r="A220">
        <v>184</v>
      </c>
      <c r="B220" t="s">
        <v>446</v>
      </c>
      <c r="C220" t="s">
        <v>168</v>
      </c>
      <c r="D220" t="s">
        <v>168</v>
      </c>
      <c r="E220" t="s">
        <v>168</v>
      </c>
      <c r="F220" t="s">
        <v>168</v>
      </c>
      <c r="G220" t="s">
        <v>168</v>
      </c>
      <c r="H220" t="s">
        <v>168</v>
      </c>
      <c r="I220" t="s">
        <v>168</v>
      </c>
      <c r="J220" t="s">
        <v>168</v>
      </c>
      <c r="K220" t="s">
        <v>168</v>
      </c>
      <c r="L220" t="s">
        <v>168</v>
      </c>
      <c r="M220" t="s">
        <v>168</v>
      </c>
    </row>
    <row r="221" spans="1:13">
      <c r="A221">
        <v>185</v>
      </c>
      <c r="B221" t="s">
        <v>447</v>
      </c>
      <c r="C221" t="s">
        <v>168</v>
      </c>
      <c r="D221" t="s">
        <v>168</v>
      </c>
      <c r="E221" t="s">
        <v>168</v>
      </c>
      <c r="F221" t="s">
        <v>168</v>
      </c>
      <c r="G221" t="s">
        <v>168</v>
      </c>
      <c r="H221" t="s">
        <v>168</v>
      </c>
      <c r="I221" t="s">
        <v>168</v>
      </c>
      <c r="J221" t="s">
        <v>168</v>
      </c>
      <c r="K221" t="s">
        <v>168</v>
      </c>
      <c r="L221" t="s">
        <v>168</v>
      </c>
      <c r="M221" t="s">
        <v>168</v>
      </c>
    </row>
    <row r="222" spans="1:13">
      <c r="A222">
        <v>186</v>
      </c>
      <c r="B222" t="s">
        <v>448</v>
      </c>
      <c r="C222" t="s">
        <v>168</v>
      </c>
      <c r="D222" t="s">
        <v>168</v>
      </c>
      <c r="E222" t="s">
        <v>168</v>
      </c>
      <c r="F222" t="s">
        <v>168</v>
      </c>
      <c r="G222" t="s">
        <v>168</v>
      </c>
      <c r="H222" t="s">
        <v>168</v>
      </c>
      <c r="I222" t="s">
        <v>168</v>
      </c>
      <c r="J222" t="s">
        <v>168</v>
      </c>
      <c r="K222" t="s">
        <v>168</v>
      </c>
      <c r="L222" t="s">
        <v>168</v>
      </c>
      <c r="M222" t="s">
        <v>168</v>
      </c>
    </row>
    <row r="223" spans="1:13">
      <c r="A223">
        <v>187</v>
      </c>
      <c r="B223" t="s">
        <v>449</v>
      </c>
      <c r="C223" t="s">
        <v>168</v>
      </c>
      <c r="D223" t="s">
        <v>168</v>
      </c>
      <c r="E223" t="s">
        <v>168</v>
      </c>
      <c r="F223" t="s">
        <v>168</v>
      </c>
      <c r="G223" t="s">
        <v>168</v>
      </c>
      <c r="H223" t="s">
        <v>168</v>
      </c>
      <c r="I223" t="s">
        <v>168</v>
      </c>
      <c r="J223" t="s">
        <v>168</v>
      </c>
      <c r="K223" t="s">
        <v>168</v>
      </c>
      <c r="L223" t="s">
        <v>168</v>
      </c>
      <c r="M223" t="s">
        <v>168</v>
      </c>
    </row>
    <row r="224" spans="1:13">
      <c r="A224">
        <v>188</v>
      </c>
      <c r="B224" t="s">
        <v>450</v>
      </c>
      <c r="C224" t="s">
        <v>168</v>
      </c>
      <c r="D224" t="s">
        <v>168</v>
      </c>
      <c r="E224" t="s">
        <v>168</v>
      </c>
      <c r="F224" t="s">
        <v>168</v>
      </c>
      <c r="G224" t="s">
        <v>168</v>
      </c>
      <c r="H224" t="s">
        <v>168</v>
      </c>
      <c r="I224" t="s">
        <v>168</v>
      </c>
      <c r="J224" t="s">
        <v>168</v>
      </c>
      <c r="K224" t="s">
        <v>168</v>
      </c>
      <c r="L224" t="s">
        <v>168</v>
      </c>
      <c r="M224" t="s">
        <v>168</v>
      </c>
    </row>
    <row r="225" spans="1:13">
      <c r="A225">
        <v>189</v>
      </c>
      <c r="B225" t="s">
        <v>451</v>
      </c>
      <c r="C225" t="s">
        <v>168</v>
      </c>
      <c r="D225" t="s">
        <v>168</v>
      </c>
      <c r="E225" t="s">
        <v>168</v>
      </c>
      <c r="F225" t="s">
        <v>168</v>
      </c>
      <c r="G225" t="s">
        <v>168</v>
      </c>
      <c r="H225" t="s">
        <v>168</v>
      </c>
      <c r="I225" t="s">
        <v>168</v>
      </c>
      <c r="J225" t="s">
        <v>168</v>
      </c>
      <c r="K225" t="s">
        <v>168</v>
      </c>
      <c r="L225" t="s">
        <v>168</v>
      </c>
      <c r="M225" t="s">
        <v>168</v>
      </c>
    </row>
    <row r="226" spans="1:13">
      <c r="A226">
        <v>190</v>
      </c>
      <c r="B226" t="s">
        <v>452</v>
      </c>
      <c r="C226" t="s">
        <v>168</v>
      </c>
      <c r="D226" t="s">
        <v>168</v>
      </c>
      <c r="E226" t="s">
        <v>168</v>
      </c>
      <c r="F226" t="s">
        <v>168</v>
      </c>
      <c r="G226" t="s">
        <v>168</v>
      </c>
      <c r="H226" t="s">
        <v>168</v>
      </c>
      <c r="I226" t="s">
        <v>168</v>
      </c>
      <c r="J226" t="s">
        <v>168</v>
      </c>
      <c r="K226" t="s">
        <v>168</v>
      </c>
      <c r="L226" t="s">
        <v>168</v>
      </c>
      <c r="M226" t="s">
        <v>168</v>
      </c>
    </row>
    <row r="227" spans="1:13">
      <c r="A227">
        <v>191</v>
      </c>
      <c r="B227" t="s">
        <v>453</v>
      </c>
      <c r="C227" t="s">
        <v>168</v>
      </c>
      <c r="D227" t="s">
        <v>168</v>
      </c>
      <c r="E227" t="s">
        <v>168</v>
      </c>
      <c r="F227" t="s">
        <v>168</v>
      </c>
      <c r="G227" t="s">
        <v>168</v>
      </c>
      <c r="H227" t="s">
        <v>168</v>
      </c>
      <c r="I227" t="s">
        <v>168</v>
      </c>
      <c r="J227" t="s">
        <v>168</v>
      </c>
      <c r="K227" t="s">
        <v>168</v>
      </c>
      <c r="L227" t="s">
        <v>168</v>
      </c>
      <c r="M227" t="s">
        <v>168</v>
      </c>
    </row>
    <row r="228" spans="1:13">
      <c r="A228">
        <v>192</v>
      </c>
      <c r="B228" t="s">
        <v>454</v>
      </c>
      <c r="C228" t="s">
        <v>168</v>
      </c>
      <c r="D228" t="s">
        <v>168</v>
      </c>
      <c r="E228" t="s">
        <v>168</v>
      </c>
      <c r="F228" t="s">
        <v>168</v>
      </c>
      <c r="G228" t="s">
        <v>168</v>
      </c>
      <c r="H228" t="s">
        <v>168</v>
      </c>
      <c r="I228" t="s">
        <v>168</v>
      </c>
      <c r="J228" t="s">
        <v>168</v>
      </c>
      <c r="K228" t="s">
        <v>168</v>
      </c>
      <c r="L228" t="s">
        <v>168</v>
      </c>
      <c r="M228" t="s">
        <v>168</v>
      </c>
    </row>
    <row r="229" spans="1:13">
      <c r="A229">
        <v>193</v>
      </c>
      <c r="B229" t="s">
        <v>455</v>
      </c>
      <c r="C229" t="s">
        <v>679</v>
      </c>
      <c r="D229" t="s">
        <v>209</v>
      </c>
      <c r="E229" t="s">
        <v>168</v>
      </c>
      <c r="F229" t="s">
        <v>168</v>
      </c>
      <c r="G229" t="s">
        <v>680</v>
      </c>
      <c r="H229" t="s">
        <v>209</v>
      </c>
      <c r="I229" t="s">
        <v>210</v>
      </c>
      <c r="J229" t="s">
        <v>681</v>
      </c>
      <c r="K229" t="s">
        <v>682</v>
      </c>
      <c r="L229" t="s">
        <v>168</v>
      </c>
      <c r="M229" t="s">
        <v>168</v>
      </c>
    </row>
    <row r="230" spans="1:13">
      <c r="A230">
        <v>194</v>
      </c>
      <c r="B230" t="s">
        <v>456</v>
      </c>
      <c r="C230" t="s">
        <v>683</v>
      </c>
      <c r="D230" t="s">
        <v>207</v>
      </c>
      <c r="E230" t="s">
        <v>168</v>
      </c>
      <c r="F230" t="s">
        <v>168</v>
      </c>
      <c r="G230" t="s">
        <v>680</v>
      </c>
      <c r="H230" t="s">
        <v>209</v>
      </c>
      <c r="I230" t="s">
        <v>210</v>
      </c>
      <c r="J230" t="s">
        <v>681</v>
      </c>
      <c r="K230" t="s">
        <v>682</v>
      </c>
      <c r="L230" t="s">
        <v>168</v>
      </c>
      <c r="M230" t="s">
        <v>168</v>
      </c>
    </row>
    <row r="231" spans="1:13">
      <c r="A231">
        <v>195</v>
      </c>
      <c r="B231" t="s">
        <v>457</v>
      </c>
      <c r="C231" t="s">
        <v>684</v>
      </c>
      <c r="D231" t="s">
        <v>215</v>
      </c>
      <c r="E231" t="s">
        <v>168</v>
      </c>
      <c r="F231" t="s">
        <v>168</v>
      </c>
      <c r="G231" t="s">
        <v>680</v>
      </c>
      <c r="H231" t="s">
        <v>209</v>
      </c>
      <c r="I231" t="s">
        <v>210</v>
      </c>
      <c r="J231" t="s">
        <v>681</v>
      </c>
      <c r="K231" t="s">
        <v>682</v>
      </c>
      <c r="L231" t="s">
        <v>168</v>
      </c>
      <c r="M231" t="s">
        <v>168</v>
      </c>
    </row>
    <row r="232" spans="1:13">
      <c r="A232">
        <v>196</v>
      </c>
      <c r="B232" t="s">
        <v>458</v>
      </c>
      <c r="C232" t="s">
        <v>686</v>
      </c>
      <c r="D232" t="s">
        <v>224</v>
      </c>
      <c r="E232" t="s">
        <v>168</v>
      </c>
      <c r="F232" t="s">
        <v>168</v>
      </c>
      <c r="G232" t="s">
        <v>680</v>
      </c>
      <c r="H232" t="s">
        <v>209</v>
      </c>
      <c r="I232" t="s">
        <v>210</v>
      </c>
      <c r="J232" t="s">
        <v>681</v>
      </c>
      <c r="K232" t="s">
        <v>682</v>
      </c>
      <c r="L232" t="s">
        <v>168</v>
      </c>
      <c r="M232" t="s">
        <v>168</v>
      </c>
    </row>
    <row r="233" spans="1:13">
      <c r="A233">
        <v>197</v>
      </c>
      <c r="B233" t="s">
        <v>459</v>
      </c>
      <c r="C233" t="s">
        <v>168</v>
      </c>
      <c r="D233" t="s">
        <v>168</v>
      </c>
      <c r="E233" t="s">
        <v>168</v>
      </c>
      <c r="F233" t="s">
        <v>168</v>
      </c>
      <c r="G233" t="s">
        <v>168</v>
      </c>
      <c r="H233" t="s">
        <v>168</v>
      </c>
      <c r="I233" t="s">
        <v>168</v>
      </c>
      <c r="J233" t="s">
        <v>168</v>
      </c>
      <c r="K233" t="s">
        <v>168</v>
      </c>
      <c r="L233" t="s">
        <v>168</v>
      </c>
      <c r="M233" t="s">
        <v>168</v>
      </c>
    </row>
    <row r="234" spans="1:13">
      <c r="A234">
        <v>198</v>
      </c>
      <c r="B234" t="s">
        <v>460</v>
      </c>
      <c r="C234" t="s">
        <v>168</v>
      </c>
      <c r="D234" t="s">
        <v>168</v>
      </c>
      <c r="E234" t="s">
        <v>168</v>
      </c>
      <c r="F234" t="s">
        <v>168</v>
      </c>
      <c r="G234" t="s">
        <v>168</v>
      </c>
      <c r="H234" t="s">
        <v>168</v>
      </c>
      <c r="I234" t="s">
        <v>168</v>
      </c>
      <c r="J234" t="s">
        <v>168</v>
      </c>
      <c r="K234" t="s">
        <v>168</v>
      </c>
      <c r="L234" t="s">
        <v>168</v>
      </c>
      <c r="M234" t="s">
        <v>168</v>
      </c>
    </row>
    <row r="235" spans="1:13">
      <c r="A235">
        <v>199</v>
      </c>
      <c r="B235" t="s">
        <v>461</v>
      </c>
      <c r="C235" t="s">
        <v>168</v>
      </c>
      <c r="D235" t="s">
        <v>168</v>
      </c>
      <c r="E235" t="s">
        <v>168</v>
      </c>
      <c r="F235" t="s">
        <v>168</v>
      </c>
      <c r="G235" t="s">
        <v>168</v>
      </c>
      <c r="H235" t="s">
        <v>168</v>
      </c>
      <c r="I235" t="s">
        <v>168</v>
      </c>
      <c r="J235" t="s">
        <v>168</v>
      </c>
      <c r="K235" t="s">
        <v>168</v>
      </c>
      <c r="L235" t="s">
        <v>168</v>
      </c>
      <c r="M235" t="s">
        <v>168</v>
      </c>
    </row>
    <row r="236" spans="1:13">
      <c r="A236">
        <v>200</v>
      </c>
      <c r="B236" t="s">
        <v>462</v>
      </c>
      <c r="C236" t="s">
        <v>168</v>
      </c>
      <c r="D236" t="s">
        <v>168</v>
      </c>
      <c r="E236" t="s">
        <v>168</v>
      </c>
      <c r="F236" t="s">
        <v>168</v>
      </c>
      <c r="G236" t="s">
        <v>168</v>
      </c>
      <c r="H236" t="s">
        <v>168</v>
      </c>
      <c r="I236" t="s">
        <v>168</v>
      </c>
      <c r="J236" t="s">
        <v>168</v>
      </c>
      <c r="K236" t="s">
        <v>168</v>
      </c>
      <c r="L236" t="s">
        <v>168</v>
      </c>
      <c r="M236" t="s">
        <v>168</v>
      </c>
    </row>
    <row r="237" spans="1:13">
      <c r="A237">
        <v>201</v>
      </c>
      <c r="B237" t="s">
        <v>463</v>
      </c>
      <c r="C237" t="s">
        <v>168</v>
      </c>
      <c r="D237" t="s">
        <v>168</v>
      </c>
      <c r="E237" t="s">
        <v>168</v>
      </c>
      <c r="F237" t="s">
        <v>168</v>
      </c>
      <c r="G237" t="s">
        <v>168</v>
      </c>
      <c r="H237" t="s">
        <v>168</v>
      </c>
      <c r="I237" t="s">
        <v>168</v>
      </c>
      <c r="J237" t="s">
        <v>168</v>
      </c>
      <c r="K237" t="s">
        <v>168</v>
      </c>
      <c r="L237" t="s">
        <v>168</v>
      </c>
      <c r="M237" t="s">
        <v>168</v>
      </c>
    </row>
    <row r="238" spans="1:13">
      <c r="A238">
        <v>202</v>
      </c>
      <c r="B238" t="s">
        <v>464</v>
      </c>
      <c r="C238" t="s">
        <v>168</v>
      </c>
      <c r="D238" t="s">
        <v>168</v>
      </c>
      <c r="E238" t="s">
        <v>168</v>
      </c>
      <c r="F238" t="s">
        <v>168</v>
      </c>
      <c r="G238" t="s">
        <v>168</v>
      </c>
      <c r="H238" t="s">
        <v>168</v>
      </c>
      <c r="I238" t="s">
        <v>168</v>
      </c>
      <c r="J238" t="s">
        <v>168</v>
      </c>
      <c r="K238" t="s">
        <v>168</v>
      </c>
      <c r="L238" t="s">
        <v>168</v>
      </c>
      <c r="M238" t="s">
        <v>168</v>
      </c>
    </row>
    <row r="239" spans="1:13">
      <c r="A239">
        <v>203</v>
      </c>
      <c r="B239" t="s">
        <v>465</v>
      </c>
      <c r="C239" t="s">
        <v>168</v>
      </c>
      <c r="D239" t="s">
        <v>168</v>
      </c>
      <c r="E239" t="s">
        <v>168</v>
      </c>
      <c r="F239" t="s">
        <v>168</v>
      </c>
      <c r="G239" t="s">
        <v>168</v>
      </c>
      <c r="H239" t="s">
        <v>168</v>
      </c>
      <c r="I239" t="s">
        <v>168</v>
      </c>
      <c r="J239" t="s">
        <v>168</v>
      </c>
      <c r="K239" t="s">
        <v>168</v>
      </c>
      <c r="L239" t="s">
        <v>168</v>
      </c>
      <c r="M239" t="s">
        <v>168</v>
      </c>
    </row>
    <row r="240" spans="1:13">
      <c r="A240">
        <v>204</v>
      </c>
      <c r="B240" t="s">
        <v>466</v>
      </c>
      <c r="C240" t="s">
        <v>168</v>
      </c>
      <c r="D240" t="s">
        <v>168</v>
      </c>
      <c r="E240" t="s">
        <v>168</v>
      </c>
      <c r="F240" t="s">
        <v>168</v>
      </c>
      <c r="G240" t="s">
        <v>168</v>
      </c>
      <c r="H240" t="s">
        <v>168</v>
      </c>
      <c r="I240" t="s">
        <v>168</v>
      </c>
      <c r="J240" t="s">
        <v>168</v>
      </c>
      <c r="K240" t="s">
        <v>168</v>
      </c>
      <c r="L240" t="s">
        <v>168</v>
      </c>
      <c r="M240" t="s">
        <v>168</v>
      </c>
    </row>
    <row r="241" spans="1:13">
      <c r="A241">
        <v>205</v>
      </c>
      <c r="B241" t="s">
        <v>467</v>
      </c>
      <c r="C241" t="s">
        <v>168</v>
      </c>
      <c r="D241" t="s">
        <v>168</v>
      </c>
      <c r="E241" t="s">
        <v>168</v>
      </c>
      <c r="F241" t="s">
        <v>168</v>
      </c>
      <c r="G241" t="s">
        <v>168</v>
      </c>
      <c r="H241" t="s">
        <v>168</v>
      </c>
      <c r="I241" t="s">
        <v>168</v>
      </c>
      <c r="J241" t="s">
        <v>168</v>
      </c>
      <c r="K241" t="s">
        <v>168</v>
      </c>
      <c r="L241" t="s">
        <v>168</v>
      </c>
      <c r="M241" t="s">
        <v>168</v>
      </c>
    </row>
    <row r="242" spans="1:13">
      <c r="A242">
        <v>206</v>
      </c>
      <c r="B242" t="s">
        <v>468</v>
      </c>
      <c r="C242" t="s">
        <v>168</v>
      </c>
      <c r="D242" t="s">
        <v>168</v>
      </c>
      <c r="E242" t="s">
        <v>168</v>
      </c>
      <c r="F242" t="s">
        <v>168</v>
      </c>
      <c r="G242" t="s">
        <v>168</v>
      </c>
      <c r="H242" t="s">
        <v>168</v>
      </c>
      <c r="I242" t="s">
        <v>168</v>
      </c>
      <c r="J242" t="s">
        <v>168</v>
      </c>
      <c r="K242" t="s">
        <v>168</v>
      </c>
      <c r="L242" t="s">
        <v>168</v>
      </c>
      <c r="M242" t="s">
        <v>168</v>
      </c>
    </row>
    <row r="243" spans="1:13">
      <c r="A243">
        <v>207</v>
      </c>
      <c r="B243" t="s">
        <v>469</v>
      </c>
      <c r="C243" t="s">
        <v>168</v>
      </c>
      <c r="D243" t="s">
        <v>168</v>
      </c>
      <c r="E243" t="s">
        <v>168</v>
      </c>
      <c r="F243" t="s">
        <v>168</v>
      </c>
      <c r="G243" t="s">
        <v>168</v>
      </c>
      <c r="H243" t="s">
        <v>168</v>
      </c>
      <c r="I243" t="s">
        <v>168</v>
      </c>
      <c r="J243" t="s">
        <v>168</v>
      </c>
      <c r="K243" t="s">
        <v>168</v>
      </c>
      <c r="L243" t="s">
        <v>168</v>
      </c>
      <c r="M243" t="s">
        <v>168</v>
      </c>
    </row>
    <row r="244" spans="1:13">
      <c r="A244">
        <v>208</v>
      </c>
      <c r="B244" t="s">
        <v>470</v>
      </c>
      <c r="C244" t="s">
        <v>168</v>
      </c>
      <c r="D244" t="s">
        <v>168</v>
      </c>
      <c r="E244" t="s">
        <v>168</v>
      </c>
      <c r="F244" t="s">
        <v>168</v>
      </c>
      <c r="G244" t="s">
        <v>168</v>
      </c>
      <c r="H244" t="s">
        <v>168</v>
      </c>
      <c r="I244" t="s">
        <v>168</v>
      </c>
      <c r="J244" t="s">
        <v>168</v>
      </c>
      <c r="K244" t="s">
        <v>168</v>
      </c>
      <c r="L244" t="s">
        <v>168</v>
      </c>
      <c r="M244" t="s">
        <v>168</v>
      </c>
    </row>
    <row r="245" spans="1:13">
      <c r="A245">
        <v>209</v>
      </c>
      <c r="B245" t="s">
        <v>471</v>
      </c>
      <c r="C245" t="s">
        <v>168</v>
      </c>
      <c r="D245" t="s">
        <v>168</v>
      </c>
      <c r="E245" t="s">
        <v>168</v>
      </c>
      <c r="F245" t="s">
        <v>168</v>
      </c>
      <c r="G245" t="s">
        <v>168</v>
      </c>
      <c r="H245" t="s">
        <v>168</v>
      </c>
      <c r="I245" t="s">
        <v>168</v>
      </c>
      <c r="J245" t="s">
        <v>168</v>
      </c>
      <c r="K245" t="s">
        <v>168</v>
      </c>
      <c r="L245" t="s">
        <v>168</v>
      </c>
      <c r="M245" t="s">
        <v>168</v>
      </c>
    </row>
    <row r="246" spans="1:13">
      <c r="A246">
        <v>210</v>
      </c>
      <c r="B246" t="s">
        <v>472</v>
      </c>
      <c r="C246" t="s">
        <v>168</v>
      </c>
      <c r="D246" t="s">
        <v>168</v>
      </c>
      <c r="E246" t="s">
        <v>168</v>
      </c>
      <c r="F246" t="s">
        <v>168</v>
      </c>
      <c r="G246" t="s">
        <v>168</v>
      </c>
      <c r="H246" t="s">
        <v>168</v>
      </c>
      <c r="I246" t="s">
        <v>168</v>
      </c>
      <c r="J246" t="s">
        <v>168</v>
      </c>
      <c r="K246" t="s">
        <v>168</v>
      </c>
      <c r="L246" t="s">
        <v>168</v>
      </c>
      <c r="M246" t="s">
        <v>168</v>
      </c>
    </row>
    <row r="247" spans="1:13">
      <c r="A247">
        <v>211</v>
      </c>
      <c r="B247" t="s">
        <v>473</v>
      </c>
      <c r="C247" t="s">
        <v>168</v>
      </c>
      <c r="D247" t="s">
        <v>168</v>
      </c>
      <c r="E247" t="s">
        <v>168</v>
      </c>
      <c r="F247" t="s">
        <v>168</v>
      </c>
      <c r="G247" t="s">
        <v>168</v>
      </c>
      <c r="H247" t="s">
        <v>168</v>
      </c>
      <c r="I247" t="s">
        <v>168</v>
      </c>
      <c r="J247" t="s">
        <v>168</v>
      </c>
      <c r="K247" t="s">
        <v>168</v>
      </c>
      <c r="L247" t="s">
        <v>168</v>
      </c>
      <c r="M247" t="s">
        <v>168</v>
      </c>
    </row>
    <row r="248" spans="1:13">
      <c r="A248">
        <v>212</v>
      </c>
      <c r="B248" t="s">
        <v>474</v>
      </c>
      <c r="C248" t="s">
        <v>168</v>
      </c>
      <c r="D248" t="s">
        <v>168</v>
      </c>
      <c r="E248" t="s">
        <v>168</v>
      </c>
      <c r="F248" t="s">
        <v>168</v>
      </c>
      <c r="G248" t="s">
        <v>168</v>
      </c>
      <c r="H248" t="s">
        <v>168</v>
      </c>
      <c r="I248" t="s">
        <v>168</v>
      </c>
      <c r="J248" t="s">
        <v>168</v>
      </c>
      <c r="K248" t="s">
        <v>168</v>
      </c>
      <c r="L248" t="s">
        <v>168</v>
      </c>
      <c r="M248" t="s">
        <v>168</v>
      </c>
    </row>
    <row r="249" spans="1:13">
      <c r="A249">
        <v>213</v>
      </c>
      <c r="B249" t="s">
        <v>475</v>
      </c>
      <c r="C249" t="s">
        <v>168</v>
      </c>
      <c r="D249" t="s">
        <v>168</v>
      </c>
      <c r="E249" t="s">
        <v>168</v>
      </c>
      <c r="F249" t="s">
        <v>168</v>
      </c>
      <c r="G249" t="s">
        <v>168</v>
      </c>
      <c r="H249" t="s">
        <v>168</v>
      </c>
      <c r="I249" t="s">
        <v>168</v>
      </c>
      <c r="J249" t="s">
        <v>168</v>
      </c>
      <c r="K249" t="s">
        <v>168</v>
      </c>
      <c r="L249" t="s">
        <v>168</v>
      </c>
      <c r="M249" t="s">
        <v>168</v>
      </c>
    </row>
    <row r="250" spans="1:13">
      <c r="A250">
        <v>214</v>
      </c>
      <c r="B250" t="s">
        <v>476</v>
      </c>
      <c r="C250" t="s">
        <v>168</v>
      </c>
      <c r="D250" t="s">
        <v>168</v>
      </c>
      <c r="E250" t="s">
        <v>168</v>
      </c>
      <c r="F250" t="s">
        <v>168</v>
      </c>
      <c r="G250" t="s">
        <v>168</v>
      </c>
      <c r="H250" t="s">
        <v>168</v>
      </c>
      <c r="I250" t="s">
        <v>168</v>
      </c>
      <c r="J250" t="s">
        <v>168</v>
      </c>
      <c r="K250" t="s">
        <v>168</v>
      </c>
      <c r="L250" t="s">
        <v>168</v>
      </c>
      <c r="M250" t="s">
        <v>168</v>
      </c>
    </row>
    <row r="251" spans="1:13">
      <c r="A251">
        <v>215</v>
      </c>
      <c r="B251" t="s">
        <v>477</v>
      </c>
      <c r="C251" t="s">
        <v>168</v>
      </c>
      <c r="D251" t="s">
        <v>168</v>
      </c>
      <c r="E251" t="s">
        <v>168</v>
      </c>
      <c r="F251" t="s">
        <v>168</v>
      </c>
      <c r="G251" t="s">
        <v>168</v>
      </c>
      <c r="H251" t="s">
        <v>168</v>
      </c>
      <c r="I251" t="s">
        <v>168</v>
      </c>
      <c r="J251" t="s">
        <v>168</v>
      </c>
      <c r="K251" t="s">
        <v>168</v>
      </c>
      <c r="L251" t="s">
        <v>168</v>
      </c>
      <c r="M251" t="s">
        <v>168</v>
      </c>
    </row>
    <row r="252" spans="1:13">
      <c r="A252">
        <v>216</v>
      </c>
      <c r="B252" t="s">
        <v>478</v>
      </c>
      <c r="C252" t="s">
        <v>168</v>
      </c>
      <c r="D252" t="s">
        <v>168</v>
      </c>
      <c r="E252" t="s">
        <v>168</v>
      </c>
      <c r="F252" t="s">
        <v>168</v>
      </c>
      <c r="G252" t="s">
        <v>168</v>
      </c>
      <c r="H252" t="s">
        <v>168</v>
      </c>
      <c r="I252" t="s">
        <v>168</v>
      </c>
      <c r="J252" t="s">
        <v>168</v>
      </c>
      <c r="K252" t="s">
        <v>168</v>
      </c>
      <c r="L252" t="s">
        <v>168</v>
      </c>
      <c r="M252" t="s">
        <v>168</v>
      </c>
    </row>
    <row r="253" spans="1:13">
      <c r="A253">
        <v>217</v>
      </c>
      <c r="B253" t="s">
        <v>479</v>
      </c>
      <c r="C253" t="s">
        <v>679</v>
      </c>
      <c r="D253" t="s">
        <v>209</v>
      </c>
      <c r="E253" t="s">
        <v>168</v>
      </c>
      <c r="F253" t="s">
        <v>168</v>
      </c>
      <c r="G253" t="s">
        <v>219</v>
      </c>
      <c r="H253" t="s">
        <v>207</v>
      </c>
      <c r="I253" t="s">
        <v>210</v>
      </c>
      <c r="J253" t="s">
        <v>681</v>
      </c>
      <c r="K253" t="s">
        <v>682</v>
      </c>
      <c r="L253" t="s">
        <v>168</v>
      </c>
      <c r="M253" t="s">
        <v>168</v>
      </c>
    </row>
    <row r="254" spans="1:13">
      <c r="A254">
        <v>218</v>
      </c>
      <c r="B254" t="s">
        <v>480</v>
      </c>
      <c r="C254" t="s">
        <v>683</v>
      </c>
      <c r="D254" t="s">
        <v>207</v>
      </c>
      <c r="E254" t="s">
        <v>168</v>
      </c>
      <c r="F254" t="s">
        <v>168</v>
      </c>
      <c r="G254" t="s">
        <v>219</v>
      </c>
      <c r="H254" t="s">
        <v>207</v>
      </c>
      <c r="I254" t="s">
        <v>210</v>
      </c>
      <c r="J254" t="s">
        <v>681</v>
      </c>
      <c r="K254" t="s">
        <v>682</v>
      </c>
      <c r="L254" t="s">
        <v>168</v>
      </c>
      <c r="M254" t="s">
        <v>168</v>
      </c>
    </row>
    <row r="255" spans="1:13">
      <c r="A255">
        <v>219</v>
      </c>
      <c r="B255" t="s">
        <v>481</v>
      </c>
      <c r="C255" t="s">
        <v>684</v>
      </c>
      <c r="D255" t="s">
        <v>215</v>
      </c>
      <c r="E255" t="s">
        <v>168</v>
      </c>
      <c r="F255" t="s">
        <v>168</v>
      </c>
      <c r="G255" t="s">
        <v>219</v>
      </c>
      <c r="H255" t="s">
        <v>207</v>
      </c>
      <c r="I255" t="s">
        <v>210</v>
      </c>
      <c r="J255" t="s">
        <v>681</v>
      </c>
      <c r="K255" t="s">
        <v>682</v>
      </c>
      <c r="L255" t="s">
        <v>168</v>
      </c>
      <c r="M255" t="s">
        <v>168</v>
      </c>
    </row>
    <row r="256" spans="1:13">
      <c r="A256">
        <v>220</v>
      </c>
      <c r="B256" t="s">
        <v>482</v>
      </c>
      <c r="C256" t="s">
        <v>686</v>
      </c>
      <c r="D256" t="s">
        <v>224</v>
      </c>
      <c r="E256" t="s">
        <v>168</v>
      </c>
      <c r="F256" t="s">
        <v>168</v>
      </c>
      <c r="G256" t="s">
        <v>219</v>
      </c>
      <c r="H256" t="s">
        <v>207</v>
      </c>
      <c r="I256" t="s">
        <v>210</v>
      </c>
      <c r="J256" t="s">
        <v>681</v>
      </c>
      <c r="K256" t="s">
        <v>682</v>
      </c>
      <c r="L256" t="s">
        <v>168</v>
      </c>
      <c r="M256" t="s">
        <v>168</v>
      </c>
    </row>
    <row r="257" spans="1:13">
      <c r="A257">
        <v>221</v>
      </c>
      <c r="B257" t="s">
        <v>483</v>
      </c>
      <c r="C257" t="s">
        <v>168</v>
      </c>
      <c r="D257" t="s">
        <v>168</v>
      </c>
      <c r="E257" t="s">
        <v>168</v>
      </c>
      <c r="F257" t="s">
        <v>168</v>
      </c>
      <c r="G257" t="s">
        <v>168</v>
      </c>
      <c r="H257" t="s">
        <v>168</v>
      </c>
      <c r="I257" t="s">
        <v>168</v>
      </c>
      <c r="J257" t="s">
        <v>168</v>
      </c>
      <c r="K257" t="s">
        <v>168</v>
      </c>
      <c r="L257" t="s">
        <v>168</v>
      </c>
      <c r="M257" t="s">
        <v>168</v>
      </c>
    </row>
    <row r="258" spans="1:13">
      <c r="A258">
        <v>222</v>
      </c>
      <c r="B258" t="s">
        <v>484</v>
      </c>
      <c r="C258" t="s">
        <v>168</v>
      </c>
      <c r="D258" t="s">
        <v>168</v>
      </c>
      <c r="E258" t="s">
        <v>168</v>
      </c>
      <c r="F258" t="s">
        <v>168</v>
      </c>
      <c r="G258" t="s">
        <v>168</v>
      </c>
      <c r="H258" t="s">
        <v>168</v>
      </c>
      <c r="I258" t="s">
        <v>168</v>
      </c>
      <c r="J258" t="s">
        <v>168</v>
      </c>
      <c r="K258" t="s">
        <v>168</v>
      </c>
      <c r="L258" t="s">
        <v>168</v>
      </c>
      <c r="M258" t="s">
        <v>168</v>
      </c>
    </row>
    <row r="259" spans="1:13">
      <c r="A259">
        <v>223</v>
      </c>
      <c r="B259" t="s">
        <v>485</v>
      </c>
      <c r="C259" t="s">
        <v>168</v>
      </c>
      <c r="D259" t="s">
        <v>168</v>
      </c>
      <c r="E259" t="s">
        <v>168</v>
      </c>
      <c r="F259" t="s">
        <v>168</v>
      </c>
      <c r="G259" t="s">
        <v>168</v>
      </c>
      <c r="H259" t="s">
        <v>168</v>
      </c>
      <c r="I259" t="s">
        <v>168</v>
      </c>
      <c r="J259" t="s">
        <v>168</v>
      </c>
      <c r="K259" t="s">
        <v>168</v>
      </c>
      <c r="L259" t="s">
        <v>168</v>
      </c>
      <c r="M259" t="s">
        <v>168</v>
      </c>
    </row>
    <row r="260" spans="1:13">
      <c r="A260">
        <v>224</v>
      </c>
      <c r="B260" t="s">
        <v>486</v>
      </c>
      <c r="C260" t="s">
        <v>168</v>
      </c>
      <c r="D260" t="s">
        <v>168</v>
      </c>
      <c r="E260" t="s">
        <v>168</v>
      </c>
      <c r="F260" t="s">
        <v>168</v>
      </c>
      <c r="G260" t="s">
        <v>168</v>
      </c>
      <c r="H260" t="s">
        <v>168</v>
      </c>
      <c r="I260" t="s">
        <v>168</v>
      </c>
      <c r="J260" t="s">
        <v>168</v>
      </c>
      <c r="K260" t="s">
        <v>168</v>
      </c>
      <c r="L260" t="s">
        <v>168</v>
      </c>
      <c r="M260" t="s">
        <v>168</v>
      </c>
    </row>
    <row r="261" spans="1:13">
      <c r="A261">
        <v>225</v>
      </c>
      <c r="B261" t="s">
        <v>487</v>
      </c>
      <c r="C261" t="s">
        <v>168</v>
      </c>
      <c r="D261" t="s">
        <v>168</v>
      </c>
      <c r="E261" t="s">
        <v>168</v>
      </c>
      <c r="F261" t="s">
        <v>168</v>
      </c>
      <c r="G261" t="s">
        <v>168</v>
      </c>
      <c r="H261" t="s">
        <v>168</v>
      </c>
      <c r="I261" t="s">
        <v>168</v>
      </c>
      <c r="J261" t="s">
        <v>168</v>
      </c>
      <c r="K261" t="s">
        <v>168</v>
      </c>
      <c r="L261" t="s">
        <v>168</v>
      </c>
      <c r="M261" t="s">
        <v>168</v>
      </c>
    </row>
    <row r="262" spans="1:13">
      <c r="A262">
        <v>226</v>
      </c>
      <c r="B262" t="s">
        <v>488</v>
      </c>
      <c r="C262" t="s">
        <v>168</v>
      </c>
      <c r="D262" t="s">
        <v>168</v>
      </c>
      <c r="E262" t="s">
        <v>168</v>
      </c>
      <c r="F262" t="s">
        <v>168</v>
      </c>
      <c r="G262" t="s">
        <v>168</v>
      </c>
      <c r="H262" t="s">
        <v>168</v>
      </c>
      <c r="I262" t="s">
        <v>168</v>
      </c>
      <c r="J262" t="s">
        <v>168</v>
      </c>
      <c r="K262" t="s">
        <v>168</v>
      </c>
      <c r="L262" t="s">
        <v>168</v>
      </c>
      <c r="M262" t="s">
        <v>168</v>
      </c>
    </row>
    <row r="263" spans="1:13">
      <c r="A263">
        <v>227</v>
      </c>
      <c r="B263" t="s">
        <v>489</v>
      </c>
      <c r="C263" t="s">
        <v>168</v>
      </c>
      <c r="D263" t="s">
        <v>168</v>
      </c>
      <c r="E263" t="s">
        <v>168</v>
      </c>
      <c r="F263" t="s">
        <v>168</v>
      </c>
      <c r="G263" t="s">
        <v>168</v>
      </c>
      <c r="H263" t="s">
        <v>168</v>
      </c>
      <c r="I263" t="s">
        <v>168</v>
      </c>
      <c r="J263" t="s">
        <v>168</v>
      </c>
      <c r="K263" t="s">
        <v>168</v>
      </c>
      <c r="L263" t="s">
        <v>168</v>
      </c>
      <c r="M263" t="s">
        <v>168</v>
      </c>
    </row>
    <row r="264" spans="1:13">
      <c r="A264">
        <v>228</v>
      </c>
      <c r="B264" t="s">
        <v>490</v>
      </c>
      <c r="C264" t="s">
        <v>168</v>
      </c>
      <c r="D264" t="s">
        <v>168</v>
      </c>
      <c r="E264" t="s">
        <v>168</v>
      </c>
      <c r="F264" t="s">
        <v>168</v>
      </c>
      <c r="G264" t="s">
        <v>168</v>
      </c>
      <c r="H264" t="s">
        <v>168</v>
      </c>
      <c r="I264" t="s">
        <v>168</v>
      </c>
      <c r="J264" t="s">
        <v>168</v>
      </c>
      <c r="K264" t="s">
        <v>168</v>
      </c>
      <c r="L264" t="s">
        <v>168</v>
      </c>
      <c r="M264" t="s">
        <v>168</v>
      </c>
    </row>
    <row r="265" spans="1:13">
      <c r="A265">
        <v>229</v>
      </c>
      <c r="B265" t="s">
        <v>491</v>
      </c>
      <c r="C265" t="s">
        <v>168</v>
      </c>
      <c r="D265" t="s">
        <v>168</v>
      </c>
      <c r="E265" t="s">
        <v>168</v>
      </c>
      <c r="F265" t="s">
        <v>168</v>
      </c>
      <c r="G265" t="s">
        <v>168</v>
      </c>
      <c r="H265" t="s">
        <v>168</v>
      </c>
      <c r="I265" t="s">
        <v>168</v>
      </c>
      <c r="J265" t="s">
        <v>168</v>
      </c>
      <c r="K265" t="s">
        <v>168</v>
      </c>
      <c r="L265" t="s">
        <v>168</v>
      </c>
      <c r="M265" t="s">
        <v>168</v>
      </c>
    </row>
    <row r="266" spans="1:13">
      <c r="A266">
        <v>230</v>
      </c>
      <c r="B266" t="s">
        <v>492</v>
      </c>
      <c r="C266" t="s">
        <v>168</v>
      </c>
      <c r="D266" t="s">
        <v>168</v>
      </c>
      <c r="E266" t="s">
        <v>168</v>
      </c>
      <c r="F266" t="s">
        <v>168</v>
      </c>
      <c r="G266" t="s">
        <v>168</v>
      </c>
      <c r="H266" t="s">
        <v>168</v>
      </c>
      <c r="I266" t="s">
        <v>168</v>
      </c>
      <c r="J266" t="s">
        <v>168</v>
      </c>
      <c r="K266" t="s">
        <v>168</v>
      </c>
      <c r="L266" t="s">
        <v>168</v>
      </c>
      <c r="M266" t="s">
        <v>168</v>
      </c>
    </row>
    <row r="267" spans="1:13">
      <c r="A267">
        <v>231</v>
      </c>
      <c r="B267" t="s">
        <v>493</v>
      </c>
      <c r="C267" t="s">
        <v>168</v>
      </c>
      <c r="D267" t="s">
        <v>168</v>
      </c>
      <c r="E267" t="s">
        <v>168</v>
      </c>
      <c r="F267" t="s">
        <v>168</v>
      </c>
      <c r="G267" t="s">
        <v>168</v>
      </c>
      <c r="H267" t="s">
        <v>168</v>
      </c>
      <c r="I267" t="s">
        <v>168</v>
      </c>
      <c r="J267" t="s">
        <v>168</v>
      </c>
      <c r="K267" t="s">
        <v>168</v>
      </c>
      <c r="L267" t="s">
        <v>168</v>
      </c>
      <c r="M267" t="s">
        <v>168</v>
      </c>
    </row>
    <row r="268" spans="1:13">
      <c r="A268">
        <v>232</v>
      </c>
      <c r="B268" t="s">
        <v>494</v>
      </c>
      <c r="C268" t="s">
        <v>168</v>
      </c>
      <c r="D268" t="s">
        <v>168</v>
      </c>
      <c r="E268" t="s">
        <v>168</v>
      </c>
      <c r="F268" t="s">
        <v>168</v>
      </c>
      <c r="G268" t="s">
        <v>168</v>
      </c>
      <c r="H268" t="s">
        <v>168</v>
      </c>
      <c r="I268" t="s">
        <v>168</v>
      </c>
      <c r="J268" t="s">
        <v>168</v>
      </c>
      <c r="K268" t="s">
        <v>168</v>
      </c>
      <c r="L268" t="s">
        <v>168</v>
      </c>
      <c r="M268" t="s">
        <v>168</v>
      </c>
    </row>
    <row r="269" spans="1:13">
      <c r="A269">
        <v>233</v>
      </c>
      <c r="B269" t="s">
        <v>495</v>
      </c>
      <c r="C269" t="s">
        <v>168</v>
      </c>
      <c r="D269" t="s">
        <v>168</v>
      </c>
      <c r="E269" t="s">
        <v>168</v>
      </c>
      <c r="F269" t="s">
        <v>168</v>
      </c>
      <c r="G269" t="s">
        <v>168</v>
      </c>
      <c r="H269" t="s">
        <v>168</v>
      </c>
      <c r="I269" t="s">
        <v>168</v>
      </c>
      <c r="J269" t="s">
        <v>168</v>
      </c>
      <c r="K269" t="s">
        <v>168</v>
      </c>
      <c r="L269" t="s">
        <v>168</v>
      </c>
      <c r="M269" t="s">
        <v>168</v>
      </c>
    </row>
    <row r="270" spans="1:13">
      <c r="A270">
        <v>234</v>
      </c>
      <c r="B270" t="s">
        <v>496</v>
      </c>
      <c r="C270" t="s">
        <v>168</v>
      </c>
      <c r="D270" t="s">
        <v>168</v>
      </c>
      <c r="E270" t="s">
        <v>168</v>
      </c>
      <c r="F270" t="s">
        <v>168</v>
      </c>
      <c r="G270" t="s">
        <v>168</v>
      </c>
      <c r="H270" t="s">
        <v>168</v>
      </c>
      <c r="I270" t="s">
        <v>168</v>
      </c>
      <c r="J270" t="s">
        <v>168</v>
      </c>
      <c r="K270" t="s">
        <v>168</v>
      </c>
      <c r="L270" t="s">
        <v>168</v>
      </c>
      <c r="M270" t="s">
        <v>168</v>
      </c>
    </row>
    <row r="271" spans="1:13">
      <c r="A271">
        <v>235</v>
      </c>
      <c r="B271" t="s">
        <v>497</v>
      </c>
      <c r="C271" t="s">
        <v>168</v>
      </c>
      <c r="D271" t="s">
        <v>168</v>
      </c>
      <c r="E271" t="s">
        <v>168</v>
      </c>
      <c r="F271" t="s">
        <v>168</v>
      </c>
      <c r="G271" t="s">
        <v>168</v>
      </c>
      <c r="H271" t="s">
        <v>168</v>
      </c>
      <c r="I271" t="s">
        <v>168</v>
      </c>
      <c r="J271" t="s">
        <v>168</v>
      </c>
      <c r="K271" t="s">
        <v>168</v>
      </c>
      <c r="L271" t="s">
        <v>168</v>
      </c>
      <c r="M271" t="s">
        <v>168</v>
      </c>
    </row>
    <row r="272" spans="1:13">
      <c r="A272">
        <v>236</v>
      </c>
      <c r="B272" t="s">
        <v>498</v>
      </c>
      <c r="C272" t="s">
        <v>168</v>
      </c>
      <c r="D272" t="s">
        <v>168</v>
      </c>
      <c r="E272" t="s">
        <v>168</v>
      </c>
      <c r="F272" t="s">
        <v>168</v>
      </c>
      <c r="G272" t="s">
        <v>168</v>
      </c>
      <c r="H272" t="s">
        <v>168</v>
      </c>
      <c r="I272" t="s">
        <v>168</v>
      </c>
      <c r="J272" t="s">
        <v>168</v>
      </c>
      <c r="K272" t="s">
        <v>168</v>
      </c>
      <c r="L272" t="s">
        <v>168</v>
      </c>
      <c r="M272" t="s">
        <v>168</v>
      </c>
    </row>
    <row r="273" spans="1:13">
      <c r="A273">
        <v>237</v>
      </c>
      <c r="B273" t="s">
        <v>499</v>
      </c>
      <c r="C273" t="s">
        <v>168</v>
      </c>
      <c r="D273" t="s">
        <v>168</v>
      </c>
      <c r="E273" t="s">
        <v>168</v>
      </c>
      <c r="F273" t="s">
        <v>168</v>
      </c>
      <c r="G273" t="s">
        <v>168</v>
      </c>
      <c r="H273" t="s">
        <v>168</v>
      </c>
      <c r="I273" t="s">
        <v>168</v>
      </c>
      <c r="J273" t="s">
        <v>168</v>
      </c>
      <c r="K273" t="s">
        <v>168</v>
      </c>
      <c r="L273" t="s">
        <v>168</v>
      </c>
      <c r="M273" t="s">
        <v>168</v>
      </c>
    </row>
    <row r="274" spans="1:13">
      <c r="A274">
        <v>238</v>
      </c>
      <c r="B274" t="s">
        <v>500</v>
      </c>
      <c r="C274" t="s">
        <v>168</v>
      </c>
      <c r="D274" t="s">
        <v>168</v>
      </c>
      <c r="E274" t="s">
        <v>168</v>
      </c>
      <c r="F274" t="s">
        <v>168</v>
      </c>
      <c r="G274" t="s">
        <v>168</v>
      </c>
      <c r="H274" t="s">
        <v>168</v>
      </c>
      <c r="I274" t="s">
        <v>168</v>
      </c>
      <c r="J274" t="s">
        <v>168</v>
      </c>
      <c r="K274" t="s">
        <v>168</v>
      </c>
      <c r="L274" t="s">
        <v>168</v>
      </c>
      <c r="M274" t="s">
        <v>168</v>
      </c>
    </row>
    <row r="275" spans="1:13">
      <c r="A275">
        <v>239</v>
      </c>
      <c r="B275" t="s">
        <v>501</v>
      </c>
      <c r="C275" t="s">
        <v>168</v>
      </c>
      <c r="D275" t="s">
        <v>168</v>
      </c>
      <c r="E275" t="s">
        <v>168</v>
      </c>
      <c r="F275" t="s">
        <v>168</v>
      </c>
      <c r="G275" t="s">
        <v>168</v>
      </c>
      <c r="H275" t="s">
        <v>168</v>
      </c>
      <c r="I275" t="s">
        <v>168</v>
      </c>
      <c r="J275" t="s">
        <v>168</v>
      </c>
      <c r="K275" t="s">
        <v>168</v>
      </c>
      <c r="L275" t="s">
        <v>168</v>
      </c>
      <c r="M275" t="s">
        <v>168</v>
      </c>
    </row>
    <row r="276" spans="1:13">
      <c r="A276">
        <v>240</v>
      </c>
      <c r="B276" t="s">
        <v>502</v>
      </c>
      <c r="C276" t="s">
        <v>168</v>
      </c>
      <c r="D276" t="s">
        <v>168</v>
      </c>
      <c r="E276" t="s">
        <v>168</v>
      </c>
      <c r="F276" t="s">
        <v>168</v>
      </c>
      <c r="G276" t="s">
        <v>168</v>
      </c>
      <c r="H276" t="s">
        <v>168</v>
      </c>
      <c r="I276" t="s">
        <v>168</v>
      </c>
      <c r="J276" t="s">
        <v>168</v>
      </c>
      <c r="K276" t="s">
        <v>168</v>
      </c>
      <c r="L276" t="s">
        <v>168</v>
      </c>
      <c r="M276" t="s">
        <v>168</v>
      </c>
    </row>
    <row r="277" spans="1:13">
      <c r="A277">
        <v>241</v>
      </c>
      <c r="B277" t="s">
        <v>503</v>
      </c>
      <c r="C277" t="s">
        <v>679</v>
      </c>
      <c r="D277" t="s">
        <v>209</v>
      </c>
      <c r="E277" t="s">
        <v>168</v>
      </c>
      <c r="F277" t="s">
        <v>168</v>
      </c>
      <c r="G277" t="s">
        <v>5</v>
      </c>
      <c r="H277" t="s">
        <v>215</v>
      </c>
      <c r="I277" t="s">
        <v>210</v>
      </c>
      <c r="J277" t="s">
        <v>681</v>
      </c>
      <c r="K277" t="s">
        <v>682</v>
      </c>
      <c r="L277" t="s">
        <v>168</v>
      </c>
      <c r="M277" t="s">
        <v>168</v>
      </c>
    </row>
    <row r="278" spans="1:13">
      <c r="A278">
        <v>242</v>
      </c>
      <c r="B278" t="s">
        <v>504</v>
      </c>
      <c r="C278" t="s">
        <v>683</v>
      </c>
      <c r="D278" t="s">
        <v>207</v>
      </c>
      <c r="E278" t="s">
        <v>168</v>
      </c>
      <c r="F278" t="s">
        <v>168</v>
      </c>
      <c r="G278" t="s">
        <v>5</v>
      </c>
      <c r="H278" t="s">
        <v>215</v>
      </c>
      <c r="I278" t="s">
        <v>210</v>
      </c>
      <c r="J278" t="s">
        <v>681</v>
      </c>
      <c r="K278" t="s">
        <v>682</v>
      </c>
      <c r="L278" t="s">
        <v>168</v>
      </c>
      <c r="M278" t="s">
        <v>168</v>
      </c>
    </row>
    <row r="279" spans="1:13">
      <c r="A279">
        <v>243</v>
      </c>
      <c r="B279" t="s">
        <v>505</v>
      </c>
      <c r="C279" t="s">
        <v>684</v>
      </c>
      <c r="D279" t="s">
        <v>215</v>
      </c>
      <c r="E279" t="s">
        <v>168</v>
      </c>
      <c r="F279" t="s">
        <v>168</v>
      </c>
      <c r="G279" t="s">
        <v>5</v>
      </c>
      <c r="H279" t="s">
        <v>215</v>
      </c>
      <c r="I279" t="s">
        <v>210</v>
      </c>
      <c r="J279" t="s">
        <v>681</v>
      </c>
      <c r="K279" t="s">
        <v>682</v>
      </c>
      <c r="L279" t="s">
        <v>168</v>
      </c>
      <c r="M279" t="s">
        <v>168</v>
      </c>
    </row>
    <row r="280" spans="1:13">
      <c r="A280">
        <v>244</v>
      </c>
      <c r="B280" t="s">
        <v>506</v>
      </c>
      <c r="C280" t="s">
        <v>686</v>
      </c>
      <c r="D280" t="s">
        <v>224</v>
      </c>
      <c r="E280" t="s">
        <v>168</v>
      </c>
      <c r="F280" t="s">
        <v>168</v>
      </c>
      <c r="G280" t="s">
        <v>5</v>
      </c>
      <c r="H280" t="s">
        <v>215</v>
      </c>
      <c r="I280" t="s">
        <v>210</v>
      </c>
      <c r="J280" t="s">
        <v>681</v>
      </c>
      <c r="K280" t="s">
        <v>682</v>
      </c>
      <c r="L280" t="s">
        <v>168</v>
      </c>
      <c r="M280" t="s">
        <v>168</v>
      </c>
    </row>
    <row r="281" spans="1:13">
      <c r="A281">
        <v>245</v>
      </c>
      <c r="B281" t="s">
        <v>507</v>
      </c>
      <c r="C281" t="s">
        <v>168</v>
      </c>
      <c r="D281" t="s">
        <v>168</v>
      </c>
      <c r="E281" t="s">
        <v>168</v>
      </c>
      <c r="F281" t="s">
        <v>168</v>
      </c>
      <c r="G281" t="s">
        <v>168</v>
      </c>
      <c r="H281" t="s">
        <v>168</v>
      </c>
      <c r="I281" t="s">
        <v>168</v>
      </c>
      <c r="J281" t="s">
        <v>168</v>
      </c>
      <c r="K281" t="s">
        <v>168</v>
      </c>
      <c r="L281" t="s">
        <v>168</v>
      </c>
      <c r="M281" t="s">
        <v>168</v>
      </c>
    </row>
    <row r="282" spans="1:13">
      <c r="A282">
        <v>246</v>
      </c>
      <c r="B282" t="s">
        <v>508</v>
      </c>
      <c r="C282" t="s">
        <v>168</v>
      </c>
      <c r="D282" t="s">
        <v>168</v>
      </c>
      <c r="E282" t="s">
        <v>168</v>
      </c>
      <c r="F282" t="s">
        <v>168</v>
      </c>
      <c r="G282" t="s">
        <v>168</v>
      </c>
      <c r="H282" t="s">
        <v>168</v>
      </c>
      <c r="I282" t="s">
        <v>168</v>
      </c>
      <c r="J282" t="s">
        <v>168</v>
      </c>
      <c r="K282" t="s">
        <v>168</v>
      </c>
      <c r="L282" t="s">
        <v>168</v>
      </c>
      <c r="M282" t="s">
        <v>168</v>
      </c>
    </row>
    <row r="283" spans="1:13">
      <c r="A283">
        <v>247</v>
      </c>
      <c r="B283" t="s">
        <v>509</v>
      </c>
      <c r="C283" t="s">
        <v>168</v>
      </c>
      <c r="D283" t="s">
        <v>168</v>
      </c>
      <c r="E283" t="s">
        <v>168</v>
      </c>
      <c r="F283" t="s">
        <v>168</v>
      </c>
      <c r="G283" t="s">
        <v>168</v>
      </c>
      <c r="H283" t="s">
        <v>168</v>
      </c>
      <c r="I283" t="s">
        <v>168</v>
      </c>
      <c r="J283" t="s">
        <v>168</v>
      </c>
      <c r="K283" t="s">
        <v>168</v>
      </c>
      <c r="L283" t="s">
        <v>168</v>
      </c>
      <c r="M283" t="s">
        <v>168</v>
      </c>
    </row>
    <row r="284" spans="1:13">
      <c r="A284">
        <v>248</v>
      </c>
      <c r="B284" t="s">
        <v>510</v>
      </c>
      <c r="C284" t="s">
        <v>168</v>
      </c>
      <c r="D284" t="s">
        <v>168</v>
      </c>
      <c r="E284" t="s">
        <v>168</v>
      </c>
      <c r="F284" t="s">
        <v>168</v>
      </c>
      <c r="G284" t="s">
        <v>168</v>
      </c>
      <c r="H284" t="s">
        <v>168</v>
      </c>
      <c r="I284" t="s">
        <v>168</v>
      </c>
      <c r="J284" t="s">
        <v>168</v>
      </c>
      <c r="K284" t="s">
        <v>168</v>
      </c>
      <c r="L284" t="s">
        <v>168</v>
      </c>
      <c r="M284" t="s">
        <v>168</v>
      </c>
    </row>
    <row r="285" spans="1:13">
      <c r="A285">
        <v>249</v>
      </c>
      <c r="B285" t="s">
        <v>511</v>
      </c>
      <c r="C285" t="s">
        <v>168</v>
      </c>
      <c r="D285" t="s">
        <v>168</v>
      </c>
      <c r="E285" t="s">
        <v>168</v>
      </c>
      <c r="F285" t="s">
        <v>168</v>
      </c>
      <c r="G285" t="s">
        <v>168</v>
      </c>
      <c r="H285" t="s">
        <v>168</v>
      </c>
      <c r="I285" t="s">
        <v>168</v>
      </c>
      <c r="J285" t="s">
        <v>168</v>
      </c>
      <c r="K285" t="s">
        <v>168</v>
      </c>
      <c r="L285" t="s">
        <v>168</v>
      </c>
      <c r="M285" t="s">
        <v>168</v>
      </c>
    </row>
    <row r="286" spans="1:13">
      <c r="A286">
        <v>250</v>
      </c>
      <c r="B286" t="s">
        <v>512</v>
      </c>
      <c r="C286" t="s">
        <v>168</v>
      </c>
      <c r="D286" t="s">
        <v>168</v>
      </c>
      <c r="E286" t="s">
        <v>168</v>
      </c>
      <c r="F286" t="s">
        <v>168</v>
      </c>
      <c r="G286" t="s">
        <v>168</v>
      </c>
      <c r="H286" t="s">
        <v>168</v>
      </c>
      <c r="I286" t="s">
        <v>168</v>
      </c>
      <c r="J286" t="s">
        <v>168</v>
      </c>
      <c r="K286" t="s">
        <v>168</v>
      </c>
      <c r="L286" t="s">
        <v>168</v>
      </c>
      <c r="M286" t="s">
        <v>168</v>
      </c>
    </row>
    <row r="287" spans="1:13">
      <c r="A287">
        <v>251</v>
      </c>
      <c r="B287" t="s">
        <v>513</v>
      </c>
      <c r="C287" t="s">
        <v>168</v>
      </c>
      <c r="D287" t="s">
        <v>168</v>
      </c>
      <c r="E287" t="s">
        <v>168</v>
      </c>
      <c r="F287" t="s">
        <v>168</v>
      </c>
      <c r="G287" t="s">
        <v>168</v>
      </c>
      <c r="H287" t="s">
        <v>168</v>
      </c>
      <c r="I287" t="s">
        <v>168</v>
      </c>
      <c r="J287" t="s">
        <v>168</v>
      </c>
      <c r="K287" t="s">
        <v>168</v>
      </c>
      <c r="L287" t="s">
        <v>168</v>
      </c>
      <c r="M287" t="s">
        <v>168</v>
      </c>
    </row>
    <row r="288" spans="1:13">
      <c r="A288">
        <v>252</v>
      </c>
      <c r="B288" t="s">
        <v>514</v>
      </c>
      <c r="C288" t="s">
        <v>168</v>
      </c>
      <c r="D288" t="s">
        <v>168</v>
      </c>
      <c r="E288" t="s">
        <v>168</v>
      </c>
      <c r="F288" t="s">
        <v>168</v>
      </c>
      <c r="G288" t="s">
        <v>168</v>
      </c>
      <c r="H288" t="s">
        <v>168</v>
      </c>
      <c r="I288" t="s">
        <v>168</v>
      </c>
      <c r="J288" t="s">
        <v>168</v>
      </c>
      <c r="K288" t="s">
        <v>168</v>
      </c>
      <c r="L288" t="s">
        <v>168</v>
      </c>
      <c r="M288" t="s">
        <v>168</v>
      </c>
    </row>
    <row r="289" spans="1:13">
      <c r="A289">
        <v>253</v>
      </c>
      <c r="B289" t="s">
        <v>515</v>
      </c>
      <c r="C289" t="s">
        <v>168</v>
      </c>
      <c r="D289" t="s">
        <v>168</v>
      </c>
      <c r="E289" t="s">
        <v>168</v>
      </c>
      <c r="F289" t="s">
        <v>168</v>
      </c>
      <c r="G289" t="s">
        <v>168</v>
      </c>
      <c r="H289" t="s">
        <v>168</v>
      </c>
      <c r="I289" t="s">
        <v>168</v>
      </c>
      <c r="J289" t="s">
        <v>168</v>
      </c>
      <c r="K289" t="s">
        <v>168</v>
      </c>
      <c r="L289" t="s">
        <v>168</v>
      </c>
      <c r="M289" t="s">
        <v>168</v>
      </c>
    </row>
    <row r="290" spans="1:13">
      <c r="A290">
        <v>254</v>
      </c>
      <c r="B290" t="s">
        <v>516</v>
      </c>
      <c r="C290" t="s">
        <v>168</v>
      </c>
      <c r="D290" t="s">
        <v>168</v>
      </c>
      <c r="E290" t="s">
        <v>168</v>
      </c>
      <c r="F290" t="s">
        <v>168</v>
      </c>
      <c r="G290" t="s">
        <v>168</v>
      </c>
      <c r="H290" t="s">
        <v>168</v>
      </c>
      <c r="I290" t="s">
        <v>168</v>
      </c>
      <c r="J290" t="s">
        <v>168</v>
      </c>
      <c r="K290" t="s">
        <v>168</v>
      </c>
      <c r="L290" t="s">
        <v>168</v>
      </c>
      <c r="M290" t="s">
        <v>168</v>
      </c>
    </row>
    <row r="291" spans="1:13">
      <c r="A291">
        <v>255</v>
      </c>
      <c r="B291" t="s">
        <v>517</v>
      </c>
      <c r="C291" t="s">
        <v>168</v>
      </c>
      <c r="D291" t="s">
        <v>168</v>
      </c>
      <c r="E291" t="s">
        <v>168</v>
      </c>
      <c r="F291" t="s">
        <v>168</v>
      </c>
      <c r="G291" t="s">
        <v>168</v>
      </c>
      <c r="H291" t="s">
        <v>168</v>
      </c>
      <c r="I291" t="s">
        <v>168</v>
      </c>
      <c r="J291" t="s">
        <v>168</v>
      </c>
      <c r="K291" t="s">
        <v>168</v>
      </c>
      <c r="L291" t="s">
        <v>168</v>
      </c>
      <c r="M291" t="s">
        <v>168</v>
      </c>
    </row>
    <row r="292" spans="1:13">
      <c r="A292">
        <v>256</v>
      </c>
      <c r="B292" t="s">
        <v>518</v>
      </c>
      <c r="C292" t="s">
        <v>168</v>
      </c>
      <c r="D292" t="s">
        <v>168</v>
      </c>
      <c r="E292" t="s">
        <v>168</v>
      </c>
      <c r="F292" t="s">
        <v>168</v>
      </c>
      <c r="G292" t="s">
        <v>168</v>
      </c>
      <c r="H292" t="s">
        <v>168</v>
      </c>
      <c r="I292" t="s">
        <v>168</v>
      </c>
      <c r="J292" t="s">
        <v>168</v>
      </c>
      <c r="K292" t="s">
        <v>168</v>
      </c>
      <c r="L292" t="s">
        <v>168</v>
      </c>
      <c r="M292" t="s">
        <v>168</v>
      </c>
    </row>
    <row r="293" spans="1:13">
      <c r="A293">
        <v>257</v>
      </c>
      <c r="B293" t="s">
        <v>519</v>
      </c>
      <c r="C293" t="s">
        <v>168</v>
      </c>
      <c r="D293" t="s">
        <v>168</v>
      </c>
      <c r="E293" t="s">
        <v>168</v>
      </c>
      <c r="F293" t="s">
        <v>168</v>
      </c>
      <c r="G293" t="s">
        <v>168</v>
      </c>
      <c r="H293" t="s">
        <v>168</v>
      </c>
      <c r="I293" t="s">
        <v>168</v>
      </c>
      <c r="J293" t="s">
        <v>168</v>
      </c>
      <c r="K293" t="s">
        <v>168</v>
      </c>
      <c r="L293" t="s">
        <v>168</v>
      </c>
      <c r="M293" t="s">
        <v>168</v>
      </c>
    </row>
    <row r="294" spans="1:13">
      <c r="A294">
        <v>258</v>
      </c>
      <c r="B294" t="s">
        <v>520</v>
      </c>
      <c r="C294" t="s">
        <v>168</v>
      </c>
      <c r="D294" t="s">
        <v>168</v>
      </c>
      <c r="E294" t="s">
        <v>168</v>
      </c>
      <c r="F294" t="s">
        <v>168</v>
      </c>
      <c r="G294" t="s">
        <v>168</v>
      </c>
      <c r="H294" t="s">
        <v>168</v>
      </c>
      <c r="I294" t="s">
        <v>168</v>
      </c>
      <c r="J294" t="s">
        <v>168</v>
      </c>
      <c r="K294" t="s">
        <v>168</v>
      </c>
      <c r="L294" t="s">
        <v>168</v>
      </c>
      <c r="M294" t="s">
        <v>168</v>
      </c>
    </row>
    <row r="295" spans="1:13">
      <c r="A295">
        <v>259</v>
      </c>
      <c r="B295" t="s">
        <v>521</v>
      </c>
      <c r="C295" t="s">
        <v>168</v>
      </c>
      <c r="D295" t="s">
        <v>168</v>
      </c>
      <c r="E295" t="s">
        <v>168</v>
      </c>
      <c r="F295" t="s">
        <v>168</v>
      </c>
      <c r="G295" t="s">
        <v>168</v>
      </c>
      <c r="H295" t="s">
        <v>168</v>
      </c>
      <c r="I295" t="s">
        <v>168</v>
      </c>
      <c r="J295" t="s">
        <v>168</v>
      </c>
      <c r="K295" t="s">
        <v>168</v>
      </c>
      <c r="L295" t="s">
        <v>168</v>
      </c>
      <c r="M295" t="s">
        <v>168</v>
      </c>
    </row>
    <row r="296" spans="1:13">
      <c r="A296">
        <v>260</v>
      </c>
      <c r="B296" t="s">
        <v>522</v>
      </c>
      <c r="C296" t="s">
        <v>168</v>
      </c>
      <c r="D296" t="s">
        <v>168</v>
      </c>
      <c r="E296" t="s">
        <v>168</v>
      </c>
      <c r="F296" t="s">
        <v>168</v>
      </c>
      <c r="G296" t="s">
        <v>168</v>
      </c>
      <c r="H296" t="s">
        <v>168</v>
      </c>
      <c r="I296" t="s">
        <v>168</v>
      </c>
      <c r="J296" t="s">
        <v>168</v>
      </c>
      <c r="K296" t="s">
        <v>168</v>
      </c>
      <c r="L296" t="s">
        <v>168</v>
      </c>
      <c r="M296" t="s">
        <v>168</v>
      </c>
    </row>
    <row r="297" spans="1:13">
      <c r="A297">
        <v>261</v>
      </c>
      <c r="B297" t="s">
        <v>523</v>
      </c>
      <c r="C297" t="s">
        <v>168</v>
      </c>
      <c r="D297" t="s">
        <v>168</v>
      </c>
      <c r="E297" t="s">
        <v>168</v>
      </c>
      <c r="F297" t="s">
        <v>168</v>
      </c>
      <c r="G297" t="s">
        <v>168</v>
      </c>
      <c r="H297" t="s">
        <v>168</v>
      </c>
      <c r="I297" t="s">
        <v>168</v>
      </c>
      <c r="J297" t="s">
        <v>168</v>
      </c>
      <c r="K297" t="s">
        <v>168</v>
      </c>
      <c r="L297" t="s">
        <v>168</v>
      </c>
      <c r="M297" t="s">
        <v>168</v>
      </c>
    </row>
    <row r="298" spans="1:13">
      <c r="A298">
        <v>262</v>
      </c>
      <c r="B298" t="s">
        <v>524</v>
      </c>
      <c r="C298" t="s">
        <v>168</v>
      </c>
      <c r="D298" t="s">
        <v>168</v>
      </c>
      <c r="E298" t="s">
        <v>168</v>
      </c>
      <c r="F298" t="s">
        <v>168</v>
      </c>
      <c r="G298" t="s">
        <v>168</v>
      </c>
      <c r="H298" t="s">
        <v>168</v>
      </c>
      <c r="I298" t="s">
        <v>168</v>
      </c>
      <c r="J298" t="s">
        <v>168</v>
      </c>
      <c r="K298" t="s">
        <v>168</v>
      </c>
      <c r="L298" t="s">
        <v>168</v>
      </c>
      <c r="M298" t="s">
        <v>168</v>
      </c>
    </row>
    <row r="299" spans="1:13">
      <c r="A299">
        <v>263</v>
      </c>
      <c r="B299" t="s">
        <v>525</v>
      </c>
      <c r="C299" t="s">
        <v>168</v>
      </c>
      <c r="D299" t="s">
        <v>168</v>
      </c>
      <c r="E299" t="s">
        <v>168</v>
      </c>
      <c r="F299" t="s">
        <v>168</v>
      </c>
      <c r="G299" t="s">
        <v>168</v>
      </c>
      <c r="H299" t="s">
        <v>168</v>
      </c>
      <c r="I299" t="s">
        <v>168</v>
      </c>
      <c r="J299" t="s">
        <v>168</v>
      </c>
      <c r="K299" t="s">
        <v>168</v>
      </c>
      <c r="L299" t="s">
        <v>168</v>
      </c>
      <c r="M299" t="s">
        <v>168</v>
      </c>
    </row>
    <row r="300" spans="1:13">
      <c r="A300">
        <v>264</v>
      </c>
      <c r="B300" t="s">
        <v>526</v>
      </c>
      <c r="C300" t="s">
        <v>168</v>
      </c>
      <c r="D300" t="s">
        <v>168</v>
      </c>
      <c r="E300" t="s">
        <v>168</v>
      </c>
      <c r="F300" t="s">
        <v>168</v>
      </c>
      <c r="G300" t="s">
        <v>168</v>
      </c>
      <c r="H300" t="s">
        <v>168</v>
      </c>
      <c r="I300" t="s">
        <v>168</v>
      </c>
      <c r="J300" t="s">
        <v>168</v>
      </c>
      <c r="K300" t="s">
        <v>168</v>
      </c>
      <c r="L300" t="s">
        <v>168</v>
      </c>
      <c r="M300" t="s">
        <v>168</v>
      </c>
    </row>
    <row r="301" spans="1:13">
      <c r="A301">
        <v>265</v>
      </c>
      <c r="B301" t="s">
        <v>527</v>
      </c>
      <c r="C301" t="s">
        <v>679</v>
      </c>
      <c r="D301" t="s">
        <v>209</v>
      </c>
      <c r="E301" t="s">
        <v>168</v>
      </c>
      <c r="F301" t="s">
        <v>168</v>
      </c>
      <c r="G301" t="s">
        <v>33</v>
      </c>
      <c r="H301" t="s">
        <v>697</v>
      </c>
      <c r="I301" t="s">
        <v>210</v>
      </c>
      <c r="J301" t="s">
        <v>681</v>
      </c>
      <c r="K301" t="s">
        <v>682</v>
      </c>
      <c r="L301" t="s">
        <v>168</v>
      </c>
      <c r="M301" t="s">
        <v>168</v>
      </c>
    </row>
    <row r="302" spans="1:13">
      <c r="A302">
        <v>266</v>
      </c>
      <c r="B302" t="s">
        <v>528</v>
      </c>
      <c r="C302" t="s">
        <v>683</v>
      </c>
      <c r="D302" t="s">
        <v>207</v>
      </c>
      <c r="E302" t="s">
        <v>168</v>
      </c>
      <c r="F302" t="s">
        <v>168</v>
      </c>
      <c r="G302" t="s">
        <v>33</v>
      </c>
      <c r="H302" t="s">
        <v>697</v>
      </c>
      <c r="I302" t="s">
        <v>210</v>
      </c>
      <c r="J302" t="s">
        <v>681</v>
      </c>
      <c r="K302" t="s">
        <v>682</v>
      </c>
      <c r="L302" t="s">
        <v>168</v>
      </c>
      <c r="M302" t="s">
        <v>168</v>
      </c>
    </row>
    <row r="303" spans="1:13">
      <c r="A303">
        <v>267</v>
      </c>
      <c r="B303" t="s">
        <v>529</v>
      </c>
      <c r="C303" t="s">
        <v>684</v>
      </c>
      <c r="D303" t="s">
        <v>215</v>
      </c>
      <c r="E303" t="s">
        <v>168</v>
      </c>
      <c r="F303" t="s">
        <v>168</v>
      </c>
      <c r="G303" t="s">
        <v>33</v>
      </c>
      <c r="H303" t="s">
        <v>697</v>
      </c>
      <c r="I303" t="s">
        <v>210</v>
      </c>
      <c r="J303" t="s">
        <v>681</v>
      </c>
      <c r="K303" t="s">
        <v>682</v>
      </c>
      <c r="L303" t="s">
        <v>168</v>
      </c>
      <c r="M303" t="s">
        <v>168</v>
      </c>
    </row>
    <row r="304" spans="1:13">
      <c r="A304">
        <v>268</v>
      </c>
      <c r="B304" t="s">
        <v>530</v>
      </c>
      <c r="C304" t="s">
        <v>686</v>
      </c>
      <c r="D304" t="s">
        <v>224</v>
      </c>
      <c r="E304" t="s">
        <v>168</v>
      </c>
      <c r="F304" t="s">
        <v>168</v>
      </c>
      <c r="G304" t="s">
        <v>33</v>
      </c>
      <c r="H304" t="s">
        <v>697</v>
      </c>
      <c r="I304" t="s">
        <v>210</v>
      </c>
      <c r="J304" t="s">
        <v>681</v>
      </c>
      <c r="K304" t="s">
        <v>682</v>
      </c>
      <c r="L304" t="s">
        <v>168</v>
      </c>
      <c r="M304" t="s">
        <v>168</v>
      </c>
    </row>
    <row r="305" spans="1:13">
      <c r="A305">
        <v>269</v>
      </c>
      <c r="B305" t="s">
        <v>531</v>
      </c>
      <c r="C305" t="s">
        <v>168</v>
      </c>
      <c r="D305" t="s">
        <v>168</v>
      </c>
      <c r="E305" t="s">
        <v>168</v>
      </c>
      <c r="F305" t="s">
        <v>168</v>
      </c>
      <c r="G305" t="s">
        <v>168</v>
      </c>
      <c r="H305" t="s">
        <v>168</v>
      </c>
      <c r="I305" t="s">
        <v>168</v>
      </c>
      <c r="J305" t="s">
        <v>168</v>
      </c>
      <c r="K305" t="s">
        <v>168</v>
      </c>
      <c r="L305" t="s">
        <v>168</v>
      </c>
      <c r="M305" t="s">
        <v>168</v>
      </c>
    </row>
    <row r="306" spans="1:13">
      <c r="A306">
        <v>270</v>
      </c>
      <c r="B306" t="s">
        <v>532</v>
      </c>
      <c r="C306" t="s">
        <v>168</v>
      </c>
      <c r="D306" t="s">
        <v>168</v>
      </c>
      <c r="E306" t="s">
        <v>168</v>
      </c>
      <c r="F306" t="s">
        <v>168</v>
      </c>
      <c r="G306" t="s">
        <v>168</v>
      </c>
      <c r="H306" t="s">
        <v>168</v>
      </c>
      <c r="I306" t="s">
        <v>168</v>
      </c>
      <c r="J306" t="s">
        <v>168</v>
      </c>
      <c r="K306" t="s">
        <v>168</v>
      </c>
      <c r="L306" t="s">
        <v>168</v>
      </c>
      <c r="M306" t="s">
        <v>168</v>
      </c>
    </row>
    <row r="307" spans="1:13">
      <c r="A307">
        <v>271</v>
      </c>
      <c r="B307" t="s">
        <v>533</v>
      </c>
      <c r="C307" t="s">
        <v>168</v>
      </c>
      <c r="D307" t="s">
        <v>168</v>
      </c>
      <c r="E307" t="s">
        <v>168</v>
      </c>
      <c r="F307" t="s">
        <v>168</v>
      </c>
      <c r="G307" t="s">
        <v>168</v>
      </c>
      <c r="H307" t="s">
        <v>168</v>
      </c>
      <c r="I307" t="s">
        <v>168</v>
      </c>
      <c r="J307" t="s">
        <v>168</v>
      </c>
      <c r="K307" t="s">
        <v>168</v>
      </c>
      <c r="L307" t="s">
        <v>168</v>
      </c>
      <c r="M307" t="s">
        <v>168</v>
      </c>
    </row>
    <row r="308" spans="1:13">
      <c r="A308">
        <v>272</v>
      </c>
      <c r="B308" t="s">
        <v>534</v>
      </c>
      <c r="C308" t="s">
        <v>168</v>
      </c>
      <c r="D308" t="s">
        <v>168</v>
      </c>
      <c r="E308" t="s">
        <v>168</v>
      </c>
      <c r="F308" t="s">
        <v>168</v>
      </c>
      <c r="G308" t="s">
        <v>168</v>
      </c>
      <c r="H308" t="s">
        <v>168</v>
      </c>
      <c r="I308" t="s">
        <v>168</v>
      </c>
      <c r="J308" t="s">
        <v>168</v>
      </c>
      <c r="K308" t="s">
        <v>168</v>
      </c>
      <c r="L308" t="s">
        <v>168</v>
      </c>
      <c r="M308" t="s">
        <v>168</v>
      </c>
    </row>
    <row r="309" spans="1:13">
      <c r="A309">
        <v>273</v>
      </c>
      <c r="B309" t="s">
        <v>535</v>
      </c>
      <c r="C309" t="s">
        <v>168</v>
      </c>
      <c r="D309" t="s">
        <v>168</v>
      </c>
      <c r="E309" t="s">
        <v>168</v>
      </c>
      <c r="F309" t="s">
        <v>168</v>
      </c>
      <c r="G309" t="s">
        <v>168</v>
      </c>
      <c r="H309" t="s">
        <v>168</v>
      </c>
      <c r="I309" t="s">
        <v>168</v>
      </c>
      <c r="J309" t="s">
        <v>168</v>
      </c>
      <c r="K309" t="s">
        <v>168</v>
      </c>
      <c r="L309" t="s">
        <v>168</v>
      </c>
      <c r="M309" t="s">
        <v>168</v>
      </c>
    </row>
    <row r="310" spans="1:13">
      <c r="A310">
        <v>274</v>
      </c>
      <c r="B310" t="s">
        <v>536</v>
      </c>
      <c r="C310" t="s">
        <v>168</v>
      </c>
      <c r="D310" t="s">
        <v>168</v>
      </c>
      <c r="E310" t="s">
        <v>168</v>
      </c>
      <c r="F310" t="s">
        <v>168</v>
      </c>
      <c r="G310" t="s">
        <v>168</v>
      </c>
      <c r="H310" t="s">
        <v>168</v>
      </c>
      <c r="I310" t="s">
        <v>168</v>
      </c>
      <c r="J310" t="s">
        <v>168</v>
      </c>
      <c r="K310" t="s">
        <v>168</v>
      </c>
      <c r="L310" t="s">
        <v>168</v>
      </c>
      <c r="M310" t="s">
        <v>168</v>
      </c>
    </row>
    <row r="311" spans="1:13">
      <c r="A311">
        <v>275</v>
      </c>
      <c r="B311" t="s">
        <v>537</v>
      </c>
      <c r="C311" t="s">
        <v>168</v>
      </c>
      <c r="D311" t="s">
        <v>168</v>
      </c>
      <c r="E311" t="s">
        <v>168</v>
      </c>
      <c r="F311" t="s">
        <v>168</v>
      </c>
      <c r="G311" t="s">
        <v>168</v>
      </c>
      <c r="H311" t="s">
        <v>168</v>
      </c>
      <c r="I311" t="s">
        <v>168</v>
      </c>
      <c r="J311" t="s">
        <v>168</v>
      </c>
      <c r="K311" t="s">
        <v>168</v>
      </c>
      <c r="L311" t="s">
        <v>168</v>
      </c>
      <c r="M311" t="s">
        <v>168</v>
      </c>
    </row>
    <row r="312" spans="1:13">
      <c r="A312">
        <v>276</v>
      </c>
      <c r="B312" t="s">
        <v>538</v>
      </c>
      <c r="C312" t="s">
        <v>168</v>
      </c>
      <c r="D312" t="s">
        <v>168</v>
      </c>
      <c r="E312" t="s">
        <v>168</v>
      </c>
      <c r="F312" t="s">
        <v>168</v>
      </c>
      <c r="G312" t="s">
        <v>168</v>
      </c>
      <c r="H312" t="s">
        <v>168</v>
      </c>
      <c r="I312" t="s">
        <v>168</v>
      </c>
      <c r="J312" t="s">
        <v>168</v>
      </c>
      <c r="K312" t="s">
        <v>168</v>
      </c>
      <c r="L312" t="s">
        <v>168</v>
      </c>
      <c r="M312" t="s">
        <v>168</v>
      </c>
    </row>
    <row r="313" spans="1:13">
      <c r="A313">
        <v>277</v>
      </c>
      <c r="B313" t="s">
        <v>539</v>
      </c>
      <c r="C313" t="s">
        <v>168</v>
      </c>
      <c r="D313" t="s">
        <v>168</v>
      </c>
      <c r="E313" t="s">
        <v>168</v>
      </c>
      <c r="F313" t="s">
        <v>168</v>
      </c>
      <c r="G313" t="s">
        <v>168</v>
      </c>
      <c r="H313" t="s">
        <v>168</v>
      </c>
      <c r="I313" t="s">
        <v>168</v>
      </c>
      <c r="J313" t="s">
        <v>168</v>
      </c>
      <c r="K313" t="s">
        <v>168</v>
      </c>
      <c r="L313" t="s">
        <v>168</v>
      </c>
      <c r="M313" t="s">
        <v>168</v>
      </c>
    </row>
    <row r="314" spans="1:13">
      <c r="A314">
        <v>278</v>
      </c>
      <c r="B314" t="s">
        <v>540</v>
      </c>
      <c r="C314" t="s">
        <v>168</v>
      </c>
      <c r="D314" t="s">
        <v>168</v>
      </c>
      <c r="E314" t="s">
        <v>168</v>
      </c>
      <c r="F314" t="s">
        <v>168</v>
      </c>
      <c r="G314" t="s">
        <v>168</v>
      </c>
      <c r="H314" t="s">
        <v>168</v>
      </c>
      <c r="I314" t="s">
        <v>168</v>
      </c>
      <c r="J314" t="s">
        <v>168</v>
      </c>
      <c r="K314" t="s">
        <v>168</v>
      </c>
      <c r="L314" t="s">
        <v>168</v>
      </c>
      <c r="M314" t="s">
        <v>168</v>
      </c>
    </row>
    <row r="315" spans="1:13">
      <c r="A315">
        <v>279</v>
      </c>
      <c r="B315" t="s">
        <v>541</v>
      </c>
      <c r="C315" t="s">
        <v>168</v>
      </c>
      <c r="D315" t="s">
        <v>168</v>
      </c>
      <c r="E315" t="s">
        <v>168</v>
      </c>
      <c r="F315" t="s">
        <v>168</v>
      </c>
      <c r="G315" t="s">
        <v>168</v>
      </c>
      <c r="H315" t="s">
        <v>168</v>
      </c>
      <c r="I315" t="s">
        <v>168</v>
      </c>
      <c r="J315" t="s">
        <v>168</v>
      </c>
      <c r="K315" t="s">
        <v>168</v>
      </c>
      <c r="L315" t="s">
        <v>168</v>
      </c>
      <c r="M315" t="s">
        <v>168</v>
      </c>
    </row>
    <row r="316" spans="1:13">
      <c r="A316">
        <v>280</v>
      </c>
      <c r="B316" t="s">
        <v>542</v>
      </c>
      <c r="C316" t="s">
        <v>168</v>
      </c>
      <c r="D316" t="s">
        <v>168</v>
      </c>
      <c r="E316" t="s">
        <v>168</v>
      </c>
      <c r="F316" t="s">
        <v>168</v>
      </c>
      <c r="G316" t="s">
        <v>168</v>
      </c>
      <c r="H316" t="s">
        <v>168</v>
      </c>
      <c r="I316" t="s">
        <v>168</v>
      </c>
      <c r="J316" t="s">
        <v>168</v>
      </c>
      <c r="K316" t="s">
        <v>168</v>
      </c>
      <c r="L316" t="s">
        <v>168</v>
      </c>
      <c r="M316" t="s">
        <v>168</v>
      </c>
    </row>
    <row r="317" spans="1:13">
      <c r="A317">
        <v>281</v>
      </c>
      <c r="B317" t="s">
        <v>543</v>
      </c>
      <c r="C317" t="s">
        <v>168</v>
      </c>
      <c r="D317" t="s">
        <v>168</v>
      </c>
      <c r="E317" t="s">
        <v>168</v>
      </c>
      <c r="F317" t="s">
        <v>168</v>
      </c>
      <c r="G317" t="s">
        <v>168</v>
      </c>
      <c r="H317" t="s">
        <v>168</v>
      </c>
      <c r="I317" t="s">
        <v>168</v>
      </c>
      <c r="J317" t="s">
        <v>168</v>
      </c>
      <c r="K317" t="s">
        <v>168</v>
      </c>
      <c r="L317" t="s">
        <v>168</v>
      </c>
      <c r="M317" t="s">
        <v>168</v>
      </c>
    </row>
    <row r="318" spans="1:13">
      <c r="A318">
        <v>282</v>
      </c>
      <c r="B318" t="s">
        <v>544</v>
      </c>
      <c r="C318" t="s">
        <v>168</v>
      </c>
      <c r="D318" t="s">
        <v>168</v>
      </c>
      <c r="E318" t="s">
        <v>168</v>
      </c>
      <c r="F318" t="s">
        <v>168</v>
      </c>
      <c r="G318" t="s">
        <v>168</v>
      </c>
      <c r="H318" t="s">
        <v>168</v>
      </c>
      <c r="I318" t="s">
        <v>168</v>
      </c>
      <c r="J318" t="s">
        <v>168</v>
      </c>
      <c r="K318" t="s">
        <v>168</v>
      </c>
      <c r="L318" t="s">
        <v>168</v>
      </c>
      <c r="M318" t="s">
        <v>168</v>
      </c>
    </row>
    <row r="319" spans="1:13">
      <c r="A319">
        <v>283</v>
      </c>
      <c r="B319" t="s">
        <v>545</v>
      </c>
      <c r="C319" t="s">
        <v>168</v>
      </c>
      <c r="D319" t="s">
        <v>168</v>
      </c>
      <c r="E319" t="s">
        <v>168</v>
      </c>
      <c r="F319" t="s">
        <v>168</v>
      </c>
      <c r="G319" t="s">
        <v>168</v>
      </c>
      <c r="H319" t="s">
        <v>168</v>
      </c>
      <c r="I319" t="s">
        <v>168</v>
      </c>
      <c r="J319" t="s">
        <v>168</v>
      </c>
      <c r="K319" t="s">
        <v>168</v>
      </c>
      <c r="L319" t="s">
        <v>168</v>
      </c>
      <c r="M319" t="s">
        <v>168</v>
      </c>
    </row>
    <row r="320" spans="1:13">
      <c r="A320">
        <v>284</v>
      </c>
      <c r="B320" t="s">
        <v>546</v>
      </c>
      <c r="C320" t="s">
        <v>168</v>
      </c>
      <c r="D320" t="s">
        <v>168</v>
      </c>
      <c r="E320" t="s">
        <v>168</v>
      </c>
      <c r="F320" t="s">
        <v>168</v>
      </c>
      <c r="G320" t="s">
        <v>168</v>
      </c>
      <c r="H320" t="s">
        <v>168</v>
      </c>
      <c r="I320" t="s">
        <v>168</v>
      </c>
      <c r="J320" t="s">
        <v>168</v>
      </c>
      <c r="K320" t="s">
        <v>168</v>
      </c>
      <c r="L320" t="s">
        <v>168</v>
      </c>
      <c r="M320" t="s">
        <v>168</v>
      </c>
    </row>
    <row r="321" spans="1:13">
      <c r="A321">
        <v>285</v>
      </c>
      <c r="B321" t="s">
        <v>547</v>
      </c>
      <c r="C321" t="s">
        <v>168</v>
      </c>
      <c r="D321" t="s">
        <v>168</v>
      </c>
      <c r="E321" t="s">
        <v>168</v>
      </c>
      <c r="F321" t="s">
        <v>168</v>
      </c>
      <c r="G321" t="s">
        <v>168</v>
      </c>
      <c r="H321" t="s">
        <v>168</v>
      </c>
      <c r="I321" t="s">
        <v>168</v>
      </c>
      <c r="J321" t="s">
        <v>168</v>
      </c>
      <c r="K321" t="s">
        <v>168</v>
      </c>
      <c r="L321" t="s">
        <v>168</v>
      </c>
      <c r="M321" t="s">
        <v>168</v>
      </c>
    </row>
    <row r="322" spans="1:13">
      <c r="A322">
        <v>286</v>
      </c>
      <c r="B322" t="s">
        <v>548</v>
      </c>
      <c r="C322" t="s">
        <v>168</v>
      </c>
      <c r="D322" t="s">
        <v>168</v>
      </c>
      <c r="E322" t="s">
        <v>168</v>
      </c>
      <c r="F322" t="s">
        <v>168</v>
      </c>
      <c r="G322" t="s">
        <v>168</v>
      </c>
      <c r="H322" t="s">
        <v>168</v>
      </c>
      <c r="I322" t="s">
        <v>168</v>
      </c>
      <c r="J322" t="s">
        <v>168</v>
      </c>
      <c r="K322" t="s">
        <v>168</v>
      </c>
      <c r="L322" t="s">
        <v>168</v>
      </c>
      <c r="M322" t="s">
        <v>168</v>
      </c>
    </row>
    <row r="323" spans="1:13">
      <c r="A323">
        <v>287</v>
      </c>
      <c r="B323" t="s">
        <v>549</v>
      </c>
      <c r="C323" t="s">
        <v>168</v>
      </c>
      <c r="D323" t="s">
        <v>168</v>
      </c>
      <c r="E323" t="s">
        <v>168</v>
      </c>
      <c r="F323" t="s">
        <v>168</v>
      </c>
      <c r="G323" t="s">
        <v>168</v>
      </c>
      <c r="H323" t="s">
        <v>168</v>
      </c>
      <c r="I323" t="s">
        <v>168</v>
      </c>
      <c r="J323" t="s">
        <v>168</v>
      </c>
      <c r="K323" t="s">
        <v>168</v>
      </c>
      <c r="L323" t="s">
        <v>168</v>
      </c>
      <c r="M323" t="s">
        <v>168</v>
      </c>
    </row>
    <row r="324" spans="1:13">
      <c r="A324">
        <v>288</v>
      </c>
      <c r="B324" t="s">
        <v>550</v>
      </c>
      <c r="C324" t="s">
        <v>168</v>
      </c>
      <c r="D324" t="s">
        <v>168</v>
      </c>
      <c r="E324" t="s">
        <v>168</v>
      </c>
      <c r="F324" t="s">
        <v>168</v>
      </c>
      <c r="G324" t="s">
        <v>168</v>
      </c>
      <c r="H324" t="s">
        <v>168</v>
      </c>
      <c r="I324" t="s">
        <v>168</v>
      </c>
      <c r="J324" t="s">
        <v>168</v>
      </c>
      <c r="K324" t="s">
        <v>168</v>
      </c>
      <c r="L324" t="s">
        <v>168</v>
      </c>
      <c r="M324" t="s">
        <v>168</v>
      </c>
    </row>
    <row r="325" spans="1:13">
      <c r="A325">
        <v>289</v>
      </c>
      <c r="B325" t="s">
        <v>551</v>
      </c>
      <c r="C325" t="s">
        <v>168</v>
      </c>
      <c r="D325" t="s">
        <v>168</v>
      </c>
      <c r="E325" t="s">
        <v>168</v>
      </c>
      <c r="F325" t="s">
        <v>168</v>
      </c>
      <c r="G325" t="s">
        <v>168</v>
      </c>
      <c r="H325" t="s">
        <v>168</v>
      </c>
      <c r="I325" t="s">
        <v>168</v>
      </c>
      <c r="J325" t="s">
        <v>168</v>
      </c>
      <c r="K325" t="s">
        <v>168</v>
      </c>
      <c r="L325" t="s">
        <v>168</v>
      </c>
      <c r="M325" t="s">
        <v>168</v>
      </c>
    </row>
    <row r="326" spans="1:13">
      <c r="A326">
        <v>290</v>
      </c>
      <c r="B326" t="s">
        <v>552</v>
      </c>
      <c r="C326" t="s">
        <v>168</v>
      </c>
      <c r="D326" t="s">
        <v>168</v>
      </c>
      <c r="E326" t="s">
        <v>168</v>
      </c>
      <c r="F326" t="s">
        <v>168</v>
      </c>
      <c r="G326" t="s">
        <v>168</v>
      </c>
      <c r="H326" t="s">
        <v>168</v>
      </c>
      <c r="I326" t="s">
        <v>168</v>
      </c>
      <c r="J326" t="s">
        <v>168</v>
      </c>
      <c r="K326" t="s">
        <v>168</v>
      </c>
      <c r="L326" t="s">
        <v>168</v>
      </c>
      <c r="M326" t="s">
        <v>168</v>
      </c>
    </row>
    <row r="327" spans="1:13">
      <c r="A327">
        <v>291</v>
      </c>
      <c r="B327" t="s">
        <v>553</v>
      </c>
      <c r="C327" t="s">
        <v>168</v>
      </c>
      <c r="D327" t="s">
        <v>168</v>
      </c>
      <c r="E327" t="s">
        <v>168</v>
      </c>
      <c r="F327" t="s">
        <v>168</v>
      </c>
      <c r="G327" t="s">
        <v>168</v>
      </c>
      <c r="H327" t="s">
        <v>168</v>
      </c>
      <c r="I327" t="s">
        <v>168</v>
      </c>
      <c r="J327" t="s">
        <v>168</v>
      </c>
      <c r="K327" t="s">
        <v>168</v>
      </c>
      <c r="L327" t="s">
        <v>168</v>
      </c>
      <c r="M327" t="s">
        <v>168</v>
      </c>
    </row>
    <row r="328" spans="1:13">
      <c r="A328">
        <v>292</v>
      </c>
      <c r="B328" t="s">
        <v>554</v>
      </c>
      <c r="C328" t="s">
        <v>168</v>
      </c>
      <c r="D328" t="s">
        <v>168</v>
      </c>
      <c r="E328" t="s">
        <v>168</v>
      </c>
      <c r="F328" t="s">
        <v>168</v>
      </c>
      <c r="G328" t="s">
        <v>168</v>
      </c>
      <c r="H328" t="s">
        <v>168</v>
      </c>
      <c r="I328" t="s">
        <v>168</v>
      </c>
      <c r="J328" t="s">
        <v>168</v>
      </c>
      <c r="K328" t="s">
        <v>168</v>
      </c>
      <c r="L328" t="s">
        <v>168</v>
      </c>
      <c r="M328" t="s">
        <v>168</v>
      </c>
    </row>
    <row r="329" spans="1:13">
      <c r="A329">
        <v>293</v>
      </c>
      <c r="B329" t="s">
        <v>555</v>
      </c>
      <c r="C329" t="s">
        <v>168</v>
      </c>
      <c r="D329" t="s">
        <v>168</v>
      </c>
      <c r="E329" t="s">
        <v>168</v>
      </c>
      <c r="F329" t="s">
        <v>168</v>
      </c>
      <c r="G329" t="s">
        <v>168</v>
      </c>
      <c r="H329" t="s">
        <v>168</v>
      </c>
      <c r="I329" t="s">
        <v>168</v>
      </c>
      <c r="J329" t="s">
        <v>168</v>
      </c>
      <c r="K329" t="s">
        <v>168</v>
      </c>
      <c r="L329" t="s">
        <v>168</v>
      </c>
      <c r="M329" t="s">
        <v>168</v>
      </c>
    </row>
    <row r="330" spans="1:13">
      <c r="A330">
        <v>294</v>
      </c>
      <c r="B330" t="s">
        <v>556</v>
      </c>
      <c r="C330" t="s">
        <v>168</v>
      </c>
      <c r="D330" t="s">
        <v>168</v>
      </c>
      <c r="E330" t="s">
        <v>168</v>
      </c>
      <c r="F330" t="s">
        <v>168</v>
      </c>
      <c r="G330" t="s">
        <v>168</v>
      </c>
      <c r="H330" t="s">
        <v>168</v>
      </c>
      <c r="I330" t="s">
        <v>168</v>
      </c>
      <c r="J330" t="s">
        <v>168</v>
      </c>
      <c r="K330" t="s">
        <v>168</v>
      </c>
      <c r="L330" t="s">
        <v>168</v>
      </c>
      <c r="M330" t="s">
        <v>168</v>
      </c>
    </row>
    <row r="331" spans="1:13">
      <c r="A331">
        <v>295</v>
      </c>
      <c r="B331" t="s">
        <v>557</v>
      </c>
      <c r="C331" t="s">
        <v>168</v>
      </c>
      <c r="D331" t="s">
        <v>168</v>
      </c>
      <c r="E331" t="s">
        <v>168</v>
      </c>
      <c r="F331" t="s">
        <v>168</v>
      </c>
      <c r="G331" t="s">
        <v>168</v>
      </c>
      <c r="H331" t="s">
        <v>168</v>
      </c>
      <c r="I331" t="s">
        <v>168</v>
      </c>
      <c r="J331" t="s">
        <v>168</v>
      </c>
      <c r="K331" t="s">
        <v>168</v>
      </c>
      <c r="L331" t="s">
        <v>168</v>
      </c>
      <c r="M331" t="s">
        <v>168</v>
      </c>
    </row>
    <row r="332" spans="1:13">
      <c r="A332">
        <v>296</v>
      </c>
      <c r="B332" t="s">
        <v>558</v>
      </c>
      <c r="C332" t="s">
        <v>168</v>
      </c>
      <c r="D332" t="s">
        <v>168</v>
      </c>
      <c r="E332" t="s">
        <v>168</v>
      </c>
      <c r="F332" t="s">
        <v>168</v>
      </c>
      <c r="G332" t="s">
        <v>168</v>
      </c>
      <c r="H332" t="s">
        <v>168</v>
      </c>
      <c r="I332" t="s">
        <v>168</v>
      </c>
      <c r="J332" t="s">
        <v>168</v>
      </c>
      <c r="K332" t="s">
        <v>168</v>
      </c>
      <c r="L332" t="s">
        <v>168</v>
      </c>
      <c r="M332" t="s">
        <v>168</v>
      </c>
    </row>
    <row r="333" spans="1:13">
      <c r="A333">
        <v>297</v>
      </c>
      <c r="B333" t="s">
        <v>559</v>
      </c>
      <c r="C333" t="s">
        <v>168</v>
      </c>
      <c r="D333" t="s">
        <v>168</v>
      </c>
      <c r="E333" t="s">
        <v>168</v>
      </c>
      <c r="F333" t="s">
        <v>168</v>
      </c>
      <c r="G333" t="s">
        <v>168</v>
      </c>
      <c r="H333" t="s">
        <v>168</v>
      </c>
      <c r="I333" t="s">
        <v>168</v>
      </c>
      <c r="J333" t="s">
        <v>168</v>
      </c>
      <c r="K333" t="s">
        <v>168</v>
      </c>
      <c r="L333" t="s">
        <v>168</v>
      </c>
      <c r="M333" t="s">
        <v>168</v>
      </c>
    </row>
    <row r="334" spans="1:13">
      <c r="A334">
        <v>298</v>
      </c>
      <c r="B334" t="s">
        <v>560</v>
      </c>
      <c r="C334" t="s">
        <v>168</v>
      </c>
      <c r="D334" t="s">
        <v>168</v>
      </c>
      <c r="E334" t="s">
        <v>168</v>
      </c>
      <c r="F334" t="s">
        <v>168</v>
      </c>
      <c r="G334" t="s">
        <v>168</v>
      </c>
      <c r="H334" t="s">
        <v>168</v>
      </c>
      <c r="I334" t="s">
        <v>168</v>
      </c>
      <c r="J334" t="s">
        <v>168</v>
      </c>
      <c r="K334" t="s">
        <v>168</v>
      </c>
      <c r="L334" t="s">
        <v>168</v>
      </c>
      <c r="M334" t="s">
        <v>168</v>
      </c>
    </row>
    <row r="335" spans="1:13">
      <c r="A335">
        <v>299</v>
      </c>
      <c r="B335" t="s">
        <v>561</v>
      </c>
      <c r="C335" t="s">
        <v>168</v>
      </c>
      <c r="D335" t="s">
        <v>168</v>
      </c>
      <c r="E335" t="s">
        <v>168</v>
      </c>
      <c r="F335" t="s">
        <v>168</v>
      </c>
      <c r="G335" t="s">
        <v>168</v>
      </c>
      <c r="H335" t="s">
        <v>168</v>
      </c>
      <c r="I335" t="s">
        <v>168</v>
      </c>
      <c r="J335" t="s">
        <v>168</v>
      </c>
      <c r="K335" t="s">
        <v>168</v>
      </c>
      <c r="L335" t="s">
        <v>168</v>
      </c>
      <c r="M335" t="s">
        <v>168</v>
      </c>
    </row>
    <row r="336" spans="1:13">
      <c r="A336">
        <v>300</v>
      </c>
      <c r="B336" t="s">
        <v>562</v>
      </c>
      <c r="C336" t="s">
        <v>168</v>
      </c>
      <c r="D336" t="s">
        <v>168</v>
      </c>
      <c r="E336" t="s">
        <v>168</v>
      </c>
      <c r="F336" t="s">
        <v>168</v>
      </c>
      <c r="G336" t="s">
        <v>168</v>
      </c>
      <c r="H336" t="s">
        <v>168</v>
      </c>
      <c r="I336" t="s">
        <v>168</v>
      </c>
      <c r="J336" t="s">
        <v>168</v>
      </c>
      <c r="K336" t="s">
        <v>168</v>
      </c>
      <c r="L336" t="s">
        <v>168</v>
      </c>
      <c r="M336" t="s">
        <v>168</v>
      </c>
    </row>
    <row r="337" spans="1:13">
      <c r="A337">
        <v>301</v>
      </c>
      <c r="B337" t="s">
        <v>563</v>
      </c>
      <c r="C337" t="s">
        <v>168</v>
      </c>
      <c r="D337" t="s">
        <v>168</v>
      </c>
      <c r="E337" t="s">
        <v>168</v>
      </c>
      <c r="F337" t="s">
        <v>168</v>
      </c>
      <c r="G337" t="s">
        <v>168</v>
      </c>
      <c r="H337" t="s">
        <v>168</v>
      </c>
      <c r="I337" t="s">
        <v>168</v>
      </c>
      <c r="J337" t="s">
        <v>168</v>
      </c>
      <c r="K337" t="s">
        <v>168</v>
      </c>
      <c r="L337" t="s">
        <v>168</v>
      </c>
      <c r="M337" t="s">
        <v>168</v>
      </c>
    </row>
    <row r="338" spans="1:13">
      <c r="A338">
        <v>302</v>
      </c>
      <c r="B338" t="s">
        <v>564</v>
      </c>
      <c r="C338" t="s">
        <v>168</v>
      </c>
      <c r="D338" t="s">
        <v>168</v>
      </c>
      <c r="E338" t="s">
        <v>168</v>
      </c>
      <c r="F338" t="s">
        <v>168</v>
      </c>
      <c r="G338" t="s">
        <v>168</v>
      </c>
      <c r="H338" t="s">
        <v>168</v>
      </c>
      <c r="I338" t="s">
        <v>168</v>
      </c>
      <c r="J338" t="s">
        <v>168</v>
      </c>
      <c r="K338" t="s">
        <v>168</v>
      </c>
      <c r="L338" t="s">
        <v>168</v>
      </c>
      <c r="M338" t="s">
        <v>168</v>
      </c>
    </row>
    <row r="339" spans="1:13">
      <c r="A339">
        <v>303</v>
      </c>
      <c r="B339" t="s">
        <v>565</v>
      </c>
      <c r="C339" t="s">
        <v>168</v>
      </c>
      <c r="D339" t="s">
        <v>168</v>
      </c>
      <c r="E339" t="s">
        <v>168</v>
      </c>
      <c r="F339" t="s">
        <v>168</v>
      </c>
      <c r="G339" t="s">
        <v>168</v>
      </c>
      <c r="H339" t="s">
        <v>168</v>
      </c>
      <c r="I339" t="s">
        <v>168</v>
      </c>
      <c r="J339" t="s">
        <v>168</v>
      </c>
      <c r="K339" t="s">
        <v>168</v>
      </c>
      <c r="L339" t="s">
        <v>168</v>
      </c>
      <c r="M339" t="s">
        <v>168</v>
      </c>
    </row>
    <row r="340" spans="1:13">
      <c r="A340">
        <v>304</v>
      </c>
      <c r="B340" t="s">
        <v>566</v>
      </c>
      <c r="C340" t="s">
        <v>168</v>
      </c>
      <c r="D340" t="s">
        <v>168</v>
      </c>
      <c r="E340" t="s">
        <v>168</v>
      </c>
      <c r="F340" t="s">
        <v>168</v>
      </c>
      <c r="G340" t="s">
        <v>168</v>
      </c>
      <c r="H340" t="s">
        <v>168</v>
      </c>
      <c r="I340" t="s">
        <v>168</v>
      </c>
      <c r="J340" t="s">
        <v>168</v>
      </c>
      <c r="K340" t="s">
        <v>168</v>
      </c>
      <c r="L340" t="s">
        <v>168</v>
      </c>
      <c r="M340" t="s">
        <v>168</v>
      </c>
    </row>
    <row r="341" spans="1:13">
      <c r="A341">
        <v>305</v>
      </c>
      <c r="B341" t="s">
        <v>567</v>
      </c>
      <c r="C341" t="s">
        <v>168</v>
      </c>
      <c r="D341" t="s">
        <v>168</v>
      </c>
      <c r="E341" t="s">
        <v>168</v>
      </c>
      <c r="F341" t="s">
        <v>168</v>
      </c>
      <c r="G341" t="s">
        <v>168</v>
      </c>
      <c r="H341" t="s">
        <v>168</v>
      </c>
      <c r="I341" t="s">
        <v>168</v>
      </c>
      <c r="J341" t="s">
        <v>168</v>
      </c>
      <c r="K341" t="s">
        <v>168</v>
      </c>
      <c r="L341" t="s">
        <v>168</v>
      </c>
      <c r="M341" t="s">
        <v>168</v>
      </c>
    </row>
    <row r="342" spans="1:13">
      <c r="A342">
        <v>306</v>
      </c>
      <c r="B342" t="s">
        <v>568</v>
      </c>
      <c r="C342" t="s">
        <v>168</v>
      </c>
      <c r="D342" t="s">
        <v>168</v>
      </c>
      <c r="E342" t="s">
        <v>168</v>
      </c>
      <c r="F342" t="s">
        <v>168</v>
      </c>
      <c r="G342" t="s">
        <v>168</v>
      </c>
      <c r="H342" t="s">
        <v>168</v>
      </c>
      <c r="I342" t="s">
        <v>168</v>
      </c>
      <c r="J342" t="s">
        <v>168</v>
      </c>
      <c r="K342" t="s">
        <v>168</v>
      </c>
      <c r="L342" t="s">
        <v>168</v>
      </c>
      <c r="M342" t="s">
        <v>168</v>
      </c>
    </row>
    <row r="343" spans="1:13">
      <c r="A343">
        <v>307</v>
      </c>
      <c r="B343" t="s">
        <v>569</v>
      </c>
      <c r="C343" t="s">
        <v>168</v>
      </c>
      <c r="D343" t="s">
        <v>168</v>
      </c>
      <c r="E343" t="s">
        <v>168</v>
      </c>
      <c r="F343" t="s">
        <v>168</v>
      </c>
      <c r="G343" t="s">
        <v>168</v>
      </c>
      <c r="H343" t="s">
        <v>168</v>
      </c>
      <c r="I343" t="s">
        <v>168</v>
      </c>
      <c r="J343" t="s">
        <v>168</v>
      </c>
      <c r="K343" t="s">
        <v>168</v>
      </c>
      <c r="L343" t="s">
        <v>168</v>
      </c>
      <c r="M343" t="s">
        <v>168</v>
      </c>
    </row>
    <row r="344" spans="1:13">
      <c r="A344">
        <v>308</v>
      </c>
      <c r="B344" t="s">
        <v>570</v>
      </c>
      <c r="C344" t="s">
        <v>168</v>
      </c>
      <c r="D344" t="s">
        <v>168</v>
      </c>
      <c r="E344" t="s">
        <v>168</v>
      </c>
      <c r="F344" t="s">
        <v>168</v>
      </c>
      <c r="G344" t="s">
        <v>168</v>
      </c>
      <c r="H344" t="s">
        <v>168</v>
      </c>
      <c r="I344" t="s">
        <v>168</v>
      </c>
      <c r="J344" t="s">
        <v>168</v>
      </c>
      <c r="K344" t="s">
        <v>168</v>
      </c>
      <c r="L344" t="s">
        <v>168</v>
      </c>
      <c r="M344" t="s">
        <v>168</v>
      </c>
    </row>
    <row r="345" spans="1:13">
      <c r="A345">
        <v>309</v>
      </c>
      <c r="B345" t="s">
        <v>571</v>
      </c>
      <c r="C345" t="s">
        <v>168</v>
      </c>
      <c r="D345" t="s">
        <v>168</v>
      </c>
      <c r="E345" t="s">
        <v>168</v>
      </c>
      <c r="F345" t="s">
        <v>168</v>
      </c>
      <c r="G345" t="s">
        <v>168</v>
      </c>
      <c r="H345" t="s">
        <v>168</v>
      </c>
      <c r="I345" t="s">
        <v>168</v>
      </c>
      <c r="J345" t="s">
        <v>168</v>
      </c>
      <c r="K345" t="s">
        <v>168</v>
      </c>
      <c r="L345" t="s">
        <v>168</v>
      </c>
      <c r="M345" t="s">
        <v>168</v>
      </c>
    </row>
    <row r="346" spans="1:13">
      <c r="A346">
        <v>310</v>
      </c>
      <c r="B346" t="s">
        <v>572</v>
      </c>
      <c r="C346" t="s">
        <v>168</v>
      </c>
      <c r="D346" t="s">
        <v>168</v>
      </c>
      <c r="E346" t="s">
        <v>168</v>
      </c>
      <c r="F346" t="s">
        <v>168</v>
      </c>
      <c r="G346" t="s">
        <v>168</v>
      </c>
      <c r="H346" t="s">
        <v>168</v>
      </c>
      <c r="I346" t="s">
        <v>168</v>
      </c>
      <c r="J346" t="s">
        <v>168</v>
      </c>
      <c r="K346" t="s">
        <v>168</v>
      </c>
      <c r="L346" t="s">
        <v>168</v>
      </c>
      <c r="M346" t="s">
        <v>168</v>
      </c>
    </row>
    <row r="347" spans="1:13">
      <c r="A347">
        <v>311</v>
      </c>
      <c r="B347" t="s">
        <v>573</v>
      </c>
      <c r="C347" t="s">
        <v>168</v>
      </c>
      <c r="D347" t="s">
        <v>168</v>
      </c>
      <c r="E347" t="s">
        <v>168</v>
      </c>
      <c r="F347" t="s">
        <v>168</v>
      </c>
      <c r="G347" t="s">
        <v>168</v>
      </c>
      <c r="H347" t="s">
        <v>168</v>
      </c>
      <c r="I347" t="s">
        <v>168</v>
      </c>
      <c r="J347" t="s">
        <v>168</v>
      </c>
      <c r="K347" t="s">
        <v>168</v>
      </c>
      <c r="L347" t="s">
        <v>168</v>
      </c>
      <c r="M347" t="s">
        <v>168</v>
      </c>
    </row>
    <row r="348" spans="1:13">
      <c r="A348">
        <v>312</v>
      </c>
      <c r="B348" t="s">
        <v>574</v>
      </c>
      <c r="C348" t="s">
        <v>168</v>
      </c>
      <c r="D348" t="s">
        <v>168</v>
      </c>
      <c r="E348" t="s">
        <v>168</v>
      </c>
      <c r="F348" t="s">
        <v>168</v>
      </c>
      <c r="G348" t="s">
        <v>168</v>
      </c>
      <c r="H348" t="s">
        <v>168</v>
      </c>
      <c r="I348" t="s">
        <v>168</v>
      </c>
      <c r="J348" t="s">
        <v>168</v>
      </c>
      <c r="K348" t="s">
        <v>168</v>
      </c>
      <c r="L348" t="s">
        <v>168</v>
      </c>
      <c r="M348" t="s">
        <v>168</v>
      </c>
    </row>
    <row r="349" spans="1:13">
      <c r="A349">
        <v>313</v>
      </c>
      <c r="B349" t="s">
        <v>575</v>
      </c>
      <c r="C349" t="s">
        <v>168</v>
      </c>
      <c r="D349" t="s">
        <v>168</v>
      </c>
      <c r="E349" t="s">
        <v>168</v>
      </c>
      <c r="F349" t="s">
        <v>168</v>
      </c>
      <c r="G349" t="s">
        <v>168</v>
      </c>
      <c r="H349" t="s">
        <v>168</v>
      </c>
      <c r="I349" t="s">
        <v>168</v>
      </c>
      <c r="J349" t="s">
        <v>168</v>
      </c>
      <c r="K349" t="s">
        <v>168</v>
      </c>
      <c r="L349" t="s">
        <v>168</v>
      </c>
      <c r="M349" t="s">
        <v>168</v>
      </c>
    </row>
    <row r="350" spans="1:13">
      <c r="A350">
        <v>314</v>
      </c>
      <c r="B350" t="s">
        <v>576</v>
      </c>
      <c r="C350" t="s">
        <v>168</v>
      </c>
      <c r="D350" t="s">
        <v>168</v>
      </c>
      <c r="E350" t="s">
        <v>168</v>
      </c>
      <c r="F350" t="s">
        <v>168</v>
      </c>
      <c r="G350" t="s">
        <v>168</v>
      </c>
      <c r="H350" t="s">
        <v>168</v>
      </c>
      <c r="I350" t="s">
        <v>168</v>
      </c>
      <c r="J350" t="s">
        <v>168</v>
      </c>
      <c r="K350" t="s">
        <v>168</v>
      </c>
      <c r="L350" t="s">
        <v>168</v>
      </c>
      <c r="M350" t="s">
        <v>168</v>
      </c>
    </row>
    <row r="351" spans="1:13">
      <c r="A351">
        <v>315</v>
      </c>
      <c r="B351" t="s">
        <v>577</v>
      </c>
      <c r="C351" t="s">
        <v>168</v>
      </c>
      <c r="D351" t="s">
        <v>168</v>
      </c>
      <c r="E351" t="s">
        <v>168</v>
      </c>
      <c r="F351" t="s">
        <v>168</v>
      </c>
      <c r="G351" t="s">
        <v>168</v>
      </c>
      <c r="H351" t="s">
        <v>168</v>
      </c>
      <c r="I351" t="s">
        <v>168</v>
      </c>
      <c r="J351" t="s">
        <v>168</v>
      </c>
      <c r="K351" t="s">
        <v>168</v>
      </c>
      <c r="L351" t="s">
        <v>168</v>
      </c>
      <c r="M351" t="s">
        <v>168</v>
      </c>
    </row>
    <row r="352" spans="1:13">
      <c r="A352">
        <v>316</v>
      </c>
      <c r="B352" t="s">
        <v>578</v>
      </c>
      <c r="C352" t="s">
        <v>168</v>
      </c>
      <c r="D352" t="s">
        <v>168</v>
      </c>
      <c r="E352" t="s">
        <v>168</v>
      </c>
      <c r="F352" t="s">
        <v>168</v>
      </c>
      <c r="G352" t="s">
        <v>168</v>
      </c>
      <c r="H352" t="s">
        <v>168</v>
      </c>
      <c r="I352" t="s">
        <v>168</v>
      </c>
      <c r="J352" t="s">
        <v>168</v>
      </c>
      <c r="K352" t="s">
        <v>168</v>
      </c>
      <c r="L352" t="s">
        <v>168</v>
      </c>
      <c r="M352" t="s">
        <v>168</v>
      </c>
    </row>
    <row r="353" spans="1:13">
      <c r="A353">
        <v>317</v>
      </c>
      <c r="B353" t="s">
        <v>579</v>
      </c>
      <c r="C353" t="s">
        <v>168</v>
      </c>
      <c r="D353" t="s">
        <v>168</v>
      </c>
      <c r="E353" t="s">
        <v>168</v>
      </c>
      <c r="F353" t="s">
        <v>168</v>
      </c>
      <c r="G353" t="s">
        <v>168</v>
      </c>
      <c r="H353" t="s">
        <v>168</v>
      </c>
      <c r="I353" t="s">
        <v>168</v>
      </c>
      <c r="J353" t="s">
        <v>168</v>
      </c>
      <c r="K353" t="s">
        <v>168</v>
      </c>
      <c r="L353" t="s">
        <v>168</v>
      </c>
      <c r="M353" t="s">
        <v>168</v>
      </c>
    </row>
    <row r="354" spans="1:13">
      <c r="A354">
        <v>318</v>
      </c>
      <c r="B354" t="s">
        <v>580</v>
      </c>
      <c r="C354" t="s">
        <v>168</v>
      </c>
      <c r="D354" t="s">
        <v>168</v>
      </c>
      <c r="E354" t="s">
        <v>168</v>
      </c>
      <c r="F354" t="s">
        <v>168</v>
      </c>
      <c r="G354" t="s">
        <v>168</v>
      </c>
      <c r="H354" t="s">
        <v>168</v>
      </c>
      <c r="I354" t="s">
        <v>168</v>
      </c>
      <c r="J354" t="s">
        <v>168</v>
      </c>
      <c r="K354" t="s">
        <v>168</v>
      </c>
      <c r="L354" t="s">
        <v>168</v>
      </c>
      <c r="M354" t="s">
        <v>168</v>
      </c>
    </row>
    <row r="355" spans="1:13">
      <c r="A355">
        <v>319</v>
      </c>
      <c r="B355" t="s">
        <v>581</v>
      </c>
      <c r="C355" t="s">
        <v>168</v>
      </c>
      <c r="D355" t="s">
        <v>168</v>
      </c>
      <c r="E355" t="s">
        <v>168</v>
      </c>
      <c r="F355" t="s">
        <v>168</v>
      </c>
      <c r="G355" t="s">
        <v>168</v>
      </c>
      <c r="H355" t="s">
        <v>168</v>
      </c>
      <c r="I355" t="s">
        <v>168</v>
      </c>
      <c r="J355" t="s">
        <v>168</v>
      </c>
      <c r="K355" t="s">
        <v>168</v>
      </c>
      <c r="L355" t="s">
        <v>168</v>
      </c>
      <c r="M355" t="s">
        <v>168</v>
      </c>
    </row>
    <row r="356" spans="1:13">
      <c r="A356">
        <v>320</v>
      </c>
      <c r="B356" t="s">
        <v>582</v>
      </c>
      <c r="C356" t="s">
        <v>168</v>
      </c>
      <c r="D356" t="s">
        <v>168</v>
      </c>
      <c r="E356" t="s">
        <v>168</v>
      </c>
      <c r="F356" t="s">
        <v>168</v>
      </c>
      <c r="G356" t="s">
        <v>168</v>
      </c>
      <c r="H356" t="s">
        <v>168</v>
      </c>
      <c r="I356" t="s">
        <v>168</v>
      </c>
      <c r="J356" t="s">
        <v>168</v>
      </c>
      <c r="K356" t="s">
        <v>168</v>
      </c>
      <c r="L356" t="s">
        <v>168</v>
      </c>
      <c r="M356" t="s">
        <v>168</v>
      </c>
    </row>
    <row r="357" spans="1:13">
      <c r="A357">
        <v>321</v>
      </c>
      <c r="B357" t="s">
        <v>583</v>
      </c>
      <c r="C357" t="s">
        <v>168</v>
      </c>
      <c r="D357" t="s">
        <v>168</v>
      </c>
      <c r="E357" t="s">
        <v>168</v>
      </c>
      <c r="F357" t="s">
        <v>168</v>
      </c>
      <c r="G357" t="s">
        <v>168</v>
      </c>
      <c r="H357" t="s">
        <v>168</v>
      </c>
      <c r="I357" t="s">
        <v>168</v>
      </c>
      <c r="J357" t="s">
        <v>168</v>
      </c>
      <c r="K357" t="s">
        <v>168</v>
      </c>
      <c r="L357" t="s">
        <v>168</v>
      </c>
      <c r="M357" t="s">
        <v>168</v>
      </c>
    </row>
    <row r="358" spans="1:13">
      <c r="A358">
        <v>322</v>
      </c>
      <c r="B358" t="s">
        <v>584</v>
      </c>
      <c r="C358" t="s">
        <v>168</v>
      </c>
      <c r="D358" t="s">
        <v>168</v>
      </c>
      <c r="E358" t="s">
        <v>168</v>
      </c>
      <c r="F358" t="s">
        <v>168</v>
      </c>
      <c r="G358" t="s">
        <v>168</v>
      </c>
      <c r="H358" t="s">
        <v>168</v>
      </c>
      <c r="I358" t="s">
        <v>168</v>
      </c>
      <c r="J358" t="s">
        <v>168</v>
      </c>
      <c r="K358" t="s">
        <v>168</v>
      </c>
      <c r="L358" t="s">
        <v>168</v>
      </c>
      <c r="M358" t="s">
        <v>168</v>
      </c>
    </row>
    <row r="359" spans="1:13">
      <c r="A359">
        <v>323</v>
      </c>
      <c r="B359" t="s">
        <v>585</v>
      </c>
      <c r="C359" t="s">
        <v>168</v>
      </c>
      <c r="D359" t="s">
        <v>168</v>
      </c>
      <c r="E359" t="s">
        <v>168</v>
      </c>
      <c r="F359" t="s">
        <v>168</v>
      </c>
      <c r="G359" t="s">
        <v>168</v>
      </c>
      <c r="H359" t="s">
        <v>168</v>
      </c>
      <c r="I359" t="s">
        <v>168</v>
      </c>
      <c r="J359" t="s">
        <v>168</v>
      </c>
      <c r="K359" t="s">
        <v>168</v>
      </c>
      <c r="L359" t="s">
        <v>168</v>
      </c>
      <c r="M359" t="s">
        <v>168</v>
      </c>
    </row>
    <row r="360" spans="1:13">
      <c r="A360">
        <v>324</v>
      </c>
      <c r="B360" t="s">
        <v>586</v>
      </c>
      <c r="C360" t="s">
        <v>168</v>
      </c>
      <c r="D360" t="s">
        <v>168</v>
      </c>
      <c r="E360" t="s">
        <v>168</v>
      </c>
      <c r="F360" t="s">
        <v>168</v>
      </c>
      <c r="G360" t="s">
        <v>168</v>
      </c>
      <c r="H360" t="s">
        <v>168</v>
      </c>
      <c r="I360" t="s">
        <v>168</v>
      </c>
      <c r="J360" t="s">
        <v>168</v>
      </c>
      <c r="K360" t="s">
        <v>168</v>
      </c>
      <c r="L360" t="s">
        <v>168</v>
      </c>
      <c r="M360" t="s">
        <v>168</v>
      </c>
    </row>
    <row r="361" spans="1:13">
      <c r="A361">
        <v>325</v>
      </c>
      <c r="B361" t="s">
        <v>587</v>
      </c>
      <c r="C361" t="s">
        <v>168</v>
      </c>
      <c r="D361" t="s">
        <v>168</v>
      </c>
      <c r="E361" t="s">
        <v>168</v>
      </c>
      <c r="F361" t="s">
        <v>168</v>
      </c>
      <c r="G361" t="s">
        <v>168</v>
      </c>
      <c r="H361" t="s">
        <v>168</v>
      </c>
      <c r="I361" t="s">
        <v>168</v>
      </c>
      <c r="J361" t="s">
        <v>168</v>
      </c>
      <c r="K361" t="s">
        <v>168</v>
      </c>
      <c r="L361" t="s">
        <v>168</v>
      </c>
      <c r="M361" t="s">
        <v>168</v>
      </c>
    </row>
    <row r="362" spans="1:13">
      <c r="A362">
        <v>326</v>
      </c>
      <c r="B362" t="s">
        <v>588</v>
      </c>
      <c r="C362" t="s">
        <v>168</v>
      </c>
      <c r="D362" t="s">
        <v>168</v>
      </c>
      <c r="E362" t="s">
        <v>168</v>
      </c>
      <c r="F362" t="s">
        <v>168</v>
      </c>
      <c r="G362" t="s">
        <v>168</v>
      </c>
      <c r="H362" t="s">
        <v>168</v>
      </c>
      <c r="I362" t="s">
        <v>168</v>
      </c>
      <c r="J362" t="s">
        <v>168</v>
      </c>
      <c r="K362" t="s">
        <v>168</v>
      </c>
      <c r="L362" t="s">
        <v>168</v>
      </c>
      <c r="M362" t="s">
        <v>168</v>
      </c>
    </row>
    <row r="363" spans="1:13">
      <c r="A363">
        <v>327</v>
      </c>
      <c r="B363" t="s">
        <v>589</v>
      </c>
      <c r="C363" t="s">
        <v>168</v>
      </c>
      <c r="D363" t="s">
        <v>168</v>
      </c>
      <c r="E363" t="s">
        <v>168</v>
      </c>
      <c r="F363" t="s">
        <v>168</v>
      </c>
      <c r="G363" t="s">
        <v>168</v>
      </c>
      <c r="H363" t="s">
        <v>168</v>
      </c>
      <c r="I363" t="s">
        <v>168</v>
      </c>
      <c r="J363" t="s">
        <v>168</v>
      </c>
      <c r="K363" t="s">
        <v>168</v>
      </c>
      <c r="L363" t="s">
        <v>168</v>
      </c>
      <c r="M363" t="s">
        <v>168</v>
      </c>
    </row>
    <row r="364" spans="1:13">
      <c r="A364">
        <v>328</v>
      </c>
      <c r="B364" t="s">
        <v>590</v>
      </c>
      <c r="C364" t="s">
        <v>168</v>
      </c>
      <c r="D364" t="s">
        <v>168</v>
      </c>
      <c r="E364" t="s">
        <v>168</v>
      </c>
      <c r="F364" t="s">
        <v>168</v>
      </c>
      <c r="G364" t="s">
        <v>168</v>
      </c>
      <c r="H364" t="s">
        <v>168</v>
      </c>
      <c r="I364" t="s">
        <v>168</v>
      </c>
      <c r="J364" t="s">
        <v>168</v>
      </c>
      <c r="K364" t="s">
        <v>168</v>
      </c>
      <c r="L364" t="s">
        <v>168</v>
      </c>
      <c r="M364" t="s">
        <v>168</v>
      </c>
    </row>
    <row r="365" spans="1:13">
      <c r="A365">
        <v>329</v>
      </c>
      <c r="B365" t="s">
        <v>591</v>
      </c>
      <c r="C365" t="s">
        <v>168</v>
      </c>
      <c r="D365" t="s">
        <v>168</v>
      </c>
      <c r="E365" t="s">
        <v>168</v>
      </c>
      <c r="F365" t="s">
        <v>168</v>
      </c>
      <c r="G365" t="s">
        <v>168</v>
      </c>
      <c r="H365" t="s">
        <v>168</v>
      </c>
      <c r="I365" t="s">
        <v>168</v>
      </c>
      <c r="J365" t="s">
        <v>168</v>
      </c>
      <c r="K365" t="s">
        <v>168</v>
      </c>
      <c r="L365" t="s">
        <v>168</v>
      </c>
      <c r="M365" t="s">
        <v>168</v>
      </c>
    </row>
    <row r="366" spans="1:13">
      <c r="A366">
        <v>330</v>
      </c>
      <c r="B366" t="s">
        <v>592</v>
      </c>
      <c r="C366" t="s">
        <v>168</v>
      </c>
      <c r="D366" t="s">
        <v>168</v>
      </c>
      <c r="E366" t="s">
        <v>168</v>
      </c>
      <c r="F366" t="s">
        <v>168</v>
      </c>
      <c r="G366" t="s">
        <v>168</v>
      </c>
      <c r="H366" t="s">
        <v>168</v>
      </c>
      <c r="I366" t="s">
        <v>168</v>
      </c>
      <c r="J366" t="s">
        <v>168</v>
      </c>
      <c r="K366" t="s">
        <v>168</v>
      </c>
      <c r="L366" t="s">
        <v>168</v>
      </c>
      <c r="M366" t="s">
        <v>168</v>
      </c>
    </row>
    <row r="367" spans="1:13">
      <c r="A367">
        <v>331</v>
      </c>
      <c r="B367" t="s">
        <v>593</v>
      </c>
      <c r="C367" t="s">
        <v>168</v>
      </c>
      <c r="D367" t="s">
        <v>168</v>
      </c>
      <c r="E367" t="s">
        <v>168</v>
      </c>
      <c r="F367" t="s">
        <v>168</v>
      </c>
      <c r="G367" t="s">
        <v>168</v>
      </c>
      <c r="H367" t="s">
        <v>168</v>
      </c>
      <c r="I367" t="s">
        <v>168</v>
      </c>
      <c r="J367" t="s">
        <v>168</v>
      </c>
      <c r="K367" t="s">
        <v>168</v>
      </c>
      <c r="L367" t="s">
        <v>168</v>
      </c>
      <c r="M367" t="s">
        <v>168</v>
      </c>
    </row>
    <row r="368" spans="1:13">
      <c r="A368">
        <v>332</v>
      </c>
      <c r="B368" t="s">
        <v>594</v>
      </c>
      <c r="C368" t="s">
        <v>168</v>
      </c>
      <c r="D368" t="s">
        <v>168</v>
      </c>
      <c r="E368" t="s">
        <v>168</v>
      </c>
      <c r="F368" t="s">
        <v>168</v>
      </c>
      <c r="G368" t="s">
        <v>168</v>
      </c>
      <c r="H368" t="s">
        <v>168</v>
      </c>
      <c r="I368" t="s">
        <v>168</v>
      </c>
      <c r="J368" t="s">
        <v>168</v>
      </c>
      <c r="K368" t="s">
        <v>168</v>
      </c>
      <c r="L368" t="s">
        <v>168</v>
      </c>
      <c r="M368" t="s">
        <v>168</v>
      </c>
    </row>
    <row r="369" spans="1:13">
      <c r="A369">
        <v>333</v>
      </c>
      <c r="B369" t="s">
        <v>595</v>
      </c>
      <c r="C369" t="s">
        <v>168</v>
      </c>
      <c r="D369" t="s">
        <v>168</v>
      </c>
      <c r="E369" t="s">
        <v>168</v>
      </c>
      <c r="F369" t="s">
        <v>168</v>
      </c>
      <c r="G369" t="s">
        <v>168</v>
      </c>
      <c r="H369" t="s">
        <v>168</v>
      </c>
      <c r="I369" t="s">
        <v>168</v>
      </c>
      <c r="J369" t="s">
        <v>168</v>
      </c>
      <c r="K369" t="s">
        <v>168</v>
      </c>
      <c r="L369" t="s">
        <v>168</v>
      </c>
      <c r="M369" t="s">
        <v>168</v>
      </c>
    </row>
    <row r="370" spans="1:13">
      <c r="A370">
        <v>334</v>
      </c>
      <c r="B370" t="s">
        <v>596</v>
      </c>
      <c r="C370" t="s">
        <v>168</v>
      </c>
      <c r="D370" t="s">
        <v>168</v>
      </c>
      <c r="E370" t="s">
        <v>168</v>
      </c>
      <c r="F370" t="s">
        <v>168</v>
      </c>
      <c r="G370" t="s">
        <v>168</v>
      </c>
      <c r="H370" t="s">
        <v>168</v>
      </c>
      <c r="I370" t="s">
        <v>168</v>
      </c>
      <c r="J370" t="s">
        <v>168</v>
      </c>
      <c r="K370" t="s">
        <v>168</v>
      </c>
      <c r="L370" t="s">
        <v>168</v>
      </c>
      <c r="M370" t="s">
        <v>168</v>
      </c>
    </row>
    <row r="371" spans="1:13">
      <c r="A371">
        <v>335</v>
      </c>
      <c r="B371" t="s">
        <v>597</v>
      </c>
      <c r="C371" t="s">
        <v>168</v>
      </c>
      <c r="D371" t="s">
        <v>168</v>
      </c>
      <c r="E371" t="s">
        <v>168</v>
      </c>
      <c r="F371" t="s">
        <v>168</v>
      </c>
      <c r="G371" t="s">
        <v>168</v>
      </c>
      <c r="H371" t="s">
        <v>168</v>
      </c>
      <c r="I371" t="s">
        <v>168</v>
      </c>
      <c r="J371" t="s">
        <v>168</v>
      </c>
      <c r="K371" t="s">
        <v>168</v>
      </c>
      <c r="L371" t="s">
        <v>168</v>
      </c>
      <c r="M371" t="s">
        <v>168</v>
      </c>
    </row>
    <row r="372" spans="1:13">
      <c r="A372">
        <v>336</v>
      </c>
      <c r="B372" t="s">
        <v>598</v>
      </c>
      <c r="C372" t="s">
        <v>168</v>
      </c>
      <c r="D372" t="s">
        <v>168</v>
      </c>
      <c r="E372" t="s">
        <v>168</v>
      </c>
      <c r="F372" t="s">
        <v>168</v>
      </c>
      <c r="G372" t="s">
        <v>168</v>
      </c>
      <c r="H372" t="s">
        <v>168</v>
      </c>
      <c r="I372" t="s">
        <v>168</v>
      </c>
      <c r="J372" t="s">
        <v>168</v>
      </c>
      <c r="K372" t="s">
        <v>168</v>
      </c>
      <c r="L372" t="s">
        <v>168</v>
      </c>
      <c r="M372" t="s">
        <v>168</v>
      </c>
    </row>
    <row r="373" spans="1:13">
      <c r="A373">
        <v>337</v>
      </c>
      <c r="B373" t="s">
        <v>599</v>
      </c>
      <c r="C373" t="s">
        <v>168</v>
      </c>
      <c r="D373" t="s">
        <v>168</v>
      </c>
      <c r="E373" t="s">
        <v>168</v>
      </c>
      <c r="F373" t="s">
        <v>168</v>
      </c>
      <c r="G373" t="s">
        <v>168</v>
      </c>
      <c r="H373" t="s">
        <v>168</v>
      </c>
      <c r="I373" t="s">
        <v>168</v>
      </c>
      <c r="J373" t="s">
        <v>168</v>
      </c>
      <c r="K373" t="s">
        <v>168</v>
      </c>
      <c r="L373" t="s">
        <v>168</v>
      </c>
      <c r="M373" t="s">
        <v>168</v>
      </c>
    </row>
    <row r="374" spans="1:13">
      <c r="A374">
        <v>338</v>
      </c>
      <c r="B374" t="s">
        <v>600</v>
      </c>
      <c r="C374" t="s">
        <v>168</v>
      </c>
      <c r="D374" t="s">
        <v>168</v>
      </c>
      <c r="E374" t="s">
        <v>168</v>
      </c>
      <c r="F374" t="s">
        <v>168</v>
      </c>
      <c r="G374" t="s">
        <v>168</v>
      </c>
      <c r="H374" t="s">
        <v>168</v>
      </c>
      <c r="I374" t="s">
        <v>168</v>
      </c>
      <c r="J374" t="s">
        <v>168</v>
      </c>
      <c r="K374" t="s">
        <v>168</v>
      </c>
      <c r="L374" t="s">
        <v>168</v>
      </c>
      <c r="M374" t="s">
        <v>168</v>
      </c>
    </row>
    <row r="375" spans="1:13">
      <c r="A375">
        <v>339</v>
      </c>
      <c r="B375" t="s">
        <v>601</v>
      </c>
      <c r="C375" t="s">
        <v>168</v>
      </c>
      <c r="D375" t="s">
        <v>168</v>
      </c>
      <c r="E375" t="s">
        <v>168</v>
      </c>
      <c r="F375" t="s">
        <v>168</v>
      </c>
      <c r="G375" t="s">
        <v>168</v>
      </c>
      <c r="H375" t="s">
        <v>168</v>
      </c>
      <c r="I375" t="s">
        <v>168</v>
      </c>
      <c r="J375" t="s">
        <v>168</v>
      </c>
      <c r="K375" t="s">
        <v>168</v>
      </c>
      <c r="L375" t="s">
        <v>168</v>
      </c>
      <c r="M375" t="s">
        <v>168</v>
      </c>
    </row>
    <row r="376" spans="1:13">
      <c r="A376">
        <v>340</v>
      </c>
      <c r="B376" t="s">
        <v>602</v>
      </c>
      <c r="C376" t="s">
        <v>168</v>
      </c>
      <c r="D376" t="s">
        <v>168</v>
      </c>
      <c r="E376" t="s">
        <v>168</v>
      </c>
      <c r="F376" t="s">
        <v>168</v>
      </c>
      <c r="G376" t="s">
        <v>168</v>
      </c>
      <c r="H376" t="s">
        <v>168</v>
      </c>
      <c r="I376" t="s">
        <v>168</v>
      </c>
      <c r="J376" t="s">
        <v>168</v>
      </c>
      <c r="K376" t="s">
        <v>168</v>
      </c>
      <c r="L376" t="s">
        <v>168</v>
      </c>
      <c r="M376" t="s">
        <v>168</v>
      </c>
    </row>
    <row r="377" spans="1:13">
      <c r="A377">
        <v>341</v>
      </c>
      <c r="B377" t="s">
        <v>603</v>
      </c>
      <c r="C377" t="s">
        <v>168</v>
      </c>
      <c r="D377" t="s">
        <v>168</v>
      </c>
      <c r="E377" t="s">
        <v>168</v>
      </c>
      <c r="F377" t="s">
        <v>168</v>
      </c>
      <c r="G377" t="s">
        <v>168</v>
      </c>
      <c r="H377" t="s">
        <v>168</v>
      </c>
      <c r="I377" t="s">
        <v>168</v>
      </c>
      <c r="J377" t="s">
        <v>168</v>
      </c>
      <c r="K377" t="s">
        <v>168</v>
      </c>
      <c r="L377" t="s">
        <v>168</v>
      </c>
      <c r="M377" t="s">
        <v>168</v>
      </c>
    </row>
    <row r="378" spans="1:13">
      <c r="A378">
        <v>342</v>
      </c>
      <c r="B378" t="s">
        <v>604</v>
      </c>
      <c r="C378" t="s">
        <v>168</v>
      </c>
      <c r="D378" t="s">
        <v>168</v>
      </c>
      <c r="E378" t="s">
        <v>168</v>
      </c>
      <c r="F378" t="s">
        <v>168</v>
      </c>
      <c r="G378" t="s">
        <v>168</v>
      </c>
      <c r="H378" t="s">
        <v>168</v>
      </c>
      <c r="I378" t="s">
        <v>168</v>
      </c>
      <c r="J378" t="s">
        <v>168</v>
      </c>
      <c r="K378" t="s">
        <v>168</v>
      </c>
      <c r="L378" t="s">
        <v>168</v>
      </c>
      <c r="M378" t="s">
        <v>168</v>
      </c>
    </row>
    <row r="379" spans="1:13">
      <c r="A379">
        <v>343</v>
      </c>
      <c r="B379" t="s">
        <v>605</v>
      </c>
      <c r="C379" t="s">
        <v>168</v>
      </c>
      <c r="D379" t="s">
        <v>168</v>
      </c>
      <c r="E379" t="s">
        <v>168</v>
      </c>
      <c r="F379" t="s">
        <v>168</v>
      </c>
      <c r="G379" t="s">
        <v>168</v>
      </c>
      <c r="H379" t="s">
        <v>168</v>
      </c>
      <c r="I379" t="s">
        <v>168</v>
      </c>
      <c r="J379" t="s">
        <v>168</v>
      </c>
      <c r="K379" t="s">
        <v>168</v>
      </c>
      <c r="L379" t="s">
        <v>168</v>
      </c>
      <c r="M379" t="s">
        <v>168</v>
      </c>
    </row>
    <row r="380" spans="1:13">
      <c r="A380">
        <v>344</v>
      </c>
      <c r="B380" t="s">
        <v>606</v>
      </c>
      <c r="C380" t="s">
        <v>168</v>
      </c>
      <c r="D380" t="s">
        <v>168</v>
      </c>
      <c r="E380" t="s">
        <v>168</v>
      </c>
      <c r="F380" t="s">
        <v>168</v>
      </c>
      <c r="G380" t="s">
        <v>168</v>
      </c>
      <c r="H380" t="s">
        <v>168</v>
      </c>
      <c r="I380" t="s">
        <v>168</v>
      </c>
      <c r="J380" t="s">
        <v>168</v>
      </c>
      <c r="K380" t="s">
        <v>168</v>
      </c>
      <c r="L380" t="s">
        <v>168</v>
      </c>
      <c r="M380" t="s">
        <v>168</v>
      </c>
    </row>
    <row r="381" spans="1:13">
      <c r="A381">
        <v>345</v>
      </c>
      <c r="B381" t="s">
        <v>607</v>
      </c>
      <c r="C381" t="s">
        <v>168</v>
      </c>
      <c r="D381" t="s">
        <v>168</v>
      </c>
      <c r="E381" t="s">
        <v>168</v>
      </c>
      <c r="F381" t="s">
        <v>168</v>
      </c>
      <c r="G381" t="s">
        <v>168</v>
      </c>
      <c r="H381" t="s">
        <v>168</v>
      </c>
      <c r="I381" t="s">
        <v>168</v>
      </c>
      <c r="J381" t="s">
        <v>168</v>
      </c>
      <c r="K381" t="s">
        <v>168</v>
      </c>
      <c r="L381" t="s">
        <v>168</v>
      </c>
      <c r="M381" t="s">
        <v>168</v>
      </c>
    </row>
    <row r="382" spans="1:13">
      <c r="A382">
        <v>346</v>
      </c>
      <c r="B382" t="s">
        <v>608</v>
      </c>
      <c r="C382" t="s">
        <v>168</v>
      </c>
      <c r="D382" t="s">
        <v>168</v>
      </c>
      <c r="E382" t="s">
        <v>168</v>
      </c>
      <c r="F382" t="s">
        <v>168</v>
      </c>
      <c r="G382" t="s">
        <v>168</v>
      </c>
      <c r="H382" t="s">
        <v>168</v>
      </c>
      <c r="I382" t="s">
        <v>168</v>
      </c>
      <c r="J382" t="s">
        <v>168</v>
      </c>
      <c r="K382" t="s">
        <v>168</v>
      </c>
      <c r="L382" t="s">
        <v>168</v>
      </c>
      <c r="M382" t="s">
        <v>168</v>
      </c>
    </row>
    <row r="383" spans="1:13">
      <c r="A383">
        <v>347</v>
      </c>
      <c r="B383" t="s">
        <v>609</v>
      </c>
      <c r="C383" t="s">
        <v>168</v>
      </c>
      <c r="D383" t="s">
        <v>168</v>
      </c>
      <c r="E383" t="s">
        <v>168</v>
      </c>
      <c r="F383" t="s">
        <v>168</v>
      </c>
      <c r="G383" t="s">
        <v>168</v>
      </c>
      <c r="H383" t="s">
        <v>168</v>
      </c>
      <c r="I383" t="s">
        <v>168</v>
      </c>
      <c r="J383" t="s">
        <v>168</v>
      </c>
      <c r="K383" t="s">
        <v>168</v>
      </c>
      <c r="L383" t="s">
        <v>168</v>
      </c>
      <c r="M383" t="s">
        <v>168</v>
      </c>
    </row>
    <row r="384" spans="1:13">
      <c r="A384">
        <v>348</v>
      </c>
      <c r="B384" t="s">
        <v>610</v>
      </c>
      <c r="C384" t="s">
        <v>168</v>
      </c>
      <c r="D384" t="s">
        <v>168</v>
      </c>
      <c r="E384" t="s">
        <v>168</v>
      </c>
      <c r="F384" t="s">
        <v>168</v>
      </c>
      <c r="G384" t="s">
        <v>168</v>
      </c>
      <c r="H384" t="s">
        <v>168</v>
      </c>
      <c r="I384" t="s">
        <v>168</v>
      </c>
      <c r="J384" t="s">
        <v>168</v>
      </c>
      <c r="K384" t="s">
        <v>168</v>
      </c>
      <c r="L384" t="s">
        <v>168</v>
      </c>
      <c r="M384" t="s">
        <v>168</v>
      </c>
    </row>
    <row r="385" spans="1:13">
      <c r="A385">
        <v>349</v>
      </c>
      <c r="B385" t="s">
        <v>611</v>
      </c>
      <c r="C385" t="s">
        <v>168</v>
      </c>
      <c r="D385" t="s">
        <v>168</v>
      </c>
      <c r="E385" t="s">
        <v>168</v>
      </c>
      <c r="F385" t="s">
        <v>168</v>
      </c>
      <c r="G385" t="s">
        <v>168</v>
      </c>
      <c r="H385" t="s">
        <v>168</v>
      </c>
      <c r="I385" t="s">
        <v>168</v>
      </c>
      <c r="J385" t="s">
        <v>168</v>
      </c>
      <c r="K385" t="s">
        <v>168</v>
      </c>
      <c r="L385" t="s">
        <v>168</v>
      </c>
      <c r="M385" t="s">
        <v>168</v>
      </c>
    </row>
    <row r="386" spans="1:13">
      <c r="A386">
        <v>350</v>
      </c>
      <c r="B386" t="s">
        <v>612</v>
      </c>
      <c r="C386" t="s">
        <v>168</v>
      </c>
      <c r="D386" t="s">
        <v>168</v>
      </c>
      <c r="E386" t="s">
        <v>168</v>
      </c>
      <c r="F386" t="s">
        <v>168</v>
      </c>
      <c r="G386" t="s">
        <v>168</v>
      </c>
      <c r="H386" t="s">
        <v>168</v>
      </c>
      <c r="I386" t="s">
        <v>168</v>
      </c>
      <c r="J386" t="s">
        <v>168</v>
      </c>
      <c r="K386" t="s">
        <v>168</v>
      </c>
      <c r="L386" t="s">
        <v>168</v>
      </c>
      <c r="M386" t="s">
        <v>168</v>
      </c>
    </row>
    <row r="387" spans="1:13">
      <c r="A387">
        <v>351</v>
      </c>
      <c r="B387" t="s">
        <v>613</v>
      </c>
      <c r="C387" t="s">
        <v>168</v>
      </c>
      <c r="D387" t="s">
        <v>168</v>
      </c>
      <c r="E387" t="s">
        <v>168</v>
      </c>
      <c r="F387" t="s">
        <v>168</v>
      </c>
      <c r="G387" t="s">
        <v>168</v>
      </c>
      <c r="H387" t="s">
        <v>168</v>
      </c>
      <c r="I387" t="s">
        <v>168</v>
      </c>
      <c r="J387" t="s">
        <v>168</v>
      </c>
      <c r="K387" t="s">
        <v>168</v>
      </c>
      <c r="L387" t="s">
        <v>168</v>
      </c>
      <c r="M387" t="s">
        <v>168</v>
      </c>
    </row>
    <row r="388" spans="1:13">
      <c r="A388">
        <v>352</v>
      </c>
      <c r="B388" t="s">
        <v>614</v>
      </c>
      <c r="C388" t="s">
        <v>168</v>
      </c>
      <c r="D388" t="s">
        <v>168</v>
      </c>
      <c r="E388" t="s">
        <v>168</v>
      </c>
      <c r="F388" t="s">
        <v>168</v>
      </c>
      <c r="G388" t="s">
        <v>168</v>
      </c>
      <c r="H388" t="s">
        <v>168</v>
      </c>
      <c r="I388" t="s">
        <v>168</v>
      </c>
      <c r="J388" t="s">
        <v>168</v>
      </c>
      <c r="K388" t="s">
        <v>168</v>
      </c>
      <c r="L388" t="s">
        <v>168</v>
      </c>
      <c r="M388" t="s">
        <v>168</v>
      </c>
    </row>
    <row r="389" spans="1:13">
      <c r="A389">
        <v>353</v>
      </c>
      <c r="B389" t="s">
        <v>615</v>
      </c>
      <c r="C389" t="s">
        <v>168</v>
      </c>
      <c r="D389" t="s">
        <v>168</v>
      </c>
      <c r="E389" t="s">
        <v>168</v>
      </c>
      <c r="F389" t="s">
        <v>168</v>
      </c>
      <c r="G389" t="s">
        <v>168</v>
      </c>
      <c r="H389" t="s">
        <v>168</v>
      </c>
      <c r="I389" t="s">
        <v>168</v>
      </c>
      <c r="J389" t="s">
        <v>168</v>
      </c>
      <c r="K389" t="s">
        <v>168</v>
      </c>
      <c r="L389" t="s">
        <v>168</v>
      </c>
      <c r="M389" t="s">
        <v>168</v>
      </c>
    </row>
    <row r="390" spans="1:13">
      <c r="A390">
        <v>354</v>
      </c>
      <c r="B390" t="s">
        <v>616</v>
      </c>
      <c r="C390" t="s">
        <v>168</v>
      </c>
      <c r="D390" t="s">
        <v>168</v>
      </c>
      <c r="E390" t="s">
        <v>168</v>
      </c>
      <c r="F390" t="s">
        <v>168</v>
      </c>
      <c r="G390" t="s">
        <v>168</v>
      </c>
      <c r="H390" t="s">
        <v>168</v>
      </c>
      <c r="I390" t="s">
        <v>168</v>
      </c>
      <c r="J390" t="s">
        <v>168</v>
      </c>
      <c r="K390" t="s">
        <v>168</v>
      </c>
      <c r="L390" t="s">
        <v>168</v>
      </c>
      <c r="M390" t="s">
        <v>168</v>
      </c>
    </row>
    <row r="391" spans="1:13">
      <c r="A391">
        <v>355</v>
      </c>
      <c r="B391" t="s">
        <v>617</v>
      </c>
      <c r="C391" t="s">
        <v>168</v>
      </c>
      <c r="D391" t="s">
        <v>168</v>
      </c>
      <c r="E391" t="s">
        <v>168</v>
      </c>
      <c r="F391" t="s">
        <v>168</v>
      </c>
      <c r="G391" t="s">
        <v>168</v>
      </c>
      <c r="H391" t="s">
        <v>168</v>
      </c>
      <c r="I391" t="s">
        <v>168</v>
      </c>
      <c r="J391" t="s">
        <v>168</v>
      </c>
      <c r="K391" t="s">
        <v>168</v>
      </c>
      <c r="L391" t="s">
        <v>168</v>
      </c>
      <c r="M391" t="s">
        <v>168</v>
      </c>
    </row>
    <row r="392" spans="1:13">
      <c r="A392">
        <v>356</v>
      </c>
      <c r="B392" t="s">
        <v>618</v>
      </c>
      <c r="C392" t="s">
        <v>168</v>
      </c>
      <c r="D392" t="s">
        <v>168</v>
      </c>
      <c r="E392" t="s">
        <v>168</v>
      </c>
      <c r="F392" t="s">
        <v>168</v>
      </c>
      <c r="G392" t="s">
        <v>168</v>
      </c>
      <c r="H392" t="s">
        <v>168</v>
      </c>
      <c r="I392" t="s">
        <v>168</v>
      </c>
      <c r="J392" t="s">
        <v>168</v>
      </c>
      <c r="K392" t="s">
        <v>168</v>
      </c>
      <c r="L392" t="s">
        <v>168</v>
      </c>
      <c r="M392" t="s">
        <v>168</v>
      </c>
    </row>
    <row r="393" spans="1:13">
      <c r="A393">
        <v>357</v>
      </c>
      <c r="B393" t="s">
        <v>619</v>
      </c>
      <c r="C393" t="s">
        <v>168</v>
      </c>
      <c r="D393" t="s">
        <v>168</v>
      </c>
      <c r="E393" t="s">
        <v>168</v>
      </c>
      <c r="F393" t="s">
        <v>168</v>
      </c>
      <c r="G393" t="s">
        <v>168</v>
      </c>
      <c r="H393" t="s">
        <v>168</v>
      </c>
      <c r="I393" t="s">
        <v>168</v>
      </c>
      <c r="J393" t="s">
        <v>168</v>
      </c>
      <c r="K393" t="s">
        <v>168</v>
      </c>
      <c r="L393" t="s">
        <v>168</v>
      </c>
      <c r="M393" t="s">
        <v>168</v>
      </c>
    </row>
    <row r="394" spans="1:13">
      <c r="A394">
        <v>358</v>
      </c>
      <c r="B394" t="s">
        <v>620</v>
      </c>
      <c r="C394" t="s">
        <v>168</v>
      </c>
      <c r="D394" t="s">
        <v>168</v>
      </c>
      <c r="E394" t="s">
        <v>168</v>
      </c>
      <c r="F394" t="s">
        <v>168</v>
      </c>
      <c r="G394" t="s">
        <v>168</v>
      </c>
      <c r="H394" t="s">
        <v>168</v>
      </c>
      <c r="I394" t="s">
        <v>168</v>
      </c>
      <c r="J394" t="s">
        <v>168</v>
      </c>
      <c r="K394" t="s">
        <v>168</v>
      </c>
      <c r="L394" t="s">
        <v>168</v>
      </c>
      <c r="M394" t="s">
        <v>168</v>
      </c>
    </row>
    <row r="395" spans="1:13">
      <c r="A395">
        <v>359</v>
      </c>
      <c r="B395" t="s">
        <v>621</v>
      </c>
      <c r="C395" t="s">
        <v>168</v>
      </c>
      <c r="D395" t="s">
        <v>168</v>
      </c>
      <c r="E395" t="s">
        <v>168</v>
      </c>
      <c r="F395" t="s">
        <v>168</v>
      </c>
      <c r="G395" t="s">
        <v>168</v>
      </c>
      <c r="H395" t="s">
        <v>168</v>
      </c>
      <c r="I395" t="s">
        <v>168</v>
      </c>
      <c r="J395" t="s">
        <v>168</v>
      </c>
      <c r="K395" t="s">
        <v>168</v>
      </c>
      <c r="L395" t="s">
        <v>168</v>
      </c>
      <c r="M395" t="s">
        <v>168</v>
      </c>
    </row>
    <row r="396" spans="1:13">
      <c r="A396">
        <v>360</v>
      </c>
      <c r="B396" t="s">
        <v>622</v>
      </c>
      <c r="C396" t="s">
        <v>168</v>
      </c>
      <c r="D396" t="s">
        <v>168</v>
      </c>
      <c r="E396" t="s">
        <v>168</v>
      </c>
      <c r="F396" t="s">
        <v>168</v>
      </c>
      <c r="G396" t="s">
        <v>168</v>
      </c>
      <c r="H396" t="s">
        <v>168</v>
      </c>
      <c r="I396" t="s">
        <v>168</v>
      </c>
      <c r="J396" t="s">
        <v>168</v>
      </c>
      <c r="K396" t="s">
        <v>168</v>
      </c>
      <c r="L396" t="s">
        <v>168</v>
      </c>
      <c r="M396" t="s">
        <v>168</v>
      </c>
    </row>
    <row r="397" spans="1:13">
      <c r="A397">
        <v>361</v>
      </c>
      <c r="B397" t="s">
        <v>623</v>
      </c>
      <c r="C397" t="s">
        <v>168</v>
      </c>
      <c r="D397" t="s">
        <v>168</v>
      </c>
      <c r="E397" t="s">
        <v>168</v>
      </c>
      <c r="F397" t="s">
        <v>168</v>
      </c>
      <c r="G397" t="s">
        <v>168</v>
      </c>
      <c r="H397" t="s">
        <v>168</v>
      </c>
      <c r="I397" t="s">
        <v>168</v>
      </c>
      <c r="J397" t="s">
        <v>168</v>
      </c>
      <c r="K397" t="s">
        <v>168</v>
      </c>
      <c r="L397" t="s">
        <v>168</v>
      </c>
      <c r="M397" t="s">
        <v>168</v>
      </c>
    </row>
    <row r="398" spans="1:13">
      <c r="A398">
        <v>362</v>
      </c>
      <c r="B398" t="s">
        <v>624</v>
      </c>
      <c r="C398" t="s">
        <v>168</v>
      </c>
      <c r="D398" t="s">
        <v>168</v>
      </c>
      <c r="E398" t="s">
        <v>168</v>
      </c>
      <c r="F398" t="s">
        <v>168</v>
      </c>
      <c r="G398" t="s">
        <v>168</v>
      </c>
      <c r="H398" t="s">
        <v>168</v>
      </c>
      <c r="I398" t="s">
        <v>168</v>
      </c>
      <c r="J398" t="s">
        <v>168</v>
      </c>
      <c r="K398" t="s">
        <v>168</v>
      </c>
      <c r="L398" t="s">
        <v>168</v>
      </c>
      <c r="M398" t="s">
        <v>168</v>
      </c>
    </row>
    <row r="399" spans="1:13">
      <c r="A399">
        <v>363</v>
      </c>
      <c r="B399" t="s">
        <v>625</v>
      </c>
      <c r="C399" t="s">
        <v>168</v>
      </c>
      <c r="D399" t="s">
        <v>168</v>
      </c>
      <c r="E399" t="s">
        <v>168</v>
      </c>
      <c r="F399" t="s">
        <v>168</v>
      </c>
      <c r="G399" t="s">
        <v>168</v>
      </c>
      <c r="H399" t="s">
        <v>168</v>
      </c>
      <c r="I399" t="s">
        <v>168</v>
      </c>
      <c r="J399" t="s">
        <v>168</v>
      </c>
      <c r="K399" t="s">
        <v>168</v>
      </c>
      <c r="L399" t="s">
        <v>168</v>
      </c>
      <c r="M399" t="s">
        <v>168</v>
      </c>
    </row>
    <row r="400" spans="1:13">
      <c r="A400">
        <v>364</v>
      </c>
      <c r="B400" t="s">
        <v>626</v>
      </c>
      <c r="C400" t="s">
        <v>168</v>
      </c>
      <c r="D400" t="s">
        <v>168</v>
      </c>
      <c r="E400" t="s">
        <v>168</v>
      </c>
      <c r="F400" t="s">
        <v>168</v>
      </c>
      <c r="G400" t="s">
        <v>168</v>
      </c>
      <c r="H400" t="s">
        <v>168</v>
      </c>
      <c r="I400" t="s">
        <v>168</v>
      </c>
      <c r="J400" t="s">
        <v>168</v>
      </c>
      <c r="K400" t="s">
        <v>168</v>
      </c>
      <c r="L400" t="s">
        <v>168</v>
      </c>
      <c r="M400" t="s">
        <v>168</v>
      </c>
    </row>
    <row r="401" spans="1:13">
      <c r="A401">
        <v>365</v>
      </c>
      <c r="B401" t="s">
        <v>627</v>
      </c>
      <c r="C401" t="s">
        <v>168</v>
      </c>
      <c r="D401" t="s">
        <v>168</v>
      </c>
      <c r="E401" t="s">
        <v>168</v>
      </c>
      <c r="F401" t="s">
        <v>168</v>
      </c>
      <c r="G401" t="s">
        <v>168</v>
      </c>
      <c r="H401" t="s">
        <v>168</v>
      </c>
      <c r="I401" t="s">
        <v>168</v>
      </c>
      <c r="J401" t="s">
        <v>168</v>
      </c>
      <c r="K401" t="s">
        <v>168</v>
      </c>
      <c r="L401" t="s">
        <v>168</v>
      </c>
      <c r="M401" t="s">
        <v>168</v>
      </c>
    </row>
    <row r="402" spans="1:13">
      <c r="A402">
        <v>366</v>
      </c>
      <c r="B402" t="s">
        <v>628</v>
      </c>
      <c r="C402" t="s">
        <v>168</v>
      </c>
      <c r="D402" t="s">
        <v>168</v>
      </c>
      <c r="E402" t="s">
        <v>168</v>
      </c>
      <c r="F402" t="s">
        <v>168</v>
      </c>
      <c r="G402" t="s">
        <v>168</v>
      </c>
      <c r="H402" t="s">
        <v>168</v>
      </c>
      <c r="I402" t="s">
        <v>168</v>
      </c>
      <c r="J402" t="s">
        <v>168</v>
      </c>
      <c r="K402" t="s">
        <v>168</v>
      </c>
      <c r="L402" t="s">
        <v>168</v>
      </c>
      <c r="M402" t="s">
        <v>168</v>
      </c>
    </row>
    <row r="403" spans="1:13">
      <c r="A403">
        <v>367</v>
      </c>
      <c r="B403" t="s">
        <v>629</v>
      </c>
      <c r="C403" t="s">
        <v>168</v>
      </c>
      <c r="D403" t="s">
        <v>168</v>
      </c>
      <c r="E403" t="s">
        <v>168</v>
      </c>
      <c r="F403" t="s">
        <v>168</v>
      </c>
      <c r="G403" t="s">
        <v>168</v>
      </c>
      <c r="H403" t="s">
        <v>168</v>
      </c>
      <c r="I403" t="s">
        <v>168</v>
      </c>
      <c r="J403" t="s">
        <v>168</v>
      </c>
      <c r="K403" t="s">
        <v>168</v>
      </c>
      <c r="L403" t="s">
        <v>168</v>
      </c>
      <c r="M403" t="s">
        <v>168</v>
      </c>
    </row>
    <row r="404" spans="1:13">
      <c r="A404">
        <v>368</v>
      </c>
      <c r="B404" t="s">
        <v>630</v>
      </c>
      <c r="C404" t="s">
        <v>168</v>
      </c>
      <c r="D404" t="s">
        <v>168</v>
      </c>
      <c r="E404" t="s">
        <v>168</v>
      </c>
      <c r="F404" t="s">
        <v>168</v>
      </c>
      <c r="G404" t="s">
        <v>168</v>
      </c>
      <c r="H404" t="s">
        <v>168</v>
      </c>
      <c r="I404" t="s">
        <v>168</v>
      </c>
      <c r="J404" t="s">
        <v>168</v>
      </c>
      <c r="K404" t="s">
        <v>168</v>
      </c>
      <c r="L404" t="s">
        <v>168</v>
      </c>
      <c r="M404" t="s">
        <v>168</v>
      </c>
    </row>
    <row r="405" spans="1:13">
      <c r="A405">
        <v>369</v>
      </c>
      <c r="B405" t="s">
        <v>631</v>
      </c>
      <c r="C405" t="s">
        <v>168</v>
      </c>
      <c r="D405" t="s">
        <v>168</v>
      </c>
      <c r="E405" t="s">
        <v>168</v>
      </c>
      <c r="F405" t="s">
        <v>168</v>
      </c>
      <c r="G405" t="s">
        <v>168</v>
      </c>
      <c r="H405" t="s">
        <v>168</v>
      </c>
      <c r="I405" t="s">
        <v>168</v>
      </c>
      <c r="J405" t="s">
        <v>168</v>
      </c>
      <c r="K405" t="s">
        <v>168</v>
      </c>
      <c r="L405" t="s">
        <v>168</v>
      </c>
      <c r="M405" t="s">
        <v>168</v>
      </c>
    </row>
    <row r="406" spans="1:13">
      <c r="A406">
        <v>370</v>
      </c>
      <c r="B406" t="s">
        <v>632</v>
      </c>
      <c r="C406" t="s">
        <v>168</v>
      </c>
      <c r="D406" t="s">
        <v>168</v>
      </c>
      <c r="E406" t="s">
        <v>168</v>
      </c>
      <c r="F406" t="s">
        <v>168</v>
      </c>
      <c r="G406" t="s">
        <v>168</v>
      </c>
      <c r="H406" t="s">
        <v>168</v>
      </c>
      <c r="I406" t="s">
        <v>168</v>
      </c>
      <c r="J406" t="s">
        <v>168</v>
      </c>
      <c r="K406" t="s">
        <v>168</v>
      </c>
      <c r="L406" t="s">
        <v>168</v>
      </c>
      <c r="M406" t="s">
        <v>168</v>
      </c>
    </row>
    <row r="407" spans="1:13">
      <c r="A407">
        <v>371</v>
      </c>
      <c r="B407" t="s">
        <v>633</v>
      </c>
      <c r="C407" t="s">
        <v>168</v>
      </c>
      <c r="D407" t="s">
        <v>168</v>
      </c>
      <c r="E407" t="s">
        <v>168</v>
      </c>
      <c r="F407" t="s">
        <v>168</v>
      </c>
      <c r="G407" t="s">
        <v>168</v>
      </c>
      <c r="H407" t="s">
        <v>168</v>
      </c>
      <c r="I407" t="s">
        <v>168</v>
      </c>
      <c r="J407" t="s">
        <v>168</v>
      </c>
      <c r="K407" t="s">
        <v>168</v>
      </c>
      <c r="L407" t="s">
        <v>168</v>
      </c>
      <c r="M407" t="s">
        <v>168</v>
      </c>
    </row>
    <row r="408" spans="1:13">
      <c r="A408">
        <v>372</v>
      </c>
      <c r="B408" t="s">
        <v>634</v>
      </c>
      <c r="C408" t="s">
        <v>168</v>
      </c>
      <c r="D408" t="s">
        <v>168</v>
      </c>
      <c r="E408" t="s">
        <v>168</v>
      </c>
      <c r="F408" t="s">
        <v>168</v>
      </c>
      <c r="G408" t="s">
        <v>168</v>
      </c>
      <c r="H408" t="s">
        <v>168</v>
      </c>
      <c r="I408" t="s">
        <v>168</v>
      </c>
      <c r="J408" t="s">
        <v>168</v>
      </c>
      <c r="K408" t="s">
        <v>168</v>
      </c>
      <c r="L408" t="s">
        <v>168</v>
      </c>
      <c r="M408" t="s">
        <v>168</v>
      </c>
    </row>
    <row r="409" spans="1:13">
      <c r="A409">
        <v>373</v>
      </c>
      <c r="B409" t="s">
        <v>635</v>
      </c>
      <c r="C409" t="s">
        <v>168</v>
      </c>
      <c r="D409" t="s">
        <v>168</v>
      </c>
      <c r="E409" t="s">
        <v>168</v>
      </c>
      <c r="F409" t="s">
        <v>168</v>
      </c>
      <c r="G409" t="s">
        <v>168</v>
      </c>
      <c r="H409" t="s">
        <v>168</v>
      </c>
      <c r="I409" t="s">
        <v>168</v>
      </c>
      <c r="J409" t="s">
        <v>168</v>
      </c>
      <c r="K409" t="s">
        <v>168</v>
      </c>
      <c r="L409" t="s">
        <v>168</v>
      </c>
      <c r="M409" t="s">
        <v>168</v>
      </c>
    </row>
    <row r="410" spans="1:13">
      <c r="A410">
        <v>374</v>
      </c>
      <c r="B410" t="s">
        <v>636</v>
      </c>
      <c r="C410" t="s">
        <v>168</v>
      </c>
      <c r="D410" t="s">
        <v>168</v>
      </c>
      <c r="E410" t="s">
        <v>168</v>
      </c>
      <c r="F410" t="s">
        <v>168</v>
      </c>
      <c r="G410" t="s">
        <v>168</v>
      </c>
      <c r="H410" t="s">
        <v>168</v>
      </c>
      <c r="I410" t="s">
        <v>168</v>
      </c>
      <c r="J410" t="s">
        <v>168</v>
      </c>
      <c r="K410" t="s">
        <v>168</v>
      </c>
      <c r="L410" t="s">
        <v>168</v>
      </c>
      <c r="M410" t="s">
        <v>168</v>
      </c>
    </row>
    <row r="411" spans="1:13">
      <c r="A411">
        <v>375</v>
      </c>
      <c r="B411" t="s">
        <v>637</v>
      </c>
      <c r="C411" t="s">
        <v>168</v>
      </c>
      <c r="D411" t="s">
        <v>168</v>
      </c>
      <c r="E411" t="s">
        <v>168</v>
      </c>
      <c r="F411" t="s">
        <v>168</v>
      </c>
      <c r="G411" t="s">
        <v>168</v>
      </c>
      <c r="H411" t="s">
        <v>168</v>
      </c>
      <c r="I411" t="s">
        <v>168</v>
      </c>
      <c r="J411" t="s">
        <v>168</v>
      </c>
      <c r="K411" t="s">
        <v>168</v>
      </c>
      <c r="L411" t="s">
        <v>168</v>
      </c>
      <c r="M411" t="s">
        <v>168</v>
      </c>
    </row>
    <row r="412" spans="1:13">
      <c r="A412">
        <v>376</v>
      </c>
      <c r="B412" t="s">
        <v>638</v>
      </c>
      <c r="C412" t="s">
        <v>168</v>
      </c>
      <c r="D412" t="s">
        <v>168</v>
      </c>
      <c r="E412" t="s">
        <v>168</v>
      </c>
      <c r="F412" t="s">
        <v>168</v>
      </c>
      <c r="G412" t="s">
        <v>168</v>
      </c>
      <c r="H412" t="s">
        <v>168</v>
      </c>
      <c r="I412" t="s">
        <v>168</v>
      </c>
      <c r="J412" t="s">
        <v>168</v>
      </c>
      <c r="K412" t="s">
        <v>168</v>
      </c>
      <c r="L412" t="s">
        <v>168</v>
      </c>
      <c r="M412" t="s">
        <v>168</v>
      </c>
    </row>
    <row r="413" spans="1:13">
      <c r="A413">
        <v>377</v>
      </c>
      <c r="B413" t="s">
        <v>639</v>
      </c>
      <c r="C413" t="s">
        <v>168</v>
      </c>
      <c r="D413" t="s">
        <v>168</v>
      </c>
      <c r="E413" t="s">
        <v>168</v>
      </c>
      <c r="F413" t="s">
        <v>168</v>
      </c>
      <c r="G413" t="s">
        <v>168</v>
      </c>
      <c r="H413" t="s">
        <v>168</v>
      </c>
      <c r="I413" t="s">
        <v>168</v>
      </c>
      <c r="J413" t="s">
        <v>168</v>
      </c>
      <c r="K413" t="s">
        <v>168</v>
      </c>
      <c r="L413" t="s">
        <v>168</v>
      </c>
      <c r="M413" t="s">
        <v>168</v>
      </c>
    </row>
    <row r="414" spans="1:13">
      <c r="A414">
        <v>378</v>
      </c>
      <c r="B414" t="s">
        <v>640</v>
      </c>
      <c r="C414" t="s">
        <v>168</v>
      </c>
      <c r="D414" t="s">
        <v>168</v>
      </c>
      <c r="E414" t="s">
        <v>168</v>
      </c>
      <c r="F414" t="s">
        <v>168</v>
      </c>
      <c r="G414" t="s">
        <v>168</v>
      </c>
      <c r="H414" t="s">
        <v>168</v>
      </c>
      <c r="I414" t="s">
        <v>168</v>
      </c>
      <c r="J414" t="s">
        <v>168</v>
      </c>
      <c r="K414" t="s">
        <v>168</v>
      </c>
      <c r="L414" t="s">
        <v>168</v>
      </c>
      <c r="M414" t="s">
        <v>168</v>
      </c>
    </row>
    <row r="415" spans="1:13">
      <c r="A415">
        <v>379</v>
      </c>
      <c r="B415" t="s">
        <v>641</v>
      </c>
      <c r="C415" t="s">
        <v>168</v>
      </c>
      <c r="D415" t="s">
        <v>168</v>
      </c>
      <c r="E415" t="s">
        <v>168</v>
      </c>
      <c r="F415" t="s">
        <v>168</v>
      </c>
      <c r="G415" t="s">
        <v>168</v>
      </c>
      <c r="H415" t="s">
        <v>168</v>
      </c>
      <c r="I415" t="s">
        <v>168</v>
      </c>
      <c r="J415" t="s">
        <v>168</v>
      </c>
      <c r="K415" t="s">
        <v>168</v>
      </c>
      <c r="L415" t="s">
        <v>168</v>
      </c>
      <c r="M415" t="s">
        <v>168</v>
      </c>
    </row>
    <row r="416" spans="1:13">
      <c r="A416">
        <v>380</v>
      </c>
      <c r="B416" t="s">
        <v>642</v>
      </c>
      <c r="C416" t="s">
        <v>168</v>
      </c>
      <c r="D416" t="s">
        <v>168</v>
      </c>
      <c r="E416" t="s">
        <v>168</v>
      </c>
      <c r="F416" t="s">
        <v>168</v>
      </c>
      <c r="G416" t="s">
        <v>168</v>
      </c>
      <c r="H416" t="s">
        <v>168</v>
      </c>
      <c r="I416" t="s">
        <v>168</v>
      </c>
      <c r="J416" t="s">
        <v>168</v>
      </c>
      <c r="K416" t="s">
        <v>168</v>
      </c>
      <c r="L416" t="s">
        <v>168</v>
      </c>
      <c r="M416" t="s">
        <v>168</v>
      </c>
    </row>
    <row r="417" spans="1:13">
      <c r="A417">
        <v>381</v>
      </c>
      <c r="B417" t="s">
        <v>643</v>
      </c>
      <c r="C417" t="s">
        <v>168</v>
      </c>
      <c r="D417" t="s">
        <v>168</v>
      </c>
      <c r="E417" t="s">
        <v>168</v>
      </c>
      <c r="F417" t="s">
        <v>168</v>
      </c>
      <c r="G417" t="s">
        <v>168</v>
      </c>
      <c r="H417" t="s">
        <v>168</v>
      </c>
      <c r="I417" t="s">
        <v>168</v>
      </c>
      <c r="J417" t="s">
        <v>168</v>
      </c>
      <c r="K417" t="s">
        <v>168</v>
      </c>
      <c r="L417" t="s">
        <v>168</v>
      </c>
      <c r="M417" t="s">
        <v>168</v>
      </c>
    </row>
    <row r="418" spans="1:13">
      <c r="A418">
        <v>382</v>
      </c>
      <c r="B418" t="s">
        <v>644</v>
      </c>
      <c r="C418" t="s">
        <v>168</v>
      </c>
      <c r="D418" t="s">
        <v>168</v>
      </c>
      <c r="E418" t="s">
        <v>168</v>
      </c>
      <c r="F418" t="s">
        <v>168</v>
      </c>
      <c r="G418" t="s">
        <v>168</v>
      </c>
      <c r="H418" t="s">
        <v>168</v>
      </c>
      <c r="I418" t="s">
        <v>168</v>
      </c>
      <c r="J418" t="s">
        <v>168</v>
      </c>
      <c r="K418" t="s">
        <v>168</v>
      </c>
      <c r="L418" t="s">
        <v>168</v>
      </c>
      <c r="M418" t="s">
        <v>168</v>
      </c>
    </row>
    <row r="419" spans="1:13">
      <c r="A419">
        <v>383</v>
      </c>
      <c r="B419" t="s">
        <v>645</v>
      </c>
      <c r="C419" t="s">
        <v>168</v>
      </c>
      <c r="D419" t="s">
        <v>168</v>
      </c>
      <c r="E419" t="s">
        <v>168</v>
      </c>
      <c r="F419" t="s">
        <v>168</v>
      </c>
      <c r="G419" t="s">
        <v>168</v>
      </c>
      <c r="H419" t="s">
        <v>168</v>
      </c>
      <c r="I419" t="s">
        <v>168</v>
      </c>
      <c r="J419" t="s">
        <v>168</v>
      </c>
      <c r="K419" t="s">
        <v>168</v>
      </c>
      <c r="L419" t="s">
        <v>168</v>
      </c>
      <c r="M419" t="s">
        <v>168</v>
      </c>
    </row>
    <row r="420" spans="1:13">
      <c r="A420">
        <v>384</v>
      </c>
      <c r="B420" t="s">
        <v>646</v>
      </c>
      <c r="C420" t="s">
        <v>168</v>
      </c>
      <c r="D420" t="s">
        <v>168</v>
      </c>
      <c r="E420" t="s">
        <v>168</v>
      </c>
      <c r="F420" t="s">
        <v>168</v>
      </c>
      <c r="G420" t="s">
        <v>168</v>
      </c>
      <c r="H420" t="s">
        <v>168</v>
      </c>
      <c r="I420" t="s">
        <v>168</v>
      </c>
      <c r="J420" t="s">
        <v>168</v>
      </c>
      <c r="K420" t="s">
        <v>168</v>
      </c>
      <c r="L420" t="s">
        <v>168</v>
      </c>
      <c r="M420" t="s">
        <v>168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459BAD-C254-394D-83C5-2BAC27F4C4EC}">
  <dimension ref="A1:E15396"/>
  <sheetViews>
    <sheetView workbookViewId="0">
      <selection activeCell="L20" sqref="L20:M20"/>
    </sheetView>
  </sheetViews>
  <sheetFormatPr baseColWidth="10" defaultRowHeight="16"/>
  <sheetData>
    <row r="1" spans="1:5">
      <c r="A1" s="27" t="s">
        <v>135</v>
      </c>
      <c r="B1" s="27" t="s">
        <v>136</v>
      </c>
      <c r="C1" s="27"/>
      <c r="D1" s="27"/>
      <c r="E1" s="27"/>
    </row>
    <row r="2" spans="1:5">
      <c r="A2" s="27" t="s">
        <v>653</v>
      </c>
      <c r="B2" s="27" t="s">
        <v>138</v>
      </c>
      <c r="C2" s="27"/>
      <c r="D2" s="27"/>
      <c r="E2" s="27"/>
    </row>
    <row r="3" spans="1:5">
      <c r="A3" s="27" t="s">
        <v>654</v>
      </c>
      <c r="B3" s="27" t="s">
        <v>140</v>
      </c>
      <c r="C3" s="27"/>
      <c r="D3" s="27"/>
      <c r="E3" s="27"/>
    </row>
    <row r="4" spans="1:5">
      <c r="A4" s="27" t="s">
        <v>655</v>
      </c>
      <c r="B4" s="27" t="s">
        <v>138</v>
      </c>
      <c r="C4" s="27"/>
      <c r="D4" s="27"/>
      <c r="E4" s="27"/>
    </row>
    <row r="5" spans="1:5">
      <c r="A5" s="27" t="s">
        <v>656</v>
      </c>
      <c r="B5" s="27" t="s">
        <v>143</v>
      </c>
      <c r="C5" s="27"/>
      <c r="D5" s="27"/>
      <c r="E5" s="27"/>
    </row>
    <row r="6" spans="1:5">
      <c r="A6" s="27" t="s">
        <v>657</v>
      </c>
      <c r="B6" s="27" t="s">
        <v>138</v>
      </c>
      <c r="C6" s="27"/>
      <c r="D6" s="27"/>
      <c r="E6" s="27"/>
    </row>
    <row r="7" spans="1:5">
      <c r="A7" s="27" t="s">
        <v>658</v>
      </c>
      <c r="B7" s="27" t="s">
        <v>146</v>
      </c>
      <c r="C7" s="27"/>
      <c r="D7" s="27"/>
      <c r="E7" s="27"/>
    </row>
    <row r="8" spans="1:5">
      <c r="A8" s="27" t="s">
        <v>659</v>
      </c>
      <c r="B8" s="27" t="s">
        <v>138</v>
      </c>
      <c r="C8" s="27"/>
      <c r="D8" s="27"/>
      <c r="E8" s="27"/>
    </row>
    <row r="9" spans="1:5">
      <c r="A9" s="27" t="s">
        <v>660</v>
      </c>
      <c r="B9" s="27" t="s">
        <v>149</v>
      </c>
      <c r="C9" s="27"/>
      <c r="D9" s="27"/>
      <c r="E9" s="27"/>
    </row>
    <row r="10" spans="1:5">
      <c r="A10" s="27" t="s">
        <v>661</v>
      </c>
      <c r="B10" s="27" t="s">
        <v>138</v>
      </c>
      <c r="C10" s="27"/>
      <c r="D10" s="27"/>
      <c r="E10" s="27"/>
    </row>
    <row r="11" spans="1:5">
      <c r="A11" s="27" t="s">
        <v>662</v>
      </c>
      <c r="B11" s="27" t="s">
        <v>152</v>
      </c>
      <c r="C11" s="27"/>
      <c r="D11" s="27"/>
      <c r="E11" s="27"/>
    </row>
    <row r="12" spans="1:5">
      <c r="A12" s="27" t="s">
        <v>663</v>
      </c>
      <c r="B12" s="27" t="s">
        <v>138</v>
      </c>
      <c r="C12" s="27"/>
      <c r="D12" s="27"/>
      <c r="E12" s="27"/>
    </row>
    <row r="13" spans="1:5">
      <c r="A13" s="27" t="s">
        <v>664</v>
      </c>
      <c r="B13" s="27" t="s">
        <v>155</v>
      </c>
      <c r="C13" s="27"/>
      <c r="D13" s="27"/>
      <c r="E13" s="27"/>
    </row>
    <row r="14" spans="1:5">
      <c r="A14" s="27" t="s">
        <v>665</v>
      </c>
      <c r="B14" s="27" t="s">
        <v>138</v>
      </c>
      <c r="C14" s="27"/>
      <c r="D14" s="27"/>
      <c r="E14" s="27"/>
    </row>
    <row r="15" spans="1:5">
      <c r="A15" s="27" t="s">
        <v>666</v>
      </c>
      <c r="B15" s="27" t="s">
        <v>158</v>
      </c>
      <c r="C15" s="27"/>
      <c r="D15" s="27"/>
      <c r="E15" s="27"/>
    </row>
    <row r="16" spans="1:5">
      <c r="A16" s="27" t="s">
        <v>667</v>
      </c>
      <c r="B16" s="27" t="s">
        <v>138</v>
      </c>
      <c r="C16" s="27"/>
      <c r="D16" s="27"/>
      <c r="E16" s="27"/>
    </row>
    <row r="17" spans="1:5">
      <c r="A17" s="27" t="s">
        <v>668</v>
      </c>
      <c r="B17" s="27" t="s">
        <v>161</v>
      </c>
      <c r="C17" s="27"/>
      <c r="D17" s="27"/>
      <c r="E17" s="27"/>
    </row>
    <row r="18" spans="1:5">
      <c r="A18" s="27" t="s">
        <v>669</v>
      </c>
      <c r="B18" s="27" t="s">
        <v>138</v>
      </c>
      <c r="C18" s="27"/>
      <c r="D18" s="27"/>
      <c r="E18" s="27"/>
    </row>
    <row r="19" spans="1:5">
      <c r="A19" s="27" t="s">
        <v>670</v>
      </c>
      <c r="B19" s="27" t="s">
        <v>164</v>
      </c>
      <c r="C19" s="27"/>
      <c r="D19" s="27"/>
      <c r="E19" s="27"/>
    </row>
    <row r="20" spans="1:5">
      <c r="A20" s="27" t="s">
        <v>165</v>
      </c>
      <c r="B20" s="27" t="s">
        <v>671</v>
      </c>
      <c r="C20" s="27"/>
      <c r="D20" s="27"/>
      <c r="E20" s="27"/>
    </row>
    <row r="21" spans="1:5">
      <c r="A21" s="27" t="s">
        <v>167</v>
      </c>
      <c r="B21" s="27" t="s">
        <v>672</v>
      </c>
      <c r="C21" s="27"/>
      <c r="D21" s="27"/>
      <c r="E21" s="27"/>
    </row>
    <row r="22" spans="1:5">
      <c r="A22" s="27" t="s">
        <v>169</v>
      </c>
      <c r="B22" s="27" t="s">
        <v>673</v>
      </c>
      <c r="C22" s="27"/>
      <c r="D22" s="27"/>
      <c r="E22" s="27"/>
    </row>
    <row r="23" spans="1:5">
      <c r="A23" s="27" t="s">
        <v>170</v>
      </c>
      <c r="B23" s="27" t="s">
        <v>674</v>
      </c>
      <c r="C23" s="27"/>
      <c r="D23" s="27"/>
      <c r="E23" s="27"/>
    </row>
    <row r="24" spans="1:5">
      <c r="A24" s="27" t="s">
        <v>172</v>
      </c>
      <c r="B24" s="27" t="s">
        <v>675</v>
      </c>
      <c r="C24" s="27"/>
      <c r="D24" s="27"/>
      <c r="E24" s="27"/>
    </row>
    <row r="25" spans="1:5">
      <c r="A25" s="27" t="s">
        <v>174</v>
      </c>
      <c r="B25" s="27" t="s">
        <v>676</v>
      </c>
      <c r="C25" s="27"/>
      <c r="D25" s="27"/>
      <c r="E25" s="27"/>
    </row>
    <row r="26" spans="1:5">
      <c r="A26" s="27" t="s">
        <v>176</v>
      </c>
      <c r="B26" s="27" t="s">
        <v>677</v>
      </c>
      <c r="C26" s="27"/>
      <c r="D26" s="27"/>
      <c r="E26" s="27"/>
    </row>
    <row r="27" spans="1:5">
      <c r="A27" s="27" t="s">
        <v>178</v>
      </c>
      <c r="B27" s="27" t="s">
        <v>678</v>
      </c>
      <c r="C27" s="27"/>
      <c r="D27" s="27"/>
      <c r="E27" s="27"/>
    </row>
    <row r="28" spans="1:5">
      <c r="A28" s="27" t="s">
        <v>180</v>
      </c>
      <c r="B28" s="27">
        <v>278880175</v>
      </c>
      <c r="C28" s="27"/>
      <c r="D28" s="27"/>
      <c r="E28" s="27"/>
    </row>
    <row r="29" spans="1:5">
      <c r="A29" s="27" t="s">
        <v>182</v>
      </c>
      <c r="B29" s="27">
        <v>278880175</v>
      </c>
      <c r="C29" s="27"/>
      <c r="D29" s="27"/>
      <c r="E29" s="27"/>
    </row>
    <row r="30" spans="1:5">
      <c r="A30" s="27" t="s">
        <v>183</v>
      </c>
      <c r="B30" s="27" t="s">
        <v>184</v>
      </c>
      <c r="C30" s="27"/>
      <c r="D30" s="27"/>
      <c r="E30" s="27"/>
    </row>
    <row r="31" spans="1:5">
      <c r="A31" s="27" t="s">
        <v>185</v>
      </c>
      <c r="B31" s="27" t="s">
        <v>186</v>
      </c>
      <c r="C31" s="27"/>
      <c r="D31" s="27"/>
      <c r="E31" s="27"/>
    </row>
    <row r="32" spans="1:5">
      <c r="A32" s="27" t="s">
        <v>187</v>
      </c>
      <c r="B32" s="27" t="s">
        <v>188</v>
      </c>
      <c r="C32" s="27"/>
      <c r="D32" s="27"/>
      <c r="E32" s="27"/>
    </row>
    <row r="33" spans="1:5">
      <c r="A33" s="27" t="s">
        <v>189</v>
      </c>
      <c r="B33" s="27" t="b">
        <v>1</v>
      </c>
      <c r="C33" s="27"/>
      <c r="D33" s="27"/>
      <c r="E33" s="27"/>
    </row>
    <row r="34" spans="1:5">
      <c r="A34" s="27" t="s">
        <v>191</v>
      </c>
      <c r="B34" s="27" t="s">
        <v>192</v>
      </c>
      <c r="C34" s="27"/>
      <c r="D34" s="27"/>
      <c r="E34" s="27"/>
    </row>
    <row r="35" spans="1:5">
      <c r="A35" s="27"/>
      <c r="B35" s="27"/>
      <c r="C35" s="27"/>
      <c r="D35" s="27"/>
      <c r="E35" s="27"/>
    </row>
    <row r="36" spans="1:5">
      <c r="A36" s="27" t="s">
        <v>193</v>
      </c>
      <c r="B36" s="27" t="s">
        <v>647</v>
      </c>
      <c r="C36" s="27" t="s">
        <v>199</v>
      </c>
      <c r="D36" s="27" t="s">
        <v>698</v>
      </c>
      <c r="E36" s="27" t="s">
        <v>699</v>
      </c>
    </row>
    <row r="37" spans="1:5">
      <c r="A37" s="27">
        <v>1</v>
      </c>
      <c r="B37" s="27">
        <v>1</v>
      </c>
      <c r="C37" s="27" t="s">
        <v>680</v>
      </c>
      <c r="D37" s="28">
        <v>0.36699999999999999</v>
      </c>
      <c r="E37" s="28">
        <v>3.0000000000000001E-3</v>
      </c>
    </row>
    <row r="38" spans="1:5">
      <c r="A38" s="27">
        <v>1</v>
      </c>
      <c r="B38" s="27">
        <v>2</v>
      </c>
      <c r="C38" s="27" t="s">
        <v>680</v>
      </c>
      <c r="D38" s="28">
        <v>0.375</v>
      </c>
      <c r="E38" s="28">
        <v>7.0000000000000001E-3</v>
      </c>
    </row>
    <row r="39" spans="1:5">
      <c r="A39" s="27">
        <v>1</v>
      </c>
      <c r="B39" s="27">
        <v>3</v>
      </c>
      <c r="C39" s="27" t="s">
        <v>680</v>
      </c>
      <c r="D39" s="28">
        <v>0.372</v>
      </c>
      <c r="E39" s="28">
        <v>-1E-3</v>
      </c>
    </row>
    <row r="40" spans="1:5">
      <c r="A40" s="27">
        <v>1</v>
      </c>
      <c r="B40" s="27">
        <v>4</v>
      </c>
      <c r="C40" s="27" t="s">
        <v>680</v>
      </c>
      <c r="D40" s="28">
        <v>0.376</v>
      </c>
      <c r="E40" s="28">
        <v>-1E-3</v>
      </c>
    </row>
    <row r="41" spans="1:5">
      <c r="A41" s="27">
        <v>1</v>
      </c>
      <c r="B41" s="27">
        <v>5</v>
      </c>
      <c r="C41" s="27" t="s">
        <v>680</v>
      </c>
      <c r="D41" s="28">
        <v>0.38300000000000001</v>
      </c>
      <c r="E41" s="28">
        <v>2E-3</v>
      </c>
    </row>
    <row r="42" spans="1:5">
      <c r="A42" s="27">
        <v>1</v>
      </c>
      <c r="B42" s="27">
        <v>6</v>
      </c>
      <c r="C42" s="27" t="s">
        <v>680</v>
      </c>
      <c r="D42" s="28">
        <v>0.38800000000000001</v>
      </c>
      <c r="E42" s="28">
        <v>3.0000000000000001E-3</v>
      </c>
    </row>
    <row r="43" spans="1:5">
      <c r="A43" s="27">
        <v>1</v>
      </c>
      <c r="B43" s="27">
        <v>7</v>
      </c>
      <c r="C43" s="27" t="s">
        <v>680</v>
      </c>
      <c r="D43" s="28">
        <v>0.38700000000000001</v>
      </c>
      <c r="E43" s="28">
        <v>-3.0000000000000001E-3</v>
      </c>
    </row>
    <row r="44" spans="1:5">
      <c r="A44" s="27">
        <v>1</v>
      </c>
      <c r="B44" s="27">
        <v>8</v>
      </c>
      <c r="C44" s="27" t="s">
        <v>680</v>
      </c>
      <c r="D44" s="28">
        <v>0.39800000000000002</v>
      </c>
      <c r="E44" s="28">
        <v>4.0000000000000001E-3</v>
      </c>
    </row>
    <row r="45" spans="1:5">
      <c r="A45" s="27">
        <v>1</v>
      </c>
      <c r="B45" s="27">
        <v>9</v>
      </c>
      <c r="C45" s="27" t="s">
        <v>680</v>
      </c>
      <c r="D45" s="28">
        <v>0.41199999999999998</v>
      </c>
      <c r="E45" s="28">
        <v>1.4E-2</v>
      </c>
    </row>
    <row r="46" spans="1:5">
      <c r="A46" s="27">
        <v>1</v>
      </c>
      <c r="B46" s="27">
        <v>10</v>
      </c>
      <c r="C46" s="27" t="s">
        <v>680</v>
      </c>
      <c r="D46" s="28">
        <v>0.44900000000000001</v>
      </c>
      <c r="E46" s="28">
        <v>4.5999999999999999E-2</v>
      </c>
    </row>
    <row r="47" spans="1:5">
      <c r="A47" s="27">
        <v>1</v>
      </c>
      <c r="B47" s="27">
        <v>11</v>
      </c>
      <c r="C47" s="27" t="s">
        <v>680</v>
      </c>
      <c r="D47" s="28">
        <v>0.50600000000000001</v>
      </c>
      <c r="E47" s="28">
        <v>9.9000000000000005E-2</v>
      </c>
    </row>
    <row r="48" spans="1:5">
      <c r="A48" s="27">
        <v>1</v>
      </c>
      <c r="B48" s="27">
        <v>12</v>
      </c>
      <c r="C48" s="27" t="s">
        <v>680</v>
      </c>
      <c r="D48" s="28">
        <v>0.627</v>
      </c>
      <c r="E48" s="28">
        <v>0.216</v>
      </c>
    </row>
    <row r="49" spans="1:5">
      <c r="A49" s="27">
        <v>1</v>
      </c>
      <c r="B49" s="27">
        <v>13</v>
      </c>
      <c r="C49" s="27" t="s">
        <v>680</v>
      </c>
      <c r="D49" s="28">
        <v>0.80800000000000005</v>
      </c>
      <c r="E49" s="28">
        <v>0.39300000000000002</v>
      </c>
    </row>
    <row r="50" spans="1:5">
      <c r="A50" s="27">
        <v>1</v>
      </c>
      <c r="B50" s="27">
        <v>14</v>
      </c>
      <c r="C50" s="27" t="s">
        <v>680</v>
      </c>
      <c r="D50" s="28">
        <v>0.99399999999999999</v>
      </c>
      <c r="E50" s="28">
        <v>0.57399999999999995</v>
      </c>
    </row>
    <row r="51" spans="1:5">
      <c r="A51" s="27">
        <v>1</v>
      </c>
      <c r="B51" s="27">
        <v>15</v>
      </c>
      <c r="C51" s="27" t="s">
        <v>680</v>
      </c>
      <c r="D51" s="28">
        <v>1.1619999999999999</v>
      </c>
      <c r="E51" s="28">
        <v>0.73799999999999999</v>
      </c>
    </row>
    <row r="52" spans="1:5">
      <c r="A52" s="27">
        <v>1</v>
      </c>
      <c r="B52" s="27">
        <v>16</v>
      </c>
      <c r="C52" s="27" t="s">
        <v>680</v>
      </c>
      <c r="D52" s="28">
        <v>1.3220000000000001</v>
      </c>
      <c r="E52" s="28">
        <v>0.89300000000000002</v>
      </c>
    </row>
    <row r="53" spans="1:5">
      <c r="A53" s="27">
        <v>1</v>
      </c>
      <c r="B53" s="27">
        <v>17</v>
      </c>
      <c r="C53" s="27" t="s">
        <v>680</v>
      </c>
      <c r="D53" s="28">
        <v>1.504</v>
      </c>
      <c r="E53" s="28">
        <v>1.0720000000000001</v>
      </c>
    </row>
    <row r="54" spans="1:5">
      <c r="A54" s="27">
        <v>1</v>
      </c>
      <c r="B54" s="27">
        <v>18</v>
      </c>
      <c r="C54" s="27" t="s">
        <v>680</v>
      </c>
      <c r="D54" s="28">
        <v>1.6859999999999999</v>
      </c>
      <c r="E54" s="28">
        <v>1.2490000000000001</v>
      </c>
    </row>
    <row r="55" spans="1:5">
      <c r="A55" s="27">
        <v>1</v>
      </c>
      <c r="B55" s="27">
        <v>19</v>
      </c>
      <c r="C55" s="27" t="s">
        <v>680</v>
      </c>
      <c r="D55" s="28">
        <v>1.877</v>
      </c>
      <c r="E55" s="28">
        <v>1.4350000000000001</v>
      </c>
    </row>
    <row r="56" spans="1:5">
      <c r="A56" s="27">
        <v>1</v>
      </c>
      <c r="B56" s="27">
        <v>20</v>
      </c>
      <c r="C56" s="27" t="s">
        <v>680</v>
      </c>
      <c r="D56" s="28">
        <v>2.0590000000000002</v>
      </c>
      <c r="E56" s="28">
        <v>1.613</v>
      </c>
    </row>
    <row r="57" spans="1:5">
      <c r="A57" s="27">
        <v>1</v>
      </c>
      <c r="B57" s="27">
        <v>21</v>
      </c>
      <c r="C57" s="27" t="s">
        <v>680</v>
      </c>
      <c r="D57" s="28">
        <v>2.2440000000000002</v>
      </c>
      <c r="E57" s="28">
        <v>1.794</v>
      </c>
    </row>
    <row r="58" spans="1:5">
      <c r="A58" s="27">
        <v>1</v>
      </c>
      <c r="B58" s="27">
        <v>22</v>
      </c>
      <c r="C58" s="27" t="s">
        <v>680</v>
      </c>
      <c r="D58" s="28">
        <v>2.4329999999999998</v>
      </c>
      <c r="E58" s="28">
        <v>1.9790000000000001</v>
      </c>
    </row>
    <row r="59" spans="1:5">
      <c r="A59" s="27">
        <v>1</v>
      </c>
      <c r="B59" s="27">
        <v>23</v>
      </c>
      <c r="C59" s="27" t="s">
        <v>680</v>
      </c>
      <c r="D59" s="28">
        <v>2.605</v>
      </c>
      <c r="E59" s="28">
        <v>2.1469999999999998</v>
      </c>
    </row>
    <row r="60" spans="1:5">
      <c r="A60" s="27">
        <v>1</v>
      </c>
      <c r="B60" s="27">
        <v>24</v>
      </c>
      <c r="C60" s="27" t="s">
        <v>680</v>
      </c>
      <c r="D60" s="28">
        <v>2.766</v>
      </c>
      <c r="E60" s="28">
        <v>2.3039999999999998</v>
      </c>
    </row>
    <row r="61" spans="1:5">
      <c r="A61" s="27">
        <v>1</v>
      </c>
      <c r="B61" s="27">
        <v>25</v>
      </c>
      <c r="C61" s="27" t="s">
        <v>680</v>
      </c>
      <c r="D61" s="28">
        <v>2.9169999999999998</v>
      </c>
      <c r="E61" s="28">
        <v>2.4500000000000002</v>
      </c>
    </row>
    <row r="62" spans="1:5">
      <c r="A62" s="27">
        <v>1</v>
      </c>
      <c r="B62" s="27">
        <v>26</v>
      </c>
      <c r="C62" s="27" t="s">
        <v>680</v>
      </c>
      <c r="D62" s="28">
        <v>3.0630000000000002</v>
      </c>
      <c r="E62" s="28">
        <v>2.5920000000000001</v>
      </c>
    </row>
    <row r="63" spans="1:5">
      <c r="A63" s="27">
        <v>1</v>
      </c>
      <c r="B63" s="27">
        <v>27</v>
      </c>
      <c r="C63" s="27" t="s">
        <v>680</v>
      </c>
      <c r="D63" s="28">
        <v>3.2189999999999999</v>
      </c>
      <c r="E63" s="28">
        <v>2.7429999999999999</v>
      </c>
    </row>
    <row r="64" spans="1:5">
      <c r="A64" s="27">
        <v>1</v>
      </c>
      <c r="B64" s="27">
        <v>28</v>
      </c>
      <c r="C64" s="27" t="s">
        <v>680</v>
      </c>
      <c r="D64" s="28">
        <v>3.3410000000000002</v>
      </c>
      <c r="E64" s="28">
        <v>2.8620000000000001</v>
      </c>
    </row>
    <row r="65" spans="1:5">
      <c r="A65" s="27">
        <v>1</v>
      </c>
      <c r="B65" s="27">
        <v>29</v>
      </c>
      <c r="C65" s="27" t="s">
        <v>680</v>
      </c>
      <c r="D65" s="28">
        <v>3.4729999999999999</v>
      </c>
      <c r="E65" s="28">
        <v>2.9889999999999999</v>
      </c>
    </row>
    <row r="66" spans="1:5">
      <c r="A66" s="27">
        <v>1</v>
      </c>
      <c r="B66" s="27">
        <v>30</v>
      </c>
      <c r="C66" s="27" t="s">
        <v>680</v>
      </c>
      <c r="D66" s="28">
        <v>3.585</v>
      </c>
      <c r="E66" s="28">
        <v>3.097</v>
      </c>
    </row>
    <row r="67" spans="1:5">
      <c r="A67" s="27">
        <v>1</v>
      </c>
      <c r="B67" s="27">
        <v>31</v>
      </c>
      <c r="C67" s="27" t="s">
        <v>680</v>
      </c>
      <c r="D67" s="28">
        <v>3.698</v>
      </c>
      <c r="E67" s="28">
        <v>3.206</v>
      </c>
    </row>
    <row r="68" spans="1:5">
      <c r="A68" s="27">
        <v>1</v>
      </c>
      <c r="B68" s="27">
        <v>32</v>
      </c>
      <c r="C68" s="27" t="s">
        <v>680</v>
      </c>
      <c r="D68" s="28">
        <v>3.8170000000000002</v>
      </c>
      <c r="E68" s="28">
        <v>3.32</v>
      </c>
    </row>
    <row r="69" spans="1:5">
      <c r="A69" s="27">
        <v>1</v>
      </c>
      <c r="B69" s="27">
        <v>33</v>
      </c>
      <c r="C69" s="27" t="s">
        <v>680</v>
      </c>
      <c r="D69" s="28">
        <v>3.9159999999999999</v>
      </c>
      <c r="E69" s="28">
        <v>3.415</v>
      </c>
    </row>
    <row r="70" spans="1:5">
      <c r="A70" s="27">
        <v>1</v>
      </c>
      <c r="B70" s="27">
        <v>34</v>
      </c>
      <c r="C70" s="27" t="s">
        <v>680</v>
      </c>
      <c r="D70" s="28">
        <v>4.0220000000000002</v>
      </c>
      <c r="E70" s="28">
        <v>3.5169999999999999</v>
      </c>
    </row>
    <row r="71" spans="1:5">
      <c r="A71" s="27">
        <v>1</v>
      </c>
      <c r="B71" s="27">
        <v>35</v>
      </c>
      <c r="C71" s="27" t="s">
        <v>680</v>
      </c>
      <c r="D71" s="28">
        <v>4.1130000000000004</v>
      </c>
      <c r="E71" s="28">
        <v>3.6030000000000002</v>
      </c>
    </row>
    <row r="72" spans="1:5">
      <c r="A72" s="27">
        <v>1</v>
      </c>
      <c r="B72" s="27">
        <v>36</v>
      </c>
      <c r="C72" s="27" t="s">
        <v>680</v>
      </c>
      <c r="D72" s="28">
        <v>4.2080000000000002</v>
      </c>
      <c r="E72" s="28">
        <v>3.694</v>
      </c>
    </row>
    <row r="73" spans="1:5">
      <c r="A73" s="27">
        <v>1</v>
      </c>
      <c r="B73" s="27">
        <v>37</v>
      </c>
      <c r="C73" s="27" t="s">
        <v>680</v>
      </c>
      <c r="D73" s="28">
        <v>4.2960000000000003</v>
      </c>
      <c r="E73" s="28">
        <v>3.778</v>
      </c>
    </row>
    <row r="74" spans="1:5">
      <c r="A74" s="27">
        <v>1</v>
      </c>
      <c r="B74" s="27">
        <v>38</v>
      </c>
      <c r="C74" s="27" t="s">
        <v>680</v>
      </c>
      <c r="D74" s="28">
        <v>4.3730000000000002</v>
      </c>
      <c r="E74" s="28">
        <v>3.85</v>
      </c>
    </row>
    <row r="75" spans="1:5">
      <c r="A75" s="27">
        <v>1</v>
      </c>
      <c r="B75" s="27">
        <v>39</v>
      </c>
      <c r="C75" s="27" t="s">
        <v>680</v>
      </c>
      <c r="D75" s="28">
        <v>4.4690000000000003</v>
      </c>
      <c r="E75" s="28">
        <v>3.9430000000000001</v>
      </c>
    </row>
    <row r="76" spans="1:5">
      <c r="A76" s="27">
        <v>1</v>
      </c>
      <c r="B76" s="27">
        <v>40</v>
      </c>
      <c r="C76" s="27" t="s">
        <v>680</v>
      </c>
      <c r="D76" s="28">
        <v>4.5380000000000003</v>
      </c>
      <c r="E76" s="28">
        <v>4.0069999999999997</v>
      </c>
    </row>
    <row r="77" spans="1:5">
      <c r="A77" s="27">
        <v>2</v>
      </c>
      <c r="B77" s="27">
        <v>1</v>
      </c>
      <c r="C77" s="27" t="s">
        <v>680</v>
      </c>
      <c r="D77" s="28">
        <v>0.374</v>
      </c>
      <c r="E77" s="28">
        <v>1E-3</v>
      </c>
    </row>
    <row r="78" spans="1:5">
      <c r="A78" s="27">
        <v>2</v>
      </c>
      <c r="B78" s="27">
        <v>2</v>
      </c>
      <c r="C78" s="27" t="s">
        <v>680</v>
      </c>
      <c r="D78" s="28">
        <v>0.372</v>
      </c>
      <c r="E78" s="28">
        <v>-2E-3</v>
      </c>
    </row>
    <row r="79" spans="1:5">
      <c r="A79" s="27">
        <v>2</v>
      </c>
      <c r="B79" s="27">
        <v>3</v>
      </c>
      <c r="C79" s="27" t="s">
        <v>680</v>
      </c>
      <c r="D79" s="28">
        <v>0.376</v>
      </c>
      <c r="E79" s="28">
        <v>0</v>
      </c>
    </row>
    <row r="80" spans="1:5">
      <c r="A80" s="27">
        <v>2</v>
      </c>
      <c r="B80" s="27">
        <v>4</v>
      </c>
      <c r="C80" s="27" t="s">
        <v>680</v>
      </c>
      <c r="D80" s="28">
        <v>0.378</v>
      </c>
      <c r="E80" s="28">
        <v>1E-3</v>
      </c>
    </row>
    <row r="81" spans="1:5">
      <c r="A81" s="27">
        <v>2</v>
      </c>
      <c r="B81" s="27">
        <v>5</v>
      </c>
      <c r="C81" s="27" t="s">
        <v>680</v>
      </c>
      <c r="D81" s="28">
        <v>0.377</v>
      </c>
      <c r="E81" s="28">
        <v>0</v>
      </c>
    </row>
    <row r="82" spans="1:5">
      <c r="A82" s="27">
        <v>2</v>
      </c>
      <c r="B82" s="27">
        <v>6</v>
      </c>
      <c r="C82" s="27" t="s">
        <v>680</v>
      </c>
      <c r="D82" s="28">
        <v>0.378</v>
      </c>
      <c r="E82" s="28">
        <v>0</v>
      </c>
    </row>
    <row r="83" spans="1:5">
      <c r="A83" s="27">
        <v>2</v>
      </c>
      <c r="B83" s="27">
        <v>7</v>
      </c>
      <c r="C83" s="27" t="s">
        <v>680</v>
      </c>
      <c r="D83" s="28">
        <v>0.377</v>
      </c>
      <c r="E83" s="28">
        <v>-3.0000000000000001E-3</v>
      </c>
    </row>
    <row r="84" spans="1:5">
      <c r="A84" s="27">
        <v>2</v>
      </c>
      <c r="B84" s="27">
        <v>8</v>
      </c>
      <c r="C84" s="27" t="s">
        <v>680</v>
      </c>
      <c r="D84" s="28">
        <v>0.379</v>
      </c>
      <c r="E84" s="28">
        <v>-2E-3</v>
      </c>
    </row>
    <row r="85" spans="1:5">
      <c r="A85" s="27">
        <v>2</v>
      </c>
      <c r="B85" s="27">
        <v>9</v>
      </c>
      <c r="C85" s="27" t="s">
        <v>680</v>
      </c>
      <c r="D85" s="28">
        <v>0.38500000000000001</v>
      </c>
      <c r="E85" s="28">
        <v>4.0000000000000001E-3</v>
      </c>
    </row>
    <row r="86" spans="1:5">
      <c r="A86" s="27">
        <v>2</v>
      </c>
      <c r="B86" s="27">
        <v>10</v>
      </c>
      <c r="C86" s="27" t="s">
        <v>680</v>
      </c>
      <c r="D86" s="28">
        <v>0.39</v>
      </c>
      <c r="E86" s="28">
        <v>7.0000000000000001E-3</v>
      </c>
    </row>
    <row r="87" spans="1:5">
      <c r="A87" s="27">
        <v>2</v>
      </c>
      <c r="B87" s="27">
        <v>11</v>
      </c>
      <c r="C87" s="27" t="s">
        <v>680</v>
      </c>
      <c r="D87" s="28">
        <v>0.40400000000000003</v>
      </c>
      <c r="E87" s="28">
        <v>0.02</v>
      </c>
    </row>
    <row r="88" spans="1:5">
      <c r="A88" s="27">
        <v>2</v>
      </c>
      <c r="B88" s="27">
        <v>12</v>
      </c>
      <c r="C88" s="27" t="s">
        <v>680</v>
      </c>
      <c r="D88" s="28">
        <v>0.42799999999999999</v>
      </c>
      <c r="E88" s="28">
        <v>4.2999999999999997E-2</v>
      </c>
    </row>
    <row r="89" spans="1:5">
      <c r="A89" s="27">
        <v>2</v>
      </c>
      <c r="B89" s="27">
        <v>13</v>
      </c>
      <c r="C89" s="27" t="s">
        <v>680</v>
      </c>
      <c r="D89" s="28">
        <v>0.47599999999999998</v>
      </c>
      <c r="E89" s="28">
        <v>0.09</v>
      </c>
    </row>
    <row r="90" spans="1:5">
      <c r="A90" s="27">
        <v>2</v>
      </c>
      <c r="B90" s="27">
        <v>14</v>
      </c>
      <c r="C90" s="27" t="s">
        <v>680</v>
      </c>
      <c r="D90" s="28">
        <v>0.56799999999999995</v>
      </c>
      <c r="E90" s="28">
        <v>0.18099999999999999</v>
      </c>
    </row>
    <row r="91" spans="1:5">
      <c r="A91" s="27">
        <v>2</v>
      </c>
      <c r="B91" s="27">
        <v>15</v>
      </c>
      <c r="C91" s="27" t="s">
        <v>680</v>
      </c>
      <c r="D91" s="28">
        <v>0.71699999999999997</v>
      </c>
      <c r="E91" s="28">
        <v>0.32900000000000001</v>
      </c>
    </row>
    <row r="92" spans="1:5">
      <c r="A92" s="27">
        <v>2</v>
      </c>
      <c r="B92" s="27">
        <v>16</v>
      </c>
      <c r="C92" s="27" t="s">
        <v>680</v>
      </c>
      <c r="D92" s="28">
        <v>0.92</v>
      </c>
      <c r="E92" s="28">
        <v>0.53100000000000003</v>
      </c>
    </row>
    <row r="93" spans="1:5">
      <c r="A93" s="27">
        <v>2</v>
      </c>
      <c r="B93" s="27">
        <v>17</v>
      </c>
      <c r="C93" s="27" t="s">
        <v>680</v>
      </c>
      <c r="D93" s="28">
        <v>1.1259999999999999</v>
      </c>
      <c r="E93" s="28">
        <v>0.73499999999999999</v>
      </c>
    </row>
    <row r="94" spans="1:5">
      <c r="A94" s="27">
        <v>2</v>
      </c>
      <c r="B94" s="27">
        <v>18</v>
      </c>
      <c r="C94" s="27" t="s">
        <v>680</v>
      </c>
      <c r="D94" s="28">
        <v>1.3160000000000001</v>
      </c>
      <c r="E94" s="28">
        <v>0.92400000000000004</v>
      </c>
    </row>
    <row r="95" spans="1:5">
      <c r="A95" s="27">
        <v>2</v>
      </c>
      <c r="B95" s="27">
        <v>19</v>
      </c>
      <c r="C95" s="27" t="s">
        <v>680</v>
      </c>
      <c r="D95" s="28">
        <v>1.496</v>
      </c>
      <c r="E95" s="28">
        <v>1.1040000000000001</v>
      </c>
    </row>
    <row r="96" spans="1:5">
      <c r="A96" s="27">
        <v>2</v>
      </c>
      <c r="B96" s="27">
        <v>20</v>
      </c>
      <c r="C96" s="27" t="s">
        <v>680</v>
      </c>
      <c r="D96" s="28">
        <v>1.698</v>
      </c>
      <c r="E96" s="28">
        <v>1.304</v>
      </c>
    </row>
    <row r="97" spans="1:5">
      <c r="A97" s="27">
        <v>2</v>
      </c>
      <c r="B97" s="27">
        <v>21</v>
      </c>
      <c r="C97" s="27" t="s">
        <v>680</v>
      </c>
      <c r="D97" s="28">
        <v>1.9159999999999999</v>
      </c>
      <c r="E97" s="28">
        <v>1.5209999999999999</v>
      </c>
    </row>
    <row r="98" spans="1:5">
      <c r="A98" s="27">
        <v>2</v>
      </c>
      <c r="B98" s="27">
        <v>22</v>
      </c>
      <c r="C98" s="27" t="s">
        <v>680</v>
      </c>
      <c r="D98" s="28">
        <v>2.1139999999999999</v>
      </c>
      <c r="E98" s="28">
        <v>1.7190000000000001</v>
      </c>
    </row>
    <row r="99" spans="1:5">
      <c r="A99" s="27">
        <v>2</v>
      </c>
      <c r="B99" s="27">
        <v>23</v>
      </c>
      <c r="C99" s="27" t="s">
        <v>680</v>
      </c>
      <c r="D99" s="28">
        <v>2.3149999999999999</v>
      </c>
      <c r="E99" s="28">
        <v>1.9179999999999999</v>
      </c>
    </row>
    <row r="100" spans="1:5">
      <c r="A100" s="27">
        <v>2</v>
      </c>
      <c r="B100" s="27">
        <v>24</v>
      </c>
      <c r="C100" s="27" t="s">
        <v>680</v>
      </c>
      <c r="D100" s="28">
        <v>2.5129999999999999</v>
      </c>
      <c r="E100" s="28">
        <v>2.1150000000000002</v>
      </c>
    </row>
    <row r="101" spans="1:5">
      <c r="A101" s="27">
        <v>2</v>
      </c>
      <c r="B101" s="27">
        <v>25</v>
      </c>
      <c r="C101" s="27" t="s">
        <v>680</v>
      </c>
      <c r="D101" s="28">
        <v>2.6880000000000002</v>
      </c>
      <c r="E101" s="28">
        <v>2.2890000000000001</v>
      </c>
    </row>
    <row r="102" spans="1:5">
      <c r="A102" s="27">
        <v>2</v>
      </c>
      <c r="B102" s="27">
        <v>26</v>
      </c>
      <c r="C102" s="27" t="s">
        <v>680</v>
      </c>
      <c r="D102" s="28">
        <v>2.859</v>
      </c>
      <c r="E102" s="28">
        <v>2.4590000000000001</v>
      </c>
    </row>
    <row r="103" spans="1:5">
      <c r="A103" s="27">
        <v>2</v>
      </c>
      <c r="B103" s="27">
        <v>27</v>
      </c>
      <c r="C103" s="27" t="s">
        <v>680</v>
      </c>
      <c r="D103" s="28">
        <v>3.0209999999999999</v>
      </c>
      <c r="E103" s="28">
        <v>2.62</v>
      </c>
    </row>
    <row r="104" spans="1:5">
      <c r="A104" s="27">
        <v>2</v>
      </c>
      <c r="B104" s="27">
        <v>28</v>
      </c>
      <c r="C104" s="27" t="s">
        <v>680</v>
      </c>
      <c r="D104" s="28">
        <v>3.1829999999999998</v>
      </c>
      <c r="E104" s="28">
        <v>2.78</v>
      </c>
    </row>
    <row r="105" spans="1:5">
      <c r="A105" s="27">
        <v>2</v>
      </c>
      <c r="B105" s="27">
        <v>29</v>
      </c>
      <c r="C105" s="27" t="s">
        <v>680</v>
      </c>
      <c r="D105" s="28">
        <v>3.327</v>
      </c>
      <c r="E105" s="28">
        <v>2.923</v>
      </c>
    </row>
    <row r="106" spans="1:5">
      <c r="A106" s="27">
        <v>2</v>
      </c>
      <c r="B106" s="27">
        <v>30</v>
      </c>
      <c r="C106" s="27" t="s">
        <v>680</v>
      </c>
      <c r="D106" s="28">
        <v>3.476</v>
      </c>
      <c r="E106" s="28">
        <v>3.0710000000000002</v>
      </c>
    </row>
    <row r="107" spans="1:5">
      <c r="A107" s="27">
        <v>2</v>
      </c>
      <c r="B107" s="27">
        <v>31</v>
      </c>
      <c r="C107" s="27" t="s">
        <v>680</v>
      </c>
      <c r="D107" s="28">
        <v>3.6030000000000002</v>
      </c>
      <c r="E107" s="28">
        <v>3.198</v>
      </c>
    </row>
    <row r="108" spans="1:5">
      <c r="A108" s="27">
        <v>2</v>
      </c>
      <c r="B108" s="27">
        <v>32</v>
      </c>
      <c r="C108" s="27" t="s">
        <v>680</v>
      </c>
      <c r="D108" s="28">
        <v>3.7130000000000001</v>
      </c>
      <c r="E108" s="28">
        <v>3.3069999999999999</v>
      </c>
    </row>
    <row r="109" spans="1:5">
      <c r="A109" s="27">
        <v>2</v>
      </c>
      <c r="B109" s="27">
        <v>33</v>
      </c>
      <c r="C109" s="27" t="s">
        <v>680</v>
      </c>
      <c r="D109" s="28">
        <v>3.8439999999999999</v>
      </c>
      <c r="E109" s="28">
        <v>3.4359999999999999</v>
      </c>
    </row>
    <row r="110" spans="1:5">
      <c r="A110" s="27">
        <v>2</v>
      </c>
      <c r="B110" s="27">
        <v>34</v>
      </c>
      <c r="C110" s="27" t="s">
        <v>680</v>
      </c>
      <c r="D110" s="28">
        <v>3.915</v>
      </c>
      <c r="E110" s="28">
        <v>3.5059999999999998</v>
      </c>
    </row>
    <row r="111" spans="1:5">
      <c r="A111" s="27">
        <v>2</v>
      </c>
      <c r="B111" s="27">
        <v>35</v>
      </c>
      <c r="C111" s="27" t="s">
        <v>680</v>
      </c>
      <c r="D111" s="28">
        <v>4.032</v>
      </c>
      <c r="E111" s="28">
        <v>3.6219999999999999</v>
      </c>
    </row>
    <row r="112" spans="1:5">
      <c r="A112" s="27">
        <v>2</v>
      </c>
      <c r="B112" s="27">
        <v>36</v>
      </c>
      <c r="C112" s="27" t="s">
        <v>680</v>
      </c>
      <c r="D112" s="28">
        <v>4.1470000000000002</v>
      </c>
      <c r="E112" s="28">
        <v>3.7360000000000002</v>
      </c>
    </row>
    <row r="113" spans="1:5">
      <c r="A113" s="27">
        <v>2</v>
      </c>
      <c r="B113" s="27">
        <v>37</v>
      </c>
      <c r="C113" s="27" t="s">
        <v>680</v>
      </c>
      <c r="D113" s="28">
        <v>4.258</v>
      </c>
      <c r="E113" s="28">
        <v>3.8460000000000001</v>
      </c>
    </row>
    <row r="114" spans="1:5">
      <c r="A114" s="27">
        <v>2</v>
      </c>
      <c r="B114" s="27">
        <v>38</v>
      </c>
      <c r="C114" s="27" t="s">
        <v>680</v>
      </c>
      <c r="D114" s="28">
        <v>4.3289999999999997</v>
      </c>
      <c r="E114" s="28">
        <v>3.9159999999999999</v>
      </c>
    </row>
    <row r="115" spans="1:5">
      <c r="A115" s="27">
        <v>2</v>
      </c>
      <c r="B115" s="27">
        <v>39</v>
      </c>
      <c r="C115" s="27" t="s">
        <v>680</v>
      </c>
      <c r="D115" s="28">
        <v>4.4119999999999999</v>
      </c>
      <c r="E115" s="28">
        <v>3.9980000000000002</v>
      </c>
    </row>
    <row r="116" spans="1:5">
      <c r="A116" s="27">
        <v>2</v>
      </c>
      <c r="B116" s="27">
        <v>40</v>
      </c>
      <c r="C116" s="27" t="s">
        <v>680</v>
      </c>
      <c r="D116" s="28">
        <v>4.4770000000000003</v>
      </c>
      <c r="E116" s="28">
        <v>4.0609999999999999</v>
      </c>
    </row>
    <row r="117" spans="1:5">
      <c r="A117" s="27">
        <v>3</v>
      </c>
      <c r="B117" s="27">
        <v>1</v>
      </c>
      <c r="C117" s="27" t="s">
        <v>680</v>
      </c>
      <c r="D117" s="28">
        <v>0.376</v>
      </c>
      <c r="E117" s="28">
        <v>1.4999999999999999E-2</v>
      </c>
    </row>
    <row r="118" spans="1:5">
      <c r="A118" s="27">
        <v>3</v>
      </c>
      <c r="B118" s="27">
        <v>2</v>
      </c>
      <c r="C118" s="27" t="s">
        <v>680</v>
      </c>
      <c r="D118" s="28">
        <v>0.374</v>
      </c>
      <c r="E118" s="28">
        <v>6.0000000000000001E-3</v>
      </c>
    </row>
    <row r="119" spans="1:5">
      <c r="A119" s="27">
        <v>3</v>
      </c>
      <c r="B119" s="27">
        <v>3</v>
      </c>
      <c r="C119" s="27" t="s">
        <v>680</v>
      </c>
      <c r="D119" s="28">
        <v>0.376</v>
      </c>
      <c r="E119" s="28">
        <v>2E-3</v>
      </c>
    </row>
    <row r="120" spans="1:5">
      <c r="A120" s="27">
        <v>3</v>
      </c>
      <c r="B120" s="27">
        <v>4</v>
      </c>
      <c r="C120" s="27" t="s">
        <v>680</v>
      </c>
      <c r="D120" s="28">
        <v>0.379</v>
      </c>
      <c r="E120" s="28">
        <v>-1E-3</v>
      </c>
    </row>
    <row r="121" spans="1:5">
      <c r="A121" s="27">
        <v>3</v>
      </c>
      <c r="B121" s="27">
        <v>5</v>
      </c>
      <c r="C121" s="27" t="s">
        <v>680</v>
      </c>
      <c r="D121" s="28">
        <v>0.38300000000000001</v>
      </c>
      <c r="E121" s="28">
        <v>-3.0000000000000001E-3</v>
      </c>
    </row>
    <row r="122" spans="1:5">
      <c r="A122" s="27">
        <v>3</v>
      </c>
      <c r="B122" s="27">
        <v>6</v>
      </c>
      <c r="C122" s="27" t="s">
        <v>680</v>
      </c>
      <c r="D122" s="28">
        <v>0.39400000000000002</v>
      </c>
      <c r="E122" s="28">
        <v>2E-3</v>
      </c>
    </row>
    <row r="123" spans="1:5">
      <c r="A123" s="27">
        <v>3</v>
      </c>
      <c r="B123" s="27">
        <v>7</v>
      </c>
      <c r="C123" s="27" t="s">
        <v>680</v>
      </c>
      <c r="D123" s="28">
        <v>0.39700000000000002</v>
      </c>
      <c r="E123" s="28">
        <v>0</v>
      </c>
    </row>
    <row r="124" spans="1:5">
      <c r="A124" s="27">
        <v>3</v>
      </c>
      <c r="B124" s="27">
        <v>8</v>
      </c>
      <c r="C124" s="27" t="s">
        <v>680</v>
      </c>
      <c r="D124" s="28">
        <v>0.40400000000000003</v>
      </c>
      <c r="E124" s="28">
        <v>0</v>
      </c>
    </row>
    <row r="125" spans="1:5">
      <c r="A125" s="27">
        <v>3</v>
      </c>
      <c r="B125" s="27">
        <v>9</v>
      </c>
      <c r="C125" s="27" t="s">
        <v>680</v>
      </c>
      <c r="D125" s="28">
        <v>0.41399999999999998</v>
      </c>
      <c r="E125" s="28">
        <v>4.0000000000000001E-3</v>
      </c>
    </row>
    <row r="126" spans="1:5">
      <c r="A126" s="27">
        <v>3</v>
      </c>
      <c r="B126" s="27">
        <v>10</v>
      </c>
      <c r="C126" s="27" t="s">
        <v>680</v>
      </c>
      <c r="D126" s="28">
        <v>0.432</v>
      </c>
      <c r="E126" s="28">
        <v>1.6E-2</v>
      </c>
    </row>
    <row r="127" spans="1:5">
      <c r="A127" s="27">
        <v>3</v>
      </c>
      <c r="B127" s="27">
        <v>11</v>
      </c>
      <c r="C127" s="27" t="s">
        <v>680</v>
      </c>
      <c r="D127" s="28">
        <v>0.47099999999999997</v>
      </c>
      <c r="E127" s="28">
        <v>4.9000000000000002E-2</v>
      </c>
    </row>
    <row r="128" spans="1:5">
      <c r="A128" s="27">
        <v>3</v>
      </c>
      <c r="B128" s="27">
        <v>12</v>
      </c>
      <c r="C128" s="27" t="s">
        <v>680</v>
      </c>
      <c r="D128" s="28">
        <v>0.54500000000000004</v>
      </c>
      <c r="E128" s="28">
        <v>0.11700000000000001</v>
      </c>
    </row>
    <row r="129" spans="1:5">
      <c r="A129" s="27">
        <v>3</v>
      </c>
      <c r="B129" s="27">
        <v>13</v>
      </c>
      <c r="C129" s="27" t="s">
        <v>680</v>
      </c>
      <c r="D129" s="28">
        <v>0.65300000000000002</v>
      </c>
      <c r="E129" s="28">
        <v>0.219</v>
      </c>
    </row>
    <row r="130" spans="1:5">
      <c r="A130" s="27">
        <v>3</v>
      </c>
      <c r="B130" s="27">
        <v>14</v>
      </c>
      <c r="C130" s="27" t="s">
        <v>680</v>
      </c>
      <c r="D130" s="28">
        <v>0.78400000000000003</v>
      </c>
      <c r="E130" s="28">
        <v>0.34399999999999997</v>
      </c>
    </row>
    <row r="131" spans="1:5">
      <c r="A131" s="27">
        <v>3</v>
      </c>
      <c r="B131" s="27">
        <v>15</v>
      </c>
      <c r="C131" s="27" t="s">
        <v>680</v>
      </c>
      <c r="D131" s="28">
        <v>0.92500000000000004</v>
      </c>
      <c r="E131" s="28">
        <v>0.47899999999999998</v>
      </c>
    </row>
    <row r="132" spans="1:5">
      <c r="A132" s="27">
        <v>3</v>
      </c>
      <c r="B132" s="27">
        <v>16</v>
      </c>
      <c r="C132" s="27" t="s">
        <v>680</v>
      </c>
      <c r="D132" s="28">
        <v>1.0940000000000001</v>
      </c>
      <c r="E132" s="28">
        <v>0.64200000000000002</v>
      </c>
    </row>
    <row r="133" spans="1:5">
      <c r="A133" s="27">
        <v>3</v>
      </c>
      <c r="B133" s="27">
        <v>17</v>
      </c>
      <c r="C133" s="27" t="s">
        <v>680</v>
      </c>
      <c r="D133" s="28">
        <v>1.2809999999999999</v>
      </c>
      <c r="E133" s="28">
        <v>0.82299999999999995</v>
      </c>
    </row>
    <row r="134" spans="1:5">
      <c r="A134" s="27">
        <v>3</v>
      </c>
      <c r="B134" s="27">
        <v>18</v>
      </c>
      <c r="C134" s="27" t="s">
        <v>680</v>
      </c>
      <c r="D134" s="28">
        <v>1.4970000000000001</v>
      </c>
      <c r="E134" s="28">
        <v>1.0329999999999999</v>
      </c>
    </row>
    <row r="135" spans="1:5">
      <c r="A135" s="27">
        <v>3</v>
      </c>
      <c r="B135" s="27">
        <v>19</v>
      </c>
      <c r="C135" s="27" t="s">
        <v>680</v>
      </c>
      <c r="D135" s="28">
        <v>1.716</v>
      </c>
      <c r="E135" s="28">
        <v>1.246</v>
      </c>
    </row>
    <row r="136" spans="1:5">
      <c r="A136" s="27">
        <v>3</v>
      </c>
      <c r="B136" s="27">
        <v>20</v>
      </c>
      <c r="C136" s="27" t="s">
        <v>680</v>
      </c>
      <c r="D136" s="28">
        <v>1.92</v>
      </c>
      <c r="E136" s="28">
        <v>1.444</v>
      </c>
    </row>
    <row r="137" spans="1:5">
      <c r="A137" s="27">
        <v>3</v>
      </c>
      <c r="B137" s="27">
        <v>21</v>
      </c>
      <c r="C137" s="27" t="s">
        <v>680</v>
      </c>
      <c r="D137" s="28">
        <v>2.137</v>
      </c>
      <c r="E137" s="28">
        <v>1.655</v>
      </c>
    </row>
    <row r="138" spans="1:5">
      <c r="A138" s="27">
        <v>3</v>
      </c>
      <c r="B138" s="27">
        <v>22</v>
      </c>
      <c r="C138" s="27" t="s">
        <v>680</v>
      </c>
      <c r="D138" s="28">
        <v>2.34</v>
      </c>
      <c r="E138" s="28">
        <v>1.8520000000000001</v>
      </c>
    </row>
    <row r="139" spans="1:5">
      <c r="A139" s="27">
        <v>3</v>
      </c>
      <c r="B139" s="27">
        <v>23</v>
      </c>
      <c r="C139" s="27" t="s">
        <v>680</v>
      </c>
      <c r="D139" s="28">
        <v>2.5310000000000001</v>
      </c>
      <c r="E139" s="28">
        <v>2.0369999999999999</v>
      </c>
    </row>
    <row r="140" spans="1:5">
      <c r="A140" s="27">
        <v>3</v>
      </c>
      <c r="B140" s="27">
        <v>24</v>
      </c>
      <c r="C140" s="27" t="s">
        <v>680</v>
      </c>
      <c r="D140" s="28">
        <v>2.7090000000000001</v>
      </c>
      <c r="E140" s="28">
        <v>2.2090000000000001</v>
      </c>
    </row>
    <row r="141" spans="1:5">
      <c r="A141" s="27">
        <v>3</v>
      </c>
      <c r="B141" s="27">
        <v>25</v>
      </c>
      <c r="C141" s="27" t="s">
        <v>680</v>
      </c>
      <c r="D141" s="28">
        <v>2.879</v>
      </c>
      <c r="E141" s="28">
        <v>2.3730000000000002</v>
      </c>
    </row>
    <row r="142" spans="1:5">
      <c r="A142" s="27">
        <v>3</v>
      </c>
      <c r="B142" s="27">
        <v>26</v>
      </c>
      <c r="C142" s="27" t="s">
        <v>680</v>
      </c>
      <c r="D142" s="28">
        <v>3.0449999999999999</v>
      </c>
      <c r="E142" s="28">
        <v>2.5329999999999999</v>
      </c>
    </row>
    <row r="143" spans="1:5">
      <c r="A143" s="27">
        <v>3</v>
      </c>
      <c r="B143" s="27">
        <v>27</v>
      </c>
      <c r="C143" s="27" t="s">
        <v>680</v>
      </c>
      <c r="D143" s="28">
        <v>3.1949999999999998</v>
      </c>
      <c r="E143" s="28">
        <v>2.677</v>
      </c>
    </row>
    <row r="144" spans="1:5">
      <c r="A144" s="27">
        <v>3</v>
      </c>
      <c r="B144" s="27">
        <v>28</v>
      </c>
      <c r="C144" s="27" t="s">
        <v>680</v>
      </c>
      <c r="D144" s="28">
        <v>3.3519999999999999</v>
      </c>
      <c r="E144" s="28">
        <v>2.8279999999999998</v>
      </c>
    </row>
    <row r="145" spans="1:5">
      <c r="A145" s="27">
        <v>3</v>
      </c>
      <c r="B145" s="27">
        <v>29</v>
      </c>
      <c r="C145" s="27" t="s">
        <v>680</v>
      </c>
      <c r="D145" s="28">
        <v>3.4870000000000001</v>
      </c>
      <c r="E145" s="28">
        <v>2.956</v>
      </c>
    </row>
    <row r="146" spans="1:5">
      <c r="A146" s="27">
        <v>3</v>
      </c>
      <c r="B146" s="27">
        <v>30</v>
      </c>
      <c r="C146" s="27" t="s">
        <v>680</v>
      </c>
      <c r="D146" s="28">
        <v>3.6240000000000001</v>
      </c>
      <c r="E146" s="28">
        <v>3.0880000000000001</v>
      </c>
    </row>
    <row r="147" spans="1:5">
      <c r="A147" s="27">
        <v>3</v>
      </c>
      <c r="B147" s="27">
        <v>31</v>
      </c>
      <c r="C147" s="27" t="s">
        <v>680</v>
      </c>
      <c r="D147" s="28">
        <v>3.7549999999999999</v>
      </c>
      <c r="E147" s="28">
        <v>3.2130000000000001</v>
      </c>
    </row>
    <row r="148" spans="1:5">
      <c r="A148" s="27">
        <v>3</v>
      </c>
      <c r="B148" s="27">
        <v>32</v>
      </c>
      <c r="C148" s="27" t="s">
        <v>680</v>
      </c>
      <c r="D148" s="28">
        <v>3.851</v>
      </c>
      <c r="E148" s="28">
        <v>3.3029999999999999</v>
      </c>
    </row>
    <row r="149" spans="1:5">
      <c r="A149" s="27">
        <v>3</v>
      </c>
      <c r="B149" s="27">
        <v>33</v>
      </c>
      <c r="C149" s="27" t="s">
        <v>680</v>
      </c>
      <c r="D149" s="28">
        <v>3.9689999999999999</v>
      </c>
      <c r="E149" s="28">
        <v>3.4140000000000001</v>
      </c>
    </row>
    <row r="150" spans="1:5">
      <c r="A150" s="27">
        <v>3</v>
      </c>
      <c r="B150" s="27">
        <v>34</v>
      </c>
      <c r="C150" s="27" t="s">
        <v>680</v>
      </c>
      <c r="D150" s="28">
        <v>4.0590000000000002</v>
      </c>
      <c r="E150" s="28">
        <v>3.4990000000000001</v>
      </c>
    </row>
    <row r="151" spans="1:5">
      <c r="A151" s="27">
        <v>3</v>
      </c>
      <c r="B151" s="27">
        <v>35</v>
      </c>
      <c r="C151" s="27" t="s">
        <v>680</v>
      </c>
      <c r="D151" s="28">
        <v>4.1950000000000003</v>
      </c>
      <c r="E151" s="28">
        <v>3.629</v>
      </c>
    </row>
    <row r="152" spans="1:5">
      <c r="A152" s="27">
        <v>3</v>
      </c>
      <c r="B152" s="27">
        <v>36</v>
      </c>
      <c r="C152" s="27" t="s">
        <v>680</v>
      </c>
      <c r="D152" s="28">
        <v>4.29</v>
      </c>
      <c r="E152" s="28">
        <v>3.7170000000000001</v>
      </c>
    </row>
    <row r="153" spans="1:5">
      <c r="A153" s="27">
        <v>3</v>
      </c>
      <c r="B153" s="27">
        <v>37</v>
      </c>
      <c r="C153" s="27" t="s">
        <v>680</v>
      </c>
      <c r="D153" s="28">
        <v>4.375</v>
      </c>
      <c r="E153" s="28">
        <v>3.7970000000000002</v>
      </c>
    </row>
    <row r="154" spans="1:5">
      <c r="A154" s="27">
        <v>3</v>
      </c>
      <c r="B154" s="27">
        <v>38</v>
      </c>
      <c r="C154" s="27" t="s">
        <v>680</v>
      </c>
      <c r="D154" s="28">
        <v>4.4770000000000003</v>
      </c>
      <c r="E154" s="28">
        <v>3.8929999999999998</v>
      </c>
    </row>
    <row r="155" spans="1:5">
      <c r="A155" s="27">
        <v>3</v>
      </c>
      <c r="B155" s="27">
        <v>39</v>
      </c>
      <c r="C155" s="27" t="s">
        <v>680</v>
      </c>
      <c r="D155" s="28">
        <v>4.5629999999999997</v>
      </c>
      <c r="E155" s="28">
        <v>3.972</v>
      </c>
    </row>
    <row r="156" spans="1:5">
      <c r="A156" s="27">
        <v>3</v>
      </c>
      <c r="B156" s="27">
        <v>40</v>
      </c>
      <c r="C156" s="27" t="s">
        <v>680</v>
      </c>
      <c r="D156" s="28">
        <v>4.6539999999999999</v>
      </c>
      <c r="E156" s="28">
        <v>4.0570000000000004</v>
      </c>
    </row>
    <row r="157" spans="1:5">
      <c r="A157" s="27">
        <v>4</v>
      </c>
      <c r="B157" s="27">
        <v>1</v>
      </c>
      <c r="C157" s="27" t="s">
        <v>680</v>
      </c>
      <c r="D157" s="28">
        <v>0.41099999999999998</v>
      </c>
      <c r="E157" s="28">
        <v>-5.0000000000000001E-3</v>
      </c>
    </row>
    <row r="158" spans="1:5">
      <c r="A158" s="27">
        <v>4</v>
      </c>
      <c r="B158" s="27">
        <v>2</v>
      </c>
      <c r="C158" s="27" t="s">
        <v>680</v>
      </c>
      <c r="D158" s="28">
        <v>0.41</v>
      </c>
      <c r="E158" s="28">
        <v>-6.0000000000000001E-3</v>
      </c>
    </row>
    <row r="159" spans="1:5">
      <c r="A159" s="27">
        <v>4</v>
      </c>
      <c r="B159" s="27">
        <v>3</v>
      </c>
      <c r="C159" s="27" t="s">
        <v>680</v>
      </c>
      <c r="D159" s="28">
        <v>0.41299999999999998</v>
      </c>
      <c r="E159" s="28">
        <v>-4.0000000000000001E-3</v>
      </c>
    </row>
    <row r="160" spans="1:5">
      <c r="A160" s="27">
        <v>4</v>
      </c>
      <c r="B160" s="27">
        <v>4</v>
      </c>
      <c r="C160" s="27" t="s">
        <v>680</v>
      </c>
      <c r="D160" s="28">
        <v>0.41799999999999998</v>
      </c>
      <c r="E160" s="28">
        <v>1E-3</v>
      </c>
    </row>
    <row r="161" spans="1:5">
      <c r="A161" s="27">
        <v>4</v>
      </c>
      <c r="B161" s="27">
        <v>5</v>
      </c>
      <c r="C161" s="27" t="s">
        <v>680</v>
      </c>
      <c r="D161" s="28">
        <v>0.41899999999999998</v>
      </c>
      <c r="E161" s="28">
        <v>3.0000000000000001E-3</v>
      </c>
    </row>
    <row r="162" spans="1:5">
      <c r="A162" s="27">
        <v>4</v>
      </c>
      <c r="B162" s="27">
        <v>6</v>
      </c>
      <c r="C162" s="27" t="s">
        <v>680</v>
      </c>
      <c r="D162" s="28">
        <v>0.42599999999999999</v>
      </c>
      <c r="E162" s="28">
        <v>0.01</v>
      </c>
    </row>
    <row r="163" spans="1:5">
      <c r="A163" s="27">
        <v>4</v>
      </c>
      <c r="B163" s="27">
        <v>7</v>
      </c>
      <c r="C163" s="27" t="s">
        <v>680</v>
      </c>
      <c r="D163" s="28">
        <v>0.44</v>
      </c>
      <c r="E163" s="28">
        <v>2.4E-2</v>
      </c>
    </row>
    <row r="164" spans="1:5">
      <c r="A164" s="27">
        <v>4</v>
      </c>
      <c r="B164" s="27">
        <v>8</v>
      </c>
      <c r="C164" s="27" t="s">
        <v>680</v>
      </c>
      <c r="D164" s="28">
        <v>0.46600000000000003</v>
      </c>
      <c r="E164" s="28">
        <v>0.05</v>
      </c>
    </row>
    <row r="165" spans="1:5">
      <c r="A165" s="27">
        <v>4</v>
      </c>
      <c r="B165" s="27">
        <v>9</v>
      </c>
      <c r="C165" s="27" t="s">
        <v>680</v>
      </c>
      <c r="D165" s="28">
        <v>0.52</v>
      </c>
      <c r="E165" s="28">
        <v>0.10299999999999999</v>
      </c>
    </row>
    <row r="166" spans="1:5">
      <c r="A166" s="27">
        <v>4</v>
      </c>
      <c r="B166" s="27">
        <v>10</v>
      </c>
      <c r="C166" s="27" t="s">
        <v>680</v>
      </c>
      <c r="D166" s="28">
        <v>0.623</v>
      </c>
      <c r="E166" s="28">
        <v>0.20699999999999999</v>
      </c>
    </row>
    <row r="167" spans="1:5">
      <c r="A167" s="27">
        <v>4</v>
      </c>
      <c r="B167" s="27">
        <v>11</v>
      </c>
      <c r="C167" s="27" t="s">
        <v>680</v>
      </c>
      <c r="D167" s="28">
        <v>0.79700000000000004</v>
      </c>
      <c r="E167" s="28">
        <v>0.38100000000000001</v>
      </c>
    </row>
    <row r="168" spans="1:5">
      <c r="A168" s="27">
        <v>4</v>
      </c>
      <c r="B168" s="27">
        <v>12</v>
      </c>
      <c r="C168" s="27" t="s">
        <v>680</v>
      </c>
      <c r="D168" s="28">
        <v>1.0209999999999999</v>
      </c>
      <c r="E168" s="28">
        <v>0.60399999999999998</v>
      </c>
    </row>
    <row r="169" spans="1:5">
      <c r="A169" s="27">
        <v>4</v>
      </c>
      <c r="B169" s="27">
        <v>13</v>
      </c>
      <c r="C169" s="27" t="s">
        <v>680</v>
      </c>
      <c r="D169" s="28">
        <v>1.232</v>
      </c>
      <c r="E169" s="28">
        <v>0.81499999999999995</v>
      </c>
    </row>
    <row r="170" spans="1:5">
      <c r="A170" s="27">
        <v>4</v>
      </c>
      <c r="B170" s="27">
        <v>14</v>
      </c>
      <c r="C170" s="27" t="s">
        <v>680</v>
      </c>
      <c r="D170" s="28">
        <v>1.423</v>
      </c>
      <c r="E170" s="28">
        <v>1.0069999999999999</v>
      </c>
    </row>
    <row r="171" spans="1:5">
      <c r="A171" s="27">
        <v>4</v>
      </c>
      <c r="B171" s="27">
        <v>15</v>
      </c>
      <c r="C171" s="27" t="s">
        <v>680</v>
      </c>
      <c r="D171" s="28">
        <v>1.629</v>
      </c>
      <c r="E171" s="28">
        <v>1.2130000000000001</v>
      </c>
    </row>
    <row r="172" spans="1:5">
      <c r="A172" s="27">
        <v>4</v>
      </c>
      <c r="B172" s="27">
        <v>16</v>
      </c>
      <c r="C172" s="27" t="s">
        <v>680</v>
      </c>
      <c r="D172" s="28">
        <v>1.8340000000000001</v>
      </c>
      <c r="E172" s="28">
        <v>1.4179999999999999</v>
      </c>
    </row>
    <row r="173" spans="1:5">
      <c r="A173" s="27">
        <v>4</v>
      </c>
      <c r="B173" s="27">
        <v>17</v>
      </c>
      <c r="C173" s="27" t="s">
        <v>680</v>
      </c>
      <c r="D173" s="28">
        <v>2.0339999999999998</v>
      </c>
      <c r="E173" s="28">
        <v>1.617</v>
      </c>
    </row>
    <row r="174" spans="1:5">
      <c r="A174" s="27">
        <v>4</v>
      </c>
      <c r="B174" s="27">
        <v>18</v>
      </c>
      <c r="C174" s="27" t="s">
        <v>680</v>
      </c>
      <c r="D174" s="28">
        <v>2.2320000000000002</v>
      </c>
      <c r="E174" s="28">
        <v>1.8149999999999999</v>
      </c>
    </row>
    <row r="175" spans="1:5">
      <c r="A175" s="27">
        <v>4</v>
      </c>
      <c r="B175" s="27">
        <v>19</v>
      </c>
      <c r="C175" s="27" t="s">
        <v>680</v>
      </c>
      <c r="D175" s="28">
        <v>2.4300000000000002</v>
      </c>
      <c r="E175" s="28">
        <v>2.0139999999999998</v>
      </c>
    </row>
    <row r="176" spans="1:5">
      <c r="A176" s="27">
        <v>4</v>
      </c>
      <c r="B176" s="27">
        <v>20</v>
      </c>
      <c r="C176" s="27" t="s">
        <v>680</v>
      </c>
      <c r="D176" s="28">
        <v>2.6219999999999999</v>
      </c>
      <c r="E176" s="28">
        <v>2.2050000000000001</v>
      </c>
    </row>
    <row r="177" spans="1:5">
      <c r="A177" s="27">
        <v>4</v>
      </c>
      <c r="B177" s="27">
        <v>21</v>
      </c>
      <c r="C177" s="27" t="s">
        <v>680</v>
      </c>
      <c r="D177" s="28">
        <v>2.8130000000000002</v>
      </c>
      <c r="E177" s="28">
        <v>2.3959999999999999</v>
      </c>
    </row>
    <row r="178" spans="1:5">
      <c r="A178" s="27">
        <v>4</v>
      </c>
      <c r="B178" s="27">
        <v>22</v>
      </c>
      <c r="C178" s="27" t="s">
        <v>680</v>
      </c>
      <c r="D178" s="28">
        <v>2.9769999999999999</v>
      </c>
      <c r="E178" s="28">
        <v>2.56</v>
      </c>
    </row>
    <row r="179" spans="1:5">
      <c r="A179" s="27">
        <v>4</v>
      </c>
      <c r="B179" s="27">
        <v>23</v>
      </c>
      <c r="C179" s="27" t="s">
        <v>680</v>
      </c>
      <c r="D179" s="28">
        <v>3.169</v>
      </c>
      <c r="E179" s="28">
        <v>2.7530000000000001</v>
      </c>
    </row>
    <row r="180" spans="1:5">
      <c r="A180" s="27">
        <v>4</v>
      </c>
      <c r="B180" s="27">
        <v>24</v>
      </c>
      <c r="C180" s="27" t="s">
        <v>680</v>
      </c>
      <c r="D180" s="28">
        <v>3.331</v>
      </c>
      <c r="E180" s="28">
        <v>2.9140000000000001</v>
      </c>
    </row>
    <row r="181" spans="1:5">
      <c r="A181" s="27">
        <v>4</v>
      </c>
      <c r="B181" s="27">
        <v>25</v>
      </c>
      <c r="C181" s="27" t="s">
        <v>680</v>
      </c>
      <c r="D181" s="28">
        <v>3.4740000000000002</v>
      </c>
      <c r="E181" s="28">
        <v>3.0569999999999999</v>
      </c>
    </row>
    <row r="182" spans="1:5">
      <c r="A182" s="27">
        <v>4</v>
      </c>
      <c r="B182" s="27">
        <v>26</v>
      </c>
      <c r="C182" s="27" t="s">
        <v>680</v>
      </c>
      <c r="D182" s="28">
        <v>3.621</v>
      </c>
      <c r="E182" s="28">
        <v>3.2040000000000002</v>
      </c>
    </row>
    <row r="183" spans="1:5">
      <c r="A183" s="27">
        <v>4</v>
      </c>
      <c r="B183" s="27">
        <v>27</v>
      </c>
      <c r="C183" s="27" t="s">
        <v>680</v>
      </c>
      <c r="D183" s="28">
        <v>3.7349999999999999</v>
      </c>
      <c r="E183" s="28">
        <v>3.319</v>
      </c>
    </row>
    <row r="184" spans="1:5">
      <c r="A184" s="27">
        <v>4</v>
      </c>
      <c r="B184" s="27">
        <v>28</v>
      </c>
      <c r="C184" s="27" t="s">
        <v>680</v>
      </c>
      <c r="D184" s="28">
        <v>3.8610000000000002</v>
      </c>
      <c r="E184" s="28">
        <v>3.4449999999999998</v>
      </c>
    </row>
    <row r="185" spans="1:5">
      <c r="A185" s="27">
        <v>4</v>
      </c>
      <c r="B185" s="27">
        <v>29</v>
      </c>
      <c r="C185" s="27" t="s">
        <v>680</v>
      </c>
      <c r="D185" s="28">
        <v>3.98</v>
      </c>
      <c r="E185" s="28">
        <v>3.5630000000000002</v>
      </c>
    </row>
    <row r="186" spans="1:5">
      <c r="A186" s="27">
        <v>4</v>
      </c>
      <c r="B186" s="27">
        <v>30</v>
      </c>
      <c r="C186" s="27" t="s">
        <v>680</v>
      </c>
      <c r="D186" s="28">
        <v>4.0949999999999998</v>
      </c>
      <c r="E186" s="28">
        <v>3.6779999999999999</v>
      </c>
    </row>
    <row r="187" spans="1:5">
      <c r="A187" s="27">
        <v>4</v>
      </c>
      <c r="B187" s="27">
        <v>31</v>
      </c>
      <c r="C187" s="27" t="s">
        <v>680</v>
      </c>
      <c r="D187" s="28">
        <v>4.2229999999999999</v>
      </c>
      <c r="E187" s="28">
        <v>3.8069999999999999</v>
      </c>
    </row>
    <row r="188" spans="1:5">
      <c r="A188" s="27">
        <v>4</v>
      </c>
      <c r="B188" s="27">
        <v>32</v>
      </c>
      <c r="C188" s="27" t="s">
        <v>680</v>
      </c>
      <c r="D188" s="28">
        <v>4.3220000000000001</v>
      </c>
      <c r="E188" s="28">
        <v>3.9049999999999998</v>
      </c>
    </row>
    <row r="189" spans="1:5">
      <c r="A189" s="27">
        <v>4</v>
      </c>
      <c r="B189" s="27">
        <v>33</v>
      </c>
      <c r="C189" s="27" t="s">
        <v>680</v>
      </c>
      <c r="D189" s="28">
        <v>4.4219999999999997</v>
      </c>
      <c r="E189" s="28">
        <v>4.0060000000000002</v>
      </c>
    </row>
    <row r="190" spans="1:5">
      <c r="A190" s="27">
        <v>4</v>
      </c>
      <c r="B190" s="27">
        <v>34</v>
      </c>
      <c r="C190" s="27" t="s">
        <v>680</v>
      </c>
      <c r="D190" s="28">
        <v>4.524</v>
      </c>
      <c r="E190" s="28">
        <v>4.1070000000000002</v>
      </c>
    </row>
    <row r="191" spans="1:5">
      <c r="A191" s="27">
        <v>4</v>
      </c>
      <c r="B191" s="27">
        <v>35</v>
      </c>
      <c r="C191" s="27" t="s">
        <v>680</v>
      </c>
      <c r="D191" s="28">
        <v>4.6159999999999997</v>
      </c>
      <c r="E191" s="28">
        <v>4.2</v>
      </c>
    </row>
    <row r="192" spans="1:5">
      <c r="A192" s="27">
        <v>4</v>
      </c>
      <c r="B192" s="27">
        <v>36</v>
      </c>
      <c r="C192" s="27" t="s">
        <v>680</v>
      </c>
      <c r="D192" s="28">
        <v>4.6970000000000001</v>
      </c>
      <c r="E192" s="28">
        <v>4.2809999999999997</v>
      </c>
    </row>
    <row r="193" spans="1:5">
      <c r="A193" s="27">
        <v>4</v>
      </c>
      <c r="B193" s="27">
        <v>37</v>
      </c>
      <c r="C193" s="27" t="s">
        <v>680</v>
      </c>
      <c r="D193" s="28">
        <v>4.8</v>
      </c>
      <c r="E193" s="28">
        <v>4.383</v>
      </c>
    </row>
    <row r="194" spans="1:5">
      <c r="A194" s="27">
        <v>4</v>
      </c>
      <c r="B194" s="27">
        <v>38</v>
      </c>
      <c r="C194" s="27" t="s">
        <v>680</v>
      </c>
      <c r="D194" s="28">
        <v>4.8529999999999998</v>
      </c>
      <c r="E194" s="28">
        <v>4.4359999999999999</v>
      </c>
    </row>
    <row r="195" spans="1:5">
      <c r="A195" s="27">
        <v>4</v>
      </c>
      <c r="B195" s="27">
        <v>39</v>
      </c>
      <c r="C195" s="27" t="s">
        <v>680</v>
      </c>
      <c r="D195" s="28">
        <v>4.9560000000000004</v>
      </c>
      <c r="E195" s="28">
        <v>4.5389999999999997</v>
      </c>
    </row>
    <row r="196" spans="1:5">
      <c r="A196" s="27">
        <v>4</v>
      </c>
      <c r="B196" s="27">
        <v>40</v>
      </c>
      <c r="C196" s="27" t="s">
        <v>680</v>
      </c>
      <c r="D196" s="28">
        <v>5.032</v>
      </c>
      <c r="E196" s="28">
        <v>4.6150000000000002</v>
      </c>
    </row>
    <row r="197" spans="1:5">
      <c r="A197" s="27">
        <v>5</v>
      </c>
      <c r="B197" s="27">
        <v>1</v>
      </c>
      <c r="C197" s="27"/>
      <c r="D197" s="27"/>
      <c r="E197" s="27"/>
    </row>
    <row r="198" spans="1:5">
      <c r="A198" s="27">
        <v>5</v>
      </c>
      <c r="B198" s="27">
        <v>2</v>
      </c>
      <c r="C198" s="27"/>
      <c r="D198" s="27"/>
      <c r="E198" s="27"/>
    </row>
    <row r="199" spans="1:5">
      <c r="A199" s="27">
        <v>5</v>
      </c>
      <c r="B199" s="27">
        <v>3</v>
      </c>
      <c r="C199" s="27"/>
      <c r="D199" s="27"/>
      <c r="E199" s="27"/>
    </row>
    <row r="200" spans="1:5">
      <c r="A200" s="27">
        <v>5</v>
      </c>
      <c r="B200" s="27">
        <v>4</v>
      </c>
      <c r="C200" s="27"/>
      <c r="D200" s="27"/>
      <c r="E200" s="27"/>
    </row>
    <row r="201" spans="1:5">
      <c r="A201" s="27">
        <v>5</v>
      </c>
      <c r="B201" s="27">
        <v>5</v>
      </c>
      <c r="C201" s="27"/>
      <c r="D201" s="27"/>
      <c r="E201" s="27"/>
    </row>
    <row r="202" spans="1:5">
      <c r="A202" s="27">
        <v>5</v>
      </c>
      <c r="B202" s="27">
        <v>6</v>
      </c>
      <c r="C202" s="27"/>
      <c r="D202" s="27"/>
      <c r="E202" s="27"/>
    </row>
    <row r="203" spans="1:5">
      <c r="A203" s="27">
        <v>5</v>
      </c>
      <c r="B203" s="27">
        <v>7</v>
      </c>
      <c r="C203" s="27"/>
      <c r="D203" s="27"/>
      <c r="E203" s="27"/>
    </row>
    <row r="204" spans="1:5">
      <c r="A204" s="27">
        <v>5</v>
      </c>
      <c r="B204" s="27">
        <v>8</v>
      </c>
      <c r="C204" s="27"/>
      <c r="D204" s="27"/>
      <c r="E204" s="27"/>
    </row>
    <row r="205" spans="1:5">
      <c r="A205" s="27">
        <v>5</v>
      </c>
      <c r="B205" s="27">
        <v>9</v>
      </c>
      <c r="C205" s="27"/>
      <c r="D205" s="27"/>
      <c r="E205" s="27"/>
    </row>
    <row r="206" spans="1:5">
      <c r="A206" s="27">
        <v>5</v>
      </c>
      <c r="B206" s="27">
        <v>10</v>
      </c>
      <c r="C206" s="27"/>
      <c r="D206" s="27"/>
      <c r="E206" s="27"/>
    </row>
    <row r="207" spans="1:5">
      <c r="A207" s="27">
        <v>5</v>
      </c>
      <c r="B207" s="27">
        <v>11</v>
      </c>
      <c r="C207" s="27"/>
      <c r="D207" s="27"/>
      <c r="E207" s="27"/>
    </row>
    <row r="208" spans="1:5">
      <c r="A208" s="27">
        <v>5</v>
      </c>
      <c r="B208" s="27">
        <v>12</v>
      </c>
      <c r="C208" s="27"/>
      <c r="D208" s="27"/>
      <c r="E208" s="27"/>
    </row>
    <row r="209" spans="1:5">
      <c r="A209" s="27">
        <v>5</v>
      </c>
      <c r="B209" s="27">
        <v>13</v>
      </c>
      <c r="C209" s="27"/>
      <c r="D209" s="27"/>
      <c r="E209" s="27"/>
    </row>
    <row r="210" spans="1:5">
      <c r="A210" s="27">
        <v>5</v>
      </c>
      <c r="B210" s="27">
        <v>14</v>
      </c>
      <c r="C210" s="27"/>
      <c r="D210" s="27"/>
      <c r="E210" s="27"/>
    </row>
    <row r="211" spans="1:5">
      <c r="A211" s="27">
        <v>5</v>
      </c>
      <c r="B211" s="27">
        <v>15</v>
      </c>
      <c r="C211" s="27"/>
      <c r="D211" s="27"/>
      <c r="E211" s="27"/>
    </row>
    <row r="212" spans="1:5">
      <c r="A212" s="27">
        <v>5</v>
      </c>
      <c r="B212" s="27">
        <v>16</v>
      </c>
      <c r="C212" s="27"/>
      <c r="D212" s="27"/>
      <c r="E212" s="27"/>
    </row>
    <row r="213" spans="1:5">
      <c r="A213" s="27">
        <v>5</v>
      </c>
      <c r="B213" s="27">
        <v>17</v>
      </c>
      <c r="C213" s="27"/>
      <c r="D213" s="27"/>
      <c r="E213" s="27"/>
    </row>
    <row r="214" spans="1:5">
      <c r="A214" s="27">
        <v>5</v>
      </c>
      <c r="B214" s="27">
        <v>18</v>
      </c>
      <c r="C214" s="27"/>
      <c r="D214" s="27"/>
      <c r="E214" s="27"/>
    </row>
    <row r="215" spans="1:5">
      <c r="A215" s="27">
        <v>5</v>
      </c>
      <c r="B215" s="27">
        <v>19</v>
      </c>
      <c r="C215" s="27"/>
      <c r="D215" s="27"/>
      <c r="E215" s="27"/>
    </row>
    <row r="216" spans="1:5">
      <c r="A216" s="27">
        <v>5</v>
      </c>
      <c r="B216" s="27">
        <v>20</v>
      </c>
      <c r="C216" s="27"/>
      <c r="D216" s="27"/>
      <c r="E216" s="27"/>
    </row>
    <row r="217" spans="1:5">
      <c r="A217" s="27">
        <v>5</v>
      </c>
      <c r="B217" s="27">
        <v>21</v>
      </c>
      <c r="C217" s="27"/>
      <c r="D217" s="27"/>
      <c r="E217" s="27"/>
    </row>
    <row r="218" spans="1:5">
      <c r="A218" s="27">
        <v>5</v>
      </c>
      <c r="B218" s="27">
        <v>22</v>
      </c>
      <c r="C218" s="27"/>
      <c r="D218" s="27"/>
      <c r="E218" s="27"/>
    </row>
    <row r="219" spans="1:5">
      <c r="A219" s="27">
        <v>5</v>
      </c>
      <c r="B219" s="27">
        <v>23</v>
      </c>
      <c r="C219" s="27"/>
      <c r="D219" s="27"/>
      <c r="E219" s="27"/>
    </row>
    <row r="220" spans="1:5">
      <c r="A220" s="27">
        <v>5</v>
      </c>
      <c r="B220" s="27">
        <v>24</v>
      </c>
      <c r="C220" s="27"/>
      <c r="D220" s="27"/>
      <c r="E220" s="27"/>
    </row>
    <row r="221" spans="1:5">
      <c r="A221" s="27">
        <v>5</v>
      </c>
      <c r="B221" s="27">
        <v>25</v>
      </c>
      <c r="C221" s="27"/>
      <c r="D221" s="27"/>
      <c r="E221" s="27"/>
    </row>
    <row r="222" spans="1:5">
      <c r="A222" s="27">
        <v>5</v>
      </c>
      <c r="B222" s="27">
        <v>26</v>
      </c>
      <c r="C222" s="27"/>
      <c r="D222" s="27"/>
      <c r="E222" s="27"/>
    </row>
    <row r="223" spans="1:5">
      <c r="A223" s="27">
        <v>5</v>
      </c>
      <c r="B223" s="27">
        <v>27</v>
      </c>
      <c r="C223" s="27"/>
      <c r="D223" s="27"/>
      <c r="E223" s="27"/>
    </row>
    <row r="224" spans="1:5">
      <c r="A224" s="27">
        <v>5</v>
      </c>
      <c r="B224" s="27">
        <v>28</v>
      </c>
      <c r="C224" s="27"/>
      <c r="D224" s="27"/>
      <c r="E224" s="27"/>
    </row>
    <row r="225" spans="1:5">
      <c r="A225" s="27">
        <v>5</v>
      </c>
      <c r="B225" s="27">
        <v>29</v>
      </c>
      <c r="C225" s="27"/>
      <c r="D225" s="27"/>
      <c r="E225" s="27"/>
    </row>
    <row r="226" spans="1:5">
      <c r="A226" s="27">
        <v>5</v>
      </c>
      <c r="B226" s="27">
        <v>30</v>
      </c>
      <c r="C226" s="27"/>
      <c r="D226" s="27"/>
      <c r="E226" s="27"/>
    </row>
    <row r="227" spans="1:5">
      <c r="A227" s="27">
        <v>5</v>
      </c>
      <c r="B227" s="27">
        <v>31</v>
      </c>
      <c r="C227" s="27"/>
      <c r="D227" s="27"/>
      <c r="E227" s="27"/>
    </row>
    <row r="228" spans="1:5">
      <c r="A228" s="27">
        <v>5</v>
      </c>
      <c r="B228" s="27">
        <v>32</v>
      </c>
      <c r="C228" s="27"/>
      <c r="D228" s="27"/>
      <c r="E228" s="27"/>
    </row>
    <row r="229" spans="1:5">
      <c r="A229" s="27">
        <v>5</v>
      </c>
      <c r="B229" s="27">
        <v>33</v>
      </c>
      <c r="C229" s="27"/>
      <c r="D229" s="27"/>
      <c r="E229" s="27"/>
    </row>
    <row r="230" spans="1:5">
      <c r="A230" s="27">
        <v>5</v>
      </c>
      <c r="B230" s="27">
        <v>34</v>
      </c>
      <c r="C230" s="27"/>
      <c r="D230" s="27"/>
      <c r="E230" s="27"/>
    </row>
    <row r="231" spans="1:5">
      <c r="A231" s="27">
        <v>5</v>
      </c>
      <c r="B231" s="27">
        <v>35</v>
      </c>
      <c r="C231" s="27"/>
      <c r="D231" s="27"/>
      <c r="E231" s="27"/>
    </row>
    <row r="232" spans="1:5">
      <c r="A232" s="27">
        <v>5</v>
      </c>
      <c r="B232" s="27">
        <v>36</v>
      </c>
      <c r="C232" s="27"/>
      <c r="D232" s="27"/>
      <c r="E232" s="27"/>
    </row>
    <row r="233" spans="1:5">
      <c r="A233" s="27">
        <v>5</v>
      </c>
      <c r="B233" s="27">
        <v>37</v>
      </c>
      <c r="C233" s="27"/>
      <c r="D233" s="27"/>
      <c r="E233" s="27"/>
    </row>
    <row r="234" spans="1:5">
      <c r="A234" s="27">
        <v>5</v>
      </c>
      <c r="B234" s="27">
        <v>38</v>
      </c>
      <c r="C234" s="27"/>
      <c r="D234" s="27"/>
      <c r="E234" s="27"/>
    </row>
    <row r="235" spans="1:5">
      <c r="A235" s="27">
        <v>5</v>
      </c>
      <c r="B235" s="27">
        <v>39</v>
      </c>
      <c r="C235" s="27"/>
      <c r="D235" s="27"/>
      <c r="E235" s="27"/>
    </row>
    <row r="236" spans="1:5">
      <c r="A236" s="27">
        <v>5</v>
      </c>
      <c r="B236" s="27">
        <v>40</v>
      </c>
      <c r="C236" s="27"/>
      <c r="D236" s="27"/>
      <c r="E236" s="27"/>
    </row>
    <row r="237" spans="1:5">
      <c r="A237" s="27">
        <v>6</v>
      </c>
      <c r="B237" s="27">
        <v>1</v>
      </c>
      <c r="C237" s="27"/>
      <c r="D237" s="27"/>
      <c r="E237" s="27"/>
    </row>
    <row r="238" spans="1:5">
      <c r="A238" s="27">
        <v>6</v>
      </c>
      <c r="B238" s="27">
        <v>2</v>
      </c>
      <c r="C238" s="27"/>
      <c r="D238" s="27"/>
      <c r="E238" s="27"/>
    </row>
    <row r="239" spans="1:5">
      <c r="A239" s="27">
        <v>6</v>
      </c>
      <c r="B239" s="27">
        <v>3</v>
      </c>
      <c r="C239" s="27"/>
      <c r="D239" s="27"/>
      <c r="E239" s="27"/>
    </row>
    <row r="240" spans="1:5">
      <c r="A240" s="27">
        <v>6</v>
      </c>
      <c r="B240" s="27">
        <v>4</v>
      </c>
      <c r="C240" s="27"/>
      <c r="D240" s="27"/>
      <c r="E240" s="27"/>
    </row>
    <row r="241" spans="1:5">
      <c r="A241" s="27">
        <v>6</v>
      </c>
      <c r="B241" s="27">
        <v>5</v>
      </c>
      <c r="C241" s="27"/>
      <c r="D241" s="27"/>
      <c r="E241" s="27"/>
    </row>
    <row r="242" spans="1:5">
      <c r="A242" s="27">
        <v>6</v>
      </c>
      <c r="B242" s="27">
        <v>6</v>
      </c>
      <c r="C242" s="27"/>
      <c r="D242" s="27"/>
      <c r="E242" s="27"/>
    </row>
    <row r="243" spans="1:5">
      <c r="A243" s="27">
        <v>6</v>
      </c>
      <c r="B243" s="27">
        <v>7</v>
      </c>
      <c r="C243" s="27"/>
      <c r="D243" s="27"/>
      <c r="E243" s="27"/>
    </row>
    <row r="244" spans="1:5">
      <c r="A244" s="27">
        <v>6</v>
      </c>
      <c r="B244" s="27">
        <v>8</v>
      </c>
      <c r="C244" s="27"/>
      <c r="D244" s="27"/>
      <c r="E244" s="27"/>
    </row>
    <row r="245" spans="1:5">
      <c r="A245" s="27">
        <v>6</v>
      </c>
      <c r="B245" s="27">
        <v>9</v>
      </c>
      <c r="C245" s="27"/>
      <c r="D245" s="27"/>
      <c r="E245" s="27"/>
    </row>
    <row r="246" spans="1:5">
      <c r="A246" s="27">
        <v>6</v>
      </c>
      <c r="B246" s="27">
        <v>10</v>
      </c>
      <c r="C246" s="27"/>
      <c r="D246" s="27"/>
      <c r="E246" s="27"/>
    </row>
    <row r="247" spans="1:5">
      <c r="A247" s="27">
        <v>6</v>
      </c>
      <c r="B247" s="27">
        <v>11</v>
      </c>
      <c r="C247" s="27"/>
      <c r="D247" s="27"/>
      <c r="E247" s="27"/>
    </row>
    <row r="248" spans="1:5">
      <c r="A248" s="27">
        <v>6</v>
      </c>
      <c r="B248" s="27">
        <v>12</v>
      </c>
      <c r="C248" s="27"/>
      <c r="D248" s="27"/>
      <c r="E248" s="27"/>
    </row>
    <row r="249" spans="1:5">
      <c r="A249" s="27">
        <v>6</v>
      </c>
      <c r="B249" s="27">
        <v>13</v>
      </c>
      <c r="C249" s="27"/>
      <c r="D249" s="27"/>
      <c r="E249" s="27"/>
    </row>
    <row r="250" spans="1:5">
      <c r="A250" s="27">
        <v>6</v>
      </c>
      <c r="B250" s="27">
        <v>14</v>
      </c>
      <c r="C250" s="27"/>
      <c r="D250" s="27"/>
      <c r="E250" s="27"/>
    </row>
    <row r="251" spans="1:5">
      <c r="A251" s="27">
        <v>6</v>
      </c>
      <c r="B251" s="27">
        <v>15</v>
      </c>
      <c r="C251" s="27"/>
      <c r="D251" s="27"/>
      <c r="E251" s="27"/>
    </row>
    <row r="252" spans="1:5">
      <c r="A252" s="27">
        <v>6</v>
      </c>
      <c r="B252" s="27">
        <v>16</v>
      </c>
      <c r="C252" s="27"/>
      <c r="D252" s="27"/>
      <c r="E252" s="27"/>
    </row>
    <row r="253" spans="1:5">
      <c r="A253" s="27">
        <v>6</v>
      </c>
      <c r="B253" s="27">
        <v>17</v>
      </c>
      <c r="C253" s="27"/>
      <c r="D253" s="27"/>
      <c r="E253" s="27"/>
    </row>
    <row r="254" spans="1:5">
      <c r="A254" s="27">
        <v>6</v>
      </c>
      <c r="B254" s="27">
        <v>18</v>
      </c>
      <c r="C254" s="27"/>
      <c r="D254" s="27"/>
      <c r="E254" s="27"/>
    </row>
    <row r="255" spans="1:5">
      <c r="A255" s="27">
        <v>6</v>
      </c>
      <c r="B255" s="27">
        <v>19</v>
      </c>
      <c r="C255" s="27"/>
      <c r="D255" s="27"/>
      <c r="E255" s="27"/>
    </row>
    <row r="256" spans="1:5">
      <c r="A256" s="27">
        <v>6</v>
      </c>
      <c r="B256" s="27">
        <v>20</v>
      </c>
      <c r="C256" s="27"/>
      <c r="D256" s="27"/>
      <c r="E256" s="27"/>
    </row>
    <row r="257" spans="1:5">
      <c r="A257" s="27">
        <v>6</v>
      </c>
      <c r="B257" s="27">
        <v>21</v>
      </c>
      <c r="C257" s="27"/>
      <c r="D257" s="27"/>
      <c r="E257" s="27"/>
    </row>
    <row r="258" spans="1:5">
      <c r="A258" s="27">
        <v>6</v>
      </c>
      <c r="B258" s="27">
        <v>22</v>
      </c>
      <c r="C258" s="27"/>
      <c r="D258" s="27"/>
      <c r="E258" s="27"/>
    </row>
    <row r="259" spans="1:5">
      <c r="A259" s="27">
        <v>6</v>
      </c>
      <c r="B259" s="27">
        <v>23</v>
      </c>
      <c r="C259" s="27"/>
      <c r="D259" s="27"/>
      <c r="E259" s="27"/>
    </row>
    <row r="260" spans="1:5">
      <c r="A260" s="27">
        <v>6</v>
      </c>
      <c r="B260" s="27">
        <v>24</v>
      </c>
      <c r="C260" s="27"/>
      <c r="D260" s="27"/>
      <c r="E260" s="27"/>
    </row>
    <row r="261" spans="1:5">
      <c r="A261" s="27">
        <v>6</v>
      </c>
      <c r="B261" s="27">
        <v>25</v>
      </c>
      <c r="C261" s="27"/>
      <c r="D261" s="27"/>
      <c r="E261" s="27"/>
    </row>
    <row r="262" spans="1:5">
      <c r="A262" s="27">
        <v>6</v>
      </c>
      <c r="B262" s="27">
        <v>26</v>
      </c>
      <c r="C262" s="27"/>
      <c r="D262" s="27"/>
      <c r="E262" s="27"/>
    </row>
    <row r="263" spans="1:5">
      <c r="A263" s="27">
        <v>6</v>
      </c>
      <c r="B263" s="27">
        <v>27</v>
      </c>
      <c r="C263" s="27"/>
      <c r="D263" s="27"/>
      <c r="E263" s="27"/>
    </row>
    <row r="264" spans="1:5">
      <c r="A264" s="27">
        <v>6</v>
      </c>
      <c r="B264" s="27">
        <v>28</v>
      </c>
      <c r="C264" s="27"/>
      <c r="D264" s="27"/>
      <c r="E264" s="27"/>
    </row>
    <row r="265" spans="1:5">
      <c r="A265" s="27">
        <v>6</v>
      </c>
      <c r="B265" s="27">
        <v>29</v>
      </c>
      <c r="C265" s="27"/>
      <c r="D265" s="27"/>
      <c r="E265" s="27"/>
    </row>
    <row r="266" spans="1:5">
      <c r="A266" s="27">
        <v>6</v>
      </c>
      <c r="B266" s="27">
        <v>30</v>
      </c>
      <c r="C266" s="27"/>
      <c r="D266" s="27"/>
      <c r="E266" s="27"/>
    </row>
    <row r="267" spans="1:5">
      <c r="A267" s="27">
        <v>6</v>
      </c>
      <c r="B267" s="27">
        <v>31</v>
      </c>
      <c r="C267" s="27"/>
      <c r="D267" s="27"/>
      <c r="E267" s="27"/>
    </row>
    <row r="268" spans="1:5">
      <c r="A268" s="27">
        <v>6</v>
      </c>
      <c r="B268" s="27">
        <v>32</v>
      </c>
      <c r="C268" s="27"/>
      <c r="D268" s="27"/>
      <c r="E268" s="27"/>
    </row>
    <row r="269" spans="1:5">
      <c r="A269" s="27">
        <v>6</v>
      </c>
      <c r="B269" s="27">
        <v>33</v>
      </c>
      <c r="C269" s="27"/>
      <c r="D269" s="27"/>
      <c r="E269" s="27"/>
    </row>
    <row r="270" spans="1:5">
      <c r="A270" s="27">
        <v>6</v>
      </c>
      <c r="B270" s="27">
        <v>34</v>
      </c>
      <c r="C270" s="27"/>
      <c r="D270" s="27"/>
      <c r="E270" s="27"/>
    </row>
    <row r="271" spans="1:5">
      <c r="A271" s="27">
        <v>6</v>
      </c>
      <c r="B271" s="27">
        <v>35</v>
      </c>
      <c r="C271" s="27"/>
      <c r="D271" s="27"/>
      <c r="E271" s="27"/>
    </row>
    <row r="272" spans="1:5">
      <c r="A272" s="27">
        <v>6</v>
      </c>
      <c r="B272" s="27">
        <v>36</v>
      </c>
      <c r="C272" s="27"/>
      <c r="D272" s="27"/>
      <c r="E272" s="27"/>
    </row>
    <row r="273" spans="1:5">
      <c r="A273" s="27">
        <v>6</v>
      </c>
      <c r="B273" s="27">
        <v>37</v>
      </c>
      <c r="C273" s="27"/>
      <c r="D273" s="27"/>
      <c r="E273" s="27"/>
    </row>
    <row r="274" spans="1:5">
      <c r="A274" s="27">
        <v>6</v>
      </c>
      <c r="B274" s="27">
        <v>38</v>
      </c>
      <c r="C274" s="27"/>
      <c r="D274" s="27"/>
      <c r="E274" s="27"/>
    </row>
    <row r="275" spans="1:5">
      <c r="A275" s="27">
        <v>6</v>
      </c>
      <c r="B275" s="27">
        <v>39</v>
      </c>
      <c r="C275" s="27"/>
      <c r="D275" s="27"/>
      <c r="E275" s="27"/>
    </row>
    <row r="276" spans="1:5">
      <c r="A276" s="27">
        <v>6</v>
      </c>
      <c r="B276" s="27">
        <v>40</v>
      </c>
      <c r="C276" s="27"/>
      <c r="D276" s="27"/>
      <c r="E276" s="27"/>
    </row>
    <row r="277" spans="1:5">
      <c r="A277" s="27">
        <v>7</v>
      </c>
      <c r="B277" s="27">
        <v>1</v>
      </c>
      <c r="C277" s="27"/>
      <c r="D277" s="27"/>
      <c r="E277" s="27"/>
    </row>
    <row r="278" spans="1:5">
      <c r="A278" s="27">
        <v>7</v>
      </c>
      <c r="B278" s="27">
        <v>2</v>
      </c>
      <c r="C278" s="27"/>
      <c r="D278" s="27"/>
      <c r="E278" s="27"/>
    </row>
    <row r="279" spans="1:5">
      <c r="A279" s="27">
        <v>7</v>
      </c>
      <c r="B279" s="27">
        <v>3</v>
      </c>
      <c r="C279" s="27"/>
      <c r="D279" s="27"/>
      <c r="E279" s="27"/>
    </row>
    <row r="280" spans="1:5">
      <c r="A280" s="27">
        <v>7</v>
      </c>
      <c r="B280" s="27">
        <v>4</v>
      </c>
      <c r="C280" s="27"/>
      <c r="D280" s="27"/>
      <c r="E280" s="27"/>
    </row>
    <row r="281" spans="1:5">
      <c r="A281" s="27">
        <v>7</v>
      </c>
      <c r="B281" s="27">
        <v>5</v>
      </c>
      <c r="C281" s="27"/>
      <c r="D281" s="27"/>
      <c r="E281" s="27"/>
    </row>
    <row r="282" spans="1:5">
      <c r="A282" s="27">
        <v>7</v>
      </c>
      <c r="B282" s="27">
        <v>6</v>
      </c>
      <c r="C282" s="27"/>
      <c r="D282" s="27"/>
      <c r="E282" s="27"/>
    </row>
    <row r="283" spans="1:5">
      <c r="A283" s="27">
        <v>7</v>
      </c>
      <c r="B283" s="27">
        <v>7</v>
      </c>
      <c r="C283" s="27"/>
      <c r="D283" s="27"/>
      <c r="E283" s="27"/>
    </row>
    <row r="284" spans="1:5">
      <c r="A284" s="27">
        <v>7</v>
      </c>
      <c r="B284" s="27">
        <v>8</v>
      </c>
      <c r="C284" s="27"/>
      <c r="D284" s="27"/>
      <c r="E284" s="27"/>
    </row>
    <row r="285" spans="1:5">
      <c r="A285" s="27">
        <v>7</v>
      </c>
      <c r="B285" s="27">
        <v>9</v>
      </c>
      <c r="C285" s="27"/>
      <c r="D285" s="27"/>
      <c r="E285" s="27"/>
    </row>
    <row r="286" spans="1:5">
      <c r="A286" s="27">
        <v>7</v>
      </c>
      <c r="B286" s="27">
        <v>10</v>
      </c>
      <c r="C286" s="27"/>
      <c r="D286" s="27"/>
      <c r="E286" s="27"/>
    </row>
    <row r="287" spans="1:5">
      <c r="A287" s="27">
        <v>7</v>
      </c>
      <c r="B287" s="27">
        <v>11</v>
      </c>
      <c r="C287" s="27"/>
      <c r="D287" s="27"/>
      <c r="E287" s="27"/>
    </row>
    <row r="288" spans="1:5">
      <c r="A288" s="27">
        <v>7</v>
      </c>
      <c r="B288" s="27">
        <v>12</v>
      </c>
      <c r="C288" s="27"/>
      <c r="D288" s="27"/>
      <c r="E288" s="27"/>
    </row>
    <row r="289" spans="1:5">
      <c r="A289" s="27">
        <v>7</v>
      </c>
      <c r="B289" s="27">
        <v>13</v>
      </c>
      <c r="C289" s="27"/>
      <c r="D289" s="27"/>
      <c r="E289" s="27"/>
    </row>
    <row r="290" spans="1:5">
      <c r="A290" s="27">
        <v>7</v>
      </c>
      <c r="B290" s="27">
        <v>14</v>
      </c>
      <c r="C290" s="27"/>
      <c r="D290" s="27"/>
      <c r="E290" s="27"/>
    </row>
    <row r="291" spans="1:5">
      <c r="A291" s="27">
        <v>7</v>
      </c>
      <c r="B291" s="27">
        <v>15</v>
      </c>
      <c r="C291" s="27"/>
      <c r="D291" s="27"/>
      <c r="E291" s="27"/>
    </row>
    <row r="292" spans="1:5">
      <c r="A292" s="27">
        <v>7</v>
      </c>
      <c r="B292" s="27">
        <v>16</v>
      </c>
      <c r="C292" s="27"/>
      <c r="D292" s="27"/>
      <c r="E292" s="27"/>
    </row>
    <row r="293" spans="1:5">
      <c r="A293" s="27">
        <v>7</v>
      </c>
      <c r="B293" s="27">
        <v>17</v>
      </c>
      <c r="C293" s="27"/>
      <c r="D293" s="27"/>
      <c r="E293" s="27"/>
    </row>
    <row r="294" spans="1:5">
      <c r="A294" s="27">
        <v>7</v>
      </c>
      <c r="B294" s="27">
        <v>18</v>
      </c>
      <c r="C294" s="27"/>
      <c r="D294" s="27"/>
      <c r="E294" s="27"/>
    </row>
    <row r="295" spans="1:5">
      <c r="A295" s="27">
        <v>7</v>
      </c>
      <c r="B295" s="27">
        <v>19</v>
      </c>
      <c r="C295" s="27"/>
      <c r="D295" s="27"/>
      <c r="E295" s="27"/>
    </row>
    <row r="296" spans="1:5">
      <c r="A296" s="27">
        <v>7</v>
      </c>
      <c r="B296" s="27">
        <v>20</v>
      </c>
      <c r="C296" s="27"/>
      <c r="D296" s="27"/>
      <c r="E296" s="27"/>
    </row>
    <row r="297" spans="1:5">
      <c r="A297" s="27">
        <v>7</v>
      </c>
      <c r="B297" s="27">
        <v>21</v>
      </c>
      <c r="C297" s="27"/>
      <c r="D297" s="27"/>
      <c r="E297" s="27"/>
    </row>
    <row r="298" spans="1:5">
      <c r="A298" s="27">
        <v>7</v>
      </c>
      <c r="B298" s="27">
        <v>22</v>
      </c>
      <c r="C298" s="27"/>
      <c r="D298" s="27"/>
      <c r="E298" s="27"/>
    </row>
    <row r="299" spans="1:5">
      <c r="A299" s="27">
        <v>7</v>
      </c>
      <c r="B299" s="27">
        <v>23</v>
      </c>
      <c r="C299" s="27"/>
      <c r="D299" s="27"/>
      <c r="E299" s="27"/>
    </row>
    <row r="300" spans="1:5">
      <c r="A300" s="27">
        <v>7</v>
      </c>
      <c r="B300" s="27">
        <v>24</v>
      </c>
      <c r="C300" s="27"/>
      <c r="D300" s="27"/>
      <c r="E300" s="27"/>
    </row>
    <row r="301" spans="1:5">
      <c r="A301" s="27">
        <v>7</v>
      </c>
      <c r="B301" s="27">
        <v>25</v>
      </c>
      <c r="C301" s="27"/>
      <c r="D301" s="27"/>
      <c r="E301" s="27"/>
    </row>
    <row r="302" spans="1:5">
      <c r="A302" s="27">
        <v>7</v>
      </c>
      <c r="B302" s="27">
        <v>26</v>
      </c>
      <c r="C302" s="27"/>
      <c r="D302" s="27"/>
      <c r="E302" s="27"/>
    </row>
    <row r="303" spans="1:5">
      <c r="A303" s="27">
        <v>7</v>
      </c>
      <c r="B303" s="27">
        <v>27</v>
      </c>
      <c r="C303" s="27"/>
      <c r="D303" s="27"/>
      <c r="E303" s="27"/>
    </row>
    <row r="304" spans="1:5">
      <c r="A304" s="27">
        <v>7</v>
      </c>
      <c r="B304" s="27">
        <v>28</v>
      </c>
      <c r="C304" s="27"/>
      <c r="D304" s="27"/>
      <c r="E304" s="27"/>
    </row>
    <row r="305" spans="1:5">
      <c r="A305" s="27">
        <v>7</v>
      </c>
      <c r="B305" s="27">
        <v>29</v>
      </c>
      <c r="C305" s="27"/>
      <c r="D305" s="27"/>
      <c r="E305" s="27"/>
    </row>
    <row r="306" spans="1:5">
      <c r="A306" s="27">
        <v>7</v>
      </c>
      <c r="B306" s="27">
        <v>30</v>
      </c>
      <c r="C306" s="27"/>
      <c r="D306" s="27"/>
      <c r="E306" s="27"/>
    </row>
    <row r="307" spans="1:5">
      <c r="A307" s="27">
        <v>7</v>
      </c>
      <c r="B307" s="27">
        <v>31</v>
      </c>
      <c r="C307" s="27"/>
      <c r="D307" s="27"/>
      <c r="E307" s="27"/>
    </row>
    <row r="308" spans="1:5">
      <c r="A308" s="27">
        <v>7</v>
      </c>
      <c r="B308" s="27">
        <v>32</v>
      </c>
      <c r="C308" s="27"/>
      <c r="D308" s="27"/>
      <c r="E308" s="27"/>
    </row>
    <row r="309" spans="1:5">
      <c r="A309" s="27">
        <v>7</v>
      </c>
      <c r="B309" s="27">
        <v>33</v>
      </c>
      <c r="C309" s="27"/>
      <c r="D309" s="27"/>
      <c r="E309" s="27"/>
    </row>
    <row r="310" spans="1:5">
      <c r="A310" s="27">
        <v>7</v>
      </c>
      <c r="B310" s="27">
        <v>34</v>
      </c>
      <c r="C310" s="27"/>
      <c r="D310" s="27"/>
      <c r="E310" s="27"/>
    </row>
    <row r="311" spans="1:5">
      <c r="A311" s="27">
        <v>7</v>
      </c>
      <c r="B311" s="27">
        <v>35</v>
      </c>
      <c r="C311" s="27"/>
      <c r="D311" s="27"/>
      <c r="E311" s="27"/>
    </row>
    <row r="312" spans="1:5">
      <c r="A312" s="27">
        <v>7</v>
      </c>
      <c r="B312" s="27">
        <v>36</v>
      </c>
      <c r="C312" s="27"/>
      <c r="D312" s="27"/>
      <c r="E312" s="27"/>
    </row>
    <row r="313" spans="1:5">
      <c r="A313" s="27">
        <v>7</v>
      </c>
      <c r="B313" s="27">
        <v>37</v>
      </c>
      <c r="C313" s="27"/>
      <c r="D313" s="27"/>
      <c r="E313" s="27"/>
    </row>
    <row r="314" spans="1:5">
      <c r="A314" s="27">
        <v>7</v>
      </c>
      <c r="B314" s="27">
        <v>38</v>
      </c>
      <c r="C314" s="27"/>
      <c r="D314" s="27"/>
      <c r="E314" s="27"/>
    </row>
    <row r="315" spans="1:5">
      <c r="A315" s="27">
        <v>7</v>
      </c>
      <c r="B315" s="27">
        <v>39</v>
      </c>
      <c r="C315" s="27"/>
      <c r="D315" s="27"/>
      <c r="E315" s="27"/>
    </row>
    <row r="316" spans="1:5">
      <c r="A316" s="27">
        <v>7</v>
      </c>
      <c r="B316" s="27">
        <v>40</v>
      </c>
      <c r="C316" s="27"/>
      <c r="D316" s="27"/>
      <c r="E316" s="27"/>
    </row>
    <row r="317" spans="1:5">
      <c r="A317" s="27">
        <v>8</v>
      </c>
      <c r="B317" s="27">
        <v>1</v>
      </c>
      <c r="C317" s="27"/>
      <c r="D317" s="27"/>
      <c r="E317" s="27"/>
    </row>
    <row r="318" spans="1:5">
      <c r="A318" s="27">
        <v>8</v>
      </c>
      <c r="B318" s="27">
        <v>2</v>
      </c>
      <c r="C318" s="27"/>
      <c r="D318" s="27"/>
      <c r="E318" s="27"/>
    </row>
    <row r="319" spans="1:5">
      <c r="A319" s="27">
        <v>8</v>
      </c>
      <c r="B319" s="27">
        <v>3</v>
      </c>
      <c r="C319" s="27"/>
      <c r="D319" s="27"/>
      <c r="E319" s="27"/>
    </row>
    <row r="320" spans="1:5">
      <c r="A320" s="27">
        <v>8</v>
      </c>
      <c r="B320" s="27">
        <v>4</v>
      </c>
      <c r="C320" s="27"/>
      <c r="D320" s="27"/>
      <c r="E320" s="27"/>
    </row>
    <row r="321" spans="1:5">
      <c r="A321" s="27">
        <v>8</v>
      </c>
      <c r="B321" s="27">
        <v>5</v>
      </c>
      <c r="C321" s="27"/>
      <c r="D321" s="27"/>
      <c r="E321" s="27"/>
    </row>
    <row r="322" spans="1:5">
      <c r="A322" s="27">
        <v>8</v>
      </c>
      <c r="B322" s="27">
        <v>6</v>
      </c>
      <c r="C322" s="27"/>
      <c r="D322" s="27"/>
      <c r="E322" s="27"/>
    </row>
    <row r="323" spans="1:5">
      <c r="A323" s="27">
        <v>8</v>
      </c>
      <c r="B323" s="27">
        <v>7</v>
      </c>
      <c r="C323" s="27"/>
      <c r="D323" s="27"/>
      <c r="E323" s="27"/>
    </row>
    <row r="324" spans="1:5">
      <c r="A324" s="27">
        <v>8</v>
      </c>
      <c r="B324" s="27">
        <v>8</v>
      </c>
      <c r="C324" s="27"/>
      <c r="D324" s="27"/>
      <c r="E324" s="27"/>
    </row>
    <row r="325" spans="1:5">
      <c r="A325" s="27">
        <v>8</v>
      </c>
      <c r="B325" s="27">
        <v>9</v>
      </c>
      <c r="C325" s="27"/>
      <c r="D325" s="27"/>
      <c r="E325" s="27"/>
    </row>
    <row r="326" spans="1:5">
      <c r="A326" s="27">
        <v>8</v>
      </c>
      <c r="B326" s="27">
        <v>10</v>
      </c>
      <c r="C326" s="27"/>
      <c r="D326" s="27"/>
      <c r="E326" s="27"/>
    </row>
    <row r="327" spans="1:5">
      <c r="A327" s="27">
        <v>8</v>
      </c>
      <c r="B327" s="27">
        <v>11</v>
      </c>
      <c r="C327" s="27"/>
      <c r="D327" s="27"/>
      <c r="E327" s="27"/>
    </row>
    <row r="328" spans="1:5">
      <c r="A328" s="27">
        <v>8</v>
      </c>
      <c r="B328" s="27">
        <v>12</v>
      </c>
      <c r="C328" s="27"/>
      <c r="D328" s="27"/>
      <c r="E328" s="27"/>
    </row>
    <row r="329" spans="1:5">
      <c r="A329" s="27">
        <v>8</v>
      </c>
      <c r="B329" s="27">
        <v>13</v>
      </c>
      <c r="C329" s="27"/>
      <c r="D329" s="27"/>
      <c r="E329" s="27"/>
    </row>
    <row r="330" spans="1:5">
      <c r="A330" s="27">
        <v>8</v>
      </c>
      <c r="B330" s="27">
        <v>14</v>
      </c>
      <c r="C330" s="27"/>
      <c r="D330" s="27"/>
      <c r="E330" s="27"/>
    </row>
    <row r="331" spans="1:5">
      <c r="A331" s="27">
        <v>8</v>
      </c>
      <c r="B331" s="27">
        <v>15</v>
      </c>
      <c r="C331" s="27"/>
      <c r="D331" s="27"/>
      <c r="E331" s="27"/>
    </row>
    <row r="332" spans="1:5">
      <c r="A332" s="27">
        <v>8</v>
      </c>
      <c r="B332" s="27">
        <v>16</v>
      </c>
      <c r="C332" s="27"/>
      <c r="D332" s="27"/>
      <c r="E332" s="27"/>
    </row>
    <row r="333" spans="1:5">
      <c r="A333" s="27">
        <v>8</v>
      </c>
      <c r="B333" s="27">
        <v>17</v>
      </c>
      <c r="C333" s="27"/>
      <c r="D333" s="27"/>
      <c r="E333" s="27"/>
    </row>
    <row r="334" spans="1:5">
      <c r="A334" s="27">
        <v>8</v>
      </c>
      <c r="B334" s="27">
        <v>18</v>
      </c>
      <c r="C334" s="27"/>
      <c r="D334" s="27"/>
      <c r="E334" s="27"/>
    </row>
    <row r="335" spans="1:5">
      <c r="A335" s="27">
        <v>8</v>
      </c>
      <c r="B335" s="27">
        <v>19</v>
      </c>
      <c r="C335" s="27"/>
      <c r="D335" s="27"/>
      <c r="E335" s="27"/>
    </row>
    <row r="336" spans="1:5">
      <c r="A336" s="27">
        <v>8</v>
      </c>
      <c r="B336" s="27">
        <v>20</v>
      </c>
      <c r="C336" s="27"/>
      <c r="D336" s="27"/>
      <c r="E336" s="27"/>
    </row>
    <row r="337" spans="1:5">
      <c r="A337" s="27">
        <v>8</v>
      </c>
      <c r="B337" s="27">
        <v>21</v>
      </c>
      <c r="C337" s="27"/>
      <c r="D337" s="27"/>
      <c r="E337" s="27"/>
    </row>
    <row r="338" spans="1:5">
      <c r="A338" s="27">
        <v>8</v>
      </c>
      <c r="B338" s="27">
        <v>22</v>
      </c>
      <c r="C338" s="27"/>
      <c r="D338" s="27"/>
      <c r="E338" s="27"/>
    </row>
    <row r="339" spans="1:5">
      <c r="A339" s="27">
        <v>8</v>
      </c>
      <c r="B339" s="27">
        <v>23</v>
      </c>
      <c r="C339" s="27"/>
      <c r="D339" s="27"/>
      <c r="E339" s="27"/>
    </row>
    <row r="340" spans="1:5">
      <c r="A340" s="27">
        <v>8</v>
      </c>
      <c r="B340" s="27">
        <v>24</v>
      </c>
      <c r="C340" s="27"/>
      <c r="D340" s="27"/>
      <c r="E340" s="27"/>
    </row>
    <row r="341" spans="1:5">
      <c r="A341" s="27">
        <v>8</v>
      </c>
      <c r="B341" s="27">
        <v>25</v>
      </c>
      <c r="C341" s="27"/>
      <c r="D341" s="27"/>
      <c r="E341" s="27"/>
    </row>
    <row r="342" spans="1:5">
      <c r="A342" s="27">
        <v>8</v>
      </c>
      <c r="B342" s="27">
        <v>26</v>
      </c>
      <c r="C342" s="27"/>
      <c r="D342" s="27"/>
      <c r="E342" s="27"/>
    </row>
    <row r="343" spans="1:5">
      <c r="A343" s="27">
        <v>8</v>
      </c>
      <c r="B343" s="27">
        <v>27</v>
      </c>
      <c r="C343" s="27"/>
      <c r="D343" s="27"/>
      <c r="E343" s="27"/>
    </row>
    <row r="344" spans="1:5">
      <c r="A344" s="27">
        <v>8</v>
      </c>
      <c r="B344" s="27">
        <v>28</v>
      </c>
      <c r="C344" s="27"/>
      <c r="D344" s="27"/>
      <c r="E344" s="27"/>
    </row>
    <row r="345" spans="1:5">
      <c r="A345" s="27">
        <v>8</v>
      </c>
      <c r="B345" s="27">
        <v>29</v>
      </c>
      <c r="C345" s="27"/>
      <c r="D345" s="27"/>
      <c r="E345" s="27"/>
    </row>
    <row r="346" spans="1:5">
      <c r="A346" s="27">
        <v>8</v>
      </c>
      <c r="B346" s="27">
        <v>30</v>
      </c>
      <c r="C346" s="27"/>
      <c r="D346" s="27"/>
      <c r="E346" s="27"/>
    </row>
    <row r="347" spans="1:5">
      <c r="A347" s="27">
        <v>8</v>
      </c>
      <c r="B347" s="27">
        <v>31</v>
      </c>
      <c r="C347" s="27"/>
      <c r="D347" s="27"/>
      <c r="E347" s="27"/>
    </row>
    <row r="348" spans="1:5">
      <c r="A348" s="27">
        <v>8</v>
      </c>
      <c r="B348" s="27">
        <v>32</v>
      </c>
      <c r="C348" s="27"/>
      <c r="D348" s="27"/>
      <c r="E348" s="27"/>
    </row>
    <row r="349" spans="1:5">
      <c r="A349" s="27">
        <v>8</v>
      </c>
      <c r="B349" s="27">
        <v>33</v>
      </c>
      <c r="C349" s="27"/>
      <c r="D349" s="27"/>
      <c r="E349" s="27"/>
    </row>
    <row r="350" spans="1:5">
      <c r="A350" s="27">
        <v>8</v>
      </c>
      <c r="B350" s="27">
        <v>34</v>
      </c>
      <c r="C350" s="27"/>
      <c r="D350" s="27"/>
      <c r="E350" s="27"/>
    </row>
    <row r="351" spans="1:5">
      <c r="A351" s="27">
        <v>8</v>
      </c>
      <c r="B351" s="27">
        <v>35</v>
      </c>
      <c r="C351" s="27"/>
      <c r="D351" s="27"/>
      <c r="E351" s="27"/>
    </row>
    <row r="352" spans="1:5">
      <c r="A352" s="27">
        <v>8</v>
      </c>
      <c r="B352" s="27">
        <v>36</v>
      </c>
      <c r="C352" s="27"/>
      <c r="D352" s="27"/>
      <c r="E352" s="27"/>
    </row>
    <row r="353" spans="1:5">
      <c r="A353" s="27">
        <v>8</v>
      </c>
      <c r="B353" s="27">
        <v>37</v>
      </c>
      <c r="C353" s="27"/>
      <c r="D353" s="27"/>
      <c r="E353" s="27"/>
    </row>
    <row r="354" spans="1:5">
      <c r="A354" s="27">
        <v>8</v>
      </c>
      <c r="B354" s="27">
        <v>38</v>
      </c>
      <c r="C354" s="27"/>
      <c r="D354" s="27"/>
      <c r="E354" s="27"/>
    </row>
    <row r="355" spans="1:5">
      <c r="A355" s="27">
        <v>8</v>
      </c>
      <c r="B355" s="27">
        <v>39</v>
      </c>
      <c r="C355" s="27"/>
      <c r="D355" s="27"/>
      <c r="E355" s="27"/>
    </row>
    <row r="356" spans="1:5">
      <c r="A356" s="27">
        <v>8</v>
      </c>
      <c r="B356" s="27">
        <v>40</v>
      </c>
      <c r="C356" s="27"/>
      <c r="D356" s="27"/>
      <c r="E356" s="27"/>
    </row>
    <row r="357" spans="1:5">
      <c r="A357" s="27">
        <v>9</v>
      </c>
      <c r="B357" s="27">
        <v>1</v>
      </c>
      <c r="C357" s="27"/>
      <c r="D357" s="27"/>
      <c r="E357" s="27"/>
    </row>
    <row r="358" spans="1:5">
      <c r="A358" s="27">
        <v>9</v>
      </c>
      <c r="B358" s="27">
        <v>2</v>
      </c>
      <c r="C358" s="27"/>
      <c r="D358" s="27"/>
      <c r="E358" s="27"/>
    </row>
    <row r="359" spans="1:5">
      <c r="A359" s="27">
        <v>9</v>
      </c>
      <c r="B359" s="27">
        <v>3</v>
      </c>
      <c r="C359" s="27"/>
      <c r="D359" s="27"/>
      <c r="E359" s="27"/>
    </row>
    <row r="360" spans="1:5">
      <c r="A360" s="27">
        <v>9</v>
      </c>
      <c r="B360" s="27">
        <v>4</v>
      </c>
      <c r="C360" s="27"/>
      <c r="D360" s="27"/>
      <c r="E360" s="27"/>
    </row>
    <row r="361" spans="1:5">
      <c r="A361" s="27">
        <v>9</v>
      </c>
      <c r="B361" s="27">
        <v>5</v>
      </c>
      <c r="C361" s="27"/>
      <c r="D361" s="27"/>
      <c r="E361" s="27"/>
    </row>
    <row r="362" spans="1:5">
      <c r="A362" s="27">
        <v>9</v>
      </c>
      <c r="B362" s="27">
        <v>6</v>
      </c>
      <c r="C362" s="27"/>
      <c r="D362" s="27"/>
      <c r="E362" s="27"/>
    </row>
    <row r="363" spans="1:5">
      <c r="A363" s="27">
        <v>9</v>
      </c>
      <c r="B363" s="27">
        <v>7</v>
      </c>
      <c r="C363" s="27"/>
      <c r="D363" s="27"/>
      <c r="E363" s="27"/>
    </row>
    <row r="364" spans="1:5">
      <c r="A364" s="27">
        <v>9</v>
      </c>
      <c r="B364" s="27">
        <v>8</v>
      </c>
      <c r="C364" s="27"/>
      <c r="D364" s="27"/>
      <c r="E364" s="27"/>
    </row>
    <row r="365" spans="1:5">
      <c r="A365" s="27">
        <v>9</v>
      </c>
      <c r="B365" s="27">
        <v>9</v>
      </c>
      <c r="C365" s="27"/>
      <c r="D365" s="27"/>
      <c r="E365" s="27"/>
    </row>
    <row r="366" spans="1:5">
      <c r="A366" s="27">
        <v>9</v>
      </c>
      <c r="B366" s="27">
        <v>10</v>
      </c>
      <c r="C366" s="27"/>
      <c r="D366" s="27"/>
      <c r="E366" s="27"/>
    </row>
    <row r="367" spans="1:5">
      <c r="A367" s="27">
        <v>9</v>
      </c>
      <c r="B367" s="27">
        <v>11</v>
      </c>
      <c r="C367" s="27"/>
      <c r="D367" s="27"/>
      <c r="E367" s="27"/>
    </row>
    <row r="368" spans="1:5">
      <c r="A368" s="27">
        <v>9</v>
      </c>
      <c r="B368" s="27">
        <v>12</v>
      </c>
      <c r="C368" s="27"/>
      <c r="D368" s="27"/>
      <c r="E368" s="27"/>
    </row>
    <row r="369" spans="1:5">
      <c r="A369" s="27">
        <v>9</v>
      </c>
      <c r="B369" s="27">
        <v>13</v>
      </c>
      <c r="C369" s="27"/>
      <c r="D369" s="27"/>
      <c r="E369" s="27"/>
    </row>
    <row r="370" spans="1:5">
      <c r="A370" s="27">
        <v>9</v>
      </c>
      <c r="B370" s="27">
        <v>14</v>
      </c>
      <c r="C370" s="27"/>
      <c r="D370" s="27"/>
      <c r="E370" s="27"/>
    </row>
    <row r="371" spans="1:5">
      <c r="A371" s="27">
        <v>9</v>
      </c>
      <c r="B371" s="27">
        <v>15</v>
      </c>
      <c r="C371" s="27"/>
      <c r="D371" s="27"/>
      <c r="E371" s="27"/>
    </row>
    <row r="372" spans="1:5">
      <c r="A372" s="27">
        <v>9</v>
      </c>
      <c r="B372" s="27">
        <v>16</v>
      </c>
      <c r="C372" s="27"/>
      <c r="D372" s="27"/>
      <c r="E372" s="27"/>
    </row>
    <row r="373" spans="1:5">
      <c r="A373" s="27">
        <v>9</v>
      </c>
      <c r="B373" s="27">
        <v>17</v>
      </c>
      <c r="C373" s="27"/>
      <c r="D373" s="27"/>
      <c r="E373" s="27"/>
    </row>
    <row r="374" spans="1:5">
      <c r="A374" s="27">
        <v>9</v>
      </c>
      <c r="B374" s="27">
        <v>18</v>
      </c>
      <c r="C374" s="27"/>
      <c r="D374" s="27"/>
      <c r="E374" s="27"/>
    </row>
    <row r="375" spans="1:5">
      <c r="A375" s="27">
        <v>9</v>
      </c>
      <c r="B375" s="27">
        <v>19</v>
      </c>
      <c r="C375" s="27"/>
      <c r="D375" s="27"/>
      <c r="E375" s="27"/>
    </row>
    <row r="376" spans="1:5">
      <c r="A376" s="27">
        <v>9</v>
      </c>
      <c r="B376" s="27">
        <v>20</v>
      </c>
      <c r="C376" s="27"/>
      <c r="D376" s="27"/>
      <c r="E376" s="27"/>
    </row>
    <row r="377" spans="1:5">
      <c r="A377" s="27">
        <v>9</v>
      </c>
      <c r="B377" s="27">
        <v>21</v>
      </c>
      <c r="C377" s="27"/>
      <c r="D377" s="27"/>
      <c r="E377" s="27"/>
    </row>
    <row r="378" spans="1:5">
      <c r="A378" s="27">
        <v>9</v>
      </c>
      <c r="B378" s="27">
        <v>22</v>
      </c>
      <c r="C378" s="27"/>
      <c r="D378" s="27"/>
      <c r="E378" s="27"/>
    </row>
    <row r="379" spans="1:5">
      <c r="A379" s="27">
        <v>9</v>
      </c>
      <c r="B379" s="27">
        <v>23</v>
      </c>
      <c r="C379" s="27"/>
      <c r="D379" s="27"/>
      <c r="E379" s="27"/>
    </row>
    <row r="380" spans="1:5">
      <c r="A380" s="27">
        <v>9</v>
      </c>
      <c r="B380" s="27">
        <v>24</v>
      </c>
      <c r="C380" s="27"/>
      <c r="D380" s="27"/>
      <c r="E380" s="27"/>
    </row>
    <row r="381" spans="1:5">
      <c r="A381" s="27">
        <v>9</v>
      </c>
      <c r="B381" s="27">
        <v>25</v>
      </c>
      <c r="C381" s="27"/>
      <c r="D381" s="27"/>
      <c r="E381" s="27"/>
    </row>
    <row r="382" spans="1:5">
      <c r="A382" s="27">
        <v>9</v>
      </c>
      <c r="B382" s="27">
        <v>26</v>
      </c>
      <c r="C382" s="27"/>
      <c r="D382" s="27"/>
      <c r="E382" s="27"/>
    </row>
    <row r="383" spans="1:5">
      <c r="A383" s="27">
        <v>9</v>
      </c>
      <c r="B383" s="27">
        <v>27</v>
      </c>
      <c r="C383" s="27"/>
      <c r="D383" s="27"/>
      <c r="E383" s="27"/>
    </row>
    <row r="384" spans="1:5">
      <c r="A384" s="27">
        <v>9</v>
      </c>
      <c r="B384" s="27">
        <v>28</v>
      </c>
      <c r="C384" s="27"/>
      <c r="D384" s="27"/>
      <c r="E384" s="27"/>
    </row>
    <row r="385" spans="1:5">
      <c r="A385" s="27">
        <v>9</v>
      </c>
      <c r="B385" s="27">
        <v>29</v>
      </c>
      <c r="C385" s="27"/>
      <c r="D385" s="27"/>
      <c r="E385" s="27"/>
    </row>
    <row r="386" spans="1:5">
      <c r="A386" s="27">
        <v>9</v>
      </c>
      <c r="B386" s="27">
        <v>30</v>
      </c>
      <c r="C386" s="27"/>
      <c r="D386" s="27"/>
      <c r="E386" s="27"/>
    </row>
    <row r="387" spans="1:5">
      <c r="A387" s="27">
        <v>9</v>
      </c>
      <c r="B387" s="27">
        <v>31</v>
      </c>
      <c r="C387" s="27"/>
      <c r="D387" s="27"/>
      <c r="E387" s="27"/>
    </row>
    <row r="388" spans="1:5">
      <c r="A388" s="27">
        <v>9</v>
      </c>
      <c r="B388" s="27">
        <v>32</v>
      </c>
      <c r="C388" s="27"/>
      <c r="D388" s="27"/>
      <c r="E388" s="27"/>
    </row>
    <row r="389" spans="1:5">
      <c r="A389" s="27">
        <v>9</v>
      </c>
      <c r="B389" s="27">
        <v>33</v>
      </c>
      <c r="C389" s="27"/>
      <c r="D389" s="27"/>
      <c r="E389" s="27"/>
    </row>
    <row r="390" spans="1:5">
      <c r="A390" s="27">
        <v>9</v>
      </c>
      <c r="B390" s="27">
        <v>34</v>
      </c>
      <c r="C390" s="27"/>
      <c r="D390" s="27"/>
      <c r="E390" s="27"/>
    </row>
    <row r="391" spans="1:5">
      <c r="A391" s="27">
        <v>9</v>
      </c>
      <c r="B391" s="27">
        <v>35</v>
      </c>
      <c r="C391" s="27"/>
      <c r="D391" s="27"/>
      <c r="E391" s="27"/>
    </row>
    <row r="392" spans="1:5">
      <c r="A392" s="27">
        <v>9</v>
      </c>
      <c r="B392" s="27">
        <v>36</v>
      </c>
      <c r="C392" s="27"/>
      <c r="D392" s="27"/>
      <c r="E392" s="27"/>
    </row>
    <row r="393" spans="1:5">
      <c r="A393" s="27">
        <v>9</v>
      </c>
      <c r="B393" s="27">
        <v>37</v>
      </c>
      <c r="C393" s="27"/>
      <c r="D393" s="27"/>
      <c r="E393" s="27"/>
    </row>
    <row r="394" spans="1:5">
      <c r="A394" s="27">
        <v>9</v>
      </c>
      <c r="B394" s="27">
        <v>38</v>
      </c>
      <c r="C394" s="27"/>
      <c r="D394" s="27"/>
      <c r="E394" s="27"/>
    </row>
    <row r="395" spans="1:5">
      <c r="A395" s="27">
        <v>9</v>
      </c>
      <c r="B395" s="27">
        <v>39</v>
      </c>
      <c r="C395" s="27"/>
      <c r="D395" s="27"/>
      <c r="E395" s="27"/>
    </row>
    <row r="396" spans="1:5">
      <c r="A396" s="27">
        <v>9</v>
      </c>
      <c r="B396" s="27">
        <v>40</v>
      </c>
      <c r="C396" s="27"/>
      <c r="D396" s="27"/>
      <c r="E396" s="27"/>
    </row>
    <row r="397" spans="1:5">
      <c r="A397" s="27">
        <v>10</v>
      </c>
      <c r="B397" s="27">
        <v>1</v>
      </c>
      <c r="C397" s="27"/>
      <c r="D397" s="27"/>
      <c r="E397" s="27"/>
    </row>
    <row r="398" spans="1:5">
      <c r="A398" s="27">
        <v>10</v>
      </c>
      <c r="B398" s="27">
        <v>2</v>
      </c>
      <c r="C398" s="27"/>
      <c r="D398" s="27"/>
      <c r="E398" s="27"/>
    </row>
    <row r="399" spans="1:5">
      <c r="A399" s="27">
        <v>10</v>
      </c>
      <c r="B399" s="27">
        <v>3</v>
      </c>
      <c r="C399" s="27"/>
      <c r="D399" s="27"/>
      <c r="E399" s="27"/>
    </row>
    <row r="400" spans="1:5">
      <c r="A400" s="27">
        <v>10</v>
      </c>
      <c r="B400" s="27">
        <v>4</v>
      </c>
      <c r="C400" s="27"/>
      <c r="D400" s="27"/>
      <c r="E400" s="27"/>
    </row>
    <row r="401" spans="1:5">
      <c r="A401" s="27">
        <v>10</v>
      </c>
      <c r="B401" s="27">
        <v>5</v>
      </c>
      <c r="C401" s="27"/>
      <c r="D401" s="27"/>
      <c r="E401" s="27"/>
    </row>
    <row r="402" spans="1:5">
      <c r="A402" s="27">
        <v>10</v>
      </c>
      <c r="B402" s="27">
        <v>6</v>
      </c>
      <c r="C402" s="27"/>
      <c r="D402" s="27"/>
      <c r="E402" s="27"/>
    </row>
    <row r="403" spans="1:5">
      <c r="A403" s="27">
        <v>10</v>
      </c>
      <c r="B403" s="27">
        <v>7</v>
      </c>
      <c r="C403" s="27"/>
      <c r="D403" s="27"/>
      <c r="E403" s="27"/>
    </row>
    <row r="404" spans="1:5">
      <c r="A404" s="27">
        <v>10</v>
      </c>
      <c r="B404" s="27">
        <v>8</v>
      </c>
      <c r="C404" s="27"/>
      <c r="D404" s="27"/>
      <c r="E404" s="27"/>
    </row>
    <row r="405" spans="1:5">
      <c r="A405" s="27">
        <v>10</v>
      </c>
      <c r="B405" s="27">
        <v>9</v>
      </c>
      <c r="C405" s="27"/>
      <c r="D405" s="27"/>
      <c r="E405" s="27"/>
    </row>
    <row r="406" spans="1:5">
      <c r="A406" s="27">
        <v>10</v>
      </c>
      <c r="B406" s="27">
        <v>10</v>
      </c>
      <c r="C406" s="27"/>
      <c r="D406" s="27"/>
      <c r="E406" s="27"/>
    </row>
    <row r="407" spans="1:5">
      <c r="A407" s="27">
        <v>10</v>
      </c>
      <c r="B407" s="27">
        <v>11</v>
      </c>
      <c r="C407" s="27"/>
      <c r="D407" s="27"/>
      <c r="E407" s="27"/>
    </row>
    <row r="408" spans="1:5">
      <c r="A408" s="27">
        <v>10</v>
      </c>
      <c r="B408" s="27">
        <v>12</v>
      </c>
      <c r="C408" s="27"/>
      <c r="D408" s="27"/>
      <c r="E408" s="27"/>
    </row>
    <row r="409" spans="1:5">
      <c r="A409" s="27">
        <v>10</v>
      </c>
      <c r="B409" s="27">
        <v>13</v>
      </c>
      <c r="C409" s="27"/>
      <c r="D409" s="27"/>
      <c r="E409" s="27"/>
    </row>
    <row r="410" spans="1:5">
      <c r="A410" s="27">
        <v>10</v>
      </c>
      <c r="B410" s="27">
        <v>14</v>
      </c>
      <c r="C410" s="27"/>
      <c r="D410" s="27"/>
      <c r="E410" s="27"/>
    </row>
    <row r="411" spans="1:5">
      <c r="A411" s="27">
        <v>10</v>
      </c>
      <c r="B411" s="27">
        <v>15</v>
      </c>
      <c r="C411" s="27"/>
      <c r="D411" s="27"/>
      <c r="E411" s="27"/>
    </row>
    <row r="412" spans="1:5">
      <c r="A412" s="27">
        <v>10</v>
      </c>
      <c r="B412" s="27">
        <v>16</v>
      </c>
      <c r="C412" s="27"/>
      <c r="D412" s="27"/>
      <c r="E412" s="27"/>
    </row>
    <row r="413" spans="1:5">
      <c r="A413" s="27">
        <v>10</v>
      </c>
      <c r="B413" s="27">
        <v>17</v>
      </c>
      <c r="C413" s="27"/>
      <c r="D413" s="27"/>
      <c r="E413" s="27"/>
    </row>
    <row r="414" spans="1:5">
      <c r="A414" s="27">
        <v>10</v>
      </c>
      <c r="B414" s="27">
        <v>18</v>
      </c>
      <c r="C414" s="27"/>
      <c r="D414" s="27"/>
      <c r="E414" s="27"/>
    </row>
    <row r="415" spans="1:5">
      <c r="A415" s="27">
        <v>10</v>
      </c>
      <c r="B415" s="27">
        <v>19</v>
      </c>
      <c r="C415" s="27"/>
      <c r="D415" s="27"/>
      <c r="E415" s="27"/>
    </row>
    <row r="416" spans="1:5">
      <c r="A416" s="27">
        <v>10</v>
      </c>
      <c r="B416" s="27">
        <v>20</v>
      </c>
      <c r="C416" s="27"/>
      <c r="D416" s="27"/>
      <c r="E416" s="27"/>
    </row>
    <row r="417" spans="1:5">
      <c r="A417" s="27">
        <v>10</v>
      </c>
      <c r="B417" s="27">
        <v>21</v>
      </c>
      <c r="C417" s="27"/>
      <c r="D417" s="27"/>
      <c r="E417" s="27"/>
    </row>
    <row r="418" spans="1:5">
      <c r="A418" s="27">
        <v>10</v>
      </c>
      <c r="B418" s="27">
        <v>22</v>
      </c>
      <c r="C418" s="27"/>
      <c r="D418" s="27"/>
      <c r="E418" s="27"/>
    </row>
    <row r="419" spans="1:5">
      <c r="A419" s="27">
        <v>10</v>
      </c>
      <c r="B419" s="27">
        <v>23</v>
      </c>
      <c r="C419" s="27"/>
      <c r="D419" s="27"/>
      <c r="E419" s="27"/>
    </row>
    <row r="420" spans="1:5">
      <c r="A420" s="27">
        <v>10</v>
      </c>
      <c r="B420" s="27">
        <v>24</v>
      </c>
      <c r="C420" s="27"/>
      <c r="D420" s="27"/>
      <c r="E420" s="27"/>
    </row>
    <row r="421" spans="1:5">
      <c r="A421" s="27">
        <v>10</v>
      </c>
      <c r="B421" s="27">
        <v>25</v>
      </c>
      <c r="C421" s="27"/>
      <c r="D421" s="27"/>
      <c r="E421" s="27"/>
    </row>
    <row r="422" spans="1:5">
      <c r="A422" s="27">
        <v>10</v>
      </c>
      <c r="B422" s="27">
        <v>26</v>
      </c>
      <c r="C422" s="27"/>
      <c r="D422" s="27"/>
      <c r="E422" s="27"/>
    </row>
    <row r="423" spans="1:5">
      <c r="A423" s="27">
        <v>10</v>
      </c>
      <c r="B423" s="27">
        <v>27</v>
      </c>
      <c r="C423" s="27"/>
      <c r="D423" s="27"/>
      <c r="E423" s="27"/>
    </row>
    <row r="424" spans="1:5">
      <c r="A424" s="27">
        <v>10</v>
      </c>
      <c r="B424" s="27">
        <v>28</v>
      </c>
      <c r="C424" s="27"/>
      <c r="D424" s="27"/>
      <c r="E424" s="27"/>
    </row>
    <row r="425" spans="1:5">
      <c r="A425" s="27">
        <v>10</v>
      </c>
      <c r="B425" s="27">
        <v>29</v>
      </c>
      <c r="C425" s="27"/>
      <c r="D425" s="27"/>
      <c r="E425" s="27"/>
    </row>
    <row r="426" spans="1:5">
      <c r="A426" s="27">
        <v>10</v>
      </c>
      <c r="B426" s="27">
        <v>30</v>
      </c>
      <c r="C426" s="27"/>
      <c r="D426" s="27"/>
      <c r="E426" s="27"/>
    </row>
    <row r="427" spans="1:5">
      <c r="A427" s="27">
        <v>10</v>
      </c>
      <c r="B427" s="27">
        <v>31</v>
      </c>
      <c r="C427" s="27"/>
      <c r="D427" s="27"/>
      <c r="E427" s="27"/>
    </row>
    <row r="428" spans="1:5">
      <c r="A428" s="27">
        <v>10</v>
      </c>
      <c r="B428" s="27">
        <v>32</v>
      </c>
      <c r="C428" s="27"/>
      <c r="D428" s="27"/>
      <c r="E428" s="27"/>
    </row>
    <row r="429" spans="1:5">
      <c r="A429" s="27">
        <v>10</v>
      </c>
      <c r="B429" s="27">
        <v>33</v>
      </c>
      <c r="C429" s="27"/>
      <c r="D429" s="27"/>
      <c r="E429" s="27"/>
    </row>
    <row r="430" spans="1:5">
      <c r="A430" s="27">
        <v>10</v>
      </c>
      <c r="B430" s="27">
        <v>34</v>
      </c>
      <c r="C430" s="27"/>
      <c r="D430" s="27"/>
      <c r="E430" s="27"/>
    </row>
    <row r="431" spans="1:5">
      <c r="A431" s="27">
        <v>10</v>
      </c>
      <c r="B431" s="27">
        <v>35</v>
      </c>
      <c r="C431" s="27"/>
      <c r="D431" s="27"/>
      <c r="E431" s="27"/>
    </row>
    <row r="432" spans="1:5">
      <c r="A432" s="27">
        <v>10</v>
      </c>
      <c r="B432" s="27">
        <v>36</v>
      </c>
      <c r="C432" s="27"/>
      <c r="D432" s="27"/>
      <c r="E432" s="27"/>
    </row>
    <row r="433" spans="1:5">
      <c r="A433" s="27">
        <v>10</v>
      </c>
      <c r="B433" s="27">
        <v>37</v>
      </c>
      <c r="C433" s="27"/>
      <c r="D433" s="27"/>
      <c r="E433" s="27"/>
    </row>
    <row r="434" spans="1:5">
      <c r="A434" s="27">
        <v>10</v>
      </c>
      <c r="B434" s="27">
        <v>38</v>
      </c>
      <c r="C434" s="27"/>
      <c r="D434" s="27"/>
      <c r="E434" s="27"/>
    </row>
    <row r="435" spans="1:5">
      <c r="A435" s="27">
        <v>10</v>
      </c>
      <c r="B435" s="27">
        <v>39</v>
      </c>
      <c r="C435" s="27"/>
      <c r="D435" s="27"/>
      <c r="E435" s="27"/>
    </row>
    <row r="436" spans="1:5">
      <c r="A436" s="27">
        <v>10</v>
      </c>
      <c r="B436" s="27">
        <v>40</v>
      </c>
      <c r="C436" s="27"/>
      <c r="D436" s="27"/>
      <c r="E436" s="27"/>
    </row>
    <row r="437" spans="1:5">
      <c r="A437" s="27">
        <v>11</v>
      </c>
      <c r="B437" s="27">
        <v>1</v>
      </c>
      <c r="C437" s="27"/>
      <c r="D437" s="27"/>
      <c r="E437" s="27"/>
    </row>
    <row r="438" spans="1:5">
      <c r="A438" s="27">
        <v>11</v>
      </c>
      <c r="B438" s="27">
        <v>2</v>
      </c>
      <c r="C438" s="27"/>
      <c r="D438" s="27"/>
      <c r="E438" s="27"/>
    </row>
    <row r="439" spans="1:5">
      <c r="A439" s="27">
        <v>11</v>
      </c>
      <c r="B439" s="27">
        <v>3</v>
      </c>
      <c r="C439" s="27"/>
      <c r="D439" s="27"/>
      <c r="E439" s="27"/>
    </row>
    <row r="440" spans="1:5">
      <c r="A440" s="27">
        <v>11</v>
      </c>
      <c r="B440" s="27">
        <v>4</v>
      </c>
      <c r="C440" s="27"/>
      <c r="D440" s="27"/>
      <c r="E440" s="27"/>
    </row>
    <row r="441" spans="1:5">
      <c r="A441" s="27">
        <v>11</v>
      </c>
      <c r="B441" s="27">
        <v>5</v>
      </c>
      <c r="C441" s="27"/>
      <c r="D441" s="27"/>
      <c r="E441" s="27"/>
    </row>
    <row r="442" spans="1:5">
      <c r="A442" s="27">
        <v>11</v>
      </c>
      <c r="B442" s="27">
        <v>6</v>
      </c>
      <c r="C442" s="27"/>
      <c r="D442" s="27"/>
      <c r="E442" s="27"/>
    </row>
    <row r="443" spans="1:5">
      <c r="A443" s="27">
        <v>11</v>
      </c>
      <c r="B443" s="27">
        <v>7</v>
      </c>
      <c r="C443" s="27"/>
      <c r="D443" s="27"/>
      <c r="E443" s="27"/>
    </row>
    <row r="444" spans="1:5">
      <c r="A444" s="27">
        <v>11</v>
      </c>
      <c r="B444" s="27">
        <v>8</v>
      </c>
      <c r="C444" s="27"/>
      <c r="D444" s="27"/>
      <c r="E444" s="27"/>
    </row>
    <row r="445" spans="1:5">
      <c r="A445" s="27">
        <v>11</v>
      </c>
      <c r="B445" s="27">
        <v>9</v>
      </c>
      <c r="C445" s="27"/>
      <c r="D445" s="27"/>
      <c r="E445" s="27"/>
    </row>
    <row r="446" spans="1:5">
      <c r="A446" s="27">
        <v>11</v>
      </c>
      <c r="B446" s="27">
        <v>10</v>
      </c>
      <c r="C446" s="27"/>
      <c r="D446" s="27"/>
      <c r="E446" s="27"/>
    </row>
    <row r="447" spans="1:5">
      <c r="A447" s="27">
        <v>11</v>
      </c>
      <c r="B447" s="27">
        <v>11</v>
      </c>
      <c r="C447" s="27"/>
      <c r="D447" s="27"/>
      <c r="E447" s="27"/>
    </row>
    <row r="448" spans="1:5">
      <c r="A448" s="27">
        <v>11</v>
      </c>
      <c r="B448" s="27">
        <v>12</v>
      </c>
      <c r="C448" s="27"/>
      <c r="D448" s="27"/>
      <c r="E448" s="27"/>
    </row>
    <row r="449" spans="1:5">
      <c r="A449" s="27">
        <v>11</v>
      </c>
      <c r="B449" s="27">
        <v>13</v>
      </c>
      <c r="C449" s="27"/>
      <c r="D449" s="27"/>
      <c r="E449" s="27"/>
    </row>
    <row r="450" spans="1:5">
      <c r="A450" s="27">
        <v>11</v>
      </c>
      <c r="B450" s="27">
        <v>14</v>
      </c>
      <c r="C450" s="27"/>
      <c r="D450" s="27"/>
      <c r="E450" s="27"/>
    </row>
    <row r="451" spans="1:5">
      <c r="A451" s="27">
        <v>11</v>
      </c>
      <c r="B451" s="27">
        <v>15</v>
      </c>
      <c r="C451" s="27"/>
      <c r="D451" s="27"/>
      <c r="E451" s="27"/>
    </row>
    <row r="452" spans="1:5">
      <c r="A452" s="27">
        <v>11</v>
      </c>
      <c r="B452" s="27">
        <v>16</v>
      </c>
      <c r="C452" s="27"/>
      <c r="D452" s="27"/>
      <c r="E452" s="27"/>
    </row>
    <row r="453" spans="1:5">
      <c r="A453" s="27">
        <v>11</v>
      </c>
      <c r="B453" s="27">
        <v>17</v>
      </c>
      <c r="C453" s="27"/>
      <c r="D453" s="27"/>
      <c r="E453" s="27"/>
    </row>
    <row r="454" spans="1:5">
      <c r="A454" s="27">
        <v>11</v>
      </c>
      <c r="B454" s="27">
        <v>18</v>
      </c>
      <c r="C454" s="27"/>
      <c r="D454" s="27"/>
      <c r="E454" s="27"/>
    </row>
    <row r="455" spans="1:5">
      <c r="A455" s="27">
        <v>11</v>
      </c>
      <c r="B455" s="27">
        <v>19</v>
      </c>
      <c r="C455" s="27"/>
      <c r="D455" s="27"/>
      <c r="E455" s="27"/>
    </row>
    <row r="456" spans="1:5">
      <c r="A456" s="27">
        <v>11</v>
      </c>
      <c r="B456" s="27">
        <v>20</v>
      </c>
      <c r="C456" s="27"/>
      <c r="D456" s="27"/>
      <c r="E456" s="27"/>
    </row>
    <row r="457" spans="1:5">
      <c r="A457" s="27">
        <v>11</v>
      </c>
      <c r="B457" s="27">
        <v>21</v>
      </c>
      <c r="C457" s="27"/>
      <c r="D457" s="27"/>
      <c r="E457" s="27"/>
    </row>
    <row r="458" spans="1:5">
      <c r="A458" s="27">
        <v>11</v>
      </c>
      <c r="B458" s="27">
        <v>22</v>
      </c>
      <c r="C458" s="27"/>
      <c r="D458" s="27"/>
      <c r="E458" s="27"/>
    </row>
    <row r="459" spans="1:5">
      <c r="A459" s="27">
        <v>11</v>
      </c>
      <c r="B459" s="27">
        <v>23</v>
      </c>
      <c r="C459" s="27"/>
      <c r="D459" s="27"/>
      <c r="E459" s="27"/>
    </row>
    <row r="460" spans="1:5">
      <c r="A460" s="27">
        <v>11</v>
      </c>
      <c r="B460" s="27">
        <v>24</v>
      </c>
      <c r="C460" s="27"/>
      <c r="D460" s="27"/>
      <c r="E460" s="27"/>
    </row>
    <row r="461" spans="1:5">
      <c r="A461" s="27">
        <v>11</v>
      </c>
      <c r="B461" s="27">
        <v>25</v>
      </c>
      <c r="C461" s="27"/>
      <c r="D461" s="27"/>
      <c r="E461" s="27"/>
    </row>
    <row r="462" spans="1:5">
      <c r="A462" s="27">
        <v>11</v>
      </c>
      <c r="B462" s="27">
        <v>26</v>
      </c>
      <c r="C462" s="27"/>
      <c r="D462" s="27"/>
      <c r="E462" s="27"/>
    </row>
    <row r="463" spans="1:5">
      <c r="A463" s="27">
        <v>11</v>
      </c>
      <c r="B463" s="27">
        <v>27</v>
      </c>
      <c r="C463" s="27"/>
      <c r="D463" s="27"/>
      <c r="E463" s="27"/>
    </row>
    <row r="464" spans="1:5">
      <c r="A464" s="27">
        <v>11</v>
      </c>
      <c r="B464" s="27">
        <v>28</v>
      </c>
      <c r="C464" s="27"/>
      <c r="D464" s="27"/>
      <c r="E464" s="27"/>
    </row>
    <row r="465" spans="1:5">
      <c r="A465" s="27">
        <v>11</v>
      </c>
      <c r="B465" s="27">
        <v>29</v>
      </c>
      <c r="C465" s="27"/>
      <c r="D465" s="27"/>
      <c r="E465" s="27"/>
    </row>
    <row r="466" spans="1:5">
      <c r="A466" s="27">
        <v>11</v>
      </c>
      <c r="B466" s="27">
        <v>30</v>
      </c>
      <c r="C466" s="27"/>
      <c r="D466" s="27"/>
      <c r="E466" s="27"/>
    </row>
    <row r="467" spans="1:5">
      <c r="A467" s="27">
        <v>11</v>
      </c>
      <c r="B467" s="27">
        <v>31</v>
      </c>
      <c r="C467" s="27"/>
      <c r="D467" s="27"/>
      <c r="E467" s="27"/>
    </row>
    <row r="468" spans="1:5">
      <c r="A468" s="27">
        <v>11</v>
      </c>
      <c r="B468" s="27">
        <v>32</v>
      </c>
      <c r="C468" s="27"/>
      <c r="D468" s="27"/>
      <c r="E468" s="27"/>
    </row>
    <row r="469" spans="1:5">
      <c r="A469" s="27">
        <v>11</v>
      </c>
      <c r="B469" s="27">
        <v>33</v>
      </c>
      <c r="C469" s="27"/>
      <c r="D469" s="27"/>
      <c r="E469" s="27"/>
    </row>
    <row r="470" spans="1:5">
      <c r="A470" s="27">
        <v>11</v>
      </c>
      <c r="B470" s="27">
        <v>34</v>
      </c>
      <c r="C470" s="27"/>
      <c r="D470" s="27"/>
      <c r="E470" s="27"/>
    </row>
    <row r="471" spans="1:5">
      <c r="A471" s="27">
        <v>11</v>
      </c>
      <c r="B471" s="27">
        <v>35</v>
      </c>
      <c r="C471" s="27"/>
      <c r="D471" s="27"/>
      <c r="E471" s="27"/>
    </row>
    <row r="472" spans="1:5">
      <c r="A472" s="27">
        <v>11</v>
      </c>
      <c r="B472" s="27">
        <v>36</v>
      </c>
      <c r="C472" s="27"/>
      <c r="D472" s="27"/>
      <c r="E472" s="27"/>
    </row>
    <row r="473" spans="1:5">
      <c r="A473" s="27">
        <v>11</v>
      </c>
      <c r="B473" s="27">
        <v>37</v>
      </c>
      <c r="C473" s="27"/>
      <c r="D473" s="27"/>
      <c r="E473" s="27"/>
    </row>
    <row r="474" spans="1:5">
      <c r="A474" s="27">
        <v>11</v>
      </c>
      <c r="B474" s="27">
        <v>38</v>
      </c>
      <c r="C474" s="27"/>
      <c r="D474" s="27"/>
      <c r="E474" s="27"/>
    </row>
    <row r="475" spans="1:5">
      <c r="A475" s="27">
        <v>11</v>
      </c>
      <c r="B475" s="27">
        <v>39</v>
      </c>
      <c r="C475" s="27"/>
      <c r="D475" s="27"/>
      <c r="E475" s="27"/>
    </row>
    <row r="476" spans="1:5">
      <c r="A476" s="27">
        <v>11</v>
      </c>
      <c r="B476" s="27">
        <v>40</v>
      </c>
      <c r="C476" s="27"/>
      <c r="D476" s="27"/>
      <c r="E476" s="27"/>
    </row>
    <row r="477" spans="1:5">
      <c r="A477" s="27">
        <v>12</v>
      </c>
      <c r="B477" s="27">
        <v>1</v>
      </c>
      <c r="C477" s="27"/>
      <c r="D477" s="27"/>
      <c r="E477" s="27"/>
    </row>
    <row r="478" spans="1:5">
      <c r="A478" s="27">
        <v>12</v>
      </c>
      <c r="B478" s="27">
        <v>2</v>
      </c>
      <c r="C478" s="27"/>
      <c r="D478" s="27"/>
      <c r="E478" s="27"/>
    </row>
    <row r="479" spans="1:5">
      <c r="A479" s="27">
        <v>12</v>
      </c>
      <c r="B479" s="27">
        <v>3</v>
      </c>
      <c r="C479" s="27"/>
      <c r="D479" s="27"/>
      <c r="E479" s="27"/>
    </row>
    <row r="480" spans="1:5">
      <c r="A480" s="27">
        <v>12</v>
      </c>
      <c r="B480" s="27">
        <v>4</v>
      </c>
      <c r="C480" s="27"/>
      <c r="D480" s="27"/>
      <c r="E480" s="27"/>
    </row>
    <row r="481" spans="1:5">
      <c r="A481" s="27">
        <v>12</v>
      </c>
      <c r="B481" s="27">
        <v>5</v>
      </c>
      <c r="C481" s="27"/>
      <c r="D481" s="27"/>
      <c r="E481" s="27"/>
    </row>
    <row r="482" spans="1:5">
      <c r="A482" s="27">
        <v>12</v>
      </c>
      <c r="B482" s="27">
        <v>6</v>
      </c>
      <c r="C482" s="27"/>
      <c r="D482" s="27"/>
      <c r="E482" s="27"/>
    </row>
    <row r="483" spans="1:5">
      <c r="A483" s="27">
        <v>12</v>
      </c>
      <c r="B483" s="27">
        <v>7</v>
      </c>
      <c r="C483" s="27"/>
      <c r="D483" s="27"/>
      <c r="E483" s="27"/>
    </row>
    <row r="484" spans="1:5">
      <c r="A484" s="27">
        <v>12</v>
      </c>
      <c r="B484" s="27">
        <v>8</v>
      </c>
      <c r="C484" s="27"/>
      <c r="D484" s="27"/>
      <c r="E484" s="27"/>
    </row>
    <row r="485" spans="1:5">
      <c r="A485" s="27">
        <v>12</v>
      </c>
      <c r="B485" s="27">
        <v>9</v>
      </c>
      <c r="C485" s="27"/>
      <c r="D485" s="27"/>
      <c r="E485" s="27"/>
    </row>
    <row r="486" spans="1:5">
      <c r="A486" s="27">
        <v>12</v>
      </c>
      <c r="B486" s="27">
        <v>10</v>
      </c>
      <c r="C486" s="27"/>
      <c r="D486" s="27"/>
      <c r="E486" s="27"/>
    </row>
    <row r="487" spans="1:5">
      <c r="A487" s="27">
        <v>12</v>
      </c>
      <c r="B487" s="27">
        <v>11</v>
      </c>
      <c r="C487" s="27"/>
      <c r="D487" s="27"/>
      <c r="E487" s="27"/>
    </row>
    <row r="488" spans="1:5">
      <c r="A488" s="27">
        <v>12</v>
      </c>
      <c r="B488" s="27">
        <v>12</v>
      </c>
      <c r="C488" s="27"/>
      <c r="D488" s="27"/>
      <c r="E488" s="27"/>
    </row>
    <row r="489" spans="1:5">
      <c r="A489" s="27">
        <v>12</v>
      </c>
      <c r="B489" s="27">
        <v>13</v>
      </c>
      <c r="C489" s="27"/>
      <c r="D489" s="27"/>
      <c r="E489" s="27"/>
    </row>
    <row r="490" spans="1:5">
      <c r="A490" s="27">
        <v>12</v>
      </c>
      <c r="B490" s="27">
        <v>14</v>
      </c>
      <c r="C490" s="27"/>
      <c r="D490" s="27"/>
      <c r="E490" s="27"/>
    </row>
    <row r="491" spans="1:5">
      <c r="A491" s="27">
        <v>12</v>
      </c>
      <c r="B491" s="27">
        <v>15</v>
      </c>
      <c r="C491" s="27"/>
      <c r="D491" s="27"/>
      <c r="E491" s="27"/>
    </row>
    <row r="492" spans="1:5">
      <c r="A492" s="27">
        <v>12</v>
      </c>
      <c r="B492" s="27">
        <v>16</v>
      </c>
      <c r="C492" s="27"/>
      <c r="D492" s="27"/>
      <c r="E492" s="27"/>
    </row>
    <row r="493" spans="1:5">
      <c r="A493" s="27">
        <v>12</v>
      </c>
      <c r="B493" s="27">
        <v>17</v>
      </c>
      <c r="C493" s="27"/>
      <c r="D493" s="27"/>
      <c r="E493" s="27"/>
    </row>
    <row r="494" spans="1:5">
      <c r="A494" s="27">
        <v>12</v>
      </c>
      <c r="B494" s="27">
        <v>18</v>
      </c>
      <c r="C494" s="27"/>
      <c r="D494" s="27"/>
      <c r="E494" s="27"/>
    </row>
    <row r="495" spans="1:5">
      <c r="A495" s="27">
        <v>12</v>
      </c>
      <c r="B495" s="27">
        <v>19</v>
      </c>
      <c r="C495" s="27"/>
      <c r="D495" s="27"/>
      <c r="E495" s="27"/>
    </row>
    <row r="496" spans="1:5">
      <c r="A496" s="27">
        <v>12</v>
      </c>
      <c r="B496" s="27">
        <v>20</v>
      </c>
      <c r="C496" s="27"/>
      <c r="D496" s="27"/>
      <c r="E496" s="27"/>
    </row>
    <row r="497" spans="1:5">
      <c r="A497" s="27">
        <v>12</v>
      </c>
      <c r="B497" s="27">
        <v>21</v>
      </c>
      <c r="C497" s="27"/>
      <c r="D497" s="27"/>
      <c r="E497" s="27"/>
    </row>
    <row r="498" spans="1:5">
      <c r="A498" s="27">
        <v>12</v>
      </c>
      <c r="B498" s="27">
        <v>22</v>
      </c>
      <c r="C498" s="27"/>
      <c r="D498" s="27"/>
      <c r="E498" s="27"/>
    </row>
    <row r="499" spans="1:5">
      <c r="A499" s="27">
        <v>12</v>
      </c>
      <c r="B499" s="27">
        <v>23</v>
      </c>
      <c r="C499" s="27"/>
      <c r="D499" s="27"/>
      <c r="E499" s="27"/>
    </row>
    <row r="500" spans="1:5">
      <c r="A500" s="27">
        <v>12</v>
      </c>
      <c r="B500" s="27">
        <v>24</v>
      </c>
      <c r="C500" s="27"/>
      <c r="D500" s="27"/>
      <c r="E500" s="27"/>
    </row>
    <row r="501" spans="1:5">
      <c r="A501" s="27">
        <v>12</v>
      </c>
      <c r="B501" s="27">
        <v>25</v>
      </c>
      <c r="C501" s="27"/>
      <c r="D501" s="27"/>
      <c r="E501" s="27"/>
    </row>
    <row r="502" spans="1:5">
      <c r="A502" s="27">
        <v>12</v>
      </c>
      <c r="B502" s="27">
        <v>26</v>
      </c>
      <c r="C502" s="27"/>
      <c r="D502" s="27"/>
      <c r="E502" s="27"/>
    </row>
    <row r="503" spans="1:5">
      <c r="A503" s="27">
        <v>12</v>
      </c>
      <c r="B503" s="27">
        <v>27</v>
      </c>
      <c r="C503" s="27"/>
      <c r="D503" s="27"/>
      <c r="E503" s="27"/>
    </row>
    <row r="504" spans="1:5">
      <c r="A504" s="27">
        <v>12</v>
      </c>
      <c r="B504" s="27">
        <v>28</v>
      </c>
      <c r="C504" s="27"/>
      <c r="D504" s="27"/>
      <c r="E504" s="27"/>
    </row>
    <row r="505" spans="1:5">
      <c r="A505" s="27">
        <v>12</v>
      </c>
      <c r="B505" s="27">
        <v>29</v>
      </c>
      <c r="C505" s="27"/>
      <c r="D505" s="27"/>
      <c r="E505" s="27"/>
    </row>
    <row r="506" spans="1:5">
      <c r="A506" s="27">
        <v>12</v>
      </c>
      <c r="B506" s="27">
        <v>30</v>
      </c>
      <c r="C506" s="27"/>
      <c r="D506" s="27"/>
      <c r="E506" s="27"/>
    </row>
    <row r="507" spans="1:5">
      <c r="A507" s="27">
        <v>12</v>
      </c>
      <c r="B507" s="27">
        <v>31</v>
      </c>
      <c r="C507" s="27"/>
      <c r="D507" s="27"/>
      <c r="E507" s="27"/>
    </row>
    <row r="508" spans="1:5">
      <c r="A508" s="27">
        <v>12</v>
      </c>
      <c r="B508" s="27">
        <v>32</v>
      </c>
      <c r="C508" s="27"/>
      <c r="D508" s="27"/>
      <c r="E508" s="27"/>
    </row>
    <row r="509" spans="1:5">
      <c r="A509" s="27">
        <v>12</v>
      </c>
      <c r="B509" s="27">
        <v>33</v>
      </c>
      <c r="C509" s="27"/>
      <c r="D509" s="27"/>
      <c r="E509" s="27"/>
    </row>
    <row r="510" spans="1:5">
      <c r="A510" s="27">
        <v>12</v>
      </c>
      <c r="B510" s="27">
        <v>34</v>
      </c>
      <c r="C510" s="27"/>
      <c r="D510" s="27"/>
      <c r="E510" s="27"/>
    </row>
    <row r="511" spans="1:5">
      <c r="A511" s="27">
        <v>12</v>
      </c>
      <c r="B511" s="27">
        <v>35</v>
      </c>
      <c r="C511" s="27"/>
      <c r="D511" s="27"/>
      <c r="E511" s="27"/>
    </row>
    <row r="512" spans="1:5">
      <c r="A512" s="27">
        <v>12</v>
      </c>
      <c r="B512" s="27">
        <v>36</v>
      </c>
      <c r="C512" s="27"/>
      <c r="D512" s="27"/>
      <c r="E512" s="27"/>
    </row>
    <row r="513" spans="1:5">
      <c r="A513" s="27">
        <v>12</v>
      </c>
      <c r="B513" s="27">
        <v>37</v>
      </c>
      <c r="C513" s="27"/>
      <c r="D513" s="27"/>
      <c r="E513" s="27"/>
    </row>
    <row r="514" spans="1:5">
      <c r="A514" s="27">
        <v>12</v>
      </c>
      <c r="B514" s="27">
        <v>38</v>
      </c>
      <c r="C514" s="27"/>
      <c r="D514" s="27"/>
      <c r="E514" s="27"/>
    </row>
    <row r="515" spans="1:5">
      <c r="A515" s="27">
        <v>12</v>
      </c>
      <c r="B515" s="27">
        <v>39</v>
      </c>
      <c r="C515" s="27"/>
      <c r="D515" s="27"/>
      <c r="E515" s="27"/>
    </row>
    <row r="516" spans="1:5">
      <c r="A516" s="27">
        <v>12</v>
      </c>
      <c r="B516" s="27">
        <v>40</v>
      </c>
      <c r="C516" s="27"/>
      <c r="D516" s="27"/>
      <c r="E516" s="27"/>
    </row>
    <row r="517" spans="1:5">
      <c r="A517" s="27">
        <v>13</v>
      </c>
      <c r="B517" s="27">
        <v>1</v>
      </c>
      <c r="C517" s="27"/>
      <c r="D517" s="27"/>
      <c r="E517" s="27"/>
    </row>
    <row r="518" spans="1:5">
      <c r="A518" s="27">
        <v>13</v>
      </c>
      <c r="B518" s="27">
        <v>2</v>
      </c>
      <c r="C518" s="27"/>
      <c r="D518" s="27"/>
      <c r="E518" s="27"/>
    </row>
    <row r="519" spans="1:5">
      <c r="A519" s="27">
        <v>13</v>
      </c>
      <c r="B519" s="27">
        <v>3</v>
      </c>
      <c r="C519" s="27"/>
      <c r="D519" s="27"/>
      <c r="E519" s="27"/>
    </row>
    <row r="520" spans="1:5">
      <c r="A520" s="27">
        <v>13</v>
      </c>
      <c r="B520" s="27">
        <v>4</v>
      </c>
      <c r="C520" s="27"/>
      <c r="D520" s="27"/>
      <c r="E520" s="27"/>
    </row>
    <row r="521" spans="1:5">
      <c r="A521" s="27">
        <v>13</v>
      </c>
      <c r="B521" s="27">
        <v>5</v>
      </c>
      <c r="C521" s="27"/>
      <c r="D521" s="27"/>
      <c r="E521" s="27"/>
    </row>
    <row r="522" spans="1:5">
      <c r="A522" s="27">
        <v>13</v>
      </c>
      <c r="B522" s="27">
        <v>6</v>
      </c>
      <c r="C522" s="27"/>
      <c r="D522" s="27"/>
      <c r="E522" s="27"/>
    </row>
    <row r="523" spans="1:5">
      <c r="A523" s="27">
        <v>13</v>
      </c>
      <c r="B523" s="27">
        <v>7</v>
      </c>
      <c r="C523" s="27"/>
      <c r="D523" s="27"/>
      <c r="E523" s="27"/>
    </row>
    <row r="524" spans="1:5">
      <c r="A524" s="27">
        <v>13</v>
      </c>
      <c r="B524" s="27">
        <v>8</v>
      </c>
      <c r="C524" s="27"/>
      <c r="D524" s="27"/>
      <c r="E524" s="27"/>
    </row>
    <row r="525" spans="1:5">
      <c r="A525" s="27">
        <v>13</v>
      </c>
      <c r="B525" s="27">
        <v>9</v>
      </c>
      <c r="C525" s="27"/>
      <c r="D525" s="27"/>
      <c r="E525" s="27"/>
    </row>
    <row r="526" spans="1:5">
      <c r="A526" s="27">
        <v>13</v>
      </c>
      <c r="B526" s="27">
        <v>10</v>
      </c>
      <c r="C526" s="27"/>
      <c r="D526" s="27"/>
      <c r="E526" s="27"/>
    </row>
    <row r="527" spans="1:5">
      <c r="A527" s="27">
        <v>13</v>
      </c>
      <c r="B527" s="27">
        <v>11</v>
      </c>
      <c r="C527" s="27"/>
      <c r="D527" s="27"/>
      <c r="E527" s="27"/>
    </row>
    <row r="528" spans="1:5">
      <c r="A528" s="27">
        <v>13</v>
      </c>
      <c r="B528" s="27">
        <v>12</v>
      </c>
      <c r="C528" s="27"/>
      <c r="D528" s="27"/>
      <c r="E528" s="27"/>
    </row>
    <row r="529" spans="1:5">
      <c r="A529" s="27">
        <v>13</v>
      </c>
      <c r="B529" s="27">
        <v>13</v>
      </c>
      <c r="C529" s="27"/>
      <c r="D529" s="27"/>
      <c r="E529" s="27"/>
    </row>
    <row r="530" spans="1:5">
      <c r="A530" s="27">
        <v>13</v>
      </c>
      <c r="B530" s="27">
        <v>14</v>
      </c>
      <c r="C530" s="27"/>
      <c r="D530" s="27"/>
      <c r="E530" s="27"/>
    </row>
    <row r="531" spans="1:5">
      <c r="A531" s="27">
        <v>13</v>
      </c>
      <c r="B531" s="27">
        <v>15</v>
      </c>
      <c r="C531" s="27"/>
      <c r="D531" s="27"/>
      <c r="E531" s="27"/>
    </row>
    <row r="532" spans="1:5">
      <c r="A532" s="27">
        <v>13</v>
      </c>
      <c r="B532" s="27">
        <v>16</v>
      </c>
      <c r="C532" s="27"/>
      <c r="D532" s="27"/>
      <c r="E532" s="27"/>
    </row>
    <row r="533" spans="1:5">
      <c r="A533" s="27">
        <v>13</v>
      </c>
      <c r="B533" s="27">
        <v>17</v>
      </c>
      <c r="C533" s="27"/>
      <c r="D533" s="27"/>
      <c r="E533" s="27"/>
    </row>
    <row r="534" spans="1:5">
      <c r="A534" s="27">
        <v>13</v>
      </c>
      <c r="B534" s="27">
        <v>18</v>
      </c>
      <c r="C534" s="27"/>
      <c r="D534" s="27"/>
      <c r="E534" s="27"/>
    </row>
    <row r="535" spans="1:5">
      <c r="A535" s="27">
        <v>13</v>
      </c>
      <c r="B535" s="27">
        <v>19</v>
      </c>
      <c r="C535" s="27"/>
      <c r="D535" s="27"/>
      <c r="E535" s="27"/>
    </row>
    <row r="536" spans="1:5">
      <c r="A536" s="27">
        <v>13</v>
      </c>
      <c r="B536" s="27">
        <v>20</v>
      </c>
      <c r="C536" s="27"/>
      <c r="D536" s="27"/>
      <c r="E536" s="27"/>
    </row>
    <row r="537" spans="1:5">
      <c r="A537" s="27">
        <v>13</v>
      </c>
      <c r="B537" s="27">
        <v>21</v>
      </c>
      <c r="C537" s="27"/>
      <c r="D537" s="27"/>
      <c r="E537" s="27"/>
    </row>
    <row r="538" spans="1:5">
      <c r="A538" s="27">
        <v>13</v>
      </c>
      <c r="B538" s="27">
        <v>22</v>
      </c>
      <c r="C538" s="27"/>
      <c r="D538" s="27"/>
      <c r="E538" s="27"/>
    </row>
    <row r="539" spans="1:5">
      <c r="A539" s="27">
        <v>13</v>
      </c>
      <c r="B539" s="27">
        <v>23</v>
      </c>
      <c r="C539" s="27"/>
      <c r="D539" s="27"/>
      <c r="E539" s="27"/>
    </row>
    <row r="540" spans="1:5">
      <c r="A540" s="27">
        <v>13</v>
      </c>
      <c r="B540" s="27">
        <v>24</v>
      </c>
      <c r="C540" s="27"/>
      <c r="D540" s="27"/>
      <c r="E540" s="27"/>
    </row>
    <row r="541" spans="1:5">
      <c r="A541" s="27">
        <v>13</v>
      </c>
      <c r="B541" s="27">
        <v>25</v>
      </c>
      <c r="C541" s="27"/>
      <c r="D541" s="27"/>
      <c r="E541" s="27"/>
    </row>
    <row r="542" spans="1:5">
      <c r="A542" s="27">
        <v>13</v>
      </c>
      <c r="B542" s="27">
        <v>26</v>
      </c>
      <c r="C542" s="27"/>
      <c r="D542" s="27"/>
      <c r="E542" s="27"/>
    </row>
    <row r="543" spans="1:5">
      <c r="A543" s="27">
        <v>13</v>
      </c>
      <c r="B543" s="27">
        <v>27</v>
      </c>
      <c r="C543" s="27"/>
      <c r="D543" s="27"/>
      <c r="E543" s="27"/>
    </row>
    <row r="544" spans="1:5">
      <c r="A544" s="27">
        <v>13</v>
      </c>
      <c r="B544" s="27">
        <v>28</v>
      </c>
      <c r="C544" s="27"/>
      <c r="D544" s="27"/>
      <c r="E544" s="27"/>
    </row>
    <row r="545" spans="1:5">
      <c r="A545" s="27">
        <v>13</v>
      </c>
      <c r="B545" s="27">
        <v>29</v>
      </c>
      <c r="C545" s="27"/>
      <c r="D545" s="27"/>
      <c r="E545" s="27"/>
    </row>
    <row r="546" spans="1:5">
      <c r="A546" s="27">
        <v>13</v>
      </c>
      <c r="B546" s="27">
        <v>30</v>
      </c>
      <c r="C546" s="27"/>
      <c r="D546" s="27"/>
      <c r="E546" s="27"/>
    </row>
    <row r="547" spans="1:5">
      <c r="A547" s="27">
        <v>13</v>
      </c>
      <c r="B547" s="27">
        <v>31</v>
      </c>
      <c r="C547" s="27"/>
      <c r="D547" s="27"/>
      <c r="E547" s="27"/>
    </row>
    <row r="548" spans="1:5">
      <c r="A548" s="27">
        <v>13</v>
      </c>
      <c r="B548" s="27">
        <v>32</v>
      </c>
      <c r="C548" s="27"/>
      <c r="D548" s="27"/>
      <c r="E548" s="27"/>
    </row>
    <row r="549" spans="1:5">
      <c r="A549" s="27">
        <v>13</v>
      </c>
      <c r="B549" s="27">
        <v>33</v>
      </c>
      <c r="C549" s="27"/>
      <c r="D549" s="27"/>
      <c r="E549" s="27"/>
    </row>
    <row r="550" spans="1:5">
      <c r="A550" s="27">
        <v>13</v>
      </c>
      <c r="B550" s="27">
        <v>34</v>
      </c>
      <c r="C550" s="27"/>
      <c r="D550" s="27"/>
      <c r="E550" s="27"/>
    </row>
    <row r="551" spans="1:5">
      <c r="A551" s="27">
        <v>13</v>
      </c>
      <c r="B551" s="27">
        <v>35</v>
      </c>
      <c r="C551" s="27"/>
      <c r="D551" s="27"/>
      <c r="E551" s="27"/>
    </row>
    <row r="552" spans="1:5">
      <c r="A552" s="27">
        <v>13</v>
      </c>
      <c r="B552" s="27">
        <v>36</v>
      </c>
      <c r="C552" s="27"/>
      <c r="D552" s="27"/>
      <c r="E552" s="27"/>
    </row>
    <row r="553" spans="1:5">
      <c r="A553" s="27">
        <v>13</v>
      </c>
      <c r="B553" s="27">
        <v>37</v>
      </c>
      <c r="C553" s="27"/>
      <c r="D553" s="27"/>
      <c r="E553" s="27"/>
    </row>
    <row r="554" spans="1:5">
      <c r="A554" s="27">
        <v>13</v>
      </c>
      <c r="B554" s="27">
        <v>38</v>
      </c>
      <c r="C554" s="27"/>
      <c r="D554" s="27"/>
      <c r="E554" s="27"/>
    </row>
    <row r="555" spans="1:5">
      <c r="A555" s="27">
        <v>13</v>
      </c>
      <c r="B555" s="27">
        <v>39</v>
      </c>
      <c r="C555" s="27"/>
      <c r="D555" s="27"/>
      <c r="E555" s="27"/>
    </row>
    <row r="556" spans="1:5">
      <c r="A556" s="27">
        <v>13</v>
      </c>
      <c r="B556" s="27">
        <v>40</v>
      </c>
      <c r="C556" s="27"/>
      <c r="D556" s="27"/>
      <c r="E556" s="27"/>
    </row>
    <row r="557" spans="1:5">
      <c r="A557" s="27">
        <v>14</v>
      </c>
      <c r="B557" s="27">
        <v>1</v>
      </c>
      <c r="C557" s="27"/>
      <c r="D557" s="27"/>
      <c r="E557" s="27"/>
    </row>
    <row r="558" spans="1:5">
      <c r="A558" s="27">
        <v>14</v>
      </c>
      <c r="B558" s="27">
        <v>2</v>
      </c>
      <c r="C558" s="27"/>
      <c r="D558" s="27"/>
      <c r="E558" s="27"/>
    </row>
    <row r="559" spans="1:5">
      <c r="A559" s="27">
        <v>14</v>
      </c>
      <c r="B559" s="27">
        <v>3</v>
      </c>
      <c r="C559" s="27"/>
      <c r="D559" s="27"/>
      <c r="E559" s="27"/>
    </row>
    <row r="560" spans="1:5">
      <c r="A560" s="27">
        <v>14</v>
      </c>
      <c r="B560" s="27">
        <v>4</v>
      </c>
      <c r="C560" s="27"/>
      <c r="D560" s="27"/>
      <c r="E560" s="27"/>
    </row>
    <row r="561" spans="1:5">
      <c r="A561" s="27">
        <v>14</v>
      </c>
      <c r="B561" s="27">
        <v>5</v>
      </c>
      <c r="C561" s="27"/>
      <c r="D561" s="27"/>
      <c r="E561" s="27"/>
    </row>
    <row r="562" spans="1:5">
      <c r="A562" s="27">
        <v>14</v>
      </c>
      <c r="B562" s="27">
        <v>6</v>
      </c>
      <c r="C562" s="27"/>
      <c r="D562" s="27"/>
      <c r="E562" s="27"/>
    </row>
    <row r="563" spans="1:5">
      <c r="A563" s="27">
        <v>14</v>
      </c>
      <c r="B563" s="27">
        <v>7</v>
      </c>
      <c r="C563" s="27"/>
      <c r="D563" s="27"/>
      <c r="E563" s="27"/>
    </row>
    <row r="564" spans="1:5">
      <c r="A564" s="27">
        <v>14</v>
      </c>
      <c r="B564" s="27">
        <v>8</v>
      </c>
      <c r="C564" s="27"/>
      <c r="D564" s="27"/>
      <c r="E564" s="27"/>
    </row>
    <row r="565" spans="1:5">
      <c r="A565" s="27">
        <v>14</v>
      </c>
      <c r="B565" s="27">
        <v>9</v>
      </c>
      <c r="C565" s="27"/>
      <c r="D565" s="27"/>
      <c r="E565" s="27"/>
    </row>
    <row r="566" spans="1:5">
      <c r="A566" s="27">
        <v>14</v>
      </c>
      <c r="B566" s="27">
        <v>10</v>
      </c>
      <c r="C566" s="27"/>
      <c r="D566" s="27"/>
      <c r="E566" s="27"/>
    </row>
    <row r="567" spans="1:5">
      <c r="A567" s="27">
        <v>14</v>
      </c>
      <c r="B567" s="27">
        <v>11</v>
      </c>
      <c r="C567" s="27"/>
      <c r="D567" s="27"/>
      <c r="E567" s="27"/>
    </row>
    <row r="568" spans="1:5">
      <c r="A568" s="27">
        <v>14</v>
      </c>
      <c r="B568" s="27">
        <v>12</v>
      </c>
      <c r="C568" s="27"/>
      <c r="D568" s="27"/>
      <c r="E568" s="27"/>
    </row>
    <row r="569" spans="1:5">
      <c r="A569" s="27">
        <v>14</v>
      </c>
      <c r="B569" s="27">
        <v>13</v>
      </c>
      <c r="C569" s="27"/>
      <c r="D569" s="27"/>
      <c r="E569" s="27"/>
    </row>
    <row r="570" spans="1:5">
      <c r="A570" s="27">
        <v>14</v>
      </c>
      <c r="B570" s="27">
        <v>14</v>
      </c>
      <c r="C570" s="27"/>
      <c r="D570" s="27"/>
      <c r="E570" s="27"/>
    </row>
    <row r="571" spans="1:5">
      <c r="A571" s="27">
        <v>14</v>
      </c>
      <c r="B571" s="27">
        <v>15</v>
      </c>
      <c r="C571" s="27"/>
      <c r="D571" s="27"/>
      <c r="E571" s="27"/>
    </row>
    <row r="572" spans="1:5">
      <c r="A572" s="27">
        <v>14</v>
      </c>
      <c r="B572" s="27">
        <v>16</v>
      </c>
      <c r="C572" s="27"/>
      <c r="D572" s="27"/>
      <c r="E572" s="27"/>
    </row>
    <row r="573" spans="1:5">
      <c r="A573" s="27">
        <v>14</v>
      </c>
      <c r="B573" s="27">
        <v>17</v>
      </c>
      <c r="C573" s="27"/>
      <c r="D573" s="27"/>
      <c r="E573" s="27"/>
    </row>
    <row r="574" spans="1:5">
      <c r="A574" s="27">
        <v>14</v>
      </c>
      <c r="B574" s="27">
        <v>18</v>
      </c>
      <c r="C574" s="27"/>
      <c r="D574" s="27"/>
      <c r="E574" s="27"/>
    </row>
    <row r="575" spans="1:5">
      <c r="A575" s="27">
        <v>14</v>
      </c>
      <c r="B575" s="27">
        <v>19</v>
      </c>
      <c r="C575" s="27"/>
      <c r="D575" s="27"/>
      <c r="E575" s="27"/>
    </row>
    <row r="576" spans="1:5">
      <c r="A576" s="27">
        <v>14</v>
      </c>
      <c r="B576" s="27">
        <v>20</v>
      </c>
      <c r="C576" s="27"/>
      <c r="D576" s="27"/>
      <c r="E576" s="27"/>
    </row>
    <row r="577" spans="1:5">
      <c r="A577" s="27">
        <v>14</v>
      </c>
      <c r="B577" s="27">
        <v>21</v>
      </c>
      <c r="C577" s="27"/>
      <c r="D577" s="27"/>
      <c r="E577" s="27"/>
    </row>
    <row r="578" spans="1:5">
      <c r="A578" s="27">
        <v>14</v>
      </c>
      <c r="B578" s="27">
        <v>22</v>
      </c>
      <c r="C578" s="27"/>
      <c r="D578" s="27"/>
      <c r="E578" s="27"/>
    </row>
    <row r="579" spans="1:5">
      <c r="A579" s="27">
        <v>14</v>
      </c>
      <c r="B579" s="27">
        <v>23</v>
      </c>
      <c r="C579" s="27"/>
      <c r="D579" s="27"/>
      <c r="E579" s="27"/>
    </row>
    <row r="580" spans="1:5">
      <c r="A580" s="27">
        <v>14</v>
      </c>
      <c r="B580" s="27">
        <v>24</v>
      </c>
      <c r="C580" s="27"/>
      <c r="D580" s="27"/>
      <c r="E580" s="27"/>
    </row>
    <row r="581" spans="1:5">
      <c r="A581" s="27">
        <v>14</v>
      </c>
      <c r="B581" s="27">
        <v>25</v>
      </c>
      <c r="C581" s="27"/>
      <c r="D581" s="27"/>
      <c r="E581" s="27"/>
    </row>
    <row r="582" spans="1:5">
      <c r="A582" s="27">
        <v>14</v>
      </c>
      <c r="B582" s="27">
        <v>26</v>
      </c>
      <c r="C582" s="27"/>
      <c r="D582" s="27"/>
      <c r="E582" s="27"/>
    </row>
    <row r="583" spans="1:5">
      <c r="A583" s="27">
        <v>14</v>
      </c>
      <c r="B583" s="27">
        <v>27</v>
      </c>
      <c r="C583" s="27"/>
      <c r="D583" s="27"/>
      <c r="E583" s="27"/>
    </row>
    <row r="584" spans="1:5">
      <c r="A584" s="27">
        <v>14</v>
      </c>
      <c r="B584" s="27">
        <v>28</v>
      </c>
      <c r="C584" s="27"/>
      <c r="D584" s="27"/>
      <c r="E584" s="27"/>
    </row>
    <row r="585" spans="1:5">
      <c r="A585" s="27">
        <v>14</v>
      </c>
      <c r="B585" s="27">
        <v>29</v>
      </c>
      <c r="C585" s="27"/>
      <c r="D585" s="27"/>
      <c r="E585" s="27"/>
    </row>
    <row r="586" spans="1:5">
      <c r="A586" s="27">
        <v>14</v>
      </c>
      <c r="B586" s="27">
        <v>30</v>
      </c>
      <c r="C586" s="27"/>
      <c r="D586" s="27"/>
      <c r="E586" s="27"/>
    </row>
    <row r="587" spans="1:5">
      <c r="A587" s="27">
        <v>14</v>
      </c>
      <c r="B587" s="27">
        <v>31</v>
      </c>
      <c r="C587" s="27"/>
      <c r="D587" s="27"/>
      <c r="E587" s="27"/>
    </row>
    <row r="588" spans="1:5">
      <c r="A588" s="27">
        <v>14</v>
      </c>
      <c r="B588" s="27">
        <v>32</v>
      </c>
      <c r="C588" s="27"/>
      <c r="D588" s="27"/>
      <c r="E588" s="27"/>
    </row>
    <row r="589" spans="1:5">
      <c r="A589" s="27">
        <v>14</v>
      </c>
      <c r="B589" s="27">
        <v>33</v>
      </c>
      <c r="C589" s="27"/>
      <c r="D589" s="27"/>
      <c r="E589" s="27"/>
    </row>
    <row r="590" spans="1:5">
      <c r="A590" s="27">
        <v>14</v>
      </c>
      <c r="B590" s="27">
        <v>34</v>
      </c>
      <c r="C590" s="27"/>
      <c r="D590" s="27"/>
      <c r="E590" s="27"/>
    </row>
    <row r="591" spans="1:5">
      <c r="A591" s="27">
        <v>14</v>
      </c>
      <c r="B591" s="27">
        <v>35</v>
      </c>
      <c r="C591" s="27"/>
      <c r="D591" s="27"/>
      <c r="E591" s="27"/>
    </row>
    <row r="592" spans="1:5">
      <c r="A592" s="27">
        <v>14</v>
      </c>
      <c r="B592" s="27">
        <v>36</v>
      </c>
      <c r="C592" s="27"/>
      <c r="D592" s="27"/>
      <c r="E592" s="27"/>
    </row>
    <row r="593" spans="1:5">
      <c r="A593" s="27">
        <v>14</v>
      </c>
      <c r="B593" s="27">
        <v>37</v>
      </c>
      <c r="C593" s="27"/>
      <c r="D593" s="27"/>
      <c r="E593" s="27"/>
    </row>
    <row r="594" spans="1:5">
      <c r="A594" s="27">
        <v>14</v>
      </c>
      <c r="B594" s="27">
        <v>38</v>
      </c>
      <c r="C594" s="27"/>
      <c r="D594" s="27"/>
      <c r="E594" s="27"/>
    </row>
    <row r="595" spans="1:5">
      <c r="A595" s="27">
        <v>14</v>
      </c>
      <c r="B595" s="27">
        <v>39</v>
      </c>
      <c r="C595" s="27"/>
      <c r="D595" s="27"/>
      <c r="E595" s="27"/>
    </row>
    <row r="596" spans="1:5">
      <c r="A596" s="27">
        <v>14</v>
      </c>
      <c r="B596" s="27">
        <v>40</v>
      </c>
      <c r="C596" s="27"/>
      <c r="D596" s="27"/>
      <c r="E596" s="27"/>
    </row>
    <row r="597" spans="1:5">
      <c r="A597" s="27">
        <v>15</v>
      </c>
      <c r="B597" s="27">
        <v>1</v>
      </c>
      <c r="C597" s="27"/>
      <c r="D597" s="27"/>
      <c r="E597" s="27"/>
    </row>
    <row r="598" spans="1:5">
      <c r="A598" s="27">
        <v>15</v>
      </c>
      <c r="B598" s="27">
        <v>2</v>
      </c>
      <c r="C598" s="27"/>
      <c r="D598" s="27"/>
      <c r="E598" s="27"/>
    </row>
    <row r="599" spans="1:5">
      <c r="A599" s="27">
        <v>15</v>
      </c>
      <c r="B599" s="27">
        <v>3</v>
      </c>
      <c r="C599" s="27"/>
      <c r="D599" s="27"/>
      <c r="E599" s="27"/>
    </row>
    <row r="600" spans="1:5">
      <c r="A600" s="27">
        <v>15</v>
      </c>
      <c r="B600" s="27">
        <v>4</v>
      </c>
      <c r="C600" s="27"/>
      <c r="D600" s="27"/>
      <c r="E600" s="27"/>
    </row>
    <row r="601" spans="1:5">
      <c r="A601" s="27">
        <v>15</v>
      </c>
      <c r="B601" s="27">
        <v>5</v>
      </c>
      <c r="C601" s="27"/>
      <c r="D601" s="27"/>
      <c r="E601" s="27"/>
    </row>
    <row r="602" spans="1:5">
      <c r="A602" s="27">
        <v>15</v>
      </c>
      <c r="B602" s="27">
        <v>6</v>
      </c>
      <c r="C602" s="27"/>
      <c r="D602" s="27"/>
      <c r="E602" s="27"/>
    </row>
    <row r="603" spans="1:5">
      <c r="A603" s="27">
        <v>15</v>
      </c>
      <c r="B603" s="27">
        <v>7</v>
      </c>
      <c r="C603" s="27"/>
      <c r="D603" s="27"/>
      <c r="E603" s="27"/>
    </row>
    <row r="604" spans="1:5">
      <c r="A604" s="27">
        <v>15</v>
      </c>
      <c r="B604" s="27">
        <v>8</v>
      </c>
      <c r="C604" s="27"/>
      <c r="D604" s="27"/>
      <c r="E604" s="27"/>
    </row>
    <row r="605" spans="1:5">
      <c r="A605" s="27">
        <v>15</v>
      </c>
      <c r="B605" s="27">
        <v>9</v>
      </c>
      <c r="C605" s="27"/>
      <c r="D605" s="27"/>
      <c r="E605" s="27"/>
    </row>
    <row r="606" spans="1:5">
      <c r="A606" s="27">
        <v>15</v>
      </c>
      <c r="B606" s="27">
        <v>10</v>
      </c>
      <c r="C606" s="27"/>
      <c r="D606" s="27"/>
      <c r="E606" s="27"/>
    </row>
    <row r="607" spans="1:5">
      <c r="A607" s="27">
        <v>15</v>
      </c>
      <c r="B607" s="27">
        <v>11</v>
      </c>
      <c r="C607" s="27"/>
      <c r="D607" s="27"/>
      <c r="E607" s="27"/>
    </row>
    <row r="608" spans="1:5">
      <c r="A608" s="27">
        <v>15</v>
      </c>
      <c r="B608" s="27">
        <v>12</v>
      </c>
      <c r="C608" s="27"/>
      <c r="D608" s="27"/>
      <c r="E608" s="27"/>
    </row>
    <row r="609" spans="1:5">
      <c r="A609" s="27">
        <v>15</v>
      </c>
      <c r="B609" s="27">
        <v>13</v>
      </c>
      <c r="C609" s="27"/>
      <c r="D609" s="27"/>
      <c r="E609" s="27"/>
    </row>
    <row r="610" spans="1:5">
      <c r="A610" s="27">
        <v>15</v>
      </c>
      <c r="B610" s="27">
        <v>14</v>
      </c>
      <c r="C610" s="27"/>
      <c r="D610" s="27"/>
      <c r="E610" s="27"/>
    </row>
    <row r="611" spans="1:5">
      <c r="A611" s="27">
        <v>15</v>
      </c>
      <c r="B611" s="27">
        <v>15</v>
      </c>
      <c r="C611" s="27"/>
      <c r="D611" s="27"/>
      <c r="E611" s="27"/>
    </row>
    <row r="612" spans="1:5">
      <c r="A612" s="27">
        <v>15</v>
      </c>
      <c r="B612" s="27">
        <v>16</v>
      </c>
      <c r="C612" s="27"/>
      <c r="D612" s="27"/>
      <c r="E612" s="27"/>
    </row>
    <row r="613" spans="1:5">
      <c r="A613" s="27">
        <v>15</v>
      </c>
      <c r="B613" s="27">
        <v>17</v>
      </c>
      <c r="C613" s="27"/>
      <c r="D613" s="27"/>
      <c r="E613" s="27"/>
    </row>
    <row r="614" spans="1:5">
      <c r="A614" s="27">
        <v>15</v>
      </c>
      <c r="B614" s="27">
        <v>18</v>
      </c>
      <c r="C614" s="27"/>
      <c r="D614" s="27"/>
      <c r="E614" s="27"/>
    </row>
    <row r="615" spans="1:5">
      <c r="A615" s="27">
        <v>15</v>
      </c>
      <c r="B615" s="27">
        <v>19</v>
      </c>
      <c r="C615" s="27"/>
      <c r="D615" s="27"/>
      <c r="E615" s="27"/>
    </row>
    <row r="616" spans="1:5">
      <c r="A616" s="27">
        <v>15</v>
      </c>
      <c r="B616" s="27">
        <v>20</v>
      </c>
      <c r="C616" s="27"/>
      <c r="D616" s="27"/>
      <c r="E616" s="27"/>
    </row>
    <row r="617" spans="1:5">
      <c r="A617" s="27">
        <v>15</v>
      </c>
      <c r="B617" s="27">
        <v>21</v>
      </c>
      <c r="C617" s="27"/>
      <c r="D617" s="27"/>
      <c r="E617" s="27"/>
    </row>
    <row r="618" spans="1:5">
      <c r="A618" s="27">
        <v>15</v>
      </c>
      <c r="B618" s="27">
        <v>22</v>
      </c>
      <c r="C618" s="27"/>
      <c r="D618" s="27"/>
      <c r="E618" s="27"/>
    </row>
    <row r="619" spans="1:5">
      <c r="A619" s="27">
        <v>15</v>
      </c>
      <c r="B619" s="27">
        <v>23</v>
      </c>
      <c r="C619" s="27"/>
      <c r="D619" s="27"/>
      <c r="E619" s="27"/>
    </row>
    <row r="620" spans="1:5">
      <c r="A620" s="27">
        <v>15</v>
      </c>
      <c r="B620" s="27">
        <v>24</v>
      </c>
      <c r="C620" s="27"/>
      <c r="D620" s="27"/>
      <c r="E620" s="27"/>
    </row>
    <row r="621" spans="1:5">
      <c r="A621" s="27">
        <v>15</v>
      </c>
      <c r="B621" s="27">
        <v>25</v>
      </c>
      <c r="C621" s="27"/>
      <c r="D621" s="27"/>
      <c r="E621" s="27"/>
    </row>
    <row r="622" spans="1:5">
      <c r="A622" s="27">
        <v>15</v>
      </c>
      <c r="B622" s="27">
        <v>26</v>
      </c>
      <c r="C622" s="27"/>
      <c r="D622" s="27"/>
      <c r="E622" s="27"/>
    </row>
    <row r="623" spans="1:5">
      <c r="A623" s="27">
        <v>15</v>
      </c>
      <c r="B623" s="27">
        <v>27</v>
      </c>
      <c r="C623" s="27"/>
      <c r="D623" s="27"/>
      <c r="E623" s="27"/>
    </row>
    <row r="624" spans="1:5">
      <c r="A624" s="27">
        <v>15</v>
      </c>
      <c r="B624" s="27">
        <v>28</v>
      </c>
      <c r="C624" s="27"/>
      <c r="D624" s="27"/>
      <c r="E624" s="27"/>
    </row>
    <row r="625" spans="1:5">
      <c r="A625" s="27">
        <v>15</v>
      </c>
      <c r="B625" s="27">
        <v>29</v>
      </c>
      <c r="C625" s="27"/>
      <c r="D625" s="27"/>
      <c r="E625" s="27"/>
    </row>
    <row r="626" spans="1:5">
      <c r="A626" s="27">
        <v>15</v>
      </c>
      <c r="B626" s="27">
        <v>30</v>
      </c>
      <c r="C626" s="27"/>
      <c r="D626" s="27"/>
      <c r="E626" s="27"/>
    </row>
    <row r="627" spans="1:5">
      <c r="A627" s="27">
        <v>15</v>
      </c>
      <c r="B627" s="27">
        <v>31</v>
      </c>
      <c r="C627" s="27"/>
      <c r="D627" s="27"/>
      <c r="E627" s="27"/>
    </row>
    <row r="628" spans="1:5">
      <c r="A628" s="27">
        <v>15</v>
      </c>
      <c r="B628" s="27">
        <v>32</v>
      </c>
      <c r="C628" s="27"/>
      <c r="D628" s="27"/>
      <c r="E628" s="27"/>
    </row>
    <row r="629" spans="1:5">
      <c r="A629" s="27">
        <v>15</v>
      </c>
      <c r="B629" s="27">
        <v>33</v>
      </c>
      <c r="C629" s="27"/>
      <c r="D629" s="27"/>
      <c r="E629" s="27"/>
    </row>
    <row r="630" spans="1:5">
      <c r="A630" s="27">
        <v>15</v>
      </c>
      <c r="B630" s="27">
        <v>34</v>
      </c>
      <c r="C630" s="27"/>
      <c r="D630" s="27"/>
      <c r="E630" s="27"/>
    </row>
    <row r="631" spans="1:5">
      <c r="A631" s="27">
        <v>15</v>
      </c>
      <c r="B631" s="27">
        <v>35</v>
      </c>
      <c r="C631" s="27"/>
      <c r="D631" s="27"/>
      <c r="E631" s="27"/>
    </row>
    <row r="632" spans="1:5">
      <c r="A632" s="27">
        <v>15</v>
      </c>
      <c r="B632" s="27">
        <v>36</v>
      </c>
      <c r="C632" s="27"/>
      <c r="D632" s="27"/>
      <c r="E632" s="27"/>
    </row>
    <row r="633" spans="1:5">
      <c r="A633" s="27">
        <v>15</v>
      </c>
      <c r="B633" s="27">
        <v>37</v>
      </c>
      <c r="C633" s="27"/>
      <c r="D633" s="27"/>
      <c r="E633" s="27"/>
    </row>
    <row r="634" spans="1:5">
      <c r="A634" s="27">
        <v>15</v>
      </c>
      <c r="B634" s="27">
        <v>38</v>
      </c>
      <c r="C634" s="27"/>
      <c r="D634" s="27"/>
      <c r="E634" s="27"/>
    </row>
    <row r="635" spans="1:5">
      <c r="A635" s="27">
        <v>15</v>
      </c>
      <c r="B635" s="27">
        <v>39</v>
      </c>
      <c r="C635" s="27"/>
      <c r="D635" s="27"/>
      <c r="E635" s="27"/>
    </row>
    <row r="636" spans="1:5">
      <c r="A636" s="27">
        <v>15</v>
      </c>
      <c r="B636" s="27">
        <v>40</v>
      </c>
      <c r="C636" s="27"/>
      <c r="D636" s="27"/>
      <c r="E636" s="27"/>
    </row>
    <row r="637" spans="1:5">
      <c r="A637" s="27">
        <v>16</v>
      </c>
      <c r="B637" s="27">
        <v>1</v>
      </c>
      <c r="C637" s="27"/>
      <c r="D637" s="27"/>
      <c r="E637" s="27"/>
    </row>
    <row r="638" spans="1:5">
      <c r="A638" s="27">
        <v>16</v>
      </c>
      <c r="B638" s="27">
        <v>2</v>
      </c>
      <c r="C638" s="27"/>
      <c r="D638" s="27"/>
      <c r="E638" s="27"/>
    </row>
    <row r="639" spans="1:5">
      <c r="A639" s="27">
        <v>16</v>
      </c>
      <c r="B639" s="27">
        <v>3</v>
      </c>
      <c r="C639" s="27"/>
      <c r="D639" s="27"/>
      <c r="E639" s="27"/>
    </row>
    <row r="640" spans="1:5">
      <c r="A640" s="27">
        <v>16</v>
      </c>
      <c r="B640" s="27">
        <v>4</v>
      </c>
      <c r="C640" s="27"/>
      <c r="D640" s="27"/>
      <c r="E640" s="27"/>
    </row>
    <row r="641" spans="1:5">
      <c r="A641" s="27">
        <v>16</v>
      </c>
      <c r="B641" s="27">
        <v>5</v>
      </c>
      <c r="C641" s="27"/>
      <c r="D641" s="27"/>
      <c r="E641" s="27"/>
    </row>
    <row r="642" spans="1:5">
      <c r="A642" s="27">
        <v>16</v>
      </c>
      <c r="B642" s="27">
        <v>6</v>
      </c>
      <c r="C642" s="27"/>
      <c r="D642" s="27"/>
      <c r="E642" s="27"/>
    </row>
    <row r="643" spans="1:5">
      <c r="A643" s="27">
        <v>16</v>
      </c>
      <c r="B643" s="27">
        <v>7</v>
      </c>
      <c r="C643" s="27"/>
      <c r="D643" s="27"/>
      <c r="E643" s="27"/>
    </row>
    <row r="644" spans="1:5">
      <c r="A644" s="27">
        <v>16</v>
      </c>
      <c r="B644" s="27">
        <v>8</v>
      </c>
      <c r="C644" s="27"/>
      <c r="D644" s="27"/>
      <c r="E644" s="27"/>
    </row>
    <row r="645" spans="1:5">
      <c r="A645" s="27">
        <v>16</v>
      </c>
      <c r="B645" s="27">
        <v>9</v>
      </c>
      <c r="C645" s="27"/>
      <c r="D645" s="27"/>
      <c r="E645" s="27"/>
    </row>
    <row r="646" spans="1:5">
      <c r="A646" s="27">
        <v>16</v>
      </c>
      <c r="B646" s="27">
        <v>10</v>
      </c>
      <c r="C646" s="27"/>
      <c r="D646" s="27"/>
      <c r="E646" s="27"/>
    </row>
    <row r="647" spans="1:5">
      <c r="A647" s="27">
        <v>16</v>
      </c>
      <c r="B647" s="27">
        <v>11</v>
      </c>
      <c r="C647" s="27"/>
      <c r="D647" s="27"/>
      <c r="E647" s="27"/>
    </row>
    <row r="648" spans="1:5">
      <c r="A648" s="27">
        <v>16</v>
      </c>
      <c r="B648" s="27">
        <v>12</v>
      </c>
      <c r="C648" s="27"/>
      <c r="D648" s="27"/>
      <c r="E648" s="27"/>
    </row>
    <row r="649" spans="1:5">
      <c r="A649" s="27">
        <v>16</v>
      </c>
      <c r="B649" s="27">
        <v>13</v>
      </c>
      <c r="C649" s="27"/>
      <c r="D649" s="27"/>
      <c r="E649" s="27"/>
    </row>
    <row r="650" spans="1:5">
      <c r="A650" s="27">
        <v>16</v>
      </c>
      <c r="B650" s="27">
        <v>14</v>
      </c>
      <c r="C650" s="27"/>
      <c r="D650" s="27"/>
      <c r="E650" s="27"/>
    </row>
    <row r="651" spans="1:5">
      <c r="A651" s="27">
        <v>16</v>
      </c>
      <c r="B651" s="27">
        <v>15</v>
      </c>
      <c r="C651" s="27"/>
      <c r="D651" s="27"/>
      <c r="E651" s="27"/>
    </row>
    <row r="652" spans="1:5">
      <c r="A652" s="27">
        <v>16</v>
      </c>
      <c r="B652" s="27">
        <v>16</v>
      </c>
      <c r="C652" s="27"/>
      <c r="D652" s="27"/>
      <c r="E652" s="27"/>
    </row>
    <row r="653" spans="1:5">
      <c r="A653" s="27">
        <v>16</v>
      </c>
      <c r="B653" s="27">
        <v>17</v>
      </c>
      <c r="C653" s="27"/>
      <c r="D653" s="27"/>
      <c r="E653" s="27"/>
    </row>
    <row r="654" spans="1:5">
      <c r="A654" s="27">
        <v>16</v>
      </c>
      <c r="B654" s="27">
        <v>18</v>
      </c>
      <c r="C654" s="27"/>
      <c r="D654" s="27"/>
      <c r="E654" s="27"/>
    </row>
    <row r="655" spans="1:5">
      <c r="A655" s="27">
        <v>16</v>
      </c>
      <c r="B655" s="27">
        <v>19</v>
      </c>
      <c r="C655" s="27"/>
      <c r="D655" s="27"/>
      <c r="E655" s="27"/>
    </row>
    <row r="656" spans="1:5">
      <c r="A656" s="27">
        <v>16</v>
      </c>
      <c r="B656" s="27">
        <v>20</v>
      </c>
      <c r="C656" s="27"/>
      <c r="D656" s="27"/>
      <c r="E656" s="27"/>
    </row>
    <row r="657" spans="1:5">
      <c r="A657" s="27">
        <v>16</v>
      </c>
      <c r="B657" s="27">
        <v>21</v>
      </c>
      <c r="C657" s="27"/>
      <c r="D657" s="27"/>
      <c r="E657" s="27"/>
    </row>
    <row r="658" spans="1:5">
      <c r="A658" s="27">
        <v>16</v>
      </c>
      <c r="B658" s="27">
        <v>22</v>
      </c>
      <c r="C658" s="27"/>
      <c r="D658" s="27"/>
      <c r="E658" s="27"/>
    </row>
    <row r="659" spans="1:5">
      <c r="A659" s="27">
        <v>16</v>
      </c>
      <c r="B659" s="27">
        <v>23</v>
      </c>
      <c r="C659" s="27"/>
      <c r="D659" s="27"/>
      <c r="E659" s="27"/>
    </row>
    <row r="660" spans="1:5">
      <c r="A660" s="27">
        <v>16</v>
      </c>
      <c r="B660" s="27">
        <v>24</v>
      </c>
      <c r="C660" s="27"/>
      <c r="D660" s="27"/>
      <c r="E660" s="27"/>
    </row>
    <row r="661" spans="1:5">
      <c r="A661" s="27">
        <v>16</v>
      </c>
      <c r="B661" s="27">
        <v>25</v>
      </c>
      <c r="C661" s="27"/>
      <c r="D661" s="27"/>
      <c r="E661" s="27"/>
    </row>
    <row r="662" spans="1:5">
      <c r="A662" s="27">
        <v>16</v>
      </c>
      <c r="B662" s="27">
        <v>26</v>
      </c>
      <c r="C662" s="27"/>
      <c r="D662" s="27"/>
      <c r="E662" s="27"/>
    </row>
    <row r="663" spans="1:5">
      <c r="A663" s="27">
        <v>16</v>
      </c>
      <c r="B663" s="27">
        <v>27</v>
      </c>
      <c r="C663" s="27"/>
      <c r="D663" s="27"/>
      <c r="E663" s="27"/>
    </row>
    <row r="664" spans="1:5">
      <c r="A664" s="27">
        <v>16</v>
      </c>
      <c r="B664" s="27">
        <v>28</v>
      </c>
      <c r="C664" s="27"/>
      <c r="D664" s="27"/>
      <c r="E664" s="27"/>
    </row>
    <row r="665" spans="1:5">
      <c r="A665" s="27">
        <v>16</v>
      </c>
      <c r="B665" s="27">
        <v>29</v>
      </c>
      <c r="C665" s="27"/>
      <c r="D665" s="27"/>
      <c r="E665" s="27"/>
    </row>
    <row r="666" spans="1:5">
      <c r="A666" s="27">
        <v>16</v>
      </c>
      <c r="B666" s="27">
        <v>30</v>
      </c>
      <c r="C666" s="27"/>
      <c r="D666" s="27"/>
      <c r="E666" s="27"/>
    </row>
    <row r="667" spans="1:5">
      <c r="A667" s="27">
        <v>16</v>
      </c>
      <c r="B667" s="27">
        <v>31</v>
      </c>
      <c r="C667" s="27"/>
      <c r="D667" s="27"/>
      <c r="E667" s="27"/>
    </row>
    <row r="668" spans="1:5">
      <c r="A668" s="27">
        <v>16</v>
      </c>
      <c r="B668" s="27">
        <v>32</v>
      </c>
      <c r="C668" s="27"/>
      <c r="D668" s="27"/>
      <c r="E668" s="27"/>
    </row>
    <row r="669" spans="1:5">
      <c r="A669" s="27">
        <v>16</v>
      </c>
      <c r="B669" s="27">
        <v>33</v>
      </c>
      <c r="C669" s="27"/>
      <c r="D669" s="27"/>
      <c r="E669" s="27"/>
    </row>
    <row r="670" spans="1:5">
      <c r="A670" s="27">
        <v>16</v>
      </c>
      <c r="B670" s="27">
        <v>34</v>
      </c>
      <c r="C670" s="27"/>
      <c r="D670" s="27"/>
      <c r="E670" s="27"/>
    </row>
    <row r="671" spans="1:5">
      <c r="A671" s="27">
        <v>16</v>
      </c>
      <c r="B671" s="27">
        <v>35</v>
      </c>
      <c r="C671" s="27"/>
      <c r="D671" s="27"/>
      <c r="E671" s="27"/>
    </row>
    <row r="672" spans="1:5">
      <c r="A672" s="27">
        <v>16</v>
      </c>
      <c r="B672" s="27">
        <v>36</v>
      </c>
      <c r="C672" s="27"/>
      <c r="D672" s="27"/>
      <c r="E672" s="27"/>
    </row>
    <row r="673" spans="1:5">
      <c r="A673" s="27">
        <v>16</v>
      </c>
      <c r="B673" s="27">
        <v>37</v>
      </c>
      <c r="C673" s="27"/>
      <c r="D673" s="27"/>
      <c r="E673" s="27"/>
    </row>
    <row r="674" spans="1:5">
      <c r="A674" s="27">
        <v>16</v>
      </c>
      <c r="B674" s="27">
        <v>38</v>
      </c>
      <c r="C674" s="27"/>
      <c r="D674" s="27"/>
      <c r="E674" s="27"/>
    </row>
    <row r="675" spans="1:5">
      <c r="A675" s="27">
        <v>16</v>
      </c>
      <c r="B675" s="27">
        <v>39</v>
      </c>
      <c r="C675" s="27"/>
      <c r="D675" s="27"/>
      <c r="E675" s="27"/>
    </row>
    <row r="676" spans="1:5">
      <c r="A676" s="27">
        <v>16</v>
      </c>
      <c r="B676" s="27">
        <v>40</v>
      </c>
      <c r="C676" s="27"/>
      <c r="D676" s="27"/>
      <c r="E676" s="27"/>
    </row>
    <row r="677" spans="1:5">
      <c r="A677" s="27">
        <v>17</v>
      </c>
      <c r="B677" s="27">
        <v>1</v>
      </c>
      <c r="C677" s="27"/>
      <c r="D677" s="27"/>
      <c r="E677" s="27"/>
    </row>
    <row r="678" spans="1:5">
      <c r="A678" s="27">
        <v>17</v>
      </c>
      <c r="B678" s="27">
        <v>2</v>
      </c>
      <c r="C678" s="27"/>
      <c r="D678" s="27"/>
      <c r="E678" s="27"/>
    </row>
    <row r="679" spans="1:5">
      <c r="A679" s="27">
        <v>17</v>
      </c>
      <c r="B679" s="27">
        <v>3</v>
      </c>
      <c r="C679" s="27"/>
      <c r="D679" s="27"/>
      <c r="E679" s="27"/>
    </row>
    <row r="680" spans="1:5">
      <c r="A680" s="27">
        <v>17</v>
      </c>
      <c r="B680" s="27">
        <v>4</v>
      </c>
      <c r="C680" s="27"/>
      <c r="D680" s="27"/>
      <c r="E680" s="27"/>
    </row>
    <row r="681" spans="1:5">
      <c r="A681" s="27">
        <v>17</v>
      </c>
      <c r="B681" s="27">
        <v>5</v>
      </c>
      <c r="C681" s="27"/>
      <c r="D681" s="27"/>
      <c r="E681" s="27"/>
    </row>
    <row r="682" spans="1:5">
      <c r="A682" s="27">
        <v>17</v>
      </c>
      <c r="B682" s="27">
        <v>6</v>
      </c>
      <c r="C682" s="27"/>
      <c r="D682" s="27"/>
      <c r="E682" s="27"/>
    </row>
    <row r="683" spans="1:5">
      <c r="A683" s="27">
        <v>17</v>
      </c>
      <c r="B683" s="27">
        <v>7</v>
      </c>
      <c r="C683" s="27"/>
      <c r="D683" s="27"/>
      <c r="E683" s="27"/>
    </row>
    <row r="684" spans="1:5">
      <c r="A684" s="27">
        <v>17</v>
      </c>
      <c r="B684" s="27">
        <v>8</v>
      </c>
      <c r="C684" s="27"/>
      <c r="D684" s="27"/>
      <c r="E684" s="27"/>
    </row>
    <row r="685" spans="1:5">
      <c r="A685" s="27">
        <v>17</v>
      </c>
      <c r="B685" s="27">
        <v>9</v>
      </c>
      <c r="C685" s="27"/>
      <c r="D685" s="27"/>
      <c r="E685" s="27"/>
    </row>
    <row r="686" spans="1:5">
      <c r="A686" s="27">
        <v>17</v>
      </c>
      <c r="B686" s="27">
        <v>10</v>
      </c>
      <c r="C686" s="27"/>
      <c r="D686" s="27"/>
      <c r="E686" s="27"/>
    </row>
    <row r="687" spans="1:5">
      <c r="A687" s="27">
        <v>17</v>
      </c>
      <c r="B687" s="27">
        <v>11</v>
      </c>
      <c r="C687" s="27"/>
      <c r="D687" s="27"/>
      <c r="E687" s="27"/>
    </row>
    <row r="688" spans="1:5">
      <c r="A688" s="27">
        <v>17</v>
      </c>
      <c r="B688" s="27">
        <v>12</v>
      </c>
      <c r="C688" s="27"/>
      <c r="D688" s="27"/>
      <c r="E688" s="27"/>
    </row>
    <row r="689" spans="1:5">
      <c r="A689" s="27">
        <v>17</v>
      </c>
      <c r="B689" s="27">
        <v>13</v>
      </c>
      <c r="C689" s="27"/>
      <c r="D689" s="27"/>
      <c r="E689" s="27"/>
    </row>
    <row r="690" spans="1:5">
      <c r="A690" s="27">
        <v>17</v>
      </c>
      <c r="B690" s="27">
        <v>14</v>
      </c>
      <c r="C690" s="27"/>
      <c r="D690" s="27"/>
      <c r="E690" s="27"/>
    </row>
    <row r="691" spans="1:5">
      <c r="A691" s="27">
        <v>17</v>
      </c>
      <c r="B691" s="27">
        <v>15</v>
      </c>
      <c r="C691" s="27"/>
      <c r="D691" s="27"/>
      <c r="E691" s="27"/>
    </row>
    <row r="692" spans="1:5">
      <c r="A692" s="27">
        <v>17</v>
      </c>
      <c r="B692" s="27">
        <v>16</v>
      </c>
      <c r="C692" s="27"/>
      <c r="D692" s="27"/>
      <c r="E692" s="27"/>
    </row>
    <row r="693" spans="1:5">
      <c r="A693" s="27">
        <v>17</v>
      </c>
      <c r="B693" s="27">
        <v>17</v>
      </c>
      <c r="C693" s="27"/>
      <c r="D693" s="27"/>
      <c r="E693" s="27"/>
    </row>
    <row r="694" spans="1:5">
      <c r="A694" s="27">
        <v>17</v>
      </c>
      <c r="B694" s="27">
        <v>18</v>
      </c>
      <c r="C694" s="27"/>
      <c r="D694" s="27"/>
      <c r="E694" s="27"/>
    </row>
    <row r="695" spans="1:5">
      <c r="A695" s="27">
        <v>17</v>
      </c>
      <c r="B695" s="27">
        <v>19</v>
      </c>
      <c r="C695" s="27"/>
      <c r="D695" s="27"/>
      <c r="E695" s="27"/>
    </row>
    <row r="696" spans="1:5">
      <c r="A696" s="27">
        <v>17</v>
      </c>
      <c r="B696" s="27">
        <v>20</v>
      </c>
      <c r="C696" s="27"/>
      <c r="D696" s="27"/>
      <c r="E696" s="27"/>
    </row>
    <row r="697" spans="1:5">
      <c r="A697" s="27">
        <v>17</v>
      </c>
      <c r="B697" s="27">
        <v>21</v>
      </c>
      <c r="C697" s="27"/>
      <c r="D697" s="27"/>
      <c r="E697" s="27"/>
    </row>
    <row r="698" spans="1:5">
      <c r="A698" s="27">
        <v>17</v>
      </c>
      <c r="B698" s="27">
        <v>22</v>
      </c>
      <c r="C698" s="27"/>
      <c r="D698" s="27"/>
      <c r="E698" s="27"/>
    </row>
    <row r="699" spans="1:5">
      <c r="A699" s="27">
        <v>17</v>
      </c>
      <c r="B699" s="27">
        <v>23</v>
      </c>
      <c r="C699" s="27"/>
      <c r="D699" s="27"/>
      <c r="E699" s="27"/>
    </row>
    <row r="700" spans="1:5">
      <c r="A700" s="27">
        <v>17</v>
      </c>
      <c r="B700" s="27">
        <v>24</v>
      </c>
      <c r="C700" s="27"/>
      <c r="D700" s="27"/>
      <c r="E700" s="27"/>
    </row>
    <row r="701" spans="1:5">
      <c r="A701" s="27">
        <v>17</v>
      </c>
      <c r="B701" s="27">
        <v>25</v>
      </c>
      <c r="C701" s="27"/>
      <c r="D701" s="27"/>
      <c r="E701" s="27"/>
    </row>
    <row r="702" spans="1:5">
      <c r="A702" s="27">
        <v>17</v>
      </c>
      <c r="B702" s="27">
        <v>26</v>
      </c>
      <c r="C702" s="27"/>
      <c r="D702" s="27"/>
      <c r="E702" s="27"/>
    </row>
    <row r="703" spans="1:5">
      <c r="A703" s="27">
        <v>17</v>
      </c>
      <c r="B703" s="27">
        <v>27</v>
      </c>
      <c r="C703" s="27"/>
      <c r="D703" s="27"/>
      <c r="E703" s="27"/>
    </row>
    <row r="704" spans="1:5">
      <c r="A704" s="27">
        <v>17</v>
      </c>
      <c r="B704" s="27">
        <v>28</v>
      </c>
      <c r="C704" s="27"/>
      <c r="D704" s="27"/>
      <c r="E704" s="27"/>
    </row>
    <row r="705" spans="1:5">
      <c r="A705" s="27">
        <v>17</v>
      </c>
      <c r="B705" s="27">
        <v>29</v>
      </c>
      <c r="C705" s="27"/>
      <c r="D705" s="27"/>
      <c r="E705" s="27"/>
    </row>
    <row r="706" spans="1:5">
      <c r="A706" s="27">
        <v>17</v>
      </c>
      <c r="B706" s="27">
        <v>30</v>
      </c>
      <c r="C706" s="27"/>
      <c r="D706" s="27"/>
      <c r="E706" s="27"/>
    </row>
    <row r="707" spans="1:5">
      <c r="A707" s="27">
        <v>17</v>
      </c>
      <c r="B707" s="27">
        <v>31</v>
      </c>
      <c r="C707" s="27"/>
      <c r="D707" s="27"/>
      <c r="E707" s="27"/>
    </row>
    <row r="708" spans="1:5">
      <c r="A708" s="27">
        <v>17</v>
      </c>
      <c r="B708" s="27">
        <v>32</v>
      </c>
      <c r="C708" s="27"/>
      <c r="D708" s="27"/>
      <c r="E708" s="27"/>
    </row>
    <row r="709" spans="1:5">
      <c r="A709" s="27">
        <v>17</v>
      </c>
      <c r="B709" s="27">
        <v>33</v>
      </c>
      <c r="C709" s="27"/>
      <c r="D709" s="27"/>
      <c r="E709" s="27"/>
    </row>
    <row r="710" spans="1:5">
      <c r="A710" s="27">
        <v>17</v>
      </c>
      <c r="B710" s="27">
        <v>34</v>
      </c>
      <c r="C710" s="27"/>
      <c r="D710" s="27"/>
      <c r="E710" s="27"/>
    </row>
    <row r="711" spans="1:5">
      <c r="A711" s="27">
        <v>17</v>
      </c>
      <c r="B711" s="27">
        <v>35</v>
      </c>
      <c r="C711" s="27"/>
      <c r="D711" s="27"/>
      <c r="E711" s="27"/>
    </row>
    <row r="712" spans="1:5">
      <c r="A712" s="27">
        <v>17</v>
      </c>
      <c r="B712" s="27">
        <v>36</v>
      </c>
      <c r="C712" s="27"/>
      <c r="D712" s="27"/>
      <c r="E712" s="27"/>
    </row>
    <row r="713" spans="1:5">
      <c r="A713" s="27">
        <v>17</v>
      </c>
      <c r="B713" s="27">
        <v>37</v>
      </c>
      <c r="C713" s="27"/>
      <c r="D713" s="27"/>
      <c r="E713" s="27"/>
    </row>
    <row r="714" spans="1:5">
      <c r="A714" s="27">
        <v>17</v>
      </c>
      <c r="B714" s="27">
        <v>38</v>
      </c>
      <c r="C714" s="27"/>
      <c r="D714" s="27"/>
      <c r="E714" s="27"/>
    </row>
    <row r="715" spans="1:5">
      <c r="A715" s="27">
        <v>17</v>
      </c>
      <c r="B715" s="27">
        <v>39</v>
      </c>
      <c r="C715" s="27"/>
      <c r="D715" s="27"/>
      <c r="E715" s="27"/>
    </row>
    <row r="716" spans="1:5">
      <c r="A716" s="27">
        <v>17</v>
      </c>
      <c r="B716" s="27">
        <v>40</v>
      </c>
      <c r="C716" s="27"/>
      <c r="D716" s="27"/>
      <c r="E716" s="27"/>
    </row>
    <row r="717" spans="1:5">
      <c r="A717" s="27">
        <v>18</v>
      </c>
      <c r="B717" s="27">
        <v>1</v>
      </c>
      <c r="C717" s="27"/>
      <c r="D717" s="27"/>
      <c r="E717" s="27"/>
    </row>
    <row r="718" spans="1:5">
      <c r="A718" s="27">
        <v>18</v>
      </c>
      <c r="B718" s="27">
        <v>2</v>
      </c>
      <c r="C718" s="27"/>
      <c r="D718" s="27"/>
      <c r="E718" s="27"/>
    </row>
    <row r="719" spans="1:5">
      <c r="A719" s="27">
        <v>18</v>
      </c>
      <c r="B719" s="27">
        <v>3</v>
      </c>
      <c r="C719" s="27"/>
      <c r="D719" s="27"/>
      <c r="E719" s="27"/>
    </row>
    <row r="720" spans="1:5">
      <c r="A720" s="27">
        <v>18</v>
      </c>
      <c r="B720" s="27">
        <v>4</v>
      </c>
      <c r="C720" s="27"/>
      <c r="D720" s="27"/>
      <c r="E720" s="27"/>
    </row>
    <row r="721" spans="1:5">
      <c r="A721" s="27">
        <v>18</v>
      </c>
      <c r="B721" s="27">
        <v>5</v>
      </c>
      <c r="C721" s="27"/>
      <c r="D721" s="27"/>
      <c r="E721" s="27"/>
    </row>
    <row r="722" spans="1:5">
      <c r="A722" s="27">
        <v>18</v>
      </c>
      <c r="B722" s="27">
        <v>6</v>
      </c>
      <c r="C722" s="27"/>
      <c r="D722" s="27"/>
      <c r="E722" s="27"/>
    </row>
    <row r="723" spans="1:5">
      <c r="A723" s="27">
        <v>18</v>
      </c>
      <c r="B723" s="27">
        <v>7</v>
      </c>
      <c r="C723" s="27"/>
      <c r="D723" s="27"/>
      <c r="E723" s="27"/>
    </row>
    <row r="724" spans="1:5">
      <c r="A724" s="27">
        <v>18</v>
      </c>
      <c r="B724" s="27">
        <v>8</v>
      </c>
      <c r="C724" s="27"/>
      <c r="D724" s="27"/>
      <c r="E724" s="27"/>
    </row>
    <row r="725" spans="1:5">
      <c r="A725" s="27">
        <v>18</v>
      </c>
      <c r="B725" s="27">
        <v>9</v>
      </c>
      <c r="C725" s="27"/>
      <c r="D725" s="27"/>
      <c r="E725" s="27"/>
    </row>
    <row r="726" spans="1:5">
      <c r="A726" s="27">
        <v>18</v>
      </c>
      <c r="B726" s="27">
        <v>10</v>
      </c>
      <c r="C726" s="27"/>
      <c r="D726" s="27"/>
      <c r="E726" s="27"/>
    </row>
    <row r="727" spans="1:5">
      <c r="A727" s="27">
        <v>18</v>
      </c>
      <c r="B727" s="27">
        <v>11</v>
      </c>
      <c r="C727" s="27"/>
      <c r="D727" s="27"/>
      <c r="E727" s="27"/>
    </row>
    <row r="728" spans="1:5">
      <c r="A728" s="27">
        <v>18</v>
      </c>
      <c r="B728" s="27">
        <v>12</v>
      </c>
      <c r="C728" s="27"/>
      <c r="D728" s="27"/>
      <c r="E728" s="27"/>
    </row>
    <row r="729" spans="1:5">
      <c r="A729" s="27">
        <v>18</v>
      </c>
      <c r="B729" s="27">
        <v>13</v>
      </c>
      <c r="C729" s="27"/>
      <c r="D729" s="27"/>
      <c r="E729" s="27"/>
    </row>
    <row r="730" spans="1:5">
      <c r="A730" s="27">
        <v>18</v>
      </c>
      <c r="B730" s="27">
        <v>14</v>
      </c>
      <c r="C730" s="27"/>
      <c r="D730" s="27"/>
      <c r="E730" s="27"/>
    </row>
    <row r="731" spans="1:5">
      <c r="A731" s="27">
        <v>18</v>
      </c>
      <c r="B731" s="27">
        <v>15</v>
      </c>
      <c r="C731" s="27"/>
      <c r="D731" s="27"/>
      <c r="E731" s="27"/>
    </row>
    <row r="732" spans="1:5">
      <c r="A732" s="27">
        <v>18</v>
      </c>
      <c r="B732" s="27">
        <v>16</v>
      </c>
      <c r="C732" s="27"/>
      <c r="D732" s="27"/>
      <c r="E732" s="27"/>
    </row>
    <row r="733" spans="1:5">
      <c r="A733" s="27">
        <v>18</v>
      </c>
      <c r="B733" s="27">
        <v>17</v>
      </c>
      <c r="C733" s="27"/>
      <c r="D733" s="27"/>
      <c r="E733" s="27"/>
    </row>
    <row r="734" spans="1:5">
      <c r="A734" s="27">
        <v>18</v>
      </c>
      <c r="B734" s="27">
        <v>18</v>
      </c>
      <c r="C734" s="27"/>
      <c r="D734" s="27"/>
      <c r="E734" s="27"/>
    </row>
    <row r="735" spans="1:5">
      <c r="A735" s="27">
        <v>18</v>
      </c>
      <c r="B735" s="27">
        <v>19</v>
      </c>
      <c r="C735" s="27"/>
      <c r="D735" s="27"/>
      <c r="E735" s="27"/>
    </row>
    <row r="736" spans="1:5">
      <c r="A736" s="27">
        <v>18</v>
      </c>
      <c r="B736" s="27">
        <v>20</v>
      </c>
      <c r="C736" s="27"/>
      <c r="D736" s="27"/>
      <c r="E736" s="27"/>
    </row>
    <row r="737" spans="1:5">
      <c r="A737" s="27">
        <v>18</v>
      </c>
      <c r="B737" s="27">
        <v>21</v>
      </c>
      <c r="C737" s="27"/>
      <c r="D737" s="27"/>
      <c r="E737" s="27"/>
    </row>
    <row r="738" spans="1:5">
      <c r="A738" s="27">
        <v>18</v>
      </c>
      <c r="B738" s="27">
        <v>22</v>
      </c>
      <c r="C738" s="27"/>
      <c r="D738" s="27"/>
      <c r="E738" s="27"/>
    </row>
    <row r="739" spans="1:5">
      <c r="A739" s="27">
        <v>18</v>
      </c>
      <c r="B739" s="27">
        <v>23</v>
      </c>
      <c r="C739" s="27"/>
      <c r="D739" s="27"/>
      <c r="E739" s="27"/>
    </row>
    <row r="740" spans="1:5">
      <c r="A740" s="27">
        <v>18</v>
      </c>
      <c r="B740" s="27">
        <v>24</v>
      </c>
      <c r="C740" s="27"/>
      <c r="D740" s="27"/>
      <c r="E740" s="27"/>
    </row>
    <row r="741" spans="1:5">
      <c r="A741" s="27">
        <v>18</v>
      </c>
      <c r="B741" s="27">
        <v>25</v>
      </c>
      <c r="C741" s="27"/>
      <c r="D741" s="27"/>
      <c r="E741" s="27"/>
    </row>
    <row r="742" spans="1:5">
      <c r="A742" s="27">
        <v>18</v>
      </c>
      <c r="B742" s="27">
        <v>26</v>
      </c>
      <c r="C742" s="27"/>
      <c r="D742" s="27"/>
      <c r="E742" s="27"/>
    </row>
    <row r="743" spans="1:5">
      <c r="A743" s="27">
        <v>18</v>
      </c>
      <c r="B743" s="27">
        <v>27</v>
      </c>
      <c r="C743" s="27"/>
      <c r="D743" s="27"/>
      <c r="E743" s="27"/>
    </row>
    <row r="744" spans="1:5">
      <c r="A744" s="27">
        <v>18</v>
      </c>
      <c r="B744" s="27">
        <v>28</v>
      </c>
      <c r="C744" s="27"/>
      <c r="D744" s="27"/>
      <c r="E744" s="27"/>
    </row>
    <row r="745" spans="1:5">
      <c r="A745" s="27">
        <v>18</v>
      </c>
      <c r="B745" s="27">
        <v>29</v>
      </c>
      <c r="C745" s="27"/>
      <c r="D745" s="27"/>
      <c r="E745" s="27"/>
    </row>
    <row r="746" spans="1:5">
      <c r="A746" s="27">
        <v>18</v>
      </c>
      <c r="B746" s="27">
        <v>30</v>
      </c>
      <c r="C746" s="27"/>
      <c r="D746" s="27"/>
      <c r="E746" s="27"/>
    </row>
    <row r="747" spans="1:5">
      <c r="A747" s="27">
        <v>18</v>
      </c>
      <c r="B747" s="27">
        <v>31</v>
      </c>
      <c r="C747" s="27"/>
      <c r="D747" s="27"/>
      <c r="E747" s="27"/>
    </row>
    <row r="748" spans="1:5">
      <c r="A748" s="27">
        <v>18</v>
      </c>
      <c r="B748" s="27">
        <v>32</v>
      </c>
      <c r="C748" s="27"/>
      <c r="D748" s="27"/>
      <c r="E748" s="27"/>
    </row>
    <row r="749" spans="1:5">
      <c r="A749" s="27">
        <v>18</v>
      </c>
      <c r="B749" s="27">
        <v>33</v>
      </c>
      <c r="C749" s="27"/>
      <c r="D749" s="27"/>
      <c r="E749" s="27"/>
    </row>
    <row r="750" spans="1:5">
      <c r="A750" s="27">
        <v>18</v>
      </c>
      <c r="B750" s="27">
        <v>34</v>
      </c>
      <c r="C750" s="27"/>
      <c r="D750" s="27"/>
      <c r="E750" s="27"/>
    </row>
    <row r="751" spans="1:5">
      <c r="A751" s="27">
        <v>18</v>
      </c>
      <c r="B751" s="27">
        <v>35</v>
      </c>
      <c r="C751" s="27"/>
      <c r="D751" s="27"/>
      <c r="E751" s="27"/>
    </row>
    <row r="752" spans="1:5">
      <c r="A752" s="27">
        <v>18</v>
      </c>
      <c r="B752" s="27">
        <v>36</v>
      </c>
      <c r="C752" s="27"/>
      <c r="D752" s="27"/>
      <c r="E752" s="27"/>
    </row>
    <row r="753" spans="1:5">
      <c r="A753" s="27">
        <v>18</v>
      </c>
      <c r="B753" s="27">
        <v>37</v>
      </c>
      <c r="C753" s="27"/>
      <c r="D753" s="27"/>
      <c r="E753" s="27"/>
    </row>
    <row r="754" spans="1:5">
      <c r="A754" s="27">
        <v>18</v>
      </c>
      <c r="B754" s="27">
        <v>38</v>
      </c>
      <c r="C754" s="27"/>
      <c r="D754" s="27"/>
      <c r="E754" s="27"/>
    </row>
    <row r="755" spans="1:5">
      <c r="A755" s="27">
        <v>18</v>
      </c>
      <c r="B755" s="27">
        <v>39</v>
      </c>
      <c r="C755" s="27"/>
      <c r="D755" s="27"/>
      <c r="E755" s="27"/>
    </row>
    <row r="756" spans="1:5">
      <c r="A756" s="27">
        <v>18</v>
      </c>
      <c r="B756" s="27">
        <v>40</v>
      </c>
      <c r="C756" s="27"/>
      <c r="D756" s="27"/>
      <c r="E756" s="27"/>
    </row>
    <row r="757" spans="1:5">
      <c r="A757" s="27">
        <v>19</v>
      </c>
      <c r="B757" s="27">
        <v>1</v>
      </c>
      <c r="C757" s="27"/>
      <c r="D757" s="27"/>
      <c r="E757" s="27"/>
    </row>
    <row r="758" spans="1:5">
      <c r="A758" s="27">
        <v>19</v>
      </c>
      <c r="B758" s="27">
        <v>2</v>
      </c>
      <c r="C758" s="27"/>
      <c r="D758" s="27"/>
      <c r="E758" s="27"/>
    </row>
    <row r="759" spans="1:5">
      <c r="A759" s="27">
        <v>19</v>
      </c>
      <c r="B759" s="27">
        <v>3</v>
      </c>
      <c r="C759" s="27"/>
      <c r="D759" s="27"/>
      <c r="E759" s="27"/>
    </row>
    <row r="760" spans="1:5">
      <c r="A760" s="27">
        <v>19</v>
      </c>
      <c r="B760" s="27">
        <v>4</v>
      </c>
      <c r="C760" s="27"/>
      <c r="D760" s="27"/>
      <c r="E760" s="27"/>
    </row>
    <row r="761" spans="1:5">
      <c r="A761" s="27">
        <v>19</v>
      </c>
      <c r="B761" s="27">
        <v>5</v>
      </c>
      <c r="C761" s="27"/>
      <c r="D761" s="27"/>
      <c r="E761" s="27"/>
    </row>
    <row r="762" spans="1:5">
      <c r="A762" s="27">
        <v>19</v>
      </c>
      <c r="B762" s="27">
        <v>6</v>
      </c>
      <c r="C762" s="27"/>
      <c r="D762" s="27"/>
      <c r="E762" s="27"/>
    </row>
    <row r="763" spans="1:5">
      <c r="A763" s="27">
        <v>19</v>
      </c>
      <c r="B763" s="27">
        <v>7</v>
      </c>
      <c r="C763" s="27"/>
      <c r="D763" s="27"/>
      <c r="E763" s="27"/>
    </row>
    <row r="764" spans="1:5">
      <c r="A764" s="27">
        <v>19</v>
      </c>
      <c r="B764" s="27">
        <v>8</v>
      </c>
      <c r="C764" s="27"/>
      <c r="D764" s="27"/>
      <c r="E764" s="27"/>
    </row>
    <row r="765" spans="1:5">
      <c r="A765" s="27">
        <v>19</v>
      </c>
      <c r="B765" s="27">
        <v>9</v>
      </c>
      <c r="C765" s="27"/>
      <c r="D765" s="27"/>
      <c r="E765" s="27"/>
    </row>
    <row r="766" spans="1:5">
      <c r="A766" s="27">
        <v>19</v>
      </c>
      <c r="B766" s="27">
        <v>10</v>
      </c>
      <c r="C766" s="27"/>
      <c r="D766" s="27"/>
      <c r="E766" s="27"/>
    </row>
    <row r="767" spans="1:5">
      <c r="A767" s="27">
        <v>19</v>
      </c>
      <c r="B767" s="27">
        <v>11</v>
      </c>
      <c r="C767" s="27"/>
      <c r="D767" s="27"/>
      <c r="E767" s="27"/>
    </row>
    <row r="768" spans="1:5">
      <c r="A768" s="27">
        <v>19</v>
      </c>
      <c r="B768" s="27">
        <v>12</v>
      </c>
      <c r="C768" s="27"/>
      <c r="D768" s="27"/>
      <c r="E768" s="27"/>
    </row>
    <row r="769" spans="1:5">
      <c r="A769" s="27">
        <v>19</v>
      </c>
      <c r="B769" s="27">
        <v>13</v>
      </c>
      <c r="C769" s="27"/>
      <c r="D769" s="27"/>
      <c r="E769" s="27"/>
    </row>
    <row r="770" spans="1:5">
      <c r="A770" s="27">
        <v>19</v>
      </c>
      <c r="B770" s="27">
        <v>14</v>
      </c>
      <c r="C770" s="27"/>
      <c r="D770" s="27"/>
      <c r="E770" s="27"/>
    </row>
    <row r="771" spans="1:5">
      <c r="A771" s="27">
        <v>19</v>
      </c>
      <c r="B771" s="27">
        <v>15</v>
      </c>
      <c r="C771" s="27"/>
      <c r="D771" s="27"/>
      <c r="E771" s="27"/>
    </row>
    <row r="772" spans="1:5">
      <c r="A772" s="27">
        <v>19</v>
      </c>
      <c r="B772" s="27">
        <v>16</v>
      </c>
      <c r="C772" s="27"/>
      <c r="D772" s="27"/>
      <c r="E772" s="27"/>
    </row>
    <row r="773" spans="1:5">
      <c r="A773" s="27">
        <v>19</v>
      </c>
      <c r="B773" s="27">
        <v>17</v>
      </c>
      <c r="C773" s="27"/>
      <c r="D773" s="27"/>
      <c r="E773" s="27"/>
    </row>
    <row r="774" spans="1:5">
      <c r="A774" s="27">
        <v>19</v>
      </c>
      <c r="B774" s="27">
        <v>18</v>
      </c>
      <c r="C774" s="27"/>
      <c r="D774" s="27"/>
      <c r="E774" s="27"/>
    </row>
    <row r="775" spans="1:5">
      <c r="A775" s="27">
        <v>19</v>
      </c>
      <c r="B775" s="27">
        <v>19</v>
      </c>
      <c r="C775" s="27"/>
      <c r="D775" s="27"/>
      <c r="E775" s="27"/>
    </row>
    <row r="776" spans="1:5">
      <c r="A776" s="27">
        <v>19</v>
      </c>
      <c r="B776" s="27">
        <v>20</v>
      </c>
      <c r="C776" s="27"/>
      <c r="D776" s="27"/>
      <c r="E776" s="27"/>
    </row>
    <row r="777" spans="1:5">
      <c r="A777" s="27">
        <v>19</v>
      </c>
      <c r="B777" s="27">
        <v>21</v>
      </c>
      <c r="C777" s="27"/>
      <c r="D777" s="27"/>
      <c r="E777" s="27"/>
    </row>
    <row r="778" spans="1:5">
      <c r="A778" s="27">
        <v>19</v>
      </c>
      <c r="B778" s="27">
        <v>22</v>
      </c>
      <c r="C778" s="27"/>
      <c r="D778" s="27"/>
      <c r="E778" s="27"/>
    </row>
    <row r="779" spans="1:5">
      <c r="A779" s="27">
        <v>19</v>
      </c>
      <c r="B779" s="27">
        <v>23</v>
      </c>
      <c r="C779" s="27"/>
      <c r="D779" s="27"/>
      <c r="E779" s="27"/>
    </row>
    <row r="780" spans="1:5">
      <c r="A780" s="27">
        <v>19</v>
      </c>
      <c r="B780" s="27">
        <v>24</v>
      </c>
      <c r="C780" s="27"/>
      <c r="D780" s="27"/>
      <c r="E780" s="27"/>
    </row>
    <row r="781" spans="1:5">
      <c r="A781" s="27">
        <v>19</v>
      </c>
      <c r="B781" s="27">
        <v>25</v>
      </c>
      <c r="C781" s="27"/>
      <c r="D781" s="27"/>
      <c r="E781" s="27"/>
    </row>
    <row r="782" spans="1:5">
      <c r="A782" s="27">
        <v>19</v>
      </c>
      <c r="B782" s="27">
        <v>26</v>
      </c>
      <c r="C782" s="27"/>
      <c r="D782" s="27"/>
      <c r="E782" s="27"/>
    </row>
    <row r="783" spans="1:5">
      <c r="A783" s="27">
        <v>19</v>
      </c>
      <c r="B783" s="27">
        <v>27</v>
      </c>
      <c r="C783" s="27"/>
      <c r="D783" s="27"/>
      <c r="E783" s="27"/>
    </row>
    <row r="784" spans="1:5">
      <c r="A784" s="27">
        <v>19</v>
      </c>
      <c r="B784" s="27">
        <v>28</v>
      </c>
      <c r="C784" s="27"/>
      <c r="D784" s="27"/>
      <c r="E784" s="27"/>
    </row>
    <row r="785" spans="1:5">
      <c r="A785" s="27">
        <v>19</v>
      </c>
      <c r="B785" s="27">
        <v>29</v>
      </c>
      <c r="C785" s="27"/>
      <c r="D785" s="27"/>
      <c r="E785" s="27"/>
    </row>
    <row r="786" spans="1:5">
      <c r="A786" s="27">
        <v>19</v>
      </c>
      <c r="B786" s="27">
        <v>30</v>
      </c>
      <c r="C786" s="27"/>
      <c r="D786" s="27"/>
      <c r="E786" s="27"/>
    </row>
    <row r="787" spans="1:5">
      <c r="A787" s="27">
        <v>19</v>
      </c>
      <c r="B787" s="27">
        <v>31</v>
      </c>
      <c r="C787" s="27"/>
      <c r="D787" s="27"/>
      <c r="E787" s="27"/>
    </row>
    <row r="788" spans="1:5">
      <c r="A788" s="27">
        <v>19</v>
      </c>
      <c r="B788" s="27">
        <v>32</v>
      </c>
      <c r="C788" s="27"/>
      <c r="D788" s="27"/>
      <c r="E788" s="27"/>
    </row>
    <row r="789" spans="1:5">
      <c r="A789" s="27">
        <v>19</v>
      </c>
      <c r="B789" s="27">
        <v>33</v>
      </c>
      <c r="C789" s="27"/>
      <c r="D789" s="27"/>
      <c r="E789" s="27"/>
    </row>
    <row r="790" spans="1:5">
      <c r="A790" s="27">
        <v>19</v>
      </c>
      <c r="B790" s="27">
        <v>34</v>
      </c>
      <c r="C790" s="27"/>
      <c r="D790" s="27"/>
      <c r="E790" s="27"/>
    </row>
    <row r="791" spans="1:5">
      <c r="A791" s="27">
        <v>19</v>
      </c>
      <c r="B791" s="27">
        <v>35</v>
      </c>
      <c r="C791" s="27"/>
      <c r="D791" s="27"/>
      <c r="E791" s="27"/>
    </row>
    <row r="792" spans="1:5">
      <c r="A792" s="27">
        <v>19</v>
      </c>
      <c r="B792" s="27">
        <v>36</v>
      </c>
      <c r="C792" s="27"/>
      <c r="D792" s="27"/>
      <c r="E792" s="27"/>
    </row>
    <row r="793" spans="1:5">
      <c r="A793" s="27">
        <v>19</v>
      </c>
      <c r="B793" s="27">
        <v>37</v>
      </c>
      <c r="C793" s="27"/>
      <c r="D793" s="27"/>
      <c r="E793" s="27"/>
    </row>
    <row r="794" spans="1:5">
      <c r="A794" s="27">
        <v>19</v>
      </c>
      <c r="B794" s="27">
        <v>38</v>
      </c>
      <c r="C794" s="27"/>
      <c r="D794" s="27"/>
      <c r="E794" s="27"/>
    </row>
    <row r="795" spans="1:5">
      <c r="A795" s="27">
        <v>19</v>
      </c>
      <c r="B795" s="27">
        <v>39</v>
      </c>
      <c r="C795" s="27"/>
      <c r="D795" s="27"/>
      <c r="E795" s="27"/>
    </row>
    <row r="796" spans="1:5">
      <c r="A796" s="27">
        <v>19</v>
      </c>
      <c r="B796" s="27">
        <v>40</v>
      </c>
      <c r="C796" s="27"/>
      <c r="D796" s="27"/>
      <c r="E796" s="27"/>
    </row>
    <row r="797" spans="1:5">
      <c r="A797" s="27">
        <v>20</v>
      </c>
      <c r="B797" s="27">
        <v>1</v>
      </c>
      <c r="C797" s="27"/>
      <c r="D797" s="27"/>
      <c r="E797" s="27"/>
    </row>
    <row r="798" spans="1:5">
      <c r="A798" s="27">
        <v>20</v>
      </c>
      <c r="B798" s="27">
        <v>2</v>
      </c>
      <c r="C798" s="27"/>
      <c r="D798" s="27"/>
      <c r="E798" s="27"/>
    </row>
    <row r="799" spans="1:5">
      <c r="A799" s="27">
        <v>20</v>
      </c>
      <c r="B799" s="27">
        <v>3</v>
      </c>
      <c r="C799" s="27"/>
      <c r="D799" s="27"/>
      <c r="E799" s="27"/>
    </row>
    <row r="800" spans="1:5">
      <c r="A800" s="27">
        <v>20</v>
      </c>
      <c r="B800" s="27">
        <v>4</v>
      </c>
      <c r="C800" s="27"/>
      <c r="D800" s="27"/>
      <c r="E800" s="27"/>
    </row>
    <row r="801" spans="1:5">
      <c r="A801" s="27">
        <v>20</v>
      </c>
      <c r="B801" s="27">
        <v>5</v>
      </c>
      <c r="C801" s="27"/>
      <c r="D801" s="27"/>
      <c r="E801" s="27"/>
    </row>
    <row r="802" spans="1:5">
      <c r="A802" s="27">
        <v>20</v>
      </c>
      <c r="B802" s="27">
        <v>6</v>
      </c>
      <c r="C802" s="27"/>
      <c r="D802" s="27"/>
      <c r="E802" s="27"/>
    </row>
    <row r="803" spans="1:5">
      <c r="A803" s="27">
        <v>20</v>
      </c>
      <c r="B803" s="27">
        <v>7</v>
      </c>
      <c r="C803" s="27"/>
      <c r="D803" s="27"/>
      <c r="E803" s="27"/>
    </row>
    <row r="804" spans="1:5">
      <c r="A804" s="27">
        <v>20</v>
      </c>
      <c r="B804" s="27">
        <v>8</v>
      </c>
      <c r="C804" s="27"/>
      <c r="D804" s="27"/>
      <c r="E804" s="27"/>
    </row>
    <row r="805" spans="1:5">
      <c r="A805" s="27">
        <v>20</v>
      </c>
      <c r="B805" s="27">
        <v>9</v>
      </c>
      <c r="C805" s="27"/>
      <c r="D805" s="27"/>
      <c r="E805" s="27"/>
    </row>
    <row r="806" spans="1:5">
      <c r="A806" s="27">
        <v>20</v>
      </c>
      <c r="B806" s="27">
        <v>10</v>
      </c>
      <c r="C806" s="27"/>
      <c r="D806" s="27"/>
      <c r="E806" s="27"/>
    </row>
    <row r="807" spans="1:5">
      <c r="A807" s="27">
        <v>20</v>
      </c>
      <c r="B807" s="27">
        <v>11</v>
      </c>
      <c r="C807" s="27"/>
      <c r="D807" s="27"/>
      <c r="E807" s="27"/>
    </row>
    <row r="808" spans="1:5">
      <c r="A808" s="27">
        <v>20</v>
      </c>
      <c r="B808" s="27">
        <v>12</v>
      </c>
      <c r="C808" s="27"/>
      <c r="D808" s="27"/>
      <c r="E808" s="27"/>
    </row>
    <row r="809" spans="1:5">
      <c r="A809" s="27">
        <v>20</v>
      </c>
      <c r="B809" s="27">
        <v>13</v>
      </c>
      <c r="C809" s="27"/>
      <c r="D809" s="27"/>
      <c r="E809" s="27"/>
    </row>
    <row r="810" spans="1:5">
      <c r="A810" s="27">
        <v>20</v>
      </c>
      <c r="B810" s="27">
        <v>14</v>
      </c>
      <c r="C810" s="27"/>
      <c r="D810" s="27"/>
      <c r="E810" s="27"/>
    </row>
    <row r="811" spans="1:5">
      <c r="A811" s="27">
        <v>20</v>
      </c>
      <c r="B811" s="27">
        <v>15</v>
      </c>
      <c r="C811" s="27"/>
      <c r="D811" s="27"/>
      <c r="E811" s="27"/>
    </row>
    <row r="812" spans="1:5">
      <c r="A812" s="27">
        <v>20</v>
      </c>
      <c r="B812" s="27">
        <v>16</v>
      </c>
      <c r="C812" s="27"/>
      <c r="D812" s="27"/>
      <c r="E812" s="27"/>
    </row>
    <row r="813" spans="1:5">
      <c r="A813" s="27">
        <v>20</v>
      </c>
      <c r="B813" s="27">
        <v>17</v>
      </c>
      <c r="C813" s="27"/>
      <c r="D813" s="27"/>
      <c r="E813" s="27"/>
    </row>
    <row r="814" spans="1:5">
      <c r="A814" s="27">
        <v>20</v>
      </c>
      <c r="B814" s="27">
        <v>18</v>
      </c>
      <c r="C814" s="27"/>
      <c r="D814" s="27"/>
      <c r="E814" s="27"/>
    </row>
    <row r="815" spans="1:5">
      <c r="A815" s="27">
        <v>20</v>
      </c>
      <c r="B815" s="27">
        <v>19</v>
      </c>
      <c r="C815" s="27"/>
      <c r="D815" s="27"/>
      <c r="E815" s="27"/>
    </row>
    <row r="816" spans="1:5">
      <c r="A816" s="27">
        <v>20</v>
      </c>
      <c r="B816" s="27">
        <v>20</v>
      </c>
      <c r="C816" s="27"/>
      <c r="D816" s="27"/>
      <c r="E816" s="27"/>
    </row>
    <row r="817" spans="1:5">
      <c r="A817" s="27">
        <v>20</v>
      </c>
      <c r="B817" s="27">
        <v>21</v>
      </c>
      <c r="C817" s="27"/>
      <c r="D817" s="27"/>
      <c r="E817" s="27"/>
    </row>
    <row r="818" spans="1:5">
      <c r="A818" s="27">
        <v>20</v>
      </c>
      <c r="B818" s="27">
        <v>22</v>
      </c>
      <c r="C818" s="27"/>
      <c r="D818" s="27"/>
      <c r="E818" s="27"/>
    </row>
    <row r="819" spans="1:5">
      <c r="A819" s="27">
        <v>20</v>
      </c>
      <c r="B819" s="27">
        <v>23</v>
      </c>
      <c r="C819" s="27"/>
      <c r="D819" s="27"/>
      <c r="E819" s="27"/>
    </row>
    <row r="820" spans="1:5">
      <c r="A820" s="27">
        <v>20</v>
      </c>
      <c r="B820" s="27">
        <v>24</v>
      </c>
      <c r="C820" s="27"/>
      <c r="D820" s="27"/>
      <c r="E820" s="27"/>
    </row>
    <row r="821" spans="1:5">
      <c r="A821" s="27">
        <v>20</v>
      </c>
      <c r="B821" s="27">
        <v>25</v>
      </c>
      <c r="C821" s="27"/>
      <c r="D821" s="27"/>
      <c r="E821" s="27"/>
    </row>
    <row r="822" spans="1:5">
      <c r="A822" s="27">
        <v>20</v>
      </c>
      <c r="B822" s="27">
        <v>26</v>
      </c>
      <c r="C822" s="27"/>
      <c r="D822" s="27"/>
      <c r="E822" s="27"/>
    </row>
    <row r="823" spans="1:5">
      <c r="A823" s="27">
        <v>20</v>
      </c>
      <c r="B823" s="27">
        <v>27</v>
      </c>
      <c r="C823" s="27"/>
      <c r="D823" s="27"/>
      <c r="E823" s="27"/>
    </row>
    <row r="824" spans="1:5">
      <c r="A824" s="27">
        <v>20</v>
      </c>
      <c r="B824" s="27">
        <v>28</v>
      </c>
      <c r="C824" s="27"/>
      <c r="D824" s="27"/>
      <c r="E824" s="27"/>
    </row>
    <row r="825" spans="1:5">
      <c r="A825" s="27">
        <v>20</v>
      </c>
      <c r="B825" s="27">
        <v>29</v>
      </c>
      <c r="C825" s="27"/>
      <c r="D825" s="27"/>
      <c r="E825" s="27"/>
    </row>
    <row r="826" spans="1:5">
      <c r="A826" s="27">
        <v>20</v>
      </c>
      <c r="B826" s="27">
        <v>30</v>
      </c>
      <c r="C826" s="27"/>
      <c r="D826" s="27"/>
      <c r="E826" s="27"/>
    </row>
    <row r="827" spans="1:5">
      <c r="A827" s="27">
        <v>20</v>
      </c>
      <c r="B827" s="27">
        <v>31</v>
      </c>
      <c r="C827" s="27"/>
      <c r="D827" s="27"/>
      <c r="E827" s="27"/>
    </row>
    <row r="828" spans="1:5">
      <c r="A828" s="27">
        <v>20</v>
      </c>
      <c r="B828" s="27">
        <v>32</v>
      </c>
      <c r="C828" s="27"/>
      <c r="D828" s="27"/>
      <c r="E828" s="27"/>
    </row>
    <row r="829" spans="1:5">
      <c r="A829" s="27">
        <v>20</v>
      </c>
      <c r="B829" s="27">
        <v>33</v>
      </c>
      <c r="C829" s="27"/>
      <c r="D829" s="27"/>
      <c r="E829" s="27"/>
    </row>
    <row r="830" spans="1:5">
      <c r="A830" s="27">
        <v>20</v>
      </c>
      <c r="B830" s="27">
        <v>34</v>
      </c>
      <c r="C830" s="27"/>
      <c r="D830" s="27"/>
      <c r="E830" s="27"/>
    </row>
    <row r="831" spans="1:5">
      <c r="A831" s="27">
        <v>20</v>
      </c>
      <c r="B831" s="27">
        <v>35</v>
      </c>
      <c r="C831" s="27"/>
      <c r="D831" s="27"/>
      <c r="E831" s="27"/>
    </row>
    <row r="832" spans="1:5">
      <c r="A832" s="27">
        <v>20</v>
      </c>
      <c r="B832" s="27">
        <v>36</v>
      </c>
      <c r="C832" s="27"/>
      <c r="D832" s="27"/>
      <c r="E832" s="27"/>
    </row>
    <row r="833" spans="1:5">
      <c r="A833" s="27">
        <v>20</v>
      </c>
      <c r="B833" s="27">
        <v>37</v>
      </c>
      <c r="C833" s="27"/>
      <c r="D833" s="27"/>
      <c r="E833" s="27"/>
    </row>
    <row r="834" spans="1:5">
      <c r="A834" s="27">
        <v>20</v>
      </c>
      <c r="B834" s="27">
        <v>38</v>
      </c>
      <c r="C834" s="27"/>
      <c r="D834" s="27"/>
      <c r="E834" s="27"/>
    </row>
    <row r="835" spans="1:5">
      <c r="A835" s="27">
        <v>20</v>
      </c>
      <c r="B835" s="27">
        <v>39</v>
      </c>
      <c r="C835" s="27"/>
      <c r="D835" s="27"/>
      <c r="E835" s="27"/>
    </row>
    <row r="836" spans="1:5">
      <c r="A836" s="27">
        <v>20</v>
      </c>
      <c r="B836" s="27">
        <v>40</v>
      </c>
      <c r="C836" s="27"/>
      <c r="D836" s="27"/>
      <c r="E836" s="27"/>
    </row>
    <row r="837" spans="1:5">
      <c r="A837" s="27">
        <v>21</v>
      </c>
      <c r="B837" s="27">
        <v>1</v>
      </c>
      <c r="C837" s="27"/>
      <c r="D837" s="27"/>
      <c r="E837" s="27"/>
    </row>
    <row r="838" spans="1:5">
      <c r="A838" s="27">
        <v>21</v>
      </c>
      <c r="B838" s="27">
        <v>2</v>
      </c>
      <c r="C838" s="27"/>
      <c r="D838" s="27"/>
      <c r="E838" s="27"/>
    </row>
    <row r="839" spans="1:5">
      <c r="A839" s="27">
        <v>21</v>
      </c>
      <c r="B839" s="27">
        <v>3</v>
      </c>
      <c r="C839" s="27"/>
      <c r="D839" s="27"/>
      <c r="E839" s="27"/>
    </row>
    <row r="840" spans="1:5">
      <c r="A840" s="27">
        <v>21</v>
      </c>
      <c r="B840" s="27">
        <v>4</v>
      </c>
      <c r="C840" s="27"/>
      <c r="D840" s="27"/>
      <c r="E840" s="27"/>
    </row>
    <row r="841" spans="1:5">
      <c r="A841" s="27">
        <v>21</v>
      </c>
      <c r="B841" s="27">
        <v>5</v>
      </c>
      <c r="C841" s="27"/>
      <c r="D841" s="27"/>
      <c r="E841" s="27"/>
    </row>
    <row r="842" spans="1:5">
      <c r="A842" s="27">
        <v>21</v>
      </c>
      <c r="B842" s="27">
        <v>6</v>
      </c>
      <c r="C842" s="27"/>
      <c r="D842" s="27"/>
      <c r="E842" s="27"/>
    </row>
    <row r="843" spans="1:5">
      <c r="A843" s="27">
        <v>21</v>
      </c>
      <c r="B843" s="27">
        <v>7</v>
      </c>
      <c r="C843" s="27"/>
      <c r="D843" s="27"/>
      <c r="E843" s="27"/>
    </row>
    <row r="844" spans="1:5">
      <c r="A844" s="27">
        <v>21</v>
      </c>
      <c r="B844" s="27">
        <v>8</v>
      </c>
      <c r="C844" s="27"/>
      <c r="D844" s="27"/>
      <c r="E844" s="27"/>
    </row>
    <row r="845" spans="1:5">
      <c r="A845" s="27">
        <v>21</v>
      </c>
      <c r="B845" s="27">
        <v>9</v>
      </c>
      <c r="C845" s="27"/>
      <c r="D845" s="27"/>
      <c r="E845" s="27"/>
    </row>
    <row r="846" spans="1:5">
      <c r="A846" s="27">
        <v>21</v>
      </c>
      <c r="B846" s="27">
        <v>10</v>
      </c>
      <c r="C846" s="27"/>
      <c r="D846" s="27"/>
      <c r="E846" s="27"/>
    </row>
    <row r="847" spans="1:5">
      <c r="A847" s="27">
        <v>21</v>
      </c>
      <c r="B847" s="27">
        <v>11</v>
      </c>
      <c r="C847" s="27"/>
      <c r="D847" s="27"/>
      <c r="E847" s="27"/>
    </row>
    <row r="848" spans="1:5">
      <c r="A848" s="27">
        <v>21</v>
      </c>
      <c r="B848" s="27">
        <v>12</v>
      </c>
      <c r="C848" s="27"/>
      <c r="D848" s="27"/>
      <c r="E848" s="27"/>
    </row>
    <row r="849" spans="1:5">
      <c r="A849" s="27">
        <v>21</v>
      </c>
      <c r="B849" s="27">
        <v>13</v>
      </c>
      <c r="C849" s="27"/>
      <c r="D849" s="27"/>
      <c r="E849" s="27"/>
    </row>
    <row r="850" spans="1:5">
      <c r="A850" s="27">
        <v>21</v>
      </c>
      <c r="B850" s="27">
        <v>14</v>
      </c>
      <c r="C850" s="27"/>
      <c r="D850" s="27"/>
      <c r="E850" s="27"/>
    </row>
    <row r="851" spans="1:5">
      <c r="A851" s="27">
        <v>21</v>
      </c>
      <c r="B851" s="27">
        <v>15</v>
      </c>
      <c r="C851" s="27"/>
      <c r="D851" s="27"/>
      <c r="E851" s="27"/>
    </row>
    <row r="852" spans="1:5">
      <c r="A852" s="27">
        <v>21</v>
      </c>
      <c r="B852" s="27">
        <v>16</v>
      </c>
      <c r="C852" s="27"/>
      <c r="D852" s="27"/>
      <c r="E852" s="27"/>
    </row>
    <row r="853" spans="1:5">
      <c r="A853" s="27">
        <v>21</v>
      </c>
      <c r="B853" s="27">
        <v>17</v>
      </c>
      <c r="C853" s="27"/>
      <c r="D853" s="27"/>
      <c r="E853" s="27"/>
    </row>
    <row r="854" spans="1:5">
      <c r="A854" s="27">
        <v>21</v>
      </c>
      <c r="B854" s="27">
        <v>18</v>
      </c>
      <c r="C854" s="27"/>
      <c r="D854" s="27"/>
      <c r="E854" s="27"/>
    </row>
    <row r="855" spans="1:5">
      <c r="A855" s="27">
        <v>21</v>
      </c>
      <c r="B855" s="27">
        <v>19</v>
      </c>
      <c r="C855" s="27"/>
      <c r="D855" s="27"/>
      <c r="E855" s="27"/>
    </row>
    <row r="856" spans="1:5">
      <c r="A856" s="27">
        <v>21</v>
      </c>
      <c r="B856" s="27">
        <v>20</v>
      </c>
      <c r="C856" s="27"/>
      <c r="D856" s="27"/>
      <c r="E856" s="27"/>
    </row>
    <row r="857" spans="1:5">
      <c r="A857" s="27">
        <v>21</v>
      </c>
      <c r="B857" s="27">
        <v>21</v>
      </c>
      <c r="C857" s="27"/>
      <c r="D857" s="27"/>
      <c r="E857" s="27"/>
    </row>
    <row r="858" spans="1:5">
      <c r="A858" s="27">
        <v>21</v>
      </c>
      <c r="B858" s="27">
        <v>22</v>
      </c>
      <c r="C858" s="27"/>
      <c r="D858" s="27"/>
      <c r="E858" s="27"/>
    </row>
    <row r="859" spans="1:5">
      <c r="A859" s="27">
        <v>21</v>
      </c>
      <c r="B859" s="27">
        <v>23</v>
      </c>
      <c r="C859" s="27"/>
      <c r="D859" s="27"/>
      <c r="E859" s="27"/>
    </row>
    <row r="860" spans="1:5">
      <c r="A860" s="27">
        <v>21</v>
      </c>
      <c r="B860" s="27">
        <v>24</v>
      </c>
      <c r="C860" s="27"/>
      <c r="D860" s="27"/>
      <c r="E860" s="27"/>
    </row>
    <row r="861" spans="1:5">
      <c r="A861" s="27">
        <v>21</v>
      </c>
      <c r="B861" s="27">
        <v>25</v>
      </c>
      <c r="C861" s="27"/>
      <c r="D861" s="27"/>
      <c r="E861" s="27"/>
    </row>
    <row r="862" spans="1:5">
      <c r="A862" s="27">
        <v>21</v>
      </c>
      <c r="B862" s="27">
        <v>26</v>
      </c>
      <c r="C862" s="27"/>
      <c r="D862" s="27"/>
      <c r="E862" s="27"/>
    </row>
    <row r="863" spans="1:5">
      <c r="A863" s="27">
        <v>21</v>
      </c>
      <c r="B863" s="27">
        <v>27</v>
      </c>
      <c r="C863" s="27"/>
      <c r="D863" s="27"/>
      <c r="E863" s="27"/>
    </row>
    <row r="864" spans="1:5">
      <c r="A864" s="27">
        <v>21</v>
      </c>
      <c r="B864" s="27">
        <v>28</v>
      </c>
      <c r="C864" s="27"/>
      <c r="D864" s="27"/>
      <c r="E864" s="27"/>
    </row>
    <row r="865" spans="1:5">
      <c r="A865" s="27">
        <v>21</v>
      </c>
      <c r="B865" s="27">
        <v>29</v>
      </c>
      <c r="C865" s="27"/>
      <c r="D865" s="27"/>
      <c r="E865" s="27"/>
    </row>
    <row r="866" spans="1:5">
      <c r="A866" s="27">
        <v>21</v>
      </c>
      <c r="B866" s="27">
        <v>30</v>
      </c>
      <c r="C866" s="27"/>
      <c r="D866" s="27"/>
      <c r="E866" s="27"/>
    </row>
    <row r="867" spans="1:5">
      <c r="A867" s="27">
        <v>21</v>
      </c>
      <c r="B867" s="27">
        <v>31</v>
      </c>
      <c r="C867" s="27"/>
      <c r="D867" s="27"/>
      <c r="E867" s="27"/>
    </row>
    <row r="868" spans="1:5">
      <c r="A868" s="27">
        <v>21</v>
      </c>
      <c r="B868" s="27">
        <v>32</v>
      </c>
      <c r="C868" s="27"/>
      <c r="D868" s="27"/>
      <c r="E868" s="27"/>
    </row>
    <row r="869" spans="1:5">
      <c r="A869" s="27">
        <v>21</v>
      </c>
      <c r="B869" s="27">
        <v>33</v>
      </c>
      <c r="C869" s="27"/>
      <c r="D869" s="27"/>
      <c r="E869" s="27"/>
    </row>
    <row r="870" spans="1:5">
      <c r="A870" s="27">
        <v>21</v>
      </c>
      <c r="B870" s="27">
        <v>34</v>
      </c>
      <c r="C870" s="27"/>
      <c r="D870" s="27"/>
      <c r="E870" s="27"/>
    </row>
    <row r="871" spans="1:5">
      <c r="A871" s="27">
        <v>21</v>
      </c>
      <c r="B871" s="27">
        <v>35</v>
      </c>
      <c r="C871" s="27"/>
      <c r="D871" s="27"/>
      <c r="E871" s="27"/>
    </row>
    <row r="872" spans="1:5">
      <c r="A872" s="27">
        <v>21</v>
      </c>
      <c r="B872" s="27">
        <v>36</v>
      </c>
      <c r="C872" s="27"/>
      <c r="D872" s="27"/>
      <c r="E872" s="27"/>
    </row>
    <row r="873" spans="1:5">
      <c r="A873" s="27">
        <v>21</v>
      </c>
      <c r="B873" s="27">
        <v>37</v>
      </c>
      <c r="C873" s="27"/>
      <c r="D873" s="27"/>
      <c r="E873" s="27"/>
    </row>
    <row r="874" spans="1:5">
      <c r="A874" s="27">
        <v>21</v>
      </c>
      <c r="B874" s="27">
        <v>38</v>
      </c>
      <c r="C874" s="27"/>
      <c r="D874" s="27"/>
      <c r="E874" s="27"/>
    </row>
    <row r="875" spans="1:5">
      <c r="A875" s="27">
        <v>21</v>
      </c>
      <c r="B875" s="27">
        <v>39</v>
      </c>
      <c r="C875" s="27"/>
      <c r="D875" s="27"/>
      <c r="E875" s="27"/>
    </row>
    <row r="876" spans="1:5">
      <c r="A876" s="27">
        <v>21</v>
      </c>
      <c r="B876" s="27">
        <v>40</v>
      </c>
      <c r="C876" s="27"/>
      <c r="D876" s="27"/>
      <c r="E876" s="27"/>
    </row>
    <row r="877" spans="1:5">
      <c r="A877" s="27">
        <v>22</v>
      </c>
      <c r="B877" s="27">
        <v>1</v>
      </c>
      <c r="C877" s="27"/>
      <c r="D877" s="27"/>
      <c r="E877" s="27"/>
    </row>
    <row r="878" spans="1:5">
      <c r="A878" s="27">
        <v>22</v>
      </c>
      <c r="B878" s="27">
        <v>2</v>
      </c>
      <c r="C878" s="27"/>
      <c r="D878" s="27"/>
      <c r="E878" s="27"/>
    </row>
    <row r="879" spans="1:5">
      <c r="A879" s="27">
        <v>22</v>
      </c>
      <c r="B879" s="27">
        <v>3</v>
      </c>
      <c r="C879" s="27"/>
      <c r="D879" s="27"/>
      <c r="E879" s="27"/>
    </row>
    <row r="880" spans="1:5">
      <c r="A880" s="27">
        <v>22</v>
      </c>
      <c r="B880" s="27">
        <v>4</v>
      </c>
      <c r="C880" s="27"/>
      <c r="D880" s="27"/>
      <c r="E880" s="27"/>
    </row>
    <row r="881" spans="1:5">
      <c r="A881" s="27">
        <v>22</v>
      </c>
      <c r="B881" s="27">
        <v>5</v>
      </c>
      <c r="C881" s="27"/>
      <c r="D881" s="27"/>
      <c r="E881" s="27"/>
    </row>
    <row r="882" spans="1:5">
      <c r="A882" s="27">
        <v>22</v>
      </c>
      <c r="B882" s="27">
        <v>6</v>
      </c>
      <c r="C882" s="27"/>
      <c r="D882" s="27"/>
      <c r="E882" s="27"/>
    </row>
    <row r="883" spans="1:5">
      <c r="A883" s="27">
        <v>22</v>
      </c>
      <c r="B883" s="27">
        <v>7</v>
      </c>
      <c r="C883" s="27"/>
      <c r="D883" s="27"/>
      <c r="E883" s="27"/>
    </row>
    <row r="884" spans="1:5">
      <c r="A884" s="27">
        <v>22</v>
      </c>
      <c r="B884" s="27">
        <v>8</v>
      </c>
      <c r="C884" s="27"/>
      <c r="D884" s="27"/>
      <c r="E884" s="27"/>
    </row>
    <row r="885" spans="1:5">
      <c r="A885" s="27">
        <v>22</v>
      </c>
      <c r="B885" s="27">
        <v>9</v>
      </c>
      <c r="C885" s="27"/>
      <c r="D885" s="27"/>
      <c r="E885" s="27"/>
    </row>
    <row r="886" spans="1:5">
      <c r="A886" s="27">
        <v>22</v>
      </c>
      <c r="B886" s="27">
        <v>10</v>
      </c>
      <c r="C886" s="27"/>
      <c r="D886" s="27"/>
      <c r="E886" s="27"/>
    </row>
    <row r="887" spans="1:5">
      <c r="A887" s="27">
        <v>22</v>
      </c>
      <c r="B887" s="27">
        <v>11</v>
      </c>
      <c r="C887" s="27"/>
      <c r="D887" s="27"/>
      <c r="E887" s="27"/>
    </row>
    <row r="888" spans="1:5">
      <c r="A888" s="27">
        <v>22</v>
      </c>
      <c r="B888" s="27">
        <v>12</v>
      </c>
      <c r="C888" s="27"/>
      <c r="D888" s="27"/>
      <c r="E888" s="27"/>
    </row>
    <row r="889" spans="1:5">
      <c r="A889" s="27">
        <v>22</v>
      </c>
      <c r="B889" s="27">
        <v>13</v>
      </c>
      <c r="C889" s="27"/>
      <c r="D889" s="27"/>
      <c r="E889" s="27"/>
    </row>
    <row r="890" spans="1:5">
      <c r="A890" s="27">
        <v>22</v>
      </c>
      <c r="B890" s="27">
        <v>14</v>
      </c>
      <c r="C890" s="27"/>
      <c r="D890" s="27"/>
      <c r="E890" s="27"/>
    </row>
    <row r="891" spans="1:5">
      <c r="A891" s="27">
        <v>22</v>
      </c>
      <c r="B891" s="27">
        <v>15</v>
      </c>
      <c r="C891" s="27"/>
      <c r="D891" s="27"/>
      <c r="E891" s="27"/>
    </row>
    <row r="892" spans="1:5">
      <c r="A892" s="27">
        <v>22</v>
      </c>
      <c r="B892" s="27">
        <v>16</v>
      </c>
      <c r="C892" s="27"/>
      <c r="D892" s="27"/>
      <c r="E892" s="27"/>
    </row>
    <row r="893" spans="1:5">
      <c r="A893" s="27">
        <v>22</v>
      </c>
      <c r="B893" s="27">
        <v>17</v>
      </c>
      <c r="C893" s="27"/>
      <c r="D893" s="27"/>
      <c r="E893" s="27"/>
    </row>
    <row r="894" spans="1:5">
      <c r="A894" s="27">
        <v>22</v>
      </c>
      <c r="B894" s="27">
        <v>18</v>
      </c>
      <c r="C894" s="27"/>
      <c r="D894" s="27"/>
      <c r="E894" s="27"/>
    </row>
    <row r="895" spans="1:5">
      <c r="A895" s="27">
        <v>22</v>
      </c>
      <c r="B895" s="27">
        <v>19</v>
      </c>
      <c r="C895" s="27"/>
      <c r="D895" s="27"/>
      <c r="E895" s="27"/>
    </row>
    <row r="896" spans="1:5">
      <c r="A896" s="27">
        <v>22</v>
      </c>
      <c r="B896" s="27">
        <v>20</v>
      </c>
      <c r="C896" s="27"/>
      <c r="D896" s="27"/>
      <c r="E896" s="27"/>
    </row>
    <row r="897" spans="1:5">
      <c r="A897" s="27">
        <v>22</v>
      </c>
      <c r="B897" s="27">
        <v>21</v>
      </c>
      <c r="C897" s="27"/>
      <c r="D897" s="27"/>
      <c r="E897" s="27"/>
    </row>
    <row r="898" spans="1:5">
      <c r="A898" s="27">
        <v>22</v>
      </c>
      <c r="B898" s="27">
        <v>22</v>
      </c>
      <c r="C898" s="27"/>
      <c r="D898" s="27"/>
      <c r="E898" s="27"/>
    </row>
    <row r="899" spans="1:5">
      <c r="A899" s="27">
        <v>22</v>
      </c>
      <c r="B899" s="27">
        <v>23</v>
      </c>
      <c r="C899" s="27"/>
      <c r="D899" s="27"/>
      <c r="E899" s="27"/>
    </row>
    <row r="900" spans="1:5">
      <c r="A900" s="27">
        <v>22</v>
      </c>
      <c r="B900" s="27">
        <v>24</v>
      </c>
      <c r="C900" s="27"/>
      <c r="D900" s="27"/>
      <c r="E900" s="27"/>
    </row>
    <row r="901" spans="1:5">
      <c r="A901" s="27">
        <v>22</v>
      </c>
      <c r="B901" s="27">
        <v>25</v>
      </c>
      <c r="C901" s="27"/>
      <c r="D901" s="27"/>
      <c r="E901" s="27"/>
    </row>
    <row r="902" spans="1:5">
      <c r="A902" s="27">
        <v>22</v>
      </c>
      <c r="B902" s="27">
        <v>26</v>
      </c>
      <c r="C902" s="27"/>
      <c r="D902" s="27"/>
      <c r="E902" s="27"/>
    </row>
    <row r="903" spans="1:5">
      <c r="A903" s="27">
        <v>22</v>
      </c>
      <c r="B903" s="27">
        <v>27</v>
      </c>
      <c r="C903" s="27"/>
      <c r="D903" s="27"/>
      <c r="E903" s="27"/>
    </row>
    <row r="904" spans="1:5">
      <c r="A904" s="27">
        <v>22</v>
      </c>
      <c r="B904" s="27">
        <v>28</v>
      </c>
      <c r="C904" s="27"/>
      <c r="D904" s="27"/>
      <c r="E904" s="27"/>
    </row>
    <row r="905" spans="1:5">
      <c r="A905" s="27">
        <v>22</v>
      </c>
      <c r="B905" s="27">
        <v>29</v>
      </c>
      <c r="C905" s="27"/>
      <c r="D905" s="27"/>
      <c r="E905" s="27"/>
    </row>
    <row r="906" spans="1:5">
      <c r="A906" s="27">
        <v>22</v>
      </c>
      <c r="B906" s="27">
        <v>30</v>
      </c>
      <c r="C906" s="27"/>
      <c r="D906" s="27"/>
      <c r="E906" s="27"/>
    </row>
    <row r="907" spans="1:5">
      <c r="A907" s="27">
        <v>22</v>
      </c>
      <c r="B907" s="27">
        <v>31</v>
      </c>
      <c r="C907" s="27"/>
      <c r="D907" s="27"/>
      <c r="E907" s="27"/>
    </row>
    <row r="908" spans="1:5">
      <c r="A908" s="27">
        <v>22</v>
      </c>
      <c r="B908" s="27">
        <v>32</v>
      </c>
      <c r="C908" s="27"/>
      <c r="D908" s="27"/>
      <c r="E908" s="27"/>
    </row>
    <row r="909" spans="1:5">
      <c r="A909" s="27">
        <v>22</v>
      </c>
      <c r="B909" s="27">
        <v>33</v>
      </c>
      <c r="C909" s="27"/>
      <c r="D909" s="27"/>
      <c r="E909" s="27"/>
    </row>
    <row r="910" spans="1:5">
      <c r="A910" s="27">
        <v>22</v>
      </c>
      <c r="B910" s="27">
        <v>34</v>
      </c>
      <c r="C910" s="27"/>
      <c r="D910" s="27"/>
      <c r="E910" s="27"/>
    </row>
    <row r="911" spans="1:5">
      <c r="A911" s="27">
        <v>22</v>
      </c>
      <c r="B911" s="27">
        <v>35</v>
      </c>
      <c r="C911" s="27"/>
      <c r="D911" s="27"/>
      <c r="E911" s="27"/>
    </row>
    <row r="912" spans="1:5">
      <c r="A912" s="27">
        <v>22</v>
      </c>
      <c r="B912" s="27">
        <v>36</v>
      </c>
      <c r="C912" s="27"/>
      <c r="D912" s="27"/>
      <c r="E912" s="27"/>
    </row>
    <row r="913" spans="1:5">
      <c r="A913" s="27">
        <v>22</v>
      </c>
      <c r="B913" s="27">
        <v>37</v>
      </c>
      <c r="C913" s="27"/>
      <c r="D913" s="27"/>
      <c r="E913" s="27"/>
    </row>
    <row r="914" spans="1:5">
      <c r="A914" s="27">
        <v>22</v>
      </c>
      <c r="B914" s="27">
        <v>38</v>
      </c>
      <c r="C914" s="27"/>
      <c r="D914" s="27"/>
      <c r="E914" s="27"/>
    </row>
    <row r="915" spans="1:5">
      <c r="A915" s="27">
        <v>22</v>
      </c>
      <c r="B915" s="27">
        <v>39</v>
      </c>
      <c r="C915" s="27"/>
      <c r="D915" s="27"/>
      <c r="E915" s="27"/>
    </row>
    <row r="916" spans="1:5">
      <c r="A916" s="27">
        <v>22</v>
      </c>
      <c r="B916" s="27">
        <v>40</v>
      </c>
      <c r="C916" s="27"/>
      <c r="D916" s="27"/>
      <c r="E916" s="27"/>
    </row>
    <row r="917" spans="1:5">
      <c r="A917" s="27">
        <v>23</v>
      </c>
      <c r="B917" s="27">
        <v>1</v>
      </c>
      <c r="C917" s="27"/>
      <c r="D917" s="27"/>
      <c r="E917" s="27"/>
    </row>
    <row r="918" spans="1:5">
      <c r="A918" s="27">
        <v>23</v>
      </c>
      <c r="B918" s="27">
        <v>2</v>
      </c>
      <c r="C918" s="27"/>
      <c r="D918" s="27"/>
      <c r="E918" s="27"/>
    </row>
    <row r="919" spans="1:5">
      <c r="A919" s="27">
        <v>23</v>
      </c>
      <c r="B919" s="27">
        <v>3</v>
      </c>
      <c r="C919" s="27"/>
      <c r="D919" s="27"/>
      <c r="E919" s="27"/>
    </row>
    <row r="920" spans="1:5">
      <c r="A920" s="27">
        <v>23</v>
      </c>
      <c r="B920" s="27">
        <v>4</v>
      </c>
      <c r="C920" s="27"/>
      <c r="D920" s="27"/>
      <c r="E920" s="27"/>
    </row>
    <row r="921" spans="1:5">
      <c r="A921" s="27">
        <v>23</v>
      </c>
      <c r="B921" s="27">
        <v>5</v>
      </c>
      <c r="C921" s="27"/>
      <c r="D921" s="27"/>
      <c r="E921" s="27"/>
    </row>
    <row r="922" spans="1:5">
      <c r="A922" s="27">
        <v>23</v>
      </c>
      <c r="B922" s="27">
        <v>6</v>
      </c>
      <c r="C922" s="27"/>
      <c r="D922" s="27"/>
      <c r="E922" s="27"/>
    </row>
    <row r="923" spans="1:5">
      <c r="A923" s="27">
        <v>23</v>
      </c>
      <c r="B923" s="27">
        <v>7</v>
      </c>
      <c r="C923" s="27"/>
      <c r="D923" s="27"/>
      <c r="E923" s="27"/>
    </row>
    <row r="924" spans="1:5">
      <c r="A924" s="27">
        <v>23</v>
      </c>
      <c r="B924" s="27">
        <v>8</v>
      </c>
      <c r="C924" s="27"/>
      <c r="D924" s="27"/>
      <c r="E924" s="27"/>
    </row>
    <row r="925" spans="1:5">
      <c r="A925" s="27">
        <v>23</v>
      </c>
      <c r="B925" s="27">
        <v>9</v>
      </c>
      <c r="C925" s="27"/>
      <c r="D925" s="27"/>
      <c r="E925" s="27"/>
    </row>
    <row r="926" spans="1:5">
      <c r="A926" s="27">
        <v>23</v>
      </c>
      <c r="B926" s="27">
        <v>10</v>
      </c>
      <c r="C926" s="27"/>
      <c r="D926" s="27"/>
      <c r="E926" s="27"/>
    </row>
    <row r="927" spans="1:5">
      <c r="A927" s="27">
        <v>23</v>
      </c>
      <c r="B927" s="27">
        <v>11</v>
      </c>
      <c r="C927" s="27"/>
      <c r="D927" s="27"/>
      <c r="E927" s="27"/>
    </row>
    <row r="928" spans="1:5">
      <c r="A928" s="27">
        <v>23</v>
      </c>
      <c r="B928" s="27">
        <v>12</v>
      </c>
      <c r="C928" s="27"/>
      <c r="D928" s="27"/>
      <c r="E928" s="27"/>
    </row>
    <row r="929" spans="1:5">
      <c r="A929" s="27">
        <v>23</v>
      </c>
      <c r="B929" s="27">
        <v>13</v>
      </c>
      <c r="C929" s="27"/>
      <c r="D929" s="27"/>
      <c r="E929" s="27"/>
    </row>
    <row r="930" spans="1:5">
      <c r="A930" s="27">
        <v>23</v>
      </c>
      <c r="B930" s="27">
        <v>14</v>
      </c>
      <c r="C930" s="27"/>
      <c r="D930" s="27"/>
      <c r="E930" s="27"/>
    </row>
    <row r="931" spans="1:5">
      <c r="A931" s="27">
        <v>23</v>
      </c>
      <c r="B931" s="27">
        <v>15</v>
      </c>
      <c r="C931" s="27"/>
      <c r="D931" s="27"/>
      <c r="E931" s="27"/>
    </row>
    <row r="932" spans="1:5">
      <c r="A932" s="27">
        <v>23</v>
      </c>
      <c r="B932" s="27">
        <v>16</v>
      </c>
      <c r="C932" s="27"/>
      <c r="D932" s="27"/>
      <c r="E932" s="27"/>
    </row>
    <row r="933" spans="1:5">
      <c r="A933" s="27">
        <v>23</v>
      </c>
      <c r="B933" s="27">
        <v>17</v>
      </c>
      <c r="C933" s="27"/>
      <c r="D933" s="27"/>
      <c r="E933" s="27"/>
    </row>
    <row r="934" spans="1:5">
      <c r="A934" s="27">
        <v>23</v>
      </c>
      <c r="B934" s="27">
        <v>18</v>
      </c>
      <c r="C934" s="27"/>
      <c r="D934" s="27"/>
      <c r="E934" s="27"/>
    </row>
    <row r="935" spans="1:5">
      <c r="A935" s="27">
        <v>23</v>
      </c>
      <c r="B935" s="27">
        <v>19</v>
      </c>
      <c r="C935" s="27"/>
      <c r="D935" s="27"/>
      <c r="E935" s="27"/>
    </row>
    <row r="936" spans="1:5">
      <c r="A936" s="27">
        <v>23</v>
      </c>
      <c r="B936" s="27">
        <v>20</v>
      </c>
      <c r="C936" s="27"/>
      <c r="D936" s="27"/>
      <c r="E936" s="27"/>
    </row>
    <row r="937" spans="1:5">
      <c r="A937" s="27">
        <v>23</v>
      </c>
      <c r="B937" s="27">
        <v>21</v>
      </c>
      <c r="C937" s="27"/>
      <c r="D937" s="27"/>
      <c r="E937" s="27"/>
    </row>
    <row r="938" spans="1:5">
      <c r="A938" s="27">
        <v>23</v>
      </c>
      <c r="B938" s="27">
        <v>22</v>
      </c>
      <c r="C938" s="27"/>
      <c r="D938" s="27"/>
      <c r="E938" s="27"/>
    </row>
    <row r="939" spans="1:5">
      <c r="A939" s="27">
        <v>23</v>
      </c>
      <c r="B939" s="27">
        <v>23</v>
      </c>
      <c r="C939" s="27"/>
      <c r="D939" s="27"/>
      <c r="E939" s="27"/>
    </row>
    <row r="940" spans="1:5">
      <c r="A940" s="27">
        <v>23</v>
      </c>
      <c r="B940" s="27">
        <v>24</v>
      </c>
      <c r="C940" s="27"/>
      <c r="D940" s="27"/>
      <c r="E940" s="27"/>
    </row>
    <row r="941" spans="1:5">
      <c r="A941" s="27">
        <v>23</v>
      </c>
      <c r="B941" s="27">
        <v>25</v>
      </c>
      <c r="C941" s="27"/>
      <c r="D941" s="27"/>
      <c r="E941" s="27"/>
    </row>
    <row r="942" spans="1:5">
      <c r="A942" s="27">
        <v>23</v>
      </c>
      <c r="B942" s="27">
        <v>26</v>
      </c>
      <c r="C942" s="27"/>
      <c r="D942" s="27"/>
      <c r="E942" s="27"/>
    </row>
    <row r="943" spans="1:5">
      <c r="A943" s="27">
        <v>23</v>
      </c>
      <c r="B943" s="27">
        <v>27</v>
      </c>
      <c r="C943" s="27"/>
      <c r="D943" s="27"/>
      <c r="E943" s="27"/>
    </row>
    <row r="944" spans="1:5">
      <c r="A944" s="27">
        <v>23</v>
      </c>
      <c r="B944" s="27">
        <v>28</v>
      </c>
      <c r="C944" s="27"/>
      <c r="D944" s="27"/>
      <c r="E944" s="27"/>
    </row>
    <row r="945" spans="1:5">
      <c r="A945" s="27">
        <v>23</v>
      </c>
      <c r="B945" s="27">
        <v>29</v>
      </c>
      <c r="C945" s="27"/>
      <c r="D945" s="27"/>
      <c r="E945" s="27"/>
    </row>
    <row r="946" spans="1:5">
      <c r="A946" s="27">
        <v>23</v>
      </c>
      <c r="B946" s="27">
        <v>30</v>
      </c>
      <c r="C946" s="27"/>
      <c r="D946" s="27"/>
      <c r="E946" s="27"/>
    </row>
    <row r="947" spans="1:5">
      <c r="A947" s="27">
        <v>23</v>
      </c>
      <c r="B947" s="27">
        <v>31</v>
      </c>
      <c r="C947" s="27"/>
      <c r="D947" s="27"/>
      <c r="E947" s="27"/>
    </row>
    <row r="948" spans="1:5">
      <c r="A948" s="27">
        <v>23</v>
      </c>
      <c r="B948" s="27">
        <v>32</v>
      </c>
      <c r="C948" s="27"/>
      <c r="D948" s="27"/>
      <c r="E948" s="27"/>
    </row>
    <row r="949" spans="1:5">
      <c r="A949" s="27">
        <v>23</v>
      </c>
      <c r="B949" s="27">
        <v>33</v>
      </c>
      <c r="C949" s="27"/>
      <c r="D949" s="27"/>
      <c r="E949" s="27"/>
    </row>
    <row r="950" spans="1:5">
      <c r="A950" s="27">
        <v>23</v>
      </c>
      <c r="B950" s="27">
        <v>34</v>
      </c>
      <c r="C950" s="27"/>
      <c r="D950" s="27"/>
      <c r="E950" s="27"/>
    </row>
    <row r="951" spans="1:5">
      <c r="A951" s="27">
        <v>23</v>
      </c>
      <c r="B951" s="27">
        <v>35</v>
      </c>
      <c r="C951" s="27"/>
      <c r="D951" s="27"/>
      <c r="E951" s="27"/>
    </row>
    <row r="952" spans="1:5">
      <c r="A952" s="27">
        <v>23</v>
      </c>
      <c r="B952" s="27">
        <v>36</v>
      </c>
      <c r="C952" s="27"/>
      <c r="D952" s="27"/>
      <c r="E952" s="27"/>
    </row>
    <row r="953" spans="1:5">
      <c r="A953" s="27">
        <v>23</v>
      </c>
      <c r="B953" s="27">
        <v>37</v>
      </c>
      <c r="C953" s="27"/>
      <c r="D953" s="27"/>
      <c r="E953" s="27"/>
    </row>
    <row r="954" spans="1:5">
      <c r="A954" s="27">
        <v>23</v>
      </c>
      <c r="B954" s="27">
        <v>38</v>
      </c>
      <c r="C954" s="27"/>
      <c r="D954" s="27"/>
      <c r="E954" s="27"/>
    </row>
    <row r="955" spans="1:5">
      <c r="A955" s="27">
        <v>23</v>
      </c>
      <c r="B955" s="27">
        <v>39</v>
      </c>
      <c r="C955" s="27"/>
      <c r="D955" s="27"/>
      <c r="E955" s="27"/>
    </row>
    <row r="956" spans="1:5">
      <c r="A956" s="27">
        <v>23</v>
      </c>
      <c r="B956" s="27">
        <v>40</v>
      </c>
      <c r="C956" s="27"/>
      <c r="D956" s="27"/>
      <c r="E956" s="27"/>
    </row>
    <row r="957" spans="1:5">
      <c r="A957" s="27">
        <v>24</v>
      </c>
      <c r="B957" s="27">
        <v>1</v>
      </c>
      <c r="C957" s="27"/>
      <c r="D957" s="27"/>
      <c r="E957" s="27"/>
    </row>
    <row r="958" spans="1:5">
      <c r="A958" s="27">
        <v>24</v>
      </c>
      <c r="B958" s="27">
        <v>2</v>
      </c>
      <c r="C958" s="27"/>
      <c r="D958" s="27"/>
      <c r="E958" s="27"/>
    </row>
    <row r="959" spans="1:5">
      <c r="A959" s="27">
        <v>24</v>
      </c>
      <c r="B959" s="27">
        <v>3</v>
      </c>
      <c r="C959" s="27"/>
      <c r="D959" s="27"/>
      <c r="E959" s="27"/>
    </row>
    <row r="960" spans="1:5">
      <c r="A960" s="27">
        <v>24</v>
      </c>
      <c r="B960" s="27">
        <v>4</v>
      </c>
      <c r="C960" s="27"/>
      <c r="D960" s="27"/>
      <c r="E960" s="27"/>
    </row>
    <row r="961" spans="1:5">
      <c r="A961" s="27">
        <v>24</v>
      </c>
      <c r="B961" s="27">
        <v>5</v>
      </c>
      <c r="C961" s="27"/>
      <c r="D961" s="27"/>
      <c r="E961" s="27"/>
    </row>
    <row r="962" spans="1:5">
      <c r="A962" s="27">
        <v>24</v>
      </c>
      <c r="B962" s="27">
        <v>6</v>
      </c>
      <c r="C962" s="27"/>
      <c r="D962" s="27"/>
      <c r="E962" s="27"/>
    </row>
    <row r="963" spans="1:5">
      <c r="A963" s="27">
        <v>24</v>
      </c>
      <c r="B963" s="27">
        <v>7</v>
      </c>
      <c r="C963" s="27"/>
      <c r="D963" s="27"/>
      <c r="E963" s="27"/>
    </row>
    <row r="964" spans="1:5">
      <c r="A964" s="27">
        <v>24</v>
      </c>
      <c r="B964" s="27">
        <v>8</v>
      </c>
      <c r="C964" s="27"/>
      <c r="D964" s="27"/>
      <c r="E964" s="27"/>
    </row>
    <row r="965" spans="1:5">
      <c r="A965" s="27">
        <v>24</v>
      </c>
      <c r="B965" s="27">
        <v>9</v>
      </c>
      <c r="C965" s="27"/>
      <c r="D965" s="27"/>
      <c r="E965" s="27"/>
    </row>
    <row r="966" spans="1:5">
      <c r="A966" s="27">
        <v>24</v>
      </c>
      <c r="B966" s="27">
        <v>10</v>
      </c>
      <c r="C966" s="27"/>
      <c r="D966" s="27"/>
      <c r="E966" s="27"/>
    </row>
    <row r="967" spans="1:5">
      <c r="A967" s="27">
        <v>24</v>
      </c>
      <c r="B967" s="27">
        <v>11</v>
      </c>
      <c r="C967" s="27"/>
      <c r="D967" s="27"/>
      <c r="E967" s="27"/>
    </row>
    <row r="968" spans="1:5">
      <c r="A968" s="27">
        <v>24</v>
      </c>
      <c r="B968" s="27">
        <v>12</v>
      </c>
      <c r="C968" s="27"/>
      <c r="D968" s="27"/>
      <c r="E968" s="27"/>
    </row>
    <row r="969" spans="1:5">
      <c r="A969" s="27">
        <v>24</v>
      </c>
      <c r="B969" s="27">
        <v>13</v>
      </c>
      <c r="C969" s="27"/>
      <c r="D969" s="27"/>
      <c r="E969" s="27"/>
    </row>
    <row r="970" spans="1:5">
      <c r="A970" s="27">
        <v>24</v>
      </c>
      <c r="B970" s="27">
        <v>14</v>
      </c>
      <c r="C970" s="27"/>
      <c r="D970" s="27"/>
      <c r="E970" s="27"/>
    </row>
    <row r="971" spans="1:5">
      <c r="A971" s="27">
        <v>24</v>
      </c>
      <c r="B971" s="27">
        <v>15</v>
      </c>
      <c r="C971" s="27"/>
      <c r="D971" s="27"/>
      <c r="E971" s="27"/>
    </row>
    <row r="972" spans="1:5">
      <c r="A972" s="27">
        <v>24</v>
      </c>
      <c r="B972" s="27">
        <v>16</v>
      </c>
      <c r="C972" s="27"/>
      <c r="D972" s="27"/>
      <c r="E972" s="27"/>
    </row>
    <row r="973" spans="1:5">
      <c r="A973" s="27">
        <v>24</v>
      </c>
      <c r="B973" s="27">
        <v>17</v>
      </c>
      <c r="C973" s="27"/>
      <c r="D973" s="27"/>
      <c r="E973" s="27"/>
    </row>
    <row r="974" spans="1:5">
      <c r="A974" s="27">
        <v>24</v>
      </c>
      <c r="B974" s="27">
        <v>18</v>
      </c>
      <c r="C974" s="27"/>
      <c r="D974" s="27"/>
      <c r="E974" s="27"/>
    </row>
    <row r="975" spans="1:5">
      <c r="A975" s="27">
        <v>24</v>
      </c>
      <c r="B975" s="27">
        <v>19</v>
      </c>
      <c r="C975" s="27"/>
      <c r="D975" s="27"/>
      <c r="E975" s="27"/>
    </row>
    <row r="976" spans="1:5">
      <c r="A976" s="27">
        <v>24</v>
      </c>
      <c r="B976" s="27">
        <v>20</v>
      </c>
      <c r="C976" s="27"/>
      <c r="D976" s="27"/>
      <c r="E976" s="27"/>
    </row>
    <row r="977" spans="1:5">
      <c r="A977" s="27">
        <v>24</v>
      </c>
      <c r="B977" s="27">
        <v>21</v>
      </c>
      <c r="C977" s="27"/>
      <c r="D977" s="27"/>
      <c r="E977" s="27"/>
    </row>
    <row r="978" spans="1:5">
      <c r="A978" s="27">
        <v>24</v>
      </c>
      <c r="B978" s="27">
        <v>22</v>
      </c>
      <c r="C978" s="27"/>
      <c r="D978" s="27"/>
      <c r="E978" s="27"/>
    </row>
    <row r="979" spans="1:5">
      <c r="A979" s="27">
        <v>24</v>
      </c>
      <c r="B979" s="27">
        <v>23</v>
      </c>
      <c r="C979" s="27"/>
      <c r="D979" s="27"/>
      <c r="E979" s="27"/>
    </row>
    <row r="980" spans="1:5">
      <c r="A980" s="27">
        <v>24</v>
      </c>
      <c r="B980" s="27">
        <v>24</v>
      </c>
      <c r="C980" s="27"/>
      <c r="D980" s="27"/>
      <c r="E980" s="27"/>
    </row>
    <row r="981" spans="1:5">
      <c r="A981" s="27">
        <v>24</v>
      </c>
      <c r="B981" s="27">
        <v>25</v>
      </c>
      <c r="C981" s="27"/>
      <c r="D981" s="27"/>
      <c r="E981" s="27"/>
    </row>
    <row r="982" spans="1:5">
      <c r="A982" s="27">
        <v>24</v>
      </c>
      <c r="B982" s="27">
        <v>26</v>
      </c>
      <c r="C982" s="27"/>
      <c r="D982" s="27"/>
      <c r="E982" s="27"/>
    </row>
    <row r="983" spans="1:5">
      <c r="A983" s="27">
        <v>24</v>
      </c>
      <c r="B983" s="27">
        <v>27</v>
      </c>
      <c r="C983" s="27"/>
      <c r="D983" s="27"/>
      <c r="E983" s="27"/>
    </row>
    <row r="984" spans="1:5">
      <c r="A984" s="27">
        <v>24</v>
      </c>
      <c r="B984" s="27">
        <v>28</v>
      </c>
      <c r="C984" s="27"/>
      <c r="D984" s="27"/>
      <c r="E984" s="27"/>
    </row>
    <row r="985" spans="1:5">
      <c r="A985" s="27">
        <v>24</v>
      </c>
      <c r="B985" s="27">
        <v>29</v>
      </c>
      <c r="C985" s="27"/>
      <c r="D985" s="27"/>
      <c r="E985" s="27"/>
    </row>
    <row r="986" spans="1:5">
      <c r="A986" s="27">
        <v>24</v>
      </c>
      <c r="B986" s="27">
        <v>30</v>
      </c>
      <c r="C986" s="27"/>
      <c r="D986" s="27"/>
      <c r="E986" s="27"/>
    </row>
    <row r="987" spans="1:5">
      <c r="A987" s="27">
        <v>24</v>
      </c>
      <c r="B987" s="27">
        <v>31</v>
      </c>
      <c r="C987" s="27"/>
      <c r="D987" s="27"/>
      <c r="E987" s="27"/>
    </row>
    <row r="988" spans="1:5">
      <c r="A988" s="27">
        <v>24</v>
      </c>
      <c r="B988" s="27">
        <v>32</v>
      </c>
      <c r="C988" s="27"/>
      <c r="D988" s="27"/>
      <c r="E988" s="27"/>
    </row>
    <row r="989" spans="1:5">
      <c r="A989" s="27">
        <v>24</v>
      </c>
      <c r="B989" s="27">
        <v>33</v>
      </c>
      <c r="C989" s="27"/>
      <c r="D989" s="27"/>
      <c r="E989" s="27"/>
    </row>
    <row r="990" spans="1:5">
      <c r="A990" s="27">
        <v>24</v>
      </c>
      <c r="B990" s="27">
        <v>34</v>
      </c>
      <c r="C990" s="27"/>
      <c r="D990" s="27"/>
      <c r="E990" s="27"/>
    </row>
    <row r="991" spans="1:5">
      <c r="A991" s="27">
        <v>24</v>
      </c>
      <c r="B991" s="27">
        <v>35</v>
      </c>
      <c r="C991" s="27"/>
      <c r="D991" s="27"/>
      <c r="E991" s="27"/>
    </row>
    <row r="992" spans="1:5">
      <c r="A992" s="27">
        <v>24</v>
      </c>
      <c r="B992" s="27">
        <v>36</v>
      </c>
      <c r="C992" s="27"/>
      <c r="D992" s="27"/>
      <c r="E992" s="27"/>
    </row>
    <row r="993" spans="1:5">
      <c r="A993" s="27">
        <v>24</v>
      </c>
      <c r="B993" s="27">
        <v>37</v>
      </c>
      <c r="C993" s="27"/>
      <c r="D993" s="27"/>
      <c r="E993" s="27"/>
    </row>
    <row r="994" spans="1:5">
      <c r="A994" s="27">
        <v>24</v>
      </c>
      <c r="B994" s="27">
        <v>38</v>
      </c>
      <c r="C994" s="27"/>
      <c r="D994" s="27"/>
      <c r="E994" s="27"/>
    </row>
    <row r="995" spans="1:5">
      <c r="A995" s="27">
        <v>24</v>
      </c>
      <c r="B995" s="27">
        <v>39</v>
      </c>
      <c r="C995" s="27"/>
      <c r="D995" s="27"/>
      <c r="E995" s="27"/>
    </row>
    <row r="996" spans="1:5">
      <c r="A996" s="27">
        <v>24</v>
      </c>
      <c r="B996" s="27">
        <v>40</v>
      </c>
      <c r="C996" s="27"/>
      <c r="D996" s="27"/>
      <c r="E996" s="27"/>
    </row>
    <row r="997" spans="1:5">
      <c r="A997" s="27">
        <v>25</v>
      </c>
      <c r="B997" s="27">
        <v>1</v>
      </c>
      <c r="C997" s="27" t="s">
        <v>219</v>
      </c>
      <c r="D997" s="28">
        <v>0.371</v>
      </c>
      <c r="E997" s="28">
        <v>0</v>
      </c>
    </row>
    <row r="998" spans="1:5">
      <c r="A998" s="27">
        <v>25</v>
      </c>
      <c r="B998" s="27">
        <v>2</v>
      </c>
      <c r="C998" s="27" t="s">
        <v>219</v>
      </c>
      <c r="D998" s="28">
        <v>0.372</v>
      </c>
      <c r="E998" s="28">
        <v>0</v>
      </c>
    </row>
    <row r="999" spans="1:5">
      <c r="A999" s="27">
        <v>25</v>
      </c>
      <c r="B999" s="27">
        <v>3</v>
      </c>
      <c r="C999" s="27" t="s">
        <v>219</v>
      </c>
      <c r="D999" s="28">
        <v>0.377</v>
      </c>
      <c r="E999" s="28">
        <v>4.0000000000000001E-3</v>
      </c>
    </row>
    <row r="1000" spans="1:5">
      <c r="A1000" s="27">
        <v>25</v>
      </c>
      <c r="B1000" s="27">
        <v>4</v>
      </c>
      <c r="C1000" s="27" t="s">
        <v>219</v>
      </c>
      <c r="D1000" s="28">
        <v>0.373</v>
      </c>
      <c r="E1000" s="28">
        <v>0</v>
      </c>
    </row>
    <row r="1001" spans="1:5">
      <c r="A1001" s="27">
        <v>25</v>
      </c>
      <c r="B1001" s="27">
        <v>5</v>
      </c>
      <c r="C1001" s="27" t="s">
        <v>219</v>
      </c>
      <c r="D1001" s="28">
        <v>0.372</v>
      </c>
      <c r="E1001" s="28">
        <v>-2E-3</v>
      </c>
    </row>
    <row r="1002" spans="1:5">
      <c r="A1002" s="27">
        <v>25</v>
      </c>
      <c r="B1002" s="27">
        <v>6</v>
      </c>
      <c r="C1002" s="27" t="s">
        <v>219</v>
      </c>
      <c r="D1002" s="28">
        <v>0.376</v>
      </c>
      <c r="E1002" s="28">
        <v>1E-3</v>
      </c>
    </row>
    <row r="1003" spans="1:5">
      <c r="A1003" s="27">
        <v>25</v>
      </c>
      <c r="B1003" s="27">
        <v>7</v>
      </c>
      <c r="C1003" s="27" t="s">
        <v>219</v>
      </c>
      <c r="D1003" s="28">
        <v>0.378</v>
      </c>
      <c r="E1003" s="28">
        <v>3.0000000000000001E-3</v>
      </c>
    </row>
    <row r="1004" spans="1:5">
      <c r="A1004" s="27">
        <v>25</v>
      </c>
      <c r="B1004" s="27">
        <v>8</v>
      </c>
      <c r="C1004" s="27" t="s">
        <v>219</v>
      </c>
      <c r="D1004" s="28">
        <v>0.374</v>
      </c>
      <c r="E1004" s="28">
        <v>-2E-3</v>
      </c>
    </row>
    <row r="1005" spans="1:5">
      <c r="A1005" s="27">
        <v>25</v>
      </c>
      <c r="B1005" s="27">
        <v>9</v>
      </c>
      <c r="C1005" s="27" t="s">
        <v>219</v>
      </c>
      <c r="D1005" s="28">
        <v>0.373</v>
      </c>
      <c r="E1005" s="28">
        <v>-3.0000000000000001E-3</v>
      </c>
    </row>
    <row r="1006" spans="1:5">
      <c r="A1006" s="27">
        <v>25</v>
      </c>
      <c r="B1006" s="27">
        <v>10</v>
      </c>
      <c r="C1006" s="27" t="s">
        <v>219</v>
      </c>
      <c r="D1006" s="28">
        <v>0.377</v>
      </c>
      <c r="E1006" s="28">
        <v>0</v>
      </c>
    </row>
    <row r="1007" spans="1:5">
      <c r="A1007" s="27">
        <v>25</v>
      </c>
      <c r="B1007" s="27">
        <v>11</v>
      </c>
      <c r="C1007" s="27" t="s">
        <v>219</v>
      </c>
      <c r="D1007" s="28">
        <v>0.375</v>
      </c>
      <c r="E1007" s="28">
        <v>-3.0000000000000001E-3</v>
      </c>
    </row>
    <row r="1008" spans="1:5">
      <c r="A1008" s="27">
        <v>25</v>
      </c>
      <c r="B1008" s="27">
        <v>12</v>
      </c>
      <c r="C1008" s="27" t="s">
        <v>219</v>
      </c>
      <c r="D1008" s="28">
        <v>0.377</v>
      </c>
      <c r="E1008" s="28">
        <v>-2E-3</v>
      </c>
    </row>
    <row r="1009" spans="1:5">
      <c r="A1009" s="27">
        <v>25</v>
      </c>
      <c r="B1009" s="27">
        <v>13</v>
      </c>
      <c r="C1009" s="27" t="s">
        <v>219</v>
      </c>
      <c r="D1009" s="28">
        <v>0.376</v>
      </c>
      <c r="E1009" s="28">
        <v>-3.0000000000000001E-3</v>
      </c>
    </row>
    <row r="1010" spans="1:5">
      <c r="A1010" s="27">
        <v>25</v>
      </c>
      <c r="B1010" s="27">
        <v>14</v>
      </c>
      <c r="C1010" s="27" t="s">
        <v>219</v>
      </c>
      <c r="D1010" s="28">
        <v>0.38400000000000001</v>
      </c>
      <c r="E1010" s="28">
        <v>4.0000000000000001E-3</v>
      </c>
    </row>
    <row r="1011" spans="1:5">
      <c r="A1011" s="27">
        <v>25</v>
      </c>
      <c r="B1011" s="27">
        <v>15</v>
      </c>
      <c r="C1011" s="27" t="s">
        <v>219</v>
      </c>
      <c r="D1011" s="28">
        <v>0.379</v>
      </c>
      <c r="E1011" s="28">
        <v>-2E-3</v>
      </c>
    </row>
    <row r="1012" spans="1:5">
      <c r="A1012" s="27">
        <v>25</v>
      </c>
      <c r="B1012" s="27">
        <v>16</v>
      </c>
      <c r="C1012" s="27" t="s">
        <v>219</v>
      </c>
      <c r="D1012" s="28">
        <v>0.38200000000000001</v>
      </c>
      <c r="E1012" s="28">
        <v>0</v>
      </c>
    </row>
    <row r="1013" spans="1:5">
      <c r="A1013" s="27">
        <v>25</v>
      </c>
      <c r="B1013" s="27">
        <v>17</v>
      </c>
      <c r="C1013" s="27" t="s">
        <v>219</v>
      </c>
      <c r="D1013" s="28">
        <v>0.38600000000000001</v>
      </c>
      <c r="E1013" s="28">
        <v>4.0000000000000001E-3</v>
      </c>
    </row>
    <row r="1014" spans="1:5">
      <c r="A1014" s="27">
        <v>25</v>
      </c>
      <c r="B1014" s="27">
        <v>18</v>
      </c>
      <c r="C1014" s="27" t="s">
        <v>219</v>
      </c>
      <c r="D1014" s="28">
        <v>0.38600000000000001</v>
      </c>
      <c r="E1014" s="28">
        <v>3.0000000000000001E-3</v>
      </c>
    </row>
    <row r="1015" spans="1:5">
      <c r="A1015" s="27">
        <v>25</v>
      </c>
      <c r="B1015" s="27">
        <v>19</v>
      </c>
      <c r="C1015" s="27" t="s">
        <v>219</v>
      </c>
      <c r="D1015" s="28">
        <v>0.38200000000000001</v>
      </c>
      <c r="E1015" s="28">
        <v>-2E-3</v>
      </c>
    </row>
    <row r="1016" spans="1:5">
      <c r="A1016" s="27">
        <v>25</v>
      </c>
      <c r="B1016" s="27">
        <v>20</v>
      </c>
      <c r="C1016" s="27" t="s">
        <v>219</v>
      </c>
      <c r="D1016" s="28">
        <v>0.38600000000000001</v>
      </c>
      <c r="E1016" s="28">
        <v>2E-3</v>
      </c>
    </row>
    <row r="1017" spans="1:5">
      <c r="A1017" s="27">
        <v>25</v>
      </c>
      <c r="B1017" s="27">
        <v>21</v>
      </c>
      <c r="C1017" s="27" t="s">
        <v>219</v>
      </c>
      <c r="D1017" s="28">
        <v>0.38600000000000001</v>
      </c>
      <c r="E1017" s="28">
        <v>1E-3</v>
      </c>
    </row>
    <row r="1018" spans="1:5">
      <c r="A1018" s="27">
        <v>25</v>
      </c>
      <c r="B1018" s="27">
        <v>22</v>
      </c>
      <c r="C1018" s="27" t="s">
        <v>219</v>
      </c>
      <c r="D1018" s="28">
        <v>0.38300000000000001</v>
      </c>
      <c r="E1018" s="28">
        <v>-3.0000000000000001E-3</v>
      </c>
    </row>
    <row r="1019" spans="1:5">
      <c r="A1019" s="27">
        <v>25</v>
      </c>
      <c r="B1019" s="27">
        <v>23</v>
      </c>
      <c r="C1019" s="27" t="s">
        <v>219</v>
      </c>
      <c r="D1019" s="28">
        <v>0.39100000000000001</v>
      </c>
      <c r="E1019" s="28">
        <v>4.0000000000000001E-3</v>
      </c>
    </row>
    <row r="1020" spans="1:5">
      <c r="A1020" s="27">
        <v>25</v>
      </c>
      <c r="B1020" s="27">
        <v>24</v>
      </c>
      <c r="C1020" s="27" t="s">
        <v>219</v>
      </c>
      <c r="D1020" s="28">
        <v>0.39800000000000002</v>
      </c>
      <c r="E1020" s="28">
        <v>1.0999999999999999E-2</v>
      </c>
    </row>
    <row r="1021" spans="1:5">
      <c r="A1021" s="27">
        <v>25</v>
      </c>
      <c r="B1021" s="27">
        <v>25</v>
      </c>
      <c r="C1021" s="27" t="s">
        <v>219</v>
      </c>
      <c r="D1021" s="28">
        <v>0.40699999999999997</v>
      </c>
      <c r="E1021" s="28">
        <v>1.9E-2</v>
      </c>
    </row>
    <row r="1022" spans="1:5">
      <c r="A1022" s="27">
        <v>25</v>
      </c>
      <c r="B1022" s="27">
        <v>26</v>
      </c>
      <c r="C1022" s="27" t="s">
        <v>219</v>
      </c>
      <c r="D1022" s="28">
        <v>0.42499999999999999</v>
      </c>
      <c r="E1022" s="28">
        <v>3.5999999999999997E-2</v>
      </c>
    </row>
    <row r="1023" spans="1:5">
      <c r="A1023" s="27">
        <v>25</v>
      </c>
      <c r="B1023" s="27">
        <v>27</v>
      </c>
      <c r="C1023" s="27" t="s">
        <v>219</v>
      </c>
      <c r="D1023" s="28">
        <v>0.46300000000000002</v>
      </c>
      <c r="E1023" s="28">
        <v>7.3999999999999996E-2</v>
      </c>
    </row>
    <row r="1024" spans="1:5">
      <c r="A1024" s="27">
        <v>25</v>
      </c>
      <c r="B1024" s="27">
        <v>28</v>
      </c>
      <c r="C1024" s="27" t="s">
        <v>219</v>
      </c>
      <c r="D1024" s="28">
        <v>0.52900000000000003</v>
      </c>
      <c r="E1024" s="28">
        <v>0.14000000000000001</v>
      </c>
    </row>
    <row r="1025" spans="1:5">
      <c r="A1025" s="27">
        <v>25</v>
      </c>
      <c r="B1025" s="27">
        <v>29</v>
      </c>
      <c r="C1025" s="27" t="s">
        <v>219</v>
      </c>
      <c r="D1025" s="28">
        <v>0.66500000000000004</v>
      </c>
      <c r="E1025" s="28">
        <v>0.27400000000000002</v>
      </c>
    </row>
    <row r="1026" spans="1:5">
      <c r="A1026" s="27">
        <v>25</v>
      </c>
      <c r="B1026" s="27">
        <v>30</v>
      </c>
      <c r="C1026" s="27" t="s">
        <v>219</v>
      </c>
      <c r="D1026" s="28">
        <v>0.874</v>
      </c>
      <c r="E1026" s="28">
        <v>0.48199999999999998</v>
      </c>
    </row>
    <row r="1027" spans="1:5">
      <c r="A1027" s="27">
        <v>25</v>
      </c>
      <c r="B1027" s="27">
        <v>31</v>
      </c>
      <c r="C1027" s="27" t="s">
        <v>219</v>
      </c>
      <c r="D1027" s="28">
        <v>1.075</v>
      </c>
      <c r="E1027" s="28">
        <v>0.68300000000000005</v>
      </c>
    </row>
    <row r="1028" spans="1:5">
      <c r="A1028" s="27">
        <v>25</v>
      </c>
      <c r="B1028" s="27">
        <v>32</v>
      </c>
      <c r="C1028" s="27" t="s">
        <v>219</v>
      </c>
      <c r="D1028" s="28">
        <v>1.2529999999999999</v>
      </c>
      <c r="E1028" s="28">
        <v>0.86</v>
      </c>
    </row>
    <row r="1029" spans="1:5">
      <c r="A1029" s="27">
        <v>25</v>
      </c>
      <c r="B1029" s="27">
        <v>33</v>
      </c>
      <c r="C1029" s="27" t="s">
        <v>219</v>
      </c>
      <c r="D1029" s="28">
        <v>1.4359999999999999</v>
      </c>
      <c r="E1029" s="28">
        <v>1.0429999999999999</v>
      </c>
    </row>
    <row r="1030" spans="1:5">
      <c r="A1030" s="27">
        <v>25</v>
      </c>
      <c r="B1030" s="27">
        <v>34</v>
      </c>
      <c r="C1030" s="27" t="s">
        <v>219</v>
      </c>
      <c r="D1030" s="28">
        <v>1.631</v>
      </c>
      <c r="E1030" s="28">
        <v>1.238</v>
      </c>
    </row>
    <row r="1031" spans="1:5">
      <c r="A1031" s="27">
        <v>25</v>
      </c>
      <c r="B1031" s="27">
        <v>35</v>
      </c>
      <c r="C1031" s="27" t="s">
        <v>219</v>
      </c>
      <c r="D1031" s="28">
        <v>1.827</v>
      </c>
      <c r="E1031" s="28">
        <v>1.4319999999999999</v>
      </c>
    </row>
    <row r="1032" spans="1:5">
      <c r="A1032" s="27">
        <v>25</v>
      </c>
      <c r="B1032" s="27">
        <v>36</v>
      </c>
      <c r="C1032" s="27" t="s">
        <v>219</v>
      </c>
      <c r="D1032" s="28">
        <v>2.0259999999999998</v>
      </c>
      <c r="E1032" s="28">
        <v>1.631</v>
      </c>
    </row>
    <row r="1033" spans="1:5">
      <c r="A1033" s="27">
        <v>25</v>
      </c>
      <c r="B1033" s="27">
        <v>37</v>
      </c>
      <c r="C1033" s="27" t="s">
        <v>219</v>
      </c>
      <c r="D1033" s="28">
        <v>2.2189999999999999</v>
      </c>
      <c r="E1033" s="28">
        <v>1.823</v>
      </c>
    </row>
    <row r="1034" spans="1:5">
      <c r="A1034" s="27">
        <v>25</v>
      </c>
      <c r="B1034" s="27">
        <v>38</v>
      </c>
      <c r="C1034" s="27" t="s">
        <v>219</v>
      </c>
      <c r="D1034" s="28">
        <v>2.4049999999999998</v>
      </c>
      <c r="E1034" s="28">
        <v>2.0089999999999999</v>
      </c>
    </row>
    <row r="1035" spans="1:5">
      <c r="A1035" s="27">
        <v>25</v>
      </c>
      <c r="B1035" s="27">
        <v>39</v>
      </c>
      <c r="C1035" s="27" t="s">
        <v>219</v>
      </c>
      <c r="D1035" s="28">
        <v>2.601</v>
      </c>
      <c r="E1035" s="28">
        <v>2.2040000000000002</v>
      </c>
    </row>
    <row r="1036" spans="1:5">
      <c r="A1036" s="27">
        <v>25</v>
      </c>
      <c r="B1036" s="27">
        <v>40</v>
      </c>
      <c r="C1036" s="27" t="s">
        <v>219</v>
      </c>
      <c r="D1036" s="28">
        <v>2.762</v>
      </c>
      <c r="E1036" s="28">
        <v>2.3639999999999999</v>
      </c>
    </row>
    <row r="1037" spans="1:5">
      <c r="A1037" s="27">
        <v>26</v>
      </c>
      <c r="B1037" s="27">
        <v>1</v>
      </c>
      <c r="C1037" s="27" t="s">
        <v>219</v>
      </c>
      <c r="D1037" s="28">
        <v>0.27300000000000002</v>
      </c>
      <c r="E1037" s="28">
        <v>-4.5999999999999999E-2</v>
      </c>
    </row>
    <row r="1038" spans="1:5">
      <c r="A1038" s="27">
        <v>26</v>
      </c>
      <c r="B1038" s="27">
        <v>2</v>
      </c>
      <c r="C1038" s="27" t="s">
        <v>219</v>
      </c>
      <c r="D1038" s="28">
        <v>0.28699999999999998</v>
      </c>
      <c r="E1038" s="28">
        <v>-3.5000000000000003E-2</v>
      </c>
    </row>
    <row r="1039" spans="1:5">
      <c r="A1039" s="27">
        <v>26</v>
      </c>
      <c r="B1039" s="27">
        <v>3</v>
      </c>
      <c r="C1039" s="27" t="s">
        <v>219</v>
      </c>
      <c r="D1039" s="28">
        <v>0.29599999999999999</v>
      </c>
      <c r="E1039" s="28">
        <v>-2.9000000000000001E-2</v>
      </c>
    </row>
    <row r="1040" spans="1:5">
      <c r="A1040" s="27">
        <v>26</v>
      </c>
      <c r="B1040" s="27">
        <v>4</v>
      </c>
      <c r="C1040" s="27" t="s">
        <v>219</v>
      </c>
      <c r="D1040" s="28">
        <v>0.30399999999999999</v>
      </c>
      <c r="E1040" s="28">
        <v>-2.4E-2</v>
      </c>
    </row>
    <row r="1041" spans="1:5">
      <c r="A1041" s="27">
        <v>26</v>
      </c>
      <c r="B1041" s="27">
        <v>5</v>
      </c>
      <c r="C1041" s="27" t="s">
        <v>219</v>
      </c>
      <c r="D1041" s="28">
        <v>0.31</v>
      </c>
      <c r="E1041" s="28">
        <v>-0.02</v>
      </c>
    </row>
    <row r="1042" spans="1:5">
      <c r="A1042" s="27">
        <v>26</v>
      </c>
      <c r="B1042" s="27">
        <v>6</v>
      </c>
      <c r="C1042" s="27" t="s">
        <v>219</v>
      </c>
      <c r="D1042" s="28">
        <v>0.35</v>
      </c>
      <c r="E1042" s="28">
        <v>1.7000000000000001E-2</v>
      </c>
    </row>
    <row r="1043" spans="1:5">
      <c r="A1043" s="27">
        <v>26</v>
      </c>
      <c r="B1043" s="27">
        <v>7</v>
      </c>
      <c r="C1043" s="27" t="s">
        <v>219</v>
      </c>
      <c r="D1043" s="28">
        <v>0.35599999999999998</v>
      </c>
      <c r="E1043" s="28">
        <v>0.02</v>
      </c>
    </row>
    <row r="1044" spans="1:5">
      <c r="A1044" s="27">
        <v>26</v>
      </c>
      <c r="B1044" s="27">
        <v>8</v>
      </c>
      <c r="C1044" s="27" t="s">
        <v>219</v>
      </c>
      <c r="D1044" s="28">
        <v>0.35599999999999998</v>
      </c>
      <c r="E1044" s="28">
        <v>1.7000000000000001E-2</v>
      </c>
    </row>
    <row r="1045" spans="1:5">
      <c r="A1045" s="27">
        <v>26</v>
      </c>
      <c r="B1045" s="27">
        <v>9</v>
      </c>
      <c r="C1045" s="27" t="s">
        <v>219</v>
      </c>
      <c r="D1045" s="28">
        <v>0.35399999999999998</v>
      </c>
      <c r="E1045" s="28">
        <v>1.2E-2</v>
      </c>
    </row>
    <row r="1046" spans="1:5">
      <c r="A1046" s="27">
        <v>26</v>
      </c>
      <c r="B1046" s="27">
        <v>10</v>
      </c>
      <c r="C1046" s="27" t="s">
        <v>219</v>
      </c>
      <c r="D1046" s="28">
        <v>0.35799999999999998</v>
      </c>
      <c r="E1046" s="28">
        <v>1.2999999999999999E-2</v>
      </c>
    </row>
    <row r="1047" spans="1:5">
      <c r="A1047" s="27">
        <v>26</v>
      </c>
      <c r="B1047" s="27">
        <v>11</v>
      </c>
      <c r="C1047" s="27" t="s">
        <v>219</v>
      </c>
      <c r="D1047" s="28">
        <v>0.35599999999999998</v>
      </c>
      <c r="E1047" s="28">
        <v>8.9999999999999993E-3</v>
      </c>
    </row>
    <row r="1048" spans="1:5">
      <c r="A1048" s="27">
        <v>26</v>
      </c>
      <c r="B1048" s="27">
        <v>12</v>
      </c>
      <c r="C1048" s="27" t="s">
        <v>219</v>
      </c>
      <c r="D1048" s="28">
        <v>0.35599999999999998</v>
      </c>
      <c r="E1048" s="28">
        <v>5.0000000000000001E-3</v>
      </c>
    </row>
    <row r="1049" spans="1:5">
      <c r="A1049" s="27">
        <v>26</v>
      </c>
      <c r="B1049" s="27">
        <v>13</v>
      </c>
      <c r="C1049" s="27" t="s">
        <v>219</v>
      </c>
      <c r="D1049" s="28">
        <v>0.35899999999999999</v>
      </c>
      <c r="E1049" s="28">
        <v>6.0000000000000001E-3</v>
      </c>
    </row>
    <row r="1050" spans="1:5">
      <c r="A1050" s="27">
        <v>26</v>
      </c>
      <c r="B1050" s="27">
        <v>14</v>
      </c>
      <c r="C1050" s="27" t="s">
        <v>219</v>
      </c>
      <c r="D1050" s="28">
        <v>0.36299999999999999</v>
      </c>
      <c r="E1050" s="28">
        <v>7.0000000000000001E-3</v>
      </c>
    </row>
    <row r="1051" spans="1:5">
      <c r="A1051" s="27">
        <v>26</v>
      </c>
      <c r="B1051" s="27">
        <v>15</v>
      </c>
      <c r="C1051" s="27" t="s">
        <v>219</v>
      </c>
      <c r="D1051" s="28">
        <v>0.36199999999999999</v>
      </c>
      <c r="E1051" s="28">
        <v>3.0000000000000001E-3</v>
      </c>
    </row>
    <row r="1052" spans="1:5">
      <c r="A1052" s="27">
        <v>26</v>
      </c>
      <c r="B1052" s="27">
        <v>16</v>
      </c>
      <c r="C1052" s="27" t="s">
        <v>219</v>
      </c>
      <c r="D1052" s="28">
        <v>0.35799999999999998</v>
      </c>
      <c r="E1052" s="28">
        <v>-4.0000000000000001E-3</v>
      </c>
    </row>
    <row r="1053" spans="1:5">
      <c r="A1053" s="27">
        <v>26</v>
      </c>
      <c r="B1053" s="27">
        <v>17</v>
      </c>
      <c r="C1053" s="27" t="s">
        <v>219</v>
      </c>
      <c r="D1053" s="28">
        <v>0.36399999999999999</v>
      </c>
      <c r="E1053" s="28">
        <v>-1E-3</v>
      </c>
    </row>
    <row r="1054" spans="1:5">
      <c r="A1054" s="27">
        <v>26</v>
      </c>
      <c r="B1054" s="27">
        <v>18</v>
      </c>
      <c r="C1054" s="27" t="s">
        <v>219</v>
      </c>
      <c r="D1054" s="28">
        <v>0.36499999999999999</v>
      </c>
      <c r="E1054" s="28">
        <v>-2E-3</v>
      </c>
    </row>
    <row r="1055" spans="1:5">
      <c r="A1055" s="27">
        <v>26</v>
      </c>
      <c r="B1055" s="27">
        <v>19</v>
      </c>
      <c r="C1055" s="27" t="s">
        <v>219</v>
      </c>
      <c r="D1055" s="28">
        <v>0.36299999999999999</v>
      </c>
      <c r="E1055" s="28">
        <v>-7.0000000000000001E-3</v>
      </c>
    </row>
    <row r="1056" spans="1:5">
      <c r="A1056" s="27">
        <v>26</v>
      </c>
      <c r="B1056" s="27">
        <v>20</v>
      </c>
      <c r="C1056" s="27" t="s">
        <v>219</v>
      </c>
      <c r="D1056" s="28">
        <v>0.36799999999999999</v>
      </c>
      <c r="E1056" s="28">
        <v>-4.0000000000000001E-3</v>
      </c>
    </row>
    <row r="1057" spans="1:5">
      <c r="A1057" s="27">
        <v>26</v>
      </c>
      <c r="B1057" s="27">
        <v>21</v>
      </c>
      <c r="C1057" s="27" t="s">
        <v>219</v>
      </c>
      <c r="D1057" s="28">
        <v>0.36699999999999999</v>
      </c>
      <c r="E1057" s="28">
        <v>-8.0000000000000002E-3</v>
      </c>
    </row>
    <row r="1058" spans="1:5">
      <c r="A1058" s="27">
        <v>26</v>
      </c>
      <c r="B1058" s="27">
        <v>22</v>
      </c>
      <c r="C1058" s="27" t="s">
        <v>219</v>
      </c>
      <c r="D1058" s="28">
        <v>0.36899999999999999</v>
      </c>
      <c r="E1058" s="28">
        <v>-0.01</v>
      </c>
    </row>
    <row r="1059" spans="1:5">
      <c r="A1059" s="27">
        <v>26</v>
      </c>
      <c r="B1059" s="27">
        <v>23</v>
      </c>
      <c r="C1059" s="27" t="s">
        <v>219</v>
      </c>
      <c r="D1059" s="28">
        <v>0.376</v>
      </c>
      <c r="E1059" s="28">
        <v>-5.0000000000000001E-3</v>
      </c>
    </row>
    <row r="1060" spans="1:5">
      <c r="A1060" s="27">
        <v>26</v>
      </c>
      <c r="B1060" s="27">
        <v>24</v>
      </c>
      <c r="C1060" s="27" t="s">
        <v>219</v>
      </c>
      <c r="D1060" s="28">
        <v>0.39</v>
      </c>
      <c r="E1060" s="28">
        <v>6.0000000000000001E-3</v>
      </c>
    </row>
    <row r="1061" spans="1:5">
      <c r="A1061" s="27">
        <v>26</v>
      </c>
      <c r="B1061" s="27">
        <v>25</v>
      </c>
      <c r="C1061" s="27" t="s">
        <v>219</v>
      </c>
      <c r="D1061" s="28">
        <v>0.40899999999999997</v>
      </c>
      <c r="E1061" s="28">
        <v>2.1999999999999999E-2</v>
      </c>
    </row>
    <row r="1062" spans="1:5">
      <c r="A1062" s="27">
        <v>26</v>
      </c>
      <c r="B1062" s="27">
        <v>26</v>
      </c>
      <c r="C1062" s="27" t="s">
        <v>219</v>
      </c>
      <c r="D1062" s="28">
        <v>0.442</v>
      </c>
      <c r="E1062" s="28">
        <v>5.2999999999999999E-2</v>
      </c>
    </row>
    <row r="1063" spans="1:5">
      <c r="A1063" s="27">
        <v>26</v>
      </c>
      <c r="B1063" s="27">
        <v>27</v>
      </c>
      <c r="C1063" s="27" t="s">
        <v>219</v>
      </c>
      <c r="D1063" s="28">
        <v>0.51300000000000001</v>
      </c>
      <c r="E1063" s="28">
        <v>0.12</v>
      </c>
    </row>
    <row r="1064" spans="1:5">
      <c r="A1064" s="27">
        <v>26</v>
      </c>
      <c r="B1064" s="27">
        <v>28</v>
      </c>
      <c r="C1064" s="27" t="s">
        <v>219</v>
      </c>
      <c r="D1064" s="28">
        <v>0.64800000000000002</v>
      </c>
      <c r="E1064" s="28">
        <v>0.253</v>
      </c>
    </row>
    <row r="1065" spans="1:5">
      <c r="A1065" s="27">
        <v>26</v>
      </c>
      <c r="B1065" s="27">
        <v>29</v>
      </c>
      <c r="C1065" s="27" t="s">
        <v>219</v>
      </c>
      <c r="D1065" s="28">
        <v>0.86599999999999999</v>
      </c>
      <c r="E1065" s="28">
        <v>0.46700000000000003</v>
      </c>
    </row>
    <row r="1066" spans="1:5">
      <c r="A1066" s="27">
        <v>26</v>
      </c>
      <c r="B1066" s="27">
        <v>30</v>
      </c>
      <c r="C1066" s="27" t="s">
        <v>219</v>
      </c>
      <c r="D1066" s="28">
        <v>1.07</v>
      </c>
      <c r="E1066" s="28">
        <v>0.66900000000000004</v>
      </c>
    </row>
    <row r="1067" spans="1:5">
      <c r="A1067" s="27">
        <v>26</v>
      </c>
      <c r="B1067" s="27">
        <v>31</v>
      </c>
      <c r="C1067" s="27" t="s">
        <v>219</v>
      </c>
      <c r="D1067" s="28">
        <v>1.258</v>
      </c>
      <c r="E1067" s="28">
        <v>0.85399999999999998</v>
      </c>
    </row>
    <row r="1068" spans="1:5">
      <c r="A1068" s="27">
        <v>26</v>
      </c>
      <c r="B1068" s="27">
        <v>32</v>
      </c>
      <c r="C1068" s="27" t="s">
        <v>219</v>
      </c>
      <c r="D1068" s="28">
        <v>1.444</v>
      </c>
      <c r="E1068" s="28">
        <v>1.038</v>
      </c>
    </row>
    <row r="1069" spans="1:5">
      <c r="A1069" s="27">
        <v>26</v>
      </c>
      <c r="B1069" s="27">
        <v>33</v>
      </c>
      <c r="C1069" s="27" t="s">
        <v>219</v>
      </c>
      <c r="D1069" s="28">
        <v>1.6479999999999999</v>
      </c>
      <c r="E1069" s="28">
        <v>1.238</v>
      </c>
    </row>
    <row r="1070" spans="1:5">
      <c r="A1070" s="27">
        <v>26</v>
      </c>
      <c r="B1070" s="27">
        <v>34</v>
      </c>
      <c r="C1070" s="27" t="s">
        <v>219</v>
      </c>
      <c r="D1070" s="28">
        <v>1.8480000000000001</v>
      </c>
      <c r="E1070" s="28">
        <v>1.4359999999999999</v>
      </c>
    </row>
    <row r="1071" spans="1:5">
      <c r="A1071" s="27">
        <v>26</v>
      </c>
      <c r="B1071" s="27">
        <v>35</v>
      </c>
      <c r="C1071" s="27" t="s">
        <v>219</v>
      </c>
      <c r="D1071" s="28">
        <v>2.0499999999999998</v>
      </c>
      <c r="E1071" s="28">
        <v>1.635</v>
      </c>
    </row>
    <row r="1072" spans="1:5">
      <c r="A1072" s="27">
        <v>26</v>
      </c>
      <c r="B1072" s="27">
        <v>36</v>
      </c>
      <c r="C1072" s="27" t="s">
        <v>219</v>
      </c>
      <c r="D1072" s="28">
        <v>2.2559999999999998</v>
      </c>
      <c r="E1072" s="28">
        <v>1.8380000000000001</v>
      </c>
    </row>
    <row r="1073" spans="1:5">
      <c r="A1073" s="27">
        <v>26</v>
      </c>
      <c r="B1073" s="27">
        <v>37</v>
      </c>
      <c r="C1073" s="27" t="s">
        <v>219</v>
      </c>
      <c r="D1073" s="28">
        <v>2.4449999999999998</v>
      </c>
      <c r="E1073" s="28">
        <v>2.024</v>
      </c>
    </row>
    <row r="1074" spans="1:5">
      <c r="A1074" s="27">
        <v>26</v>
      </c>
      <c r="B1074" s="27">
        <v>38</v>
      </c>
      <c r="C1074" s="27" t="s">
        <v>219</v>
      </c>
      <c r="D1074" s="28">
        <v>2.6269999999999998</v>
      </c>
      <c r="E1074" s="28">
        <v>2.2029999999999998</v>
      </c>
    </row>
    <row r="1075" spans="1:5">
      <c r="A1075" s="27">
        <v>26</v>
      </c>
      <c r="B1075" s="27">
        <v>39</v>
      </c>
      <c r="C1075" s="27" t="s">
        <v>219</v>
      </c>
      <c r="D1075" s="28">
        <v>2.806</v>
      </c>
      <c r="E1075" s="28">
        <v>2.379</v>
      </c>
    </row>
    <row r="1076" spans="1:5">
      <c r="A1076" s="27">
        <v>26</v>
      </c>
      <c r="B1076" s="27">
        <v>40</v>
      </c>
      <c r="C1076" s="27" t="s">
        <v>219</v>
      </c>
      <c r="D1076" s="28">
        <v>2.9750000000000001</v>
      </c>
      <c r="E1076" s="28">
        <v>2.5449999999999999</v>
      </c>
    </row>
    <row r="1077" spans="1:5">
      <c r="A1077" s="27">
        <v>27</v>
      </c>
      <c r="B1077" s="27">
        <v>1</v>
      </c>
      <c r="C1077" s="27" t="s">
        <v>219</v>
      </c>
      <c r="D1077" s="28">
        <v>0.35599999999999998</v>
      </c>
      <c r="E1077" s="28">
        <v>3.0000000000000001E-3</v>
      </c>
    </row>
    <row r="1078" spans="1:5">
      <c r="A1078" s="27">
        <v>27</v>
      </c>
      <c r="B1078" s="27">
        <v>2</v>
      </c>
      <c r="C1078" s="27" t="s">
        <v>219</v>
      </c>
      <c r="D1078" s="28">
        <v>0.35899999999999999</v>
      </c>
      <c r="E1078" s="28">
        <v>4.0000000000000001E-3</v>
      </c>
    </row>
    <row r="1079" spans="1:5">
      <c r="A1079" s="27">
        <v>27</v>
      </c>
      <c r="B1079" s="27">
        <v>3</v>
      </c>
      <c r="C1079" s="27" t="s">
        <v>219</v>
      </c>
      <c r="D1079" s="28">
        <v>0.36</v>
      </c>
      <c r="E1079" s="28">
        <v>2E-3</v>
      </c>
    </row>
    <row r="1080" spans="1:5">
      <c r="A1080" s="27">
        <v>27</v>
      </c>
      <c r="B1080" s="27">
        <v>4</v>
      </c>
      <c r="C1080" s="27" t="s">
        <v>219</v>
      </c>
      <c r="D1080" s="28">
        <v>0.36099999999999999</v>
      </c>
      <c r="E1080" s="28">
        <v>-1E-3</v>
      </c>
    </row>
    <row r="1081" spans="1:5">
      <c r="A1081" s="27">
        <v>27</v>
      </c>
      <c r="B1081" s="27">
        <v>5</v>
      </c>
      <c r="C1081" s="27" t="s">
        <v>219</v>
      </c>
      <c r="D1081" s="28">
        <v>0.36299999999999999</v>
      </c>
      <c r="E1081" s="28">
        <v>-1E-3</v>
      </c>
    </row>
    <row r="1082" spans="1:5">
      <c r="A1082" s="27">
        <v>27</v>
      </c>
      <c r="B1082" s="27">
        <v>6</v>
      </c>
      <c r="C1082" s="27" t="s">
        <v>219</v>
      </c>
      <c r="D1082" s="28">
        <v>0.36599999999999999</v>
      </c>
      <c r="E1082" s="28">
        <v>-1E-3</v>
      </c>
    </row>
    <row r="1083" spans="1:5">
      <c r="A1083" s="27">
        <v>27</v>
      </c>
      <c r="B1083" s="27">
        <v>7</v>
      </c>
      <c r="C1083" s="27" t="s">
        <v>219</v>
      </c>
      <c r="D1083" s="28">
        <v>0.36899999999999999</v>
      </c>
      <c r="E1083" s="28">
        <v>-1E-3</v>
      </c>
    </row>
    <row r="1084" spans="1:5">
      <c r="A1084" s="27">
        <v>27</v>
      </c>
      <c r="B1084" s="27">
        <v>8</v>
      </c>
      <c r="C1084" s="27" t="s">
        <v>219</v>
      </c>
      <c r="D1084" s="28">
        <v>0.375</v>
      </c>
      <c r="E1084" s="28">
        <v>2E-3</v>
      </c>
    </row>
    <row r="1085" spans="1:5">
      <c r="A1085" s="27">
        <v>27</v>
      </c>
      <c r="B1085" s="27">
        <v>9</v>
      </c>
      <c r="C1085" s="27" t="s">
        <v>219</v>
      </c>
      <c r="D1085" s="28">
        <v>0.38400000000000001</v>
      </c>
      <c r="E1085" s="28">
        <v>8.0000000000000002E-3</v>
      </c>
    </row>
    <row r="1086" spans="1:5">
      <c r="A1086" s="27">
        <v>27</v>
      </c>
      <c r="B1086" s="27">
        <v>10</v>
      </c>
      <c r="C1086" s="27" t="s">
        <v>219</v>
      </c>
      <c r="D1086" s="28">
        <v>0.41</v>
      </c>
      <c r="E1086" s="28">
        <v>3.1E-2</v>
      </c>
    </row>
    <row r="1087" spans="1:5">
      <c r="A1087" s="27">
        <v>27</v>
      </c>
      <c r="B1087" s="27">
        <v>11</v>
      </c>
      <c r="C1087" s="27" t="s">
        <v>219</v>
      </c>
      <c r="D1087" s="28">
        <v>0.45800000000000002</v>
      </c>
      <c r="E1087" s="28">
        <v>7.5999999999999998E-2</v>
      </c>
    </row>
    <row r="1088" spans="1:5">
      <c r="A1088" s="27">
        <v>27</v>
      </c>
      <c r="B1088" s="27">
        <v>12</v>
      </c>
      <c r="C1088" s="27" t="s">
        <v>219</v>
      </c>
      <c r="D1088" s="28">
        <v>0.53900000000000003</v>
      </c>
      <c r="E1088" s="28">
        <v>0.155</v>
      </c>
    </row>
    <row r="1089" spans="1:5">
      <c r="A1089" s="27">
        <v>27</v>
      </c>
      <c r="B1089" s="27">
        <v>13</v>
      </c>
      <c r="C1089" s="27" t="s">
        <v>219</v>
      </c>
      <c r="D1089" s="28">
        <v>0.70199999999999996</v>
      </c>
      <c r="E1089" s="28">
        <v>0.315</v>
      </c>
    </row>
    <row r="1090" spans="1:5">
      <c r="A1090" s="27">
        <v>27</v>
      </c>
      <c r="B1090" s="27">
        <v>14</v>
      </c>
      <c r="C1090" s="27" t="s">
        <v>219</v>
      </c>
      <c r="D1090" s="28">
        <v>0.90700000000000003</v>
      </c>
      <c r="E1090" s="28">
        <v>0.51700000000000002</v>
      </c>
    </row>
    <row r="1091" spans="1:5">
      <c r="A1091" s="27">
        <v>27</v>
      </c>
      <c r="B1091" s="27">
        <v>15</v>
      </c>
      <c r="C1091" s="27" t="s">
        <v>219</v>
      </c>
      <c r="D1091" s="28">
        <v>1.1200000000000001</v>
      </c>
      <c r="E1091" s="28">
        <v>0.72699999999999998</v>
      </c>
    </row>
    <row r="1092" spans="1:5">
      <c r="A1092" s="27">
        <v>27</v>
      </c>
      <c r="B1092" s="27">
        <v>16</v>
      </c>
      <c r="C1092" s="27" t="s">
        <v>219</v>
      </c>
      <c r="D1092" s="28">
        <v>1.3220000000000001</v>
      </c>
      <c r="E1092" s="28">
        <v>0.92600000000000005</v>
      </c>
    </row>
    <row r="1093" spans="1:5">
      <c r="A1093" s="27">
        <v>27</v>
      </c>
      <c r="B1093" s="27">
        <v>17</v>
      </c>
      <c r="C1093" s="27" t="s">
        <v>219</v>
      </c>
      <c r="D1093" s="28">
        <v>1.518</v>
      </c>
      <c r="E1093" s="28">
        <v>1.1200000000000001</v>
      </c>
    </row>
    <row r="1094" spans="1:5">
      <c r="A1094" s="27">
        <v>27</v>
      </c>
      <c r="B1094" s="27">
        <v>18</v>
      </c>
      <c r="C1094" s="27" t="s">
        <v>219</v>
      </c>
      <c r="D1094" s="28">
        <v>1.7330000000000001</v>
      </c>
      <c r="E1094" s="28">
        <v>1.3320000000000001</v>
      </c>
    </row>
    <row r="1095" spans="1:5">
      <c r="A1095" s="27">
        <v>27</v>
      </c>
      <c r="B1095" s="27">
        <v>19</v>
      </c>
      <c r="C1095" s="27" t="s">
        <v>219</v>
      </c>
      <c r="D1095" s="28">
        <v>1.9350000000000001</v>
      </c>
      <c r="E1095" s="28">
        <v>1.53</v>
      </c>
    </row>
    <row r="1096" spans="1:5">
      <c r="A1096" s="27">
        <v>27</v>
      </c>
      <c r="B1096" s="27">
        <v>20</v>
      </c>
      <c r="C1096" s="27" t="s">
        <v>219</v>
      </c>
      <c r="D1096" s="28">
        <v>2.1379999999999999</v>
      </c>
      <c r="E1096" s="28">
        <v>1.7310000000000001</v>
      </c>
    </row>
    <row r="1097" spans="1:5">
      <c r="A1097" s="27">
        <v>27</v>
      </c>
      <c r="B1097" s="27">
        <v>21</v>
      </c>
      <c r="C1097" s="27" t="s">
        <v>219</v>
      </c>
      <c r="D1097" s="28">
        <v>2.3359999999999999</v>
      </c>
      <c r="E1097" s="28">
        <v>1.9259999999999999</v>
      </c>
    </row>
    <row r="1098" spans="1:5">
      <c r="A1098" s="27">
        <v>27</v>
      </c>
      <c r="B1098" s="27">
        <v>22</v>
      </c>
      <c r="C1098" s="27" t="s">
        <v>219</v>
      </c>
      <c r="D1098" s="28">
        <v>2.5310000000000001</v>
      </c>
      <c r="E1098" s="28">
        <v>2.1190000000000002</v>
      </c>
    </row>
    <row r="1099" spans="1:5">
      <c r="A1099" s="27">
        <v>27</v>
      </c>
      <c r="B1099" s="27">
        <v>23</v>
      </c>
      <c r="C1099" s="27" t="s">
        <v>219</v>
      </c>
      <c r="D1099" s="28">
        <v>2.726</v>
      </c>
      <c r="E1099" s="28">
        <v>2.31</v>
      </c>
    </row>
    <row r="1100" spans="1:5">
      <c r="A1100" s="27">
        <v>27</v>
      </c>
      <c r="B1100" s="27">
        <v>24</v>
      </c>
      <c r="C1100" s="27" t="s">
        <v>219</v>
      </c>
      <c r="D1100" s="28">
        <v>2.891</v>
      </c>
      <c r="E1100" s="28">
        <v>2.472</v>
      </c>
    </row>
    <row r="1101" spans="1:5">
      <c r="A1101" s="27">
        <v>27</v>
      </c>
      <c r="B1101" s="27">
        <v>25</v>
      </c>
      <c r="C1101" s="27" t="s">
        <v>219</v>
      </c>
      <c r="D1101" s="28">
        <v>3.073</v>
      </c>
      <c r="E1101" s="28">
        <v>2.6509999999999998</v>
      </c>
    </row>
    <row r="1102" spans="1:5">
      <c r="A1102" s="27">
        <v>27</v>
      </c>
      <c r="B1102" s="27">
        <v>26</v>
      </c>
      <c r="C1102" s="27" t="s">
        <v>219</v>
      </c>
      <c r="D1102" s="28">
        <v>3.23</v>
      </c>
      <c r="E1102" s="28">
        <v>2.806</v>
      </c>
    </row>
    <row r="1103" spans="1:5">
      <c r="A1103" s="27">
        <v>27</v>
      </c>
      <c r="B1103" s="27">
        <v>27</v>
      </c>
      <c r="C1103" s="27" t="s">
        <v>219</v>
      </c>
      <c r="D1103" s="28">
        <v>3.3940000000000001</v>
      </c>
      <c r="E1103" s="28">
        <v>2.9670000000000001</v>
      </c>
    </row>
    <row r="1104" spans="1:5">
      <c r="A1104" s="27">
        <v>27</v>
      </c>
      <c r="B1104" s="27">
        <v>28</v>
      </c>
      <c r="C1104" s="27" t="s">
        <v>219</v>
      </c>
      <c r="D1104" s="28">
        <v>3.5419999999999998</v>
      </c>
      <c r="E1104" s="28">
        <v>3.1120000000000001</v>
      </c>
    </row>
    <row r="1105" spans="1:5">
      <c r="A1105" s="27">
        <v>27</v>
      </c>
      <c r="B1105" s="27">
        <v>29</v>
      </c>
      <c r="C1105" s="27" t="s">
        <v>219</v>
      </c>
      <c r="D1105" s="28">
        <v>3.6779999999999999</v>
      </c>
      <c r="E1105" s="28">
        <v>3.246</v>
      </c>
    </row>
    <row r="1106" spans="1:5">
      <c r="A1106" s="27">
        <v>27</v>
      </c>
      <c r="B1106" s="27">
        <v>30</v>
      </c>
      <c r="C1106" s="27" t="s">
        <v>219</v>
      </c>
      <c r="D1106" s="28">
        <v>3.7770000000000001</v>
      </c>
      <c r="E1106" s="28">
        <v>3.3420000000000001</v>
      </c>
    </row>
    <row r="1107" spans="1:5">
      <c r="A1107" s="27">
        <v>27</v>
      </c>
      <c r="B1107" s="27">
        <v>31</v>
      </c>
      <c r="C1107" s="27" t="s">
        <v>219</v>
      </c>
      <c r="D1107" s="28">
        <v>3.8980000000000001</v>
      </c>
      <c r="E1107" s="28">
        <v>3.46</v>
      </c>
    </row>
    <row r="1108" spans="1:5">
      <c r="A1108" s="27">
        <v>27</v>
      </c>
      <c r="B1108" s="27">
        <v>32</v>
      </c>
      <c r="C1108" s="27" t="s">
        <v>219</v>
      </c>
      <c r="D1108" s="28">
        <v>4.0209999999999999</v>
      </c>
      <c r="E1108" s="28">
        <v>3.58</v>
      </c>
    </row>
    <row r="1109" spans="1:5">
      <c r="A1109" s="27">
        <v>27</v>
      </c>
      <c r="B1109" s="27">
        <v>33</v>
      </c>
      <c r="C1109" s="27" t="s">
        <v>219</v>
      </c>
      <c r="D1109" s="28">
        <v>4.1379999999999999</v>
      </c>
      <c r="E1109" s="28">
        <v>3.694</v>
      </c>
    </row>
    <row r="1110" spans="1:5">
      <c r="A1110" s="27">
        <v>27</v>
      </c>
      <c r="B1110" s="27">
        <v>34</v>
      </c>
      <c r="C1110" s="27" t="s">
        <v>219</v>
      </c>
      <c r="D1110" s="28">
        <v>4.2279999999999998</v>
      </c>
      <c r="E1110" s="28">
        <v>3.7810000000000001</v>
      </c>
    </row>
    <row r="1111" spans="1:5">
      <c r="A1111" s="27">
        <v>27</v>
      </c>
      <c r="B1111" s="27">
        <v>35</v>
      </c>
      <c r="C1111" s="27" t="s">
        <v>219</v>
      </c>
      <c r="D1111" s="28">
        <v>4.3449999999999998</v>
      </c>
      <c r="E1111" s="28">
        <v>3.8959999999999999</v>
      </c>
    </row>
    <row r="1112" spans="1:5">
      <c r="A1112" s="27">
        <v>27</v>
      </c>
      <c r="B1112" s="27">
        <v>36</v>
      </c>
      <c r="C1112" s="27" t="s">
        <v>219</v>
      </c>
      <c r="D1112" s="28">
        <v>4.4290000000000003</v>
      </c>
      <c r="E1112" s="28">
        <v>3.976</v>
      </c>
    </row>
    <row r="1113" spans="1:5">
      <c r="A1113" s="27">
        <v>27</v>
      </c>
      <c r="B1113" s="27">
        <v>37</v>
      </c>
      <c r="C1113" s="27" t="s">
        <v>219</v>
      </c>
      <c r="D1113" s="28">
        <v>4.524</v>
      </c>
      <c r="E1113" s="28">
        <v>4.069</v>
      </c>
    </row>
    <row r="1114" spans="1:5">
      <c r="A1114" s="27">
        <v>27</v>
      </c>
      <c r="B1114" s="27">
        <v>38</v>
      </c>
      <c r="C1114" s="27" t="s">
        <v>219</v>
      </c>
      <c r="D1114" s="28">
        <v>4.6059999999999999</v>
      </c>
      <c r="E1114" s="28">
        <v>4.1470000000000002</v>
      </c>
    </row>
    <row r="1115" spans="1:5">
      <c r="A1115" s="27">
        <v>27</v>
      </c>
      <c r="B1115" s="27">
        <v>39</v>
      </c>
      <c r="C1115" s="27" t="s">
        <v>219</v>
      </c>
      <c r="D1115" s="28">
        <v>4.7320000000000002</v>
      </c>
      <c r="E1115" s="28">
        <v>4.2709999999999999</v>
      </c>
    </row>
    <row r="1116" spans="1:5">
      <c r="A1116" s="27">
        <v>27</v>
      </c>
      <c r="B1116" s="27">
        <v>40</v>
      </c>
      <c r="C1116" s="27" t="s">
        <v>219</v>
      </c>
      <c r="D1116" s="28">
        <v>4.7759999999999998</v>
      </c>
      <c r="E1116" s="28">
        <v>4.3120000000000003</v>
      </c>
    </row>
    <row r="1117" spans="1:5">
      <c r="A1117" s="27">
        <v>28</v>
      </c>
      <c r="B1117" s="27">
        <v>1</v>
      </c>
      <c r="C1117" s="27" t="s">
        <v>219</v>
      </c>
      <c r="D1117" s="28">
        <v>0.32400000000000001</v>
      </c>
      <c r="E1117" s="28">
        <v>-4.2000000000000003E-2</v>
      </c>
    </row>
    <row r="1118" spans="1:5">
      <c r="A1118" s="27">
        <v>28</v>
      </c>
      <c r="B1118" s="27">
        <v>2</v>
      </c>
      <c r="C1118" s="27" t="s">
        <v>219</v>
      </c>
      <c r="D1118" s="28">
        <v>0.33500000000000002</v>
      </c>
      <c r="E1118" s="28">
        <v>-3.2000000000000001E-2</v>
      </c>
    </row>
    <row r="1119" spans="1:5">
      <c r="A1119" s="27">
        <v>28</v>
      </c>
      <c r="B1119" s="27">
        <v>3</v>
      </c>
      <c r="C1119" s="27" t="s">
        <v>219</v>
      </c>
      <c r="D1119" s="28">
        <v>0.36099999999999999</v>
      </c>
      <c r="E1119" s="28">
        <v>-7.0000000000000001E-3</v>
      </c>
    </row>
    <row r="1120" spans="1:5">
      <c r="A1120" s="27">
        <v>28</v>
      </c>
      <c r="B1120" s="27">
        <v>4</v>
      </c>
      <c r="C1120" s="27" t="s">
        <v>219</v>
      </c>
      <c r="D1120" s="28">
        <v>0.36399999999999999</v>
      </c>
      <c r="E1120" s="28">
        <v>-5.0000000000000001E-3</v>
      </c>
    </row>
    <row r="1121" spans="1:5">
      <c r="A1121" s="27">
        <v>28</v>
      </c>
      <c r="B1121" s="27">
        <v>5</v>
      </c>
      <c r="C1121" s="27" t="s">
        <v>219</v>
      </c>
      <c r="D1121" s="28">
        <v>0.36899999999999999</v>
      </c>
      <c r="E1121" s="28">
        <v>-2E-3</v>
      </c>
    </row>
    <row r="1122" spans="1:5">
      <c r="A1122" s="27">
        <v>28</v>
      </c>
      <c r="B1122" s="27">
        <v>6</v>
      </c>
      <c r="C1122" s="27" t="s">
        <v>219</v>
      </c>
      <c r="D1122" s="28">
        <v>0.371</v>
      </c>
      <c r="E1122" s="28">
        <v>-1E-3</v>
      </c>
    </row>
    <row r="1123" spans="1:5">
      <c r="A1123" s="27">
        <v>28</v>
      </c>
      <c r="B1123" s="27">
        <v>7</v>
      </c>
      <c r="C1123" s="27" t="s">
        <v>219</v>
      </c>
      <c r="D1123" s="28">
        <v>0.38300000000000001</v>
      </c>
      <c r="E1123" s="28">
        <v>8.9999999999999993E-3</v>
      </c>
    </row>
    <row r="1124" spans="1:5">
      <c r="A1124" s="27">
        <v>28</v>
      </c>
      <c r="B1124" s="27">
        <v>8</v>
      </c>
      <c r="C1124" s="27" t="s">
        <v>219</v>
      </c>
      <c r="D1124" s="28">
        <v>0.38200000000000001</v>
      </c>
      <c r="E1124" s="28">
        <v>7.0000000000000001E-3</v>
      </c>
    </row>
    <row r="1125" spans="1:5">
      <c r="A1125" s="27">
        <v>28</v>
      </c>
      <c r="B1125" s="27">
        <v>9</v>
      </c>
      <c r="C1125" s="27" t="s">
        <v>219</v>
      </c>
      <c r="D1125" s="28">
        <v>0.38200000000000001</v>
      </c>
      <c r="E1125" s="28">
        <v>5.0000000000000001E-3</v>
      </c>
    </row>
    <row r="1126" spans="1:5">
      <c r="A1126" s="27">
        <v>28</v>
      </c>
      <c r="B1126" s="27">
        <v>10</v>
      </c>
      <c r="C1126" s="27" t="s">
        <v>219</v>
      </c>
      <c r="D1126" s="28">
        <v>0.38</v>
      </c>
      <c r="E1126" s="28">
        <v>1E-3</v>
      </c>
    </row>
    <row r="1127" spans="1:5">
      <c r="A1127" s="27">
        <v>28</v>
      </c>
      <c r="B1127" s="27">
        <v>11</v>
      </c>
      <c r="C1127" s="27" t="s">
        <v>219</v>
      </c>
      <c r="D1127" s="28">
        <v>0.38200000000000001</v>
      </c>
      <c r="E1127" s="28">
        <v>2E-3</v>
      </c>
    </row>
    <row r="1128" spans="1:5">
      <c r="A1128" s="27">
        <v>28</v>
      </c>
      <c r="B1128" s="27">
        <v>12</v>
      </c>
      <c r="C1128" s="27" t="s">
        <v>219</v>
      </c>
      <c r="D1128" s="28">
        <v>0.38100000000000001</v>
      </c>
      <c r="E1128" s="28">
        <v>0</v>
      </c>
    </row>
    <row r="1129" spans="1:5">
      <c r="A1129" s="27">
        <v>28</v>
      </c>
      <c r="B1129" s="27">
        <v>13</v>
      </c>
      <c r="C1129" s="27" t="s">
        <v>219</v>
      </c>
      <c r="D1129" s="28">
        <v>0.38300000000000001</v>
      </c>
      <c r="E1129" s="28">
        <v>1E-3</v>
      </c>
    </row>
    <row r="1130" spans="1:5">
      <c r="A1130" s="27">
        <v>28</v>
      </c>
      <c r="B1130" s="27">
        <v>14</v>
      </c>
      <c r="C1130" s="27" t="s">
        <v>219</v>
      </c>
      <c r="D1130" s="28">
        <v>0.38200000000000001</v>
      </c>
      <c r="E1130" s="28">
        <v>-2E-3</v>
      </c>
    </row>
    <row r="1131" spans="1:5">
      <c r="A1131" s="27">
        <v>28</v>
      </c>
      <c r="B1131" s="27">
        <v>15</v>
      </c>
      <c r="C1131" s="27" t="s">
        <v>219</v>
      </c>
      <c r="D1131" s="28">
        <v>0.38300000000000001</v>
      </c>
      <c r="E1131" s="28">
        <v>-2E-3</v>
      </c>
    </row>
    <row r="1132" spans="1:5">
      <c r="A1132" s="27">
        <v>28</v>
      </c>
      <c r="B1132" s="27">
        <v>16</v>
      </c>
      <c r="C1132" s="27" t="s">
        <v>219</v>
      </c>
      <c r="D1132" s="28">
        <v>0.38400000000000001</v>
      </c>
      <c r="E1132" s="28">
        <v>-3.0000000000000001E-3</v>
      </c>
    </row>
    <row r="1133" spans="1:5">
      <c r="A1133" s="27">
        <v>28</v>
      </c>
      <c r="B1133" s="27">
        <v>17</v>
      </c>
      <c r="C1133" s="27" t="s">
        <v>219</v>
      </c>
      <c r="D1133" s="28">
        <v>0.38600000000000001</v>
      </c>
      <c r="E1133" s="28">
        <v>-3.0000000000000001E-3</v>
      </c>
    </row>
    <row r="1134" spans="1:5">
      <c r="A1134" s="27">
        <v>28</v>
      </c>
      <c r="B1134" s="27">
        <v>18</v>
      </c>
      <c r="C1134" s="27" t="s">
        <v>219</v>
      </c>
      <c r="D1134" s="28">
        <v>0.39</v>
      </c>
      <c r="E1134" s="28">
        <v>0</v>
      </c>
    </row>
    <row r="1135" spans="1:5">
      <c r="A1135" s="27">
        <v>28</v>
      </c>
      <c r="B1135" s="27">
        <v>19</v>
      </c>
      <c r="C1135" s="27" t="s">
        <v>219</v>
      </c>
      <c r="D1135" s="28">
        <v>0.39600000000000002</v>
      </c>
      <c r="E1135" s="28">
        <v>5.0000000000000001E-3</v>
      </c>
    </row>
    <row r="1136" spans="1:5">
      <c r="A1136" s="27">
        <v>28</v>
      </c>
      <c r="B1136" s="27">
        <v>20</v>
      </c>
      <c r="C1136" s="27" t="s">
        <v>219</v>
      </c>
      <c r="D1136" s="28">
        <v>0.41299999999999998</v>
      </c>
      <c r="E1136" s="28">
        <v>0.02</v>
      </c>
    </row>
    <row r="1137" spans="1:5">
      <c r="A1137" s="27">
        <v>28</v>
      </c>
      <c r="B1137" s="27">
        <v>21</v>
      </c>
      <c r="C1137" s="27" t="s">
        <v>219</v>
      </c>
      <c r="D1137" s="28">
        <v>0.439</v>
      </c>
      <c r="E1137" s="28">
        <v>4.4999999999999998E-2</v>
      </c>
    </row>
    <row r="1138" spans="1:5">
      <c r="A1138" s="27">
        <v>28</v>
      </c>
      <c r="B1138" s="27">
        <v>22</v>
      </c>
      <c r="C1138" s="27" t="s">
        <v>219</v>
      </c>
      <c r="D1138" s="28">
        <v>0.48299999999999998</v>
      </c>
      <c r="E1138" s="28">
        <v>8.6999999999999994E-2</v>
      </c>
    </row>
    <row r="1139" spans="1:5">
      <c r="A1139" s="27">
        <v>28</v>
      </c>
      <c r="B1139" s="27">
        <v>23</v>
      </c>
      <c r="C1139" s="27" t="s">
        <v>219</v>
      </c>
      <c r="D1139" s="28">
        <v>0.57899999999999996</v>
      </c>
      <c r="E1139" s="28">
        <v>0.182</v>
      </c>
    </row>
    <row r="1140" spans="1:5">
      <c r="A1140" s="27">
        <v>28</v>
      </c>
      <c r="B1140" s="27">
        <v>24</v>
      </c>
      <c r="C1140" s="27" t="s">
        <v>219</v>
      </c>
      <c r="D1140" s="28">
        <v>0.753</v>
      </c>
      <c r="E1140" s="28">
        <v>0.35399999999999998</v>
      </c>
    </row>
    <row r="1141" spans="1:5">
      <c r="A1141" s="27">
        <v>28</v>
      </c>
      <c r="B1141" s="27">
        <v>25</v>
      </c>
      <c r="C1141" s="27" t="s">
        <v>219</v>
      </c>
      <c r="D1141" s="28">
        <v>0.97599999999999998</v>
      </c>
      <c r="E1141" s="28">
        <v>0.57599999999999996</v>
      </c>
    </row>
    <row r="1142" spans="1:5">
      <c r="A1142" s="27">
        <v>28</v>
      </c>
      <c r="B1142" s="27">
        <v>26</v>
      </c>
      <c r="C1142" s="27" t="s">
        <v>219</v>
      </c>
      <c r="D1142" s="28">
        <v>1.165</v>
      </c>
      <c r="E1142" s="28">
        <v>0.76400000000000001</v>
      </c>
    </row>
    <row r="1143" spans="1:5">
      <c r="A1143" s="27">
        <v>28</v>
      </c>
      <c r="B1143" s="27">
        <v>27</v>
      </c>
      <c r="C1143" s="27" t="s">
        <v>219</v>
      </c>
      <c r="D1143" s="28">
        <v>1.3540000000000001</v>
      </c>
      <c r="E1143" s="28">
        <v>0.95099999999999996</v>
      </c>
    </row>
    <row r="1144" spans="1:5">
      <c r="A1144" s="27">
        <v>28</v>
      </c>
      <c r="B1144" s="27">
        <v>28</v>
      </c>
      <c r="C1144" s="27" t="s">
        <v>219</v>
      </c>
      <c r="D1144" s="28">
        <v>1.546</v>
      </c>
      <c r="E1144" s="28">
        <v>1.141</v>
      </c>
    </row>
    <row r="1145" spans="1:5">
      <c r="A1145" s="27">
        <v>28</v>
      </c>
      <c r="B1145" s="27">
        <v>29</v>
      </c>
      <c r="C1145" s="27" t="s">
        <v>219</v>
      </c>
      <c r="D1145" s="28">
        <v>1.746</v>
      </c>
      <c r="E1145" s="28">
        <v>1.34</v>
      </c>
    </row>
    <row r="1146" spans="1:5">
      <c r="A1146" s="27">
        <v>28</v>
      </c>
      <c r="B1146" s="27">
        <v>30</v>
      </c>
      <c r="C1146" s="27" t="s">
        <v>219</v>
      </c>
      <c r="D1146" s="28">
        <v>1.9410000000000001</v>
      </c>
      <c r="E1146" s="28">
        <v>1.534</v>
      </c>
    </row>
    <row r="1147" spans="1:5">
      <c r="A1147" s="27">
        <v>28</v>
      </c>
      <c r="B1147" s="27">
        <v>31</v>
      </c>
      <c r="C1147" s="27" t="s">
        <v>219</v>
      </c>
      <c r="D1147" s="28">
        <v>2.1549999999999998</v>
      </c>
      <c r="E1147" s="28">
        <v>1.7470000000000001</v>
      </c>
    </row>
    <row r="1148" spans="1:5">
      <c r="A1148" s="27">
        <v>28</v>
      </c>
      <c r="B1148" s="27">
        <v>32</v>
      </c>
      <c r="C1148" s="27" t="s">
        <v>219</v>
      </c>
      <c r="D1148" s="28">
        <v>2.3460000000000001</v>
      </c>
      <c r="E1148" s="28">
        <v>1.9359999999999999</v>
      </c>
    </row>
    <row r="1149" spans="1:5">
      <c r="A1149" s="27">
        <v>28</v>
      </c>
      <c r="B1149" s="27">
        <v>33</v>
      </c>
      <c r="C1149" s="27" t="s">
        <v>219</v>
      </c>
      <c r="D1149" s="28">
        <v>2.5339999999999998</v>
      </c>
      <c r="E1149" s="28">
        <v>2.1230000000000002</v>
      </c>
    </row>
    <row r="1150" spans="1:5">
      <c r="A1150" s="27">
        <v>28</v>
      </c>
      <c r="B1150" s="27">
        <v>34</v>
      </c>
      <c r="C1150" s="27" t="s">
        <v>219</v>
      </c>
      <c r="D1150" s="28">
        <v>2.7210000000000001</v>
      </c>
      <c r="E1150" s="28">
        <v>2.3090000000000002</v>
      </c>
    </row>
    <row r="1151" spans="1:5">
      <c r="A1151" s="27">
        <v>28</v>
      </c>
      <c r="B1151" s="27">
        <v>35</v>
      </c>
      <c r="C1151" s="27" t="s">
        <v>219</v>
      </c>
      <c r="D1151" s="28">
        <v>2.8879999999999999</v>
      </c>
      <c r="E1151" s="28">
        <v>2.4729999999999999</v>
      </c>
    </row>
    <row r="1152" spans="1:5">
      <c r="A1152" s="27">
        <v>28</v>
      </c>
      <c r="B1152" s="27">
        <v>36</v>
      </c>
      <c r="C1152" s="27" t="s">
        <v>219</v>
      </c>
      <c r="D1152" s="28">
        <v>3.0630000000000002</v>
      </c>
      <c r="E1152" s="28">
        <v>2.6480000000000001</v>
      </c>
    </row>
    <row r="1153" spans="1:5">
      <c r="A1153" s="27">
        <v>28</v>
      </c>
      <c r="B1153" s="27">
        <v>37</v>
      </c>
      <c r="C1153" s="27" t="s">
        <v>219</v>
      </c>
      <c r="D1153" s="28">
        <v>3.218</v>
      </c>
      <c r="E1153" s="28">
        <v>2.8</v>
      </c>
    </row>
    <row r="1154" spans="1:5">
      <c r="A1154" s="27">
        <v>28</v>
      </c>
      <c r="B1154" s="27">
        <v>38</v>
      </c>
      <c r="C1154" s="27" t="s">
        <v>219</v>
      </c>
      <c r="D1154" s="28">
        <v>3.3610000000000002</v>
      </c>
      <c r="E1154" s="28">
        <v>2.9430000000000001</v>
      </c>
    </row>
    <row r="1155" spans="1:5">
      <c r="A1155" s="27">
        <v>28</v>
      </c>
      <c r="B1155" s="27">
        <v>39</v>
      </c>
      <c r="C1155" s="27" t="s">
        <v>219</v>
      </c>
      <c r="D1155" s="28">
        <v>3.4860000000000002</v>
      </c>
      <c r="E1155" s="28">
        <v>3.0659999999999998</v>
      </c>
    </row>
    <row r="1156" spans="1:5">
      <c r="A1156" s="27">
        <v>28</v>
      </c>
      <c r="B1156" s="27">
        <v>40</v>
      </c>
      <c r="C1156" s="27" t="s">
        <v>219</v>
      </c>
      <c r="D1156" s="28">
        <v>3.6080000000000001</v>
      </c>
      <c r="E1156" s="28">
        <v>3.1859999999999999</v>
      </c>
    </row>
    <row r="1157" spans="1:5">
      <c r="A1157" s="27">
        <v>29</v>
      </c>
      <c r="B1157" s="27">
        <v>1</v>
      </c>
      <c r="C1157" s="27"/>
      <c r="D1157" s="27"/>
      <c r="E1157" s="27"/>
    </row>
    <row r="1158" spans="1:5">
      <c r="A1158" s="27">
        <v>29</v>
      </c>
      <c r="B1158" s="27">
        <v>2</v>
      </c>
      <c r="C1158" s="27"/>
      <c r="D1158" s="27"/>
      <c r="E1158" s="27"/>
    </row>
    <row r="1159" spans="1:5">
      <c r="A1159" s="27">
        <v>29</v>
      </c>
      <c r="B1159" s="27">
        <v>3</v>
      </c>
      <c r="C1159" s="27"/>
      <c r="D1159" s="27"/>
      <c r="E1159" s="27"/>
    </row>
    <row r="1160" spans="1:5">
      <c r="A1160" s="27">
        <v>29</v>
      </c>
      <c r="B1160" s="27">
        <v>4</v>
      </c>
      <c r="C1160" s="27"/>
      <c r="D1160" s="27"/>
      <c r="E1160" s="27"/>
    </row>
    <row r="1161" spans="1:5">
      <c r="A1161" s="27">
        <v>29</v>
      </c>
      <c r="B1161" s="27">
        <v>5</v>
      </c>
      <c r="C1161" s="27"/>
      <c r="D1161" s="27"/>
      <c r="E1161" s="27"/>
    </row>
    <row r="1162" spans="1:5">
      <c r="A1162" s="27">
        <v>29</v>
      </c>
      <c r="B1162" s="27">
        <v>6</v>
      </c>
      <c r="C1162" s="27"/>
      <c r="D1162" s="27"/>
      <c r="E1162" s="27"/>
    </row>
    <row r="1163" spans="1:5">
      <c r="A1163" s="27">
        <v>29</v>
      </c>
      <c r="B1163" s="27">
        <v>7</v>
      </c>
      <c r="C1163" s="27"/>
      <c r="D1163" s="27"/>
      <c r="E1163" s="27"/>
    </row>
    <row r="1164" spans="1:5">
      <c r="A1164" s="27">
        <v>29</v>
      </c>
      <c r="B1164" s="27">
        <v>8</v>
      </c>
      <c r="C1164" s="27"/>
      <c r="D1164" s="27"/>
      <c r="E1164" s="27"/>
    </row>
    <row r="1165" spans="1:5">
      <c r="A1165" s="27">
        <v>29</v>
      </c>
      <c r="B1165" s="27">
        <v>9</v>
      </c>
      <c r="C1165" s="27"/>
      <c r="D1165" s="27"/>
      <c r="E1165" s="27"/>
    </row>
    <row r="1166" spans="1:5">
      <c r="A1166" s="27">
        <v>29</v>
      </c>
      <c r="B1166" s="27">
        <v>10</v>
      </c>
      <c r="C1166" s="27"/>
      <c r="D1166" s="27"/>
      <c r="E1166" s="27"/>
    </row>
    <row r="1167" spans="1:5">
      <c r="A1167" s="27">
        <v>29</v>
      </c>
      <c r="B1167" s="27">
        <v>11</v>
      </c>
      <c r="C1167" s="27"/>
      <c r="D1167" s="27"/>
      <c r="E1167" s="27"/>
    </row>
    <row r="1168" spans="1:5">
      <c r="A1168" s="27">
        <v>29</v>
      </c>
      <c r="B1168" s="27">
        <v>12</v>
      </c>
      <c r="C1168" s="27"/>
      <c r="D1168" s="27"/>
      <c r="E1168" s="27"/>
    </row>
    <row r="1169" spans="1:5">
      <c r="A1169" s="27">
        <v>29</v>
      </c>
      <c r="B1169" s="27">
        <v>13</v>
      </c>
      <c r="C1169" s="27"/>
      <c r="D1169" s="27"/>
      <c r="E1169" s="27"/>
    </row>
    <row r="1170" spans="1:5">
      <c r="A1170" s="27">
        <v>29</v>
      </c>
      <c r="B1170" s="27">
        <v>14</v>
      </c>
      <c r="C1170" s="27"/>
      <c r="D1170" s="27"/>
      <c r="E1170" s="27"/>
    </row>
    <row r="1171" spans="1:5">
      <c r="A1171" s="27">
        <v>29</v>
      </c>
      <c r="B1171" s="27">
        <v>15</v>
      </c>
      <c r="C1171" s="27"/>
      <c r="D1171" s="27"/>
      <c r="E1171" s="27"/>
    </row>
    <row r="1172" spans="1:5">
      <c r="A1172" s="27">
        <v>29</v>
      </c>
      <c r="B1172" s="27">
        <v>16</v>
      </c>
      <c r="C1172" s="27"/>
      <c r="D1172" s="27"/>
      <c r="E1172" s="27"/>
    </row>
    <row r="1173" spans="1:5">
      <c r="A1173" s="27">
        <v>29</v>
      </c>
      <c r="B1173" s="27">
        <v>17</v>
      </c>
      <c r="C1173" s="27"/>
      <c r="D1173" s="27"/>
      <c r="E1173" s="27"/>
    </row>
    <row r="1174" spans="1:5">
      <c r="A1174" s="27">
        <v>29</v>
      </c>
      <c r="B1174" s="27">
        <v>18</v>
      </c>
      <c r="C1174" s="27"/>
      <c r="D1174" s="27"/>
      <c r="E1174" s="27"/>
    </row>
    <row r="1175" spans="1:5">
      <c r="A1175" s="27">
        <v>29</v>
      </c>
      <c r="B1175" s="27">
        <v>19</v>
      </c>
      <c r="C1175" s="27"/>
      <c r="D1175" s="27"/>
      <c r="E1175" s="27"/>
    </row>
    <row r="1176" spans="1:5">
      <c r="A1176" s="27">
        <v>29</v>
      </c>
      <c r="B1176" s="27">
        <v>20</v>
      </c>
      <c r="C1176" s="27"/>
      <c r="D1176" s="27"/>
      <c r="E1176" s="27"/>
    </row>
    <row r="1177" spans="1:5">
      <c r="A1177" s="27">
        <v>29</v>
      </c>
      <c r="B1177" s="27">
        <v>21</v>
      </c>
      <c r="C1177" s="27"/>
      <c r="D1177" s="27"/>
      <c r="E1177" s="27"/>
    </row>
    <row r="1178" spans="1:5">
      <c r="A1178" s="27">
        <v>29</v>
      </c>
      <c r="B1178" s="27">
        <v>22</v>
      </c>
      <c r="C1178" s="27"/>
      <c r="D1178" s="27"/>
      <c r="E1178" s="27"/>
    </row>
    <row r="1179" spans="1:5">
      <c r="A1179" s="27">
        <v>29</v>
      </c>
      <c r="B1179" s="27">
        <v>23</v>
      </c>
      <c r="C1179" s="27"/>
      <c r="D1179" s="27"/>
      <c r="E1179" s="27"/>
    </row>
    <row r="1180" spans="1:5">
      <c r="A1180" s="27">
        <v>29</v>
      </c>
      <c r="B1180" s="27">
        <v>24</v>
      </c>
      <c r="C1180" s="27"/>
      <c r="D1180" s="27"/>
      <c r="E1180" s="27"/>
    </row>
    <row r="1181" spans="1:5">
      <c r="A1181" s="27">
        <v>29</v>
      </c>
      <c r="B1181" s="27">
        <v>25</v>
      </c>
      <c r="C1181" s="27"/>
      <c r="D1181" s="27"/>
      <c r="E1181" s="27"/>
    </row>
    <row r="1182" spans="1:5">
      <c r="A1182" s="27">
        <v>29</v>
      </c>
      <c r="B1182" s="27">
        <v>26</v>
      </c>
      <c r="C1182" s="27"/>
      <c r="D1182" s="27"/>
      <c r="E1182" s="27"/>
    </row>
    <row r="1183" spans="1:5">
      <c r="A1183" s="27">
        <v>29</v>
      </c>
      <c r="B1183" s="27">
        <v>27</v>
      </c>
      <c r="C1183" s="27"/>
      <c r="D1183" s="27"/>
      <c r="E1183" s="27"/>
    </row>
    <row r="1184" spans="1:5">
      <c r="A1184" s="27">
        <v>29</v>
      </c>
      <c r="B1184" s="27">
        <v>28</v>
      </c>
      <c r="C1184" s="27"/>
      <c r="D1184" s="27"/>
      <c r="E1184" s="27"/>
    </row>
    <row r="1185" spans="1:5">
      <c r="A1185" s="27">
        <v>29</v>
      </c>
      <c r="B1185" s="27">
        <v>29</v>
      </c>
      <c r="C1185" s="27"/>
      <c r="D1185" s="27"/>
      <c r="E1185" s="27"/>
    </row>
    <row r="1186" spans="1:5">
      <c r="A1186" s="27">
        <v>29</v>
      </c>
      <c r="B1186" s="27">
        <v>30</v>
      </c>
      <c r="C1186" s="27"/>
      <c r="D1186" s="27"/>
      <c r="E1186" s="27"/>
    </row>
    <row r="1187" spans="1:5">
      <c r="A1187" s="27">
        <v>29</v>
      </c>
      <c r="B1187" s="27">
        <v>31</v>
      </c>
      <c r="C1187" s="27"/>
      <c r="D1187" s="27"/>
      <c r="E1187" s="27"/>
    </row>
    <row r="1188" spans="1:5">
      <c r="A1188" s="27">
        <v>29</v>
      </c>
      <c r="B1188" s="27">
        <v>32</v>
      </c>
      <c r="C1188" s="27"/>
      <c r="D1188" s="27"/>
      <c r="E1188" s="27"/>
    </row>
    <row r="1189" spans="1:5">
      <c r="A1189" s="27">
        <v>29</v>
      </c>
      <c r="B1189" s="27">
        <v>33</v>
      </c>
      <c r="C1189" s="27"/>
      <c r="D1189" s="27"/>
      <c r="E1189" s="27"/>
    </row>
    <row r="1190" spans="1:5">
      <c r="A1190" s="27">
        <v>29</v>
      </c>
      <c r="B1190" s="27">
        <v>34</v>
      </c>
      <c r="C1190" s="27"/>
      <c r="D1190" s="27"/>
      <c r="E1190" s="27"/>
    </row>
    <row r="1191" spans="1:5">
      <c r="A1191" s="27">
        <v>29</v>
      </c>
      <c r="B1191" s="27">
        <v>35</v>
      </c>
      <c r="C1191" s="27"/>
      <c r="D1191" s="27"/>
      <c r="E1191" s="27"/>
    </row>
    <row r="1192" spans="1:5">
      <c r="A1192" s="27">
        <v>29</v>
      </c>
      <c r="B1192" s="27">
        <v>36</v>
      </c>
      <c r="C1192" s="27"/>
      <c r="D1192" s="27"/>
      <c r="E1192" s="27"/>
    </row>
    <row r="1193" spans="1:5">
      <c r="A1193" s="27">
        <v>29</v>
      </c>
      <c r="B1193" s="27">
        <v>37</v>
      </c>
      <c r="C1193" s="27"/>
      <c r="D1193" s="27"/>
      <c r="E1193" s="27"/>
    </row>
    <row r="1194" spans="1:5">
      <c r="A1194" s="27">
        <v>29</v>
      </c>
      <c r="B1194" s="27">
        <v>38</v>
      </c>
      <c r="C1194" s="27"/>
      <c r="D1194" s="27"/>
      <c r="E1194" s="27"/>
    </row>
    <row r="1195" spans="1:5">
      <c r="A1195" s="27">
        <v>29</v>
      </c>
      <c r="B1195" s="27">
        <v>39</v>
      </c>
      <c r="C1195" s="27"/>
      <c r="D1195" s="27"/>
      <c r="E1195" s="27"/>
    </row>
    <row r="1196" spans="1:5">
      <c r="A1196" s="27">
        <v>29</v>
      </c>
      <c r="B1196" s="27">
        <v>40</v>
      </c>
      <c r="C1196" s="27"/>
      <c r="D1196" s="27"/>
      <c r="E1196" s="27"/>
    </row>
    <row r="1197" spans="1:5">
      <c r="A1197" s="27">
        <v>30</v>
      </c>
      <c r="B1197" s="27">
        <v>1</v>
      </c>
      <c r="C1197" s="27"/>
      <c r="D1197" s="27"/>
      <c r="E1197" s="27"/>
    </row>
    <row r="1198" spans="1:5">
      <c r="A1198" s="27">
        <v>30</v>
      </c>
      <c r="B1198" s="27">
        <v>2</v>
      </c>
      <c r="C1198" s="27"/>
      <c r="D1198" s="27"/>
      <c r="E1198" s="27"/>
    </row>
    <row r="1199" spans="1:5">
      <c r="A1199" s="27">
        <v>30</v>
      </c>
      <c r="B1199" s="27">
        <v>3</v>
      </c>
      <c r="C1199" s="27"/>
      <c r="D1199" s="27"/>
      <c r="E1199" s="27"/>
    </row>
    <row r="1200" spans="1:5">
      <c r="A1200" s="27">
        <v>30</v>
      </c>
      <c r="B1200" s="27">
        <v>4</v>
      </c>
      <c r="C1200" s="27"/>
      <c r="D1200" s="27"/>
      <c r="E1200" s="27"/>
    </row>
    <row r="1201" spans="1:5">
      <c r="A1201" s="27">
        <v>30</v>
      </c>
      <c r="B1201" s="27">
        <v>5</v>
      </c>
      <c r="C1201" s="27"/>
      <c r="D1201" s="27"/>
      <c r="E1201" s="27"/>
    </row>
    <row r="1202" spans="1:5">
      <c r="A1202" s="27">
        <v>30</v>
      </c>
      <c r="B1202" s="27">
        <v>6</v>
      </c>
      <c r="C1202" s="27"/>
      <c r="D1202" s="27"/>
      <c r="E1202" s="27"/>
    </row>
    <row r="1203" spans="1:5">
      <c r="A1203" s="27">
        <v>30</v>
      </c>
      <c r="B1203" s="27">
        <v>7</v>
      </c>
      <c r="C1203" s="27"/>
      <c r="D1203" s="27"/>
      <c r="E1203" s="27"/>
    </row>
    <row r="1204" spans="1:5">
      <c r="A1204" s="27">
        <v>30</v>
      </c>
      <c r="B1204" s="27">
        <v>8</v>
      </c>
      <c r="C1204" s="27"/>
      <c r="D1204" s="27"/>
      <c r="E1204" s="27"/>
    </row>
    <row r="1205" spans="1:5">
      <c r="A1205" s="27">
        <v>30</v>
      </c>
      <c r="B1205" s="27">
        <v>9</v>
      </c>
      <c r="C1205" s="27"/>
      <c r="D1205" s="27"/>
      <c r="E1205" s="27"/>
    </row>
    <row r="1206" spans="1:5">
      <c r="A1206" s="27">
        <v>30</v>
      </c>
      <c r="B1206" s="27">
        <v>10</v>
      </c>
      <c r="C1206" s="27"/>
      <c r="D1206" s="27"/>
      <c r="E1206" s="27"/>
    </row>
    <row r="1207" spans="1:5">
      <c r="A1207" s="27">
        <v>30</v>
      </c>
      <c r="B1207" s="27">
        <v>11</v>
      </c>
      <c r="C1207" s="27"/>
      <c r="D1207" s="27"/>
      <c r="E1207" s="27"/>
    </row>
    <row r="1208" spans="1:5">
      <c r="A1208" s="27">
        <v>30</v>
      </c>
      <c r="B1208" s="27">
        <v>12</v>
      </c>
      <c r="C1208" s="27"/>
      <c r="D1208" s="27"/>
      <c r="E1208" s="27"/>
    </row>
    <row r="1209" spans="1:5">
      <c r="A1209" s="27">
        <v>30</v>
      </c>
      <c r="B1209" s="27">
        <v>13</v>
      </c>
      <c r="C1209" s="27"/>
      <c r="D1209" s="27"/>
      <c r="E1209" s="27"/>
    </row>
    <row r="1210" spans="1:5">
      <c r="A1210" s="27">
        <v>30</v>
      </c>
      <c r="B1210" s="27">
        <v>14</v>
      </c>
      <c r="C1210" s="27"/>
      <c r="D1210" s="27"/>
      <c r="E1210" s="27"/>
    </row>
    <row r="1211" spans="1:5">
      <c r="A1211" s="27">
        <v>30</v>
      </c>
      <c r="B1211" s="27">
        <v>15</v>
      </c>
      <c r="C1211" s="27"/>
      <c r="D1211" s="27"/>
      <c r="E1211" s="27"/>
    </row>
    <row r="1212" spans="1:5">
      <c r="A1212" s="27">
        <v>30</v>
      </c>
      <c r="B1212" s="27">
        <v>16</v>
      </c>
      <c r="C1212" s="27"/>
      <c r="D1212" s="27"/>
      <c r="E1212" s="27"/>
    </row>
    <row r="1213" spans="1:5">
      <c r="A1213" s="27">
        <v>30</v>
      </c>
      <c r="B1213" s="27">
        <v>17</v>
      </c>
      <c r="C1213" s="27"/>
      <c r="D1213" s="27"/>
      <c r="E1213" s="27"/>
    </row>
    <row r="1214" spans="1:5">
      <c r="A1214" s="27">
        <v>30</v>
      </c>
      <c r="B1214" s="27">
        <v>18</v>
      </c>
      <c r="C1214" s="27"/>
      <c r="D1214" s="27"/>
      <c r="E1214" s="27"/>
    </row>
    <row r="1215" spans="1:5">
      <c r="A1215" s="27">
        <v>30</v>
      </c>
      <c r="B1215" s="27">
        <v>19</v>
      </c>
      <c r="C1215" s="27"/>
      <c r="D1215" s="27"/>
      <c r="E1215" s="27"/>
    </row>
    <row r="1216" spans="1:5">
      <c r="A1216" s="27">
        <v>30</v>
      </c>
      <c r="B1216" s="27">
        <v>20</v>
      </c>
      <c r="C1216" s="27"/>
      <c r="D1216" s="27"/>
      <c r="E1216" s="27"/>
    </row>
    <row r="1217" spans="1:5">
      <c r="A1217" s="27">
        <v>30</v>
      </c>
      <c r="B1217" s="27">
        <v>21</v>
      </c>
      <c r="C1217" s="27"/>
      <c r="D1217" s="27"/>
      <c r="E1217" s="27"/>
    </row>
    <row r="1218" spans="1:5">
      <c r="A1218" s="27">
        <v>30</v>
      </c>
      <c r="B1218" s="27">
        <v>22</v>
      </c>
      <c r="C1218" s="27"/>
      <c r="D1218" s="27"/>
      <c r="E1218" s="27"/>
    </row>
    <row r="1219" spans="1:5">
      <c r="A1219" s="27">
        <v>30</v>
      </c>
      <c r="B1219" s="27">
        <v>23</v>
      </c>
      <c r="C1219" s="27"/>
      <c r="D1219" s="27"/>
      <c r="E1219" s="27"/>
    </row>
    <row r="1220" spans="1:5">
      <c r="A1220" s="27">
        <v>30</v>
      </c>
      <c r="B1220" s="27">
        <v>24</v>
      </c>
      <c r="C1220" s="27"/>
      <c r="D1220" s="27"/>
      <c r="E1220" s="27"/>
    </row>
    <row r="1221" spans="1:5">
      <c r="A1221" s="27">
        <v>30</v>
      </c>
      <c r="B1221" s="27">
        <v>25</v>
      </c>
      <c r="C1221" s="27"/>
      <c r="D1221" s="27"/>
      <c r="E1221" s="27"/>
    </row>
    <row r="1222" spans="1:5">
      <c r="A1222" s="27">
        <v>30</v>
      </c>
      <c r="B1222" s="27">
        <v>26</v>
      </c>
      <c r="C1222" s="27"/>
      <c r="D1222" s="27"/>
      <c r="E1222" s="27"/>
    </row>
    <row r="1223" spans="1:5">
      <c r="A1223" s="27">
        <v>30</v>
      </c>
      <c r="B1223" s="27">
        <v>27</v>
      </c>
      <c r="C1223" s="27"/>
      <c r="D1223" s="27"/>
      <c r="E1223" s="27"/>
    </row>
    <row r="1224" spans="1:5">
      <c r="A1224" s="27">
        <v>30</v>
      </c>
      <c r="B1224" s="27">
        <v>28</v>
      </c>
      <c r="C1224" s="27"/>
      <c r="D1224" s="27"/>
      <c r="E1224" s="27"/>
    </row>
    <row r="1225" spans="1:5">
      <c r="A1225" s="27">
        <v>30</v>
      </c>
      <c r="B1225" s="27">
        <v>29</v>
      </c>
      <c r="C1225" s="27"/>
      <c r="D1225" s="27"/>
      <c r="E1225" s="27"/>
    </row>
    <row r="1226" spans="1:5">
      <c r="A1226" s="27">
        <v>30</v>
      </c>
      <c r="B1226" s="27">
        <v>30</v>
      </c>
      <c r="C1226" s="27"/>
      <c r="D1226" s="27"/>
      <c r="E1226" s="27"/>
    </row>
    <row r="1227" spans="1:5">
      <c r="A1227" s="27">
        <v>30</v>
      </c>
      <c r="B1227" s="27">
        <v>31</v>
      </c>
      <c r="C1227" s="27"/>
      <c r="D1227" s="27"/>
      <c r="E1227" s="27"/>
    </row>
    <row r="1228" spans="1:5">
      <c r="A1228" s="27">
        <v>30</v>
      </c>
      <c r="B1228" s="27">
        <v>32</v>
      </c>
      <c r="C1228" s="27"/>
      <c r="D1228" s="27"/>
      <c r="E1228" s="27"/>
    </row>
    <row r="1229" spans="1:5">
      <c r="A1229" s="27">
        <v>30</v>
      </c>
      <c r="B1229" s="27">
        <v>33</v>
      </c>
      <c r="C1229" s="27"/>
      <c r="D1229" s="27"/>
      <c r="E1229" s="27"/>
    </row>
    <row r="1230" spans="1:5">
      <c r="A1230" s="27">
        <v>30</v>
      </c>
      <c r="B1230" s="27">
        <v>34</v>
      </c>
      <c r="C1230" s="27"/>
      <c r="D1230" s="27"/>
      <c r="E1230" s="27"/>
    </row>
    <row r="1231" spans="1:5">
      <c r="A1231" s="27">
        <v>30</v>
      </c>
      <c r="B1231" s="27">
        <v>35</v>
      </c>
      <c r="C1231" s="27"/>
      <c r="D1231" s="27"/>
      <c r="E1231" s="27"/>
    </row>
    <row r="1232" spans="1:5">
      <c r="A1232" s="27">
        <v>30</v>
      </c>
      <c r="B1232" s="27">
        <v>36</v>
      </c>
      <c r="C1232" s="27"/>
      <c r="D1232" s="27"/>
      <c r="E1232" s="27"/>
    </row>
    <row r="1233" spans="1:5">
      <c r="A1233" s="27">
        <v>30</v>
      </c>
      <c r="B1233" s="27">
        <v>37</v>
      </c>
      <c r="C1233" s="27"/>
      <c r="D1233" s="27"/>
      <c r="E1233" s="27"/>
    </row>
    <row r="1234" spans="1:5">
      <c r="A1234" s="27">
        <v>30</v>
      </c>
      <c r="B1234" s="27">
        <v>38</v>
      </c>
      <c r="C1234" s="27"/>
      <c r="D1234" s="27"/>
      <c r="E1234" s="27"/>
    </row>
    <row r="1235" spans="1:5">
      <c r="A1235" s="27">
        <v>30</v>
      </c>
      <c r="B1235" s="27">
        <v>39</v>
      </c>
      <c r="C1235" s="27"/>
      <c r="D1235" s="27"/>
      <c r="E1235" s="27"/>
    </row>
    <row r="1236" spans="1:5">
      <c r="A1236" s="27">
        <v>30</v>
      </c>
      <c r="B1236" s="27">
        <v>40</v>
      </c>
      <c r="C1236" s="27"/>
      <c r="D1236" s="27"/>
      <c r="E1236" s="27"/>
    </row>
    <row r="1237" spans="1:5">
      <c r="A1237" s="27">
        <v>31</v>
      </c>
      <c r="B1237" s="27">
        <v>1</v>
      </c>
      <c r="C1237" s="27"/>
      <c r="D1237" s="27"/>
      <c r="E1237" s="27"/>
    </row>
    <row r="1238" spans="1:5">
      <c r="A1238" s="27">
        <v>31</v>
      </c>
      <c r="B1238" s="27">
        <v>2</v>
      </c>
      <c r="C1238" s="27"/>
      <c r="D1238" s="27"/>
      <c r="E1238" s="27"/>
    </row>
    <row r="1239" spans="1:5">
      <c r="A1239" s="27">
        <v>31</v>
      </c>
      <c r="B1239" s="27">
        <v>3</v>
      </c>
      <c r="C1239" s="27"/>
      <c r="D1239" s="27"/>
      <c r="E1239" s="27"/>
    </row>
    <row r="1240" spans="1:5">
      <c r="A1240" s="27">
        <v>31</v>
      </c>
      <c r="B1240" s="27">
        <v>4</v>
      </c>
      <c r="C1240" s="27"/>
      <c r="D1240" s="27"/>
      <c r="E1240" s="27"/>
    </row>
    <row r="1241" spans="1:5">
      <c r="A1241" s="27">
        <v>31</v>
      </c>
      <c r="B1241" s="27">
        <v>5</v>
      </c>
      <c r="C1241" s="27"/>
      <c r="D1241" s="27"/>
      <c r="E1241" s="27"/>
    </row>
    <row r="1242" spans="1:5">
      <c r="A1242" s="27">
        <v>31</v>
      </c>
      <c r="B1242" s="27">
        <v>6</v>
      </c>
      <c r="C1242" s="27"/>
      <c r="D1242" s="27"/>
      <c r="E1242" s="27"/>
    </row>
    <row r="1243" spans="1:5">
      <c r="A1243" s="27">
        <v>31</v>
      </c>
      <c r="B1243" s="27">
        <v>7</v>
      </c>
      <c r="C1243" s="27"/>
      <c r="D1243" s="27"/>
      <c r="E1243" s="27"/>
    </row>
    <row r="1244" spans="1:5">
      <c r="A1244" s="27">
        <v>31</v>
      </c>
      <c r="B1244" s="27">
        <v>8</v>
      </c>
      <c r="C1244" s="27"/>
      <c r="D1244" s="27"/>
      <c r="E1244" s="27"/>
    </row>
    <row r="1245" spans="1:5">
      <c r="A1245" s="27">
        <v>31</v>
      </c>
      <c r="B1245" s="27">
        <v>9</v>
      </c>
      <c r="C1245" s="27"/>
      <c r="D1245" s="27"/>
      <c r="E1245" s="27"/>
    </row>
    <row r="1246" spans="1:5">
      <c r="A1246" s="27">
        <v>31</v>
      </c>
      <c r="B1246" s="27">
        <v>10</v>
      </c>
      <c r="C1246" s="27"/>
      <c r="D1246" s="27"/>
      <c r="E1246" s="27"/>
    </row>
    <row r="1247" spans="1:5">
      <c r="A1247" s="27">
        <v>31</v>
      </c>
      <c r="B1247" s="27">
        <v>11</v>
      </c>
      <c r="C1247" s="27"/>
      <c r="D1247" s="27"/>
      <c r="E1247" s="27"/>
    </row>
    <row r="1248" spans="1:5">
      <c r="A1248" s="27">
        <v>31</v>
      </c>
      <c r="B1248" s="27">
        <v>12</v>
      </c>
      <c r="C1248" s="27"/>
      <c r="D1248" s="27"/>
      <c r="E1248" s="27"/>
    </row>
    <row r="1249" spans="1:5">
      <c r="A1249" s="27">
        <v>31</v>
      </c>
      <c r="B1249" s="27">
        <v>13</v>
      </c>
      <c r="C1249" s="27"/>
      <c r="D1249" s="27"/>
      <c r="E1249" s="27"/>
    </row>
    <row r="1250" spans="1:5">
      <c r="A1250" s="27">
        <v>31</v>
      </c>
      <c r="B1250" s="27">
        <v>14</v>
      </c>
      <c r="C1250" s="27"/>
      <c r="D1250" s="27"/>
      <c r="E1250" s="27"/>
    </row>
    <row r="1251" spans="1:5">
      <c r="A1251" s="27">
        <v>31</v>
      </c>
      <c r="B1251" s="27">
        <v>15</v>
      </c>
      <c r="C1251" s="27"/>
      <c r="D1251" s="27"/>
      <c r="E1251" s="27"/>
    </row>
    <row r="1252" spans="1:5">
      <c r="A1252" s="27">
        <v>31</v>
      </c>
      <c r="B1252" s="27">
        <v>16</v>
      </c>
      <c r="C1252" s="27"/>
      <c r="D1252" s="27"/>
      <c r="E1252" s="27"/>
    </row>
    <row r="1253" spans="1:5">
      <c r="A1253" s="27">
        <v>31</v>
      </c>
      <c r="B1253" s="27">
        <v>17</v>
      </c>
      <c r="C1253" s="27"/>
      <c r="D1253" s="27"/>
      <c r="E1253" s="27"/>
    </row>
    <row r="1254" spans="1:5">
      <c r="A1254" s="27">
        <v>31</v>
      </c>
      <c r="B1254" s="27">
        <v>18</v>
      </c>
      <c r="C1254" s="27"/>
      <c r="D1254" s="27"/>
      <c r="E1254" s="27"/>
    </row>
    <row r="1255" spans="1:5">
      <c r="A1255" s="27">
        <v>31</v>
      </c>
      <c r="B1255" s="27">
        <v>19</v>
      </c>
      <c r="C1255" s="27"/>
      <c r="D1255" s="27"/>
      <c r="E1255" s="27"/>
    </row>
    <row r="1256" spans="1:5">
      <c r="A1256" s="27">
        <v>31</v>
      </c>
      <c r="B1256" s="27">
        <v>20</v>
      </c>
      <c r="C1256" s="27"/>
      <c r="D1256" s="27"/>
      <c r="E1256" s="27"/>
    </row>
    <row r="1257" spans="1:5">
      <c r="A1257" s="27">
        <v>31</v>
      </c>
      <c r="B1257" s="27">
        <v>21</v>
      </c>
      <c r="C1257" s="27"/>
      <c r="D1257" s="27"/>
      <c r="E1257" s="27"/>
    </row>
    <row r="1258" spans="1:5">
      <c r="A1258" s="27">
        <v>31</v>
      </c>
      <c r="B1258" s="27">
        <v>22</v>
      </c>
      <c r="C1258" s="27"/>
      <c r="D1258" s="27"/>
      <c r="E1258" s="27"/>
    </row>
    <row r="1259" spans="1:5">
      <c r="A1259" s="27">
        <v>31</v>
      </c>
      <c r="B1259" s="27">
        <v>23</v>
      </c>
      <c r="C1259" s="27"/>
      <c r="D1259" s="27"/>
      <c r="E1259" s="27"/>
    </row>
    <row r="1260" spans="1:5">
      <c r="A1260" s="27">
        <v>31</v>
      </c>
      <c r="B1260" s="27">
        <v>24</v>
      </c>
      <c r="C1260" s="27"/>
      <c r="D1260" s="27"/>
      <c r="E1260" s="27"/>
    </row>
    <row r="1261" spans="1:5">
      <c r="A1261" s="27">
        <v>31</v>
      </c>
      <c r="B1261" s="27">
        <v>25</v>
      </c>
      <c r="C1261" s="27"/>
      <c r="D1261" s="27"/>
      <c r="E1261" s="27"/>
    </row>
    <row r="1262" spans="1:5">
      <c r="A1262" s="27">
        <v>31</v>
      </c>
      <c r="B1262" s="27">
        <v>26</v>
      </c>
      <c r="C1262" s="27"/>
      <c r="D1262" s="27"/>
      <c r="E1262" s="27"/>
    </row>
    <row r="1263" spans="1:5">
      <c r="A1263" s="27">
        <v>31</v>
      </c>
      <c r="B1263" s="27">
        <v>27</v>
      </c>
      <c r="C1263" s="27"/>
      <c r="D1263" s="27"/>
      <c r="E1263" s="27"/>
    </row>
    <row r="1264" spans="1:5">
      <c r="A1264" s="27">
        <v>31</v>
      </c>
      <c r="B1264" s="27">
        <v>28</v>
      </c>
      <c r="C1264" s="27"/>
      <c r="D1264" s="27"/>
      <c r="E1264" s="27"/>
    </row>
    <row r="1265" spans="1:5">
      <c r="A1265" s="27">
        <v>31</v>
      </c>
      <c r="B1265" s="27">
        <v>29</v>
      </c>
      <c r="C1265" s="27"/>
      <c r="D1265" s="27"/>
      <c r="E1265" s="27"/>
    </row>
    <row r="1266" spans="1:5">
      <c r="A1266" s="27">
        <v>31</v>
      </c>
      <c r="B1266" s="27">
        <v>30</v>
      </c>
      <c r="C1266" s="27"/>
      <c r="D1266" s="27"/>
      <c r="E1266" s="27"/>
    </row>
    <row r="1267" spans="1:5">
      <c r="A1267" s="27">
        <v>31</v>
      </c>
      <c r="B1267" s="27">
        <v>31</v>
      </c>
      <c r="C1267" s="27"/>
      <c r="D1267" s="27"/>
      <c r="E1267" s="27"/>
    </row>
    <row r="1268" spans="1:5">
      <c r="A1268" s="27">
        <v>31</v>
      </c>
      <c r="B1268" s="27">
        <v>32</v>
      </c>
      <c r="C1268" s="27"/>
      <c r="D1268" s="27"/>
      <c r="E1268" s="27"/>
    </row>
    <row r="1269" spans="1:5">
      <c r="A1269" s="27">
        <v>31</v>
      </c>
      <c r="B1269" s="27">
        <v>33</v>
      </c>
      <c r="C1269" s="27"/>
      <c r="D1269" s="27"/>
      <c r="E1269" s="27"/>
    </row>
    <row r="1270" spans="1:5">
      <c r="A1270" s="27">
        <v>31</v>
      </c>
      <c r="B1270" s="27">
        <v>34</v>
      </c>
      <c r="C1270" s="27"/>
      <c r="D1270" s="27"/>
      <c r="E1270" s="27"/>
    </row>
    <row r="1271" spans="1:5">
      <c r="A1271" s="27">
        <v>31</v>
      </c>
      <c r="B1271" s="27">
        <v>35</v>
      </c>
      <c r="C1271" s="27"/>
      <c r="D1271" s="27"/>
      <c r="E1271" s="27"/>
    </row>
    <row r="1272" spans="1:5">
      <c r="A1272" s="27">
        <v>31</v>
      </c>
      <c r="B1272" s="27">
        <v>36</v>
      </c>
      <c r="C1272" s="27"/>
      <c r="D1272" s="27"/>
      <c r="E1272" s="27"/>
    </row>
    <row r="1273" spans="1:5">
      <c r="A1273" s="27">
        <v>31</v>
      </c>
      <c r="B1273" s="27">
        <v>37</v>
      </c>
      <c r="C1273" s="27"/>
      <c r="D1273" s="27"/>
      <c r="E1273" s="27"/>
    </row>
    <row r="1274" spans="1:5">
      <c r="A1274" s="27">
        <v>31</v>
      </c>
      <c r="B1274" s="27">
        <v>38</v>
      </c>
      <c r="C1274" s="27"/>
      <c r="D1274" s="27"/>
      <c r="E1274" s="27"/>
    </row>
    <row r="1275" spans="1:5">
      <c r="A1275" s="27">
        <v>31</v>
      </c>
      <c r="B1275" s="27">
        <v>39</v>
      </c>
      <c r="C1275" s="27"/>
      <c r="D1275" s="27"/>
      <c r="E1275" s="27"/>
    </row>
    <row r="1276" spans="1:5">
      <c r="A1276" s="27">
        <v>31</v>
      </c>
      <c r="B1276" s="27">
        <v>40</v>
      </c>
      <c r="C1276" s="27"/>
      <c r="D1276" s="27"/>
      <c r="E1276" s="27"/>
    </row>
    <row r="1277" spans="1:5">
      <c r="A1277" s="27">
        <v>32</v>
      </c>
      <c r="B1277" s="27">
        <v>1</v>
      </c>
      <c r="C1277" s="27"/>
      <c r="D1277" s="27"/>
      <c r="E1277" s="27"/>
    </row>
    <row r="1278" spans="1:5">
      <c r="A1278" s="27">
        <v>32</v>
      </c>
      <c r="B1278" s="27">
        <v>2</v>
      </c>
      <c r="C1278" s="27"/>
      <c r="D1278" s="27"/>
      <c r="E1278" s="27"/>
    </row>
    <row r="1279" spans="1:5">
      <c r="A1279" s="27">
        <v>32</v>
      </c>
      <c r="B1279" s="27">
        <v>3</v>
      </c>
      <c r="C1279" s="27"/>
      <c r="D1279" s="27"/>
      <c r="E1279" s="27"/>
    </row>
    <row r="1280" spans="1:5">
      <c r="A1280" s="27">
        <v>32</v>
      </c>
      <c r="B1280" s="27">
        <v>4</v>
      </c>
      <c r="C1280" s="27"/>
      <c r="D1280" s="27"/>
      <c r="E1280" s="27"/>
    </row>
    <row r="1281" spans="1:5">
      <c r="A1281" s="27">
        <v>32</v>
      </c>
      <c r="B1281" s="27">
        <v>5</v>
      </c>
      <c r="C1281" s="27"/>
      <c r="D1281" s="27"/>
      <c r="E1281" s="27"/>
    </row>
    <row r="1282" spans="1:5">
      <c r="A1282" s="27">
        <v>32</v>
      </c>
      <c r="B1282" s="27">
        <v>6</v>
      </c>
      <c r="C1282" s="27"/>
      <c r="D1282" s="27"/>
      <c r="E1282" s="27"/>
    </row>
    <row r="1283" spans="1:5">
      <c r="A1283" s="27">
        <v>32</v>
      </c>
      <c r="B1283" s="27">
        <v>7</v>
      </c>
      <c r="C1283" s="27"/>
      <c r="D1283" s="27"/>
      <c r="E1283" s="27"/>
    </row>
    <row r="1284" spans="1:5">
      <c r="A1284" s="27">
        <v>32</v>
      </c>
      <c r="B1284" s="27">
        <v>8</v>
      </c>
      <c r="C1284" s="27"/>
      <c r="D1284" s="27"/>
      <c r="E1284" s="27"/>
    </row>
    <row r="1285" spans="1:5">
      <c r="A1285" s="27">
        <v>32</v>
      </c>
      <c r="B1285" s="27">
        <v>9</v>
      </c>
      <c r="C1285" s="27"/>
      <c r="D1285" s="27"/>
      <c r="E1285" s="27"/>
    </row>
    <row r="1286" spans="1:5">
      <c r="A1286" s="27">
        <v>32</v>
      </c>
      <c r="B1286" s="27">
        <v>10</v>
      </c>
      <c r="C1286" s="27"/>
      <c r="D1286" s="27"/>
      <c r="E1286" s="27"/>
    </row>
    <row r="1287" spans="1:5">
      <c r="A1287" s="27">
        <v>32</v>
      </c>
      <c r="B1287" s="27">
        <v>11</v>
      </c>
      <c r="C1287" s="27"/>
      <c r="D1287" s="27"/>
      <c r="E1287" s="27"/>
    </row>
    <row r="1288" spans="1:5">
      <c r="A1288" s="27">
        <v>32</v>
      </c>
      <c r="B1288" s="27">
        <v>12</v>
      </c>
      <c r="C1288" s="27"/>
      <c r="D1288" s="27"/>
      <c r="E1288" s="27"/>
    </row>
    <row r="1289" spans="1:5">
      <c r="A1289" s="27">
        <v>32</v>
      </c>
      <c r="B1289" s="27">
        <v>13</v>
      </c>
      <c r="C1289" s="27"/>
      <c r="D1289" s="27"/>
      <c r="E1289" s="27"/>
    </row>
    <row r="1290" spans="1:5">
      <c r="A1290" s="27">
        <v>32</v>
      </c>
      <c r="B1290" s="27">
        <v>14</v>
      </c>
      <c r="C1290" s="27"/>
      <c r="D1290" s="27"/>
      <c r="E1290" s="27"/>
    </row>
    <row r="1291" spans="1:5">
      <c r="A1291" s="27">
        <v>32</v>
      </c>
      <c r="B1291" s="27">
        <v>15</v>
      </c>
      <c r="C1291" s="27"/>
      <c r="D1291" s="27"/>
      <c r="E1291" s="27"/>
    </row>
    <row r="1292" spans="1:5">
      <c r="A1292" s="27">
        <v>32</v>
      </c>
      <c r="B1292" s="27">
        <v>16</v>
      </c>
      <c r="C1292" s="27"/>
      <c r="D1292" s="27"/>
      <c r="E1292" s="27"/>
    </row>
    <row r="1293" spans="1:5">
      <c r="A1293" s="27">
        <v>32</v>
      </c>
      <c r="B1293" s="27">
        <v>17</v>
      </c>
      <c r="C1293" s="27"/>
      <c r="D1293" s="27"/>
      <c r="E1293" s="27"/>
    </row>
    <row r="1294" spans="1:5">
      <c r="A1294" s="27">
        <v>32</v>
      </c>
      <c r="B1294" s="27">
        <v>18</v>
      </c>
      <c r="C1294" s="27"/>
      <c r="D1294" s="27"/>
      <c r="E1294" s="27"/>
    </row>
    <row r="1295" spans="1:5">
      <c r="A1295" s="27">
        <v>32</v>
      </c>
      <c r="B1295" s="27">
        <v>19</v>
      </c>
      <c r="C1295" s="27"/>
      <c r="D1295" s="27"/>
      <c r="E1295" s="27"/>
    </row>
    <row r="1296" spans="1:5">
      <c r="A1296" s="27">
        <v>32</v>
      </c>
      <c r="B1296" s="27">
        <v>20</v>
      </c>
      <c r="C1296" s="27"/>
      <c r="D1296" s="27"/>
      <c r="E1296" s="27"/>
    </row>
    <row r="1297" spans="1:5">
      <c r="A1297" s="27">
        <v>32</v>
      </c>
      <c r="B1297" s="27">
        <v>21</v>
      </c>
      <c r="C1297" s="27"/>
      <c r="D1297" s="27"/>
      <c r="E1297" s="27"/>
    </row>
    <row r="1298" spans="1:5">
      <c r="A1298" s="27">
        <v>32</v>
      </c>
      <c r="B1298" s="27">
        <v>22</v>
      </c>
      <c r="C1298" s="27"/>
      <c r="D1298" s="27"/>
      <c r="E1298" s="27"/>
    </row>
    <row r="1299" spans="1:5">
      <c r="A1299" s="27">
        <v>32</v>
      </c>
      <c r="B1299" s="27">
        <v>23</v>
      </c>
      <c r="C1299" s="27"/>
      <c r="D1299" s="27"/>
      <c r="E1299" s="27"/>
    </row>
    <row r="1300" spans="1:5">
      <c r="A1300" s="27">
        <v>32</v>
      </c>
      <c r="B1300" s="27">
        <v>24</v>
      </c>
      <c r="C1300" s="27"/>
      <c r="D1300" s="27"/>
      <c r="E1300" s="27"/>
    </row>
    <row r="1301" spans="1:5">
      <c r="A1301" s="27">
        <v>32</v>
      </c>
      <c r="B1301" s="27">
        <v>25</v>
      </c>
      <c r="C1301" s="27"/>
      <c r="D1301" s="27"/>
      <c r="E1301" s="27"/>
    </row>
    <row r="1302" spans="1:5">
      <c r="A1302" s="27">
        <v>32</v>
      </c>
      <c r="B1302" s="27">
        <v>26</v>
      </c>
      <c r="C1302" s="27"/>
      <c r="D1302" s="27"/>
      <c r="E1302" s="27"/>
    </row>
    <row r="1303" spans="1:5">
      <c r="A1303" s="27">
        <v>32</v>
      </c>
      <c r="B1303" s="27">
        <v>27</v>
      </c>
      <c r="C1303" s="27"/>
      <c r="D1303" s="27"/>
      <c r="E1303" s="27"/>
    </row>
    <row r="1304" spans="1:5">
      <c r="A1304" s="27">
        <v>32</v>
      </c>
      <c r="B1304" s="27">
        <v>28</v>
      </c>
      <c r="C1304" s="27"/>
      <c r="D1304" s="27"/>
      <c r="E1304" s="27"/>
    </row>
    <row r="1305" spans="1:5">
      <c r="A1305" s="27">
        <v>32</v>
      </c>
      <c r="B1305" s="27">
        <v>29</v>
      </c>
      <c r="C1305" s="27"/>
      <c r="D1305" s="27"/>
      <c r="E1305" s="27"/>
    </row>
    <row r="1306" spans="1:5">
      <c r="A1306" s="27">
        <v>32</v>
      </c>
      <c r="B1306" s="27">
        <v>30</v>
      </c>
      <c r="C1306" s="27"/>
      <c r="D1306" s="27"/>
      <c r="E1306" s="27"/>
    </row>
    <row r="1307" spans="1:5">
      <c r="A1307" s="27">
        <v>32</v>
      </c>
      <c r="B1307" s="27">
        <v>31</v>
      </c>
      <c r="C1307" s="27"/>
      <c r="D1307" s="27"/>
      <c r="E1307" s="27"/>
    </row>
    <row r="1308" spans="1:5">
      <c r="A1308" s="27">
        <v>32</v>
      </c>
      <c r="B1308" s="27">
        <v>32</v>
      </c>
      <c r="C1308" s="27"/>
      <c r="D1308" s="27"/>
      <c r="E1308" s="27"/>
    </row>
    <row r="1309" spans="1:5">
      <c r="A1309" s="27">
        <v>32</v>
      </c>
      <c r="B1309" s="27">
        <v>33</v>
      </c>
      <c r="C1309" s="27"/>
      <c r="D1309" s="27"/>
      <c r="E1309" s="27"/>
    </row>
    <row r="1310" spans="1:5">
      <c r="A1310" s="27">
        <v>32</v>
      </c>
      <c r="B1310" s="27">
        <v>34</v>
      </c>
      <c r="C1310" s="27"/>
      <c r="D1310" s="27"/>
      <c r="E1310" s="27"/>
    </row>
    <row r="1311" spans="1:5">
      <c r="A1311" s="27">
        <v>32</v>
      </c>
      <c r="B1311" s="27">
        <v>35</v>
      </c>
      <c r="C1311" s="27"/>
      <c r="D1311" s="27"/>
      <c r="E1311" s="27"/>
    </row>
    <row r="1312" spans="1:5">
      <c r="A1312" s="27">
        <v>32</v>
      </c>
      <c r="B1312" s="27">
        <v>36</v>
      </c>
      <c r="C1312" s="27"/>
      <c r="D1312" s="27"/>
      <c r="E1312" s="27"/>
    </row>
    <row r="1313" spans="1:5">
      <c r="A1313" s="27">
        <v>32</v>
      </c>
      <c r="B1313" s="27">
        <v>37</v>
      </c>
      <c r="C1313" s="27"/>
      <c r="D1313" s="27"/>
      <c r="E1313" s="27"/>
    </row>
    <row r="1314" spans="1:5">
      <c r="A1314" s="27">
        <v>32</v>
      </c>
      <c r="B1314" s="27">
        <v>38</v>
      </c>
      <c r="C1314" s="27"/>
      <c r="D1314" s="27"/>
      <c r="E1314" s="27"/>
    </row>
    <row r="1315" spans="1:5">
      <c r="A1315" s="27">
        <v>32</v>
      </c>
      <c r="B1315" s="27">
        <v>39</v>
      </c>
      <c r="C1315" s="27"/>
      <c r="D1315" s="27"/>
      <c r="E1315" s="27"/>
    </row>
    <row r="1316" spans="1:5">
      <c r="A1316" s="27">
        <v>32</v>
      </c>
      <c r="B1316" s="27">
        <v>40</v>
      </c>
      <c r="C1316" s="27"/>
      <c r="D1316" s="27"/>
      <c r="E1316" s="27"/>
    </row>
    <row r="1317" spans="1:5">
      <c r="A1317" s="27">
        <v>33</v>
      </c>
      <c r="B1317" s="27">
        <v>1</v>
      </c>
      <c r="C1317" s="27"/>
      <c r="D1317" s="27"/>
      <c r="E1317" s="27"/>
    </row>
    <row r="1318" spans="1:5">
      <c r="A1318" s="27">
        <v>33</v>
      </c>
      <c r="B1318" s="27">
        <v>2</v>
      </c>
      <c r="C1318" s="27"/>
      <c r="D1318" s="27"/>
      <c r="E1318" s="27"/>
    </row>
    <row r="1319" spans="1:5">
      <c r="A1319" s="27">
        <v>33</v>
      </c>
      <c r="B1319" s="27">
        <v>3</v>
      </c>
      <c r="C1319" s="27"/>
      <c r="D1319" s="27"/>
      <c r="E1319" s="27"/>
    </row>
    <row r="1320" spans="1:5">
      <c r="A1320" s="27">
        <v>33</v>
      </c>
      <c r="B1320" s="27">
        <v>4</v>
      </c>
      <c r="C1320" s="27"/>
      <c r="D1320" s="27"/>
      <c r="E1320" s="27"/>
    </row>
    <row r="1321" spans="1:5">
      <c r="A1321" s="27">
        <v>33</v>
      </c>
      <c r="B1321" s="27">
        <v>5</v>
      </c>
      <c r="C1321" s="27"/>
      <c r="D1321" s="27"/>
      <c r="E1321" s="27"/>
    </row>
    <row r="1322" spans="1:5">
      <c r="A1322" s="27">
        <v>33</v>
      </c>
      <c r="B1322" s="27">
        <v>6</v>
      </c>
      <c r="C1322" s="27"/>
      <c r="D1322" s="27"/>
      <c r="E1322" s="27"/>
    </row>
    <row r="1323" spans="1:5">
      <c r="A1323" s="27">
        <v>33</v>
      </c>
      <c r="B1323" s="27">
        <v>7</v>
      </c>
      <c r="C1323" s="27"/>
      <c r="D1323" s="27"/>
      <c r="E1323" s="27"/>
    </row>
    <row r="1324" spans="1:5">
      <c r="A1324" s="27">
        <v>33</v>
      </c>
      <c r="B1324" s="27">
        <v>8</v>
      </c>
      <c r="C1324" s="27"/>
      <c r="D1324" s="27"/>
      <c r="E1324" s="27"/>
    </row>
    <row r="1325" spans="1:5">
      <c r="A1325" s="27">
        <v>33</v>
      </c>
      <c r="B1325" s="27">
        <v>9</v>
      </c>
      <c r="C1325" s="27"/>
      <c r="D1325" s="27"/>
      <c r="E1325" s="27"/>
    </row>
    <row r="1326" spans="1:5">
      <c r="A1326" s="27">
        <v>33</v>
      </c>
      <c r="B1326" s="27">
        <v>10</v>
      </c>
      <c r="C1326" s="27"/>
      <c r="D1326" s="27"/>
      <c r="E1326" s="27"/>
    </row>
    <row r="1327" spans="1:5">
      <c r="A1327" s="27">
        <v>33</v>
      </c>
      <c r="B1327" s="27">
        <v>11</v>
      </c>
      <c r="C1327" s="27"/>
      <c r="D1327" s="27"/>
      <c r="E1327" s="27"/>
    </row>
    <row r="1328" spans="1:5">
      <c r="A1328" s="27">
        <v>33</v>
      </c>
      <c r="B1328" s="27">
        <v>12</v>
      </c>
      <c r="C1328" s="27"/>
      <c r="D1328" s="27"/>
      <c r="E1328" s="27"/>
    </row>
    <row r="1329" spans="1:5">
      <c r="A1329" s="27">
        <v>33</v>
      </c>
      <c r="B1329" s="27">
        <v>13</v>
      </c>
      <c r="C1329" s="27"/>
      <c r="D1329" s="27"/>
      <c r="E1329" s="27"/>
    </row>
    <row r="1330" spans="1:5">
      <c r="A1330" s="27">
        <v>33</v>
      </c>
      <c r="B1330" s="27">
        <v>14</v>
      </c>
      <c r="C1330" s="27"/>
      <c r="D1330" s="27"/>
      <c r="E1330" s="27"/>
    </row>
    <row r="1331" spans="1:5">
      <c r="A1331" s="27">
        <v>33</v>
      </c>
      <c r="B1331" s="27">
        <v>15</v>
      </c>
      <c r="C1331" s="27"/>
      <c r="D1331" s="27"/>
      <c r="E1331" s="27"/>
    </row>
    <row r="1332" spans="1:5">
      <c r="A1332" s="27">
        <v>33</v>
      </c>
      <c r="B1332" s="27">
        <v>16</v>
      </c>
      <c r="C1332" s="27"/>
      <c r="D1332" s="27"/>
      <c r="E1332" s="27"/>
    </row>
    <row r="1333" spans="1:5">
      <c r="A1333" s="27">
        <v>33</v>
      </c>
      <c r="B1333" s="27">
        <v>17</v>
      </c>
      <c r="C1333" s="27"/>
      <c r="D1333" s="27"/>
      <c r="E1333" s="27"/>
    </row>
    <row r="1334" spans="1:5">
      <c r="A1334" s="27">
        <v>33</v>
      </c>
      <c r="B1334" s="27">
        <v>18</v>
      </c>
      <c r="C1334" s="27"/>
      <c r="D1334" s="27"/>
      <c r="E1334" s="27"/>
    </row>
    <row r="1335" spans="1:5">
      <c r="A1335" s="27">
        <v>33</v>
      </c>
      <c r="B1335" s="27">
        <v>19</v>
      </c>
      <c r="C1335" s="27"/>
      <c r="D1335" s="27"/>
      <c r="E1335" s="27"/>
    </row>
    <row r="1336" spans="1:5">
      <c r="A1336" s="27">
        <v>33</v>
      </c>
      <c r="B1336" s="27">
        <v>20</v>
      </c>
      <c r="C1336" s="27"/>
      <c r="D1336" s="27"/>
      <c r="E1336" s="27"/>
    </row>
    <row r="1337" spans="1:5">
      <c r="A1337" s="27">
        <v>33</v>
      </c>
      <c r="B1337" s="27">
        <v>21</v>
      </c>
      <c r="C1337" s="27"/>
      <c r="D1337" s="27"/>
      <c r="E1337" s="27"/>
    </row>
    <row r="1338" spans="1:5">
      <c r="A1338" s="27">
        <v>33</v>
      </c>
      <c r="B1338" s="27">
        <v>22</v>
      </c>
      <c r="C1338" s="27"/>
      <c r="D1338" s="27"/>
      <c r="E1338" s="27"/>
    </row>
    <row r="1339" spans="1:5">
      <c r="A1339" s="27">
        <v>33</v>
      </c>
      <c r="B1339" s="27">
        <v>23</v>
      </c>
      <c r="C1339" s="27"/>
      <c r="D1339" s="27"/>
      <c r="E1339" s="27"/>
    </row>
    <row r="1340" spans="1:5">
      <c r="A1340" s="27">
        <v>33</v>
      </c>
      <c r="B1340" s="27">
        <v>24</v>
      </c>
      <c r="C1340" s="27"/>
      <c r="D1340" s="27"/>
      <c r="E1340" s="27"/>
    </row>
    <row r="1341" spans="1:5">
      <c r="A1341" s="27">
        <v>33</v>
      </c>
      <c r="B1341" s="27">
        <v>25</v>
      </c>
      <c r="C1341" s="27"/>
      <c r="D1341" s="27"/>
      <c r="E1341" s="27"/>
    </row>
    <row r="1342" spans="1:5">
      <c r="A1342" s="27">
        <v>33</v>
      </c>
      <c r="B1342" s="27">
        <v>26</v>
      </c>
      <c r="C1342" s="27"/>
      <c r="D1342" s="27"/>
      <c r="E1342" s="27"/>
    </row>
    <row r="1343" spans="1:5">
      <c r="A1343" s="27">
        <v>33</v>
      </c>
      <c r="B1343" s="27">
        <v>27</v>
      </c>
      <c r="C1343" s="27"/>
      <c r="D1343" s="27"/>
      <c r="E1343" s="27"/>
    </row>
    <row r="1344" spans="1:5">
      <c r="A1344" s="27">
        <v>33</v>
      </c>
      <c r="B1344" s="27">
        <v>28</v>
      </c>
      <c r="C1344" s="27"/>
      <c r="D1344" s="27"/>
      <c r="E1344" s="27"/>
    </row>
    <row r="1345" spans="1:5">
      <c r="A1345" s="27">
        <v>33</v>
      </c>
      <c r="B1345" s="27">
        <v>29</v>
      </c>
      <c r="C1345" s="27"/>
      <c r="D1345" s="27"/>
      <c r="E1345" s="27"/>
    </row>
    <row r="1346" spans="1:5">
      <c r="A1346" s="27">
        <v>33</v>
      </c>
      <c r="B1346" s="27">
        <v>30</v>
      </c>
      <c r="C1346" s="27"/>
      <c r="D1346" s="27"/>
      <c r="E1346" s="27"/>
    </row>
    <row r="1347" spans="1:5">
      <c r="A1347" s="27">
        <v>33</v>
      </c>
      <c r="B1347" s="27">
        <v>31</v>
      </c>
      <c r="C1347" s="27"/>
      <c r="D1347" s="27"/>
      <c r="E1347" s="27"/>
    </row>
    <row r="1348" spans="1:5">
      <c r="A1348" s="27">
        <v>33</v>
      </c>
      <c r="B1348" s="27">
        <v>32</v>
      </c>
      <c r="C1348" s="27"/>
      <c r="D1348" s="27"/>
      <c r="E1348" s="27"/>
    </row>
    <row r="1349" spans="1:5">
      <c r="A1349" s="27">
        <v>33</v>
      </c>
      <c r="B1349" s="27">
        <v>33</v>
      </c>
      <c r="C1349" s="27"/>
      <c r="D1349" s="27"/>
      <c r="E1349" s="27"/>
    </row>
    <row r="1350" spans="1:5">
      <c r="A1350" s="27">
        <v>33</v>
      </c>
      <c r="B1350" s="27">
        <v>34</v>
      </c>
      <c r="C1350" s="27"/>
      <c r="D1350" s="27"/>
      <c r="E1350" s="27"/>
    </row>
    <row r="1351" spans="1:5">
      <c r="A1351" s="27">
        <v>33</v>
      </c>
      <c r="B1351" s="27">
        <v>35</v>
      </c>
      <c r="C1351" s="27"/>
      <c r="D1351" s="27"/>
      <c r="E1351" s="27"/>
    </row>
    <row r="1352" spans="1:5">
      <c r="A1352" s="27">
        <v>33</v>
      </c>
      <c r="B1352" s="27">
        <v>36</v>
      </c>
      <c r="C1352" s="27"/>
      <c r="D1352" s="27"/>
      <c r="E1352" s="27"/>
    </row>
    <row r="1353" spans="1:5">
      <c r="A1353" s="27">
        <v>33</v>
      </c>
      <c r="B1353" s="27">
        <v>37</v>
      </c>
      <c r="C1353" s="27"/>
      <c r="D1353" s="27"/>
      <c r="E1353" s="27"/>
    </row>
    <row r="1354" spans="1:5">
      <c r="A1354" s="27">
        <v>33</v>
      </c>
      <c r="B1354" s="27">
        <v>38</v>
      </c>
      <c r="C1354" s="27"/>
      <c r="D1354" s="27"/>
      <c r="E1354" s="27"/>
    </row>
    <row r="1355" spans="1:5">
      <c r="A1355" s="27">
        <v>33</v>
      </c>
      <c r="B1355" s="27">
        <v>39</v>
      </c>
      <c r="C1355" s="27"/>
      <c r="D1355" s="27"/>
      <c r="E1355" s="27"/>
    </row>
    <row r="1356" spans="1:5">
      <c r="A1356" s="27">
        <v>33</v>
      </c>
      <c r="B1356" s="27">
        <v>40</v>
      </c>
      <c r="C1356" s="27"/>
      <c r="D1356" s="27"/>
      <c r="E1356" s="27"/>
    </row>
    <row r="1357" spans="1:5">
      <c r="A1357" s="27">
        <v>34</v>
      </c>
      <c r="B1357" s="27">
        <v>1</v>
      </c>
      <c r="C1357" s="27"/>
      <c r="D1357" s="27"/>
      <c r="E1357" s="27"/>
    </row>
    <row r="1358" spans="1:5">
      <c r="A1358" s="27">
        <v>34</v>
      </c>
      <c r="B1358" s="27">
        <v>2</v>
      </c>
      <c r="C1358" s="27"/>
      <c r="D1358" s="27"/>
      <c r="E1358" s="27"/>
    </row>
    <row r="1359" spans="1:5">
      <c r="A1359" s="27">
        <v>34</v>
      </c>
      <c r="B1359" s="27">
        <v>3</v>
      </c>
      <c r="C1359" s="27"/>
      <c r="D1359" s="27"/>
      <c r="E1359" s="27"/>
    </row>
    <row r="1360" spans="1:5">
      <c r="A1360" s="27">
        <v>34</v>
      </c>
      <c r="B1360" s="27">
        <v>4</v>
      </c>
      <c r="C1360" s="27"/>
      <c r="D1360" s="27"/>
      <c r="E1360" s="27"/>
    </row>
    <row r="1361" spans="1:5">
      <c r="A1361" s="27">
        <v>34</v>
      </c>
      <c r="B1361" s="27">
        <v>5</v>
      </c>
      <c r="C1361" s="27"/>
      <c r="D1361" s="27"/>
      <c r="E1361" s="27"/>
    </row>
    <row r="1362" spans="1:5">
      <c r="A1362" s="27">
        <v>34</v>
      </c>
      <c r="B1362" s="27">
        <v>6</v>
      </c>
      <c r="C1362" s="27"/>
      <c r="D1362" s="27"/>
      <c r="E1362" s="27"/>
    </row>
    <row r="1363" spans="1:5">
      <c r="A1363" s="27">
        <v>34</v>
      </c>
      <c r="B1363" s="27">
        <v>7</v>
      </c>
      <c r="C1363" s="27"/>
      <c r="D1363" s="27"/>
      <c r="E1363" s="27"/>
    </row>
    <row r="1364" spans="1:5">
      <c r="A1364" s="27">
        <v>34</v>
      </c>
      <c r="B1364" s="27">
        <v>8</v>
      </c>
      <c r="C1364" s="27"/>
      <c r="D1364" s="27"/>
      <c r="E1364" s="27"/>
    </row>
    <row r="1365" spans="1:5">
      <c r="A1365" s="27">
        <v>34</v>
      </c>
      <c r="B1365" s="27">
        <v>9</v>
      </c>
      <c r="C1365" s="27"/>
      <c r="D1365" s="27"/>
      <c r="E1365" s="27"/>
    </row>
    <row r="1366" spans="1:5">
      <c r="A1366" s="27">
        <v>34</v>
      </c>
      <c r="B1366" s="27">
        <v>10</v>
      </c>
      <c r="C1366" s="27"/>
      <c r="D1366" s="27"/>
      <c r="E1366" s="27"/>
    </row>
    <row r="1367" spans="1:5">
      <c r="A1367" s="27">
        <v>34</v>
      </c>
      <c r="B1367" s="27">
        <v>11</v>
      </c>
      <c r="C1367" s="27"/>
      <c r="D1367" s="27"/>
      <c r="E1367" s="27"/>
    </row>
    <row r="1368" spans="1:5">
      <c r="A1368" s="27">
        <v>34</v>
      </c>
      <c r="B1368" s="27">
        <v>12</v>
      </c>
      <c r="C1368" s="27"/>
      <c r="D1368" s="27"/>
      <c r="E1368" s="27"/>
    </row>
    <row r="1369" spans="1:5">
      <c r="A1369" s="27">
        <v>34</v>
      </c>
      <c r="B1369" s="27">
        <v>13</v>
      </c>
      <c r="C1369" s="27"/>
      <c r="D1369" s="27"/>
      <c r="E1369" s="27"/>
    </row>
    <row r="1370" spans="1:5">
      <c r="A1370" s="27">
        <v>34</v>
      </c>
      <c r="B1370" s="27">
        <v>14</v>
      </c>
      <c r="C1370" s="27"/>
      <c r="D1370" s="27"/>
      <c r="E1370" s="27"/>
    </row>
    <row r="1371" spans="1:5">
      <c r="A1371" s="27">
        <v>34</v>
      </c>
      <c r="B1371" s="27">
        <v>15</v>
      </c>
      <c r="C1371" s="27"/>
      <c r="D1371" s="27"/>
      <c r="E1371" s="27"/>
    </row>
    <row r="1372" spans="1:5">
      <c r="A1372" s="27">
        <v>34</v>
      </c>
      <c r="B1372" s="27">
        <v>16</v>
      </c>
      <c r="C1372" s="27"/>
      <c r="D1372" s="27"/>
      <c r="E1372" s="27"/>
    </row>
    <row r="1373" spans="1:5">
      <c r="A1373" s="27">
        <v>34</v>
      </c>
      <c r="B1373" s="27">
        <v>17</v>
      </c>
      <c r="C1373" s="27"/>
      <c r="D1373" s="27"/>
      <c r="E1373" s="27"/>
    </row>
    <row r="1374" spans="1:5">
      <c r="A1374" s="27">
        <v>34</v>
      </c>
      <c r="B1374" s="27">
        <v>18</v>
      </c>
      <c r="C1374" s="27"/>
      <c r="D1374" s="27"/>
      <c r="E1374" s="27"/>
    </row>
    <row r="1375" spans="1:5">
      <c r="A1375" s="27">
        <v>34</v>
      </c>
      <c r="B1375" s="27">
        <v>19</v>
      </c>
      <c r="C1375" s="27"/>
      <c r="D1375" s="27"/>
      <c r="E1375" s="27"/>
    </row>
    <row r="1376" spans="1:5">
      <c r="A1376" s="27">
        <v>34</v>
      </c>
      <c r="B1376" s="27">
        <v>20</v>
      </c>
      <c r="C1376" s="27"/>
      <c r="D1376" s="27"/>
      <c r="E1376" s="27"/>
    </row>
    <row r="1377" spans="1:5">
      <c r="A1377" s="27">
        <v>34</v>
      </c>
      <c r="B1377" s="27">
        <v>21</v>
      </c>
      <c r="C1377" s="27"/>
      <c r="D1377" s="27"/>
      <c r="E1377" s="27"/>
    </row>
    <row r="1378" spans="1:5">
      <c r="A1378" s="27">
        <v>34</v>
      </c>
      <c r="B1378" s="27">
        <v>22</v>
      </c>
      <c r="C1378" s="27"/>
      <c r="D1378" s="27"/>
      <c r="E1378" s="27"/>
    </row>
    <row r="1379" spans="1:5">
      <c r="A1379" s="27">
        <v>34</v>
      </c>
      <c r="B1379" s="27">
        <v>23</v>
      </c>
      <c r="C1379" s="27"/>
      <c r="D1379" s="27"/>
      <c r="E1379" s="27"/>
    </row>
    <row r="1380" spans="1:5">
      <c r="A1380" s="27">
        <v>34</v>
      </c>
      <c r="B1380" s="27">
        <v>24</v>
      </c>
      <c r="C1380" s="27"/>
      <c r="D1380" s="27"/>
      <c r="E1380" s="27"/>
    </row>
    <row r="1381" spans="1:5">
      <c r="A1381" s="27">
        <v>34</v>
      </c>
      <c r="B1381" s="27">
        <v>25</v>
      </c>
      <c r="C1381" s="27"/>
      <c r="D1381" s="27"/>
      <c r="E1381" s="27"/>
    </row>
    <row r="1382" spans="1:5">
      <c r="A1382" s="27">
        <v>34</v>
      </c>
      <c r="B1382" s="27">
        <v>26</v>
      </c>
      <c r="C1382" s="27"/>
      <c r="D1382" s="27"/>
      <c r="E1382" s="27"/>
    </row>
    <row r="1383" spans="1:5">
      <c r="A1383" s="27">
        <v>34</v>
      </c>
      <c r="B1383" s="27">
        <v>27</v>
      </c>
      <c r="C1383" s="27"/>
      <c r="D1383" s="27"/>
      <c r="E1383" s="27"/>
    </row>
    <row r="1384" spans="1:5">
      <c r="A1384" s="27">
        <v>34</v>
      </c>
      <c r="B1384" s="27">
        <v>28</v>
      </c>
      <c r="C1384" s="27"/>
      <c r="D1384" s="27"/>
      <c r="E1384" s="27"/>
    </row>
    <row r="1385" spans="1:5">
      <c r="A1385" s="27">
        <v>34</v>
      </c>
      <c r="B1385" s="27">
        <v>29</v>
      </c>
      <c r="C1385" s="27"/>
      <c r="D1385" s="27"/>
      <c r="E1385" s="27"/>
    </row>
    <row r="1386" spans="1:5">
      <c r="A1386" s="27">
        <v>34</v>
      </c>
      <c r="B1386" s="27">
        <v>30</v>
      </c>
      <c r="C1386" s="27"/>
      <c r="D1386" s="27"/>
      <c r="E1386" s="27"/>
    </row>
    <row r="1387" spans="1:5">
      <c r="A1387" s="27">
        <v>34</v>
      </c>
      <c r="B1387" s="27">
        <v>31</v>
      </c>
      <c r="C1387" s="27"/>
      <c r="D1387" s="27"/>
      <c r="E1387" s="27"/>
    </row>
    <row r="1388" spans="1:5">
      <c r="A1388" s="27">
        <v>34</v>
      </c>
      <c r="B1388" s="27">
        <v>32</v>
      </c>
      <c r="C1388" s="27"/>
      <c r="D1388" s="27"/>
      <c r="E1388" s="27"/>
    </row>
    <row r="1389" spans="1:5">
      <c r="A1389" s="27">
        <v>34</v>
      </c>
      <c r="B1389" s="27">
        <v>33</v>
      </c>
      <c r="C1389" s="27"/>
      <c r="D1389" s="27"/>
      <c r="E1389" s="27"/>
    </row>
    <row r="1390" spans="1:5">
      <c r="A1390" s="27">
        <v>34</v>
      </c>
      <c r="B1390" s="27">
        <v>34</v>
      </c>
      <c r="C1390" s="27"/>
      <c r="D1390" s="27"/>
      <c r="E1390" s="27"/>
    </row>
    <row r="1391" spans="1:5">
      <c r="A1391" s="27">
        <v>34</v>
      </c>
      <c r="B1391" s="27">
        <v>35</v>
      </c>
      <c r="C1391" s="27"/>
      <c r="D1391" s="27"/>
      <c r="E1391" s="27"/>
    </row>
    <row r="1392" spans="1:5">
      <c r="A1392" s="27">
        <v>34</v>
      </c>
      <c r="B1392" s="27">
        <v>36</v>
      </c>
      <c r="C1392" s="27"/>
      <c r="D1392" s="27"/>
      <c r="E1392" s="27"/>
    </row>
    <row r="1393" spans="1:5">
      <c r="A1393" s="27">
        <v>34</v>
      </c>
      <c r="B1393" s="27">
        <v>37</v>
      </c>
      <c r="C1393" s="27"/>
      <c r="D1393" s="27"/>
      <c r="E1393" s="27"/>
    </row>
    <row r="1394" spans="1:5">
      <c r="A1394" s="27">
        <v>34</v>
      </c>
      <c r="B1394" s="27">
        <v>38</v>
      </c>
      <c r="C1394" s="27"/>
      <c r="D1394" s="27"/>
      <c r="E1394" s="27"/>
    </row>
    <row r="1395" spans="1:5">
      <c r="A1395" s="27">
        <v>34</v>
      </c>
      <c r="B1395" s="27">
        <v>39</v>
      </c>
      <c r="C1395" s="27"/>
      <c r="D1395" s="27"/>
      <c r="E1395" s="27"/>
    </row>
    <row r="1396" spans="1:5">
      <c r="A1396" s="27">
        <v>34</v>
      </c>
      <c r="B1396" s="27">
        <v>40</v>
      </c>
      <c r="C1396" s="27"/>
      <c r="D1396" s="27"/>
      <c r="E1396" s="27"/>
    </row>
    <row r="1397" spans="1:5">
      <c r="A1397" s="27">
        <v>35</v>
      </c>
      <c r="B1397" s="27">
        <v>1</v>
      </c>
      <c r="C1397" s="27"/>
      <c r="D1397" s="27"/>
      <c r="E1397" s="27"/>
    </row>
    <row r="1398" spans="1:5">
      <c r="A1398" s="27">
        <v>35</v>
      </c>
      <c r="B1398" s="27">
        <v>2</v>
      </c>
      <c r="C1398" s="27"/>
      <c r="D1398" s="27"/>
      <c r="E1398" s="27"/>
    </row>
    <row r="1399" spans="1:5">
      <c r="A1399" s="27">
        <v>35</v>
      </c>
      <c r="B1399" s="27">
        <v>3</v>
      </c>
      <c r="C1399" s="27"/>
      <c r="D1399" s="27"/>
      <c r="E1399" s="27"/>
    </row>
    <row r="1400" spans="1:5">
      <c r="A1400" s="27">
        <v>35</v>
      </c>
      <c r="B1400" s="27">
        <v>4</v>
      </c>
      <c r="C1400" s="27"/>
      <c r="D1400" s="27"/>
      <c r="E1400" s="27"/>
    </row>
    <row r="1401" spans="1:5">
      <c r="A1401" s="27">
        <v>35</v>
      </c>
      <c r="B1401" s="27">
        <v>5</v>
      </c>
      <c r="C1401" s="27"/>
      <c r="D1401" s="27"/>
      <c r="E1401" s="27"/>
    </row>
    <row r="1402" spans="1:5">
      <c r="A1402" s="27">
        <v>35</v>
      </c>
      <c r="B1402" s="27">
        <v>6</v>
      </c>
      <c r="C1402" s="27"/>
      <c r="D1402" s="27"/>
      <c r="E1402" s="27"/>
    </row>
    <row r="1403" spans="1:5">
      <c r="A1403" s="27">
        <v>35</v>
      </c>
      <c r="B1403" s="27">
        <v>7</v>
      </c>
      <c r="C1403" s="27"/>
      <c r="D1403" s="27"/>
      <c r="E1403" s="27"/>
    </row>
    <row r="1404" spans="1:5">
      <c r="A1404" s="27">
        <v>35</v>
      </c>
      <c r="B1404" s="27">
        <v>8</v>
      </c>
      <c r="C1404" s="27"/>
      <c r="D1404" s="27"/>
      <c r="E1404" s="27"/>
    </row>
    <row r="1405" spans="1:5">
      <c r="A1405" s="27">
        <v>35</v>
      </c>
      <c r="B1405" s="27">
        <v>9</v>
      </c>
      <c r="C1405" s="27"/>
      <c r="D1405" s="27"/>
      <c r="E1405" s="27"/>
    </row>
    <row r="1406" spans="1:5">
      <c r="A1406" s="27">
        <v>35</v>
      </c>
      <c r="B1406" s="27">
        <v>10</v>
      </c>
      <c r="C1406" s="27"/>
      <c r="D1406" s="27"/>
      <c r="E1406" s="27"/>
    </row>
    <row r="1407" spans="1:5">
      <c r="A1407" s="27">
        <v>35</v>
      </c>
      <c r="B1407" s="27">
        <v>11</v>
      </c>
      <c r="C1407" s="27"/>
      <c r="D1407" s="27"/>
      <c r="E1407" s="27"/>
    </row>
    <row r="1408" spans="1:5">
      <c r="A1408" s="27">
        <v>35</v>
      </c>
      <c r="B1408" s="27">
        <v>12</v>
      </c>
      <c r="C1408" s="27"/>
      <c r="D1408" s="27"/>
      <c r="E1408" s="27"/>
    </row>
    <row r="1409" spans="1:5">
      <c r="A1409" s="27">
        <v>35</v>
      </c>
      <c r="B1409" s="27">
        <v>13</v>
      </c>
      <c r="C1409" s="27"/>
      <c r="D1409" s="27"/>
      <c r="E1409" s="27"/>
    </row>
    <row r="1410" spans="1:5">
      <c r="A1410" s="27">
        <v>35</v>
      </c>
      <c r="B1410" s="27">
        <v>14</v>
      </c>
      <c r="C1410" s="27"/>
      <c r="D1410" s="27"/>
      <c r="E1410" s="27"/>
    </row>
    <row r="1411" spans="1:5">
      <c r="A1411" s="27">
        <v>35</v>
      </c>
      <c r="B1411" s="27">
        <v>15</v>
      </c>
      <c r="C1411" s="27"/>
      <c r="D1411" s="27"/>
      <c r="E1411" s="27"/>
    </row>
    <row r="1412" spans="1:5">
      <c r="A1412" s="27">
        <v>35</v>
      </c>
      <c r="B1412" s="27">
        <v>16</v>
      </c>
      <c r="C1412" s="27"/>
      <c r="D1412" s="27"/>
      <c r="E1412" s="27"/>
    </row>
    <row r="1413" spans="1:5">
      <c r="A1413" s="27">
        <v>35</v>
      </c>
      <c r="B1413" s="27">
        <v>17</v>
      </c>
      <c r="C1413" s="27"/>
      <c r="D1413" s="27"/>
      <c r="E1413" s="27"/>
    </row>
    <row r="1414" spans="1:5">
      <c r="A1414" s="27">
        <v>35</v>
      </c>
      <c r="B1414" s="27">
        <v>18</v>
      </c>
      <c r="C1414" s="27"/>
      <c r="D1414" s="27"/>
      <c r="E1414" s="27"/>
    </row>
    <row r="1415" spans="1:5">
      <c r="A1415" s="27">
        <v>35</v>
      </c>
      <c r="B1415" s="27">
        <v>19</v>
      </c>
      <c r="C1415" s="27"/>
      <c r="D1415" s="27"/>
      <c r="E1415" s="27"/>
    </row>
    <row r="1416" spans="1:5">
      <c r="A1416" s="27">
        <v>35</v>
      </c>
      <c r="B1416" s="27">
        <v>20</v>
      </c>
      <c r="C1416" s="27"/>
      <c r="D1416" s="27"/>
      <c r="E1416" s="27"/>
    </row>
    <row r="1417" spans="1:5">
      <c r="A1417" s="27">
        <v>35</v>
      </c>
      <c r="B1417" s="27">
        <v>21</v>
      </c>
      <c r="C1417" s="27"/>
      <c r="D1417" s="27"/>
      <c r="E1417" s="27"/>
    </row>
    <row r="1418" spans="1:5">
      <c r="A1418" s="27">
        <v>35</v>
      </c>
      <c r="B1418" s="27">
        <v>22</v>
      </c>
      <c r="C1418" s="27"/>
      <c r="D1418" s="27"/>
      <c r="E1418" s="27"/>
    </row>
    <row r="1419" spans="1:5">
      <c r="A1419" s="27">
        <v>35</v>
      </c>
      <c r="B1419" s="27">
        <v>23</v>
      </c>
      <c r="C1419" s="27"/>
      <c r="D1419" s="27"/>
      <c r="E1419" s="27"/>
    </row>
    <row r="1420" spans="1:5">
      <c r="A1420" s="27">
        <v>35</v>
      </c>
      <c r="B1420" s="27">
        <v>24</v>
      </c>
      <c r="C1420" s="27"/>
      <c r="D1420" s="27"/>
      <c r="E1420" s="27"/>
    </row>
    <row r="1421" spans="1:5">
      <c r="A1421" s="27">
        <v>35</v>
      </c>
      <c r="B1421" s="27">
        <v>25</v>
      </c>
      <c r="C1421" s="27"/>
      <c r="D1421" s="27"/>
      <c r="E1421" s="27"/>
    </row>
    <row r="1422" spans="1:5">
      <c r="A1422" s="27">
        <v>35</v>
      </c>
      <c r="B1422" s="27">
        <v>26</v>
      </c>
      <c r="C1422" s="27"/>
      <c r="D1422" s="27"/>
      <c r="E1422" s="27"/>
    </row>
    <row r="1423" spans="1:5">
      <c r="A1423" s="27">
        <v>35</v>
      </c>
      <c r="B1423" s="27">
        <v>27</v>
      </c>
      <c r="C1423" s="27"/>
      <c r="D1423" s="27"/>
      <c r="E1423" s="27"/>
    </row>
    <row r="1424" spans="1:5">
      <c r="A1424" s="27">
        <v>35</v>
      </c>
      <c r="B1424" s="27">
        <v>28</v>
      </c>
      <c r="C1424" s="27"/>
      <c r="D1424" s="27"/>
      <c r="E1424" s="27"/>
    </row>
    <row r="1425" spans="1:5">
      <c r="A1425" s="27">
        <v>35</v>
      </c>
      <c r="B1425" s="27">
        <v>29</v>
      </c>
      <c r="C1425" s="27"/>
      <c r="D1425" s="27"/>
      <c r="E1425" s="27"/>
    </row>
    <row r="1426" spans="1:5">
      <c r="A1426" s="27">
        <v>35</v>
      </c>
      <c r="B1426" s="27">
        <v>30</v>
      </c>
      <c r="C1426" s="27"/>
      <c r="D1426" s="27"/>
      <c r="E1426" s="27"/>
    </row>
    <row r="1427" spans="1:5">
      <c r="A1427" s="27">
        <v>35</v>
      </c>
      <c r="B1427" s="27">
        <v>31</v>
      </c>
      <c r="C1427" s="27"/>
      <c r="D1427" s="27"/>
      <c r="E1427" s="27"/>
    </row>
    <row r="1428" spans="1:5">
      <c r="A1428" s="27">
        <v>35</v>
      </c>
      <c r="B1428" s="27">
        <v>32</v>
      </c>
      <c r="C1428" s="27"/>
      <c r="D1428" s="27"/>
      <c r="E1428" s="27"/>
    </row>
    <row r="1429" spans="1:5">
      <c r="A1429" s="27">
        <v>35</v>
      </c>
      <c r="B1429" s="27">
        <v>33</v>
      </c>
      <c r="C1429" s="27"/>
      <c r="D1429" s="27"/>
      <c r="E1429" s="27"/>
    </row>
    <row r="1430" spans="1:5">
      <c r="A1430" s="27">
        <v>35</v>
      </c>
      <c r="B1430" s="27">
        <v>34</v>
      </c>
      <c r="C1430" s="27"/>
      <c r="D1430" s="27"/>
      <c r="E1430" s="27"/>
    </row>
    <row r="1431" spans="1:5">
      <c r="A1431" s="27">
        <v>35</v>
      </c>
      <c r="B1431" s="27">
        <v>35</v>
      </c>
      <c r="C1431" s="27"/>
      <c r="D1431" s="27"/>
      <c r="E1431" s="27"/>
    </row>
    <row r="1432" spans="1:5">
      <c r="A1432" s="27">
        <v>35</v>
      </c>
      <c r="B1432" s="27">
        <v>36</v>
      </c>
      <c r="C1432" s="27"/>
      <c r="D1432" s="27"/>
      <c r="E1432" s="27"/>
    </row>
    <row r="1433" spans="1:5">
      <c r="A1433" s="27">
        <v>35</v>
      </c>
      <c r="B1433" s="27">
        <v>37</v>
      </c>
      <c r="C1433" s="27"/>
      <c r="D1433" s="27"/>
      <c r="E1433" s="27"/>
    </row>
    <row r="1434" spans="1:5">
      <c r="A1434" s="27">
        <v>35</v>
      </c>
      <c r="B1434" s="27">
        <v>38</v>
      </c>
      <c r="C1434" s="27"/>
      <c r="D1434" s="27"/>
      <c r="E1434" s="27"/>
    </row>
    <row r="1435" spans="1:5">
      <c r="A1435" s="27">
        <v>35</v>
      </c>
      <c r="B1435" s="27">
        <v>39</v>
      </c>
      <c r="C1435" s="27"/>
      <c r="D1435" s="27"/>
      <c r="E1435" s="27"/>
    </row>
    <row r="1436" spans="1:5">
      <c r="A1436" s="27">
        <v>35</v>
      </c>
      <c r="B1436" s="27">
        <v>40</v>
      </c>
      <c r="C1436" s="27"/>
      <c r="D1436" s="27"/>
      <c r="E1436" s="27"/>
    </row>
    <row r="1437" spans="1:5">
      <c r="A1437" s="27">
        <v>36</v>
      </c>
      <c r="B1437" s="27">
        <v>1</v>
      </c>
      <c r="C1437" s="27"/>
      <c r="D1437" s="27"/>
      <c r="E1437" s="27"/>
    </row>
    <row r="1438" spans="1:5">
      <c r="A1438" s="27">
        <v>36</v>
      </c>
      <c r="B1438" s="27">
        <v>2</v>
      </c>
      <c r="C1438" s="27"/>
      <c r="D1438" s="27"/>
      <c r="E1438" s="27"/>
    </row>
    <row r="1439" spans="1:5">
      <c r="A1439" s="27">
        <v>36</v>
      </c>
      <c r="B1439" s="27">
        <v>3</v>
      </c>
      <c r="C1439" s="27"/>
      <c r="D1439" s="27"/>
      <c r="E1439" s="27"/>
    </row>
    <row r="1440" spans="1:5">
      <c r="A1440" s="27">
        <v>36</v>
      </c>
      <c r="B1440" s="27">
        <v>4</v>
      </c>
      <c r="C1440" s="27"/>
      <c r="D1440" s="27"/>
      <c r="E1440" s="27"/>
    </row>
    <row r="1441" spans="1:5">
      <c r="A1441" s="27">
        <v>36</v>
      </c>
      <c r="B1441" s="27">
        <v>5</v>
      </c>
      <c r="C1441" s="27"/>
      <c r="D1441" s="27"/>
      <c r="E1441" s="27"/>
    </row>
    <row r="1442" spans="1:5">
      <c r="A1442" s="27">
        <v>36</v>
      </c>
      <c r="B1442" s="27">
        <v>6</v>
      </c>
      <c r="C1442" s="27"/>
      <c r="D1442" s="27"/>
      <c r="E1442" s="27"/>
    </row>
    <row r="1443" spans="1:5">
      <c r="A1443" s="27">
        <v>36</v>
      </c>
      <c r="B1443" s="27">
        <v>7</v>
      </c>
      <c r="C1443" s="27"/>
      <c r="D1443" s="27"/>
      <c r="E1443" s="27"/>
    </row>
    <row r="1444" spans="1:5">
      <c r="A1444" s="27">
        <v>36</v>
      </c>
      <c r="B1444" s="27">
        <v>8</v>
      </c>
      <c r="C1444" s="27"/>
      <c r="D1444" s="27"/>
      <c r="E1444" s="27"/>
    </row>
    <row r="1445" spans="1:5">
      <c r="A1445" s="27">
        <v>36</v>
      </c>
      <c r="B1445" s="27">
        <v>9</v>
      </c>
      <c r="C1445" s="27"/>
      <c r="D1445" s="27"/>
      <c r="E1445" s="27"/>
    </row>
    <row r="1446" spans="1:5">
      <c r="A1446" s="27">
        <v>36</v>
      </c>
      <c r="B1446" s="27">
        <v>10</v>
      </c>
      <c r="C1446" s="27"/>
      <c r="D1446" s="27"/>
      <c r="E1446" s="27"/>
    </row>
    <row r="1447" spans="1:5">
      <c r="A1447" s="27">
        <v>36</v>
      </c>
      <c r="B1447" s="27">
        <v>11</v>
      </c>
      <c r="C1447" s="27"/>
      <c r="D1447" s="27"/>
      <c r="E1447" s="27"/>
    </row>
    <row r="1448" spans="1:5">
      <c r="A1448" s="27">
        <v>36</v>
      </c>
      <c r="B1448" s="27">
        <v>12</v>
      </c>
      <c r="C1448" s="27"/>
      <c r="D1448" s="27"/>
      <c r="E1448" s="27"/>
    </row>
    <row r="1449" spans="1:5">
      <c r="A1449" s="27">
        <v>36</v>
      </c>
      <c r="B1449" s="27">
        <v>13</v>
      </c>
      <c r="C1449" s="27"/>
      <c r="D1449" s="27"/>
      <c r="E1449" s="27"/>
    </row>
    <row r="1450" spans="1:5">
      <c r="A1450" s="27">
        <v>36</v>
      </c>
      <c r="B1450" s="27">
        <v>14</v>
      </c>
      <c r="C1450" s="27"/>
      <c r="D1450" s="27"/>
      <c r="E1450" s="27"/>
    </row>
    <row r="1451" spans="1:5">
      <c r="A1451" s="27">
        <v>36</v>
      </c>
      <c r="B1451" s="27">
        <v>15</v>
      </c>
      <c r="C1451" s="27"/>
      <c r="D1451" s="27"/>
      <c r="E1451" s="27"/>
    </row>
    <row r="1452" spans="1:5">
      <c r="A1452" s="27">
        <v>36</v>
      </c>
      <c r="B1452" s="27">
        <v>16</v>
      </c>
      <c r="C1452" s="27"/>
      <c r="D1452" s="27"/>
      <c r="E1452" s="27"/>
    </row>
    <row r="1453" spans="1:5">
      <c r="A1453" s="27">
        <v>36</v>
      </c>
      <c r="B1453" s="27">
        <v>17</v>
      </c>
      <c r="C1453" s="27"/>
      <c r="D1453" s="27"/>
      <c r="E1453" s="27"/>
    </row>
    <row r="1454" spans="1:5">
      <c r="A1454" s="27">
        <v>36</v>
      </c>
      <c r="B1454" s="27">
        <v>18</v>
      </c>
      <c r="C1454" s="27"/>
      <c r="D1454" s="27"/>
      <c r="E1454" s="27"/>
    </row>
    <row r="1455" spans="1:5">
      <c r="A1455" s="27">
        <v>36</v>
      </c>
      <c r="B1455" s="27">
        <v>19</v>
      </c>
      <c r="C1455" s="27"/>
      <c r="D1455" s="27"/>
      <c r="E1455" s="27"/>
    </row>
    <row r="1456" spans="1:5">
      <c r="A1456" s="27">
        <v>36</v>
      </c>
      <c r="B1456" s="27">
        <v>20</v>
      </c>
      <c r="C1456" s="27"/>
      <c r="D1456" s="27"/>
      <c r="E1456" s="27"/>
    </row>
    <row r="1457" spans="1:5">
      <c r="A1457" s="27">
        <v>36</v>
      </c>
      <c r="B1457" s="27">
        <v>21</v>
      </c>
      <c r="C1457" s="27"/>
      <c r="D1457" s="27"/>
      <c r="E1457" s="27"/>
    </row>
    <row r="1458" spans="1:5">
      <c r="A1458" s="27">
        <v>36</v>
      </c>
      <c r="B1458" s="27">
        <v>22</v>
      </c>
      <c r="C1458" s="27"/>
      <c r="D1458" s="27"/>
      <c r="E1458" s="27"/>
    </row>
    <row r="1459" spans="1:5">
      <c r="A1459" s="27">
        <v>36</v>
      </c>
      <c r="B1459" s="27">
        <v>23</v>
      </c>
      <c r="C1459" s="27"/>
      <c r="D1459" s="27"/>
      <c r="E1459" s="27"/>
    </row>
    <row r="1460" spans="1:5">
      <c r="A1460" s="27">
        <v>36</v>
      </c>
      <c r="B1460" s="27">
        <v>24</v>
      </c>
      <c r="C1460" s="27"/>
      <c r="D1460" s="27"/>
      <c r="E1460" s="27"/>
    </row>
    <row r="1461" spans="1:5">
      <c r="A1461" s="27">
        <v>36</v>
      </c>
      <c r="B1461" s="27">
        <v>25</v>
      </c>
      <c r="C1461" s="27"/>
      <c r="D1461" s="27"/>
      <c r="E1461" s="27"/>
    </row>
    <row r="1462" spans="1:5">
      <c r="A1462" s="27">
        <v>36</v>
      </c>
      <c r="B1462" s="27">
        <v>26</v>
      </c>
      <c r="C1462" s="27"/>
      <c r="D1462" s="27"/>
      <c r="E1462" s="27"/>
    </row>
    <row r="1463" spans="1:5">
      <c r="A1463" s="27">
        <v>36</v>
      </c>
      <c r="B1463" s="27">
        <v>27</v>
      </c>
      <c r="C1463" s="27"/>
      <c r="D1463" s="27"/>
      <c r="E1463" s="27"/>
    </row>
    <row r="1464" spans="1:5">
      <c r="A1464" s="27">
        <v>36</v>
      </c>
      <c r="B1464" s="27">
        <v>28</v>
      </c>
      <c r="C1464" s="27"/>
      <c r="D1464" s="27"/>
      <c r="E1464" s="27"/>
    </row>
    <row r="1465" spans="1:5">
      <c r="A1465" s="27">
        <v>36</v>
      </c>
      <c r="B1465" s="27">
        <v>29</v>
      </c>
      <c r="C1465" s="27"/>
      <c r="D1465" s="27"/>
      <c r="E1465" s="27"/>
    </row>
    <row r="1466" spans="1:5">
      <c r="A1466" s="27">
        <v>36</v>
      </c>
      <c r="B1466" s="27">
        <v>30</v>
      </c>
      <c r="C1466" s="27"/>
      <c r="D1466" s="27"/>
      <c r="E1466" s="27"/>
    </row>
    <row r="1467" spans="1:5">
      <c r="A1467" s="27">
        <v>36</v>
      </c>
      <c r="B1467" s="27">
        <v>31</v>
      </c>
      <c r="C1467" s="27"/>
      <c r="D1467" s="27"/>
      <c r="E1467" s="27"/>
    </row>
    <row r="1468" spans="1:5">
      <c r="A1468" s="27">
        <v>36</v>
      </c>
      <c r="B1468" s="27">
        <v>32</v>
      </c>
      <c r="C1468" s="27"/>
      <c r="D1468" s="27"/>
      <c r="E1468" s="27"/>
    </row>
    <row r="1469" spans="1:5">
      <c r="A1469" s="27">
        <v>36</v>
      </c>
      <c r="B1469" s="27">
        <v>33</v>
      </c>
      <c r="C1469" s="27"/>
      <c r="D1469" s="27"/>
      <c r="E1469" s="27"/>
    </row>
    <row r="1470" spans="1:5">
      <c r="A1470" s="27">
        <v>36</v>
      </c>
      <c r="B1470" s="27">
        <v>34</v>
      </c>
      <c r="C1470" s="27"/>
      <c r="D1470" s="27"/>
      <c r="E1470" s="27"/>
    </row>
    <row r="1471" spans="1:5">
      <c r="A1471" s="27">
        <v>36</v>
      </c>
      <c r="B1471" s="27">
        <v>35</v>
      </c>
      <c r="C1471" s="27"/>
      <c r="D1471" s="27"/>
      <c r="E1471" s="27"/>
    </row>
    <row r="1472" spans="1:5">
      <c r="A1472" s="27">
        <v>36</v>
      </c>
      <c r="B1472" s="27">
        <v>36</v>
      </c>
      <c r="C1472" s="27"/>
      <c r="D1472" s="27"/>
      <c r="E1472" s="27"/>
    </row>
    <row r="1473" spans="1:5">
      <c r="A1473" s="27">
        <v>36</v>
      </c>
      <c r="B1473" s="27">
        <v>37</v>
      </c>
      <c r="C1473" s="27"/>
      <c r="D1473" s="27"/>
      <c r="E1473" s="27"/>
    </row>
    <row r="1474" spans="1:5">
      <c r="A1474" s="27">
        <v>36</v>
      </c>
      <c r="B1474" s="27">
        <v>38</v>
      </c>
      <c r="C1474" s="27"/>
      <c r="D1474" s="27"/>
      <c r="E1474" s="27"/>
    </row>
    <row r="1475" spans="1:5">
      <c r="A1475" s="27">
        <v>36</v>
      </c>
      <c r="B1475" s="27">
        <v>39</v>
      </c>
      <c r="C1475" s="27"/>
      <c r="D1475" s="27"/>
      <c r="E1475" s="27"/>
    </row>
    <row r="1476" spans="1:5">
      <c r="A1476" s="27">
        <v>36</v>
      </c>
      <c r="B1476" s="27">
        <v>40</v>
      </c>
      <c r="C1476" s="27"/>
      <c r="D1476" s="27"/>
      <c r="E1476" s="27"/>
    </row>
    <row r="1477" spans="1:5">
      <c r="A1477" s="27">
        <v>37</v>
      </c>
      <c r="B1477" s="27">
        <v>1</v>
      </c>
      <c r="C1477" s="27"/>
      <c r="D1477" s="27"/>
      <c r="E1477" s="27"/>
    </row>
    <row r="1478" spans="1:5">
      <c r="A1478" s="27">
        <v>37</v>
      </c>
      <c r="B1478" s="27">
        <v>2</v>
      </c>
      <c r="C1478" s="27"/>
      <c r="D1478" s="27"/>
      <c r="E1478" s="27"/>
    </row>
    <row r="1479" spans="1:5">
      <c r="A1479" s="27">
        <v>37</v>
      </c>
      <c r="B1479" s="27">
        <v>3</v>
      </c>
      <c r="C1479" s="27"/>
      <c r="D1479" s="27"/>
      <c r="E1479" s="27"/>
    </row>
    <row r="1480" spans="1:5">
      <c r="A1480" s="27">
        <v>37</v>
      </c>
      <c r="B1480" s="27">
        <v>4</v>
      </c>
      <c r="C1480" s="27"/>
      <c r="D1480" s="27"/>
      <c r="E1480" s="27"/>
    </row>
    <row r="1481" spans="1:5">
      <c r="A1481" s="27">
        <v>37</v>
      </c>
      <c r="B1481" s="27">
        <v>5</v>
      </c>
      <c r="C1481" s="27"/>
      <c r="D1481" s="27"/>
      <c r="E1481" s="27"/>
    </row>
    <row r="1482" spans="1:5">
      <c r="A1482" s="27">
        <v>37</v>
      </c>
      <c r="B1482" s="27">
        <v>6</v>
      </c>
      <c r="C1482" s="27"/>
      <c r="D1482" s="27"/>
      <c r="E1482" s="27"/>
    </row>
    <row r="1483" spans="1:5">
      <c r="A1483" s="27">
        <v>37</v>
      </c>
      <c r="B1483" s="27">
        <v>7</v>
      </c>
      <c r="C1483" s="27"/>
      <c r="D1483" s="27"/>
      <c r="E1483" s="27"/>
    </row>
    <row r="1484" spans="1:5">
      <c r="A1484" s="27">
        <v>37</v>
      </c>
      <c r="B1484" s="27">
        <v>8</v>
      </c>
      <c r="C1484" s="27"/>
      <c r="D1484" s="27"/>
      <c r="E1484" s="27"/>
    </row>
    <row r="1485" spans="1:5">
      <c r="A1485" s="27">
        <v>37</v>
      </c>
      <c r="B1485" s="27">
        <v>9</v>
      </c>
      <c r="C1485" s="27"/>
      <c r="D1485" s="27"/>
      <c r="E1485" s="27"/>
    </row>
    <row r="1486" spans="1:5">
      <c r="A1486" s="27">
        <v>37</v>
      </c>
      <c r="B1486" s="27">
        <v>10</v>
      </c>
      <c r="C1486" s="27"/>
      <c r="D1486" s="27"/>
      <c r="E1486" s="27"/>
    </row>
    <row r="1487" spans="1:5">
      <c r="A1487" s="27">
        <v>37</v>
      </c>
      <c r="B1487" s="27">
        <v>11</v>
      </c>
      <c r="C1487" s="27"/>
      <c r="D1487" s="27"/>
      <c r="E1487" s="27"/>
    </row>
    <row r="1488" spans="1:5">
      <c r="A1488" s="27">
        <v>37</v>
      </c>
      <c r="B1488" s="27">
        <v>12</v>
      </c>
      <c r="C1488" s="27"/>
      <c r="D1488" s="27"/>
      <c r="E1488" s="27"/>
    </row>
    <row r="1489" spans="1:5">
      <c r="A1489" s="27">
        <v>37</v>
      </c>
      <c r="B1489" s="27">
        <v>13</v>
      </c>
      <c r="C1489" s="27"/>
      <c r="D1489" s="27"/>
      <c r="E1489" s="27"/>
    </row>
    <row r="1490" spans="1:5">
      <c r="A1490" s="27">
        <v>37</v>
      </c>
      <c r="B1490" s="27">
        <v>14</v>
      </c>
      <c r="C1490" s="27"/>
      <c r="D1490" s="27"/>
      <c r="E1490" s="27"/>
    </row>
    <row r="1491" spans="1:5">
      <c r="A1491" s="27">
        <v>37</v>
      </c>
      <c r="B1491" s="27">
        <v>15</v>
      </c>
      <c r="C1491" s="27"/>
      <c r="D1491" s="27"/>
      <c r="E1491" s="27"/>
    </row>
    <row r="1492" spans="1:5">
      <c r="A1492" s="27">
        <v>37</v>
      </c>
      <c r="B1492" s="27">
        <v>16</v>
      </c>
      <c r="C1492" s="27"/>
      <c r="D1492" s="27"/>
      <c r="E1492" s="27"/>
    </row>
    <row r="1493" spans="1:5">
      <c r="A1493" s="27">
        <v>37</v>
      </c>
      <c r="B1493" s="27">
        <v>17</v>
      </c>
      <c r="C1493" s="27"/>
      <c r="D1493" s="27"/>
      <c r="E1493" s="27"/>
    </row>
    <row r="1494" spans="1:5">
      <c r="A1494" s="27">
        <v>37</v>
      </c>
      <c r="B1494" s="27">
        <v>18</v>
      </c>
      <c r="C1494" s="27"/>
      <c r="D1494" s="27"/>
      <c r="E1494" s="27"/>
    </row>
    <row r="1495" spans="1:5">
      <c r="A1495" s="27">
        <v>37</v>
      </c>
      <c r="B1495" s="27">
        <v>19</v>
      </c>
      <c r="C1495" s="27"/>
      <c r="D1495" s="27"/>
      <c r="E1495" s="27"/>
    </row>
    <row r="1496" spans="1:5">
      <c r="A1496" s="27">
        <v>37</v>
      </c>
      <c r="B1496" s="27">
        <v>20</v>
      </c>
      <c r="C1496" s="27"/>
      <c r="D1496" s="27"/>
      <c r="E1496" s="27"/>
    </row>
    <row r="1497" spans="1:5">
      <c r="A1497" s="27">
        <v>37</v>
      </c>
      <c r="B1497" s="27">
        <v>21</v>
      </c>
      <c r="C1497" s="27"/>
      <c r="D1497" s="27"/>
      <c r="E1497" s="27"/>
    </row>
    <row r="1498" spans="1:5">
      <c r="A1498" s="27">
        <v>37</v>
      </c>
      <c r="B1498" s="27">
        <v>22</v>
      </c>
      <c r="C1498" s="27"/>
      <c r="D1498" s="27"/>
      <c r="E1498" s="27"/>
    </row>
    <row r="1499" spans="1:5">
      <c r="A1499" s="27">
        <v>37</v>
      </c>
      <c r="B1499" s="27">
        <v>23</v>
      </c>
      <c r="C1499" s="27"/>
      <c r="D1499" s="27"/>
      <c r="E1499" s="27"/>
    </row>
    <row r="1500" spans="1:5">
      <c r="A1500" s="27">
        <v>37</v>
      </c>
      <c r="B1500" s="27">
        <v>24</v>
      </c>
      <c r="C1500" s="27"/>
      <c r="D1500" s="27"/>
      <c r="E1500" s="27"/>
    </row>
    <row r="1501" spans="1:5">
      <c r="A1501" s="27">
        <v>37</v>
      </c>
      <c r="B1501" s="27">
        <v>25</v>
      </c>
      <c r="C1501" s="27"/>
      <c r="D1501" s="27"/>
      <c r="E1501" s="27"/>
    </row>
    <row r="1502" spans="1:5">
      <c r="A1502" s="27">
        <v>37</v>
      </c>
      <c r="B1502" s="27">
        <v>26</v>
      </c>
      <c r="C1502" s="27"/>
      <c r="D1502" s="27"/>
      <c r="E1502" s="27"/>
    </row>
    <row r="1503" spans="1:5">
      <c r="A1503" s="27">
        <v>37</v>
      </c>
      <c r="B1503" s="27">
        <v>27</v>
      </c>
      <c r="C1503" s="27"/>
      <c r="D1503" s="27"/>
      <c r="E1503" s="27"/>
    </row>
    <row r="1504" spans="1:5">
      <c r="A1504" s="27">
        <v>37</v>
      </c>
      <c r="B1504" s="27">
        <v>28</v>
      </c>
      <c r="C1504" s="27"/>
      <c r="D1504" s="27"/>
      <c r="E1504" s="27"/>
    </row>
    <row r="1505" spans="1:5">
      <c r="A1505" s="27">
        <v>37</v>
      </c>
      <c r="B1505" s="27">
        <v>29</v>
      </c>
      <c r="C1505" s="27"/>
      <c r="D1505" s="27"/>
      <c r="E1505" s="27"/>
    </row>
    <row r="1506" spans="1:5">
      <c r="A1506" s="27">
        <v>37</v>
      </c>
      <c r="B1506" s="27">
        <v>30</v>
      </c>
      <c r="C1506" s="27"/>
      <c r="D1506" s="27"/>
      <c r="E1506" s="27"/>
    </row>
    <row r="1507" spans="1:5">
      <c r="A1507" s="27">
        <v>37</v>
      </c>
      <c r="B1507" s="27">
        <v>31</v>
      </c>
      <c r="C1507" s="27"/>
      <c r="D1507" s="27"/>
      <c r="E1507" s="27"/>
    </row>
    <row r="1508" spans="1:5">
      <c r="A1508" s="27">
        <v>37</v>
      </c>
      <c r="B1508" s="27">
        <v>32</v>
      </c>
      <c r="C1508" s="27"/>
      <c r="D1508" s="27"/>
      <c r="E1508" s="27"/>
    </row>
    <row r="1509" spans="1:5">
      <c r="A1509" s="27">
        <v>37</v>
      </c>
      <c r="B1509" s="27">
        <v>33</v>
      </c>
      <c r="C1509" s="27"/>
      <c r="D1509" s="27"/>
      <c r="E1509" s="27"/>
    </row>
    <row r="1510" spans="1:5">
      <c r="A1510" s="27">
        <v>37</v>
      </c>
      <c r="B1510" s="27">
        <v>34</v>
      </c>
      <c r="C1510" s="27"/>
      <c r="D1510" s="27"/>
      <c r="E1510" s="27"/>
    </row>
    <row r="1511" spans="1:5">
      <c r="A1511" s="27">
        <v>37</v>
      </c>
      <c r="B1511" s="27">
        <v>35</v>
      </c>
      <c r="C1511" s="27"/>
      <c r="D1511" s="27"/>
      <c r="E1511" s="27"/>
    </row>
    <row r="1512" spans="1:5">
      <c r="A1512" s="27">
        <v>37</v>
      </c>
      <c r="B1512" s="27">
        <v>36</v>
      </c>
      <c r="C1512" s="27"/>
      <c r="D1512" s="27"/>
      <c r="E1512" s="27"/>
    </row>
    <row r="1513" spans="1:5">
      <c r="A1513" s="27">
        <v>37</v>
      </c>
      <c r="B1513" s="27">
        <v>37</v>
      </c>
      <c r="C1513" s="27"/>
      <c r="D1513" s="27"/>
      <c r="E1513" s="27"/>
    </row>
    <row r="1514" spans="1:5">
      <c r="A1514" s="27">
        <v>37</v>
      </c>
      <c r="B1514" s="27">
        <v>38</v>
      </c>
      <c r="C1514" s="27"/>
      <c r="D1514" s="27"/>
      <c r="E1514" s="27"/>
    </row>
    <row r="1515" spans="1:5">
      <c r="A1515" s="27">
        <v>37</v>
      </c>
      <c r="B1515" s="27">
        <v>39</v>
      </c>
      <c r="C1515" s="27"/>
      <c r="D1515" s="27"/>
      <c r="E1515" s="27"/>
    </row>
    <row r="1516" spans="1:5">
      <c r="A1516" s="27">
        <v>37</v>
      </c>
      <c r="B1516" s="27">
        <v>40</v>
      </c>
      <c r="C1516" s="27"/>
      <c r="D1516" s="27"/>
      <c r="E1516" s="27"/>
    </row>
    <row r="1517" spans="1:5">
      <c r="A1517" s="27">
        <v>38</v>
      </c>
      <c r="B1517" s="27">
        <v>1</v>
      </c>
      <c r="C1517" s="27"/>
      <c r="D1517" s="27"/>
      <c r="E1517" s="27"/>
    </row>
    <row r="1518" spans="1:5">
      <c r="A1518" s="27">
        <v>38</v>
      </c>
      <c r="B1518" s="27">
        <v>2</v>
      </c>
      <c r="C1518" s="27"/>
      <c r="D1518" s="27"/>
      <c r="E1518" s="27"/>
    </row>
    <row r="1519" spans="1:5">
      <c r="A1519" s="27">
        <v>38</v>
      </c>
      <c r="B1519" s="27">
        <v>3</v>
      </c>
      <c r="C1519" s="27"/>
      <c r="D1519" s="27"/>
      <c r="E1519" s="27"/>
    </row>
    <row r="1520" spans="1:5">
      <c r="A1520" s="27">
        <v>38</v>
      </c>
      <c r="B1520" s="27">
        <v>4</v>
      </c>
      <c r="C1520" s="27"/>
      <c r="D1520" s="27"/>
      <c r="E1520" s="27"/>
    </row>
    <row r="1521" spans="1:5">
      <c r="A1521" s="27">
        <v>38</v>
      </c>
      <c r="B1521" s="27">
        <v>5</v>
      </c>
      <c r="C1521" s="27"/>
      <c r="D1521" s="27"/>
      <c r="E1521" s="27"/>
    </row>
    <row r="1522" spans="1:5">
      <c r="A1522" s="27">
        <v>38</v>
      </c>
      <c r="B1522" s="27">
        <v>6</v>
      </c>
      <c r="C1522" s="27"/>
      <c r="D1522" s="27"/>
      <c r="E1522" s="27"/>
    </row>
    <row r="1523" spans="1:5">
      <c r="A1523" s="27">
        <v>38</v>
      </c>
      <c r="B1523" s="27">
        <v>7</v>
      </c>
      <c r="C1523" s="27"/>
      <c r="D1523" s="27"/>
      <c r="E1523" s="27"/>
    </row>
    <row r="1524" spans="1:5">
      <c r="A1524" s="27">
        <v>38</v>
      </c>
      <c r="B1524" s="27">
        <v>8</v>
      </c>
      <c r="C1524" s="27"/>
      <c r="D1524" s="27"/>
      <c r="E1524" s="27"/>
    </row>
    <row r="1525" spans="1:5">
      <c r="A1525" s="27">
        <v>38</v>
      </c>
      <c r="B1525" s="27">
        <v>9</v>
      </c>
      <c r="C1525" s="27"/>
      <c r="D1525" s="27"/>
      <c r="E1525" s="27"/>
    </row>
    <row r="1526" spans="1:5">
      <c r="A1526" s="27">
        <v>38</v>
      </c>
      <c r="B1526" s="27">
        <v>10</v>
      </c>
      <c r="C1526" s="27"/>
      <c r="D1526" s="27"/>
      <c r="E1526" s="27"/>
    </row>
    <row r="1527" spans="1:5">
      <c r="A1527" s="27">
        <v>38</v>
      </c>
      <c r="B1527" s="27">
        <v>11</v>
      </c>
      <c r="C1527" s="27"/>
      <c r="D1527" s="27"/>
      <c r="E1527" s="27"/>
    </row>
    <row r="1528" spans="1:5">
      <c r="A1528" s="27">
        <v>38</v>
      </c>
      <c r="B1528" s="27">
        <v>12</v>
      </c>
      <c r="C1528" s="27"/>
      <c r="D1528" s="27"/>
      <c r="E1528" s="27"/>
    </row>
    <row r="1529" spans="1:5">
      <c r="A1529" s="27">
        <v>38</v>
      </c>
      <c r="B1529" s="27">
        <v>13</v>
      </c>
      <c r="C1529" s="27"/>
      <c r="D1529" s="27"/>
      <c r="E1529" s="27"/>
    </row>
    <row r="1530" spans="1:5">
      <c r="A1530" s="27">
        <v>38</v>
      </c>
      <c r="B1530" s="27">
        <v>14</v>
      </c>
      <c r="C1530" s="27"/>
      <c r="D1530" s="27"/>
      <c r="E1530" s="27"/>
    </row>
    <row r="1531" spans="1:5">
      <c r="A1531" s="27">
        <v>38</v>
      </c>
      <c r="B1531" s="27">
        <v>15</v>
      </c>
      <c r="C1531" s="27"/>
      <c r="D1531" s="27"/>
      <c r="E1531" s="27"/>
    </row>
    <row r="1532" spans="1:5">
      <c r="A1532" s="27">
        <v>38</v>
      </c>
      <c r="B1532" s="27">
        <v>16</v>
      </c>
      <c r="C1532" s="27"/>
      <c r="D1532" s="27"/>
      <c r="E1532" s="27"/>
    </row>
    <row r="1533" spans="1:5">
      <c r="A1533" s="27">
        <v>38</v>
      </c>
      <c r="B1533" s="27">
        <v>17</v>
      </c>
      <c r="C1533" s="27"/>
      <c r="D1533" s="27"/>
      <c r="E1533" s="27"/>
    </row>
    <row r="1534" spans="1:5">
      <c r="A1534" s="27">
        <v>38</v>
      </c>
      <c r="B1534" s="27">
        <v>18</v>
      </c>
      <c r="C1534" s="27"/>
      <c r="D1534" s="27"/>
      <c r="E1534" s="27"/>
    </row>
    <row r="1535" spans="1:5">
      <c r="A1535" s="27">
        <v>38</v>
      </c>
      <c r="B1535" s="27">
        <v>19</v>
      </c>
      <c r="C1535" s="27"/>
      <c r="D1535" s="27"/>
      <c r="E1535" s="27"/>
    </row>
    <row r="1536" spans="1:5">
      <c r="A1536" s="27">
        <v>38</v>
      </c>
      <c r="B1536" s="27">
        <v>20</v>
      </c>
      <c r="C1536" s="27"/>
      <c r="D1536" s="27"/>
      <c r="E1536" s="27"/>
    </row>
    <row r="1537" spans="1:5">
      <c r="A1537" s="27">
        <v>38</v>
      </c>
      <c r="B1537" s="27">
        <v>21</v>
      </c>
      <c r="C1537" s="27"/>
      <c r="D1537" s="27"/>
      <c r="E1537" s="27"/>
    </row>
    <row r="1538" spans="1:5">
      <c r="A1538" s="27">
        <v>38</v>
      </c>
      <c r="B1538" s="27">
        <v>22</v>
      </c>
      <c r="C1538" s="27"/>
      <c r="D1538" s="27"/>
      <c r="E1538" s="27"/>
    </row>
    <row r="1539" spans="1:5">
      <c r="A1539" s="27">
        <v>38</v>
      </c>
      <c r="B1539" s="27">
        <v>23</v>
      </c>
      <c r="C1539" s="27"/>
      <c r="D1539" s="27"/>
      <c r="E1539" s="27"/>
    </row>
    <row r="1540" spans="1:5">
      <c r="A1540" s="27">
        <v>38</v>
      </c>
      <c r="B1540" s="27">
        <v>24</v>
      </c>
      <c r="C1540" s="27"/>
      <c r="D1540" s="27"/>
      <c r="E1540" s="27"/>
    </row>
    <row r="1541" spans="1:5">
      <c r="A1541" s="27">
        <v>38</v>
      </c>
      <c r="B1541" s="27">
        <v>25</v>
      </c>
      <c r="C1541" s="27"/>
      <c r="D1541" s="27"/>
      <c r="E1541" s="27"/>
    </row>
    <row r="1542" spans="1:5">
      <c r="A1542" s="27">
        <v>38</v>
      </c>
      <c r="B1542" s="27">
        <v>26</v>
      </c>
      <c r="C1542" s="27"/>
      <c r="D1542" s="27"/>
      <c r="E1542" s="27"/>
    </row>
    <row r="1543" spans="1:5">
      <c r="A1543" s="27">
        <v>38</v>
      </c>
      <c r="B1543" s="27">
        <v>27</v>
      </c>
      <c r="C1543" s="27"/>
      <c r="D1543" s="27"/>
      <c r="E1543" s="27"/>
    </row>
    <row r="1544" spans="1:5">
      <c r="A1544" s="27">
        <v>38</v>
      </c>
      <c r="B1544" s="27">
        <v>28</v>
      </c>
      <c r="C1544" s="27"/>
      <c r="D1544" s="27"/>
      <c r="E1544" s="27"/>
    </row>
    <row r="1545" spans="1:5">
      <c r="A1545" s="27">
        <v>38</v>
      </c>
      <c r="B1545" s="27">
        <v>29</v>
      </c>
      <c r="C1545" s="27"/>
      <c r="D1545" s="27"/>
      <c r="E1545" s="27"/>
    </row>
    <row r="1546" spans="1:5">
      <c r="A1546" s="27">
        <v>38</v>
      </c>
      <c r="B1546" s="27">
        <v>30</v>
      </c>
      <c r="C1546" s="27"/>
      <c r="D1546" s="27"/>
      <c r="E1546" s="27"/>
    </row>
    <row r="1547" spans="1:5">
      <c r="A1547" s="27">
        <v>38</v>
      </c>
      <c r="B1547" s="27">
        <v>31</v>
      </c>
      <c r="C1547" s="27"/>
      <c r="D1547" s="27"/>
      <c r="E1547" s="27"/>
    </row>
    <row r="1548" spans="1:5">
      <c r="A1548" s="27">
        <v>38</v>
      </c>
      <c r="B1548" s="27">
        <v>32</v>
      </c>
      <c r="C1548" s="27"/>
      <c r="D1548" s="27"/>
      <c r="E1548" s="27"/>
    </row>
    <row r="1549" spans="1:5">
      <c r="A1549" s="27">
        <v>38</v>
      </c>
      <c r="B1549" s="27">
        <v>33</v>
      </c>
      <c r="C1549" s="27"/>
      <c r="D1549" s="27"/>
      <c r="E1549" s="27"/>
    </row>
    <row r="1550" spans="1:5">
      <c r="A1550" s="27">
        <v>38</v>
      </c>
      <c r="B1550" s="27">
        <v>34</v>
      </c>
      <c r="C1550" s="27"/>
      <c r="D1550" s="27"/>
      <c r="E1550" s="27"/>
    </row>
    <row r="1551" spans="1:5">
      <c r="A1551" s="27">
        <v>38</v>
      </c>
      <c r="B1551" s="27">
        <v>35</v>
      </c>
      <c r="C1551" s="27"/>
      <c r="D1551" s="27"/>
      <c r="E1551" s="27"/>
    </row>
    <row r="1552" spans="1:5">
      <c r="A1552" s="27">
        <v>38</v>
      </c>
      <c r="B1552" s="27">
        <v>36</v>
      </c>
      <c r="C1552" s="27"/>
      <c r="D1552" s="27"/>
      <c r="E1552" s="27"/>
    </row>
    <row r="1553" spans="1:5">
      <c r="A1553" s="27">
        <v>38</v>
      </c>
      <c r="B1553" s="27">
        <v>37</v>
      </c>
      <c r="C1553" s="27"/>
      <c r="D1553" s="27"/>
      <c r="E1553" s="27"/>
    </row>
    <row r="1554" spans="1:5">
      <c r="A1554" s="27">
        <v>38</v>
      </c>
      <c r="B1554" s="27">
        <v>38</v>
      </c>
      <c r="C1554" s="27"/>
      <c r="D1554" s="27"/>
      <c r="E1554" s="27"/>
    </row>
    <row r="1555" spans="1:5">
      <c r="A1555" s="27">
        <v>38</v>
      </c>
      <c r="B1555" s="27">
        <v>39</v>
      </c>
      <c r="C1555" s="27"/>
      <c r="D1555" s="27"/>
      <c r="E1555" s="27"/>
    </row>
    <row r="1556" spans="1:5">
      <c r="A1556" s="27">
        <v>38</v>
      </c>
      <c r="B1556" s="27">
        <v>40</v>
      </c>
      <c r="C1556" s="27"/>
      <c r="D1556" s="27"/>
      <c r="E1556" s="27"/>
    </row>
    <row r="1557" spans="1:5">
      <c r="A1557" s="27">
        <v>39</v>
      </c>
      <c r="B1557" s="27">
        <v>1</v>
      </c>
      <c r="C1557" s="27"/>
      <c r="D1557" s="27"/>
      <c r="E1557" s="27"/>
    </row>
    <row r="1558" spans="1:5">
      <c r="A1558" s="27">
        <v>39</v>
      </c>
      <c r="B1558" s="27">
        <v>2</v>
      </c>
      <c r="C1558" s="27"/>
      <c r="D1558" s="27"/>
      <c r="E1558" s="27"/>
    </row>
    <row r="1559" spans="1:5">
      <c r="A1559" s="27">
        <v>39</v>
      </c>
      <c r="B1559" s="27">
        <v>3</v>
      </c>
      <c r="C1559" s="27"/>
      <c r="D1559" s="27"/>
      <c r="E1559" s="27"/>
    </row>
    <row r="1560" spans="1:5">
      <c r="A1560" s="27">
        <v>39</v>
      </c>
      <c r="B1560" s="27">
        <v>4</v>
      </c>
      <c r="C1560" s="27"/>
      <c r="D1560" s="27"/>
      <c r="E1560" s="27"/>
    </row>
    <row r="1561" spans="1:5">
      <c r="A1561" s="27">
        <v>39</v>
      </c>
      <c r="B1561" s="27">
        <v>5</v>
      </c>
      <c r="C1561" s="27"/>
      <c r="D1561" s="27"/>
      <c r="E1561" s="27"/>
    </row>
    <row r="1562" spans="1:5">
      <c r="A1562" s="27">
        <v>39</v>
      </c>
      <c r="B1562" s="27">
        <v>6</v>
      </c>
      <c r="C1562" s="27"/>
      <c r="D1562" s="27"/>
      <c r="E1562" s="27"/>
    </row>
    <row r="1563" spans="1:5">
      <c r="A1563" s="27">
        <v>39</v>
      </c>
      <c r="B1563" s="27">
        <v>7</v>
      </c>
      <c r="C1563" s="27"/>
      <c r="D1563" s="27"/>
      <c r="E1563" s="27"/>
    </row>
    <row r="1564" spans="1:5">
      <c r="A1564" s="27">
        <v>39</v>
      </c>
      <c r="B1564" s="27">
        <v>8</v>
      </c>
      <c r="C1564" s="27"/>
      <c r="D1564" s="27"/>
      <c r="E1564" s="27"/>
    </row>
    <row r="1565" spans="1:5">
      <c r="A1565" s="27">
        <v>39</v>
      </c>
      <c r="B1565" s="27">
        <v>9</v>
      </c>
      <c r="C1565" s="27"/>
      <c r="D1565" s="27"/>
      <c r="E1565" s="27"/>
    </row>
    <row r="1566" spans="1:5">
      <c r="A1566" s="27">
        <v>39</v>
      </c>
      <c r="B1566" s="27">
        <v>10</v>
      </c>
      <c r="C1566" s="27"/>
      <c r="D1566" s="27"/>
      <c r="E1566" s="27"/>
    </row>
    <row r="1567" spans="1:5">
      <c r="A1567" s="27">
        <v>39</v>
      </c>
      <c r="B1567" s="27">
        <v>11</v>
      </c>
      <c r="C1567" s="27"/>
      <c r="D1567" s="27"/>
      <c r="E1567" s="27"/>
    </row>
    <row r="1568" spans="1:5">
      <c r="A1568" s="27">
        <v>39</v>
      </c>
      <c r="B1568" s="27">
        <v>12</v>
      </c>
      <c r="C1568" s="27"/>
      <c r="D1568" s="27"/>
      <c r="E1568" s="27"/>
    </row>
    <row r="1569" spans="1:5">
      <c r="A1569" s="27">
        <v>39</v>
      </c>
      <c r="B1569" s="27">
        <v>13</v>
      </c>
      <c r="C1569" s="27"/>
      <c r="D1569" s="27"/>
      <c r="E1569" s="27"/>
    </row>
    <row r="1570" spans="1:5">
      <c r="A1570" s="27">
        <v>39</v>
      </c>
      <c r="B1570" s="27">
        <v>14</v>
      </c>
      <c r="C1570" s="27"/>
      <c r="D1570" s="27"/>
      <c r="E1570" s="27"/>
    </row>
    <row r="1571" spans="1:5">
      <c r="A1571" s="27">
        <v>39</v>
      </c>
      <c r="B1571" s="27">
        <v>15</v>
      </c>
      <c r="C1571" s="27"/>
      <c r="D1571" s="27"/>
      <c r="E1571" s="27"/>
    </row>
    <row r="1572" spans="1:5">
      <c r="A1572" s="27">
        <v>39</v>
      </c>
      <c r="B1572" s="27">
        <v>16</v>
      </c>
      <c r="C1572" s="27"/>
      <c r="D1572" s="27"/>
      <c r="E1572" s="27"/>
    </row>
    <row r="1573" spans="1:5">
      <c r="A1573" s="27">
        <v>39</v>
      </c>
      <c r="B1573" s="27">
        <v>17</v>
      </c>
      <c r="C1573" s="27"/>
      <c r="D1573" s="27"/>
      <c r="E1573" s="27"/>
    </row>
    <row r="1574" spans="1:5">
      <c r="A1574" s="27">
        <v>39</v>
      </c>
      <c r="B1574" s="27">
        <v>18</v>
      </c>
      <c r="C1574" s="27"/>
      <c r="D1574" s="27"/>
      <c r="E1574" s="27"/>
    </row>
    <row r="1575" spans="1:5">
      <c r="A1575" s="27">
        <v>39</v>
      </c>
      <c r="B1575" s="27">
        <v>19</v>
      </c>
      <c r="C1575" s="27"/>
      <c r="D1575" s="27"/>
      <c r="E1575" s="27"/>
    </row>
    <row r="1576" spans="1:5">
      <c r="A1576" s="27">
        <v>39</v>
      </c>
      <c r="B1576" s="27">
        <v>20</v>
      </c>
      <c r="C1576" s="27"/>
      <c r="D1576" s="27"/>
      <c r="E1576" s="27"/>
    </row>
    <row r="1577" spans="1:5">
      <c r="A1577" s="27">
        <v>39</v>
      </c>
      <c r="B1577" s="27">
        <v>21</v>
      </c>
      <c r="C1577" s="27"/>
      <c r="D1577" s="27"/>
      <c r="E1577" s="27"/>
    </row>
    <row r="1578" spans="1:5">
      <c r="A1578" s="27">
        <v>39</v>
      </c>
      <c r="B1578" s="27">
        <v>22</v>
      </c>
      <c r="C1578" s="27"/>
      <c r="D1578" s="27"/>
      <c r="E1578" s="27"/>
    </row>
    <row r="1579" spans="1:5">
      <c r="A1579" s="27">
        <v>39</v>
      </c>
      <c r="B1579" s="27">
        <v>23</v>
      </c>
      <c r="C1579" s="27"/>
      <c r="D1579" s="27"/>
      <c r="E1579" s="27"/>
    </row>
    <row r="1580" spans="1:5">
      <c r="A1580" s="27">
        <v>39</v>
      </c>
      <c r="B1580" s="27">
        <v>24</v>
      </c>
      <c r="C1580" s="27"/>
      <c r="D1580" s="27"/>
      <c r="E1580" s="27"/>
    </row>
    <row r="1581" spans="1:5">
      <c r="A1581" s="27">
        <v>39</v>
      </c>
      <c r="B1581" s="27">
        <v>25</v>
      </c>
      <c r="C1581" s="27"/>
      <c r="D1581" s="27"/>
      <c r="E1581" s="27"/>
    </row>
    <row r="1582" spans="1:5">
      <c r="A1582" s="27">
        <v>39</v>
      </c>
      <c r="B1582" s="27">
        <v>26</v>
      </c>
      <c r="C1582" s="27"/>
      <c r="D1582" s="27"/>
      <c r="E1582" s="27"/>
    </row>
    <row r="1583" spans="1:5">
      <c r="A1583" s="27">
        <v>39</v>
      </c>
      <c r="B1583" s="27">
        <v>27</v>
      </c>
      <c r="C1583" s="27"/>
      <c r="D1583" s="27"/>
      <c r="E1583" s="27"/>
    </row>
    <row r="1584" spans="1:5">
      <c r="A1584" s="27">
        <v>39</v>
      </c>
      <c r="B1584" s="27">
        <v>28</v>
      </c>
      <c r="C1584" s="27"/>
      <c r="D1584" s="27"/>
      <c r="E1584" s="27"/>
    </row>
    <row r="1585" spans="1:5">
      <c r="A1585" s="27">
        <v>39</v>
      </c>
      <c r="B1585" s="27">
        <v>29</v>
      </c>
      <c r="C1585" s="27"/>
      <c r="D1585" s="27"/>
      <c r="E1585" s="27"/>
    </row>
    <row r="1586" spans="1:5">
      <c r="A1586" s="27">
        <v>39</v>
      </c>
      <c r="B1586" s="27">
        <v>30</v>
      </c>
      <c r="C1586" s="27"/>
      <c r="D1586" s="27"/>
      <c r="E1586" s="27"/>
    </row>
    <row r="1587" spans="1:5">
      <c r="A1587" s="27">
        <v>39</v>
      </c>
      <c r="B1587" s="27">
        <v>31</v>
      </c>
      <c r="C1587" s="27"/>
      <c r="D1587" s="27"/>
      <c r="E1587" s="27"/>
    </row>
    <row r="1588" spans="1:5">
      <c r="A1588" s="27">
        <v>39</v>
      </c>
      <c r="B1588" s="27">
        <v>32</v>
      </c>
      <c r="C1588" s="27"/>
      <c r="D1588" s="27"/>
      <c r="E1588" s="27"/>
    </row>
    <row r="1589" spans="1:5">
      <c r="A1589" s="27">
        <v>39</v>
      </c>
      <c r="B1589" s="27">
        <v>33</v>
      </c>
      <c r="C1589" s="27"/>
      <c r="D1589" s="27"/>
      <c r="E1589" s="27"/>
    </row>
    <row r="1590" spans="1:5">
      <c r="A1590" s="27">
        <v>39</v>
      </c>
      <c r="B1590" s="27">
        <v>34</v>
      </c>
      <c r="C1590" s="27"/>
      <c r="D1590" s="27"/>
      <c r="E1590" s="27"/>
    </row>
    <row r="1591" spans="1:5">
      <c r="A1591" s="27">
        <v>39</v>
      </c>
      <c r="B1591" s="27">
        <v>35</v>
      </c>
      <c r="C1591" s="27"/>
      <c r="D1591" s="27"/>
      <c r="E1591" s="27"/>
    </row>
    <row r="1592" spans="1:5">
      <c r="A1592" s="27">
        <v>39</v>
      </c>
      <c r="B1592" s="27">
        <v>36</v>
      </c>
      <c r="C1592" s="27"/>
      <c r="D1592" s="27"/>
      <c r="E1592" s="27"/>
    </row>
    <row r="1593" spans="1:5">
      <c r="A1593" s="27">
        <v>39</v>
      </c>
      <c r="B1593" s="27">
        <v>37</v>
      </c>
      <c r="C1593" s="27"/>
      <c r="D1593" s="27"/>
      <c r="E1593" s="27"/>
    </row>
    <row r="1594" spans="1:5">
      <c r="A1594" s="27">
        <v>39</v>
      </c>
      <c r="B1594" s="27">
        <v>38</v>
      </c>
      <c r="C1594" s="27"/>
      <c r="D1594" s="27"/>
      <c r="E1594" s="27"/>
    </row>
    <row r="1595" spans="1:5">
      <c r="A1595" s="27">
        <v>39</v>
      </c>
      <c r="B1595" s="27">
        <v>39</v>
      </c>
      <c r="C1595" s="27"/>
      <c r="D1595" s="27"/>
      <c r="E1595" s="27"/>
    </row>
    <row r="1596" spans="1:5">
      <c r="A1596" s="27">
        <v>39</v>
      </c>
      <c r="B1596" s="27">
        <v>40</v>
      </c>
      <c r="C1596" s="27"/>
      <c r="D1596" s="27"/>
      <c r="E1596" s="27"/>
    </row>
    <row r="1597" spans="1:5">
      <c r="A1597" s="27">
        <v>40</v>
      </c>
      <c r="B1597" s="27">
        <v>1</v>
      </c>
      <c r="C1597" s="27"/>
      <c r="D1597" s="27"/>
      <c r="E1597" s="27"/>
    </row>
    <row r="1598" spans="1:5">
      <c r="A1598" s="27">
        <v>40</v>
      </c>
      <c r="B1598" s="27">
        <v>2</v>
      </c>
      <c r="C1598" s="27"/>
      <c r="D1598" s="27"/>
      <c r="E1598" s="27"/>
    </row>
    <row r="1599" spans="1:5">
      <c r="A1599" s="27">
        <v>40</v>
      </c>
      <c r="B1599" s="27">
        <v>3</v>
      </c>
      <c r="C1599" s="27"/>
      <c r="D1599" s="27"/>
      <c r="E1599" s="27"/>
    </row>
    <row r="1600" spans="1:5">
      <c r="A1600" s="27">
        <v>40</v>
      </c>
      <c r="B1600" s="27">
        <v>4</v>
      </c>
      <c r="C1600" s="27"/>
      <c r="D1600" s="27"/>
      <c r="E1600" s="27"/>
    </row>
    <row r="1601" spans="1:5">
      <c r="A1601" s="27">
        <v>40</v>
      </c>
      <c r="B1601" s="27">
        <v>5</v>
      </c>
      <c r="C1601" s="27"/>
      <c r="D1601" s="27"/>
      <c r="E1601" s="27"/>
    </row>
    <row r="1602" spans="1:5">
      <c r="A1602" s="27">
        <v>40</v>
      </c>
      <c r="B1602" s="27">
        <v>6</v>
      </c>
      <c r="C1602" s="27"/>
      <c r="D1602" s="27"/>
      <c r="E1602" s="27"/>
    </row>
    <row r="1603" spans="1:5">
      <c r="A1603" s="27">
        <v>40</v>
      </c>
      <c r="B1603" s="27">
        <v>7</v>
      </c>
      <c r="C1603" s="27"/>
      <c r="D1603" s="27"/>
      <c r="E1603" s="27"/>
    </row>
    <row r="1604" spans="1:5">
      <c r="A1604" s="27">
        <v>40</v>
      </c>
      <c r="B1604" s="27">
        <v>8</v>
      </c>
      <c r="C1604" s="27"/>
      <c r="D1604" s="27"/>
      <c r="E1604" s="27"/>
    </row>
    <row r="1605" spans="1:5">
      <c r="A1605" s="27">
        <v>40</v>
      </c>
      <c r="B1605" s="27">
        <v>9</v>
      </c>
      <c r="C1605" s="27"/>
      <c r="D1605" s="27"/>
      <c r="E1605" s="27"/>
    </row>
    <row r="1606" spans="1:5">
      <c r="A1606" s="27">
        <v>40</v>
      </c>
      <c r="B1606" s="27">
        <v>10</v>
      </c>
      <c r="C1606" s="27"/>
      <c r="D1606" s="27"/>
      <c r="E1606" s="27"/>
    </row>
    <row r="1607" spans="1:5">
      <c r="A1607" s="27">
        <v>40</v>
      </c>
      <c r="B1607" s="27">
        <v>11</v>
      </c>
      <c r="C1607" s="27"/>
      <c r="D1607" s="27"/>
      <c r="E1607" s="27"/>
    </row>
    <row r="1608" spans="1:5">
      <c r="A1608" s="27">
        <v>40</v>
      </c>
      <c r="B1608" s="27">
        <v>12</v>
      </c>
      <c r="C1608" s="27"/>
      <c r="D1608" s="27"/>
      <c r="E1608" s="27"/>
    </row>
    <row r="1609" spans="1:5">
      <c r="A1609" s="27">
        <v>40</v>
      </c>
      <c r="B1609" s="27">
        <v>13</v>
      </c>
      <c r="C1609" s="27"/>
      <c r="D1609" s="27"/>
      <c r="E1609" s="27"/>
    </row>
    <row r="1610" spans="1:5">
      <c r="A1610" s="27">
        <v>40</v>
      </c>
      <c r="B1610" s="27">
        <v>14</v>
      </c>
      <c r="C1610" s="27"/>
      <c r="D1610" s="27"/>
      <c r="E1610" s="27"/>
    </row>
    <row r="1611" spans="1:5">
      <c r="A1611" s="27">
        <v>40</v>
      </c>
      <c r="B1611" s="27">
        <v>15</v>
      </c>
      <c r="C1611" s="27"/>
      <c r="D1611" s="27"/>
      <c r="E1611" s="27"/>
    </row>
    <row r="1612" spans="1:5">
      <c r="A1612" s="27">
        <v>40</v>
      </c>
      <c r="B1612" s="27">
        <v>16</v>
      </c>
      <c r="C1612" s="27"/>
      <c r="D1612" s="27"/>
      <c r="E1612" s="27"/>
    </row>
    <row r="1613" spans="1:5">
      <c r="A1613" s="27">
        <v>40</v>
      </c>
      <c r="B1613" s="27">
        <v>17</v>
      </c>
      <c r="C1613" s="27"/>
      <c r="D1613" s="27"/>
      <c r="E1613" s="27"/>
    </row>
    <row r="1614" spans="1:5">
      <c r="A1614" s="27">
        <v>40</v>
      </c>
      <c r="B1614" s="27">
        <v>18</v>
      </c>
      <c r="C1614" s="27"/>
      <c r="D1614" s="27"/>
      <c r="E1614" s="27"/>
    </row>
    <row r="1615" spans="1:5">
      <c r="A1615" s="27">
        <v>40</v>
      </c>
      <c r="B1615" s="27">
        <v>19</v>
      </c>
      <c r="C1615" s="27"/>
      <c r="D1615" s="27"/>
      <c r="E1615" s="27"/>
    </row>
    <row r="1616" spans="1:5">
      <c r="A1616" s="27">
        <v>40</v>
      </c>
      <c r="B1616" s="27">
        <v>20</v>
      </c>
      <c r="C1616" s="27"/>
      <c r="D1616" s="27"/>
      <c r="E1616" s="27"/>
    </row>
    <row r="1617" spans="1:5">
      <c r="A1617" s="27">
        <v>40</v>
      </c>
      <c r="B1617" s="27">
        <v>21</v>
      </c>
      <c r="C1617" s="27"/>
      <c r="D1617" s="27"/>
      <c r="E1617" s="27"/>
    </row>
    <row r="1618" spans="1:5">
      <c r="A1618" s="27">
        <v>40</v>
      </c>
      <c r="B1618" s="27">
        <v>22</v>
      </c>
      <c r="C1618" s="27"/>
      <c r="D1618" s="27"/>
      <c r="E1618" s="27"/>
    </row>
    <row r="1619" spans="1:5">
      <c r="A1619" s="27">
        <v>40</v>
      </c>
      <c r="B1619" s="27">
        <v>23</v>
      </c>
      <c r="C1619" s="27"/>
      <c r="D1619" s="27"/>
      <c r="E1619" s="27"/>
    </row>
    <row r="1620" spans="1:5">
      <c r="A1620" s="27">
        <v>40</v>
      </c>
      <c r="B1620" s="27">
        <v>24</v>
      </c>
      <c r="C1620" s="27"/>
      <c r="D1620" s="27"/>
      <c r="E1620" s="27"/>
    </row>
    <row r="1621" spans="1:5">
      <c r="A1621" s="27">
        <v>40</v>
      </c>
      <c r="B1621" s="27">
        <v>25</v>
      </c>
      <c r="C1621" s="27"/>
      <c r="D1621" s="27"/>
      <c r="E1621" s="27"/>
    </row>
    <row r="1622" spans="1:5">
      <c r="A1622" s="27">
        <v>40</v>
      </c>
      <c r="B1622" s="27">
        <v>26</v>
      </c>
      <c r="C1622" s="27"/>
      <c r="D1622" s="27"/>
      <c r="E1622" s="27"/>
    </row>
    <row r="1623" spans="1:5">
      <c r="A1623" s="27">
        <v>40</v>
      </c>
      <c r="B1623" s="27">
        <v>27</v>
      </c>
      <c r="C1623" s="27"/>
      <c r="D1623" s="27"/>
      <c r="E1623" s="27"/>
    </row>
    <row r="1624" spans="1:5">
      <c r="A1624" s="27">
        <v>40</v>
      </c>
      <c r="B1624" s="27">
        <v>28</v>
      </c>
      <c r="C1624" s="27"/>
      <c r="D1624" s="27"/>
      <c r="E1624" s="27"/>
    </row>
    <row r="1625" spans="1:5">
      <c r="A1625" s="27">
        <v>40</v>
      </c>
      <c r="B1625" s="27">
        <v>29</v>
      </c>
      <c r="C1625" s="27"/>
      <c r="D1625" s="27"/>
      <c r="E1625" s="27"/>
    </row>
    <row r="1626" spans="1:5">
      <c r="A1626" s="27">
        <v>40</v>
      </c>
      <c r="B1626" s="27">
        <v>30</v>
      </c>
      <c r="C1626" s="27"/>
      <c r="D1626" s="27"/>
      <c r="E1626" s="27"/>
    </row>
    <row r="1627" spans="1:5">
      <c r="A1627" s="27">
        <v>40</v>
      </c>
      <c r="B1627" s="27">
        <v>31</v>
      </c>
      <c r="C1627" s="27"/>
      <c r="D1627" s="27"/>
      <c r="E1627" s="27"/>
    </row>
    <row r="1628" spans="1:5">
      <c r="A1628" s="27">
        <v>40</v>
      </c>
      <c r="B1628" s="27">
        <v>32</v>
      </c>
      <c r="C1628" s="27"/>
      <c r="D1628" s="27"/>
      <c r="E1628" s="27"/>
    </row>
    <row r="1629" spans="1:5">
      <c r="A1629" s="27">
        <v>40</v>
      </c>
      <c r="B1629" s="27">
        <v>33</v>
      </c>
      <c r="C1629" s="27"/>
      <c r="D1629" s="27"/>
      <c r="E1629" s="27"/>
    </row>
    <row r="1630" spans="1:5">
      <c r="A1630" s="27">
        <v>40</v>
      </c>
      <c r="B1630" s="27">
        <v>34</v>
      </c>
      <c r="C1630" s="27"/>
      <c r="D1630" s="27"/>
      <c r="E1630" s="27"/>
    </row>
    <row r="1631" spans="1:5">
      <c r="A1631" s="27">
        <v>40</v>
      </c>
      <c r="B1631" s="27">
        <v>35</v>
      </c>
      <c r="C1631" s="27"/>
      <c r="D1631" s="27"/>
      <c r="E1631" s="27"/>
    </row>
    <row r="1632" spans="1:5">
      <c r="A1632" s="27">
        <v>40</v>
      </c>
      <c r="B1632" s="27">
        <v>36</v>
      </c>
      <c r="C1632" s="27"/>
      <c r="D1632" s="27"/>
      <c r="E1632" s="27"/>
    </row>
    <row r="1633" spans="1:5">
      <c r="A1633" s="27">
        <v>40</v>
      </c>
      <c r="B1633" s="27">
        <v>37</v>
      </c>
      <c r="C1633" s="27"/>
      <c r="D1633" s="27"/>
      <c r="E1633" s="27"/>
    </row>
    <row r="1634" spans="1:5">
      <c r="A1634" s="27">
        <v>40</v>
      </c>
      <c r="B1634" s="27">
        <v>38</v>
      </c>
      <c r="C1634" s="27"/>
      <c r="D1634" s="27"/>
      <c r="E1634" s="27"/>
    </row>
    <row r="1635" spans="1:5">
      <c r="A1635" s="27">
        <v>40</v>
      </c>
      <c r="B1635" s="27">
        <v>39</v>
      </c>
      <c r="C1635" s="27"/>
      <c r="D1635" s="27"/>
      <c r="E1635" s="27"/>
    </row>
    <row r="1636" spans="1:5">
      <c r="A1636" s="27">
        <v>40</v>
      </c>
      <c r="B1636" s="27">
        <v>40</v>
      </c>
      <c r="C1636" s="27"/>
      <c r="D1636" s="27"/>
      <c r="E1636" s="27"/>
    </row>
    <row r="1637" spans="1:5">
      <c r="A1637" s="27">
        <v>41</v>
      </c>
      <c r="B1637" s="27">
        <v>1</v>
      </c>
      <c r="C1637" s="27"/>
      <c r="D1637" s="27"/>
      <c r="E1637" s="27"/>
    </row>
    <row r="1638" spans="1:5">
      <c r="A1638" s="27">
        <v>41</v>
      </c>
      <c r="B1638" s="27">
        <v>2</v>
      </c>
      <c r="C1638" s="27"/>
      <c r="D1638" s="27"/>
      <c r="E1638" s="27"/>
    </row>
    <row r="1639" spans="1:5">
      <c r="A1639" s="27">
        <v>41</v>
      </c>
      <c r="B1639" s="27">
        <v>3</v>
      </c>
      <c r="C1639" s="27"/>
      <c r="D1639" s="27"/>
      <c r="E1639" s="27"/>
    </row>
    <row r="1640" spans="1:5">
      <c r="A1640" s="27">
        <v>41</v>
      </c>
      <c r="B1640" s="27">
        <v>4</v>
      </c>
      <c r="C1640" s="27"/>
      <c r="D1640" s="27"/>
      <c r="E1640" s="27"/>
    </row>
    <row r="1641" spans="1:5">
      <c r="A1641" s="27">
        <v>41</v>
      </c>
      <c r="B1641" s="27">
        <v>5</v>
      </c>
      <c r="C1641" s="27"/>
      <c r="D1641" s="27"/>
      <c r="E1641" s="27"/>
    </row>
    <row r="1642" spans="1:5">
      <c r="A1642" s="27">
        <v>41</v>
      </c>
      <c r="B1642" s="27">
        <v>6</v>
      </c>
      <c r="C1642" s="27"/>
      <c r="D1642" s="27"/>
      <c r="E1642" s="27"/>
    </row>
    <row r="1643" spans="1:5">
      <c r="A1643" s="27">
        <v>41</v>
      </c>
      <c r="B1643" s="27">
        <v>7</v>
      </c>
      <c r="C1643" s="27"/>
      <c r="D1643" s="27"/>
      <c r="E1643" s="27"/>
    </row>
    <row r="1644" spans="1:5">
      <c r="A1644" s="27">
        <v>41</v>
      </c>
      <c r="B1644" s="27">
        <v>8</v>
      </c>
      <c r="C1644" s="27"/>
      <c r="D1644" s="27"/>
      <c r="E1644" s="27"/>
    </row>
    <row r="1645" spans="1:5">
      <c r="A1645" s="27">
        <v>41</v>
      </c>
      <c r="B1645" s="27">
        <v>9</v>
      </c>
      <c r="C1645" s="27"/>
      <c r="D1645" s="27"/>
      <c r="E1645" s="27"/>
    </row>
    <row r="1646" spans="1:5">
      <c r="A1646" s="27">
        <v>41</v>
      </c>
      <c r="B1646" s="27">
        <v>10</v>
      </c>
      <c r="C1646" s="27"/>
      <c r="D1646" s="27"/>
      <c r="E1646" s="27"/>
    </row>
    <row r="1647" spans="1:5">
      <c r="A1647" s="27">
        <v>41</v>
      </c>
      <c r="B1647" s="27">
        <v>11</v>
      </c>
      <c r="C1647" s="27"/>
      <c r="D1647" s="27"/>
      <c r="E1647" s="27"/>
    </row>
    <row r="1648" spans="1:5">
      <c r="A1648" s="27">
        <v>41</v>
      </c>
      <c r="B1648" s="27">
        <v>12</v>
      </c>
      <c r="C1648" s="27"/>
      <c r="D1648" s="27"/>
      <c r="E1648" s="27"/>
    </row>
    <row r="1649" spans="1:5">
      <c r="A1649" s="27">
        <v>41</v>
      </c>
      <c r="B1649" s="27">
        <v>13</v>
      </c>
      <c r="C1649" s="27"/>
      <c r="D1649" s="27"/>
      <c r="E1649" s="27"/>
    </row>
    <row r="1650" spans="1:5">
      <c r="A1650" s="27">
        <v>41</v>
      </c>
      <c r="B1650" s="27">
        <v>14</v>
      </c>
      <c r="C1650" s="27"/>
      <c r="D1650" s="27"/>
      <c r="E1650" s="27"/>
    </row>
    <row r="1651" spans="1:5">
      <c r="A1651" s="27">
        <v>41</v>
      </c>
      <c r="B1651" s="27">
        <v>15</v>
      </c>
      <c r="C1651" s="27"/>
      <c r="D1651" s="27"/>
      <c r="E1651" s="27"/>
    </row>
    <row r="1652" spans="1:5">
      <c r="A1652" s="27">
        <v>41</v>
      </c>
      <c r="B1652" s="27">
        <v>16</v>
      </c>
      <c r="C1652" s="27"/>
      <c r="D1652" s="27"/>
      <c r="E1652" s="27"/>
    </row>
    <row r="1653" spans="1:5">
      <c r="A1653" s="27">
        <v>41</v>
      </c>
      <c r="B1653" s="27">
        <v>17</v>
      </c>
      <c r="C1653" s="27"/>
      <c r="D1653" s="27"/>
      <c r="E1653" s="27"/>
    </row>
    <row r="1654" spans="1:5">
      <c r="A1654" s="27">
        <v>41</v>
      </c>
      <c r="B1654" s="27">
        <v>18</v>
      </c>
      <c r="C1654" s="27"/>
      <c r="D1654" s="27"/>
      <c r="E1654" s="27"/>
    </row>
    <row r="1655" spans="1:5">
      <c r="A1655" s="27">
        <v>41</v>
      </c>
      <c r="B1655" s="27">
        <v>19</v>
      </c>
      <c r="C1655" s="27"/>
      <c r="D1655" s="27"/>
      <c r="E1655" s="27"/>
    </row>
    <row r="1656" spans="1:5">
      <c r="A1656" s="27">
        <v>41</v>
      </c>
      <c r="B1656" s="27">
        <v>20</v>
      </c>
      <c r="C1656" s="27"/>
      <c r="D1656" s="27"/>
      <c r="E1656" s="27"/>
    </row>
    <row r="1657" spans="1:5">
      <c r="A1657" s="27">
        <v>41</v>
      </c>
      <c r="B1657" s="27">
        <v>21</v>
      </c>
      <c r="C1657" s="27"/>
      <c r="D1657" s="27"/>
      <c r="E1657" s="27"/>
    </row>
    <row r="1658" spans="1:5">
      <c r="A1658" s="27">
        <v>41</v>
      </c>
      <c r="B1658" s="27">
        <v>22</v>
      </c>
      <c r="C1658" s="27"/>
      <c r="D1658" s="27"/>
      <c r="E1658" s="27"/>
    </row>
    <row r="1659" spans="1:5">
      <c r="A1659" s="27">
        <v>41</v>
      </c>
      <c r="B1659" s="27">
        <v>23</v>
      </c>
      <c r="C1659" s="27"/>
      <c r="D1659" s="27"/>
      <c r="E1659" s="27"/>
    </row>
    <row r="1660" spans="1:5">
      <c r="A1660" s="27">
        <v>41</v>
      </c>
      <c r="B1660" s="27">
        <v>24</v>
      </c>
      <c r="C1660" s="27"/>
      <c r="D1660" s="27"/>
      <c r="E1660" s="27"/>
    </row>
    <row r="1661" spans="1:5">
      <c r="A1661" s="27">
        <v>41</v>
      </c>
      <c r="B1661" s="27">
        <v>25</v>
      </c>
      <c r="C1661" s="27"/>
      <c r="D1661" s="27"/>
      <c r="E1661" s="27"/>
    </row>
    <row r="1662" spans="1:5">
      <c r="A1662" s="27">
        <v>41</v>
      </c>
      <c r="B1662" s="27">
        <v>26</v>
      </c>
      <c r="C1662" s="27"/>
      <c r="D1662" s="27"/>
      <c r="E1662" s="27"/>
    </row>
    <row r="1663" spans="1:5">
      <c r="A1663" s="27">
        <v>41</v>
      </c>
      <c r="B1663" s="27">
        <v>27</v>
      </c>
      <c r="C1663" s="27"/>
      <c r="D1663" s="27"/>
      <c r="E1663" s="27"/>
    </row>
    <row r="1664" spans="1:5">
      <c r="A1664" s="27">
        <v>41</v>
      </c>
      <c r="B1664" s="27">
        <v>28</v>
      </c>
      <c r="C1664" s="27"/>
      <c r="D1664" s="27"/>
      <c r="E1664" s="27"/>
    </row>
    <row r="1665" spans="1:5">
      <c r="A1665" s="27">
        <v>41</v>
      </c>
      <c r="B1665" s="27">
        <v>29</v>
      </c>
      <c r="C1665" s="27"/>
      <c r="D1665" s="27"/>
      <c r="E1665" s="27"/>
    </row>
    <row r="1666" spans="1:5">
      <c r="A1666" s="27">
        <v>41</v>
      </c>
      <c r="B1666" s="27">
        <v>30</v>
      </c>
      <c r="C1666" s="27"/>
      <c r="D1666" s="27"/>
      <c r="E1666" s="27"/>
    </row>
    <row r="1667" spans="1:5">
      <c r="A1667" s="27">
        <v>41</v>
      </c>
      <c r="B1667" s="27">
        <v>31</v>
      </c>
      <c r="C1667" s="27"/>
      <c r="D1667" s="27"/>
      <c r="E1667" s="27"/>
    </row>
    <row r="1668" spans="1:5">
      <c r="A1668" s="27">
        <v>41</v>
      </c>
      <c r="B1668" s="27">
        <v>32</v>
      </c>
      <c r="C1668" s="27"/>
      <c r="D1668" s="27"/>
      <c r="E1668" s="27"/>
    </row>
    <row r="1669" spans="1:5">
      <c r="A1669" s="27">
        <v>41</v>
      </c>
      <c r="B1669" s="27">
        <v>33</v>
      </c>
      <c r="C1669" s="27"/>
      <c r="D1669" s="27"/>
      <c r="E1669" s="27"/>
    </row>
    <row r="1670" spans="1:5">
      <c r="A1670" s="27">
        <v>41</v>
      </c>
      <c r="B1670" s="27">
        <v>34</v>
      </c>
      <c r="C1670" s="27"/>
      <c r="D1670" s="27"/>
      <c r="E1670" s="27"/>
    </row>
    <row r="1671" spans="1:5">
      <c r="A1671" s="27">
        <v>41</v>
      </c>
      <c r="B1671" s="27">
        <v>35</v>
      </c>
      <c r="C1671" s="27"/>
      <c r="D1671" s="27"/>
      <c r="E1671" s="27"/>
    </row>
    <row r="1672" spans="1:5">
      <c r="A1672" s="27">
        <v>41</v>
      </c>
      <c r="B1672" s="27">
        <v>36</v>
      </c>
      <c r="C1672" s="27"/>
      <c r="D1672" s="27"/>
      <c r="E1672" s="27"/>
    </row>
    <row r="1673" spans="1:5">
      <c r="A1673" s="27">
        <v>41</v>
      </c>
      <c r="B1673" s="27">
        <v>37</v>
      </c>
      <c r="C1673" s="27"/>
      <c r="D1673" s="27"/>
      <c r="E1673" s="27"/>
    </row>
    <row r="1674" spans="1:5">
      <c r="A1674" s="27">
        <v>41</v>
      </c>
      <c r="B1674" s="27">
        <v>38</v>
      </c>
      <c r="C1674" s="27"/>
      <c r="D1674" s="27"/>
      <c r="E1674" s="27"/>
    </row>
    <row r="1675" spans="1:5">
      <c r="A1675" s="27">
        <v>41</v>
      </c>
      <c r="B1675" s="27">
        <v>39</v>
      </c>
      <c r="C1675" s="27"/>
      <c r="D1675" s="27"/>
      <c r="E1675" s="27"/>
    </row>
    <row r="1676" spans="1:5">
      <c r="A1676" s="27">
        <v>41</v>
      </c>
      <c r="B1676" s="27">
        <v>40</v>
      </c>
      <c r="C1676" s="27"/>
      <c r="D1676" s="27"/>
      <c r="E1676" s="27"/>
    </row>
    <row r="1677" spans="1:5">
      <c r="A1677" s="27">
        <v>42</v>
      </c>
      <c r="B1677" s="27">
        <v>1</v>
      </c>
      <c r="C1677" s="27"/>
      <c r="D1677" s="27"/>
      <c r="E1677" s="27"/>
    </row>
    <row r="1678" spans="1:5">
      <c r="A1678" s="27">
        <v>42</v>
      </c>
      <c r="B1678" s="27">
        <v>2</v>
      </c>
      <c r="C1678" s="27"/>
      <c r="D1678" s="27"/>
      <c r="E1678" s="27"/>
    </row>
    <row r="1679" spans="1:5">
      <c r="A1679" s="27">
        <v>42</v>
      </c>
      <c r="B1679" s="27">
        <v>3</v>
      </c>
      <c r="C1679" s="27"/>
      <c r="D1679" s="27"/>
      <c r="E1679" s="27"/>
    </row>
    <row r="1680" spans="1:5">
      <c r="A1680" s="27">
        <v>42</v>
      </c>
      <c r="B1680" s="27">
        <v>4</v>
      </c>
      <c r="C1680" s="27"/>
      <c r="D1680" s="27"/>
      <c r="E1680" s="27"/>
    </row>
    <row r="1681" spans="1:5">
      <c r="A1681" s="27">
        <v>42</v>
      </c>
      <c r="B1681" s="27">
        <v>5</v>
      </c>
      <c r="C1681" s="27"/>
      <c r="D1681" s="27"/>
      <c r="E1681" s="27"/>
    </row>
    <row r="1682" spans="1:5">
      <c r="A1682" s="27">
        <v>42</v>
      </c>
      <c r="B1682" s="27">
        <v>6</v>
      </c>
      <c r="C1682" s="27"/>
      <c r="D1682" s="27"/>
      <c r="E1682" s="27"/>
    </row>
    <row r="1683" spans="1:5">
      <c r="A1683" s="27">
        <v>42</v>
      </c>
      <c r="B1683" s="27">
        <v>7</v>
      </c>
      <c r="C1683" s="27"/>
      <c r="D1683" s="27"/>
      <c r="E1683" s="27"/>
    </row>
    <row r="1684" spans="1:5">
      <c r="A1684" s="27">
        <v>42</v>
      </c>
      <c r="B1684" s="27">
        <v>8</v>
      </c>
      <c r="C1684" s="27"/>
      <c r="D1684" s="27"/>
      <c r="E1684" s="27"/>
    </row>
    <row r="1685" spans="1:5">
      <c r="A1685" s="27">
        <v>42</v>
      </c>
      <c r="B1685" s="27">
        <v>9</v>
      </c>
      <c r="C1685" s="27"/>
      <c r="D1685" s="27"/>
      <c r="E1685" s="27"/>
    </row>
    <row r="1686" spans="1:5">
      <c r="A1686" s="27">
        <v>42</v>
      </c>
      <c r="B1686" s="27">
        <v>10</v>
      </c>
      <c r="C1686" s="27"/>
      <c r="D1686" s="27"/>
      <c r="E1686" s="27"/>
    </row>
    <row r="1687" spans="1:5">
      <c r="A1687" s="27">
        <v>42</v>
      </c>
      <c r="B1687" s="27">
        <v>11</v>
      </c>
      <c r="C1687" s="27"/>
      <c r="D1687" s="27"/>
      <c r="E1687" s="27"/>
    </row>
    <row r="1688" spans="1:5">
      <c r="A1688" s="27">
        <v>42</v>
      </c>
      <c r="B1688" s="27">
        <v>12</v>
      </c>
      <c r="C1688" s="27"/>
      <c r="D1688" s="27"/>
      <c r="E1688" s="27"/>
    </row>
    <row r="1689" spans="1:5">
      <c r="A1689" s="27">
        <v>42</v>
      </c>
      <c r="B1689" s="27">
        <v>13</v>
      </c>
      <c r="C1689" s="27"/>
      <c r="D1689" s="27"/>
      <c r="E1689" s="27"/>
    </row>
    <row r="1690" spans="1:5">
      <c r="A1690" s="27">
        <v>42</v>
      </c>
      <c r="B1690" s="27">
        <v>14</v>
      </c>
      <c r="C1690" s="27"/>
      <c r="D1690" s="27"/>
      <c r="E1690" s="27"/>
    </row>
    <row r="1691" spans="1:5">
      <c r="A1691" s="27">
        <v>42</v>
      </c>
      <c r="B1691" s="27">
        <v>15</v>
      </c>
      <c r="C1691" s="27"/>
      <c r="D1691" s="27"/>
      <c r="E1691" s="27"/>
    </row>
    <row r="1692" spans="1:5">
      <c r="A1692" s="27">
        <v>42</v>
      </c>
      <c r="B1692" s="27">
        <v>16</v>
      </c>
      <c r="C1692" s="27"/>
      <c r="D1692" s="27"/>
      <c r="E1692" s="27"/>
    </row>
    <row r="1693" spans="1:5">
      <c r="A1693" s="27">
        <v>42</v>
      </c>
      <c r="B1693" s="27">
        <v>17</v>
      </c>
      <c r="C1693" s="27"/>
      <c r="D1693" s="27"/>
      <c r="E1693" s="27"/>
    </row>
    <row r="1694" spans="1:5">
      <c r="A1694" s="27">
        <v>42</v>
      </c>
      <c r="B1694" s="27">
        <v>18</v>
      </c>
      <c r="C1694" s="27"/>
      <c r="D1694" s="27"/>
      <c r="E1694" s="27"/>
    </row>
    <row r="1695" spans="1:5">
      <c r="A1695" s="27">
        <v>42</v>
      </c>
      <c r="B1695" s="27">
        <v>19</v>
      </c>
      <c r="C1695" s="27"/>
      <c r="D1695" s="27"/>
      <c r="E1695" s="27"/>
    </row>
    <row r="1696" spans="1:5">
      <c r="A1696" s="27">
        <v>42</v>
      </c>
      <c r="B1696" s="27">
        <v>20</v>
      </c>
      <c r="C1696" s="27"/>
      <c r="D1696" s="27"/>
      <c r="E1696" s="27"/>
    </row>
    <row r="1697" spans="1:5">
      <c r="A1697" s="27">
        <v>42</v>
      </c>
      <c r="B1697" s="27">
        <v>21</v>
      </c>
      <c r="C1697" s="27"/>
      <c r="D1697" s="27"/>
      <c r="E1697" s="27"/>
    </row>
    <row r="1698" spans="1:5">
      <c r="A1698" s="27">
        <v>42</v>
      </c>
      <c r="B1698" s="27">
        <v>22</v>
      </c>
      <c r="C1698" s="27"/>
      <c r="D1698" s="27"/>
      <c r="E1698" s="27"/>
    </row>
    <row r="1699" spans="1:5">
      <c r="A1699" s="27">
        <v>42</v>
      </c>
      <c r="B1699" s="27">
        <v>23</v>
      </c>
      <c r="C1699" s="27"/>
      <c r="D1699" s="27"/>
      <c r="E1699" s="27"/>
    </row>
    <row r="1700" spans="1:5">
      <c r="A1700" s="27">
        <v>42</v>
      </c>
      <c r="B1700" s="27">
        <v>24</v>
      </c>
      <c r="C1700" s="27"/>
      <c r="D1700" s="27"/>
      <c r="E1700" s="27"/>
    </row>
    <row r="1701" spans="1:5">
      <c r="A1701" s="27">
        <v>42</v>
      </c>
      <c r="B1701" s="27">
        <v>25</v>
      </c>
      <c r="C1701" s="27"/>
      <c r="D1701" s="27"/>
      <c r="E1701" s="27"/>
    </row>
    <row r="1702" spans="1:5">
      <c r="A1702" s="27">
        <v>42</v>
      </c>
      <c r="B1702" s="27">
        <v>26</v>
      </c>
      <c r="C1702" s="27"/>
      <c r="D1702" s="27"/>
      <c r="E1702" s="27"/>
    </row>
    <row r="1703" spans="1:5">
      <c r="A1703" s="27">
        <v>42</v>
      </c>
      <c r="B1703" s="27">
        <v>27</v>
      </c>
      <c r="C1703" s="27"/>
      <c r="D1703" s="27"/>
      <c r="E1703" s="27"/>
    </row>
    <row r="1704" spans="1:5">
      <c r="A1704" s="27">
        <v>42</v>
      </c>
      <c r="B1704" s="27">
        <v>28</v>
      </c>
      <c r="C1704" s="27"/>
      <c r="D1704" s="27"/>
      <c r="E1704" s="27"/>
    </row>
    <row r="1705" spans="1:5">
      <c r="A1705" s="27">
        <v>42</v>
      </c>
      <c r="B1705" s="27">
        <v>29</v>
      </c>
      <c r="C1705" s="27"/>
      <c r="D1705" s="27"/>
      <c r="E1705" s="27"/>
    </row>
    <row r="1706" spans="1:5">
      <c r="A1706" s="27">
        <v>42</v>
      </c>
      <c r="B1706" s="27">
        <v>30</v>
      </c>
      <c r="C1706" s="27"/>
      <c r="D1706" s="27"/>
      <c r="E1706" s="27"/>
    </row>
    <row r="1707" spans="1:5">
      <c r="A1707" s="27">
        <v>42</v>
      </c>
      <c r="B1707" s="27">
        <v>31</v>
      </c>
      <c r="C1707" s="27"/>
      <c r="D1707" s="27"/>
      <c r="E1707" s="27"/>
    </row>
    <row r="1708" spans="1:5">
      <c r="A1708" s="27">
        <v>42</v>
      </c>
      <c r="B1708" s="27">
        <v>32</v>
      </c>
      <c r="C1708" s="27"/>
      <c r="D1708" s="27"/>
      <c r="E1708" s="27"/>
    </row>
    <row r="1709" spans="1:5">
      <c r="A1709" s="27">
        <v>42</v>
      </c>
      <c r="B1709" s="27">
        <v>33</v>
      </c>
      <c r="C1709" s="27"/>
      <c r="D1709" s="27"/>
      <c r="E1709" s="27"/>
    </row>
    <row r="1710" spans="1:5">
      <c r="A1710" s="27">
        <v>42</v>
      </c>
      <c r="B1710" s="27">
        <v>34</v>
      </c>
      <c r="C1710" s="27"/>
      <c r="D1710" s="27"/>
      <c r="E1710" s="27"/>
    </row>
    <row r="1711" spans="1:5">
      <c r="A1711" s="27">
        <v>42</v>
      </c>
      <c r="B1711" s="27">
        <v>35</v>
      </c>
      <c r="C1711" s="27"/>
      <c r="D1711" s="27"/>
      <c r="E1711" s="27"/>
    </row>
    <row r="1712" spans="1:5">
      <c r="A1712" s="27">
        <v>42</v>
      </c>
      <c r="B1712" s="27">
        <v>36</v>
      </c>
      <c r="C1712" s="27"/>
      <c r="D1712" s="27"/>
      <c r="E1712" s="27"/>
    </row>
    <row r="1713" spans="1:5">
      <c r="A1713" s="27">
        <v>42</v>
      </c>
      <c r="B1713" s="27">
        <v>37</v>
      </c>
      <c r="C1713" s="27"/>
      <c r="D1713" s="27"/>
      <c r="E1713" s="27"/>
    </row>
    <row r="1714" spans="1:5">
      <c r="A1714" s="27">
        <v>42</v>
      </c>
      <c r="B1714" s="27">
        <v>38</v>
      </c>
      <c r="C1714" s="27"/>
      <c r="D1714" s="27"/>
      <c r="E1714" s="27"/>
    </row>
    <row r="1715" spans="1:5">
      <c r="A1715" s="27">
        <v>42</v>
      </c>
      <c r="B1715" s="27">
        <v>39</v>
      </c>
      <c r="C1715" s="27"/>
      <c r="D1715" s="27"/>
      <c r="E1715" s="27"/>
    </row>
    <row r="1716" spans="1:5">
      <c r="A1716" s="27">
        <v>42</v>
      </c>
      <c r="B1716" s="27">
        <v>40</v>
      </c>
      <c r="C1716" s="27"/>
      <c r="D1716" s="27"/>
      <c r="E1716" s="27"/>
    </row>
    <row r="1717" spans="1:5">
      <c r="A1717" s="27">
        <v>43</v>
      </c>
      <c r="B1717" s="27">
        <v>1</v>
      </c>
      <c r="C1717" s="27"/>
      <c r="D1717" s="27"/>
      <c r="E1717" s="27"/>
    </row>
    <row r="1718" spans="1:5">
      <c r="A1718" s="27">
        <v>43</v>
      </c>
      <c r="B1718" s="27">
        <v>2</v>
      </c>
      <c r="C1718" s="27"/>
      <c r="D1718" s="27"/>
      <c r="E1718" s="27"/>
    </row>
    <row r="1719" spans="1:5">
      <c r="A1719" s="27">
        <v>43</v>
      </c>
      <c r="B1719" s="27">
        <v>3</v>
      </c>
      <c r="C1719" s="27"/>
      <c r="D1719" s="27"/>
      <c r="E1719" s="27"/>
    </row>
    <row r="1720" spans="1:5">
      <c r="A1720" s="27">
        <v>43</v>
      </c>
      <c r="B1720" s="27">
        <v>4</v>
      </c>
      <c r="C1720" s="27"/>
      <c r="D1720" s="27"/>
      <c r="E1720" s="27"/>
    </row>
    <row r="1721" spans="1:5">
      <c r="A1721" s="27">
        <v>43</v>
      </c>
      <c r="B1721" s="27">
        <v>5</v>
      </c>
      <c r="C1721" s="27"/>
      <c r="D1721" s="27"/>
      <c r="E1721" s="27"/>
    </row>
    <row r="1722" spans="1:5">
      <c r="A1722" s="27">
        <v>43</v>
      </c>
      <c r="B1722" s="27">
        <v>6</v>
      </c>
      <c r="C1722" s="27"/>
      <c r="D1722" s="27"/>
      <c r="E1722" s="27"/>
    </row>
    <row r="1723" spans="1:5">
      <c r="A1723" s="27">
        <v>43</v>
      </c>
      <c r="B1723" s="27">
        <v>7</v>
      </c>
      <c r="C1723" s="27"/>
      <c r="D1723" s="27"/>
      <c r="E1723" s="27"/>
    </row>
    <row r="1724" spans="1:5">
      <c r="A1724" s="27">
        <v>43</v>
      </c>
      <c r="B1724" s="27">
        <v>8</v>
      </c>
      <c r="C1724" s="27"/>
      <c r="D1724" s="27"/>
      <c r="E1724" s="27"/>
    </row>
    <row r="1725" spans="1:5">
      <c r="A1725" s="27">
        <v>43</v>
      </c>
      <c r="B1725" s="27">
        <v>9</v>
      </c>
      <c r="C1725" s="27"/>
      <c r="D1725" s="27"/>
      <c r="E1725" s="27"/>
    </row>
    <row r="1726" spans="1:5">
      <c r="A1726" s="27">
        <v>43</v>
      </c>
      <c r="B1726" s="27">
        <v>10</v>
      </c>
      <c r="C1726" s="27"/>
      <c r="D1726" s="27"/>
      <c r="E1726" s="27"/>
    </row>
    <row r="1727" spans="1:5">
      <c r="A1727" s="27">
        <v>43</v>
      </c>
      <c r="B1727" s="27">
        <v>11</v>
      </c>
      <c r="C1727" s="27"/>
      <c r="D1727" s="27"/>
      <c r="E1727" s="27"/>
    </row>
    <row r="1728" spans="1:5">
      <c r="A1728" s="27">
        <v>43</v>
      </c>
      <c r="B1728" s="27">
        <v>12</v>
      </c>
      <c r="C1728" s="27"/>
      <c r="D1728" s="27"/>
      <c r="E1728" s="27"/>
    </row>
    <row r="1729" spans="1:5">
      <c r="A1729" s="27">
        <v>43</v>
      </c>
      <c r="B1729" s="27">
        <v>13</v>
      </c>
      <c r="C1729" s="27"/>
      <c r="D1729" s="27"/>
      <c r="E1729" s="27"/>
    </row>
    <row r="1730" spans="1:5">
      <c r="A1730" s="27">
        <v>43</v>
      </c>
      <c r="B1730" s="27">
        <v>14</v>
      </c>
      <c r="C1730" s="27"/>
      <c r="D1730" s="27"/>
      <c r="E1730" s="27"/>
    </row>
    <row r="1731" spans="1:5">
      <c r="A1731" s="27">
        <v>43</v>
      </c>
      <c r="B1731" s="27">
        <v>15</v>
      </c>
      <c r="C1731" s="27"/>
      <c r="D1731" s="27"/>
      <c r="E1731" s="27"/>
    </row>
    <row r="1732" spans="1:5">
      <c r="A1732" s="27">
        <v>43</v>
      </c>
      <c r="B1732" s="27">
        <v>16</v>
      </c>
      <c r="C1732" s="27"/>
      <c r="D1732" s="27"/>
      <c r="E1732" s="27"/>
    </row>
    <row r="1733" spans="1:5">
      <c r="A1733" s="27">
        <v>43</v>
      </c>
      <c r="B1733" s="27">
        <v>17</v>
      </c>
      <c r="C1733" s="27"/>
      <c r="D1733" s="27"/>
      <c r="E1733" s="27"/>
    </row>
    <row r="1734" spans="1:5">
      <c r="A1734" s="27">
        <v>43</v>
      </c>
      <c r="B1734" s="27">
        <v>18</v>
      </c>
      <c r="C1734" s="27"/>
      <c r="D1734" s="27"/>
      <c r="E1734" s="27"/>
    </row>
    <row r="1735" spans="1:5">
      <c r="A1735" s="27">
        <v>43</v>
      </c>
      <c r="B1735" s="27">
        <v>19</v>
      </c>
      <c r="C1735" s="27"/>
      <c r="D1735" s="27"/>
      <c r="E1735" s="27"/>
    </row>
    <row r="1736" spans="1:5">
      <c r="A1736" s="27">
        <v>43</v>
      </c>
      <c r="B1736" s="27">
        <v>20</v>
      </c>
      <c r="C1736" s="27"/>
      <c r="D1736" s="27"/>
      <c r="E1736" s="27"/>
    </row>
    <row r="1737" spans="1:5">
      <c r="A1737" s="27">
        <v>43</v>
      </c>
      <c r="B1737" s="27">
        <v>21</v>
      </c>
      <c r="C1737" s="27"/>
      <c r="D1737" s="27"/>
      <c r="E1737" s="27"/>
    </row>
    <row r="1738" spans="1:5">
      <c r="A1738" s="27">
        <v>43</v>
      </c>
      <c r="B1738" s="27">
        <v>22</v>
      </c>
      <c r="C1738" s="27"/>
      <c r="D1738" s="27"/>
      <c r="E1738" s="27"/>
    </row>
    <row r="1739" spans="1:5">
      <c r="A1739" s="27">
        <v>43</v>
      </c>
      <c r="B1739" s="27">
        <v>23</v>
      </c>
      <c r="C1739" s="27"/>
      <c r="D1739" s="27"/>
      <c r="E1739" s="27"/>
    </row>
    <row r="1740" spans="1:5">
      <c r="A1740" s="27">
        <v>43</v>
      </c>
      <c r="B1740" s="27">
        <v>24</v>
      </c>
      <c r="C1740" s="27"/>
      <c r="D1740" s="27"/>
      <c r="E1740" s="27"/>
    </row>
    <row r="1741" spans="1:5">
      <c r="A1741" s="27">
        <v>43</v>
      </c>
      <c r="B1741" s="27">
        <v>25</v>
      </c>
      <c r="C1741" s="27"/>
      <c r="D1741" s="27"/>
      <c r="E1741" s="27"/>
    </row>
    <row r="1742" spans="1:5">
      <c r="A1742" s="27">
        <v>43</v>
      </c>
      <c r="B1742" s="27">
        <v>26</v>
      </c>
      <c r="C1742" s="27"/>
      <c r="D1742" s="27"/>
      <c r="E1742" s="27"/>
    </row>
    <row r="1743" spans="1:5">
      <c r="A1743" s="27">
        <v>43</v>
      </c>
      <c r="B1743" s="27">
        <v>27</v>
      </c>
      <c r="C1743" s="27"/>
      <c r="D1743" s="27"/>
      <c r="E1743" s="27"/>
    </row>
    <row r="1744" spans="1:5">
      <c r="A1744" s="27">
        <v>43</v>
      </c>
      <c r="B1744" s="27">
        <v>28</v>
      </c>
      <c r="C1744" s="27"/>
      <c r="D1744" s="27"/>
      <c r="E1744" s="27"/>
    </row>
    <row r="1745" spans="1:5">
      <c r="A1745" s="27">
        <v>43</v>
      </c>
      <c r="B1745" s="27">
        <v>29</v>
      </c>
      <c r="C1745" s="27"/>
      <c r="D1745" s="27"/>
      <c r="E1745" s="27"/>
    </row>
    <row r="1746" spans="1:5">
      <c r="A1746" s="27">
        <v>43</v>
      </c>
      <c r="B1746" s="27">
        <v>30</v>
      </c>
      <c r="C1746" s="27"/>
      <c r="D1746" s="27"/>
      <c r="E1746" s="27"/>
    </row>
    <row r="1747" spans="1:5">
      <c r="A1747" s="27">
        <v>43</v>
      </c>
      <c r="B1747" s="27">
        <v>31</v>
      </c>
      <c r="C1747" s="27"/>
      <c r="D1747" s="27"/>
      <c r="E1747" s="27"/>
    </row>
    <row r="1748" spans="1:5">
      <c r="A1748" s="27">
        <v>43</v>
      </c>
      <c r="B1748" s="27">
        <v>32</v>
      </c>
      <c r="C1748" s="27"/>
      <c r="D1748" s="27"/>
      <c r="E1748" s="27"/>
    </row>
    <row r="1749" spans="1:5">
      <c r="A1749" s="27">
        <v>43</v>
      </c>
      <c r="B1749" s="27">
        <v>33</v>
      </c>
      <c r="C1749" s="27"/>
      <c r="D1749" s="27"/>
      <c r="E1749" s="27"/>
    </row>
    <row r="1750" spans="1:5">
      <c r="A1750" s="27">
        <v>43</v>
      </c>
      <c r="B1750" s="27">
        <v>34</v>
      </c>
      <c r="C1750" s="27"/>
      <c r="D1750" s="27"/>
      <c r="E1750" s="27"/>
    </row>
    <row r="1751" spans="1:5">
      <c r="A1751" s="27">
        <v>43</v>
      </c>
      <c r="B1751" s="27">
        <v>35</v>
      </c>
      <c r="C1751" s="27"/>
      <c r="D1751" s="27"/>
      <c r="E1751" s="27"/>
    </row>
    <row r="1752" spans="1:5">
      <c r="A1752" s="27">
        <v>43</v>
      </c>
      <c r="B1752" s="27">
        <v>36</v>
      </c>
      <c r="C1752" s="27"/>
      <c r="D1752" s="27"/>
      <c r="E1752" s="27"/>
    </row>
    <row r="1753" spans="1:5">
      <c r="A1753" s="27">
        <v>43</v>
      </c>
      <c r="B1753" s="27">
        <v>37</v>
      </c>
      <c r="C1753" s="27"/>
      <c r="D1753" s="27"/>
      <c r="E1753" s="27"/>
    </row>
    <row r="1754" spans="1:5">
      <c r="A1754" s="27">
        <v>43</v>
      </c>
      <c r="B1754" s="27">
        <v>38</v>
      </c>
      <c r="C1754" s="27"/>
      <c r="D1754" s="27"/>
      <c r="E1754" s="27"/>
    </row>
    <row r="1755" spans="1:5">
      <c r="A1755" s="27">
        <v>43</v>
      </c>
      <c r="B1755" s="27">
        <v>39</v>
      </c>
      <c r="C1755" s="27"/>
      <c r="D1755" s="27"/>
      <c r="E1755" s="27"/>
    </row>
    <row r="1756" spans="1:5">
      <c r="A1756" s="27">
        <v>43</v>
      </c>
      <c r="B1756" s="27">
        <v>40</v>
      </c>
      <c r="C1756" s="27"/>
      <c r="D1756" s="27"/>
      <c r="E1756" s="27"/>
    </row>
    <row r="1757" spans="1:5">
      <c r="A1757" s="27">
        <v>44</v>
      </c>
      <c r="B1757" s="27">
        <v>1</v>
      </c>
      <c r="C1757" s="27"/>
      <c r="D1757" s="27"/>
      <c r="E1757" s="27"/>
    </row>
    <row r="1758" spans="1:5">
      <c r="A1758" s="27">
        <v>44</v>
      </c>
      <c r="B1758" s="27">
        <v>2</v>
      </c>
      <c r="C1758" s="27"/>
      <c r="D1758" s="27"/>
      <c r="E1758" s="27"/>
    </row>
    <row r="1759" spans="1:5">
      <c r="A1759" s="27">
        <v>44</v>
      </c>
      <c r="B1759" s="27">
        <v>3</v>
      </c>
      <c r="C1759" s="27"/>
      <c r="D1759" s="27"/>
      <c r="E1759" s="27"/>
    </row>
    <row r="1760" spans="1:5">
      <c r="A1760" s="27">
        <v>44</v>
      </c>
      <c r="B1760" s="27">
        <v>4</v>
      </c>
      <c r="C1760" s="27"/>
      <c r="D1760" s="27"/>
      <c r="E1760" s="27"/>
    </row>
    <row r="1761" spans="1:5">
      <c r="A1761" s="27">
        <v>44</v>
      </c>
      <c r="B1761" s="27">
        <v>5</v>
      </c>
      <c r="C1761" s="27"/>
      <c r="D1761" s="27"/>
      <c r="E1761" s="27"/>
    </row>
    <row r="1762" spans="1:5">
      <c r="A1762" s="27">
        <v>44</v>
      </c>
      <c r="B1762" s="27">
        <v>6</v>
      </c>
      <c r="C1762" s="27"/>
      <c r="D1762" s="27"/>
      <c r="E1762" s="27"/>
    </row>
    <row r="1763" spans="1:5">
      <c r="A1763" s="27">
        <v>44</v>
      </c>
      <c r="B1763" s="27">
        <v>7</v>
      </c>
      <c r="C1763" s="27"/>
      <c r="D1763" s="27"/>
      <c r="E1763" s="27"/>
    </row>
    <row r="1764" spans="1:5">
      <c r="A1764" s="27">
        <v>44</v>
      </c>
      <c r="B1764" s="27">
        <v>8</v>
      </c>
      <c r="C1764" s="27"/>
      <c r="D1764" s="27"/>
      <c r="E1764" s="27"/>
    </row>
    <row r="1765" spans="1:5">
      <c r="A1765" s="27">
        <v>44</v>
      </c>
      <c r="B1765" s="27">
        <v>9</v>
      </c>
      <c r="C1765" s="27"/>
      <c r="D1765" s="27"/>
      <c r="E1765" s="27"/>
    </row>
    <row r="1766" spans="1:5">
      <c r="A1766" s="27">
        <v>44</v>
      </c>
      <c r="B1766" s="27">
        <v>10</v>
      </c>
      <c r="C1766" s="27"/>
      <c r="D1766" s="27"/>
      <c r="E1766" s="27"/>
    </row>
    <row r="1767" spans="1:5">
      <c r="A1767" s="27">
        <v>44</v>
      </c>
      <c r="B1767" s="27">
        <v>11</v>
      </c>
      <c r="C1767" s="27"/>
      <c r="D1767" s="27"/>
      <c r="E1767" s="27"/>
    </row>
    <row r="1768" spans="1:5">
      <c r="A1768" s="27">
        <v>44</v>
      </c>
      <c r="B1768" s="27">
        <v>12</v>
      </c>
      <c r="C1768" s="27"/>
      <c r="D1768" s="27"/>
      <c r="E1768" s="27"/>
    </row>
    <row r="1769" spans="1:5">
      <c r="A1769" s="27">
        <v>44</v>
      </c>
      <c r="B1769" s="27">
        <v>13</v>
      </c>
      <c r="C1769" s="27"/>
      <c r="D1769" s="27"/>
      <c r="E1769" s="27"/>
    </row>
    <row r="1770" spans="1:5">
      <c r="A1770" s="27">
        <v>44</v>
      </c>
      <c r="B1770" s="27">
        <v>14</v>
      </c>
      <c r="C1770" s="27"/>
      <c r="D1770" s="27"/>
      <c r="E1770" s="27"/>
    </row>
    <row r="1771" spans="1:5">
      <c r="A1771" s="27">
        <v>44</v>
      </c>
      <c r="B1771" s="27">
        <v>15</v>
      </c>
      <c r="C1771" s="27"/>
      <c r="D1771" s="27"/>
      <c r="E1771" s="27"/>
    </row>
    <row r="1772" spans="1:5">
      <c r="A1772" s="27">
        <v>44</v>
      </c>
      <c r="B1772" s="27">
        <v>16</v>
      </c>
      <c r="C1772" s="27"/>
      <c r="D1772" s="27"/>
      <c r="E1772" s="27"/>
    </row>
    <row r="1773" spans="1:5">
      <c r="A1773" s="27">
        <v>44</v>
      </c>
      <c r="B1773" s="27">
        <v>17</v>
      </c>
      <c r="C1773" s="27"/>
      <c r="D1773" s="27"/>
      <c r="E1773" s="27"/>
    </row>
    <row r="1774" spans="1:5">
      <c r="A1774" s="27">
        <v>44</v>
      </c>
      <c r="B1774" s="27">
        <v>18</v>
      </c>
      <c r="C1774" s="27"/>
      <c r="D1774" s="27"/>
      <c r="E1774" s="27"/>
    </row>
    <row r="1775" spans="1:5">
      <c r="A1775" s="27">
        <v>44</v>
      </c>
      <c r="B1775" s="27">
        <v>19</v>
      </c>
      <c r="C1775" s="27"/>
      <c r="D1775" s="27"/>
      <c r="E1775" s="27"/>
    </row>
    <row r="1776" spans="1:5">
      <c r="A1776" s="27">
        <v>44</v>
      </c>
      <c r="B1776" s="27">
        <v>20</v>
      </c>
      <c r="C1776" s="27"/>
      <c r="D1776" s="27"/>
      <c r="E1776" s="27"/>
    </row>
    <row r="1777" spans="1:5">
      <c r="A1777" s="27">
        <v>44</v>
      </c>
      <c r="B1777" s="27">
        <v>21</v>
      </c>
      <c r="C1777" s="27"/>
      <c r="D1777" s="27"/>
      <c r="E1777" s="27"/>
    </row>
    <row r="1778" spans="1:5">
      <c r="A1778" s="27">
        <v>44</v>
      </c>
      <c r="B1778" s="27">
        <v>22</v>
      </c>
      <c r="C1778" s="27"/>
      <c r="D1778" s="27"/>
      <c r="E1778" s="27"/>
    </row>
    <row r="1779" spans="1:5">
      <c r="A1779" s="27">
        <v>44</v>
      </c>
      <c r="B1779" s="27">
        <v>23</v>
      </c>
      <c r="C1779" s="27"/>
      <c r="D1779" s="27"/>
      <c r="E1779" s="27"/>
    </row>
    <row r="1780" spans="1:5">
      <c r="A1780" s="27">
        <v>44</v>
      </c>
      <c r="B1780" s="27">
        <v>24</v>
      </c>
      <c r="C1780" s="27"/>
      <c r="D1780" s="27"/>
      <c r="E1780" s="27"/>
    </row>
    <row r="1781" spans="1:5">
      <c r="A1781" s="27">
        <v>44</v>
      </c>
      <c r="B1781" s="27">
        <v>25</v>
      </c>
      <c r="C1781" s="27"/>
      <c r="D1781" s="27"/>
      <c r="E1781" s="27"/>
    </row>
    <row r="1782" spans="1:5">
      <c r="A1782" s="27">
        <v>44</v>
      </c>
      <c r="B1782" s="27">
        <v>26</v>
      </c>
      <c r="C1782" s="27"/>
      <c r="D1782" s="27"/>
      <c r="E1782" s="27"/>
    </row>
    <row r="1783" spans="1:5">
      <c r="A1783" s="27">
        <v>44</v>
      </c>
      <c r="B1783" s="27">
        <v>27</v>
      </c>
      <c r="C1783" s="27"/>
      <c r="D1783" s="27"/>
      <c r="E1783" s="27"/>
    </row>
    <row r="1784" spans="1:5">
      <c r="A1784" s="27">
        <v>44</v>
      </c>
      <c r="B1784" s="27">
        <v>28</v>
      </c>
      <c r="C1784" s="27"/>
      <c r="D1784" s="27"/>
      <c r="E1784" s="27"/>
    </row>
    <row r="1785" spans="1:5">
      <c r="A1785" s="27">
        <v>44</v>
      </c>
      <c r="B1785" s="27">
        <v>29</v>
      </c>
      <c r="C1785" s="27"/>
      <c r="D1785" s="27"/>
      <c r="E1785" s="27"/>
    </row>
    <row r="1786" spans="1:5">
      <c r="A1786" s="27">
        <v>44</v>
      </c>
      <c r="B1786" s="27">
        <v>30</v>
      </c>
      <c r="C1786" s="27"/>
      <c r="D1786" s="27"/>
      <c r="E1786" s="27"/>
    </row>
    <row r="1787" spans="1:5">
      <c r="A1787" s="27">
        <v>44</v>
      </c>
      <c r="B1787" s="27">
        <v>31</v>
      </c>
      <c r="C1787" s="27"/>
      <c r="D1787" s="27"/>
      <c r="E1787" s="27"/>
    </row>
    <row r="1788" spans="1:5">
      <c r="A1788" s="27">
        <v>44</v>
      </c>
      <c r="B1788" s="27">
        <v>32</v>
      </c>
      <c r="C1788" s="27"/>
      <c r="D1788" s="27"/>
      <c r="E1788" s="27"/>
    </row>
    <row r="1789" spans="1:5">
      <c r="A1789" s="27">
        <v>44</v>
      </c>
      <c r="B1789" s="27">
        <v>33</v>
      </c>
      <c r="C1789" s="27"/>
      <c r="D1789" s="27"/>
      <c r="E1789" s="27"/>
    </row>
    <row r="1790" spans="1:5">
      <c r="A1790" s="27">
        <v>44</v>
      </c>
      <c r="B1790" s="27">
        <v>34</v>
      </c>
      <c r="C1790" s="27"/>
      <c r="D1790" s="27"/>
      <c r="E1790" s="27"/>
    </row>
    <row r="1791" spans="1:5">
      <c r="A1791" s="27">
        <v>44</v>
      </c>
      <c r="B1791" s="27">
        <v>35</v>
      </c>
      <c r="C1791" s="27"/>
      <c r="D1791" s="27"/>
      <c r="E1791" s="27"/>
    </row>
    <row r="1792" spans="1:5">
      <c r="A1792" s="27">
        <v>44</v>
      </c>
      <c r="B1792" s="27">
        <v>36</v>
      </c>
      <c r="C1792" s="27"/>
      <c r="D1792" s="27"/>
      <c r="E1792" s="27"/>
    </row>
    <row r="1793" spans="1:5">
      <c r="A1793" s="27">
        <v>44</v>
      </c>
      <c r="B1793" s="27">
        <v>37</v>
      </c>
      <c r="C1793" s="27"/>
      <c r="D1793" s="27"/>
      <c r="E1793" s="27"/>
    </row>
    <row r="1794" spans="1:5">
      <c r="A1794" s="27">
        <v>44</v>
      </c>
      <c r="B1794" s="27">
        <v>38</v>
      </c>
      <c r="C1794" s="27"/>
      <c r="D1794" s="27"/>
      <c r="E1794" s="27"/>
    </row>
    <row r="1795" spans="1:5">
      <c r="A1795" s="27">
        <v>44</v>
      </c>
      <c r="B1795" s="27">
        <v>39</v>
      </c>
      <c r="C1795" s="27"/>
      <c r="D1795" s="27"/>
      <c r="E1795" s="27"/>
    </row>
    <row r="1796" spans="1:5">
      <c r="A1796" s="27">
        <v>44</v>
      </c>
      <c r="B1796" s="27">
        <v>40</v>
      </c>
      <c r="C1796" s="27"/>
      <c r="D1796" s="27"/>
      <c r="E1796" s="27"/>
    </row>
    <row r="1797" spans="1:5">
      <c r="A1797" s="27">
        <v>45</v>
      </c>
      <c r="B1797" s="27">
        <v>1</v>
      </c>
      <c r="C1797" s="27"/>
      <c r="D1797" s="27"/>
      <c r="E1797" s="27"/>
    </row>
    <row r="1798" spans="1:5">
      <c r="A1798" s="27">
        <v>45</v>
      </c>
      <c r="B1798" s="27">
        <v>2</v>
      </c>
      <c r="C1798" s="27"/>
      <c r="D1798" s="27"/>
      <c r="E1798" s="27"/>
    </row>
    <row r="1799" spans="1:5">
      <c r="A1799" s="27">
        <v>45</v>
      </c>
      <c r="B1799" s="27">
        <v>3</v>
      </c>
      <c r="C1799" s="27"/>
      <c r="D1799" s="27"/>
      <c r="E1799" s="27"/>
    </row>
    <row r="1800" spans="1:5">
      <c r="A1800" s="27">
        <v>45</v>
      </c>
      <c r="B1800" s="27">
        <v>4</v>
      </c>
      <c r="C1800" s="27"/>
      <c r="D1800" s="27"/>
      <c r="E1800" s="27"/>
    </row>
    <row r="1801" spans="1:5">
      <c r="A1801" s="27">
        <v>45</v>
      </c>
      <c r="B1801" s="27">
        <v>5</v>
      </c>
      <c r="C1801" s="27"/>
      <c r="D1801" s="27"/>
      <c r="E1801" s="27"/>
    </row>
    <row r="1802" spans="1:5">
      <c r="A1802" s="27">
        <v>45</v>
      </c>
      <c r="B1802" s="27">
        <v>6</v>
      </c>
      <c r="C1802" s="27"/>
      <c r="D1802" s="27"/>
      <c r="E1802" s="27"/>
    </row>
    <row r="1803" spans="1:5">
      <c r="A1803" s="27">
        <v>45</v>
      </c>
      <c r="B1803" s="27">
        <v>7</v>
      </c>
      <c r="C1803" s="27"/>
      <c r="D1803" s="27"/>
      <c r="E1803" s="27"/>
    </row>
    <row r="1804" spans="1:5">
      <c r="A1804" s="27">
        <v>45</v>
      </c>
      <c r="B1804" s="27">
        <v>8</v>
      </c>
      <c r="C1804" s="27"/>
      <c r="D1804" s="27"/>
      <c r="E1804" s="27"/>
    </row>
    <row r="1805" spans="1:5">
      <c r="A1805" s="27">
        <v>45</v>
      </c>
      <c r="B1805" s="27">
        <v>9</v>
      </c>
      <c r="C1805" s="27"/>
      <c r="D1805" s="27"/>
      <c r="E1805" s="27"/>
    </row>
    <row r="1806" spans="1:5">
      <c r="A1806" s="27">
        <v>45</v>
      </c>
      <c r="B1806" s="27">
        <v>10</v>
      </c>
      <c r="C1806" s="27"/>
      <c r="D1806" s="27"/>
      <c r="E1806" s="27"/>
    </row>
    <row r="1807" spans="1:5">
      <c r="A1807" s="27">
        <v>45</v>
      </c>
      <c r="B1807" s="27">
        <v>11</v>
      </c>
      <c r="C1807" s="27"/>
      <c r="D1807" s="27"/>
      <c r="E1807" s="27"/>
    </row>
    <row r="1808" spans="1:5">
      <c r="A1808" s="27">
        <v>45</v>
      </c>
      <c r="B1808" s="27">
        <v>12</v>
      </c>
      <c r="C1808" s="27"/>
      <c r="D1808" s="27"/>
      <c r="E1808" s="27"/>
    </row>
    <row r="1809" spans="1:5">
      <c r="A1809" s="27">
        <v>45</v>
      </c>
      <c r="B1809" s="27">
        <v>13</v>
      </c>
      <c r="C1809" s="27"/>
      <c r="D1809" s="27"/>
      <c r="E1809" s="27"/>
    </row>
    <row r="1810" spans="1:5">
      <c r="A1810" s="27">
        <v>45</v>
      </c>
      <c r="B1810" s="27">
        <v>14</v>
      </c>
      <c r="C1810" s="27"/>
      <c r="D1810" s="27"/>
      <c r="E1810" s="27"/>
    </row>
    <row r="1811" spans="1:5">
      <c r="A1811" s="27">
        <v>45</v>
      </c>
      <c r="B1811" s="27">
        <v>15</v>
      </c>
      <c r="C1811" s="27"/>
      <c r="D1811" s="27"/>
      <c r="E1811" s="27"/>
    </row>
    <row r="1812" spans="1:5">
      <c r="A1812" s="27">
        <v>45</v>
      </c>
      <c r="B1812" s="27">
        <v>16</v>
      </c>
      <c r="C1812" s="27"/>
      <c r="D1812" s="27"/>
      <c r="E1812" s="27"/>
    </row>
    <row r="1813" spans="1:5">
      <c r="A1813" s="27">
        <v>45</v>
      </c>
      <c r="B1813" s="27">
        <v>17</v>
      </c>
      <c r="C1813" s="27"/>
      <c r="D1813" s="27"/>
      <c r="E1813" s="27"/>
    </row>
    <row r="1814" spans="1:5">
      <c r="A1814" s="27">
        <v>45</v>
      </c>
      <c r="B1814" s="27">
        <v>18</v>
      </c>
      <c r="C1814" s="27"/>
      <c r="D1814" s="27"/>
      <c r="E1814" s="27"/>
    </row>
    <row r="1815" spans="1:5">
      <c r="A1815" s="27">
        <v>45</v>
      </c>
      <c r="B1815" s="27">
        <v>19</v>
      </c>
      <c r="C1815" s="27"/>
      <c r="D1815" s="27"/>
      <c r="E1815" s="27"/>
    </row>
    <row r="1816" spans="1:5">
      <c r="A1816" s="27">
        <v>45</v>
      </c>
      <c r="B1816" s="27">
        <v>20</v>
      </c>
      <c r="C1816" s="27"/>
      <c r="D1816" s="27"/>
      <c r="E1816" s="27"/>
    </row>
    <row r="1817" spans="1:5">
      <c r="A1817" s="27">
        <v>45</v>
      </c>
      <c r="B1817" s="27">
        <v>21</v>
      </c>
      <c r="C1817" s="27"/>
      <c r="D1817" s="27"/>
      <c r="E1817" s="27"/>
    </row>
    <row r="1818" spans="1:5">
      <c r="A1818" s="27">
        <v>45</v>
      </c>
      <c r="B1818" s="27">
        <v>22</v>
      </c>
      <c r="C1818" s="27"/>
      <c r="D1818" s="27"/>
      <c r="E1818" s="27"/>
    </row>
    <row r="1819" spans="1:5">
      <c r="A1819" s="27">
        <v>45</v>
      </c>
      <c r="B1819" s="27">
        <v>23</v>
      </c>
      <c r="C1819" s="27"/>
      <c r="D1819" s="27"/>
      <c r="E1819" s="27"/>
    </row>
    <row r="1820" spans="1:5">
      <c r="A1820" s="27">
        <v>45</v>
      </c>
      <c r="B1820" s="27">
        <v>24</v>
      </c>
      <c r="C1820" s="27"/>
      <c r="D1820" s="27"/>
      <c r="E1820" s="27"/>
    </row>
    <row r="1821" spans="1:5">
      <c r="A1821" s="27">
        <v>45</v>
      </c>
      <c r="B1821" s="27">
        <v>25</v>
      </c>
      <c r="C1821" s="27"/>
      <c r="D1821" s="27"/>
      <c r="E1821" s="27"/>
    </row>
    <row r="1822" spans="1:5">
      <c r="A1822" s="27">
        <v>45</v>
      </c>
      <c r="B1822" s="27">
        <v>26</v>
      </c>
      <c r="C1822" s="27"/>
      <c r="D1822" s="27"/>
      <c r="E1822" s="27"/>
    </row>
    <row r="1823" spans="1:5">
      <c r="A1823" s="27">
        <v>45</v>
      </c>
      <c r="B1823" s="27">
        <v>27</v>
      </c>
      <c r="C1823" s="27"/>
      <c r="D1823" s="27"/>
      <c r="E1823" s="27"/>
    </row>
    <row r="1824" spans="1:5">
      <c r="A1824" s="27">
        <v>45</v>
      </c>
      <c r="B1824" s="27">
        <v>28</v>
      </c>
      <c r="C1824" s="27"/>
      <c r="D1824" s="27"/>
      <c r="E1824" s="27"/>
    </row>
    <row r="1825" spans="1:5">
      <c r="A1825" s="27">
        <v>45</v>
      </c>
      <c r="B1825" s="27">
        <v>29</v>
      </c>
      <c r="C1825" s="27"/>
      <c r="D1825" s="27"/>
      <c r="E1825" s="27"/>
    </row>
    <row r="1826" spans="1:5">
      <c r="A1826" s="27">
        <v>45</v>
      </c>
      <c r="B1826" s="27">
        <v>30</v>
      </c>
      <c r="C1826" s="27"/>
      <c r="D1826" s="27"/>
      <c r="E1826" s="27"/>
    </row>
    <row r="1827" spans="1:5">
      <c r="A1827" s="27">
        <v>45</v>
      </c>
      <c r="B1827" s="27">
        <v>31</v>
      </c>
      <c r="C1827" s="27"/>
      <c r="D1827" s="27"/>
      <c r="E1827" s="27"/>
    </row>
    <row r="1828" spans="1:5">
      <c r="A1828" s="27">
        <v>45</v>
      </c>
      <c r="B1828" s="27">
        <v>32</v>
      </c>
      <c r="C1828" s="27"/>
      <c r="D1828" s="27"/>
      <c r="E1828" s="27"/>
    </row>
    <row r="1829" spans="1:5">
      <c r="A1829" s="27">
        <v>45</v>
      </c>
      <c r="B1829" s="27">
        <v>33</v>
      </c>
      <c r="C1829" s="27"/>
      <c r="D1829" s="27"/>
      <c r="E1829" s="27"/>
    </row>
    <row r="1830" spans="1:5">
      <c r="A1830" s="27">
        <v>45</v>
      </c>
      <c r="B1830" s="27">
        <v>34</v>
      </c>
      <c r="C1830" s="27"/>
      <c r="D1830" s="27"/>
      <c r="E1830" s="27"/>
    </row>
    <row r="1831" spans="1:5">
      <c r="A1831" s="27">
        <v>45</v>
      </c>
      <c r="B1831" s="27">
        <v>35</v>
      </c>
      <c r="C1831" s="27"/>
      <c r="D1831" s="27"/>
      <c r="E1831" s="27"/>
    </row>
    <row r="1832" spans="1:5">
      <c r="A1832" s="27">
        <v>45</v>
      </c>
      <c r="B1832" s="27">
        <v>36</v>
      </c>
      <c r="C1832" s="27"/>
      <c r="D1832" s="27"/>
      <c r="E1832" s="27"/>
    </row>
    <row r="1833" spans="1:5">
      <c r="A1833" s="27">
        <v>45</v>
      </c>
      <c r="B1833" s="27">
        <v>37</v>
      </c>
      <c r="C1833" s="27"/>
      <c r="D1833" s="27"/>
      <c r="E1833" s="27"/>
    </row>
    <row r="1834" spans="1:5">
      <c r="A1834" s="27">
        <v>45</v>
      </c>
      <c r="B1834" s="27">
        <v>38</v>
      </c>
      <c r="C1834" s="27"/>
      <c r="D1834" s="27"/>
      <c r="E1834" s="27"/>
    </row>
    <row r="1835" spans="1:5">
      <c r="A1835" s="27">
        <v>45</v>
      </c>
      <c r="B1835" s="27">
        <v>39</v>
      </c>
      <c r="C1835" s="27"/>
      <c r="D1835" s="27"/>
      <c r="E1835" s="27"/>
    </row>
    <row r="1836" spans="1:5">
      <c r="A1836" s="27">
        <v>45</v>
      </c>
      <c r="B1836" s="27">
        <v>40</v>
      </c>
      <c r="C1836" s="27"/>
      <c r="D1836" s="27"/>
      <c r="E1836" s="27"/>
    </row>
    <row r="1837" spans="1:5">
      <c r="A1837" s="27">
        <v>46</v>
      </c>
      <c r="B1837" s="27">
        <v>1</v>
      </c>
      <c r="C1837" s="27"/>
      <c r="D1837" s="27"/>
      <c r="E1837" s="27"/>
    </row>
    <row r="1838" spans="1:5">
      <c r="A1838" s="27">
        <v>46</v>
      </c>
      <c r="B1838" s="27">
        <v>2</v>
      </c>
      <c r="C1838" s="27"/>
      <c r="D1838" s="27"/>
      <c r="E1838" s="27"/>
    </row>
    <row r="1839" spans="1:5">
      <c r="A1839" s="27">
        <v>46</v>
      </c>
      <c r="B1839" s="27">
        <v>3</v>
      </c>
      <c r="C1839" s="27"/>
      <c r="D1839" s="27"/>
      <c r="E1839" s="27"/>
    </row>
    <row r="1840" spans="1:5">
      <c r="A1840" s="27">
        <v>46</v>
      </c>
      <c r="B1840" s="27">
        <v>4</v>
      </c>
      <c r="C1840" s="27"/>
      <c r="D1840" s="27"/>
      <c r="E1840" s="27"/>
    </row>
    <row r="1841" spans="1:5">
      <c r="A1841" s="27">
        <v>46</v>
      </c>
      <c r="B1841" s="27">
        <v>5</v>
      </c>
      <c r="C1841" s="27"/>
      <c r="D1841" s="27"/>
      <c r="E1841" s="27"/>
    </row>
    <row r="1842" spans="1:5">
      <c r="A1842" s="27">
        <v>46</v>
      </c>
      <c r="B1842" s="27">
        <v>6</v>
      </c>
      <c r="C1842" s="27"/>
      <c r="D1842" s="27"/>
      <c r="E1842" s="27"/>
    </row>
    <row r="1843" spans="1:5">
      <c r="A1843" s="27">
        <v>46</v>
      </c>
      <c r="B1843" s="27">
        <v>7</v>
      </c>
      <c r="C1843" s="27"/>
      <c r="D1843" s="27"/>
      <c r="E1843" s="27"/>
    </row>
    <row r="1844" spans="1:5">
      <c r="A1844" s="27">
        <v>46</v>
      </c>
      <c r="B1844" s="27">
        <v>8</v>
      </c>
      <c r="C1844" s="27"/>
      <c r="D1844" s="27"/>
      <c r="E1844" s="27"/>
    </row>
    <row r="1845" spans="1:5">
      <c r="A1845" s="27">
        <v>46</v>
      </c>
      <c r="B1845" s="27">
        <v>9</v>
      </c>
      <c r="C1845" s="27"/>
      <c r="D1845" s="27"/>
      <c r="E1845" s="27"/>
    </row>
    <row r="1846" spans="1:5">
      <c r="A1846" s="27">
        <v>46</v>
      </c>
      <c r="B1846" s="27">
        <v>10</v>
      </c>
      <c r="C1846" s="27"/>
      <c r="D1846" s="27"/>
      <c r="E1846" s="27"/>
    </row>
    <row r="1847" spans="1:5">
      <c r="A1847" s="27">
        <v>46</v>
      </c>
      <c r="B1847" s="27">
        <v>11</v>
      </c>
      <c r="C1847" s="27"/>
      <c r="D1847" s="27"/>
      <c r="E1847" s="27"/>
    </row>
    <row r="1848" spans="1:5">
      <c r="A1848" s="27">
        <v>46</v>
      </c>
      <c r="B1848" s="27">
        <v>12</v>
      </c>
      <c r="C1848" s="27"/>
      <c r="D1848" s="27"/>
      <c r="E1848" s="27"/>
    </row>
    <row r="1849" spans="1:5">
      <c r="A1849" s="27">
        <v>46</v>
      </c>
      <c r="B1849" s="27">
        <v>13</v>
      </c>
      <c r="C1849" s="27"/>
      <c r="D1849" s="27"/>
      <c r="E1849" s="27"/>
    </row>
    <row r="1850" spans="1:5">
      <c r="A1850" s="27">
        <v>46</v>
      </c>
      <c r="B1850" s="27">
        <v>14</v>
      </c>
      <c r="C1850" s="27"/>
      <c r="D1850" s="27"/>
      <c r="E1850" s="27"/>
    </row>
    <row r="1851" spans="1:5">
      <c r="A1851" s="27">
        <v>46</v>
      </c>
      <c r="B1851" s="27">
        <v>15</v>
      </c>
      <c r="C1851" s="27"/>
      <c r="D1851" s="27"/>
      <c r="E1851" s="27"/>
    </row>
    <row r="1852" spans="1:5">
      <c r="A1852" s="27">
        <v>46</v>
      </c>
      <c r="B1852" s="27">
        <v>16</v>
      </c>
      <c r="C1852" s="27"/>
      <c r="D1852" s="27"/>
      <c r="E1852" s="27"/>
    </row>
    <row r="1853" spans="1:5">
      <c r="A1853" s="27">
        <v>46</v>
      </c>
      <c r="B1853" s="27">
        <v>17</v>
      </c>
      <c r="C1853" s="27"/>
      <c r="D1853" s="27"/>
      <c r="E1853" s="27"/>
    </row>
    <row r="1854" spans="1:5">
      <c r="A1854" s="27">
        <v>46</v>
      </c>
      <c r="B1854" s="27">
        <v>18</v>
      </c>
      <c r="C1854" s="27"/>
      <c r="D1854" s="27"/>
      <c r="E1854" s="27"/>
    </row>
    <row r="1855" spans="1:5">
      <c r="A1855" s="27">
        <v>46</v>
      </c>
      <c r="B1855" s="27">
        <v>19</v>
      </c>
      <c r="C1855" s="27"/>
      <c r="D1855" s="27"/>
      <c r="E1855" s="27"/>
    </row>
    <row r="1856" spans="1:5">
      <c r="A1856" s="27">
        <v>46</v>
      </c>
      <c r="B1856" s="27">
        <v>20</v>
      </c>
      <c r="C1856" s="27"/>
      <c r="D1856" s="27"/>
      <c r="E1856" s="27"/>
    </row>
    <row r="1857" spans="1:5">
      <c r="A1857" s="27">
        <v>46</v>
      </c>
      <c r="B1857" s="27">
        <v>21</v>
      </c>
      <c r="C1857" s="27"/>
      <c r="D1857" s="27"/>
      <c r="E1857" s="27"/>
    </row>
    <row r="1858" spans="1:5">
      <c r="A1858" s="27">
        <v>46</v>
      </c>
      <c r="B1858" s="27">
        <v>22</v>
      </c>
      <c r="C1858" s="27"/>
      <c r="D1858" s="27"/>
      <c r="E1858" s="27"/>
    </row>
    <row r="1859" spans="1:5">
      <c r="A1859" s="27">
        <v>46</v>
      </c>
      <c r="B1859" s="27">
        <v>23</v>
      </c>
      <c r="C1859" s="27"/>
      <c r="D1859" s="27"/>
      <c r="E1859" s="27"/>
    </row>
    <row r="1860" spans="1:5">
      <c r="A1860" s="27">
        <v>46</v>
      </c>
      <c r="B1860" s="27">
        <v>24</v>
      </c>
      <c r="C1860" s="27"/>
      <c r="D1860" s="27"/>
      <c r="E1860" s="27"/>
    </row>
    <row r="1861" spans="1:5">
      <c r="A1861" s="27">
        <v>46</v>
      </c>
      <c r="B1861" s="27">
        <v>25</v>
      </c>
      <c r="C1861" s="27"/>
      <c r="D1861" s="27"/>
      <c r="E1861" s="27"/>
    </row>
    <row r="1862" spans="1:5">
      <c r="A1862" s="27">
        <v>46</v>
      </c>
      <c r="B1862" s="27">
        <v>26</v>
      </c>
      <c r="C1862" s="27"/>
      <c r="D1862" s="27"/>
      <c r="E1862" s="27"/>
    </row>
    <row r="1863" spans="1:5">
      <c r="A1863" s="27">
        <v>46</v>
      </c>
      <c r="B1863" s="27">
        <v>27</v>
      </c>
      <c r="C1863" s="27"/>
      <c r="D1863" s="27"/>
      <c r="E1863" s="27"/>
    </row>
    <row r="1864" spans="1:5">
      <c r="A1864" s="27">
        <v>46</v>
      </c>
      <c r="B1864" s="27">
        <v>28</v>
      </c>
      <c r="C1864" s="27"/>
      <c r="D1864" s="27"/>
      <c r="E1864" s="27"/>
    </row>
    <row r="1865" spans="1:5">
      <c r="A1865" s="27">
        <v>46</v>
      </c>
      <c r="B1865" s="27">
        <v>29</v>
      </c>
      <c r="C1865" s="27"/>
      <c r="D1865" s="27"/>
      <c r="E1865" s="27"/>
    </row>
    <row r="1866" spans="1:5">
      <c r="A1866" s="27">
        <v>46</v>
      </c>
      <c r="B1866" s="27">
        <v>30</v>
      </c>
      <c r="C1866" s="27"/>
      <c r="D1866" s="27"/>
      <c r="E1866" s="27"/>
    </row>
    <row r="1867" spans="1:5">
      <c r="A1867" s="27">
        <v>46</v>
      </c>
      <c r="B1867" s="27">
        <v>31</v>
      </c>
      <c r="C1867" s="27"/>
      <c r="D1867" s="27"/>
      <c r="E1867" s="27"/>
    </row>
    <row r="1868" spans="1:5">
      <c r="A1868" s="27">
        <v>46</v>
      </c>
      <c r="B1868" s="27">
        <v>32</v>
      </c>
      <c r="C1868" s="27"/>
      <c r="D1868" s="27"/>
      <c r="E1868" s="27"/>
    </row>
    <row r="1869" spans="1:5">
      <c r="A1869" s="27">
        <v>46</v>
      </c>
      <c r="B1869" s="27">
        <v>33</v>
      </c>
      <c r="C1869" s="27"/>
      <c r="D1869" s="27"/>
      <c r="E1869" s="27"/>
    </row>
    <row r="1870" spans="1:5">
      <c r="A1870" s="27">
        <v>46</v>
      </c>
      <c r="B1870" s="27">
        <v>34</v>
      </c>
      <c r="C1870" s="27"/>
      <c r="D1870" s="27"/>
      <c r="E1870" s="27"/>
    </row>
    <row r="1871" spans="1:5">
      <c r="A1871" s="27">
        <v>46</v>
      </c>
      <c r="B1871" s="27">
        <v>35</v>
      </c>
      <c r="C1871" s="27"/>
      <c r="D1871" s="27"/>
      <c r="E1871" s="27"/>
    </row>
    <row r="1872" spans="1:5">
      <c r="A1872" s="27">
        <v>46</v>
      </c>
      <c r="B1872" s="27">
        <v>36</v>
      </c>
      <c r="C1872" s="27"/>
      <c r="D1872" s="27"/>
      <c r="E1872" s="27"/>
    </row>
    <row r="1873" spans="1:5">
      <c r="A1873" s="27">
        <v>46</v>
      </c>
      <c r="B1873" s="27">
        <v>37</v>
      </c>
      <c r="C1873" s="27"/>
      <c r="D1873" s="27"/>
      <c r="E1873" s="27"/>
    </row>
    <row r="1874" spans="1:5">
      <c r="A1874" s="27">
        <v>46</v>
      </c>
      <c r="B1874" s="27">
        <v>38</v>
      </c>
      <c r="C1874" s="27"/>
      <c r="D1874" s="27"/>
      <c r="E1874" s="27"/>
    </row>
    <row r="1875" spans="1:5">
      <c r="A1875" s="27">
        <v>46</v>
      </c>
      <c r="B1875" s="27">
        <v>39</v>
      </c>
      <c r="C1875" s="27"/>
      <c r="D1875" s="27"/>
      <c r="E1875" s="27"/>
    </row>
    <row r="1876" spans="1:5">
      <c r="A1876" s="27">
        <v>46</v>
      </c>
      <c r="B1876" s="27">
        <v>40</v>
      </c>
      <c r="C1876" s="27"/>
      <c r="D1876" s="27"/>
      <c r="E1876" s="27"/>
    </row>
    <row r="1877" spans="1:5">
      <c r="A1877" s="27">
        <v>47</v>
      </c>
      <c r="B1877" s="27">
        <v>1</v>
      </c>
      <c r="C1877" s="27"/>
      <c r="D1877" s="27"/>
      <c r="E1877" s="27"/>
    </row>
    <row r="1878" spans="1:5">
      <c r="A1878" s="27">
        <v>47</v>
      </c>
      <c r="B1878" s="27">
        <v>2</v>
      </c>
      <c r="C1878" s="27"/>
      <c r="D1878" s="27"/>
      <c r="E1878" s="27"/>
    </row>
    <row r="1879" spans="1:5">
      <c r="A1879" s="27">
        <v>47</v>
      </c>
      <c r="B1879" s="27">
        <v>3</v>
      </c>
      <c r="C1879" s="27"/>
      <c r="D1879" s="27"/>
      <c r="E1879" s="27"/>
    </row>
    <row r="1880" spans="1:5">
      <c r="A1880" s="27">
        <v>47</v>
      </c>
      <c r="B1880" s="27">
        <v>4</v>
      </c>
      <c r="C1880" s="27"/>
      <c r="D1880" s="27"/>
      <c r="E1880" s="27"/>
    </row>
    <row r="1881" spans="1:5">
      <c r="A1881" s="27">
        <v>47</v>
      </c>
      <c r="B1881" s="27">
        <v>5</v>
      </c>
      <c r="C1881" s="27"/>
      <c r="D1881" s="27"/>
      <c r="E1881" s="27"/>
    </row>
    <row r="1882" spans="1:5">
      <c r="A1882" s="27">
        <v>47</v>
      </c>
      <c r="B1882" s="27">
        <v>6</v>
      </c>
      <c r="C1882" s="27"/>
      <c r="D1882" s="27"/>
      <c r="E1882" s="27"/>
    </row>
    <row r="1883" spans="1:5">
      <c r="A1883" s="27">
        <v>47</v>
      </c>
      <c r="B1883" s="27">
        <v>7</v>
      </c>
      <c r="C1883" s="27"/>
      <c r="D1883" s="27"/>
      <c r="E1883" s="27"/>
    </row>
    <row r="1884" spans="1:5">
      <c r="A1884" s="27">
        <v>47</v>
      </c>
      <c r="B1884" s="27">
        <v>8</v>
      </c>
      <c r="C1884" s="27"/>
      <c r="D1884" s="27"/>
      <c r="E1884" s="27"/>
    </row>
    <row r="1885" spans="1:5">
      <c r="A1885" s="27">
        <v>47</v>
      </c>
      <c r="B1885" s="27">
        <v>9</v>
      </c>
      <c r="C1885" s="27"/>
      <c r="D1885" s="27"/>
      <c r="E1885" s="27"/>
    </row>
    <row r="1886" spans="1:5">
      <c r="A1886" s="27">
        <v>47</v>
      </c>
      <c r="B1886" s="27">
        <v>10</v>
      </c>
      <c r="C1886" s="27"/>
      <c r="D1886" s="27"/>
      <c r="E1886" s="27"/>
    </row>
    <row r="1887" spans="1:5">
      <c r="A1887" s="27">
        <v>47</v>
      </c>
      <c r="B1887" s="27">
        <v>11</v>
      </c>
      <c r="C1887" s="27"/>
      <c r="D1887" s="27"/>
      <c r="E1887" s="27"/>
    </row>
    <row r="1888" spans="1:5">
      <c r="A1888" s="27">
        <v>47</v>
      </c>
      <c r="B1888" s="27">
        <v>12</v>
      </c>
      <c r="C1888" s="27"/>
      <c r="D1888" s="27"/>
      <c r="E1888" s="27"/>
    </row>
    <row r="1889" spans="1:5">
      <c r="A1889" s="27">
        <v>47</v>
      </c>
      <c r="B1889" s="27">
        <v>13</v>
      </c>
      <c r="C1889" s="27"/>
      <c r="D1889" s="27"/>
      <c r="E1889" s="27"/>
    </row>
    <row r="1890" spans="1:5">
      <c r="A1890" s="27">
        <v>47</v>
      </c>
      <c r="B1890" s="27">
        <v>14</v>
      </c>
      <c r="C1890" s="27"/>
      <c r="D1890" s="27"/>
      <c r="E1890" s="27"/>
    </row>
    <row r="1891" spans="1:5">
      <c r="A1891" s="27">
        <v>47</v>
      </c>
      <c r="B1891" s="27">
        <v>15</v>
      </c>
      <c r="C1891" s="27"/>
      <c r="D1891" s="27"/>
      <c r="E1891" s="27"/>
    </row>
    <row r="1892" spans="1:5">
      <c r="A1892" s="27">
        <v>47</v>
      </c>
      <c r="B1892" s="27">
        <v>16</v>
      </c>
      <c r="C1892" s="27"/>
      <c r="D1892" s="27"/>
      <c r="E1892" s="27"/>
    </row>
    <row r="1893" spans="1:5">
      <c r="A1893" s="27">
        <v>47</v>
      </c>
      <c r="B1893" s="27">
        <v>17</v>
      </c>
      <c r="C1893" s="27"/>
      <c r="D1893" s="27"/>
      <c r="E1893" s="27"/>
    </row>
    <row r="1894" spans="1:5">
      <c r="A1894" s="27">
        <v>47</v>
      </c>
      <c r="B1894" s="27">
        <v>18</v>
      </c>
      <c r="C1894" s="27"/>
      <c r="D1894" s="27"/>
      <c r="E1894" s="27"/>
    </row>
    <row r="1895" spans="1:5">
      <c r="A1895" s="27">
        <v>47</v>
      </c>
      <c r="B1895" s="27">
        <v>19</v>
      </c>
      <c r="C1895" s="27"/>
      <c r="D1895" s="27"/>
      <c r="E1895" s="27"/>
    </row>
    <row r="1896" spans="1:5">
      <c r="A1896" s="27">
        <v>47</v>
      </c>
      <c r="B1896" s="27">
        <v>20</v>
      </c>
      <c r="C1896" s="27"/>
      <c r="D1896" s="27"/>
      <c r="E1896" s="27"/>
    </row>
    <row r="1897" spans="1:5">
      <c r="A1897" s="27">
        <v>47</v>
      </c>
      <c r="B1897" s="27">
        <v>21</v>
      </c>
      <c r="C1897" s="27"/>
      <c r="D1897" s="27"/>
      <c r="E1897" s="27"/>
    </row>
    <row r="1898" spans="1:5">
      <c r="A1898" s="27">
        <v>47</v>
      </c>
      <c r="B1898" s="27">
        <v>22</v>
      </c>
      <c r="C1898" s="27"/>
      <c r="D1898" s="27"/>
      <c r="E1898" s="27"/>
    </row>
    <row r="1899" spans="1:5">
      <c r="A1899" s="27">
        <v>47</v>
      </c>
      <c r="B1899" s="27">
        <v>23</v>
      </c>
      <c r="C1899" s="27"/>
      <c r="D1899" s="27"/>
      <c r="E1899" s="27"/>
    </row>
    <row r="1900" spans="1:5">
      <c r="A1900" s="27">
        <v>47</v>
      </c>
      <c r="B1900" s="27">
        <v>24</v>
      </c>
      <c r="C1900" s="27"/>
      <c r="D1900" s="27"/>
      <c r="E1900" s="27"/>
    </row>
    <row r="1901" spans="1:5">
      <c r="A1901" s="27">
        <v>47</v>
      </c>
      <c r="B1901" s="27">
        <v>25</v>
      </c>
      <c r="C1901" s="27"/>
      <c r="D1901" s="27"/>
      <c r="E1901" s="27"/>
    </row>
    <row r="1902" spans="1:5">
      <c r="A1902" s="27">
        <v>47</v>
      </c>
      <c r="B1902" s="27">
        <v>26</v>
      </c>
      <c r="C1902" s="27"/>
      <c r="D1902" s="27"/>
      <c r="E1902" s="27"/>
    </row>
    <row r="1903" spans="1:5">
      <c r="A1903" s="27">
        <v>47</v>
      </c>
      <c r="B1903" s="27">
        <v>27</v>
      </c>
      <c r="C1903" s="27"/>
      <c r="D1903" s="27"/>
      <c r="E1903" s="27"/>
    </row>
    <row r="1904" spans="1:5">
      <c r="A1904" s="27">
        <v>47</v>
      </c>
      <c r="B1904" s="27">
        <v>28</v>
      </c>
      <c r="C1904" s="27"/>
      <c r="D1904" s="27"/>
      <c r="E1904" s="27"/>
    </row>
    <row r="1905" spans="1:5">
      <c r="A1905" s="27">
        <v>47</v>
      </c>
      <c r="B1905" s="27">
        <v>29</v>
      </c>
      <c r="C1905" s="27"/>
      <c r="D1905" s="27"/>
      <c r="E1905" s="27"/>
    </row>
    <row r="1906" spans="1:5">
      <c r="A1906" s="27">
        <v>47</v>
      </c>
      <c r="B1906" s="27">
        <v>30</v>
      </c>
      <c r="C1906" s="27"/>
      <c r="D1906" s="27"/>
      <c r="E1906" s="27"/>
    </row>
    <row r="1907" spans="1:5">
      <c r="A1907" s="27">
        <v>47</v>
      </c>
      <c r="B1907" s="27">
        <v>31</v>
      </c>
      <c r="C1907" s="27"/>
      <c r="D1907" s="27"/>
      <c r="E1907" s="27"/>
    </row>
    <row r="1908" spans="1:5">
      <c r="A1908" s="27">
        <v>47</v>
      </c>
      <c r="B1908" s="27">
        <v>32</v>
      </c>
      <c r="C1908" s="27"/>
      <c r="D1908" s="27"/>
      <c r="E1908" s="27"/>
    </row>
    <row r="1909" spans="1:5">
      <c r="A1909" s="27">
        <v>47</v>
      </c>
      <c r="B1909" s="27">
        <v>33</v>
      </c>
      <c r="C1909" s="27"/>
      <c r="D1909" s="27"/>
      <c r="E1909" s="27"/>
    </row>
    <row r="1910" spans="1:5">
      <c r="A1910" s="27">
        <v>47</v>
      </c>
      <c r="B1910" s="27">
        <v>34</v>
      </c>
      <c r="C1910" s="27"/>
      <c r="D1910" s="27"/>
      <c r="E1910" s="27"/>
    </row>
    <row r="1911" spans="1:5">
      <c r="A1911" s="27">
        <v>47</v>
      </c>
      <c r="B1911" s="27">
        <v>35</v>
      </c>
      <c r="C1911" s="27"/>
      <c r="D1911" s="27"/>
      <c r="E1911" s="27"/>
    </row>
    <row r="1912" spans="1:5">
      <c r="A1912" s="27">
        <v>47</v>
      </c>
      <c r="B1912" s="27">
        <v>36</v>
      </c>
      <c r="C1912" s="27"/>
      <c r="D1912" s="27"/>
      <c r="E1912" s="27"/>
    </row>
    <row r="1913" spans="1:5">
      <c r="A1913" s="27">
        <v>47</v>
      </c>
      <c r="B1913" s="27">
        <v>37</v>
      </c>
      <c r="C1913" s="27"/>
      <c r="D1913" s="27"/>
      <c r="E1913" s="27"/>
    </row>
    <row r="1914" spans="1:5">
      <c r="A1914" s="27">
        <v>47</v>
      </c>
      <c r="B1914" s="27">
        <v>38</v>
      </c>
      <c r="C1914" s="27"/>
      <c r="D1914" s="27"/>
      <c r="E1914" s="27"/>
    </row>
    <row r="1915" spans="1:5">
      <c r="A1915" s="27">
        <v>47</v>
      </c>
      <c r="B1915" s="27">
        <v>39</v>
      </c>
      <c r="C1915" s="27"/>
      <c r="D1915" s="27"/>
      <c r="E1915" s="27"/>
    </row>
    <row r="1916" spans="1:5">
      <c r="A1916" s="27">
        <v>47</v>
      </c>
      <c r="B1916" s="27">
        <v>40</v>
      </c>
      <c r="C1916" s="27"/>
      <c r="D1916" s="27"/>
      <c r="E1916" s="27"/>
    </row>
    <row r="1917" spans="1:5">
      <c r="A1917" s="27">
        <v>48</v>
      </c>
      <c r="B1917" s="27">
        <v>1</v>
      </c>
      <c r="C1917" s="27"/>
      <c r="D1917" s="27"/>
      <c r="E1917" s="27"/>
    </row>
    <row r="1918" spans="1:5">
      <c r="A1918" s="27">
        <v>48</v>
      </c>
      <c r="B1918" s="27">
        <v>2</v>
      </c>
      <c r="C1918" s="27"/>
      <c r="D1918" s="27"/>
      <c r="E1918" s="27"/>
    </row>
    <row r="1919" spans="1:5">
      <c r="A1919" s="27">
        <v>48</v>
      </c>
      <c r="B1919" s="27">
        <v>3</v>
      </c>
      <c r="C1919" s="27"/>
      <c r="D1919" s="27"/>
      <c r="E1919" s="27"/>
    </row>
    <row r="1920" spans="1:5">
      <c r="A1920" s="27">
        <v>48</v>
      </c>
      <c r="B1920" s="27">
        <v>4</v>
      </c>
      <c r="C1920" s="27"/>
      <c r="D1920" s="27"/>
      <c r="E1920" s="27"/>
    </row>
    <row r="1921" spans="1:5">
      <c r="A1921" s="27">
        <v>48</v>
      </c>
      <c r="B1921" s="27">
        <v>5</v>
      </c>
      <c r="C1921" s="27"/>
      <c r="D1921" s="27"/>
      <c r="E1921" s="27"/>
    </row>
    <row r="1922" spans="1:5">
      <c r="A1922" s="27">
        <v>48</v>
      </c>
      <c r="B1922" s="27">
        <v>6</v>
      </c>
      <c r="C1922" s="27"/>
      <c r="D1922" s="27"/>
      <c r="E1922" s="27"/>
    </row>
    <row r="1923" spans="1:5">
      <c r="A1923" s="27">
        <v>48</v>
      </c>
      <c r="B1923" s="27">
        <v>7</v>
      </c>
      <c r="C1923" s="27"/>
      <c r="D1923" s="27"/>
      <c r="E1923" s="27"/>
    </row>
    <row r="1924" spans="1:5">
      <c r="A1924" s="27">
        <v>48</v>
      </c>
      <c r="B1924" s="27">
        <v>8</v>
      </c>
      <c r="C1924" s="27"/>
      <c r="D1924" s="27"/>
      <c r="E1924" s="27"/>
    </row>
    <row r="1925" spans="1:5">
      <c r="A1925" s="27">
        <v>48</v>
      </c>
      <c r="B1925" s="27">
        <v>9</v>
      </c>
      <c r="C1925" s="27"/>
      <c r="D1925" s="27"/>
      <c r="E1925" s="27"/>
    </row>
    <row r="1926" spans="1:5">
      <c r="A1926" s="27">
        <v>48</v>
      </c>
      <c r="B1926" s="27">
        <v>10</v>
      </c>
      <c r="C1926" s="27"/>
      <c r="D1926" s="27"/>
      <c r="E1926" s="27"/>
    </row>
    <row r="1927" spans="1:5">
      <c r="A1927" s="27">
        <v>48</v>
      </c>
      <c r="B1927" s="27">
        <v>11</v>
      </c>
      <c r="C1927" s="27"/>
      <c r="D1927" s="27"/>
      <c r="E1927" s="27"/>
    </row>
    <row r="1928" spans="1:5">
      <c r="A1928" s="27">
        <v>48</v>
      </c>
      <c r="B1928" s="27">
        <v>12</v>
      </c>
      <c r="C1928" s="27"/>
      <c r="D1928" s="27"/>
      <c r="E1928" s="27"/>
    </row>
    <row r="1929" spans="1:5">
      <c r="A1929" s="27">
        <v>48</v>
      </c>
      <c r="B1929" s="27">
        <v>13</v>
      </c>
      <c r="C1929" s="27"/>
      <c r="D1929" s="27"/>
      <c r="E1929" s="27"/>
    </row>
    <row r="1930" spans="1:5">
      <c r="A1930" s="27">
        <v>48</v>
      </c>
      <c r="B1930" s="27">
        <v>14</v>
      </c>
      <c r="C1930" s="27"/>
      <c r="D1930" s="27"/>
      <c r="E1930" s="27"/>
    </row>
    <row r="1931" spans="1:5">
      <c r="A1931" s="27">
        <v>48</v>
      </c>
      <c r="B1931" s="27">
        <v>15</v>
      </c>
      <c r="C1931" s="27"/>
      <c r="D1931" s="27"/>
      <c r="E1931" s="27"/>
    </row>
    <row r="1932" spans="1:5">
      <c r="A1932" s="27">
        <v>48</v>
      </c>
      <c r="B1932" s="27">
        <v>16</v>
      </c>
      <c r="C1932" s="27"/>
      <c r="D1932" s="27"/>
      <c r="E1932" s="27"/>
    </row>
    <row r="1933" spans="1:5">
      <c r="A1933" s="27">
        <v>48</v>
      </c>
      <c r="B1933" s="27">
        <v>17</v>
      </c>
      <c r="C1933" s="27"/>
      <c r="D1933" s="27"/>
      <c r="E1933" s="27"/>
    </row>
    <row r="1934" spans="1:5">
      <c r="A1934" s="27">
        <v>48</v>
      </c>
      <c r="B1934" s="27">
        <v>18</v>
      </c>
      <c r="C1934" s="27"/>
      <c r="D1934" s="27"/>
      <c r="E1934" s="27"/>
    </row>
    <row r="1935" spans="1:5">
      <c r="A1935" s="27">
        <v>48</v>
      </c>
      <c r="B1935" s="27">
        <v>19</v>
      </c>
      <c r="C1935" s="27"/>
      <c r="D1935" s="27"/>
      <c r="E1935" s="27"/>
    </row>
    <row r="1936" spans="1:5">
      <c r="A1936" s="27">
        <v>48</v>
      </c>
      <c r="B1936" s="27">
        <v>20</v>
      </c>
      <c r="C1936" s="27"/>
      <c r="D1936" s="27"/>
      <c r="E1936" s="27"/>
    </row>
    <row r="1937" spans="1:5">
      <c r="A1937" s="27">
        <v>48</v>
      </c>
      <c r="B1937" s="27">
        <v>21</v>
      </c>
      <c r="C1937" s="27"/>
      <c r="D1937" s="27"/>
      <c r="E1937" s="27"/>
    </row>
    <row r="1938" spans="1:5">
      <c r="A1938" s="27">
        <v>48</v>
      </c>
      <c r="B1938" s="27">
        <v>22</v>
      </c>
      <c r="C1938" s="27"/>
      <c r="D1938" s="27"/>
      <c r="E1938" s="27"/>
    </row>
    <row r="1939" spans="1:5">
      <c r="A1939" s="27">
        <v>48</v>
      </c>
      <c r="B1939" s="27">
        <v>23</v>
      </c>
      <c r="C1939" s="27"/>
      <c r="D1939" s="27"/>
      <c r="E1939" s="27"/>
    </row>
    <row r="1940" spans="1:5">
      <c r="A1940" s="27">
        <v>48</v>
      </c>
      <c r="B1940" s="27">
        <v>24</v>
      </c>
      <c r="C1940" s="27"/>
      <c r="D1940" s="27"/>
      <c r="E1940" s="27"/>
    </row>
    <row r="1941" spans="1:5">
      <c r="A1941" s="27">
        <v>48</v>
      </c>
      <c r="B1941" s="27">
        <v>25</v>
      </c>
      <c r="C1941" s="27"/>
      <c r="D1941" s="27"/>
      <c r="E1941" s="27"/>
    </row>
    <row r="1942" spans="1:5">
      <c r="A1942" s="27">
        <v>48</v>
      </c>
      <c r="B1942" s="27">
        <v>26</v>
      </c>
      <c r="C1942" s="27"/>
      <c r="D1942" s="27"/>
      <c r="E1942" s="27"/>
    </row>
    <row r="1943" spans="1:5">
      <c r="A1943" s="27">
        <v>48</v>
      </c>
      <c r="B1943" s="27">
        <v>27</v>
      </c>
      <c r="C1943" s="27"/>
      <c r="D1943" s="27"/>
      <c r="E1943" s="27"/>
    </row>
    <row r="1944" spans="1:5">
      <c r="A1944" s="27">
        <v>48</v>
      </c>
      <c r="B1944" s="27">
        <v>28</v>
      </c>
      <c r="C1944" s="27"/>
      <c r="D1944" s="27"/>
      <c r="E1944" s="27"/>
    </row>
    <row r="1945" spans="1:5">
      <c r="A1945" s="27">
        <v>48</v>
      </c>
      <c r="B1945" s="27">
        <v>29</v>
      </c>
      <c r="C1945" s="27"/>
      <c r="D1945" s="27"/>
      <c r="E1945" s="27"/>
    </row>
    <row r="1946" spans="1:5">
      <c r="A1946" s="27">
        <v>48</v>
      </c>
      <c r="B1946" s="27">
        <v>30</v>
      </c>
      <c r="C1946" s="27"/>
      <c r="D1946" s="27"/>
      <c r="E1946" s="27"/>
    </row>
    <row r="1947" spans="1:5">
      <c r="A1947" s="27">
        <v>48</v>
      </c>
      <c r="B1947" s="27">
        <v>31</v>
      </c>
      <c r="C1947" s="27"/>
      <c r="D1947" s="27"/>
      <c r="E1947" s="27"/>
    </row>
    <row r="1948" spans="1:5">
      <c r="A1948" s="27">
        <v>48</v>
      </c>
      <c r="B1948" s="27">
        <v>32</v>
      </c>
      <c r="C1948" s="27"/>
      <c r="D1948" s="27"/>
      <c r="E1948" s="27"/>
    </row>
    <row r="1949" spans="1:5">
      <c r="A1949" s="27">
        <v>48</v>
      </c>
      <c r="B1949" s="27">
        <v>33</v>
      </c>
      <c r="C1949" s="27"/>
      <c r="D1949" s="27"/>
      <c r="E1949" s="27"/>
    </row>
    <row r="1950" spans="1:5">
      <c r="A1950" s="27">
        <v>48</v>
      </c>
      <c r="B1950" s="27">
        <v>34</v>
      </c>
      <c r="C1950" s="27"/>
      <c r="D1950" s="27"/>
      <c r="E1950" s="27"/>
    </row>
    <row r="1951" spans="1:5">
      <c r="A1951" s="27">
        <v>48</v>
      </c>
      <c r="B1951" s="27">
        <v>35</v>
      </c>
      <c r="C1951" s="27"/>
      <c r="D1951" s="27"/>
      <c r="E1951" s="27"/>
    </row>
    <row r="1952" spans="1:5">
      <c r="A1952" s="27">
        <v>48</v>
      </c>
      <c r="B1952" s="27">
        <v>36</v>
      </c>
      <c r="C1952" s="27"/>
      <c r="D1952" s="27"/>
      <c r="E1952" s="27"/>
    </row>
    <row r="1953" spans="1:5">
      <c r="A1953" s="27">
        <v>48</v>
      </c>
      <c r="B1953" s="27">
        <v>37</v>
      </c>
      <c r="C1953" s="27"/>
      <c r="D1953" s="27"/>
      <c r="E1953" s="27"/>
    </row>
    <row r="1954" spans="1:5">
      <c r="A1954" s="27">
        <v>48</v>
      </c>
      <c r="B1954" s="27">
        <v>38</v>
      </c>
      <c r="C1954" s="27"/>
      <c r="D1954" s="27"/>
      <c r="E1954" s="27"/>
    </row>
    <row r="1955" spans="1:5">
      <c r="A1955" s="27">
        <v>48</v>
      </c>
      <c r="B1955" s="27">
        <v>39</v>
      </c>
      <c r="C1955" s="27"/>
      <c r="D1955" s="27"/>
      <c r="E1955" s="27"/>
    </row>
    <row r="1956" spans="1:5">
      <c r="A1956" s="27">
        <v>48</v>
      </c>
      <c r="B1956" s="27">
        <v>40</v>
      </c>
      <c r="C1956" s="27"/>
      <c r="D1956" s="27"/>
      <c r="E1956" s="27"/>
    </row>
    <row r="1957" spans="1:5">
      <c r="A1957" s="27">
        <v>49</v>
      </c>
      <c r="B1957" s="27">
        <v>1</v>
      </c>
      <c r="C1957" s="27" t="s">
        <v>5</v>
      </c>
      <c r="D1957" s="28">
        <v>0.30599999999999999</v>
      </c>
      <c r="E1957" s="28">
        <v>-5.3999999999999999E-2</v>
      </c>
    </row>
    <row r="1958" spans="1:5">
      <c r="A1958" s="27">
        <v>49</v>
      </c>
      <c r="B1958" s="27">
        <v>2</v>
      </c>
      <c r="C1958" s="27" t="s">
        <v>5</v>
      </c>
      <c r="D1958" s="28">
        <v>0.29699999999999999</v>
      </c>
      <c r="E1958" s="28">
        <v>-6.6000000000000003E-2</v>
      </c>
    </row>
    <row r="1959" spans="1:5">
      <c r="A1959" s="27">
        <v>49</v>
      </c>
      <c r="B1959" s="27">
        <v>3</v>
      </c>
      <c r="C1959" s="27" t="s">
        <v>5</v>
      </c>
      <c r="D1959" s="28">
        <v>0.37</v>
      </c>
      <c r="E1959" s="28">
        <v>3.0000000000000001E-3</v>
      </c>
    </row>
    <row r="1960" spans="1:5">
      <c r="A1960" s="27">
        <v>49</v>
      </c>
      <c r="B1960" s="27">
        <v>4</v>
      </c>
      <c r="C1960" s="27" t="s">
        <v>5</v>
      </c>
      <c r="D1960" s="28">
        <v>0.36699999999999999</v>
      </c>
      <c r="E1960" s="28">
        <v>-4.0000000000000001E-3</v>
      </c>
    </row>
    <row r="1961" spans="1:5">
      <c r="A1961" s="27">
        <v>49</v>
      </c>
      <c r="B1961" s="27">
        <v>5</v>
      </c>
      <c r="C1961" s="27" t="s">
        <v>5</v>
      </c>
      <c r="D1961" s="28">
        <v>0.377</v>
      </c>
      <c r="E1961" s="28">
        <v>2E-3</v>
      </c>
    </row>
    <row r="1962" spans="1:5">
      <c r="A1962" s="27">
        <v>49</v>
      </c>
      <c r="B1962" s="27">
        <v>6</v>
      </c>
      <c r="C1962" s="27" t="s">
        <v>5</v>
      </c>
      <c r="D1962" s="28">
        <v>0.377</v>
      </c>
      <c r="E1962" s="28">
        <v>-2E-3</v>
      </c>
    </row>
    <row r="1963" spans="1:5">
      <c r="A1963" s="27">
        <v>49</v>
      </c>
      <c r="B1963" s="27">
        <v>7</v>
      </c>
      <c r="C1963" s="27" t="s">
        <v>5</v>
      </c>
      <c r="D1963" s="28">
        <v>0.38100000000000001</v>
      </c>
      <c r="E1963" s="28">
        <v>-1E-3</v>
      </c>
    </row>
    <row r="1964" spans="1:5">
      <c r="A1964" s="27">
        <v>49</v>
      </c>
      <c r="B1964" s="27">
        <v>8</v>
      </c>
      <c r="C1964" s="27" t="s">
        <v>5</v>
      </c>
      <c r="D1964" s="28">
        <v>0.38800000000000001</v>
      </c>
      <c r="E1964" s="28">
        <v>2E-3</v>
      </c>
    </row>
    <row r="1965" spans="1:5">
      <c r="A1965" s="27">
        <v>49</v>
      </c>
      <c r="B1965" s="27">
        <v>9</v>
      </c>
      <c r="C1965" s="27" t="s">
        <v>5</v>
      </c>
      <c r="D1965" s="28">
        <v>0.39800000000000002</v>
      </c>
      <c r="E1965" s="28">
        <v>8.0000000000000002E-3</v>
      </c>
    </row>
    <row r="1966" spans="1:5">
      <c r="A1966" s="27">
        <v>49</v>
      </c>
      <c r="B1966" s="27">
        <v>10</v>
      </c>
      <c r="C1966" s="27" t="s">
        <v>5</v>
      </c>
      <c r="D1966" s="28">
        <v>0.42199999999999999</v>
      </c>
      <c r="E1966" s="28">
        <v>2.8000000000000001E-2</v>
      </c>
    </row>
    <row r="1967" spans="1:5">
      <c r="A1967" s="27">
        <v>49</v>
      </c>
      <c r="B1967" s="27">
        <v>11</v>
      </c>
      <c r="C1967" s="27" t="s">
        <v>5</v>
      </c>
      <c r="D1967" s="28">
        <v>0.46</v>
      </c>
      <c r="E1967" s="28">
        <v>6.3E-2</v>
      </c>
    </row>
    <row r="1968" spans="1:5">
      <c r="A1968" s="27">
        <v>49</v>
      </c>
      <c r="B1968" s="27">
        <v>12</v>
      </c>
      <c r="C1968" s="27" t="s">
        <v>5</v>
      </c>
      <c r="D1968" s="28">
        <v>0.54600000000000004</v>
      </c>
      <c r="E1968" s="28">
        <v>0.14599999999999999</v>
      </c>
    </row>
    <row r="1969" spans="1:5">
      <c r="A1969" s="27">
        <v>49</v>
      </c>
      <c r="B1969" s="27">
        <v>13</v>
      </c>
      <c r="C1969" s="27" t="s">
        <v>5</v>
      </c>
      <c r="D1969" s="28">
        <v>0.68500000000000005</v>
      </c>
      <c r="E1969" s="28">
        <v>0.28000000000000003</v>
      </c>
    </row>
    <row r="1970" spans="1:5">
      <c r="A1970" s="27">
        <v>49</v>
      </c>
      <c r="B1970" s="27">
        <v>14</v>
      </c>
      <c r="C1970" s="27" t="s">
        <v>5</v>
      </c>
      <c r="D1970" s="28">
        <v>0.85699999999999998</v>
      </c>
      <c r="E1970" s="28">
        <v>0.44900000000000001</v>
      </c>
    </row>
    <row r="1971" spans="1:5">
      <c r="A1971" s="27">
        <v>49</v>
      </c>
      <c r="B1971" s="27">
        <v>15</v>
      </c>
      <c r="C1971" s="27" t="s">
        <v>5</v>
      </c>
      <c r="D1971" s="28">
        <v>1.046</v>
      </c>
      <c r="E1971" s="28">
        <v>0.63400000000000001</v>
      </c>
    </row>
    <row r="1972" spans="1:5">
      <c r="A1972" s="27">
        <v>49</v>
      </c>
      <c r="B1972" s="27">
        <v>16</v>
      </c>
      <c r="C1972" s="27" t="s">
        <v>5</v>
      </c>
      <c r="D1972" s="28">
        <v>1.2490000000000001</v>
      </c>
      <c r="E1972" s="28">
        <v>0.83299999999999996</v>
      </c>
    </row>
    <row r="1973" spans="1:5">
      <c r="A1973" s="27">
        <v>49</v>
      </c>
      <c r="B1973" s="27">
        <v>17</v>
      </c>
      <c r="C1973" s="27" t="s">
        <v>5</v>
      </c>
      <c r="D1973" s="28">
        <v>1.4359999999999999</v>
      </c>
      <c r="E1973" s="28">
        <v>1.0169999999999999</v>
      </c>
    </row>
    <row r="1974" spans="1:5">
      <c r="A1974" s="27">
        <v>49</v>
      </c>
      <c r="B1974" s="27">
        <v>18</v>
      </c>
      <c r="C1974" s="27" t="s">
        <v>5</v>
      </c>
      <c r="D1974" s="28">
        <v>1.6240000000000001</v>
      </c>
      <c r="E1974" s="28">
        <v>1.2010000000000001</v>
      </c>
    </row>
    <row r="1975" spans="1:5">
      <c r="A1975" s="27">
        <v>49</v>
      </c>
      <c r="B1975" s="27">
        <v>19</v>
      </c>
      <c r="C1975" s="27" t="s">
        <v>5</v>
      </c>
      <c r="D1975" s="28">
        <v>1.827</v>
      </c>
      <c r="E1975" s="28">
        <v>1.401</v>
      </c>
    </row>
    <row r="1976" spans="1:5">
      <c r="A1976" s="27">
        <v>49</v>
      </c>
      <c r="B1976" s="27">
        <v>20</v>
      </c>
      <c r="C1976" s="27" t="s">
        <v>5</v>
      </c>
      <c r="D1976" s="28">
        <v>2.0150000000000001</v>
      </c>
      <c r="E1976" s="28">
        <v>1.585</v>
      </c>
    </row>
    <row r="1977" spans="1:5">
      <c r="A1977" s="27">
        <v>49</v>
      </c>
      <c r="B1977" s="27">
        <v>21</v>
      </c>
      <c r="C1977" s="27" t="s">
        <v>5</v>
      </c>
      <c r="D1977" s="28">
        <v>2.2130000000000001</v>
      </c>
      <c r="E1977" s="28">
        <v>1.7789999999999999</v>
      </c>
    </row>
    <row r="1978" spans="1:5">
      <c r="A1978" s="27">
        <v>49</v>
      </c>
      <c r="B1978" s="27">
        <v>22</v>
      </c>
      <c r="C1978" s="27" t="s">
        <v>5</v>
      </c>
      <c r="D1978" s="28">
        <v>2.3959999999999999</v>
      </c>
      <c r="E1978" s="28">
        <v>1.958</v>
      </c>
    </row>
    <row r="1979" spans="1:5">
      <c r="A1979" s="27">
        <v>49</v>
      </c>
      <c r="B1979" s="27">
        <v>23</v>
      </c>
      <c r="C1979" s="27" t="s">
        <v>5</v>
      </c>
      <c r="D1979" s="28">
        <v>2.5750000000000002</v>
      </c>
      <c r="E1979" s="28">
        <v>2.133</v>
      </c>
    </row>
    <row r="1980" spans="1:5">
      <c r="A1980" s="27">
        <v>49</v>
      </c>
      <c r="B1980" s="27">
        <v>24</v>
      </c>
      <c r="C1980" s="27" t="s">
        <v>5</v>
      </c>
      <c r="D1980" s="28">
        <v>2.734</v>
      </c>
      <c r="E1980" s="28">
        <v>2.2890000000000001</v>
      </c>
    </row>
    <row r="1981" spans="1:5">
      <c r="A1981" s="27">
        <v>49</v>
      </c>
      <c r="B1981" s="27">
        <v>25</v>
      </c>
      <c r="C1981" s="27" t="s">
        <v>5</v>
      </c>
      <c r="D1981" s="28">
        <v>2.8919999999999999</v>
      </c>
      <c r="E1981" s="28">
        <v>2.4430000000000001</v>
      </c>
    </row>
    <row r="1982" spans="1:5">
      <c r="A1982" s="27">
        <v>49</v>
      </c>
      <c r="B1982" s="27">
        <v>26</v>
      </c>
      <c r="C1982" s="27" t="s">
        <v>5</v>
      </c>
      <c r="D1982" s="28">
        <v>3.0529999999999999</v>
      </c>
      <c r="E1982" s="28">
        <v>2.601</v>
      </c>
    </row>
    <row r="1983" spans="1:5">
      <c r="A1983" s="27">
        <v>49</v>
      </c>
      <c r="B1983" s="27">
        <v>27</v>
      </c>
      <c r="C1983" s="27" t="s">
        <v>5</v>
      </c>
      <c r="D1983" s="28">
        <v>3.2050000000000001</v>
      </c>
      <c r="E1983" s="28">
        <v>2.7490000000000001</v>
      </c>
    </row>
    <row r="1984" spans="1:5">
      <c r="A1984" s="27">
        <v>49</v>
      </c>
      <c r="B1984" s="27">
        <v>28</v>
      </c>
      <c r="C1984" s="27" t="s">
        <v>5</v>
      </c>
      <c r="D1984" s="28">
        <v>3.34</v>
      </c>
      <c r="E1984" s="28">
        <v>2.88</v>
      </c>
    </row>
    <row r="1985" spans="1:5">
      <c r="A1985" s="27">
        <v>49</v>
      </c>
      <c r="B1985" s="27">
        <v>29</v>
      </c>
      <c r="C1985" s="27" t="s">
        <v>5</v>
      </c>
      <c r="D1985" s="28">
        <v>3.4710000000000001</v>
      </c>
      <c r="E1985" s="28">
        <v>3.008</v>
      </c>
    </row>
    <row r="1986" spans="1:5">
      <c r="A1986" s="27">
        <v>49</v>
      </c>
      <c r="B1986" s="27">
        <v>30</v>
      </c>
      <c r="C1986" s="27" t="s">
        <v>5</v>
      </c>
      <c r="D1986" s="28">
        <v>3.59</v>
      </c>
      <c r="E1986" s="28">
        <v>3.1230000000000002</v>
      </c>
    </row>
    <row r="1987" spans="1:5">
      <c r="A1987" s="27">
        <v>49</v>
      </c>
      <c r="B1987" s="27">
        <v>31</v>
      </c>
      <c r="C1987" s="27" t="s">
        <v>5</v>
      </c>
      <c r="D1987" s="28">
        <v>3.714</v>
      </c>
      <c r="E1987" s="28">
        <v>3.2429999999999999</v>
      </c>
    </row>
    <row r="1988" spans="1:5">
      <c r="A1988" s="27">
        <v>49</v>
      </c>
      <c r="B1988" s="27">
        <v>32</v>
      </c>
      <c r="C1988" s="27" t="s">
        <v>5</v>
      </c>
      <c r="D1988" s="28">
        <v>3.83</v>
      </c>
      <c r="E1988" s="28">
        <v>3.3559999999999999</v>
      </c>
    </row>
    <row r="1989" spans="1:5">
      <c r="A1989" s="27">
        <v>49</v>
      </c>
      <c r="B1989" s="27">
        <v>33</v>
      </c>
      <c r="C1989" s="27" t="s">
        <v>5</v>
      </c>
      <c r="D1989" s="28">
        <v>3.9369999999999998</v>
      </c>
      <c r="E1989" s="28">
        <v>3.4590000000000001</v>
      </c>
    </row>
    <row r="1990" spans="1:5">
      <c r="A1990" s="27">
        <v>49</v>
      </c>
      <c r="B1990" s="27">
        <v>34</v>
      </c>
      <c r="C1990" s="27" t="s">
        <v>5</v>
      </c>
      <c r="D1990" s="28">
        <v>4.0350000000000001</v>
      </c>
      <c r="E1990" s="28">
        <v>3.5529999999999999</v>
      </c>
    </row>
    <row r="1991" spans="1:5">
      <c r="A1991" s="27">
        <v>49</v>
      </c>
      <c r="B1991" s="27">
        <v>35</v>
      </c>
      <c r="C1991" s="27" t="s">
        <v>5</v>
      </c>
      <c r="D1991" s="28">
        <v>4.1349999999999998</v>
      </c>
      <c r="E1991" s="28">
        <v>3.65</v>
      </c>
    </row>
    <row r="1992" spans="1:5">
      <c r="A1992" s="27">
        <v>49</v>
      </c>
      <c r="B1992" s="27">
        <v>36</v>
      </c>
      <c r="C1992" s="27" t="s">
        <v>5</v>
      </c>
      <c r="D1992" s="28">
        <v>4.2359999999999998</v>
      </c>
      <c r="E1992" s="28">
        <v>3.7469999999999999</v>
      </c>
    </row>
    <row r="1993" spans="1:5">
      <c r="A1993" s="27">
        <v>49</v>
      </c>
      <c r="B1993" s="27">
        <v>37</v>
      </c>
      <c r="C1993" s="27" t="s">
        <v>5</v>
      </c>
      <c r="D1993" s="28">
        <v>4.319</v>
      </c>
      <c r="E1993" s="28">
        <v>3.8260000000000001</v>
      </c>
    </row>
    <row r="1994" spans="1:5">
      <c r="A1994" s="27">
        <v>49</v>
      </c>
      <c r="B1994" s="27">
        <v>38</v>
      </c>
      <c r="C1994" s="27" t="s">
        <v>5</v>
      </c>
      <c r="D1994" s="28">
        <v>4.4050000000000002</v>
      </c>
      <c r="E1994" s="28">
        <v>3.9089999999999998</v>
      </c>
    </row>
    <row r="1995" spans="1:5">
      <c r="A1995" s="27">
        <v>49</v>
      </c>
      <c r="B1995" s="27">
        <v>39</v>
      </c>
      <c r="C1995" s="27" t="s">
        <v>5</v>
      </c>
      <c r="D1995" s="28">
        <v>4.4909999999999997</v>
      </c>
      <c r="E1995" s="28">
        <v>3.9910000000000001</v>
      </c>
    </row>
    <row r="1996" spans="1:5">
      <c r="A1996" s="27">
        <v>49</v>
      </c>
      <c r="B1996" s="27">
        <v>40</v>
      </c>
      <c r="C1996" s="27" t="s">
        <v>5</v>
      </c>
      <c r="D1996" s="28">
        <v>4.5759999999999996</v>
      </c>
      <c r="E1996" s="28">
        <v>4.0720000000000001</v>
      </c>
    </row>
    <row r="1997" spans="1:5">
      <c r="A1997" s="27">
        <v>50</v>
      </c>
      <c r="B1997" s="27">
        <v>1</v>
      </c>
      <c r="C1997" s="27" t="s">
        <v>5</v>
      </c>
      <c r="D1997" s="28">
        <v>0.34599999999999997</v>
      </c>
      <c r="E1997" s="28">
        <v>4.0000000000000001E-3</v>
      </c>
    </row>
    <row r="1998" spans="1:5">
      <c r="A1998" s="27">
        <v>50</v>
      </c>
      <c r="B1998" s="27">
        <v>2</v>
      </c>
      <c r="C1998" s="27" t="s">
        <v>5</v>
      </c>
      <c r="D1998" s="28">
        <v>0.34899999999999998</v>
      </c>
      <c r="E1998" s="28">
        <v>6.0000000000000001E-3</v>
      </c>
    </row>
    <row r="1999" spans="1:5">
      <c r="A1999" s="27">
        <v>50</v>
      </c>
      <c r="B1999" s="27">
        <v>3</v>
      </c>
      <c r="C1999" s="27" t="s">
        <v>5</v>
      </c>
      <c r="D1999" s="28">
        <v>0.34599999999999997</v>
      </c>
      <c r="E1999" s="28">
        <v>1E-3</v>
      </c>
    </row>
    <row r="2000" spans="1:5">
      <c r="A2000" s="27">
        <v>50</v>
      </c>
      <c r="B2000" s="27">
        <v>4</v>
      </c>
      <c r="C2000" s="27" t="s">
        <v>5</v>
      </c>
      <c r="D2000" s="28">
        <v>0.34799999999999998</v>
      </c>
      <c r="E2000" s="28">
        <v>1E-3</v>
      </c>
    </row>
    <row r="2001" spans="1:5">
      <c r="A2001" s="27">
        <v>50</v>
      </c>
      <c r="B2001" s="27">
        <v>5</v>
      </c>
      <c r="C2001" s="27" t="s">
        <v>5</v>
      </c>
      <c r="D2001" s="28">
        <v>0.34699999999999998</v>
      </c>
      <c r="E2001" s="28">
        <v>-1E-3</v>
      </c>
    </row>
    <row r="2002" spans="1:5">
      <c r="A2002" s="27">
        <v>50</v>
      </c>
      <c r="B2002" s="27">
        <v>6</v>
      </c>
      <c r="C2002" s="27" t="s">
        <v>5</v>
      </c>
      <c r="D2002" s="28">
        <v>0.34699999999999998</v>
      </c>
      <c r="E2002" s="28">
        <v>-3.0000000000000001E-3</v>
      </c>
    </row>
    <row r="2003" spans="1:5">
      <c r="A2003" s="27">
        <v>50</v>
      </c>
      <c r="B2003" s="27">
        <v>7</v>
      </c>
      <c r="C2003" s="27" t="s">
        <v>5</v>
      </c>
      <c r="D2003" s="28">
        <v>0.35099999999999998</v>
      </c>
      <c r="E2003" s="28">
        <v>0</v>
      </c>
    </row>
    <row r="2004" spans="1:5">
      <c r="A2004" s="27">
        <v>50</v>
      </c>
      <c r="B2004" s="27">
        <v>8</v>
      </c>
      <c r="C2004" s="27" t="s">
        <v>5</v>
      </c>
      <c r="D2004" s="28">
        <v>0.35699999999999998</v>
      </c>
      <c r="E2004" s="28">
        <v>4.0000000000000001E-3</v>
      </c>
    </row>
    <row r="2005" spans="1:5">
      <c r="A2005" s="27">
        <v>50</v>
      </c>
      <c r="B2005" s="27">
        <v>9</v>
      </c>
      <c r="C2005" s="27" t="s">
        <v>5</v>
      </c>
      <c r="D2005" s="28">
        <v>0.35499999999999998</v>
      </c>
      <c r="E2005" s="28">
        <v>-1E-3</v>
      </c>
    </row>
    <row r="2006" spans="1:5">
      <c r="A2006" s="27">
        <v>50</v>
      </c>
      <c r="B2006" s="27">
        <v>10</v>
      </c>
      <c r="C2006" s="27" t="s">
        <v>5</v>
      </c>
      <c r="D2006" s="28">
        <v>0.35699999999999998</v>
      </c>
      <c r="E2006" s="28">
        <v>0</v>
      </c>
    </row>
    <row r="2007" spans="1:5">
      <c r="A2007" s="27">
        <v>50</v>
      </c>
      <c r="B2007" s="27">
        <v>11</v>
      </c>
      <c r="C2007" s="27" t="s">
        <v>5</v>
      </c>
      <c r="D2007" s="28">
        <v>0.36399999999999999</v>
      </c>
      <c r="E2007" s="28">
        <v>6.0000000000000001E-3</v>
      </c>
    </row>
    <row r="2008" spans="1:5">
      <c r="A2008" s="27">
        <v>50</v>
      </c>
      <c r="B2008" s="27">
        <v>12</v>
      </c>
      <c r="C2008" s="27" t="s">
        <v>5</v>
      </c>
      <c r="D2008" s="28">
        <v>0.375</v>
      </c>
      <c r="E2008" s="28">
        <v>1.4999999999999999E-2</v>
      </c>
    </row>
    <row r="2009" spans="1:5">
      <c r="A2009" s="27">
        <v>50</v>
      </c>
      <c r="B2009" s="27">
        <v>13</v>
      </c>
      <c r="C2009" s="27" t="s">
        <v>5</v>
      </c>
      <c r="D2009" s="28">
        <v>0.38900000000000001</v>
      </c>
      <c r="E2009" s="28">
        <v>2.7E-2</v>
      </c>
    </row>
    <row r="2010" spans="1:5">
      <c r="A2010" s="27">
        <v>50</v>
      </c>
      <c r="B2010" s="27">
        <v>14</v>
      </c>
      <c r="C2010" s="27" t="s">
        <v>5</v>
      </c>
      <c r="D2010" s="28">
        <v>0.42599999999999999</v>
      </c>
      <c r="E2010" s="28">
        <v>6.3E-2</v>
      </c>
    </row>
    <row r="2011" spans="1:5">
      <c r="A2011" s="27">
        <v>50</v>
      </c>
      <c r="B2011" s="27">
        <v>15</v>
      </c>
      <c r="C2011" s="27" t="s">
        <v>5</v>
      </c>
      <c r="D2011" s="28">
        <v>0.49199999999999999</v>
      </c>
      <c r="E2011" s="28">
        <v>0.127</v>
      </c>
    </row>
    <row r="2012" spans="1:5">
      <c r="A2012" s="27">
        <v>50</v>
      </c>
      <c r="B2012" s="27">
        <v>16</v>
      </c>
      <c r="C2012" s="27" t="s">
        <v>5</v>
      </c>
      <c r="D2012" s="28">
        <v>0.61399999999999999</v>
      </c>
      <c r="E2012" s="28">
        <v>0.247</v>
      </c>
    </row>
    <row r="2013" spans="1:5">
      <c r="A2013" s="27">
        <v>50</v>
      </c>
      <c r="B2013" s="27">
        <v>17</v>
      </c>
      <c r="C2013" s="27" t="s">
        <v>5</v>
      </c>
      <c r="D2013" s="28">
        <v>0.80900000000000005</v>
      </c>
      <c r="E2013" s="28">
        <v>0.44</v>
      </c>
    </row>
    <row r="2014" spans="1:5">
      <c r="A2014" s="27">
        <v>50</v>
      </c>
      <c r="B2014" s="27">
        <v>18</v>
      </c>
      <c r="C2014" s="27" t="s">
        <v>5</v>
      </c>
      <c r="D2014" s="28">
        <v>1.0169999999999999</v>
      </c>
      <c r="E2014" s="28">
        <v>0.64600000000000002</v>
      </c>
    </row>
    <row r="2015" spans="1:5">
      <c r="A2015" s="27">
        <v>50</v>
      </c>
      <c r="B2015" s="27">
        <v>19</v>
      </c>
      <c r="C2015" s="27" t="s">
        <v>5</v>
      </c>
      <c r="D2015" s="28">
        <v>1.2050000000000001</v>
      </c>
      <c r="E2015" s="28">
        <v>0.83299999999999996</v>
      </c>
    </row>
    <row r="2016" spans="1:5">
      <c r="A2016" s="27">
        <v>50</v>
      </c>
      <c r="B2016" s="27">
        <v>20</v>
      </c>
      <c r="C2016" s="27" t="s">
        <v>5</v>
      </c>
      <c r="D2016" s="28">
        <v>1.39</v>
      </c>
      <c r="E2016" s="28">
        <v>1.0169999999999999</v>
      </c>
    </row>
    <row r="2017" spans="1:5">
      <c r="A2017" s="27">
        <v>50</v>
      </c>
      <c r="B2017" s="27">
        <v>21</v>
      </c>
      <c r="C2017" s="27" t="s">
        <v>5</v>
      </c>
      <c r="D2017" s="28">
        <v>1.589</v>
      </c>
      <c r="E2017" s="28">
        <v>1.2130000000000001</v>
      </c>
    </row>
    <row r="2018" spans="1:5">
      <c r="A2018" s="27">
        <v>50</v>
      </c>
      <c r="B2018" s="27">
        <v>22</v>
      </c>
      <c r="C2018" s="27" t="s">
        <v>5</v>
      </c>
      <c r="D2018" s="28">
        <v>1.786</v>
      </c>
      <c r="E2018" s="28">
        <v>1.4079999999999999</v>
      </c>
    </row>
    <row r="2019" spans="1:5">
      <c r="A2019" s="27">
        <v>50</v>
      </c>
      <c r="B2019" s="27">
        <v>23</v>
      </c>
      <c r="C2019" s="27" t="s">
        <v>5</v>
      </c>
      <c r="D2019" s="28">
        <v>1.996</v>
      </c>
      <c r="E2019" s="28">
        <v>1.617</v>
      </c>
    </row>
    <row r="2020" spans="1:5">
      <c r="A2020" s="27">
        <v>50</v>
      </c>
      <c r="B2020" s="27">
        <v>24</v>
      </c>
      <c r="C2020" s="27" t="s">
        <v>5</v>
      </c>
      <c r="D2020" s="28">
        <v>2.1960000000000002</v>
      </c>
      <c r="E2020" s="28">
        <v>1.8149999999999999</v>
      </c>
    </row>
    <row r="2021" spans="1:5">
      <c r="A2021" s="27">
        <v>50</v>
      </c>
      <c r="B2021" s="27">
        <v>25</v>
      </c>
      <c r="C2021" s="27" t="s">
        <v>5</v>
      </c>
      <c r="D2021" s="28">
        <v>2.39</v>
      </c>
      <c r="E2021" s="28">
        <v>2.008</v>
      </c>
    </row>
    <row r="2022" spans="1:5">
      <c r="A2022" s="27">
        <v>50</v>
      </c>
      <c r="B2022" s="27">
        <v>26</v>
      </c>
      <c r="C2022" s="27" t="s">
        <v>5</v>
      </c>
      <c r="D2022" s="28">
        <v>2.577</v>
      </c>
      <c r="E2022" s="28">
        <v>2.1930000000000001</v>
      </c>
    </row>
    <row r="2023" spans="1:5">
      <c r="A2023" s="27">
        <v>50</v>
      </c>
      <c r="B2023" s="27">
        <v>27</v>
      </c>
      <c r="C2023" s="27" t="s">
        <v>5</v>
      </c>
      <c r="D2023" s="28">
        <v>2.7610000000000001</v>
      </c>
      <c r="E2023" s="28">
        <v>2.375</v>
      </c>
    </row>
    <row r="2024" spans="1:5">
      <c r="A2024" s="27">
        <v>50</v>
      </c>
      <c r="B2024" s="27">
        <v>28</v>
      </c>
      <c r="C2024" s="27" t="s">
        <v>5</v>
      </c>
      <c r="D2024" s="28">
        <v>2.9340000000000002</v>
      </c>
      <c r="E2024" s="28">
        <v>2.5459999999999998</v>
      </c>
    </row>
    <row r="2025" spans="1:5">
      <c r="A2025" s="27">
        <v>50</v>
      </c>
      <c r="B2025" s="27">
        <v>29</v>
      </c>
      <c r="C2025" s="27" t="s">
        <v>5</v>
      </c>
      <c r="D2025" s="28">
        <v>3.0920000000000001</v>
      </c>
      <c r="E2025" s="28">
        <v>2.702</v>
      </c>
    </row>
    <row r="2026" spans="1:5">
      <c r="A2026" s="27">
        <v>50</v>
      </c>
      <c r="B2026" s="27">
        <v>30</v>
      </c>
      <c r="C2026" s="27" t="s">
        <v>5</v>
      </c>
      <c r="D2026" s="28">
        <v>3.2450000000000001</v>
      </c>
      <c r="E2026" s="28">
        <v>2.855</v>
      </c>
    </row>
    <row r="2027" spans="1:5">
      <c r="A2027" s="27">
        <v>50</v>
      </c>
      <c r="B2027" s="27">
        <v>31</v>
      </c>
      <c r="C2027" s="27" t="s">
        <v>5</v>
      </c>
      <c r="D2027" s="28">
        <v>3.3969999999999998</v>
      </c>
      <c r="E2027" s="28">
        <v>3.004</v>
      </c>
    </row>
    <row r="2028" spans="1:5">
      <c r="A2028" s="27">
        <v>50</v>
      </c>
      <c r="B2028" s="27">
        <v>32</v>
      </c>
      <c r="C2028" s="27" t="s">
        <v>5</v>
      </c>
      <c r="D2028" s="28">
        <v>3.5209999999999999</v>
      </c>
      <c r="E2028" s="28">
        <v>3.1259999999999999</v>
      </c>
    </row>
    <row r="2029" spans="1:5">
      <c r="A2029" s="27">
        <v>50</v>
      </c>
      <c r="B2029" s="27">
        <v>33</v>
      </c>
      <c r="C2029" s="27" t="s">
        <v>5</v>
      </c>
      <c r="D2029" s="28">
        <v>3.6579999999999999</v>
      </c>
      <c r="E2029" s="28">
        <v>3.262</v>
      </c>
    </row>
    <row r="2030" spans="1:5">
      <c r="A2030" s="27">
        <v>50</v>
      </c>
      <c r="B2030" s="27">
        <v>34</v>
      </c>
      <c r="C2030" s="27" t="s">
        <v>5</v>
      </c>
      <c r="D2030" s="28">
        <v>3.7789999999999999</v>
      </c>
      <c r="E2030" s="28">
        <v>3.3809999999999998</v>
      </c>
    </row>
    <row r="2031" spans="1:5">
      <c r="A2031" s="27">
        <v>50</v>
      </c>
      <c r="B2031" s="27">
        <v>35</v>
      </c>
      <c r="C2031" s="27" t="s">
        <v>5</v>
      </c>
      <c r="D2031" s="28">
        <v>3.8919999999999999</v>
      </c>
      <c r="E2031" s="28">
        <v>3.492</v>
      </c>
    </row>
    <row r="2032" spans="1:5">
      <c r="A2032" s="27">
        <v>50</v>
      </c>
      <c r="B2032" s="27">
        <v>36</v>
      </c>
      <c r="C2032" s="27" t="s">
        <v>5</v>
      </c>
      <c r="D2032" s="28">
        <v>3.9860000000000002</v>
      </c>
      <c r="E2032" s="28">
        <v>3.585</v>
      </c>
    </row>
    <row r="2033" spans="1:5">
      <c r="A2033" s="27">
        <v>50</v>
      </c>
      <c r="B2033" s="27">
        <v>37</v>
      </c>
      <c r="C2033" s="27" t="s">
        <v>5</v>
      </c>
      <c r="D2033" s="28">
        <v>4.0990000000000002</v>
      </c>
      <c r="E2033" s="28">
        <v>3.6960000000000002</v>
      </c>
    </row>
    <row r="2034" spans="1:5">
      <c r="A2034" s="27">
        <v>50</v>
      </c>
      <c r="B2034" s="27">
        <v>38</v>
      </c>
      <c r="C2034" s="27" t="s">
        <v>5</v>
      </c>
      <c r="D2034" s="28">
        <v>4.2039999999999997</v>
      </c>
      <c r="E2034" s="28">
        <v>3.8</v>
      </c>
    </row>
    <row r="2035" spans="1:5">
      <c r="A2035" s="27">
        <v>50</v>
      </c>
      <c r="B2035" s="27">
        <v>39</v>
      </c>
      <c r="C2035" s="27" t="s">
        <v>5</v>
      </c>
      <c r="D2035" s="28">
        <v>4.2690000000000001</v>
      </c>
      <c r="E2035" s="28">
        <v>3.863</v>
      </c>
    </row>
    <row r="2036" spans="1:5">
      <c r="A2036" s="27">
        <v>50</v>
      </c>
      <c r="B2036" s="27">
        <v>40</v>
      </c>
      <c r="C2036" s="27" t="s">
        <v>5</v>
      </c>
      <c r="D2036" s="28">
        <v>4.3789999999999996</v>
      </c>
      <c r="E2036" s="28">
        <v>3.9710000000000001</v>
      </c>
    </row>
    <row r="2037" spans="1:5">
      <c r="A2037" s="27">
        <v>51</v>
      </c>
      <c r="B2037" s="27">
        <v>1</v>
      </c>
      <c r="C2037" s="27" t="s">
        <v>5</v>
      </c>
      <c r="D2037" s="28">
        <v>0.28799999999999998</v>
      </c>
      <c r="E2037" s="28">
        <v>-7.3999999999999996E-2</v>
      </c>
    </row>
    <row r="2038" spans="1:5">
      <c r="A2038" s="27">
        <v>51</v>
      </c>
      <c r="B2038" s="27">
        <v>2</v>
      </c>
      <c r="C2038" s="27" t="s">
        <v>5</v>
      </c>
      <c r="D2038" s="28">
        <v>0.36599999999999999</v>
      </c>
      <c r="E2038" s="28">
        <v>3.0000000000000001E-3</v>
      </c>
    </row>
    <row r="2039" spans="1:5">
      <c r="A2039" s="27">
        <v>51</v>
      </c>
      <c r="B2039" s="27">
        <v>3</v>
      </c>
      <c r="C2039" s="27" t="s">
        <v>5</v>
      </c>
      <c r="D2039" s="28">
        <v>0.36599999999999999</v>
      </c>
      <c r="E2039" s="28">
        <v>1E-3</v>
      </c>
    </row>
    <row r="2040" spans="1:5">
      <c r="A2040" s="27">
        <v>51</v>
      </c>
      <c r="B2040" s="27">
        <v>4</v>
      </c>
      <c r="C2040" s="27" t="s">
        <v>5</v>
      </c>
      <c r="D2040" s="28">
        <v>0.36799999999999999</v>
      </c>
      <c r="E2040" s="28">
        <v>2E-3</v>
      </c>
    </row>
    <row r="2041" spans="1:5">
      <c r="A2041" s="27">
        <v>51</v>
      </c>
      <c r="B2041" s="27">
        <v>5</v>
      </c>
      <c r="C2041" s="27" t="s">
        <v>5</v>
      </c>
      <c r="D2041" s="28">
        <v>0.36899999999999999</v>
      </c>
      <c r="E2041" s="28">
        <v>1E-3</v>
      </c>
    </row>
    <row r="2042" spans="1:5">
      <c r="A2042" s="27">
        <v>51</v>
      </c>
      <c r="B2042" s="27">
        <v>6</v>
      </c>
      <c r="C2042" s="27" t="s">
        <v>5</v>
      </c>
      <c r="D2042" s="28">
        <v>0.36599999999999999</v>
      </c>
      <c r="E2042" s="28">
        <v>-3.0000000000000001E-3</v>
      </c>
    </row>
    <row r="2043" spans="1:5">
      <c r="A2043" s="27">
        <v>51</v>
      </c>
      <c r="B2043" s="27">
        <v>7</v>
      </c>
      <c r="C2043" s="27" t="s">
        <v>5</v>
      </c>
      <c r="D2043" s="28">
        <v>0.36899999999999999</v>
      </c>
      <c r="E2043" s="28">
        <v>-2E-3</v>
      </c>
    </row>
    <row r="2044" spans="1:5">
      <c r="A2044" s="27">
        <v>51</v>
      </c>
      <c r="B2044" s="27">
        <v>8</v>
      </c>
      <c r="C2044" s="27" t="s">
        <v>5</v>
      </c>
      <c r="D2044" s="28">
        <v>0.372</v>
      </c>
      <c r="E2044" s="28">
        <v>-1E-3</v>
      </c>
    </row>
    <row r="2045" spans="1:5">
      <c r="A2045" s="27">
        <v>51</v>
      </c>
      <c r="B2045" s="27">
        <v>9</v>
      </c>
      <c r="C2045" s="27" t="s">
        <v>5</v>
      </c>
      <c r="D2045" s="28">
        <v>0.375</v>
      </c>
      <c r="E2045" s="28">
        <v>1E-3</v>
      </c>
    </row>
    <row r="2046" spans="1:5">
      <c r="A2046" s="27">
        <v>51</v>
      </c>
      <c r="B2046" s="27">
        <v>10</v>
      </c>
      <c r="C2046" s="27" t="s">
        <v>5</v>
      </c>
      <c r="D2046" s="28">
        <v>0.377</v>
      </c>
      <c r="E2046" s="28">
        <v>2E-3</v>
      </c>
    </row>
    <row r="2047" spans="1:5">
      <c r="A2047" s="27">
        <v>51</v>
      </c>
      <c r="B2047" s="27">
        <v>11</v>
      </c>
      <c r="C2047" s="27" t="s">
        <v>5</v>
      </c>
      <c r="D2047" s="28">
        <v>0.38200000000000001</v>
      </c>
      <c r="E2047" s="28">
        <v>5.0000000000000001E-3</v>
      </c>
    </row>
    <row r="2048" spans="1:5">
      <c r="A2048" s="27">
        <v>51</v>
      </c>
      <c r="B2048" s="27">
        <v>12</v>
      </c>
      <c r="C2048" s="27" t="s">
        <v>5</v>
      </c>
      <c r="D2048" s="28">
        <v>0.39300000000000002</v>
      </c>
      <c r="E2048" s="28">
        <v>1.4E-2</v>
      </c>
    </row>
    <row r="2049" spans="1:5">
      <c r="A2049" s="27">
        <v>51</v>
      </c>
      <c r="B2049" s="27">
        <v>13</v>
      </c>
      <c r="C2049" s="27" t="s">
        <v>5</v>
      </c>
      <c r="D2049" s="28">
        <v>0.41299999999999998</v>
      </c>
      <c r="E2049" s="28">
        <v>3.3000000000000002E-2</v>
      </c>
    </row>
    <row r="2050" spans="1:5">
      <c r="A2050" s="27">
        <v>51</v>
      </c>
      <c r="B2050" s="27">
        <v>14</v>
      </c>
      <c r="C2050" s="27" t="s">
        <v>5</v>
      </c>
      <c r="D2050" s="28">
        <v>0.45500000000000002</v>
      </c>
      <c r="E2050" s="28">
        <v>7.3999999999999996E-2</v>
      </c>
    </row>
    <row r="2051" spans="1:5">
      <c r="A2051" s="27">
        <v>51</v>
      </c>
      <c r="B2051" s="27">
        <v>15</v>
      </c>
      <c r="C2051" s="27" t="s">
        <v>5</v>
      </c>
      <c r="D2051" s="28">
        <v>0.53700000000000003</v>
      </c>
      <c r="E2051" s="28">
        <v>0.154</v>
      </c>
    </row>
    <row r="2052" spans="1:5">
      <c r="A2052" s="27">
        <v>51</v>
      </c>
      <c r="B2052" s="27">
        <v>16</v>
      </c>
      <c r="C2052" s="27" t="s">
        <v>5</v>
      </c>
      <c r="D2052" s="28">
        <v>0.68</v>
      </c>
      <c r="E2052" s="28">
        <v>0.29499999999999998</v>
      </c>
    </row>
    <row r="2053" spans="1:5">
      <c r="A2053" s="27">
        <v>51</v>
      </c>
      <c r="B2053" s="27">
        <v>17</v>
      </c>
      <c r="C2053" s="27" t="s">
        <v>5</v>
      </c>
      <c r="D2053" s="28">
        <v>0.86599999999999999</v>
      </c>
      <c r="E2053" s="28">
        <v>0.48099999999999998</v>
      </c>
    </row>
    <row r="2054" spans="1:5">
      <c r="A2054" s="27">
        <v>51</v>
      </c>
      <c r="B2054" s="27">
        <v>18</v>
      </c>
      <c r="C2054" s="27" t="s">
        <v>5</v>
      </c>
      <c r="D2054" s="28">
        <v>1.0629999999999999</v>
      </c>
      <c r="E2054" s="28">
        <v>0.67600000000000005</v>
      </c>
    </row>
    <row r="2055" spans="1:5">
      <c r="A2055" s="27">
        <v>51</v>
      </c>
      <c r="B2055" s="27">
        <v>19</v>
      </c>
      <c r="C2055" s="27" t="s">
        <v>5</v>
      </c>
      <c r="D2055" s="28">
        <v>1.274</v>
      </c>
      <c r="E2055" s="28">
        <v>0.88500000000000001</v>
      </c>
    </row>
    <row r="2056" spans="1:5">
      <c r="A2056" s="27">
        <v>51</v>
      </c>
      <c r="B2056" s="27">
        <v>20</v>
      </c>
      <c r="C2056" s="27" t="s">
        <v>5</v>
      </c>
      <c r="D2056" s="28">
        <v>1.4650000000000001</v>
      </c>
      <c r="E2056" s="28">
        <v>1.075</v>
      </c>
    </row>
    <row r="2057" spans="1:5">
      <c r="A2057" s="27">
        <v>51</v>
      </c>
      <c r="B2057" s="27">
        <v>21</v>
      </c>
      <c r="C2057" s="27" t="s">
        <v>5</v>
      </c>
      <c r="D2057" s="28">
        <v>1.6739999999999999</v>
      </c>
      <c r="E2057" s="28">
        <v>1.2829999999999999</v>
      </c>
    </row>
    <row r="2058" spans="1:5">
      <c r="A2058" s="27">
        <v>51</v>
      </c>
      <c r="B2058" s="27">
        <v>22</v>
      </c>
      <c r="C2058" s="27" t="s">
        <v>5</v>
      </c>
      <c r="D2058" s="28">
        <v>1.8759999999999999</v>
      </c>
      <c r="E2058" s="28">
        <v>1.4830000000000001</v>
      </c>
    </row>
    <row r="2059" spans="1:5">
      <c r="A2059" s="27">
        <v>51</v>
      </c>
      <c r="B2059" s="27">
        <v>23</v>
      </c>
      <c r="C2059" s="27" t="s">
        <v>5</v>
      </c>
      <c r="D2059" s="28">
        <v>2.0790000000000002</v>
      </c>
      <c r="E2059" s="28">
        <v>1.6839999999999999</v>
      </c>
    </row>
    <row r="2060" spans="1:5">
      <c r="A2060" s="27">
        <v>51</v>
      </c>
      <c r="B2060" s="27">
        <v>24</v>
      </c>
      <c r="C2060" s="27" t="s">
        <v>5</v>
      </c>
      <c r="D2060" s="28">
        <v>2.278</v>
      </c>
      <c r="E2060" s="28">
        <v>1.881</v>
      </c>
    </row>
    <row r="2061" spans="1:5">
      <c r="A2061" s="27">
        <v>51</v>
      </c>
      <c r="B2061" s="27">
        <v>25</v>
      </c>
      <c r="C2061" s="27" t="s">
        <v>5</v>
      </c>
      <c r="D2061" s="28">
        <v>2.472</v>
      </c>
      <c r="E2061" s="28">
        <v>2.0739999999999998</v>
      </c>
    </row>
    <row r="2062" spans="1:5">
      <c r="A2062" s="27">
        <v>51</v>
      </c>
      <c r="B2062" s="27">
        <v>26</v>
      </c>
      <c r="C2062" s="27" t="s">
        <v>5</v>
      </c>
      <c r="D2062" s="28">
        <v>2.649</v>
      </c>
      <c r="E2062" s="28">
        <v>2.2490000000000001</v>
      </c>
    </row>
    <row r="2063" spans="1:5">
      <c r="A2063" s="27">
        <v>51</v>
      </c>
      <c r="B2063" s="27">
        <v>27</v>
      </c>
      <c r="C2063" s="27" t="s">
        <v>5</v>
      </c>
      <c r="D2063" s="28">
        <v>2.8330000000000002</v>
      </c>
      <c r="E2063" s="28">
        <v>2.4319999999999999</v>
      </c>
    </row>
    <row r="2064" spans="1:5">
      <c r="A2064" s="27">
        <v>51</v>
      </c>
      <c r="B2064" s="27">
        <v>28</v>
      </c>
      <c r="C2064" s="27" t="s">
        <v>5</v>
      </c>
      <c r="D2064" s="28">
        <v>3.0139999999999998</v>
      </c>
      <c r="E2064" s="28">
        <v>2.6120000000000001</v>
      </c>
    </row>
    <row r="2065" spans="1:5">
      <c r="A2065" s="27">
        <v>51</v>
      </c>
      <c r="B2065" s="27">
        <v>29</v>
      </c>
      <c r="C2065" s="27" t="s">
        <v>5</v>
      </c>
      <c r="D2065" s="28">
        <v>3.1819999999999999</v>
      </c>
      <c r="E2065" s="28">
        <v>2.778</v>
      </c>
    </row>
    <row r="2066" spans="1:5">
      <c r="A2066" s="27">
        <v>51</v>
      </c>
      <c r="B2066" s="27">
        <v>30</v>
      </c>
      <c r="C2066" s="27" t="s">
        <v>5</v>
      </c>
      <c r="D2066" s="28">
        <v>3.3290000000000002</v>
      </c>
      <c r="E2066" s="28">
        <v>2.923</v>
      </c>
    </row>
    <row r="2067" spans="1:5">
      <c r="A2067" s="27">
        <v>51</v>
      </c>
      <c r="B2067" s="27">
        <v>31</v>
      </c>
      <c r="C2067" s="27" t="s">
        <v>5</v>
      </c>
      <c r="D2067" s="28">
        <v>3.488</v>
      </c>
      <c r="E2067" s="28">
        <v>3.081</v>
      </c>
    </row>
    <row r="2068" spans="1:5">
      <c r="A2068" s="27">
        <v>51</v>
      </c>
      <c r="B2068" s="27">
        <v>32</v>
      </c>
      <c r="C2068" s="27" t="s">
        <v>5</v>
      </c>
      <c r="D2068" s="28">
        <v>3.6150000000000002</v>
      </c>
      <c r="E2068" s="28">
        <v>3.2069999999999999</v>
      </c>
    </row>
    <row r="2069" spans="1:5">
      <c r="A2069" s="27">
        <v>51</v>
      </c>
      <c r="B2069" s="27">
        <v>33</v>
      </c>
      <c r="C2069" s="27" t="s">
        <v>5</v>
      </c>
      <c r="D2069" s="28">
        <v>3.7229999999999999</v>
      </c>
      <c r="E2069" s="28">
        <v>3.3130000000000002</v>
      </c>
    </row>
    <row r="2070" spans="1:5">
      <c r="A2070" s="27">
        <v>51</v>
      </c>
      <c r="B2070" s="27">
        <v>34</v>
      </c>
      <c r="C2070" s="27" t="s">
        <v>5</v>
      </c>
      <c r="D2070" s="28">
        <v>3.8570000000000002</v>
      </c>
      <c r="E2070" s="28">
        <v>3.4460000000000002</v>
      </c>
    </row>
    <row r="2071" spans="1:5">
      <c r="A2071" s="27">
        <v>51</v>
      </c>
      <c r="B2071" s="27">
        <v>35</v>
      </c>
      <c r="C2071" s="27" t="s">
        <v>5</v>
      </c>
      <c r="D2071" s="28">
        <v>3.9649999999999999</v>
      </c>
      <c r="E2071" s="28">
        <v>3.552</v>
      </c>
    </row>
    <row r="2072" spans="1:5">
      <c r="A2072" s="27">
        <v>51</v>
      </c>
      <c r="B2072" s="27">
        <v>36</v>
      </c>
      <c r="C2072" s="27" t="s">
        <v>5</v>
      </c>
      <c r="D2072" s="28">
        <v>4.0890000000000004</v>
      </c>
      <c r="E2072" s="28">
        <v>3.6749999999999998</v>
      </c>
    </row>
    <row r="2073" spans="1:5">
      <c r="A2073" s="27">
        <v>51</v>
      </c>
      <c r="B2073" s="27">
        <v>37</v>
      </c>
      <c r="C2073" s="27" t="s">
        <v>5</v>
      </c>
      <c r="D2073" s="28">
        <v>4.1909999999999998</v>
      </c>
      <c r="E2073" s="28">
        <v>3.7759999999999998</v>
      </c>
    </row>
    <row r="2074" spans="1:5">
      <c r="A2074" s="27">
        <v>51</v>
      </c>
      <c r="B2074" s="27">
        <v>38</v>
      </c>
      <c r="C2074" s="27" t="s">
        <v>5</v>
      </c>
      <c r="D2074" s="28">
        <v>4.2939999999999996</v>
      </c>
      <c r="E2074" s="28">
        <v>3.8759999999999999</v>
      </c>
    </row>
    <row r="2075" spans="1:5">
      <c r="A2075" s="27">
        <v>51</v>
      </c>
      <c r="B2075" s="27">
        <v>39</v>
      </c>
      <c r="C2075" s="27" t="s">
        <v>5</v>
      </c>
      <c r="D2075" s="28">
        <v>4.3769999999999998</v>
      </c>
      <c r="E2075" s="28">
        <v>3.9590000000000001</v>
      </c>
    </row>
    <row r="2076" spans="1:5">
      <c r="A2076" s="27">
        <v>51</v>
      </c>
      <c r="B2076" s="27">
        <v>40</v>
      </c>
      <c r="C2076" s="27" t="s">
        <v>5</v>
      </c>
      <c r="D2076" s="28">
        <v>4.4930000000000003</v>
      </c>
      <c r="E2076" s="28">
        <v>4.0730000000000004</v>
      </c>
    </row>
    <row r="2077" spans="1:5">
      <c r="A2077" s="27">
        <v>52</v>
      </c>
      <c r="B2077" s="27">
        <v>1</v>
      </c>
      <c r="C2077" s="27" t="s">
        <v>5</v>
      </c>
      <c r="D2077" s="28">
        <v>0.40600000000000003</v>
      </c>
      <c r="E2077" s="28">
        <v>5.0000000000000001E-3</v>
      </c>
    </row>
    <row r="2078" spans="1:5">
      <c r="A2078" s="27">
        <v>52</v>
      </c>
      <c r="B2078" s="27">
        <v>2</v>
      </c>
      <c r="C2078" s="27" t="s">
        <v>5</v>
      </c>
      <c r="D2078" s="28">
        <v>0.40400000000000003</v>
      </c>
      <c r="E2078" s="28">
        <v>3.0000000000000001E-3</v>
      </c>
    </row>
    <row r="2079" spans="1:5">
      <c r="A2079" s="27">
        <v>52</v>
      </c>
      <c r="B2079" s="27">
        <v>3</v>
      </c>
      <c r="C2079" s="27" t="s">
        <v>5</v>
      </c>
      <c r="D2079" s="28">
        <v>0.40600000000000003</v>
      </c>
      <c r="E2079" s="28">
        <v>4.0000000000000001E-3</v>
      </c>
    </row>
    <row r="2080" spans="1:5">
      <c r="A2080" s="27">
        <v>52</v>
      </c>
      <c r="B2080" s="27">
        <v>4</v>
      </c>
      <c r="C2080" s="27" t="s">
        <v>5</v>
      </c>
      <c r="D2080" s="28">
        <v>0.40200000000000002</v>
      </c>
      <c r="E2080" s="28">
        <v>-1E-3</v>
      </c>
    </row>
    <row r="2081" spans="1:5">
      <c r="A2081" s="27">
        <v>52</v>
      </c>
      <c r="B2081" s="27">
        <v>5</v>
      </c>
      <c r="C2081" s="27" t="s">
        <v>5</v>
      </c>
      <c r="D2081" s="28">
        <v>0.40400000000000003</v>
      </c>
      <c r="E2081" s="28">
        <v>-1E-3</v>
      </c>
    </row>
    <row r="2082" spans="1:5">
      <c r="A2082" s="27">
        <v>52</v>
      </c>
      <c r="B2082" s="27">
        <v>6</v>
      </c>
      <c r="C2082" s="27" t="s">
        <v>5</v>
      </c>
      <c r="D2082" s="28">
        <v>0.40100000000000002</v>
      </c>
      <c r="E2082" s="28">
        <v>-5.0000000000000001E-3</v>
      </c>
    </row>
    <row r="2083" spans="1:5">
      <c r="A2083" s="27">
        <v>52</v>
      </c>
      <c r="B2083" s="27">
        <v>7</v>
      </c>
      <c r="C2083" s="27" t="s">
        <v>5</v>
      </c>
      <c r="D2083" s="28">
        <v>0.40500000000000003</v>
      </c>
      <c r="E2083" s="28">
        <v>-1E-3</v>
      </c>
    </row>
    <row r="2084" spans="1:5">
      <c r="A2084" s="27">
        <v>52</v>
      </c>
      <c r="B2084" s="27">
        <v>8</v>
      </c>
      <c r="C2084" s="27" t="s">
        <v>5</v>
      </c>
      <c r="D2084" s="28">
        <v>0.41</v>
      </c>
      <c r="E2084" s="28">
        <v>3.0000000000000001E-3</v>
      </c>
    </row>
    <row r="2085" spans="1:5">
      <c r="A2085" s="27">
        <v>52</v>
      </c>
      <c r="B2085" s="27">
        <v>9</v>
      </c>
      <c r="C2085" s="27" t="s">
        <v>5</v>
      </c>
      <c r="D2085" s="28">
        <v>0.40799999999999997</v>
      </c>
      <c r="E2085" s="28">
        <v>0</v>
      </c>
    </row>
    <row r="2086" spans="1:5">
      <c r="A2086" s="27">
        <v>52</v>
      </c>
      <c r="B2086" s="27">
        <v>10</v>
      </c>
      <c r="C2086" s="27" t="s">
        <v>5</v>
      </c>
      <c r="D2086" s="28">
        <v>0.41</v>
      </c>
      <c r="E2086" s="28">
        <v>1E-3</v>
      </c>
    </row>
    <row r="2087" spans="1:5">
      <c r="A2087" s="27">
        <v>52</v>
      </c>
      <c r="B2087" s="27">
        <v>11</v>
      </c>
      <c r="C2087" s="27" t="s">
        <v>5</v>
      </c>
      <c r="D2087" s="28">
        <v>0.41699999999999998</v>
      </c>
      <c r="E2087" s="28">
        <v>8.0000000000000002E-3</v>
      </c>
    </row>
    <row r="2088" spans="1:5">
      <c r="A2088" s="27">
        <v>52</v>
      </c>
      <c r="B2088" s="27">
        <v>12</v>
      </c>
      <c r="C2088" s="27" t="s">
        <v>5</v>
      </c>
      <c r="D2088" s="28">
        <v>0.42799999999999999</v>
      </c>
      <c r="E2088" s="28">
        <v>1.7000000000000001E-2</v>
      </c>
    </row>
    <row r="2089" spans="1:5">
      <c r="A2089" s="27">
        <v>52</v>
      </c>
      <c r="B2089" s="27">
        <v>13</v>
      </c>
      <c r="C2089" s="27" t="s">
        <v>5</v>
      </c>
      <c r="D2089" s="28">
        <v>0.44800000000000001</v>
      </c>
      <c r="E2089" s="28">
        <v>3.5999999999999997E-2</v>
      </c>
    </row>
    <row r="2090" spans="1:5">
      <c r="A2090" s="27">
        <v>52</v>
      </c>
      <c r="B2090" s="27">
        <v>14</v>
      </c>
      <c r="C2090" s="27" t="s">
        <v>5</v>
      </c>
      <c r="D2090" s="28">
        <v>0.49099999999999999</v>
      </c>
      <c r="E2090" s="28">
        <v>7.9000000000000001E-2</v>
      </c>
    </row>
    <row r="2091" spans="1:5">
      <c r="A2091" s="27">
        <v>52</v>
      </c>
      <c r="B2091" s="27">
        <v>15</v>
      </c>
      <c r="C2091" s="27" t="s">
        <v>5</v>
      </c>
      <c r="D2091" s="28">
        <v>0.56899999999999995</v>
      </c>
      <c r="E2091" s="28">
        <v>0.156</v>
      </c>
    </row>
    <row r="2092" spans="1:5">
      <c r="A2092" s="27">
        <v>52</v>
      </c>
      <c r="B2092" s="27">
        <v>16</v>
      </c>
      <c r="C2092" s="27" t="s">
        <v>5</v>
      </c>
      <c r="D2092" s="28">
        <v>0.71299999999999997</v>
      </c>
      <c r="E2092" s="28">
        <v>0.29899999999999999</v>
      </c>
    </row>
    <row r="2093" spans="1:5">
      <c r="A2093" s="27">
        <v>52</v>
      </c>
      <c r="B2093" s="27">
        <v>17</v>
      </c>
      <c r="C2093" s="27" t="s">
        <v>5</v>
      </c>
      <c r="D2093" s="28">
        <v>0.91900000000000004</v>
      </c>
      <c r="E2093" s="28">
        <v>0.503</v>
      </c>
    </row>
    <row r="2094" spans="1:5">
      <c r="A2094" s="27">
        <v>52</v>
      </c>
      <c r="B2094" s="27">
        <v>18</v>
      </c>
      <c r="C2094" s="27" t="s">
        <v>5</v>
      </c>
      <c r="D2094" s="28">
        <v>1.127</v>
      </c>
      <c r="E2094" s="28">
        <v>0.71099999999999997</v>
      </c>
    </row>
    <row r="2095" spans="1:5">
      <c r="A2095" s="27">
        <v>52</v>
      </c>
      <c r="B2095" s="27">
        <v>19</v>
      </c>
      <c r="C2095" s="27" t="s">
        <v>5</v>
      </c>
      <c r="D2095" s="28">
        <v>1.3160000000000001</v>
      </c>
      <c r="E2095" s="28">
        <v>0.89800000000000002</v>
      </c>
    </row>
    <row r="2096" spans="1:5">
      <c r="A2096" s="27">
        <v>52</v>
      </c>
      <c r="B2096" s="27">
        <v>20</v>
      </c>
      <c r="C2096" s="27" t="s">
        <v>5</v>
      </c>
      <c r="D2096" s="28">
        <v>1.512</v>
      </c>
      <c r="E2096" s="28">
        <v>1.0940000000000001</v>
      </c>
    </row>
    <row r="2097" spans="1:5">
      <c r="A2097" s="27">
        <v>52</v>
      </c>
      <c r="B2097" s="27">
        <v>21</v>
      </c>
      <c r="C2097" s="27" t="s">
        <v>5</v>
      </c>
      <c r="D2097" s="28">
        <v>1.708</v>
      </c>
      <c r="E2097" s="28">
        <v>1.2889999999999999</v>
      </c>
    </row>
    <row r="2098" spans="1:5">
      <c r="A2098" s="27">
        <v>52</v>
      </c>
      <c r="B2098" s="27">
        <v>22</v>
      </c>
      <c r="C2098" s="27" t="s">
        <v>5</v>
      </c>
      <c r="D2098" s="28">
        <v>1.911</v>
      </c>
      <c r="E2098" s="28">
        <v>1.49</v>
      </c>
    </row>
    <row r="2099" spans="1:5">
      <c r="A2099" s="27">
        <v>52</v>
      </c>
      <c r="B2099" s="27">
        <v>23</v>
      </c>
      <c r="C2099" s="27" t="s">
        <v>5</v>
      </c>
      <c r="D2099" s="28">
        <v>2.1240000000000001</v>
      </c>
      <c r="E2099" s="28">
        <v>1.7030000000000001</v>
      </c>
    </row>
    <row r="2100" spans="1:5">
      <c r="A2100" s="27">
        <v>52</v>
      </c>
      <c r="B2100" s="27">
        <v>24</v>
      </c>
      <c r="C2100" s="27" t="s">
        <v>5</v>
      </c>
      <c r="D2100" s="28">
        <v>2.3359999999999999</v>
      </c>
      <c r="E2100" s="28">
        <v>1.913</v>
      </c>
    </row>
    <row r="2101" spans="1:5">
      <c r="A2101" s="27">
        <v>52</v>
      </c>
      <c r="B2101" s="27">
        <v>25</v>
      </c>
      <c r="C2101" s="27" t="s">
        <v>5</v>
      </c>
      <c r="D2101" s="28">
        <v>2.536</v>
      </c>
      <c r="E2101" s="28">
        <v>2.113</v>
      </c>
    </row>
    <row r="2102" spans="1:5">
      <c r="A2102" s="27">
        <v>52</v>
      </c>
      <c r="B2102" s="27">
        <v>26</v>
      </c>
      <c r="C2102" s="27" t="s">
        <v>5</v>
      </c>
      <c r="D2102" s="28">
        <v>2.726</v>
      </c>
      <c r="E2102" s="28">
        <v>2.302</v>
      </c>
    </row>
    <row r="2103" spans="1:5">
      <c r="A2103" s="27">
        <v>52</v>
      </c>
      <c r="B2103" s="27">
        <v>27</v>
      </c>
      <c r="C2103" s="27" t="s">
        <v>5</v>
      </c>
      <c r="D2103" s="28">
        <v>2.9009999999999998</v>
      </c>
      <c r="E2103" s="28">
        <v>2.476</v>
      </c>
    </row>
    <row r="2104" spans="1:5">
      <c r="A2104" s="27">
        <v>52</v>
      </c>
      <c r="B2104" s="27">
        <v>28</v>
      </c>
      <c r="C2104" s="27" t="s">
        <v>5</v>
      </c>
      <c r="D2104" s="28">
        <v>3.077</v>
      </c>
      <c r="E2104" s="28">
        <v>2.6509999999999998</v>
      </c>
    </row>
    <row r="2105" spans="1:5">
      <c r="A2105" s="27">
        <v>52</v>
      </c>
      <c r="B2105" s="27">
        <v>29</v>
      </c>
      <c r="C2105" s="27" t="s">
        <v>5</v>
      </c>
      <c r="D2105" s="28">
        <v>3.2450000000000001</v>
      </c>
      <c r="E2105" s="28">
        <v>2.8180000000000001</v>
      </c>
    </row>
    <row r="2106" spans="1:5">
      <c r="A2106" s="27">
        <v>52</v>
      </c>
      <c r="B2106" s="27">
        <v>30</v>
      </c>
      <c r="C2106" s="27" t="s">
        <v>5</v>
      </c>
      <c r="D2106" s="28">
        <v>3.3980000000000001</v>
      </c>
      <c r="E2106" s="28">
        <v>2.97</v>
      </c>
    </row>
    <row r="2107" spans="1:5">
      <c r="A2107" s="27">
        <v>52</v>
      </c>
      <c r="B2107" s="27">
        <v>31</v>
      </c>
      <c r="C2107" s="27" t="s">
        <v>5</v>
      </c>
      <c r="D2107" s="28">
        <v>3.5430000000000001</v>
      </c>
      <c r="E2107" s="28">
        <v>3.1139999999999999</v>
      </c>
    </row>
    <row r="2108" spans="1:5">
      <c r="A2108" s="27">
        <v>52</v>
      </c>
      <c r="B2108" s="27">
        <v>32</v>
      </c>
      <c r="C2108" s="27" t="s">
        <v>5</v>
      </c>
      <c r="D2108" s="28">
        <v>3.702</v>
      </c>
      <c r="E2108" s="28">
        <v>3.2730000000000001</v>
      </c>
    </row>
    <row r="2109" spans="1:5">
      <c r="A2109" s="27">
        <v>52</v>
      </c>
      <c r="B2109" s="27">
        <v>33</v>
      </c>
      <c r="C2109" s="27" t="s">
        <v>5</v>
      </c>
      <c r="D2109" s="28">
        <v>3.8380000000000001</v>
      </c>
      <c r="E2109" s="28">
        <v>3.407</v>
      </c>
    </row>
    <row r="2110" spans="1:5">
      <c r="A2110" s="27">
        <v>52</v>
      </c>
      <c r="B2110" s="27">
        <v>34</v>
      </c>
      <c r="C2110" s="27" t="s">
        <v>5</v>
      </c>
      <c r="D2110" s="28">
        <v>3.9569999999999999</v>
      </c>
      <c r="E2110" s="28">
        <v>3.5259999999999998</v>
      </c>
    </row>
    <row r="2111" spans="1:5">
      <c r="A2111" s="27">
        <v>52</v>
      </c>
      <c r="B2111" s="27">
        <v>35</v>
      </c>
      <c r="C2111" s="27" t="s">
        <v>5</v>
      </c>
      <c r="D2111" s="28">
        <v>4.0579999999999998</v>
      </c>
      <c r="E2111" s="28">
        <v>3.625</v>
      </c>
    </row>
    <row r="2112" spans="1:5">
      <c r="A2112" s="27">
        <v>52</v>
      </c>
      <c r="B2112" s="27">
        <v>36</v>
      </c>
      <c r="C2112" s="27" t="s">
        <v>5</v>
      </c>
      <c r="D2112" s="28">
        <v>4.194</v>
      </c>
      <c r="E2112" s="28">
        <v>3.76</v>
      </c>
    </row>
    <row r="2113" spans="1:5">
      <c r="A2113" s="27">
        <v>52</v>
      </c>
      <c r="B2113" s="27">
        <v>37</v>
      </c>
      <c r="C2113" s="27" t="s">
        <v>5</v>
      </c>
      <c r="D2113" s="28">
        <v>4.2809999999999997</v>
      </c>
      <c r="E2113" s="28">
        <v>3.8460000000000001</v>
      </c>
    </row>
    <row r="2114" spans="1:5">
      <c r="A2114" s="27">
        <v>52</v>
      </c>
      <c r="B2114" s="27">
        <v>38</v>
      </c>
      <c r="C2114" s="27" t="s">
        <v>5</v>
      </c>
      <c r="D2114" s="28">
        <v>4.3849999999999998</v>
      </c>
      <c r="E2114" s="28">
        <v>3.95</v>
      </c>
    </row>
    <row r="2115" spans="1:5">
      <c r="A2115" s="27">
        <v>52</v>
      </c>
      <c r="B2115" s="27">
        <v>39</v>
      </c>
      <c r="C2115" s="27" t="s">
        <v>5</v>
      </c>
      <c r="D2115" s="28">
        <v>4.484</v>
      </c>
      <c r="E2115" s="28">
        <v>4.0469999999999997</v>
      </c>
    </row>
    <row r="2116" spans="1:5">
      <c r="A2116" s="27">
        <v>52</v>
      </c>
      <c r="B2116" s="27">
        <v>40</v>
      </c>
      <c r="C2116" s="27" t="s">
        <v>5</v>
      </c>
      <c r="D2116" s="28">
        <v>4.6029999999999998</v>
      </c>
      <c r="E2116" s="28">
        <v>4.1660000000000004</v>
      </c>
    </row>
    <row r="2117" spans="1:5">
      <c r="A2117" s="27">
        <v>53</v>
      </c>
      <c r="B2117" s="27">
        <v>1</v>
      </c>
      <c r="C2117" s="27"/>
      <c r="D2117" s="27"/>
      <c r="E2117" s="27"/>
    </row>
    <row r="2118" spans="1:5">
      <c r="A2118" s="27">
        <v>53</v>
      </c>
      <c r="B2118" s="27">
        <v>2</v>
      </c>
      <c r="C2118" s="27"/>
      <c r="D2118" s="27"/>
      <c r="E2118" s="27"/>
    </row>
    <row r="2119" spans="1:5">
      <c r="A2119" s="27">
        <v>53</v>
      </c>
      <c r="B2119" s="27">
        <v>3</v>
      </c>
      <c r="C2119" s="27"/>
      <c r="D2119" s="27"/>
      <c r="E2119" s="27"/>
    </row>
    <row r="2120" spans="1:5">
      <c r="A2120" s="27">
        <v>53</v>
      </c>
      <c r="B2120" s="27">
        <v>4</v>
      </c>
      <c r="C2120" s="27"/>
      <c r="D2120" s="27"/>
      <c r="E2120" s="27"/>
    </row>
    <row r="2121" spans="1:5">
      <c r="A2121" s="27">
        <v>53</v>
      </c>
      <c r="B2121" s="27">
        <v>5</v>
      </c>
      <c r="C2121" s="27"/>
      <c r="D2121" s="27"/>
      <c r="E2121" s="27"/>
    </row>
    <row r="2122" spans="1:5">
      <c r="A2122" s="27">
        <v>53</v>
      </c>
      <c r="B2122" s="27">
        <v>6</v>
      </c>
      <c r="C2122" s="27"/>
      <c r="D2122" s="27"/>
      <c r="E2122" s="27"/>
    </row>
    <row r="2123" spans="1:5">
      <c r="A2123" s="27">
        <v>53</v>
      </c>
      <c r="B2123" s="27">
        <v>7</v>
      </c>
      <c r="C2123" s="27"/>
      <c r="D2123" s="27"/>
      <c r="E2123" s="27"/>
    </row>
    <row r="2124" spans="1:5">
      <c r="A2124" s="27">
        <v>53</v>
      </c>
      <c r="B2124" s="27">
        <v>8</v>
      </c>
      <c r="C2124" s="27"/>
      <c r="D2124" s="27"/>
      <c r="E2124" s="27"/>
    </row>
    <row r="2125" spans="1:5">
      <c r="A2125" s="27">
        <v>53</v>
      </c>
      <c r="B2125" s="27">
        <v>9</v>
      </c>
      <c r="C2125" s="27"/>
      <c r="D2125" s="27"/>
      <c r="E2125" s="27"/>
    </row>
    <row r="2126" spans="1:5">
      <c r="A2126" s="27">
        <v>53</v>
      </c>
      <c r="B2126" s="27">
        <v>10</v>
      </c>
      <c r="C2126" s="27"/>
      <c r="D2126" s="27"/>
      <c r="E2126" s="27"/>
    </row>
    <row r="2127" spans="1:5">
      <c r="A2127" s="27">
        <v>53</v>
      </c>
      <c r="B2127" s="27">
        <v>11</v>
      </c>
      <c r="C2127" s="27"/>
      <c r="D2127" s="27"/>
      <c r="E2127" s="27"/>
    </row>
    <row r="2128" spans="1:5">
      <c r="A2128" s="27">
        <v>53</v>
      </c>
      <c r="B2128" s="27">
        <v>12</v>
      </c>
      <c r="C2128" s="27"/>
      <c r="D2128" s="27"/>
      <c r="E2128" s="27"/>
    </row>
    <row r="2129" spans="1:5">
      <c r="A2129" s="27">
        <v>53</v>
      </c>
      <c r="B2129" s="27">
        <v>13</v>
      </c>
      <c r="C2129" s="27"/>
      <c r="D2129" s="27"/>
      <c r="E2129" s="27"/>
    </row>
    <row r="2130" spans="1:5">
      <c r="A2130" s="27">
        <v>53</v>
      </c>
      <c r="B2130" s="27">
        <v>14</v>
      </c>
      <c r="C2130" s="27"/>
      <c r="D2130" s="27"/>
      <c r="E2130" s="27"/>
    </row>
    <row r="2131" spans="1:5">
      <c r="A2131" s="27">
        <v>53</v>
      </c>
      <c r="B2131" s="27">
        <v>15</v>
      </c>
      <c r="C2131" s="27"/>
      <c r="D2131" s="27"/>
      <c r="E2131" s="27"/>
    </row>
    <row r="2132" spans="1:5">
      <c r="A2132" s="27">
        <v>53</v>
      </c>
      <c r="B2132" s="27">
        <v>16</v>
      </c>
      <c r="C2132" s="27"/>
      <c r="D2132" s="27"/>
      <c r="E2132" s="27"/>
    </row>
    <row r="2133" spans="1:5">
      <c r="A2133" s="27">
        <v>53</v>
      </c>
      <c r="B2133" s="27">
        <v>17</v>
      </c>
      <c r="C2133" s="27"/>
      <c r="D2133" s="27"/>
      <c r="E2133" s="27"/>
    </row>
    <row r="2134" spans="1:5">
      <c r="A2134" s="27">
        <v>53</v>
      </c>
      <c r="B2134" s="27">
        <v>18</v>
      </c>
      <c r="C2134" s="27"/>
      <c r="D2134" s="27"/>
      <c r="E2134" s="27"/>
    </row>
    <row r="2135" spans="1:5">
      <c r="A2135" s="27">
        <v>53</v>
      </c>
      <c r="B2135" s="27">
        <v>19</v>
      </c>
      <c r="C2135" s="27"/>
      <c r="D2135" s="27"/>
      <c r="E2135" s="27"/>
    </row>
    <row r="2136" spans="1:5">
      <c r="A2136" s="27">
        <v>53</v>
      </c>
      <c r="B2136" s="27">
        <v>20</v>
      </c>
      <c r="C2136" s="27"/>
      <c r="D2136" s="27"/>
      <c r="E2136" s="27"/>
    </row>
    <row r="2137" spans="1:5">
      <c r="A2137" s="27">
        <v>53</v>
      </c>
      <c r="B2137" s="27">
        <v>21</v>
      </c>
      <c r="C2137" s="27"/>
      <c r="D2137" s="27"/>
      <c r="E2137" s="27"/>
    </row>
    <row r="2138" spans="1:5">
      <c r="A2138" s="27">
        <v>53</v>
      </c>
      <c r="B2138" s="27">
        <v>22</v>
      </c>
      <c r="C2138" s="27"/>
      <c r="D2138" s="27"/>
      <c r="E2138" s="27"/>
    </row>
    <row r="2139" spans="1:5">
      <c r="A2139" s="27">
        <v>53</v>
      </c>
      <c r="B2139" s="27">
        <v>23</v>
      </c>
      <c r="C2139" s="27"/>
      <c r="D2139" s="27"/>
      <c r="E2139" s="27"/>
    </row>
    <row r="2140" spans="1:5">
      <c r="A2140" s="27">
        <v>53</v>
      </c>
      <c r="B2140" s="27">
        <v>24</v>
      </c>
      <c r="C2140" s="27"/>
      <c r="D2140" s="27"/>
      <c r="E2140" s="27"/>
    </row>
    <row r="2141" spans="1:5">
      <c r="A2141" s="27">
        <v>53</v>
      </c>
      <c r="B2141" s="27">
        <v>25</v>
      </c>
      <c r="C2141" s="27"/>
      <c r="D2141" s="27"/>
      <c r="E2141" s="27"/>
    </row>
    <row r="2142" spans="1:5">
      <c r="A2142" s="27">
        <v>53</v>
      </c>
      <c r="B2142" s="27">
        <v>26</v>
      </c>
      <c r="C2142" s="27"/>
      <c r="D2142" s="27"/>
      <c r="E2142" s="27"/>
    </row>
    <row r="2143" spans="1:5">
      <c r="A2143" s="27">
        <v>53</v>
      </c>
      <c r="B2143" s="27">
        <v>27</v>
      </c>
      <c r="C2143" s="27"/>
      <c r="D2143" s="27"/>
      <c r="E2143" s="27"/>
    </row>
    <row r="2144" spans="1:5">
      <c r="A2144" s="27">
        <v>53</v>
      </c>
      <c r="B2144" s="27">
        <v>28</v>
      </c>
      <c r="C2144" s="27"/>
      <c r="D2144" s="27"/>
      <c r="E2144" s="27"/>
    </row>
    <row r="2145" spans="1:5">
      <c r="A2145" s="27">
        <v>53</v>
      </c>
      <c r="B2145" s="27">
        <v>29</v>
      </c>
      <c r="C2145" s="27"/>
      <c r="D2145" s="27"/>
      <c r="E2145" s="27"/>
    </row>
    <row r="2146" spans="1:5">
      <c r="A2146" s="27">
        <v>53</v>
      </c>
      <c r="B2146" s="27">
        <v>30</v>
      </c>
      <c r="C2146" s="27"/>
      <c r="D2146" s="27"/>
      <c r="E2146" s="27"/>
    </row>
    <row r="2147" spans="1:5">
      <c r="A2147" s="27">
        <v>53</v>
      </c>
      <c r="B2147" s="27">
        <v>31</v>
      </c>
      <c r="C2147" s="27"/>
      <c r="D2147" s="27"/>
      <c r="E2147" s="27"/>
    </row>
    <row r="2148" spans="1:5">
      <c r="A2148" s="27">
        <v>53</v>
      </c>
      <c r="B2148" s="27">
        <v>32</v>
      </c>
      <c r="C2148" s="27"/>
      <c r="D2148" s="27"/>
      <c r="E2148" s="27"/>
    </row>
    <row r="2149" spans="1:5">
      <c r="A2149" s="27">
        <v>53</v>
      </c>
      <c r="B2149" s="27">
        <v>33</v>
      </c>
      <c r="C2149" s="27"/>
      <c r="D2149" s="27"/>
      <c r="E2149" s="27"/>
    </row>
    <row r="2150" spans="1:5">
      <c r="A2150" s="27">
        <v>53</v>
      </c>
      <c r="B2150" s="27">
        <v>34</v>
      </c>
      <c r="C2150" s="27"/>
      <c r="D2150" s="27"/>
      <c r="E2150" s="27"/>
    </row>
    <row r="2151" spans="1:5">
      <c r="A2151" s="27">
        <v>53</v>
      </c>
      <c r="B2151" s="27">
        <v>35</v>
      </c>
      <c r="C2151" s="27"/>
      <c r="D2151" s="27"/>
      <c r="E2151" s="27"/>
    </row>
    <row r="2152" spans="1:5">
      <c r="A2152" s="27">
        <v>53</v>
      </c>
      <c r="B2152" s="27">
        <v>36</v>
      </c>
      <c r="C2152" s="27"/>
      <c r="D2152" s="27"/>
      <c r="E2152" s="27"/>
    </row>
    <row r="2153" spans="1:5">
      <c r="A2153" s="27">
        <v>53</v>
      </c>
      <c r="B2153" s="27">
        <v>37</v>
      </c>
      <c r="C2153" s="27"/>
      <c r="D2153" s="27"/>
      <c r="E2153" s="27"/>
    </row>
    <row r="2154" spans="1:5">
      <c r="A2154" s="27">
        <v>53</v>
      </c>
      <c r="B2154" s="27">
        <v>38</v>
      </c>
      <c r="C2154" s="27"/>
      <c r="D2154" s="27"/>
      <c r="E2154" s="27"/>
    </row>
    <row r="2155" spans="1:5">
      <c r="A2155" s="27">
        <v>53</v>
      </c>
      <c r="B2155" s="27">
        <v>39</v>
      </c>
      <c r="C2155" s="27"/>
      <c r="D2155" s="27"/>
      <c r="E2155" s="27"/>
    </row>
    <row r="2156" spans="1:5">
      <c r="A2156" s="27">
        <v>53</v>
      </c>
      <c r="B2156" s="27">
        <v>40</v>
      </c>
      <c r="C2156" s="27"/>
      <c r="D2156" s="27"/>
      <c r="E2156" s="27"/>
    </row>
    <row r="2157" spans="1:5">
      <c r="A2157" s="27">
        <v>54</v>
      </c>
      <c r="B2157" s="27">
        <v>1</v>
      </c>
      <c r="C2157" s="27"/>
      <c r="D2157" s="27"/>
      <c r="E2157" s="27"/>
    </row>
    <row r="2158" spans="1:5">
      <c r="A2158" s="27">
        <v>54</v>
      </c>
      <c r="B2158" s="27">
        <v>2</v>
      </c>
      <c r="C2158" s="27"/>
      <c r="D2158" s="27"/>
      <c r="E2158" s="27"/>
    </row>
    <row r="2159" spans="1:5">
      <c r="A2159" s="27">
        <v>54</v>
      </c>
      <c r="B2159" s="27">
        <v>3</v>
      </c>
      <c r="C2159" s="27"/>
      <c r="D2159" s="27"/>
      <c r="E2159" s="27"/>
    </row>
    <row r="2160" spans="1:5">
      <c r="A2160" s="27">
        <v>54</v>
      </c>
      <c r="B2160" s="27">
        <v>4</v>
      </c>
      <c r="C2160" s="27"/>
      <c r="D2160" s="27"/>
      <c r="E2160" s="27"/>
    </row>
    <row r="2161" spans="1:5">
      <c r="A2161" s="27">
        <v>54</v>
      </c>
      <c r="B2161" s="27">
        <v>5</v>
      </c>
      <c r="C2161" s="27"/>
      <c r="D2161" s="27"/>
      <c r="E2161" s="27"/>
    </row>
    <row r="2162" spans="1:5">
      <c r="A2162" s="27">
        <v>54</v>
      </c>
      <c r="B2162" s="27">
        <v>6</v>
      </c>
      <c r="C2162" s="27"/>
      <c r="D2162" s="27"/>
      <c r="E2162" s="27"/>
    </row>
    <row r="2163" spans="1:5">
      <c r="A2163" s="27">
        <v>54</v>
      </c>
      <c r="B2163" s="27">
        <v>7</v>
      </c>
      <c r="C2163" s="27"/>
      <c r="D2163" s="27"/>
      <c r="E2163" s="27"/>
    </row>
    <row r="2164" spans="1:5">
      <c r="A2164" s="27">
        <v>54</v>
      </c>
      <c r="B2164" s="27">
        <v>8</v>
      </c>
      <c r="C2164" s="27"/>
      <c r="D2164" s="27"/>
      <c r="E2164" s="27"/>
    </row>
    <row r="2165" spans="1:5">
      <c r="A2165" s="27">
        <v>54</v>
      </c>
      <c r="B2165" s="27">
        <v>9</v>
      </c>
      <c r="C2165" s="27"/>
      <c r="D2165" s="27"/>
      <c r="E2165" s="27"/>
    </row>
    <row r="2166" spans="1:5">
      <c r="A2166" s="27">
        <v>54</v>
      </c>
      <c r="B2166" s="27">
        <v>10</v>
      </c>
      <c r="C2166" s="27"/>
      <c r="D2166" s="27"/>
      <c r="E2166" s="27"/>
    </row>
    <row r="2167" spans="1:5">
      <c r="A2167" s="27">
        <v>54</v>
      </c>
      <c r="B2167" s="27">
        <v>11</v>
      </c>
      <c r="C2167" s="27"/>
      <c r="D2167" s="27"/>
      <c r="E2167" s="27"/>
    </row>
    <row r="2168" spans="1:5">
      <c r="A2168" s="27">
        <v>54</v>
      </c>
      <c r="B2168" s="27">
        <v>12</v>
      </c>
      <c r="C2168" s="27"/>
      <c r="D2168" s="27"/>
      <c r="E2168" s="27"/>
    </row>
    <row r="2169" spans="1:5">
      <c r="A2169" s="27">
        <v>54</v>
      </c>
      <c r="B2169" s="27">
        <v>13</v>
      </c>
      <c r="C2169" s="27"/>
      <c r="D2169" s="27"/>
      <c r="E2169" s="27"/>
    </row>
    <row r="2170" spans="1:5">
      <c r="A2170" s="27">
        <v>54</v>
      </c>
      <c r="B2170" s="27">
        <v>14</v>
      </c>
      <c r="C2170" s="27"/>
      <c r="D2170" s="27"/>
      <c r="E2170" s="27"/>
    </row>
    <row r="2171" spans="1:5">
      <c r="A2171" s="27">
        <v>54</v>
      </c>
      <c r="B2171" s="27">
        <v>15</v>
      </c>
      <c r="C2171" s="27"/>
      <c r="D2171" s="27"/>
      <c r="E2171" s="27"/>
    </row>
    <row r="2172" spans="1:5">
      <c r="A2172" s="27">
        <v>54</v>
      </c>
      <c r="B2172" s="27">
        <v>16</v>
      </c>
      <c r="C2172" s="27"/>
      <c r="D2172" s="27"/>
      <c r="E2172" s="27"/>
    </row>
    <row r="2173" spans="1:5">
      <c r="A2173" s="27">
        <v>54</v>
      </c>
      <c r="B2173" s="27">
        <v>17</v>
      </c>
      <c r="C2173" s="27"/>
      <c r="D2173" s="27"/>
      <c r="E2173" s="27"/>
    </row>
    <row r="2174" spans="1:5">
      <c r="A2174" s="27">
        <v>54</v>
      </c>
      <c r="B2174" s="27">
        <v>18</v>
      </c>
      <c r="C2174" s="27"/>
      <c r="D2174" s="27"/>
      <c r="E2174" s="27"/>
    </row>
    <row r="2175" spans="1:5">
      <c r="A2175" s="27">
        <v>54</v>
      </c>
      <c r="B2175" s="27">
        <v>19</v>
      </c>
      <c r="C2175" s="27"/>
      <c r="D2175" s="27"/>
      <c r="E2175" s="27"/>
    </row>
    <row r="2176" spans="1:5">
      <c r="A2176" s="27">
        <v>54</v>
      </c>
      <c r="B2176" s="27">
        <v>20</v>
      </c>
      <c r="C2176" s="27"/>
      <c r="D2176" s="27"/>
      <c r="E2176" s="27"/>
    </row>
    <row r="2177" spans="1:5">
      <c r="A2177" s="27">
        <v>54</v>
      </c>
      <c r="B2177" s="27">
        <v>21</v>
      </c>
      <c r="C2177" s="27"/>
      <c r="D2177" s="27"/>
      <c r="E2177" s="27"/>
    </row>
    <row r="2178" spans="1:5">
      <c r="A2178" s="27">
        <v>54</v>
      </c>
      <c r="B2178" s="27">
        <v>22</v>
      </c>
      <c r="C2178" s="27"/>
      <c r="D2178" s="27"/>
      <c r="E2178" s="27"/>
    </row>
    <row r="2179" spans="1:5">
      <c r="A2179" s="27">
        <v>54</v>
      </c>
      <c r="B2179" s="27">
        <v>23</v>
      </c>
      <c r="C2179" s="27"/>
      <c r="D2179" s="27"/>
      <c r="E2179" s="27"/>
    </row>
    <row r="2180" spans="1:5">
      <c r="A2180" s="27">
        <v>54</v>
      </c>
      <c r="B2180" s="27">
        <v>24</v>
      </c>
      <c r="C2180" s="27"/>
      <c r="D2180" s="27"/>
      <c r="E2180" s="27"/>
    </row>
    <row r="2181" spans="1:5">
      <c r="A2181" s="27">
        <v>54</v>
      </c>
      <c r="B2181" s="27">
        <v>25</v>
      </c>
      <c r="C2181" s="27"/>
      <c r="D2181" s="27"/>
      <c r="E2181" s="27"/>
    </row>
    <row r="2182" spans="1:5">
      <c r="A2182" s="27">
        <v>54</v>
      </c>
      <c r="B2182" s="27">
        <v>26</v>
      </c>
      <c r="C2182" s="27"/>
      <c r="D2182" s="27"/>
      <c r="E2182" s="27"/>
    </row>
    <row r="2183" spans="1:5">
      <c r="A2183" s="27">
        <v>54</v>
      </c>
      <c r="B2183" s="27">
        <v>27</v>
      </c>
      <c r="C2183" s="27"/>
      <c r="D2183" s="27"/>
      <c r="E2183" s="27"/>
    </row>
    <row r="2184" spans="1:5">
      <c r="A2184" s="27">
        <v>54</v>
      </c>
      <c r="B2184" s="27">
        <v>28</v>
      </c>
      <c r="C2184" s="27"/>
      <c r="D2184" s="27"/>
      <c r="E2184" s="27"/>
    </row>
    <row r="2185" spans="1:5">
      <c r="A2185" s="27">
        <v>54</v>
      </c>
      <c r="B2185" s="27">
        <v>29</v>
      </c>
      <c r="C2185" s="27"/>
      <c r="D2185" s="27"/>
      <c r="E2185" s="27"/>
    </row>
    <row r="2186" spans="1:5">
      <c r="A2186" s="27">
        <v>54</v>
      </c>
      <c r="B2186" s="27">
        <v>30</v>
      </c>
      <c r="C2186" s="27"/>
      <c r="D2186" s="27"/>
      <c r="E2186" s="27"/>
    </row>
    <row r="2187" spans="1:5">
      <c r="A2187" s="27">
        <v>54</v>
      </c>
      <c r="B2187" s="27">
        <v>31</v>
      </c>
      <c r="C2187" s="27"/>
      <c r="D2187" s="27"/>
      <c r="E2187" s="27"/>
    </row>
    <row r="2188" spans="1:5">
      <c r="A2188" s="27">
        <v>54</v>
      </c>
      <c r="B2188" s="27">
        <v>32</v>
      </c>
      <c r="C2188" s="27"/>
      <c r="D2188" s="27"/>
      <c r="E2188" s="27"/>
    </row>
    <row r="2189" spans="1:5">
      <c r="A2189" s="27">
        <v>54</v>
      </c>
      <c r="B2189" s="27">
        <v>33</v>
      </c>
      <c r="C2189" s="27"/>
      <c r="D2189" s="27"/>
      <c r="E2189" s="27"/>
    </row>
    <row r="2190" spans="1:5">
      <c r="A2190" s="27">
        <v>54</v>
      </c>
      <c r="B2190" s="27">
        <v>34</v>
      </c>
      <c r="C2190" s="27"/>
      <c r="D2190" s="27"/>
      <c r="E2190" s="27"/>
    </row>
    <row r="2191" spans="1:5">
      <c r="A2191" s="27">
        <v>54</v>
      </c>
      <c r="B2191" s="27">
        <v>35</v>
      </c>
      <c r="C2191" s="27"/>
      <c r="D2191" s="27"/>
      <c r="E2191" s="27"/>
    </row>
    <row r="2192" spans="1:5">
      <c r="A2192" s="27">
        <v>54</v>
      </c>
      <c r="B2192" s="27">
        <v>36</v>
      </c>
      <c r="C2192" s="27"/>
      <c r="D2192" s="27"/>
      <c r="E2192" s="27"/>
    </row>
    <row r="2193" spans="1:5">
      <c r="A2193" s="27">
        <v>54</v>
      </c>
      <c r="B2193" s="27">
        <v>37</v>
      </c>
      <c r="C2193" s="27"/>
      <c r="D2193" s="27"/>
      <c r="E2193" s="27"/>
    </row>
    <row r="2194" spans="1:5">
      <c r="A2194" s="27">
        <v>54</v>
      </c>
      <c r="B2194" s="27">
        <v>38</v>
      </c>
      <c r="C2194" s="27"/>
      <c r="D2194" s="27"/>
      <c r="E2194" s="27"/>
    </row>
    <row r="2195" spans="1:5">
      <c r="A2195" s="27">
        <v>54</v>
      </c>
      <c r="B2195" s="27">
        <v>39</v>
      </c>
      <c r="C2195" s="27"/>
      <c r="D2195" s="27"/>
      <c r="E2195" s="27"/>
    </row>
    <row r="2196" spans="1:5">
      <c r="A2196" s="27">
        <v>54</v>
      </c>
      <c r="B2196" s="27">
        <v>40</v>
      </c>
      <c r="C2196" s="27"/>
      <c r="D2196" s="27"/>
      <c r="E2196" s="27"/>
    </row>
    <row r="2197" spans="1:5">
      <c r="A2197" s="27">
        <v>55</v>
      </c>
      <c r="B2197" s="27">
        <v>1</v>
      </c>
      <c r="C2197" s="27"/>
      <c r="D2197" s="27"/>
      <c r="E2197" s="27"/>
    </row>
    <row r="2198" spans="1:5">
      <c r="A2198" s="27">
        <v>55</v>
      </c>
      <c r="B2198" s="27">
        <v>2</v>
      </c>
      <c r="C2198" s="27"/>
      <c r="D2198" s="27"/>
      <c r="E2198" s="27"/>
    </row>
    <row r="2199" spans="1:5">
      <c r="A2199" s="27">
        <v>55</v>
      </c>
      <c r="B2199" s="27">
        <v>3</v>
      </c>
      <c r="C2199" s="27"/>
      <c r="D2199" s="27"/>
      <c r="E2199" s="27"/>
    </row>
    <row r="2200" spans="1:5">
      <c r="A2200" s="27">
        <v>55</v>
      </c>
      <c r="B2200" s="27">
        <v>4</v>
      </c>
      <c r="C2200" s="27"/>
      <c r="D2200" s="27"/>
      <c r="E2200" s="27"/>
    </row>
    <row r="2201" spans="1:5">
      <c r="A2201" s="27">
        <v>55</v>
      </c>
      <c r="B2201" s="27">
        <v>5</v>
      </c>
      <c r="C2201" s="27"/>
      <c r="D2201" s="27"/>
      <c r="E2201" s="27"/>
    </row>
    <row r="2202" spans="1:5">
      <c r="A2202" s="27">
        <v>55</v>
      </c>
      <c r="B2202" s="27">
        <v>6</v>
      </c>
      <c r="C2202" s="27"/>
      <c r="D2202" s="27"/>
      <c r="E2202" s="27"/>
    </row>
    <row r="2203" spans="1:5">
      <c r="A2203" s="27">
        <v>55</v>
      </c>
      <c r="B2203" s="27">
        <v>7</v>
      </c>
      <c r="C2203" s="27"/>
      <c r="D2203" s="27"/>
      <c r="E2203" s="27"/>
    </row>
    <row r="2204" spans="1:5">
      <c r="A2204" s="27">
        <v>55</v>
      </c>
      <c r="B2204" s="27">
        <v>8</v>
      </c>
      <c r="C2204" s="27"/>
      <c r="D2204" s="27"/>
      <c r="E2204" s="27"/>
    </row>
    <row r="2205" spans="1:5">
      <c r="A2205" s="27">
        <v>55</v>
      </c>
      <c r="B2205" s="27">
        <v>9</v>
      </c>
      <c r="C2205" s="27"/>
      <c r="D2205" s="27"/>
      <c r="E2205" s="27"/>
    </row>
    <row r="2206" spans="1:5">
      <c r="A2206" s="27">
        <v>55</v>
      </c>
      <c r="B2206" s="27">
        <v>10</v>
      </c>
      <c r="C2206" s="27"/>
      <c r="D2206" s="27"/>
      <c r="E2206" s="27"/>
    </row>
    <row r="2207" spans="1:5">
      <c r="A2207" s="27">
        <v>55</v>
      </c>
      <c r="B2207" s="27">
        <v>11</v>
      </c>
      <c r="C2207" s="27"/>
      <c r="D2207" s="27"/>
      <c r="E2207" s="27"/>
    </row>
    <row r="2208" spans="1:5">
      <c r="A2208" s="27">
        <v>55</v>
      </c>
      <c r="B2208" s="27">
        <v>12</v>
      </c>
      <c r="C2208" s="27"/>
      <c r="D2208" s="27"/>
      <c r="E2208" s="27"/>
    </row>
    <row r="2209" spans="1:5">
      <c r="A2209" s="27">
        <v>55</v>
      </c>
      <c r="B2209" s="27">
        <v>13</v>
      </c>
      <c r="C2209" s="27"/>
      <c r="D2209" s="27"/>
      <c r="E2209" s="27"/>
    </row>
    <row r="2210" spans="1:5">
      <c r="A2210" s="27">
        <v>55</v>
      </c>
      <c r="B2210" s="27">
        <v>14</v>
      </c>
      <c r="C2210" s="27"/>
      <c r="D2210" s="27"/>
      <c r="E2210" s="27"/>
    </row>
    <row r="2211" spans="1:5">
      <c r="A2211" s="27">
        <v>55</v>
      </c>
      <c r="B2211" s="27">
        <v>15</v>
      </c>
      <c r="C2211" s="27"/>
      <c r="D2211" s="27"/>
      <c r="E2211" s="27"/>
    </row>
    <row r="2212" spans="1:5">
      <c r="A2212" s="27">
        <v>55</v>
      </c>
      <c r="B2212" s="27">
        <v>16</v>
      </c>
      <c r="C2212" s="27"/>
      <c r="D2212" s="27"/>
      <c r="E2212" s="27"/>
    </row>
    <row r="2213" spans="1:5">
      <c r="A2213" s="27">
        <v>55</v>
      </c>
      <c r="B2213" s="27">
        <v>17</v>
      </c>
      <c r="C2213" s="27"/>
      <c r="D2213" s="27"/>
      <c r="E2213" s="27"/>
    </row>
    <row r="2214" spans="1:5">
      <c r="A2214" s="27">
        <v>55</v>
      </c>
      <c r="B2214" s="27">
        <v>18</v>
      </c>
      <c r="C2214" s="27"/>
      <c r="D2214" s="27"/>
      <c r="E2214" s="27"/>
    </row>
    <row r="2215" spans="1:5">
      <c r="A2215" s="27">
        <v>55</v>
      </c>
      <c r="B2215" s="27">
        <v>19</v>
      </c>
      <c r="C2215" s="27"/>
      <c r="D2215" s="27"/>
      <c r="E2215" s="27"/>
    </row>
    <row r="2216" spans="1:5">
      <c r="A2216" s="27">
        <v>55</v>
      </c>
      <c r="B2216" s="27">
        <v>20</v>
      </c>
      <c r="C2216" s="27"/>
      <c r="D2216" s="27"/>
      <c r="E2216" s="27"/>
    </row>
    <row r="2217" spans="1:5">
      <c r="A2217" s="27">
        <v>55</v>
      </c>
      <c r="B2217" s="27">
        <v>21</v>
      </c>
      <c r="C2217" s="27"/>
      <c r="D2217" s="27"/>
      <c r="E2217" s="27"/>
    </row>
    <row r="2218" spans="1:5">
      <c r="A2218" s="27">
        <v>55</v>
      </c>
      <c r="B2218" s="27">
        <v>22</v>
      </c>
      <c r="C2218" s="27"/>
      <c r="D2218" s="27"/>
      <c r="E2218" s="27"/>
    </row>
    <row r="2219" spans="1:5">
      <c r="A2219" s="27">
        <v>55</v>
      </c>
      <c r="B2219" s="27">
        <v>23</v>
      </c>
      <c r="C2219" s="27"/>
      <c r="D2219" s="27"/>
      <c r="E2219" s="27"/>
    </row>
    <row r="2220" spans="1:5">
      <c r="A2220" s="27">
        <v>55</v>
      </c>
      <c r="B2220" s="27">
        <v>24</v>
      </c>
      <c r="C2220" s="27"/>
      <c r="D2220" s="27"/>
      <c r="E2220" s="27"/>
    </row>
    <row r="2221" spans="1:5">
      <c r="A2221" s="27">
        <v>55</v>
      </c>
      <c r="B2221" s="27">
        <v>25</v>
      </c>
      <c r="C2221" s="27"/>
      <c r="D2221" s="27"/>
      <c r="E2221" s="27"/>
    </row>
    <row r="2222" spans="1:5">
      <c r="A2222" s="27">
        <v>55</v>
      </c>
      <c r="B2222" s="27">
        <v>26</v>
      </c>
      <c r="C2222" s="27"/>
      <c r="D2222" s="27"/>
      <c r="E2222" s="27"/>
    </row>
    <row r="2223" spans="1:5">
      <c r="A2223" s="27">
        <v>55</v>
      </c>
      <c r="B2223" s="27">
        <v>27</v>
      </c>
      <c r="C2223" s="27"/>
      <c r="D2223" s="27"/>
      <c r="E2223" s="27"/>
    </row>
    <row r="2224" spans="1:5">
      <c r="A2224" s="27">
        <v>55</v>
      </c>
      <c r="B2224" s="27">
        <v>28</v>
      </c>
      <c r="C2224" s="27"/>
      <c r="D2224" s="27"/>
      <c r="E2224" s="27"/>
    </row>
    <row r="2225" spans="1:5">
      <c r="A2225" s="27">
        <v>55</v>
      </c>
      <c r="B2225" s="27">
        <v>29</v>
      </c>
      <c r="C2225" s="27"/>
      <c r="D2225" s="27"/>
      <c r="E2225" s="27"/>
    </row>
    <row r="2226" spans="1:5">
      <c r="A2226" s="27">
        <v>55</v>
      </c>
      <c r="B2226" s="27">
        <v>30</v>
      </c>
      <c r="C2226" s="27"/>
      <c r="D2226" s="27"/>
      <c r="E2226" s="27"/>
    </row>
    <row r="2227" spans="1:5">
      <c r="A2227" s="27">
        <v>55</v>
      </c>
      <c r="B2227" s="27">
        <v>31</v>
      </c>
      <c r="C2227" s="27"/>
      <c r="D2227" s="27"/>
      <c r="E2227" s="27"/>
    </row>
    <row r="2228" spans="1:5">
      <c r="A2228" s="27">
        <v>55</v>
      </c>
      <c r="B2228" s="27">
        <v>32</v>
      </c>
      <c r="C2228" s="27"/>
      <c r="D2228" s="27"/>
      <c r="E2228" s="27"/>
    </row>
    <row r="2229" spans="1:5">
      <c r="A2229" s="27">
        <v>55</v>
      </c>
      <c r="B2229" s="27">
        <v>33</v>
      </c>
      <c r="C2229" s="27"/>
      <c r="D2229" s="27"/>
      <c r="E2229" s="27"/>
    </row>
    <row r="2230" spans="1:5">
      <c r="A2230" s="27">
        <v>55</v>
      </c>
      <c r="B2230" s="27">
        <v>34</v>
      </c>
      <c r="C2230" s="27"/>
      <c r="D2230" s="27"/>
      <c r="E2230" s="27"/>
    </row>
    <row r="2231" spans="1:5">
      <c r="A2231" s="27">
        <v>55</v>
      </c>
      <c r="B2231" s="27">
        <v>35</v>
      </c>
      <c r="C2231" s="27"/>
      <c r="D2231" s="27"/>
      <c r="E2231" s="27"/>
    </row>
    <row r="2232" spans="1:5">
      <c r="A2232" s="27">
        <v>55</v>
      </c>
      <c r="B2232" s="27">
        <v>36</v>
      </c>
      <c r="C2232" s="27"/>
      <c r="D2232" s="27"/>
      <c r="E2232" s="27"/>
    </row>
    <row r="2233" spans="1:5">
      <c r="A2233" s="27">
        <v>55</v>
      </c>
      <c r="B2233" s="27">
        <v>37</v>
      </c>
      <c r="C2233" s="27"/>
      <c r="D2233" s="27"/>
      <c r="E2233" s="27"/>
    </row>
    <row r="2234" spans="1:5">
      <c r="A2234" s="27">
        <v>55</v>
      </c>
      <c r="B2234" s="27">
        <v>38</v>
      </c>
      <c r="C2234" s="27"/>
      <c r="D2234" s="27"/>
      <c r="E2234" s="27"/>
    </row>
    <row r="2235" spans="1:5">
      <c r="A2235" s="27">
        <v>55</v>
      </c>
      <c r="B2235" s="27">
        <v>39</v>
      </c>
      <c r="C2235" s="27"/>
      <c r="D2235" s="27"/>
      <c r="E2235" s="27"/>
    </row>
    <row r="2236" spans="1:5">
      <c r="A2236" s="27">
        <v>55</v>
      </c>
      <c r="B2236" s="27">
        <v>40</v>
      </c>
      <c r="C2236" s="27"/>
      <c r="D2236" s="27"/>
      <c r="E2236" s="27"/>
    </row>
    <row r="2237" spans="1:5">
      <c r="A2237" s="27">
        <v>56</v>
      </c>
      <c r="B2237" s="27">
        <v>1</v>
      </c>
      <c r="C2237" s="27"/>
      <c r="D2237" s="27"/>
      <c r="E2237" s="27"/>
    </row>
    <row r="2238" spans="1:5">
      <c r="A2238" s="27">
        <v>56</v>
      </c>
      <c r="B2238" s="27">
        <v>2</v>
      </c>
      <c r="C2238" s="27"/>
      <c r="D2238" s="27"/>
      <c r="E2238" s="27"/>
    </row>
    <row r="2239" spans="1:5">
      <c r="A2239" s="27">
        <v>56</v>
      </c>
      <c r="B2239" s="27">
        <v>3</v>
      </c>
      <c r="C2239" s="27"/>
      <c r="D2239" s="27"/>
      <c r="E2239" s="27"/>
    </row>
    <row r="2240" spans="1:5">
      <c r="A2240" s="27">
        <v>56</v>
      </c>
      <c r="B2240" s="27">
        <v>4</v>
      </c>
      <c r="C2240" s="27"/>
      <c r="D2240" s="27"/>
      <c r="E2240" s="27"/>
    </row>
    <row r="2241" spans="1:5">
      <c r="A2241" s="27">
        <v>56</v>
      </c>
      <c r="B2241" s="27">
        <v>5</v>
      </c>
      <c r="C2241" s="27"/>
      <c r="D2241" s="27"/>
      <c r="E2241" s="27"/>
    </row>
    <row r="2242" spans="1:5">
      <c r="A2242" s="27">
        <v>56</v>
      </c>
      <c r="B2242" s="27">
        <v>6</v>
      </c>
      <c r="C2242" s="27"/>
      <c r="D2242" s="27"/>
      <c r="E2242" s="27"/>
    </row>
    <row r="2243" spans="1:5">
      <c r="A2243" s="27">
        <v>56</v>
      </c>
      <c r="B2243" s="27">
        <v>7</v>
      </c>
      <c r="C2243" s="27"/>
      <c r="D2243" s="27"/>
      <c r="E2243" s="27"/>
    </row>
    <row r="2244" spans="1:5">
      <c r="A2244" s="27">
        <v>56</v>
      </c>
      <c r="B2244" s="27">
        <v>8</v>
      </c>
      <c r="C2244" s="27"/>
      <c r="D2244" s="27"/>
      <c r="E2244" s="27"/>
    </row>
    <row r="2245" spans="1:5">
      <c r="A2245" s="27">
        <v>56</v>
      </c>
      <c r="B2245" s="27">
        <v>9</v>
      </c>
      <c r="C2245" s="27"/>
      <c r="D2245" s="27"/>
      <c r="E2245" s="27"/>
    </row>
    <row r="2246" spans="1:5">
      <c r="A2246" s="27">
        <v>56</v>
      </c>
      <c r="B2246" s="27">
        <v>10</v>
      </c>
      <c r="C2246" s="27"/>
      <c r="D2246" s="27"/>
      <c r="E2246" s="27"/>
    </row>
    <row r="2247" spans="1:5">
      <c r="A2247" s="27">
        <v>56</v>
      </c>
      <c r="B2247" s="27">
        <v>11</v>
      </c>
      <c r="C2247" s="27"/>
      <c r="D2247" s="27"/>
      <c r="E2247" s="27"/>
    </row>
    <row r="2248" spans="1:5">
      <c r="A2248" s="27">
        <v>56</v>
      </c>
      <c r="B2248" s="27">
        <v>12</v>
      </c>
      <c r="C2248" s="27"/>
      <c r="D2248" s="27"/>
      <c r="E2248" s="27"/>
    </row>
    <row r="2249" spans="1:5">
      <c r="A2249" s="27">
        <v>56</v>
      </c>
      <c r="B2249" s="27">
        <v>13</v>
      </c>
      <c r="C2249" s="27"/>
      <c r="D2249" s="27"/>
      <c r="E2249" s="27"/>
    </row>
    <row r="2250" spans="1:5">
      <c r="A2250" s="27">
        <v>56</v>
      </c>
      <c r="B2250" s="27">
        <v>14</v>
      </c>
      <c r="C2250" s="27"/>
      <c r="D2250" s="27"/>
      <c r="E2250" s="27"/>
    </row>
    <row r="2251" spans="1:5">
      <c r="A2251" s="27">
        <v>56</v>
      </c>
      <c r="B2251" s="27">
        <v>15</v>
      </c>
      <c r="C2251" s="27"/>
      <c r="D2251" s="27"/>
      <c r="E2251" s="27"/>
    </row>
    <row r="2252" spans="1:5">
      <c r="A2252" s="27">
        <v>56</v>
      </c>
      <c r="B2252" s="27">
        <v>16</v>
      </c>
      <c r="C2252" s="27"/>
      <c r="D2252" s="27"/>
      <c r="E2252" s="27"/>
    </row>
    <row r="2253" spans="1:5">
      <c r="A2253" s="27">
        <v>56</v>
      </c>
      <c r="B2253" s="27">
        <v>17</v>
      </c>
      <c r="C2253" s="27"/>
      <c r="D2253" s="27"/>
      <c r="E2253" s="27"/>
    </row>
    <row r="2254" spans="1:5">
      <c r="A2254" s="27">
        <v>56</v>
      </c>
      <c r="B2254" s="27">
        <v>18</v>
      </c>
      <c r="C2254" s="27"/>
      <c r="D2254" s="27"/>
      <c r="E2254" s="27"/>
    </row>
    <row r="2255" spans="1:5">
      <c r="A2255" s="27">
        <v>56</v>
      </c>
      <c r="B2255" s="27">
        <v>19</v>
      </c>
      <c r="C2255" s="27"/>
      <c r="D2255" s="27"/>
      <c r="E2255" s="27"/>
    </row>
    <row r="2256" spans="1:5">
      <c r="A2256" s="27">
        <v>56</v>
      </c>
      <c r="B2256" s="27">
        <v>20</v>
      </c>
      <c r="C2256" s="27"/>
      <c r="D2256" s="27"/>
      <c r="E2256" s="27"/>
    </row>
    <row r="2257" spans="1:5">
      <c r="A2257" s="27">
        <v>56</v>
      </c>
      <c r="B2257" s="27">
        <v>21</v>
      </c>
      <c r="C2257" s="27"/>
      <c r="D2257" s="27"/>
      <c r="E2257" s="27"/>
    </row>
    <row r="2258" spans="1:5">
      <c r="A2258" s="27">
        <v>56</v>
      </c>
      <c r="B2258" s="27">
        <v>22</v>
      </c>
      <c r="C2258" s="27"/>
      <c r="D2258" s="27"/>
      <c r="E2258" s="27"/>
    </row>
    <row r="2259" spans="1:5">
      <c r="A2259" s="27">
        <v>56</v>
      </c>
      <c r="B2259" s="27">
        <v>23</v>
      </c>
      <c r="C2259" s="27"/>
      <c r="D2259" s="27"/>
      <c r="E2259" s="27"/>
    </row>
    <row r="2260" spans="1:5">
      <c r="A2260" s="27">
        <v>56</v>
      </c>
      <c r="B2260" s="27">
        <v>24</v>
      </c>
      <c r="C2260" s="27"/>
      <c r="D2260" s="27"/>
      <c r="E2260" s="27"/>
    </row>
    <row r="2261" spans="1:5">
      <c r="A2261" s="27">
        <v>56</v>
      </c>
      <c r="B2261" s="27">
        <v>25</v>
      </c>
      <c r="C2261" s="27"/>
      <c r="D2261" s="27"/>
      <c r="E2261" s="27"/>
    </row>
    <row r="2262" spans="1:5">
      <c r="A2262" s="27">
        <v>56</v>
      </c>
      <c r="B2262" s="27">
        <v>26</v>
      </c>
      <c r="C2262" s="27"/>
      <c r="D2262" s="27"/>
      <c r="E2262" s="27"/>
    </row>
    <row r="2263" spans="1:5">
      <c r="A2263" s="27">
        <v>56</v>
      </c>
      <c r="B2263" s="27">
        <v>27</v>
      </c>
      <c r="C2263" s="27"/>
      <c r="D2263" s="27"/>
      <c r="E2263" s="27"/>
    </row>
    <row r="2264" spans="1:5">
      <c r="A2264" s="27">
        <v>56</v>
      </c>
      <c r="B2264" s="27">
        <v>28</v>
      </c>
      <c r="C2264" s="27"/>
      <c r="D2264" s="27"/>
      <c r="E2264" s="27"/>
    </row>
    <row r="2265" spans="1:5">
      <c r="A2265" s="27">
        <v>56</v>
      </c>
      <c r="B2265" s="27">
        <v>29</v>
      </c>
      <c r="C2265" s="27"/>
      <c r="D2265" s="27"/>
      <c r="E2265" s="27"/>
    </row>
    <row r="2266" spans="1:5">
      <c r="A2266" s="27">
        <v>56</v>
      </c>
      <c r="B2266" s="27">
        <v>30</v>
      </c>
      <c r="C2266" s="27"/>
      <c r="D2266" s="27"/>
      <c r="E2266" s="27"/>
    </row>
    <row r="2267" spans="1:5">
      <c r="A2267" s="27">
        <v>56</v>
      </c>
      <c r="B2267" s="27">
        <v>31</v>
      </c>
      <c r="C2267" s="27"/>
      <c r="D2267" s="27"/>
      <c r="E2267" s="27"/>
    </row>
    <row r="2268" spans="1:5">
      <c r="A2268" s="27">
        <v>56</v>
      </c>
      <c r="B2268" s="27">
        <v>32</v>
      </c>
      <c r="C2268" s="27"/>
      <c r="D2268" s="27"/>
      <c r="E2268" s="27"/>
    </row>
    <row r="2269" spans="1:5">
      <c r="A2269" s="27">
        <v>56</v>
      </c>
      <c r="B2269" s="27">
        <v>33</v>
      </c>
      <c r="C2269" s="27"/>
      <c r="D2269" s="27"/>
      <c r="E2269" s="27"/>
    </row>
    <row r="2270" spans="1:5">
      <c r="A2270" s="27">
        <v>56</v>
      </c>
      <c r="B2270" s="27">
        <v>34</v>
      </c>
      <c r="C2270" s="27"/>
      <c r="D2270" s="27"/>
      <c r="E2270" s="27"/>
    </row>
    <row r="2271" spans="1:5">
      <c r="A2271" s="27">
        <v>56</v>
      </c>
      <c r="B2271" s="27">
        <v>35</v>
      </c>
      <c r="C2271" s="27"/>
      <c r="D2271" s="27"/>
      <c r="E2271" s="27"/>
    </row>
    <row r="2272" spans="1:5">
      <c r="A2272" s="27">
        <v>56</v>
      </c>
      <c r="B2272" s="27">
        <v>36</v>
      </c>
      <c r="C2272" s="27"/>
      <c r="D2272" s="27"/>
      <c r="E2272" s="27"/>
    </row>
    <row r="2273" spans="1:5">
      <c r="A2273" s="27">
        <v>56</v>
      </c>
      <c r="B2273" s="27">
        <v>37</v>
      </c>
      <c r="C2273" s="27"/>
      <c r="D2273" s="27"/>
      <c r="E2273" s="27"/>
    </row>
    <row r="2274" spans="1:5">
      <c r="A2274" s="27">
        <v>56</v>
      </c>
      <c r="B2274" s="27">
        <v>38</v>
      </c>
      <c r="C2274" s="27"/>
      <c r="D2274" s="27"/>
      <c r="E2274" s="27"/>
    </row>
    <row r="2275" spans="1:5">
      <c r="A2275" s="27">
        <v>56</v>
      </c>
      <c r="B2275" s="27">
        <v>39</v>
      </c>
      <c r="C2275" s="27"/>
      <c r="D2275" s="27"/>
      <c r="E2275" s="27"/>
    </row>
    <row r="2276" spans="1:5">
      <c r="A2276" s="27">
        <v>56</v>
      </c>
      <c r="B2276" s="27">
        <v>40</v>
      </c>
      <c r="C2276" s="27"/>
      <c r="D2276" s="27"/>
      <c r="E2276" s="27"/>
    </row>
    <row r="2277" spans="1:5">
      <c r="A2277" s="27">
        <v>57</v>
      </c>
      <c r="B2277" s="27">
        <v>1</v>
      </c>
      <c r="C2277" s="27"/>
      <c r="D2277" s="27"/>
      <c r="E2277" s="27"/>
    </row>
    <row r="2278" spans="1:5">
      <c r="A2278" s="27">
        <v>57</v>
      </c>
      <c r="B2278" s="27">
        <v>2</v>
      </c>
      <c r="C2278" s="27"/>
      <c r="D2278" s="27"/>
      <c r="E2278" s="27"/>
    </row>
    <row r="2279" spans="1:5">
      <c r="A2279" s="27">
        <v>57</v>
      </c>
      <c r="B2279" s="27">
        <v>3</v>
      </c>
      <c r="C2279" s="27"/>
      <c r="D2279" s="27"/>
      <c r="E2279" s="27"/>
    </row>
    <row r="2280" spans="1:5">
      <c r="A2280" s="27">
        <v>57</v>
      </c>
      <c r="B2280" s="27">
        <v>4</v>
      </c>
      <c r="C2280" s="27"/>
      <c r="D2280" s="27"/>
      <c r="E2280" s="27"/>
    </row>
    <row r="2281" spans="1:5">
      <c r="A2281" s="27">
        <v>57</v>
      </c>
      <c r="B2281" s="27">
        <v>5</v>
      </c>
      <c r="C2281" s="27"/>
      <c r="D2281" s="27"/>
      <c r="E2281" s="27"/>
    </row>
    <row r="2282" spans="1:5">
      <c r="A2282" s="27">
        <v>57</v>
      </c>
      <c r="B2282" s="27">
        <v>6</v>
      </c>
      <c r="C2282" s="27"/>
      <c r="D2282" s="27"/>
      <c r="E2282" s="27"/>
    </row>
    <row r="2283" spans="1:5">
      <c r="A2283" s="27">
        <v>57</v>
      </c>
      <c r="B2283" s="27">
        <v>7</v>
      </c>
      <c r="C2283" s="27"/>
      <c r="D2283" s="27"/>
      <c r="E2283" s="27"/>
    </row>
    <row r="2284" spans="1:5">
      <c r="A2284" s="27">
        <v>57</v>
      </c>
      <c r="B2284" s="27">
        <v>8</v>
      </c>
      <c r="C2284" s="27"/>
      <c r="D2284" s="27"/>
      <c r="E2284" s="27"/>
    </row>
    <row r="2285" spans="1:5">
      <c r="A2285" s="27">
        <v>57</v>
      </c>
      <c r="B2285" s="27">
        <v>9</v>
      </c>
      <c r="C2285" s="27"/>
      <c r="D2285" s="27"/>
      <c r="E2285" s="27"/>
    </row>
    <row r="2286" spans="1:5">
      <c r="A2286" s="27">
        <v>57</v>
      </c>
      <c r="B2286" s="27">
        <v>10</v>
      </c>
      <c r="C2286" s="27"/>
      <c r="D2286" s="27"/>
      <c r="E2286" s="27"/>
    </row>
    <row r="2287" spans="1:5">
      <c r="A2287" s="27">
        <v>57</v>
      </c>
      <c r="B2287" s="27">
        <v>11</v>
      </c>
      <c r="C2287" s="27"/>
      <c r="D2287" s="27"/>
      <c r="E2287" s="27"/>
    </row>
    <row r="2288" spans="1:5">
      <c r="A2288" s="27">
        <v>57</v>
      </c>
      <c r="B2288" s="27">
        <v>12</v>
      </c>
      <c r="C2288" s="27"/>
      <c r="D2288" s="27"/>
      <c r="E2288" s="27"/>
    </row>
    <row r="2289" spans="1:5">
      <c r="A2289" s="27">
        <v>57</v>
      </c>
      <c r="B2289" s="27">
        <v>13</v>
      </c>
      <c r="C2289" s="27"/>
      <c r="D2289" s="27"/>
      <c r="E2289" s="27"/>
    </row>
    <row r="2290" spans="1:5">
      <c r="A2290" s="27">
        <v>57</v>
      </c>
      <c r="B2290" s="27">
        <v>14</v>
      </c>
      <c r="C2290" s="27"/>
      <c r="D2290" s="27"/>
      <c r="E2290" s="27"/>
    </row>
    <row r="2291" spans="1:5">
      <c r="A2291" s="27">
        <v>57</v>
      </c>
      <c r="B2291" s="27">
        <v>15</v>
      </c>
      <c r="C2291" s="27"/>
      <c r="D2291" s="27"/>
      <c r="E2291" s="27"/>
    </row>
    <row r="2292" spans="1:5">
      <c r="A2292" s="27">
        <v>57</v>
      </c>
      <c r="B2292" s="27">
        <v>16</v>
      </c>
      <c r="C2292" s="27"/>
      <c r="D2292" s="27"/>
      <c r="E2292" s="27"/>
    </row>
    <row r="2293" spans="1:5">
      <c r="A2293" s="27">
        <v>57</v>
      </c>
      <c r="B2293" s="27">
        <v>17</v>
      </c>
      <c r="C2293" s="27"/>
      <c r="D2293" s="27"/>
      <c r="E2293" s="27"/>
    </row>
    <row r="2294" spans="1:5">
      <c r="A2294" s="27">
        <v>57</v>
      </c>
      <c r="B2294" s="27">
        <v>18</v>
      </c>
      <c r="C2294" s="27"/>
      <c r="D2294" s="27"/>
      <c r="E2294" s="27"/>
    </row>
    <row r="2295" spans="1:5">
      <c r="A2295" s="27">
        <v>57</v>
      </c>
      <c r="B2295" s="27">
        <v>19</v>
      </c>
      <c r="C2295" s="27"/>
      <c r="D2295" s="27"/>
      <c r="E2295" s="27"/>
    </row>
    <row r="2296" spans="1:5">
      <c r="A2296" s="27">
        <v>57</v>
      </c>
      <c r="B2296" s="27">
        <v>20</v>
      </c>
      <c r="C2296" s="27"/>
      <c r="D2296" s="27"/>
      <c r="E2296" s="27"/>
    </row>
    <row r="2297" spans="1:5">
      <c r="A2297" s="27">
        <v>57</v>
      </c>
      <c r="B2297" s="27">
        <v>21</v>
      </c>
      <c r="C2297" s="27"/>
      <c r="D2297" s="27"/>
      <c r="E2297" s="27"/>
    </row>
    <row r="2298" spans="1:5">
      <c r="A2298" s="27">
        <v>57</v>
      </c>
      <c r="B2298" s="27">
        <v>22</v>
      </c>
      <c r="C2298" s="27"/>
      <c r="D2298" s="27"/>
      <c r="E2298" s="27"/>
    </row>
    <row r="2299" spans="1:5">
      <c r="A2299" s="27">
        <v>57</v>
      </c>
      <c r="B2299" s="27">
        <v>23</v>
      </c>
      <c r="C2299" s="27"/>
      <c r="D2299" s="27"/>
      <c r="E2299" s="27"/>
    </row>
    <row r="2300" spans="1:5">
      <c r="A2300" s="27">
        <v>57</v>
      </c>
      <c r="B2300" s="27">
        <v>24</v>
      </c>
      <c r="C2300" s="27"/>
      <c r="D2300" s="27"/>
      <c r="E2300" s="27"/>
    </row>
    <row r="2301" spans="1:5">
      <c r="A2301" s="27">
        <v>57</v>
      </c>
      <c r="B2301" s="27">
        <v>25</v>
      </c>
      <c r="C2301" s="27"/>
      <c r="D2301" s="27"/>
      <c r="E2301" s="27"/>
    </row>
    <row r="2302" spans="1:5">
      <c r="A2302" s="27">
        <v>57</v>
      </c>
      <c r="B2302" s="27">
        <v>26</v>
      </c>
      <c r="C2302" s="27"/>
      <c r="D2302" s="27"/>
      <c r="E2302" s="27"/>
    </row>
    <row r="2303" spans="1:5">
      <c r="A2303" s="27">
        <v>57</v>
      </c>
      <c r="B2303" s="27">
        <v>27</v>
      </c>
      <c r="C2303" s="27"/>
      <c r="D2303" s="27"/>
      <c r="E2303" s="27"/>
    </row>
    <row r="2304" spans="1:5">
      <c r="A2304" s="27">
        <v>57</v>
      </c>
      <c r="B2304" s="27">
        <v>28</v>
      </c>
      <c r="C2304" s="27"/>
      <c r="D2304" s="27"/>
      <c r="E2304" s="27"/>
    </row>
    <row r="2305" spans="1:5">
      <c r="A2305" s="27">
        <v>57</v>
      </c>
      <c r="B2305" s="27">
        <v>29</v>
      </c>
      <c r="C2305" s="27"/>
      <c r="D2305" s="27"/>
      <c r="E2305" s="27"/>
    </row>
    <row r="2306" spans="1:5">
      <c r="A2306" s="27">
        <v>57</v>
      </c>
      <c r="B2306" s="27">
        <v>30</v>
      </c>
      <c r="C2306" s="27"/>
      <c r="D2306" s="27"/>
      <c r="E2306" s="27"/>
    </row>
    <row r="2307" spans="1:5">
      <c r="A2307" s="27">
        <v>57</v>
      </c>
      <c r="B2307" s="27">
        <v>31</v>
      </c>
      <c r="C2307" s="27"/>
      <c r="D2307" s="27"/>
      <c r="E2307" s="27"/>
    </row>
    <row r="2308" spans="1:5">
      <c r="A2308" s="27">
        <v>57</v>
      </c>
      <c r="B2308" s="27">
        <v>32</v>
      </c>
      <c r="C2308" s="27"/>
      <c r="D2308" s="27"/>
      <c r="E2308" s="27"/>
    </row>
    <row r="2309" spans="1:5">
      <c r="A2309" s="27">
        <v>57</v>
      </c>
      <c r="B2309" s="27">
        <v>33</v>
      </c>
      <c r="C2309" s="27"/>
      <c r="D2309" s="27"/>
      <c r="E2309" s="27"/>
    </row>
    <row r="2310" spans="1:5">
      <c r="A2310" s="27">
        <v>57</v>
      </c>
      <c r="B2310" s="27">
        <v>34</v>
      </c>
      <c r="C2310" s="27"/>
      <c r="D2310" s="27"/>
      <c r="E2310" s="27"/>
    </row>
    <row r="2311" spans="1:5">
      <c r="A2311" s="27">
        <v>57</v>
      </c>
      <c r="B2311" s="27">
        <v>35</v>
      </c>
      <c r="C2311" s="27"/>
      <c r="D2311" s="27"/>
      <c r="E2311" s="27"/>
    </row>
    <row r="2312" spans="1:5">
      <c r="A2312" s="27">
        <v>57</v>
      </c>
      <c r="B2312" s="27">
        <v>36</v>
      </c>
      <c r="C2312" s="27"/>
      <c r="D2312" s="27"/>
      <c r="E2312" s="27"/>
    </row>
    <row r="2313" spans="1:5">
      <c r="A2313" s="27">
        <v>57</v>
      </c>
      <c r="B2313" s="27">
        <v>37</v>
      </c>
      <c r="C2313" s="27"/>
      <c r="D2313" s="27"/>
      <c r="E2313" s="27"/>
    </row>
    <row r="2314" spans="1:5">
      <c r="A2314" s="27">
        <v>57</v>
      </c>
      <c r="B2314" s="27">
        <v>38</v>
      </c>
      <c r="C2314" s="27"/>
      <c r="D2314" s="27"/>
      <c r="E2314" s="27"/>
    </row>
    <row r="2315" spans="1:5">
      <c r="A2315" s="27">
        <v>57</v>
      </c>
      <c r="B2315" s="27">
        <v>39</v>
      </c>
      <c r="C2315" s="27"/>
      <c r="D2315" s="27"/>
      <c r="E2315" s="27"/>
    </row>
    <row r="2316" spans="1:5">
      <c r="A2316" s="27">
        <v>57</v>
      </c>
      <c r="B2316" s="27">
        <v>40</v>
      </c>
      <c r="C2316" s="27"/>
      <c r="D2316" s="27"/>
      <c r="E2316" s="27"/>
    </row>
    <row r="2317" spans="1:5">
      <c r="A2317" s="27">
        <v>58</v>
      </c>
      <c r="B2317" s="27">
        <v>1</v>
      </c>
      <c r="C2317" s="27"/>
      <c r="D2317" s="27"/>
      <c r="E2317" s="27"/>
    </row>
    <row r="2318" spans="1:5">
      <c r="A2318" s="27">
        <v>58</v>
      </c>
      <c r="B2318" s="27">
        <v>2</v>
      </c>
      <c r="C2318" s="27"/>
      <c r="D2318" s="27"/>
      <c r="E2318" s="27"/>
    </row>
    <row r="2319" spans="1:5">
      <c r="A2319" s="27">
        <v>58</v>
      </c>
      <c r="B2319" s="27">
        <v>3</v>
      </c>
      <c r="C2319" s="27"/>
      <c r="D2319" s="27"/>
      <c r="E2319" s="27"/>
    </row>
    <row r="2320" spans="1:5">
      <c r="A2320" s="27">
        <v>58</v>
      </c>
      <c r="B2320" s="27">
        <v>4</v>
      </c>
      <c r="C2320" s="27"/>
      <c r="D2320" s="27"/>
      <c r="E2320" s="27"/>
    </row>
    <row r="2321" spans="1:5">
      <c r="A2321" s="27">
        <v>58</v>
      </c>
      <c r="B2321" s="27">
        <v>5</v>
      </c>
      <c r="C2321" s="27"/>
      <c r="D2321" s="27"/>
      <c r="E2321" s="27"/>
    </row>
    <row r="2322" spans="1:5">
      <c r="A2322" s="27">
        <v>58</v>
      </c>
      <c r="B2322" s="27">
        <v>6</v>
      </c>
      <c r="C2322" s="27"/>
      <c r="D2322" s="27"/>
      <c r="E2322" s="27"/>
    </row>
    <row r="2323" spans="1:5">
      <c r="A2323" s="27">
        <v>58</v>
      </c>
      <c r="B2323" s="27">
        <v>7</v>
      </c>
      <c r="C2323" s="27"/>
      <c r="D2323" s="27"/>
      <c r="E2323" s="27"/>
    </row>
    <row r="2324" spans="1:5">
      <c r="A2324" s="27">
        <v>58</v>
      </c>
      <c r="B2324" s="27">
        <v>8</v>
      </c>
      <c r="C2324" s="27"/>
      <c r="D2324" s="27"/>
      <c r="E2324" s="27"/>
    </row>
    <row r="2325" spans="1:5">
      <c r="A2325" s="27">
        <v>58</v>
      </c>
      <c r="B2325" s="27">
        <v>9</v>
      </c>
      <c r="C2325" s="27"/>
      <c r="D2325" s="27"/>
      <c r="E2325" s="27"/>
    </row>
    <row r="2326" spans="1:5">
      <c r="A2326" s="27">
        <v>58</v>
      </c>
      <c r="B2326" s="27">
        <v>10</v>
      </c>
      <c r="C2326" s="27"/>
      <c r="D2326" s="27"/>
      <c r="E2326" s="27"/>
    </row>
    <row r="2327" spans="1:5">
      <c r="A2327" s="27">
        <v>58</v>
      </c>
      <c r="B2327" s="27">
        <v>11</v>
      </c>
      <c r="C2327" s="27"/>
      <c r="D2327" s="27"/>
      <c r="E2327" s="27"/>
    </row>
    <row r="2328" spans="1:5">
      <c r="A2328" s="27">
        <v>58</v>
      </c>
      <c r="B2328" s="27">
        <v>12</v>
      </c>
      <c r="C2328" s="27"/>
      <c r="D2328" s="27"/>
      <c r="E2328" s="27"/>
    </row>
    <row r="2329" spans="1:5">
      <c r="A2329" s="27">
        <v>58</v>
      </c>
      <c r="B2329" s="27">
        <v>13</v>
      </c>
      <c r="C2329" s="27"/>
      <c r="D2329" s="27"/>
      <c r="E2329" s="27"/>
    </row>
    <row r="2330" spans="1:5">
      <c r="A2330" s="27">
        <v>58</v>
      </c>
      <c r="B2330" s="27">
        <v>14</v>
      </c>
      <c r="C2330" s="27"/>
      <c r="D2330" s="27"/>
      <c r="E2330" s="27"/>
    </row>
    <row r="2331" spans="1:5">
      <c r="A2331" s="27">
        <v>58</v>
      </c>
      <c r="B2331" s="27">
        <v>15</v>
      </c>
      <c r="C2331" s="27"/>
      <c r="D2331" s="27"/>
      <c r="E2331" s="27"/>
    </row>
    <row r="2332" spans="1:5">
      <c r="A2332" s="27">
        <v>58</v>
      </c>
      <c r="B2332" s="27">
        <v>16</v>
      </c>
      <c r="C2332" s="27"/>
      <c r="D2332" s="27"/>
      <c r="E2332" s="27"/>
    </row>
    <row r="2333" spans="1:5">
      <c r="A2333" s="27">
        <v>58</v>
      </c>
      <c r="B2333" s="27">
        <v>17</v>
      </c>
      <c r="C2333" s="27"/>
      <c r="D2333" s="27"/>
      <c r="E2333" s="27"/>
    </row>
    <row r="2334" spans="1:5">
      <c r="A2334" s="27">
        <v>58</v>
      </c>
      <c r="B2334" s="27">
        <v>18</v>
      </c>
      <c r="C2334" s="27"/>
      <c r="D2334" s="27"/>
      <c r="E2334" s="27"/>
    </row>
    <row r="2335" spans="1:5">
      <c r="A2335" s="27">
        <v>58</v>
      </c>
      <c r="B2335" s="27">
        <v>19</v>
      </c>
      <c r="C2335" s="27"/>
      <c r="D2335" s="27"/>
      <c r="E2335" s="27"/>
    </row>
    <row r="2336" spans="1:5">
      <c r="A2336" s="27">
        <v>58</v>
      </c>
      <c r="B2336" s="27">
        <v>20</v>
      </c>
      <c r="C2336" s="27"/>
      <c r="D2336" s="27"/>
      <c r="E2336" s="27"/>
    </row>
    <row r="2337" spans="1:5">
      <c r="A2337" s="27">
        <v>58</v>
      </c>
      <c r="B2337" s="27">
        <v>21</v>
      </c>
      <c r="C2337" s="27"/>
      <c r="D2337" s="27"/>
      <c r="E2337" s="27"/>
    </row>
    <row r="2338" spans="1:5">
      <c r="A2338" s="27">
        <v>58</v>
      </c>
      <c r="B2338" s="27">
        <v>22</v>
      </c>
      <c r="C2338" s="27"/>
      <c r="D2338" s="27"/>
      <c r="E2338" s="27"/>
    </row>
    <row r="2339" spans="1:5">
      <c r="A2339" s="27">
        <v>58</v>
      </c>
      <c r="B2339" s="27">
        <v>23</v>
      </c>
      <c r="C2339" s="27"/>
      <c r="D2339" s="27"/>
      <c r="E2339" s="27"/>
    </row>
    <row r="2340" spans="1:5">
      <c r="A2340" s="27">
        <v>58</v>
      </c>
      <c r="B2340" s="27">
        <v>24</v>
      </c>
      <c r="C2340" s="27"/>
      <c r="D2340" s="27"/>
      <c r="E2340" s="27"/>
    </row>
    <row r="2341" spans="1:5">
      <c r="A2341" s="27">
        <v>58</v>
      </c>
      <c r="B2341" s="27">
        <v>25</v>
      </c>
      <c r="C2341" s="27"/>
      <c r="D2341" s="27"/>
      <c r="E2341" s="27"/>
    </row>
    <row r="2342" spans="1:5">
      <c r="A2342" s="27">
        <v>58</v>
      </c>
      <c r="B2342" s="27">
        <v>26</v>
      </c>
      <c r="C2342" s="27"/>
      <c r="D2342" s="27"/>
      <c r="E2342" s="27"/>
    </row>
    <row r="2343" spans="1:5">
      <c r="A2343" s="27">
        <v>58</v>
      </c>
      <c r="B2343" s="27">
        <v>27</v>
      </c>
      <c r="C2343" s="27"/>
      <c r="D2343" s="27"/>
      <c r="E2343" s="27"/>
    </row>
    <row r="2344" spans="1:5">
      <c r="A2344" s="27">
        <v>58</v>
      </c>
      <c r="B2344" s="27">
        <v>28</v>
      </c>
      <c r="C2344" s="27"/>
      <c r="D2344" s="27"/>
      <c r="E2344" s="27"/>
    </row>
    <row r="2345" spans="1:5">
      <c r="A2345" s="27">
        <v>58</v>
      </c>
      <c r="B2345" s="27">
        <v>29</v>
      </c>
      <c r="C2345" s="27"/>
      <c r="D2345" s="27"/>
      <c r="E2345" s="27"/>
    </row>
    <row r="2346" spans="1:5">
      <c r="A2346" s="27">
        <v>58</v>
      </c>
      <c r="B2346" s="27">
        <v>30</v>
      </c>
      <c r="C2346" s="27"/>
      <c r="D2346" s="27"/>
      <c r="E2346" s="27"/>
    </row>
    <row r="2347" spans="1:5">
      <c r="A2347" s="27">
        <v>58</v>
      </c>
      <c r="B2347" s="27">
        <v>31</v>
      </c>
      <c r="C2347" s="27"/>
      <c r="D2347" s="27"/>
      <c r="E2347" s="27"/>
    </row>
    <row r="2348" spans="1:5">
      <c r="A2348" s="27">
        <v>58</v>
      </c>
      <c r="B2348" s="27">
        <v>32</v>
      </c>
      <c r="C2348" s="27"/>
      <c r="D2348" s="27"/>
      <c r="E2348" s="27"/>
    </row>
    <row r="2349" spans="1:5">
      <c r="A2349" s="27">
        <v>58</v>
      </c>
      <c r="B2349" s="27">
        <v>33</v>
      </c>
      <c r="C2349" s="27"/>
      <c r="D2349" s="27"/>
      <c r="E2349" s="27"/>
    </row>
    <row r="2350" spans="1:5">
      <c r="A2350" s="27">
        <v>58</v>
      </c>
      <c r="B2350" s="27">
        <v>34</v>
      </c>
      <c r="C2350" s="27"/>
      <c r="D2350" s="27"/>
      <c r="E2350" s="27"/>
    </row>
    <row r="2351" spans="1:5">
      <c r="A2351" s="27">
        <v>58</v>
      </c>
      <c r="B2351" s="27">
        <v>35</v>
      </c>
      <c r="C2351" s="27"/>
      <c r="D2351" s="27"/>
      <c r="E2351" s="27"/>
    </row>
    <row r="2352" spans="1:5">
      <c r="A2352" s="27">
        <v>58</v>
      </c>
      <c r="B2352" s="27">
        <v>36</v>
      </c>
      <c r="C2352" s="27"/>
      <c r="D2352" s="27"/>
      <c r="E2352" s="27"/>
    </row>
    <row r="2353" spans="1:5">
      <c r="A2353" s="27">
        <v>58</v>
      </c>
      <c r="B2353" s="27">
        <v>37</v>
      </c>
      <c r="C2353" s="27"/>
      <c r="D2353" s="27"/>
      <c r="E2353" s="27"/>
    </row>
    <row r="2354" spans="1:5">
      <c r="A2354" s="27">
        <v>58</v>
      </c>
      <c r="B2354" s="27">
        <v>38</v>
      </c>
      <c r="C2354" s="27"/>
      <c r="D2354" s="27"/>
      <c r="E2354" s="27"/>
    </row>
    <row r="2355" spans="1:5">
      <c r="A2355" s="27">
        <v>58</v>
      </c>
      <c r="B2355" s="27">
        <v>39</v>
      </c>
      <c r="C2355" s="27"/>
      <c r="D2355" s="27"/>
      <c r="E2355" s="27"/>
    </row>
    <row r="2356" spans="1:5">
      <c r="A2356" s="27">
        <v>58</v>
      </c>
      <c r="B2356" s="27">
        <v>40</v>
      </c>
      <c r="C2356" s="27"/>
      <c r="D2356" s="27"/>
      <c r="E2356" s="27"/>
    </row>
    <row r="2357" spans="1:5">
      <c r="A2357" s="27">
        <v>59</v>
      </c>
      <c r="B2357" s="27">
        <v>1</v>
      </c>
      <c r="C2357" s="27"/>
      <c r="D2357" s="27"/>
      <c r="E2357" s="27"/>
    </row>
    <row r="2358" spans="1:5">
      <c r="A2358" s="27">
        <v>59</v>
      </c>
      <c r="B2358" s="27">
        <v>2</v>
      </c>
      <c r="C2358" s="27"/>
      <c r="D2358" s="27"/>
      <c r="E2358" s="27"/>
    </row>
    <row r="2359" spans="1:5">
      <c r="A2359" s="27">
        <v>59</v>
      </c>
      <c r="B2359" s="27">
        <v>3</v>
      </c>
      <c r="C2359" s="27"/>
      <c r="D2359" s="27"/>
      <c r="E2359" s="27"/>
    </row>
    <row r="2360" spans="1:5">
      <c r="A2360" s="27">
        <v>59</v>
      </c>
      <c r="B2360" s="27">
        <v>4</v>
      </c>
      <c r="C2360" s="27"/>
      <c r="D2360" s="27"/>
      <c r="E2360" s="27"/>
    </row>
    <row r="2361" spans="1:5">
      <c r="A2361" s="27">
        <v>59</v>
      </c>
      <c r="B2361" s="27">
        <v>5</v>
      </c>
      <c r="C2361" s="27"/>
      <c r="D2361" s="27"/>
      <c r="E2361" s="27"/>
    </row>
    <row r="2362" spans="1:5">
      <c r="A2362" s="27">
        <v>59</v>
      </c>
      <c r="B2362" s="27">
        <v>6</v>
      </c>
      <c r="C2362" s="27"/>
      <c r="D2362" s="27"/>
      <c r="E2362" s="27"/>
    </row>
    <row r="2363" spans="1:5">
      <c r="A2363" s="27">
        <v>59</v>
      </c>
      <c r="B2363" s="27">
        <v>7</v>
      </c>
      <c r="C2363" s="27"/>
      <c r="D2363" s="27"/>
      <c r="E2363" s="27"/>
    </row>
    <row r="2364" spans="1:5">
      <c r="A2364" s="27">
        <v>59</v>
      </c>
      <c r="B2364" s="27">
        <v>8</v>
      </c>
      <c r="C2364" s="27"/>
      <c r="D2364" s="27"/>
      <c r="E2364" s="27"/>
    </row>
    <row r="2365" spans="1:5">
      <c r="A2365" s="27">
        <v>59</v>
      </c>
      <c r="B2365" s="27">
        <v>9</v>
      </c>
      <c r="C2365" s="27"/>
      <c r="D2365" s="27"/>
      <c r="E2365" s="27"/>
    </row>
    <row r="2366" spans="1:5">
      <c r="A2366" s="27">
        <v>59</v>
      </c>
      <c r="B2366" s="27">
        <v>10</v>
      </c>
      <c r="C2366" s="27"/>
      <c r="D2366" s="27"/>
      <c r="E2366" s="27"/>
    </row>
    <row r="2367" spans="1:5">
      <c r="A2367" s="27">
        <v>59</v>
      </c>
      <c r="B2367" s="27">
        <v>11</v>
      </c>
      <c r="C2367" s="27"/>
      <c r="D2367" s="27"/>
      <c r="E2367" s="27"/>
    </row>
    <row r="2368" spans="1:5">
      <c r="A2368" s="27">
        <v>59</v>
      </c>
      <c r="B2368" s="27">
        <v>12</v>
      </c>
      <c r="C2368" s="27"/>
      <c r="D2368" s="27"/>
      <c r="E2368" s="27"/>
    </row>
    <row r="2369" spans="1:5">
      <c r="A2369" s="27">
        <v>59</v>
      </c>
      <c r="B2369" s="27">
        <v>13</v>
      </c>
      <c r="C2369" s="27"/>
      <c r="D2369" s="27"/>
      <c r="E2369" s="27"/>
    </row>
    <row r="2370" spans="1:5">
      <c r="A2370" s="27">
        <v>59</v>
      </c>
      <c r="B2370" s="27">
        <v>14</v>
      </c>
      <c r="C2370" s="27"/>
      <c r="D2370" s="27"/>
      <c r="E2370" s="27"/>
    </row>
    <row r="2371" spans="1:5">
      <c r="A2371" s="27">
        <v>59</v>
      </c>
      <c r="B2371" s="27">
        <v>15</v>
      </c>
      <c r="C2371" s="27"/>
      <c r="D2371" s="27"/>
      <c r="E2371" s="27"/>
    </row>
    <row r="2372" spans="1:5">
      <c r="A2372" s="27">
        <v>59</v>
      </c>
      <c r="B2372" s="27">
        <v>16</v>
      </c>
      <c r="C2372" s="27"/>
      <c r="D2372" s="27"/>
      <c r="E2372" s="27"/>
    </row>
    <row r="2373" spans="1:5">
      <c r="A2373" s="27">
        <v>59</v>
      </c>
      <c r="B2373" s="27">
        <v>17</v>
      </c>
      <c r="C2373" s="27"/>
      <c r="D2373" s="27"/>
      <c r="E2373" s="27"/>
    </row>
    <row r="2374" spans="1:5">
      <c r="A2374" s="27">
        <v>59</v>
      </c>
      <c r="B2374" s="27">
        <v>18</v>
      </c>
      <c r="C2374" s="27"/>
      <c r="D2374" s="27"/>
      <c r="E2374" s="27"/>
    </row>
    <row r="2375" spans="1:5">
      <c r="A2375" s="27">
        <v>59</v>
      </c>
      <c r="B2375" s="27">
        <v>19</v>
      </c>
      <c r="C2375" s="27"/>
      <c r="D2375" s="27"/>
      <c r="E2375" s="27"/>
    </row>
    <row r="2376" spans="1:5">
      <c r="A2376" s="27">
        <v>59</v>
      </c>
      <c r="B2376" s="27">
        <v>20</v>
      </c>
      <c r="C2376" s="27"/>
      <c r="D2376" s="27"/>
      <c r="E2376" s="27"/>
    </row>
    <row r="2377" spans="1:5">
      <c r="A2377" s="27">
        <v>59</v>
      </c>
      <c r="B2377" s="27">
        <v>21</v>
      </c>
      <c r="C2377" s="27"/>
      <c r="D2377" s="27"/>
      <c r="E2377" s="27"/>
    </row>
    <row r="2378" spans="1:5">
      <c r="A2378" s="27">
        <v>59</v>
      </c>
      <c r="B2378" s="27">
        <v>22</v>
      </c>
      <c r="C2378" s="27"/>
      <c r="D2378" s="27"/>
      <c r="E2378" s="27"/>
    </row>
    <row r="2379" spans="1:5">
      <c r="A2379" s="27">
        <v>59</v>
      </c>
      <c r="B2379" s="27">
        <v>23</v>
      </c>
      <c r="C2379" s="27"/>
      <c r="D2379" s="27"/>
      <c r="E2379" s="27"/>
    </row>
    <row r="2380" spans="1:5">
      <c r="A2380" s="27">
        <v>59</v>
      </c>
      <c r="B2380" s="27">
        <v>24</v>
      </c>
      <c r="C2380" s="27"/>
      <c r="D2380" s="27"/>
      <c r="E2380" s="27"/>
    </row>
    <row r="2381" spans="1:5">
      <c r="A2381" s="27">
        <v>59</v>
      </c>
      <c r="B2381" s="27">
        <v>25</v>
      </c>
      <c r="C2381" s="27"/>
      <c r="D2381" s="27"/>
      <c r="E2381" s="27"/>
    </row>
    <row r="2382" spans="1:5">
      <c r="A2382" s="27">
        <v>59</v>
      </c>
      <c r="B2382" s="27">
        <v>26</v>
      </c>
      <c r="C2382" s="27"/>
      <c r="D2382" s="27"/>
      <c r="E2382" s="27"/>
    </row>
    <row r="2383" spans="1:5">
      <c r="A2383" s="27">
        <v>59</v>
      </c>
      <c r="B2383" s="27">
        <v>27</v>
      </c>
      <c r="C2383" s="27"/>
      <c r="D2383" s="27"/>
      <c r="E2383" s="27"/>
    </row>
    <row r="2384" spans="1:5">
      <c r="A2384" s="27">
        <v>59</v>
      </c>
      <c r="B2384" s="27">
        <v>28</v>
      </c>
      <c r="C2384" s="27"/>
      <c r="D2384" s="27"/>
      <c r="E2384" s="27"/>
    </row>
    <row r="2385" spans="1:5">
      <c r="A2385" s="27">
        <v>59</v>
      </c>
      <c r="B2385" s="27">
        <v>29</v>
      </c>
      <c r="C2385" s="27"/>
      <c r="D2385" s="27"/>
      <c r="E2385" s="27"/>
    </row>
    <row r="2386" spans="1:5">
      <c r="A2386" s="27">
        <v>59</v>
      </c>
      <c r="B2386" s="27">
        <v>30</v>
      </c>
      <c r="C2386" s="27"/>
      <c r="D2386" s="27"/>
      <c r="E2386" s="27"/>
    </row>
    <row r="2387" spans="1:5">
      <c r="A2387" s="27">
        <v>59</v>
      </c>
      <c r="B2387" s="27">
        <v>31</v>
      </c>
      <c r="C2387" s="27"/>
      <c r="D2387" s="27"/>
      <c r="E2387" s="27"/>
    </row>
    <row r="2388" spans="1:5">
      <c r="A2388" s="27">
        <v>59</v>
      </c>
      <c r="B2388" s="27">
        <v>32</v>
      </c>
      <c r="C2388" s="27"/>
      <c r="D2388" s="27"/>
      <c r="E2388" s="27"/>
    </row>
    <row r="2389" spans="1:5">
      <c r="A2389" s="27">
        <v>59</v>
      </c>
      <c r="B2389" s="27">
        <v>33</v>
      </c>
      <c r="C2389" s="27"/>
      <c r="D2389" s="27"/>
      <c r="E2389" s="27"/>
    </row>
    <row r="2390" spans="1:5">
      <c r="A2390" s="27">
        <v>59</v>
      </c>
      <c r="B2390" s="27">
        <v>34</v>
      </c>
      <c r="C2390" s="27"/>
      <c r="D2390" s="27"/>
      <c r="E2390" s="27"/>
    </row>
    <row r="2391" spans="1:5">
      <c r="A2391" s="27">
        <v>59</v>
      </c>
      <c r="B2391" s="27">
        <v>35</v>
      </c>
      <c r="C2391" s="27"/>
      <c r="D2391" s="27"/>
      <c r="E2391" s="27"/>
    </row>
    <row r="2392" spans="1:5">
      <c r="A2392" s="27">
        <v>59</v>
      </c>
      <c r="B2392" s="27">
        <v>36</v>
      </c>
      <c r="C2392" s="27"/>
      <c r="D2392" s="27"/>
      <c r="E2392" s="27"/>
    </row>
    <row r="2393" spans="1:5">
      <c r="A2393" s="27">
        <v>59</v>
      </c>
      <c r="B2393" s="27">
        <v>37</v>
      </c>
      <c r="C2393" s="27"/>
      <c r="D2393" s="27"/>
      <c r="E2393" s="27"/>
    </row>
    <row r="2394" spans="1:5">
      <c r="A2394" s="27">
        <v>59</v>
      </c>
      <c r="B2394" s="27">
        <v>38</v>
      </c>
      <c r="C2394" s="27"/>
      <c r="D2394" s="27"/>
      <c r="E2394" s="27"/>
    </row>
    <row r="2395" spans="1:5">
      <c r="A2395" s="27">
        <v>59</v>
      </c>
      <c r="B2395" s="27">
        <v>39</v>
      </c>
      <c r="C2395" s="27"/>
      <c r="D2395" s="27"/>
      <c r="E2395" s="27"/>
    </row>
    <row r="2396" spans="1:5">
      <c r="A2396" s="27">
        <v>59</v>
      </c>
      <c r="B2396" s="27">
        <v>40</v>
      </c>
      <c r="C2396" s="27"/>
      <c r="D2396" s="27"/>
      <c r="E2396" s="27"/>
    </row>
    <row r="2397" spans="1:5">
      <c r="A2397" s="27">
        <v>60</v>
      </c>
      <c r="B2397" s="27">
        <v>1</v>
      </c>
      <c r="C2397" s="27"/>
      <c r="D2397" s="27"/>
      <c r="E2397" s="27"/>
    </row>
    <row r="2398" spans="1:5">
      <c r="A2398" s="27">
        <v>60</v>
      </c>
      <c r="B2398" s="27">
        <v>2</v>
      </c>
      <c r="C2398" s="27"/>
      <c r="D2398" s="27"/>
      <c r="E2398" s="27"/>
    </row>
    <row r="2399" spans="1:5">
      <c r="A2399" s="27">
        <v>60</v>
      </c>
      <c r="B2399" s="27">
        <v>3</v>
      </c>
      <c r="C2399" s="27"/>
      <c r="D2399" s="27"/>
      <c r="E2399" s="27"/>
    </row>
    <row r="2400" spans="1:5">
      <c r="A2400" s="27">
        <v>60</v>
      </c>
      <c r="B2400" s="27">
        <v>4</v>
      </c>
      <c r="C2400" s="27"/>
      <c r="D2400" s="27"/>
      <c r="E2400" s="27"/>
    </row>
    <row r="2401" spans="1:5">
      <c r="A2401" s="27">
        <v>60</v>
      </c>
      <c r="B2401" s="27">
        <v>5</v>
      </c>
      <c r="C2401" s="27"/>
      <c r="D2401" s="27"/>
      <c r="E2401" s="27"/>
    </row>
    <row r="2402" spans="1:5">
      <c r="A2402" s="27">
        <v>60</v>
      </c>
      <c r="B2402" s="27">
        <v>6</v>
      </c>
      <c r="C2402" s="27"/>
      <c r="D2402" s="27"/>
      <c r="E2402" s="27"/>
    </row>
    <row r="2403" spans="1:5">
      <c r="A2403" s="27">
        <v>60</v>
      </c>
      <c r="B2403" s="27">
        <v>7</v>
      </c>
      <c r="C2403" s="27"/>
      <c r="D2403" s="27"/>
      <c r="E2403" s="27"/>
    </row>
    <row r="2404" spans="1:5">
      <c r="A2404" s="27">
        <v>60</v>
      </c>
      <c r="B2404" s="27">
        <v>8</v>
      </c>
      <c r="C2404" s="27"/>
      <c r="D2404" s="27"/>
      <c r="E2404" s="27"/>
    </row>
    <row r="2405" spans="1:5">
      <c r="A2405" s="27">
        <v>60</v>
      </c>
      <c r="B2405" s="27">
        <v>9</v>
      </c>
      <c r="C2405" s="27"/>
      <c r="D2405" s="27"/>
      <c r="E2405" s="27"/>
    </row>
    <row r="2406" spans="1:5">
      <c r="A2406" s="27">
        <v>60</v>
      </c>
      <c r="B2406" s="27">
        <v>10</v>
      </c>
      <c r="C2406" s="27"/>
      <c r="D2406" s="27"/>
      <c r="E2406" s="27"/>
    </row>
    <row r="2407" spans="1:5">
      <c r="A2407" s="27">
        <v>60</v>
      </c>
      <c r="B2407" s="27">
        <v>11</v>
      </c>
      <c r="C2407" s="27"/>
      <c r="D2407" s="27"/>
      <c r="E2407" s="27"/>
    </row>
    <row r="2408" spans="1:5">
      <c r="A2408" s="27">
        <v>60</v>
      </c>
      <c r="B2408" s="27">
        <v>12</v>
      </c>
      <c r="C2408" s="27"/>
      <c r="D2408" s="27"/>
      <c r="E2408" s="27"/>
    </row>
    <row r="2409" spans="1:5">
      <c r="A2409" s="27">
        <v>60</v>
      </c>
      <c r="B2409" s="27">
        <v>13</v>
      </c>
      <c r="C2409" s="27"/>
      <c r="D2409" s="27"/>
      <c r="E2409" s="27"/>
    </row>
    <row r="2410" spans="1:5">
      <c r="A2410" s="27">
        <v>60</v>
      </c>
      <c r="B2410" s="27">
        <v>14</v>
      </c>
      <c r="C2410" s="27"/>
      <c r="D2410" s="27"/>
      <c r="E2410" s="27"/>
    </row>
    <row r="2411" spans="1:5">
      <c r="A2411" s="27">
        <v>60</v>
      </c>
      <c r="B2411" s="27">
        <v>15</v>
      </c>
      <c r="C2411" s="27"/>
      <c r="D2411" s="27"/>
      <c r="E2411" s="27"/>
    </row>
    <row r="2412" spans="1:5">
      <c r="A2412" s="27">
        <v>60</v>
      </c>
      <c r="B2412" s="27">
        <v>16</v>
      </c>
      <c r="C2412" s="27"/>
      <c r="D2412" s="27"/>
      <c r="E2412" s="27"/>
    </row>
    <row r="2413" spans="1:5">
      <c r="A2413" s="27">
        <v>60</v>
      </c>
      <c r="B2413" s="27">
        <v>17</v>
      </c>
      <c r="C2413" s="27"/>
      <c r="D2413" s="27"/>
      <c r="E2413" s="27"/>
    </row>
    <row r="2414" spans="1:5">
      <c r="A2414" s="27">
        <v>60</v>
      </c>
      <c r="B2414" s="27">
        <v>18</v>
      </c>
      <c r="C2414" s="27"/>
      <c r="D2414" s="27"/>
      <c r="E2414" s="27"/>
    </row>
    <row r="2415" spans="1:5">
      <c r="A2415" s="27">
        <v>60</v>
      </c>
      <c r="B2415" s="27">
        <v>19</v>
      </c>
      <c r="C2415" s="27"/>
      <c r="D2415" s="27"/>
      <c r="E2415" s="27"/>
    </row>
    <row r="2416" spans="1:5">
      <c r="A2416" s="27">
        <v>60</v>
      </c>
      <c r="B2416" s="27">
        <v>20</v>
      </c>
      <c r="C2416" s="27"/>
      <c r="D2416" s="27"/>
      <c r="E2416" s="27"/>
    </row>
    <row r="2417" spans="1:5">
      <c r="A2417" s="27">
        <v>60</v>
      </c>
      <c r="B2417" s="27">
        <v>21</v>
      </c>
      <c r="C2417" s="27"/>
      <c r="D2417" s="27"/>
      <c r="E2417" s="27"/>
    </row>
    <row r="2418" spans="1:5">
      <c r="A2418" s="27">
        <v>60</v>
      </c>
      <c r="B2418" s="27">
        <v>22</v>
      </c>
      <c r="C2418" s="27"/>
      <c r="D2418" s="27"/>
      <c r="E2418" s="27"/>
    </row>
    <row r="2419" spans="1:5">
      <c r="A2419" s="27">
        <v>60</v>
      </c>
      <c r="B2419" s="27">
        <v>23</v>
      </c>
      <c r="C2419" s="27"/>
      <c r="D2419" s="27"/>
      <c r="E2419" s="27"/>
    </row>
    <row r="2420" spans="1:5">
      <c r="A2420" s="27">
        <v>60</v>
      </c>
      <c r="B2420" s="27">
        <v>24</v>
      </c>
      <c r="C2420" s="27"/>
      <c r="D2420" s="27"/>
      <c r="E2420" s="27"/>
    </row>
    <row r="2421" spans="1:5">
      <c r="A2421" s="27">
        <v>60</v>
      </c>
      <c r="B2421" s="27">
        <v>25</v>
      </c>
      <c r="C2421" s="27"/>
      <c r="D2421" s="27"/>
      <c r="E2421" s="27"/>
    </row>
    <row r="2422" spans="1:5">
      <c r="A2422" s="27">
        <v>60</v>
      </c>
      <c r="B2422" s="27">
        <v>26</v>
      </c>
      <c r="C2422" s="27"/>
      <c r="D2422" s="27"/>
      <c r="E2422" s="27"/>
    </row>
    <row r="2423" spans="1:5">
      <c r="A2423" s="27">
        <v>60</v>
      </c>
      <c r="B2423" s="27">
        <v>27</v>
      </c>
      <c r="C2423" s="27"/>
      <c r="D2423" s="27"/>
      <c r="E2423" s="27"/>
    </row>
    <row r="2424" spans="1:5">
      <c r="A2424" s="27">
        <v>60</v>
      </c>
      <c r="B2424" s="27">
        <v>28</v>
      </c>
      <c r="C2424" s="27"/>
      <c r="D2424" s="27"/>
      <c r="E2424" s="27"/>
    </row>
    <row r="2425" spans="1:5">
      <c r="A2425" s="27">
        <v>60</v>
      </c>
      <c r="B2425" s="27">
        <v>29</v>
      </c>
      <c r="C2425" s="27"/>
      <c r="D2425" s="27"/>
      <c r="E2425" s="27"/>
    </row>
    <row r="2426" spans="1:5">
      <c r="A2426" s="27">
        <v>60</v>
      </c>
      <c r="B2426" s="27">
        <v>30</v>
      </c>
      <c r="C2426" s="27"/>
      <c r="D2426" s="27"/>
      <c r="E2426" s="27"/>
    </row>
    <row r="2427" spans="1:5">
      <c r="A2427" s="27">
        <v>60</v>
      </c>
      <c r="B2427" s="27">
        <v>31</v>
      </c>
      <c r="C2427" s="27"/>
      <c r="D2427" s="27"/>
      <c r="E2427" s="27"/>
    </row>
    <row r="2428" spans="1:5">
      <c r="A2428" s="27">
        <v>60</v>
      </c>
      <c r="B2428" s="27">
        <v>32</v>
      </c>
      <c r="C2428" s="27"/>
      <c r="D2428" s="27"/>
      <c r="E2428" s="27"/>
    </row>
    <row r="2429" spans="1:5">
      <c r="A2429" s="27">
        <v>60</v>
      </c>
      <c r="B2429" s="27">
        <v>33</v>
      </c>
      <c r="C2429" s="27"/>
      <c r="D2429" s="27"/>
      <c r="E2429" s="27"/>
    </row>
    <row r="2430" spans="1:5">
      <c r="A2430" s="27">
        <v>60</v>
      </c>
      <c r="B2430" s="27">
        <v>34</v>
      </c>
      <c r="C2430" s="27"/>
      <c r="D2430" s="27"/>
      <c r="E2430" s="27"/>
    </row>
    <row r="2431" spans="1:5">
      <c r="A2431" s="27">
        <v>60</v>
      </c>
      <c r="B2431" s="27">
        <v>35</v>
      </c>
      <c r="C2431" s="27"/>
      <c r="D2431" s="27"/>
      <c r="E2431" s="27"/>
    </row>
    <row r="2432" spans="1:5">
      <c r="A2432" s="27">
        <v>60</v>
      </c>
      <c r="B2432" s="27">
        <v>36</v>
      </c>
      <c r="C2432" s="27"/>
      <c r="D2432" s="27"/>
      <c r="E2432" s="27"/>
    </row>
    <row r="2433" spans="1:5">
      <c r="A2433" s="27">
        <v>60</v>
      </c>
      <c r="B2433" s="27">
        <v>37</v>
      </c>
      <c r="C2433" s="27"/>
      <c r="D2433" s="27"/>
      <c r="E2433" s="27"/>
    </row>
    <row r="2434" spans="1:5">
      <c r="A2434" s="27">
        <v>60</v>
      </c>
      <c r="B2434" s="27">
        <v>38</v>
      </c>
      <c r="C2434" s="27"/>
      <c r="D2434" s="27"/>
      <c r="E2434" s="27"/>
    </row>
    <row r="2435" spans="1:5">
      <c r="A2435" s="27">
        <v>60</v>
      </c>
      <c r="B2435" s="27">
        <v>39</v>
      </c>
      <c r="C2435" s="27"/>
      <c r="D2435" s="27"/>
      <c r="E2435" s="27"/>
    </row>
    <row r="2436" spans="1:5">
      <c r="A2436" s="27">
        <v>60</v>
      </c>
      <c r="B2436" s="27">
        <v>40</v>
      </c>
      <c r="C2436" s="27"/>
      <c r="D2436" s="27"/>
      <c r="E2436" s="27"/>
    </row>
    <row r="2437" spans="1:5">
      <c r="A2437" s="27">
        <v>61</v>
      </c>
      <c r="B2437" s="27">
        <v>1</v>
      </c>
      <c r="C2437" s="27"/>
      <c r="D2437" s="27"/>
      <c r="E2437" s="27"/>
    </row>
    <row r="2438" spans="1:5">
      <c r="A2438" s="27">
        <v>61</v>
      </c>
      <c r="B2438" s="27">
        <v>2</v>
      </c>
      <c r="C2438" s="27"/>
      <c r="D2438" s="27"/>
      <c r="E2438" s="27"/>
    </row>
    <row r="2439" spans="1:5">
      <c r="A2439" s="27">
        <v>61</v>
      </c>
      <c r="B2439" s="27">
        <v>3</v>
      </c>
      <c r="C2439" s="27"/>
      <c r="D2439" s="27"/>
      <c r="E2439" s="27"/>
    </row>
    <row r="2440" spans="1:5">
      <c r="A2440" s="27">
        <v>61</v>
      </c>
      <c r="B2440" s="27">
        <v>4</v>
      </c>
      <c r="C2440" s="27"/>
      <c r="D2440" s="27"/>
      <c r="E2440" s="27"/>
    </row>
    <row r="2441" spans="1:5">
      <c r="A2441" s="27">
        <v>61</v>
      </c>
      <c r="B2441" s="27">
        <v>5</v>
      </c>
      <c r="C2441" s="27"/>
      <c r="D2441" s="27"/>
      <c r="E2441" s="27"/>
    </row>
    <row r="2442" spans="1:5">
      <c r="A2442" s="27">
        <v>61</v>
      </c>
      <c r="B2442" s="27">
        <v>6</v>
      </c>
      <c r="C2442" s="27"/>
      <c r="D2442" s="27"/>
      <c r="E2442" s="27"/>
    </row>
    <row r="2443" spans="1:5">
      <c r="A2443" s="27">
        <v>61</v>
      </c>
      <c r="B2443" s="27">
        <v>7</v>
      </c>
      <c r="C2443" s="27"/>
      <c r="D2443" s="27"/>
      <c r="E2443" s="27"/>
    </row>
    <row r="2444" spans="1:5">
      <c r="A2444" s="27">
        <v>61</v>
      </c>
      <c r="B2444" s="27">
        <v>8</v>
      </c>
      <c r="C2444" s="27"/>
      <c r="D2444" s="27"/>
      <c r="E2444" s="27"/>
    </row>
    <row r="2445" spans="1:5">
      <c r="A2445" s="27">
        <v>61</v>
      </c>
      <c r="B2445" s="27">
        <v>9</v>
      </c>
      <c r="C2445" s="27"/>
      <c r="D2445" s="27"/>
      <c r="E2445" s="27"/>
    </row>
    <row r="2446" spans="1:5">
      <c r="A2446" s="27">
        <v>61</v>
      </c>
      <c r="B2446" s="27">
        <v>10</v>
      </c>
      <c r="C2446" s="27"/>
      <c r="D2446" s="27"/>
      <c r="E2446" s="27"/>
    </row>
    <row r="2447" spans="1:5">
      <c r="A2447" s="27">
        <v>61</v>
      </c>
      <c r="B2447" s="27">
        <v>11</v>
      </c>
      <c r="C2447" s="27"/>
      <c r="D2447" s="27"/>
      <c r="E2447" s="27"/>
    </row>
    <row r="2448" spans="1:5">
      <c r="A2448" s="27">
        <v>61</v>
      </c>
      <c r="B2448" s="27">
        <v>12</v>
      </c>
      <c r="C2448" s="27"/>
      <c r="D2448" s="27"/>
      <c r="E2448" s="27"/>
    </row>
    <row r="2449" spans="1:5">
      <c r="A2449" s="27">
        <v>61</v>
      </c>
      <c r="B2449" s="27">
        <v>13</v>
      </c>
      <c r="C2449" s="27"/>
      <c r="D2449" s="27"/>
      <c r="E2449" s="27"/>
    </row>
    <row r="2450" spans="1:5">
      <c r="A2450" s="27">
        <v>61</v>
      </c>
      <c r="B2450" s="27">
        <v>14</v>
      </c>
      <c r="C2450" s="27"/>
      <c r="D2450" s="27"/>
      <c r="E2450" s="27"/>
    </row>
    <row r="2451" spans="1:5">
      <c r="A2451" s="27">
        <v>61</v>
      </c>
      <c r="B2451" s="27">
        <v>15</v>
      </c>
      <c r="C2451" s="27"/>
      <c r="D2451" s="27"/>
      <c r="E2451" s="27"/>
    </row>
    <row r="2452" spans="1:5">
      <c r="A2452" s="27">
        <v>61</v>
      </c>
      <c r="B2452" s="27">
        <v>16</v>
      </c>
      <c r="C2452" s="27"/>
      <c r="D2452" s="27"/>
      <c r="E2452" s="27"/>
    </row>
    <row r="2453" spans="1:5">
      <c r="A2453" s="27">
        <v>61</v>
      </c>
      <c r="B2453" s="27">
        <v>17</v>
      </c>
      <c r="C2453" s="27"/>
      <c r="D2453" s="27"/>
      <c r="E2453" s="27"/>
    </row>
    <row r="2454" spans="1:5">
      <c r="A2454" s="27">
        <v>61</v>
      </c>
      <c r="B2454" s="27">
        <v>18</v>
      </c>
      <c r="C2454" s="27"/>
      <c r="D2454" s="27"/>
      <c r="E2454" s="27"/>
    </row>
    <row r="2455" spans="1:5">
      <c r="A2455" s="27">
        <v>61</v>
      </c>
      <c r="B2455" s="27">
        <v>19</v>
      </c>
      <c r="C2455" s="27"/>
      <c r="D2455" s="27"/>
      <c r="E2455" s="27"/>
    </row>
    <row r="2456" spans="1:5">
      <c r="A2456" s="27">
        <v>61</v>
      </c>
      <c r="B2456" s="27">
        <v>20</v>
      </c>
      <c r="C2456" s="27"/>
      <c r="D2456" s="27"/>
      <c r="E2456" s="27"/>
    </row>
    <row r="2457" spans="1:5">
      <c r="A2457" s="27">
        <v>61</v>
      </c>
      <c r="B2457" s="27">
        <v>21</v>
      </c>
      <c r="C2457" s="27"/>
      <c r="D2457" s="27"/>
      <c r="E2457" s="27"/>
    </row>
    <row r="2458" spans="1:5">
      <c r="A2458" s="27">
        <v>61</v>
      </c>
      <c r="B2458" s="27">
        <v>22</v>
      </c>
      <c r="C2458" s="27"/>
      <c r="D2458" s="27"/>
      <c r="E2458" s="27"/>
    </row>
    <row r="2459" spans="1:5">
      <c r="A2459" s="27">
        <v>61</v>
      </c>
      <c r="B2459" s="27">
        <v>23</v>
      </c>
      <c r="C2459" s="27"/>
      <c r="D2459" s="27"/>
      <c r="E2459" s="27"/>
    </row>
    <row r="2460" spans="1:5">
      <c r="A2460" s="27">
        <v>61</v>
      </c>
      <c r="B2460" s="27">
        <v>24</v>
      </c>
      <c r="C2460" s="27"/>
      <c r="D2460" s="27"/>
      <c r="E2460" s="27"/>
    </row>
    <row r="2461" spans="1:5">
      <c r="A2461" s="27">
        <v>61</v>
      </c>
      <c r="B2461" s="27">
        <v>25</v>
      </c>
      <c r="C2461" s="27"/>
      <c r="D2461" s="27"/>
      <c r="E2461" s="27"/>
    </row>
    <row r="2462" spans="1:5">
      <c r="A2462" s="27">
        <v>61</v>
      </c>
      <c r="B2462" s="27">
        <v>26</v>
      </c>
      <c r="C2462" s="27"/>
      <c r="D2462" s="27"/>
      <c r="E2462" s="27"/>
    </row>
    <row r="2463" spans="1:5">
      <c r="A2463" s="27">
        <v>61</v>
      </c>
      <c r="B2463" s="27">
        <v>27</v>
      </c>
      <c r="C2463" s="27"/>
      <c r="D2463" s="27"/>
      <c r="E2463" s="27"/>
    </row>
    <row r="2464" spans="1:5">
      <c r="A2464" s="27">
        <v>61</v>
      </c>
      <c r="B2464" s="27">
        <v>28</v>
      </c>
      <c r="C2464" s="27"/>
      <c r="D2464" s="27"/>
      <c r="E2464" s="27"/>
    </row>
    <row r="2465" spans="1:5">
      <c r="A2465" s="27">
        <v>61</v>
      </c>
      <c r="B2465" s="27">
        <v>29</v>
      </c>
      <c r="C2465" s="27"/>
      <c r="D2465" s="27"/>
      <c r="E2465" s="27"/>
    </row>
    <row r="2466" spans="1:5">
      <c r="A2466" s="27">
        <v>61</v>
      </c>
      <c r="B2466" s="27">
        <v>30</v>
      </c>
      <c r="C2466" s="27"/>
      <c r="D2466" s="27"/>
      <c r="E2466" s="27"/>
    </row>
    <row r="2467" spans="1:5">
      <c r="A2467" s="27">
        <v>61</v>
      </c>
      <c r="B2467" s="27">
        <v>31</v>
      </c>
      <c r="C2467" s="27"/>
      <c r="D2467" s="27"/>
      <c r="E2467" s="27"/>
    </row>
    <row r="2468" spans="1:5">
      <c r="A2468" s="27">
        <v>61</v>
      </c>
      <c r="B2468" s="27">
        <v>32</v>
      </c>
      <c r="C2468" s="27"/>
      <c r="D2468" s="27"/>
      <c r="E2468" s="27"/>
    </row>
    <row r="2469" spans="1:5">
      <c r="A2469" s="27">
        <v>61</v>
      </c>
      <c r="B2469" s="27">
        <v>33</v>
      </c>
      <c r="C2469" s="27"/>
      <c r="D2469" s="27"/>
      <c r="E2469" s="27"/>
    </row>
    <row r="2470" spans="1:5">
      <c r="A2470" s="27">
        <v>61</v>
      </c>
      <c r="B2470" s="27">
        <v>34</v>
      </c>
      <c r="C2470" s="27"/>
      <c r="D2470" s="27"/>
      <c r="E2470" s="27"/>
    </row>
    <row r="2471" spans="1:5">
      <c r="A2471" s="27">
        <v>61</v>
      </c>
      <c r="B2471" s="27">
        <v>35</v>
      </c>
      <c r="C2471" s="27"/>
      <c r="D2471" s="27"/>
      <c r="E2471" s="27"/>
    </row>
    <row r="2472" spans="1:5">
      <c r="A2472" s="27">
        <v>61</v>
      </c>
      <c r="B2472" s="27">
        <v>36</v>
      </c>
      <c r="C2472" s="27"/>
      <c r="D2472" s="27"/>
      <c r="E2472" s="27"/>
    </row>
    <row r="2473" spans="1:5">
      <c r="A2473" s="27">
        <v>61</v>
      </c>
      <c r="B2473" s="27">
        <v>37</v>
      </c>
      <c r="C2473" s="27"/>
      <c r="D2473" s="27"/>
      <c r="E2473" s="27"/>
    </row>
    <row r="2474" spans="1:5">
      <c r="A2474" s="27">
        <v>61</v>
      </c>
      <c r="B2474" s="27">
        <v>38</v>
      </c>
      <c r="C2474" s="27"/>
      <c r="D2474" s="27"/>
      <c r="E2474" s="27"/>
    </row>
    <row r="2475" spans="1:5">
      <c r="A2475" s="27">
        <v>61</v>
      </c>
      <c r="B2475" s="27">
        <v>39</v>
      </c>
      <c r="C2475" s="27"/>
      <c r="D2475" s="27"/>
      <c r="E2475" s="27"/>
    </row>
    <row r="2476" spans="1:5">
      <c r="A2476" s="27">
        <v>61</v>
      </c>
      <c r="B2476" s="27">
        <v>40</v>
      </c>
      <c r="C2476" s="27"/>
      <c r="D2476" s="27"/>
      <c r="E2476" s="27"/>
    </row>
    <row r="2477" spans="1:5">
      <c r="A2477" s="27">
        <v>62</v>
      </c>
      <c r="B2477" s="27">
        <v>1</v>
      </c>
      <c r="C2477" s="27"/>
      <c r="D2477" s="27"/>
      <c r="E2477" s="27"/>
    </row>
    <row r="2478" spans="1:5">
      <c r="A2478" s="27">
        <v>62</v>
      </c>
      <c r="B2478" s="27">
        <v>2</v>
      </c>
      <c r="C2478" s="27"/>
      <c r="D2478" s="27"/>
      <c r="E2478" s="27"/>
    </row>
    <row r="2479" spans="1:5">
      <c r="A2479" s="27">
        <v>62</v>
      </c>
      <c r="B2479" s="27">
        <v>3</v>
      </c>
      <c r="C2479" s="27"/>
      <c r="D2479" s="27"/>
      <c r="E2479" s="27"/>
    </row>
    <row r="2480" spans="1:5">
      <c r="A2480" s="27">
        <v>62</v>
      </c>
      <c r="B2480" s="27">
        <v>4</v>
      </c>
      <c r="C2480" s="27"/>
      <c r="D2480" s="27"/>
      <c r="E2480" s="27"/>
    </row>
    <row r="2481" spans="1:5">
      <c r="A2481" s="27">
        <v>62</v>
      </c>
      <c r="B2481" s="27">
        <v>5</v>
      </c>
      <c r="C2481" s="27"/>
      <c r="D2481" s="27"/>
      <c r="E2481" s="27"/>
    </row>
    <row r="2482" spans="1:5">
      <c r="A2482" s="27">
        <v>62</v>
      </c>
      <c r="B2482" s="27">
        <v>6</v>
      </c>
      <c r="C2482" s="27"/>
      <c r="D2482" s="27"/>
      <c r="E2482" s="27"/>
    </row>
    <row r="2483" spans="1:5">
      <c r="A2483" s="27">
        <v>62</v>
      </c>
      <c r="B2483" s="27">
        <v>7</v>
      </c>
      <c r="C2483" s="27"/>
      <c r="D2483" s="27"/>
      <c r="E2483" s="27"/>
    </row>
    <row r="2484" spans="1:5">
      <c r="A2484" s="27">
        <v>62</v>
      </c>
      <c r="B2484" s="27">
        <v>8</v>
      </c>
      <c r="C2484" s="27"/>
      <c r="D2484" s="27"/>
      <c r="E2484" s="27"/>
    </row>
    <row r="2485" spans="1:5">
      <c r="A2485" s="27">
        <v>62</v>
      </c>
      <c r="B2485" s="27">
        <v>9</v>
      </c>
      <c r="C2485" s="27"/>
      <c r="D2485" s="27"/>
      <c r="E2485" s="27"/>
    </row>
    <row r="2486" spans="1:5">
      <c r="A2486" s="27">
        <v>62</v>
      </c>
      <c r="B2486" s="27">
        <v>10</v>
      </c>
      <c r="C2486" s="27"/>
      <c r="D2486" s="27"/>
      <c r="E2486" s="27"/>
    </row>
    <row r="2487" spans="1:5">
      <c r="A2487" s="27">
        <v>62</v>
      </c>
      <c r="B2487" s="27">
        <v>11</v>
      </c>
      <c r="C2487" s="27"/>
      <c r="D2487" s="27"/>
      <c r="E2487" s="27"/>
    </row>
    <row r="2488" spans="1:5">
      <c r="A2488" s="27">
        <v>62</v>
      </c>
      <c r="B2488" s="27">
        <v>12</v>
      </c>
      <c r="C2488" s="27"/>
      <c r="D2488" s="27"/>
      <c r="E2488" s="27"/>
    </row>
    <row r="2489" spans="1:5">
      <c r="A2489" s="27">
        <v>62</v>
      </c>
      <c r="B2489" s="27">
        <v>13</v>
      </c>
      <c r="C2489" s="27"/>
      <c r="D2489" s="27"/>
      <c r="E2489" s="27"/>
    </row>
    <row r="2490" spans="1:5">
      <c r="A2490" s="27">
        <v>62</v>
      </c>
      <c r="B2490" s="27">
        <v>14</v>
      </c>
      <c r="C2490" s="27"/>
      <c r="D2490" s="27"/>
      <c r="E2490" s="27"/>
    </row>
    <row r="2491" spans="1:5">
      <c r="A2491" s="27">
        <v>62</v>
      </c>
      <c r="B2491" s="27">
        <v>15</v>
      </c>
      <c r="C2491" s="27"/>
      <c r="D2491" s="27"/>
      <c r="E2491" s="27"/>
    </row>
    <row r="2492" spans="1:5">
      <c r="A2492" s="27">
        <v>62</v>
      </c>
      <c r="B2492" s="27">
        <v>16</v>
      </c>
      <c r="C2492" s="27"/>
      <c r="D2492" s="27"/>
      <c r="E2492" s="27"/>
    </row>
    <row r="2493" spans="1:5">
      <c r="A2493" s="27">
        <v>62</v>
      </c>
      <c r="B2493" s="27">
        <v>17</v>
      </c>
      <c r="C2493" s="27"/>
      <c r="D2493" s="27"/>
      <c r="E2493" s="27"/>
    </row>
    <row r="2494" spans="1:5">
      <c r="A2494" s="27">
        <v>62</v>
      </c>
      <c r="B2494" s="27">
        <v>18</v>
      </c>
      <c r="C2494" s="27"/>
      <c r="D2494" s="27"/>
      <c r="E2494" s="27"/>
    </row>
    <row r="2495" spans="1:5">
      <c r="A2495" s="27">
        <v>62</v>
      </c>
      <c r="B2495" s="27">
        <v>19</v>
      </c>
      <c r="C2495" s="27"/>
      <c r="D2495" s="27"/>
      <c r="E2495" s="27"/>
    </row>
    <row r="2496" spans="1:5">
      <c r="A2496" s="27">
        <v>62</v>
      </c>
      <c r="B2496" s="27">
        <v>20</v>
      </c>
      <c r="C2496" s="27"/>
      <c r="D2496" s="27"/>
      <c r="E2496" s="27"/>
    </row>
    <row r="2497" spans="1:5">
      <c r="A2497" s="27">
        <v>62</v>
      </c>
      <c r="B2497" s="27">
        <v>21</v>
      </c>
      <c r="C2497" s="27"/>
      <c r="D2497" s="27"/>
      <c r="E2497" s="27"/>
    </row>
    <row r="2498" spans="1:5">
      <c r="A2498" s="27">
        <v>62</v>
      </c>
      <c r="B2498" s="27">
        <v>22</v>
      </c>
      <c r="C2498" s="27"/>
      <c r="D2498" s="27"/>
      <c r="E2498" s="27"/>
    </row>
    <row r="2499" spans="1:5">
      <c r="A2499" s="27">
        <v>62</v>
      </c>
      <c r="B2499" s="27">
        <v>23</v>
      </c>
      <c r="C2499" s="27"/>
      <c r="D2499" s="27"/>
      <c r="E2499" s="27"/>
    </row>
    <row r="2500" spans="1:5">
      <c r="A2500" s="27">
        <v>62</v>
      </c>
      <c r="B2500" s="27">
        <v>24</v>
      </c>
      <c r="C2500" s="27"/>
      <c r="D2500" s="27"/>
      <c r="E2500" s="27"/>
    </row>
    <row r="2501" spans="1:5">
      <c r="A2501" s="27">
        <v>62</v>
      </c>
      <c r="B2501" s="27">
        <v>25</v>
      </c>
      <c r="C2501" s="27"/>
      <c r="D2501" s="27"/>
      <c r="E2501" s="27"/>
    </row>
    <row r="2502" spans="1:5">
      <c r="A2502" s="27">
        <v>62</v>
      </c>
      <c r="B2502" s="27">
        <v>26</v>
      </c>
      <c r="C2502" s="27"/>
      <c r="D2502" s="27"/>
      <c r="E2502" s="27"/>
    </row>
    <row r="2503" spans="1:5">
      <c r="A2503" s="27">
        <v>62</v>
      </c>
      <c r="B2503" s="27">
        <v>27</v>
      </c>
      <c r="C2503" s="27"/>
      <c r="D2503" s="27"/>
      <c r="E2503" s="27"/>
    </row>
    <row r="2504" spans="1:5">
      <c r="A2504" s="27">
        <v>62</v>
      </c>
      <c r="B2504" s="27">
        <v>28</v>
      </c>
      <c r="C2504" s="27"/>
      <c r="D2504" s="27"/>
      <c r="E2504" s="27"/>
    </row>
    <row r="2505" spans="1:5">
      <c r="A2505" s="27">
        <v>62</v>
      </c>
      <c r="B2505" s="27">
        <v>29</v>
      </c>
      <c r="C2505" s="27"/>
      <c r="D2505" s="27"/>
      <c r="E2505" s="27"/>
    </row>
    <row r="2506" spans="1:5">
      <c r="A2506" s="27">
        <v>62</v>
      </c>
      <c r="B2506" s="27">
        <v>30</v>
      </c>
      <c r="C2506" s="27"/>
      <c r="D2506" s="27"/>
      <c r="E2506" s="27"/>
    </row>
    <row r="2507" spans="1:5">
      <c r="A2507" s="27">
        <v>62</v>
      </c>
      <c r="B2507" s="27">
        <v>31</v>
      </c>
      <c r="C2507" s="27"/>
      <c r="D2507" s="27"/>
      <c r="E2507" s="27"/>
    </row>
    <row r="2508" spans="1:5">
      <c r="A2508" s="27">
        <v>62</v>
      </c>
      <c r="B2508" s="27">
        <v>32</v>
      </c>
      <c r="C2508" s="27"/>
      <c r="D2508" s="27"/>
      <c r="E2508" s="27"/>
    </row>
    <row r="2509" spans="1:5">
      <c r="A2509" s="27">
        <v>62</v>
      </c>
      <c r="B2509" s="27">
        <v>33</v>
      </c>
      <c r="C2509" s="27"/>
      <c r="D2509" s="27"/>
      <c r="E2509" s="27"/>
    </row>
    <row r="2510" spans="1:5">
      <c r="A2510" s="27">
        <v>62</v>
      </c>
      <c r="B2510" s="27">
        <v>34</v>
      </c>
      <c r="C2510" s="27"/>
      <c r="D2510" s="27"/>
      <c r="E2510" s="27"/>
    </row>
    <row r="2511" spans="1:5">
      <c r="A2511" s="27">
        <v>62</v>
      </c>
      <c r="B2511" s="27">
        <v>35</v>
      </c>
      <c r="C2511" s="27"/>
      <c r="D2511" s="27"/>
      <c r="E2511" s="27"/>
    </row>
    <row r="2512" spans="1:5">
      <c r="A2512" s="27">
        <v>62</v>
      </c>
      <c r="B2512" s="27">
        <v>36</v>
      </c>
      <c r="C2512" s="27"/>
      <c r="D2512" s="27"/>
      <c r="E2512" s="27"/>
    </row>
    <row r="2513" spans="1:5">
      <c r="A2513" s="27">
        <v>62</v>
      </c>
      <c r="B2513" s="27">
        <v>37</v>
      </c>
      <c r="C2513" s="27"/>
      <c r="D2513" s="27"/>
      <c r="E2513" s="27"/>
    </row>
    <row r="2514" spans="1:5">
      <c r="A2514" s="27">
        <v>62</v>
      </c>
      <c r="B2514" s="27">
        <v>38</v>
      </c>
      <c r="C2514" s="27"/>
      <c r="D2514" s="27"/>
      <c r="E2514" s="27"/>
    </row>
    <row r="2515" spans="1:5">
      <c r="A2515" s="27">
        <v>62</v>
      </c>
      <c r="B2515" s="27">
        <v>39</v>
      </c>
      <c r="C2515" s="27"/>
      <c r="D2515" s="27"/>
      <c r="E2515" s="27"/>
    </row>
    <row r="2516" spans="1:5">
      <c r="A2516" s="27">
        <v>62</v>
      </c>
      <c r="B2516" s="27">
        <v>40</v>
      </c>
      <c r="C2516" s="27"/>
      <c r="D2516" s="27"/>
      <c r="E2516" s="27"/>
    </row>
    <row r="2517" spans="1:5">
      <c r="A2517" s="27">
        <v>63</v>
      </c>
      <c r="B2517" s="27">
        <v>1</v>
      </c>
      <c r="C2517" s="27"/>
      <c r="D2517" s="27"/>
      <c r="E2517" s="27"/>
    </row>
    <row r="2518" spans="1:5">
      <c r="A2518" s="27">
        <v>63</v>
      </c>
      <c r="B2518" s="27">
        <v>2</v>
      </c>
      <c r="C2518" s="27"/>
      <c r="D2518" s="27"/>
      <c r="E2518" s="27"/>
    </row>
    <row r="2519" spans="1:5">
      <c r="A2519" s="27">
        <v>63</v>
      </c>
      <c r="B2519" s="27">
        <v>3</v>
      </c>
      <c r="C2519" s="27"/>
      <c r="D2519" s="27"/>
      <c r="E2519" s="27"/>
    </row>
    <row r="2520" spans="1:5">
      <c r="A2520" s="27">
        <v>63</v>
      </c>
      <c r="B2520" s="27">
        <v>4</v>
      </c>
      <c r="C2520" s="27"/>
      <c r="D2520" s="27"/>
      <c r="E2520" s="27"/>
    </row>
    <row r="2521" spans="1:5">
      <c r="A2521" s="27">
        <v>63</v>
      </c>
      <c r="B2521" s="27">
        <v>5</v>
      </c>
      <c r="C2521" s="27"/>
      <c r="D2521" s="27"/>
      <c r="E2521" s="27"/>
    </row>
    <row r="2522" spans="1:5">
      <c r="A2522" s="27">
        <v>63</v>
      </c>
      <c r="B2522" s="27">
        <v>6</v>
      </c>
      <c r="C2522" s="27"/>
      <c r="D2522" s="27"/>
      <c r="E2522" s="27"/>
    </row>
    <row r="2523" spans="1:5">
      <c r="A2523" s="27">
        <v>63</v>
      </c>
      <c r="B2523" s="27">
        <v>7</v>
      </c>
      <c r="C2523" s="27"/>
      <c r="D2523" s="27"/>
      <c r="E2523" s="27"/>
    </row>
    <row r="2524" spans="1:5">
      <c r="A2524" s="27">
        <v>63</v>
      </c>
      <c r="B2524" s="27">
        <v>8</v>
      </c>
      <c r="C2524" s="27"/>
      <c r="D2524" s="27"/>
      <c r="E2524" s="27"/>
    </row>
    <row r="2525" spans="1:5">
      <c r="A2525" s="27">
        <v>63</v>
      </c>
      <c r="B2525" s="27">
        <v>9</v>
      </c>
      <c r="C2525" s="27"/>
      <c r="D2525" s="27"/>
      <c r="E2525" s="27"/>
    </row>
    <row r="2526" spans="1:5">
      <c r="A2526" s="27">
        <v>63</v>
      </c>
      <c r="B2526" s="27">
        <v>10</v>
      </c>
      <c r="C2526" s="27"/>
      <c r="D2526" s="27"/>
      <c r="E2526" s="27"/>
    </row>
    <row r="2527" spans="1:5">
      <c r="A2527" s="27">
        <v>63</v>
      </c>
      <c r="B2527" s="27">
        <v>11</v>
      </c>
      <c r="C2527" s="27"/>
      <c r="D2527" s="27"/>
      <c r="E2527" s="27"/>
    </row>
    <row r="2528" spans="1:5">
      <c r="A2528" s="27">
        <v>63</v>
      </c>
      <c r="B2528" s="27">
        <v>12</v>
      </c>
      <c r="C2528" s="27"/>
      <c r="D2528" s="27"/>
      <c r="E2528" s="27"/>
    </row>
    <row r="2529" spans="1:5">
      <c r="A2529" s="27">
        <v>63</v>
      </c>
      <c r="B2529" s="27">
        <v>13</v>
      </c>
      <c r="C2529" s="27"/>
      <c r="D2529" s="27"/>
      <c r="E2529" s="27"/>
    </row>
    <row r="2530" spans="1:5">
      <c r="A2530" s="27">
        <v>63</v>
      </c>
      <c r="B2530" s="27">
        <v>14</v>
      </c>
      <c r="C2530" s="27"/>
      <c r="D2530" s="27"/>
      <c r="E2530" s="27"/>
    </row>
    <row r="2531" spans="1:5">
      <c r="A2531" s="27">
        <v>63</v>
      </c>
      <c r="B2531" s="27">
        <v>15</v>
      </c>
      <c r="C2531" s="27"/>
      <c r="D2531" s="27"/>
      <c r="E2531" s="27"/>
    </row>
    <row r="2532" spans="1:5">
      <c r="A2532" s="27">
        <v>63</v>
      </c>
      <c r="B2532" s="27">
        <v>16</v>
      </c>
      <c r="C2532" s="27"/>
      <c r="D2532" s="27"/>
      <c r="E2532" s="27"/>
    </row>
    <row r="2533" spans="1:5">
      <c r="A2533" s="27">
        <v>63</v>
      </c>
      <c r="B2533" s="27">
        <v>17</v>
      </c>
      <c r="C2533" s="27"/>
      <c r="D2533" s="27"/>
      <c r="E2533" s="27"/>
    </row>
    <row r="2534" spans="1:5">
      <c r="A2534" s="27">
        <v>63</v>
      </c>
      <c r="B2534" s="27">
        <v>18</v>
      </c>
      <c r="C2534" s="27"/>
      <c r="D2534" s="27"/>
      <c r="E2534" s="27"/>
    </row>
    <row r="2535" spans="1:5">
      <c r="A2535" s="27">
        <v>63</v>
      </c>
      <c r="B2535" s="27">
        <v>19</v>
      </c>
      <c r="C2535" s="27"/>
      <c r="D2535" s="27"/>
      <c r="E2535" s="27"/>
    </row>
    <row r="2536" spans="1:5">
      <c r="A2536" s="27">
        <v>63</v>
      </c>
      <c r="B2536" s="27">
        <v>20</v>
      </c>
      <c r="C2536" s="27"/>
      <c r="D2536" s="27"/>
      <c r="E2536" s="27"/>
    </row>
    <row r="2537" spans="1:5">
      <c r="A2537" s="27">
        <v>63</v>
      </c>
      <c r="B2537" s="27">
        <v>21</v>
      </c>
      <c r="C2537" s="27"/>
      <c r="D2537" s="27"/>
      <c r="E2537" s="27"/>
    </row>
    <row r="2538" spans="1:5">
      <c r="A2538" s="27">
        <v>63</v>
      </c>
      <c r="B2538" s="27">
        <v>22</v>
      </c>
      <c r="C2538" s="27"/>
      <c r="D2538" s="27"/>
      <c r="E2538" s="27"/>
    </row>
    <row r="2539" spans="1:5">
      <c r="A2539" s="27">
        <v>63</v>
      </c>
      <c r="B2539" s="27">
        <v>23</v>
      </c>
      <c r="C2539" s="27"/>
      <c r="D2539" s="27"/>
      <c r="E2539" s="27"/>
    </row>
    <row r="2540" spans="1:5">
      <c r="A2540" s="27">
        <v>63</v>
      </c>
      <c r="B2540" s="27">
        <v>24</v>
      </c>
      <c r="C2540" s="27"/>
      <c r="D2540" s="27"/>
      <c r="E2540" s="27"/>
    </row>
    <row r="2541" spans="1:5">
      <c r="A2541" s="27">
        <v>63</v>
      </c>
      <c r="B2541" s="27">
        <v>25</v>
      </c>
      <c r="C2541" s="27"/>
      <c r="D2541" s="27"/>
      <c r="E2541" s="27"/>
    </row>
    <row r="2542" spans="1:5">
      <c r="A2542" s="27">
        <v>63</v>
      </c>
      <c r="B2542" s="27">
        <v>26</v>
      </c>
      <c r="C2542" s="27"/>
      <c r="D2542" s="27"/>
      <c r="E2542" s="27"/>
    </row>
    <row r="2543" spans="1:5">
      <c r="A2543" s="27">
        <v>63</v>
      </c>
      <c r="B2543" s="27">
        <v>27</v>
      </c>
      <c r="C2543" s="27"/>
      <c r="D2543" s="27"/>
      <c r="E2543" s="27"/>
    </row>
    <row r="2544" spans="1:5">
      <c r="A2544" s="27">
        <v>63</v>
      </c>
      <c r="B2544" s="27">
        <v>28</v>
      </c>
      <c r="C2544" s="27"/>
      <c r="D2544" s="27"/>
      <c r="E2544" s="27"/>
    </row>
    <row r="2545" spans="1:5">
      <c r="A2545" s="27">
        <v>63</v>
      </c>
      <c r="B2545" s="27">
        <v>29</v>
      </c>
      <c r="C2545" s="27"/>
      <c r="D2545" s="27"/>
      <c r="E2545" s="27"/>
    </row>
    <row r="2546" spans="1:5">
      <c r="A2546" s="27">
        <v>63</v>
      </c>
      <c r="B2546" s="27">
        <v>30</v>
      </c>
      <c r="C2546" s="27"/>
      <c r="D2546" s="27"/>
      <c r="E2546" s="27"/>
    </row>
    <row r="2547" spans="1:5">
      <c r="A2547" s="27">
        <v>63</v>
      </c>
      <c r="B2547" s="27">
        <v>31</v>
      </c>
      <c r="C2547" s="27"/>
      <c r="D2547" s="27"/>
      <c r="E2547" s="27"/>
    </row>
    <row r="2548" spans="1:5">
      <c r="A2548" s="27">
        <v>63</v>
      </c>
      <c r="B2548" s="27">
        <v>32</v>
      </c>
      <c r="C2548" s="27"/>
      <c r="D2548" s="27"/>
      <c r="E2548" s="27"/>
    </row>
    <row r="2549" spans="1:5">
      <c r="A2549" s="27">
        <v>63</v>
      </c>
      <c r="B2549" s="27">
        <v>33</v>
      </c>
      <c r="C2549" s="27"/>
      <c r="D2549" s="27"/>
      <c r="E2549" s="27"/>
    </row>
    <row r="2550" spans="1:5">
      <c r="A2550" s="27">
        <v>63</v>
      </c>
      <c r="B2550" s="27">
        <v>34</v>
      </c>
      <c r="C2550" s="27"/>
      <c r="D2550" s="27"/>
      <c r="E2550" s="27"/>
    </row>
    <row r="2551" spans="1:5">
      <c r="A2551" s="27">
        <v>63</v>
      </c>
      <c r="B2551" s="27">
        <v>35</v>
      </c>
      <c r="C2551" s="27"/>
      <c r="D2551" s="27"/>
      <c r="E2551" s="27"/>
    </row>
    <row r="2552" spans="1:5">
      <c r="A2552" s="27">
        <v>63</v>
      </c>
      <c r="B2552" s="27">
        <v>36</v>
      </c>
      <c r="C2552" s="27"/>
      <c r="D2552" s="27"/>
      <c r="E2552" s="27"/>
    </row>
    <row r="2553" spans="1:5">
      <c r="A2553" s="27">
        <v>63</v>
      </c>
      <c r="B2553" s="27">
        <v>37</v>
      </c>
      <c r="C2553" s="27"/>
      <c r="D2553" s="27"/>
      <c r="E2553" s="27"/>
    </row>
    <row r="2554" spans="1:5">
      <c r="A2554" s="27">
        <v>63</v>
      </c>
      <c r="B2554" s="27">
        <v>38</v>
      </c>
      <c r="C2554" s="27"/>
      <c r="D2554" s="27"/>
      <c r="E2554" s="27"/>
    </row>
    <row r="2555" spans="1:5">
      <c r="A2555" s="27">
        <v>63</v>
      </c>
      <c r="B2555" s="27">
        <v>39</v>
      </c>
      <c r="C2555" s="27"/>
      <c r="D2555" s="27"/>
      <c r="E2555" s="27"/>
    </row>
    <row r="2556" spans="1:5">
      <c r="A2556" s="27">
        <v>63</v>
      </c>
      <c r="B2556" s="27">
        <v>40</v>
      </c>
      <c r="C2556" s="27"/>
      <c r="D2556" s="27"/>
      <c r="E2556" s="27"/>
    </row>
    <row r="2557" spans="1:5">
      <c r="A2557" s="27">
        <v>64</v>
      </c>
      <c r="B2557" s="27">
        <v>1</v>
      </c>
      <c r="C2557" s="27"/>
      <c r="D2557" s="27"/>
      <c r="E2557" s="27"/>
    </row>
    <row r="2558" spans="1:5">
      <c r="A2558" s="27">
        <v>64</v>
      </c>
      <c r="B2558" s="27">
        <v>2</v>
      </c>
      <c r="C2558" s="27"/>
      <c r="D2558" s="27"/>
      <c r="E2558" s="27"/>
    </row>
    <row r="2559" spans="1:5">
      <c r="A2559" s="27">
        <v>64</v>
      </c>
      <c r="B2559" s="27">
        <v>3</v>
      </c>
      <c r="C2559" s="27"/>
      <c r="D2559" s="27"/>
      <c r="E2559" s="27"/>
    </row>
    <row r="2560" spans="1:5">
      <c r="A2560" s="27">
        <v>64</v>
      </c>
      <c r="B2560" s="27">
        <v>4</v>
      </c>
      <c r="C2560" s="27"/>
      <c r="D2560" s="27"/>
      <c r="E2560" s="27"/>
    </row>
    <row r="2561" spans="1:5">
      <c r="A2561" s="27">
        <v>64</v>
      </c>
      <c r="B2561" s="27">
        <v>5</v>
      </c>
      <c r="C2561" s="27"/>
      <c r="D2561" s="27"/>
      <c r="E2561" s="27"/>
    </row>
    <row r="2562" spans="1:5">
      <c r="A2562" s="27">
        <v>64</v>
      </c>
      <c r="B2562" s="27">
        <v>6</v>
      </c>
      <c r="C2562" s="27"/>
      <c r="D2562" s="27"/>
      <c r="E2562" s="27"/>
    </row>
    <row r="2563" spans="1:5">
      <c r="A2563" s="27">
        <v>64</v>
      </c>
      <c r="B2563" s="27">
        <v>7</v>
      </c>
      <c r="C2563" s="27"/>
      <c r="D2563" s="27"/>
      <c r="E2563" s="27"/>
    </row>
    <row r="2564" spans="1:5">
      <c r="A2564" s="27">
        <v>64</v>
      </c>
      <c r="B2564" s="27">
        <v>8</v>
      </c>
      <c r="C2564" s="27"/>
      <c r="D2564" s="27"/>
      <c r="E2564" s="27"/>
    </row>
    <row r="2565" spans="1:5">
      <c r="A2565" s="27">
        <v>64</v>
      </c>
      <c r="B2565" s="27">
        <v>9</v>
      </c>
      <c r="C2565" s="27"/>
      <c r="D2565" s="27"/>
      <c r="E2565" s="27"/>
    </row>
    <row r="2566" spans="1:5">
      <c r="A2566" s="27">
        <v>64</v>
      </c>
      <c r="B2566" s="27">
        <v>10</v>
      </c>
      <c r="C2566" s="27"/>
      <c r="D2566" s="27"/>
      <c r="E2566" s="27"/>
    </row>
    <row r="2567" spans="1:5">
      <c r="A2567" s="27">
        <v>64</v>
      </c>
      <c r="B2567" s="27">
        <v>11</v>
      </c>
      <c r="C2567" s="27"/>
      <c r="D2567" s="27"/>
      <c r="E2567" s="27"/>
    </row>
    <row r="2568" spans="1:5">
      <c r="A2568" s="27">
        <v>64</v>
      </c>
      <c r="B2568" s="27">
        <v>12</v>
      </c>
      <c r="C2568" s="27"/>
      <c r="D2568" s="27"/>
      <c r="E2568" s="27"/>
    </row>
    <row r="2569" spans="1:5">
      <c r="A2569" s="27">
        <v>64</v>
      </c>
      <c r="B2569" s="27">
        <v>13</v>
      </c>
      <c r="C2569" s="27"/>
      <c r="D2569" s="27"/>
      <c r="E2569" s="27"/>
    </row>
    <row r="2570" spans="1:5">
      <c r="A2570" s="27">
        <v>64</v>
      </c>
      <c r="B2570" s="27">
        <v>14</v>
      </c>
      <c r="C2570" s="27"/>
      <c r="D2570" s="27"/>
      <c r="E2570" s="27"/>
    </row>
    <row r="2571" spans="1:5">
      <c r="A2571" s="27">
        <v>64</v>
      </c>
      <c r="B2571" s="27">
        <v>15</v>
      </c>
      <c r="C2571" s="27"/>
      <c r="D2571" s="27"/>
      <c r="E2571" s="27"/>
    </row>
    <row r="2572" spans="1:5">
      <c r="A2572" s="27">
        <v>64</v>
      </c>
      <c r="B2572" s="27">
        <v>16</v>
      </c>
      <c r="C2572" s="27"/>
      <c r="D2572" s="27"/>
      <c r="E2572" s="27"/>
    </row>
    <row r="2573" spans="1:5">
      <c r="A2573" s="27">
        <v>64</v>
      </c>
      <c r="B2573" s="27">
        <v>17</v>
      </c>
      <c r="C2573" s="27"/>
      <c r="D2573" s="27"/>
      <c r="E2573" s="27"/>
    </row>
    <row r="2574" spans="1:5">
      <c r="A2574" s="27">
        <v>64</v>
      </c>
      <c r="B2574" s="27">
        <v>18</v>
      </c>
      <c r="C2574" s="27"/>
      <c r="D2574" s="27"/>
      <c r="E2574" s="27"/>
    </row>
    <row r="2575" spans="1:5">
      <c r="A2575" s="27">
        <v>64</v>
      </c>
      <c r="B2575" s="27">
        <v>19</v>
      </c>
      <c r="C2575" s="27"/>
      <c r="D2575" s="27"/>
      <c r="E2575" s="27"/>
    </row>
    <row r="2576" spans="1:5">
      <c r="A2576" s="27">
        <v>64</v>
      </c>
      <c r="B2576" s="27">
        <v>20</v>
      </c>
      <c r="C2576" s="27"/>
      <c r="D2576" s="27"/>
      <c r="E2576" s="27"/>
    </row>
    <row r="2577" spans="1:5">
      <c r="A2577" s="27">
        <v>64</v>
      </c>
      <c r="B2577" s="27">
        <v>21</v>
      </c>
      <c r="C2577" s="27"/>
      <c r="D2577" s="27"/>
      <c r="E2577" s="27"/>
    </row>
    <row r="2578" spans="1:5">
      <c r="A2578" s="27">
        <v>64</v>
      </c>
      <c r="B2578" s="27">
        <v>22</v>
      </c>
      <c r="C2578" s="27"/>
      <c r="D2578" s="27"/>
      <c r="E2578" s="27"/>
    </row>
    <row r="2579" spans="1:5">
      <c r="A2579" s="27">
        <v>64</v>
      </c>
      <c r="B2579" s="27">
        <v>23</v>
      </c>
      <c r="C2579" s="27"/>
      <c r="D2579" s="27"/>
      <c r="E2579" s="27"/>
    </row>
    <row r="2580" spans="1:5">
      <c r="A2580" s="27">
        <v>64</v>
      </c>
      <c r="B2580" s="27">
        <v>24</v>
      </c>
      <c r="C2580" s="27"/>
      <c r="D2580" s="27"/>
      <c r="E2580" s="27"/>
    </row>
    <row r="2581" spans="1:5">
      <c r="A2581" s="27">
        <v>64</v>
      </c>
      <c r="B2581" s="27">
        <v>25</v>
      </c>
      <c r="C2581" s="27"/>
      <c r="D2581" s="27"/>
      <c r="E2581" s="27"/>
    </row>
    <row r="2582" spans="1:5">
      <c r="A2582" s="27">
        <v>64</v>
      </c>
      <c r="B2582" s="27">
        <v>26</v>
      </c>
      <c r="C2582" s="27"/>
      <c r="D2582" s="27"/>
      <c r="E2582" s="27"/>
    </row>
    <row r="2583" spans="1:5">
      <c r="A2583" s="27">
        <v>64</v>
      </c>
      <c r="B2583" s="27">
        <v>27</v>
      </c>
      <c r="C2583" s="27"/>
      <c r="D2583" s="27"/>
      <c r="E2583" s="27"/>
    </row>
    <row r="2584" spans="1:5">
      <c r="A2584" s="27">
        <v>64</v>
      </c>
      <c r="B2584" s="27">
        <v>28</v>
      </c>
      <c r="C2584" s="27"/>
      <c r="D2584" s="27"/>
      <c r="E2584" s="27"/>
    </row>
    <row r="2585" spans="1:5">
      <c r="A2585" s="27">
        <v>64</v>
      </c>
      <c r="B2585" s="27">
        <v>29</v>
      </c>
      <c r="C2585" s="27"/>
      <c r="D2585" s="27"/>
      <c r="E2585" s="27"/>
    </row>
    <row r="2586" spans="1:5">
      <c r="A2586" s="27">
        <v>64</v>
      </c>
      <c r="B2586" s="27">
        <v>30</v>
      </c>
      <c r="C2586" s="27"/>
      <c r="D2586" s="27"/>
      <c r="E2586" s="27"/>
    </row>
    <row r="2587" spans="1:5">
      <c r="A2587" s="27">
        <v>64</v>
      </c>
      <c r="B2587" s="27">
        <v>31</v>
      </c>
      <c r="C2587" s="27"/>
      <c r="D2587" s="27"/>
      <c r="E2587" s="27"/>
    </row>
    <row r="2588" spans="1:5">
      <c r="A2588" s="27">
        <v>64</v>
      </c>
      <c r="B2588" s="27">
        <v>32</v>
      </c>
      <c r="C2588" s="27"/>
      <c r="D2588" s="27"/>
      <c r="E2588" s="27"/>
    </row>
    <row r="2589" spans="1:5">
      <c r="A2589" s="27">
        <v>64</v>
      </c>
      <c r="B2589" s="27">
        <v>33</v>
      </c>
      <c r="C2589" s="27"/>
      <c r="D2589" s="27"/>
      <c r="E2589" s="27"/>
    </row>
    <row r="2590" spans="1:5">
      <c r="A2590" s="27">
        <v>64</v>
      </c>
      <c r="B2590" s="27">
        <v>34</v>
      </c>
      <c r="C2590" s="27"/>
      <c r="D2590" s="27"/>
      <c r="E2590" s="27"/>
    </row>
    <row r="2591" spans="1:5">
      <c r="A2591" s="27">
        <v>64</v>
      </c>
      <c r="B2591" s="27">
        <v>35</v>
      </c>
      <c r="C2591" s="27"/>
      <c r="D2591" s="27"/>
      <c r="E2591" s="27"/>
    </row>
    <row r="2592" spans="1:5">
      <c r="A2592" s="27">
        <v>64</v>
      </c>
      <c r="B2592" s="27">
        <v>36</v>
      </c>
      <c r="C2592" s="27"/>
      <c r="D2592" s="27"/>
      <c r="E2592" s="27"/>
    </row>
    <row r="2593" spans="1:5">
      <c r="A2593" s="27">
        <v>64</v>
      </c>
      <c r="B2593" s="27">
        <v>37</v>
      </c>
      <c r="C2593" s="27"/>
      <c r="D2593" s="27"/>
      <c r="E2593" s="27"/>
    </row>
    <row r="2594" spans="1:5">
      <c r="A2594" s="27">
        <v>64</v>
      </c>
      <c r="B2594" s="27">
        <v>38</v>
      </c>
      <c r="C2594" s="27"/>
      <c r="D2594" s="27"/>
      <c r="E2594" s="27"/>
    </row>
    <row r="2595" spans="1:5">
      <c r="A2595" s="27">
        <v>64</v>
      </c>
      <c r="B2595" s="27">
        <v>39</v>
      </c>
      <c r="C2595" s="27"/>
      <c r="D2595" s="27"/>
      <c r="E2595" s="27"/>
    </row>
    <row r="2596" spans="1:5">
      <c r="A2596" s="27">
        <v>64</v>
      </c>
      <c r="B2596" s="27">
        <v>40</v>
      </c>
      <c r="C2596" s="27"/>
      <c r="D2596" s="27"/>
      <c r="E2596" s="27"/>
    </row>
    <row r="2597" spans="1:5">
      <c r="A2597" s="27">
        <v>65</v>
      </c>
      <c r="B2597" s="27">
        <v>1</v>
      </c>
      <c r="C2597" s="27"/>
      <c r="D2597" s="27"/>
      <c r="E2597" s="27"/>
    </row>
    <row r="2598" spans="1:5">
      <c r="A2598" s="27">
        <v>65</v>
      </c>
      <c r="B2598" s="27">
        <v>2</v>
      </c>
      <c r="C2598" s="27"/>
      <c r="D2598" s="27"/>
      <c r="E2598" s="27"/>
    </row>
    <row r="2599" spans="1:5">
      <c r="A2599" s="27">
        <v>65</v>
      </c>
      <c r="B2599" s="27">
        <v>3</v>
      </c>
      <c r="C2599" s="27"/>
      <c r="D2599" s="27"/>
      <c r="E2599" s="27"/>
    </row>
    <row r="2600" spans="1:5">
      <c r="A2600" s="27">
        <v>65</v>
      </c>
      <c r="B2600" s="27">
        <v>4</v>
      </c>
      <c r="C2600" s="27"/>
      <c r="D2600" s="27"/>
      <c r="E2600" s="27"/>
    </row>
    <row r="2601" spans="1:5">
      <c r="A2601" s="27">
        <v>65</v>
      </c>
      <c r="B2601" s="27">
        <v>5</v>
      </c>
      <c r="C2601" s="27"/>
      <c r="D2601" s="27"/>
      <c r="E2601" s="27"/>
    </row>
    <row r="2602" spans="1:5">
      <c r="A2602" s="27">
        <v>65</v>
      </c>
      <c r="B2602" s="27">
        <v>6</v>
      </c>
      <c r="C2602" s="27"/>
      <c r="D2602" s="27"/>
      <c r="E2602" s="27"/>
    </row>
    <row r="2603" spans="1:5">
      <c r="A2603" s="27">
        <v>65</v>
      </c>
      <c r="B2603" s="27">
        <v>7</v>
      </c>
      <c r="C2603" s="27"/>
      <c r="D2603" s="27"/>
      <c r="E2603" s="27"/>
    </row>
    <row r="2604" spans="1:5">
      <c r="A2604" s="27">
        <v>65</v>
      </c>
      <c r="B2604" s="27">
        <v>8</v>
      </c>
      <c r="C2604" s="27"/>
      <c r="D2604" s="27"/>
      <c r="E2604" s="27"/>
    </row>
    <row r="2605" spans="1:5">
      <c r="A2605" s="27">
        <v>65</v>
      </c>
      <c r="B2605" s="27">
        <v>9</v>
      </c>
      <c r="C2605" s="27"/>
      <c r="D2605" s="27"/>
      <c r="E2605" s="27"/>
    </row>
    <row r="2606" spans="1:5">
      <c r="A2606" s="27">
        <v>65</v>
      </c>
      <c r="B2606" s="27">
        <v>10</v>
      </c>
      <c r="C2606" s="27"/>
      <c r="D2606" s="27"/>
      <c r="E2606" s="27"/>
    </row>
    <row r="2607" spans="1:5">
      <c r="A2607" s="27">
        <v>65</v>
      </c>
      <c r="B2607" s="27">
        <v>11</v>
      </c>
      <c r="C2607" s="27"/>
      <c r="D2607" s="27"/>
      <c r="E2607" s="27"/>
    </row>
    <row r="2608" spans="1:5">
      <c r="A2608" s="27">
        <v>65</v>
      </c>
      <c r="B2608" s="27">
        <v>12</v>
      </c>
      <c r="C2608" s="27"/>
      <c r="D2608" s="27"/>
      <c r="E2608" s="27"/>
    </row>
    <row r="2609" spans="1:5">
      <c r="A2609" s="27">
        <v>65</v>
      </c>
      <c r="B2609" s="27">
        <v>13</v>
      </c>
      <c r="C2609" s="27"/>
      <c r="D2609" s="27"/>
      <c r="E2609" s="27"/>
    </row>
    <row r="2610" spans="1:5">
      <c r="A2610" s="27">
        <v>65</v>
      </c>
      <c r="B2610" s="27">
        <v>14</v>
      </c>
      <c r="C2610" s="27"/>
      <c r="D2610" s="27"/>
      <c r="E2610" s="27"/>
    </row>
    <row r="2611" spans="1:5">
      <c r="A2611" s="27">
        <v>65</v>
      </c>
      <c r="B2611" s="27">
        <v>15</v>
      </c>
      <c r="C2611" s="27"/>
      <c r="D2611" s="27"/>
      <c r="E2611" s="27"/>
    </row>
    <row r="2612" spans="1:5">
      <c r="A2612" s="27">
        <v>65</v>
      </c>
      <c r="B2612" s="27">
        <v>16</v>
      </c>
      <c r="C2612" s="27"/>
      <c r="D2612" s="27"/>
      <c r="E2612" s="27"/>
    </row>
    <row r="2613" spans="1:5">
      <c r="A2613" s="27">
        <v>65</v>
      </c>
      <c r="B2613" s="27">
        <v>17</v>
      </c>
      <c r="C2613" s="27"/>
      <c r="D2613" s="27"/>
      <c r="E2613" s="27"/>
    </row>
    <row r="2614" spans="1:5">
      <c r="A2614" s="27">
        <v>65</v>
      </c>
      <c r="B2614" s="27">
        <v>18</v>
      </c>
      <c r="C2614" s="27"/>
      <c r="D2614" s="27"/>
      <c r="E2614" s="27"/>
    </row>
    <row r="2615" spans="1:5">
      <c r="A2615" s="27">
        <v>65</v>
      </c>
      <c r="B2615" s="27">
        <v>19</v>
      </c>
      <c r="C2615" s="27"/>
      <c r="D2615" s="27"/>
      <c r="E2615" s="27"/>
    </row>
    <row r="2616" spans="1:5">
      <c r="A2616" s="27">
        <v>65</v>
      </c>
      <c r="B2616" s="27">
        <v>20</v>
      </c>
      <c r="C2616" s="27"/>
      <c r="D2616" s="27"/>
      <c r="E2616" s="27"/>
    </row>
    <row r="2617" spans="1:5">
      <c r="A2617" s="27">
        <v>65</v>
      </c>
      <c r="B2617" s="27">
        <v>21</v>
      </c>
      <c r="C2617" s="27"/>
      <c r="D2617" s="27"/>
      <c r="E2617" s="27"/>
    </row>
    <row r="2618" spans="1:5">
      <c r="A2618" s="27">
        <v>65</v>
      </c>
      <c r="B2618" s="27">
        <v>22</v>
      </c>
      <c r="C2618" s="27"/>
      <c r="D2618" s="27"/>
      <c r="E2618" s="27"/>
    </row>
    <row r="2619" spans="1:5">
      <c r="A2619" s="27">
        <v>65</v>
      </c>
      <c r="B2619" s="27">
        <v>23</v>
      </c>
      <c r="C2619" s="27"/>
      <c r="D2619" s="27"/>
      <c r="E2619" s="27"/>
    </row>
    <row r="2620" spans="1:5">
      <c r="A2620" s="27">
        <v>65</v>
      </c>
      <c r="B2620" s="27">
        <v>24</v>
      </c>
      <c r="C2620" s="27"/>
      <c r="D2620" s="27"/>
      <c r="E2620" s="27"/>
    </row>
    <row r="2621" spans="1:5">
      <c r="A2621" s="27">
        <v>65</v>
      </c>
      <c r="B2621" s="27">
        <v>25</v>
      </c>
      <c r="C2621" s="27"/>
      <c r="D2621" s="27"/>
      <c r="E2621" s="27"/>
    </row>
    <row r="2622" spans="1:5">
      <c r="A2622" s="27">
        <v>65</v>
      </c>
      <c r="B2622" s="27">
        <v>26</v>
      </c>
      <c r="C2622" s="27"/>
      <c r="D2622" s="27"/>
      <c r="E2622" s="27"/>
    </row>
    <row r="2623" spans="1:5">
      <c r="A2623" s="27">
        <v>65</v>
      </c>
      <c r="B2623" s="27">
        <v>27</v>
      </c>
      <c r="C2623" s="27"/>
      <c r="D2623" s="27"/>
      <c r="E2623" s="27"/>
    </row>
    <row r="2624" spans="1:5">
      <c r="A2624" s="27">
        <v>65</v>
      </c>
      <c r="B2624" s="27">
        <v>28</v>
      </c>
      <c r="C2624" s="27"/>
      <c r="D2624" s="27"/>
      <c r="E2624" s="27"/>
    </row>
    <row r="2625" spans="1:5">
      <c r="A2625" s="27">
        <v>65</v>
      </c>
      <c r="B2625" s="27">
        <v>29</v>
      </c>
      <c r="C2625" s="27"/>
      <c r="D2625" s="27"/>
      <c r="E2625" s="27"/>
    </row>
    <row r="2626" spans="1:5">
      <c r="A2626" s="27">
        <v>65</v>
      </c>
      <c r="B2626" s="27">
        <v>30</v>
      </c>
      <c r="C2626" s="27"/>
      <c r="D2626" s="27"/>
      <c r="E2626" s="27"/>
    </row>
    <row r="2627" spans="1:5">
      <c r="A2627" s="27">
        <v>65</v>
      </c>
      <c r="B2627" s="27">
        <v>31</v>
      </c>
      <c r="C2627" s="27"/>
      <c r="D2627" s="27"/>
      <c r="E2627" s="27"/>
    </row>
    <row r="2628" spans="1:5">
      <c r="A2628" s="27">
        <v>65</v>
      </c>
      <c r="B2628" s="27">
        <v>32</v>
      </c>
      <c r="C2628" s="27"/>
      <c r="D2628" s="27"/>
      <c r="E2628" s="27"/>
    </row>
    <row r="2629" spans="1:5">
      <c r="A2629" s="27">
        <v>65</v>
      </c>
      <c r="B2629" s="27">
        <v>33</v>
      </c>
      <c r="C2629" s="27"/>
      <c r="D2629" s="27"/>
      <c r="E2629" s="27"/>
    </row>
    <row r="2630" spans="1:5">
      <c r="A2630" s="27">
        <v>65</v>
      </c>
      <c r="B2630" s="27">
        <v>34</v>
      </c>
      <c r="C2630" s="27"/>
      <c r="D2630" s="27"/>
      <c r="E2630" s="27"/>
    </row>
    <row r="2631" spans="1:5">
      <c r="A2631" s="27">
        <v>65</v>
      </c>
      <c r="B2631" s="27">
        <v>35</v>
      </c>
      <c r="C2631" s="27"/>
      <c r="D2631" s="27"/>
      <c r="E2631" s="27"/>
    </row>
    <row r="2632" spans="1:5">
      <c r="A2632" s="27">
        <v>65</v>
      </c>
      <c r="B2632" s="27">
        <v>36</v>
      </c>
      <c r="C2632" s="27"/>
      <c r="D2632" s="27"/>
      <c r="E2632" s="27"/>
    </row>
    <row r="2633" spans="1:5">
      <c r="A2633" s="27">
        <v>65</v>
      </c>
      <c r="B2633" s="27">
        <v>37</v>
      </c>
      <c r="C2633" s="27"/>
      <c r="D2633" s="27"/>
      <c r="E2633" s="27"/>
    </row>
    <row r="2634" spans="1:5">
      <c r="A2634" s="27">
        <v>65</v>
      </c>
      <c r="B2634" s="27">
        <v>38</v>
      </c>
      <c r="C2634" s="27"/>
      <c r="D2634" s="27"/>
      <c r="E2634" s="27"/>
    </row>
    <row r="2635" spans="1:5">
      <c r="A2635" s="27">
        <v>65</v>
      </c>
      <c r="B2635" s="27">
        <v>39</v>
      </c>
      <c r="C2635" s="27"/>
      <c r="D2635" s="27"/>
      <c r="E2635" s="27"/>
    </row>
    <row r="2636" spans="1:5">
      <c r="A2636" s="27">
        <v>65</v>
      </c>
      <c r="B2636" s="27">
        <v>40</v>
      </c>
      <c r="C2636" s="27"/>
      <c r="D2636" s="27"/>
      <c r="E2636" s="27"/>
    </row>
    <row r="2637" spans="1:5">
      <c r="A2637" s="27">
        <v>66</v>
      </c>
      <c r="B2637" s="27">
        <v>1</v>
      </c>
      <c r="C2637" s="27"/>
      <c r="D2637" s="27"/>
      <c r="E2637" s="27"/>
    </row>
    <row r="2638" spans="1:5">
      <c r="A2638" s="27">
        <v>66</v>
      </c>
      <c r="B2638" s="27">
        <v>2</v>
      </c>
      <c r="C2638" s="27"/>
      <c r="D2638" s="27"/>
      <c r="E2638" s="27"/>
    </row>
    <row r="2639" spans="1:5">
      <c r="A2639" s="27">
        <v>66</v>
      </c>
      <c r="B2639" s="27">
        <v>3</v>
      </c>
      <c r="C2639" s="27"/>
      <c r="D2639" s="27"/>
      <c r="E2639" s="27"/>
    </row>
    <row r="2640" spans="1:5">
      <c r="A2640" s="27">
        <v>66</v>
      </c>
      <c r="B2640" s="27">
        <v>4</v>
      </c>
      <c r="C2640" s="27"/>
      <c r="D2640" s="27"/>
      <c r="E2640" s="27"/>
    </row>
    <row r="2641" spans="1:5">
      <c r="A2641" s="27">
        <v>66</v>
      </c>
      <c r="B2641" s="27">
        <v>5</v>
      </c>
      <c r="C2641" s="27"/>
      <c r="D2641" s="27"/>
      <c r="E2641" s="27"/>
    </row>
    <row r="2642" spans="1:5">
      <c r="A2642" s="27">
        <v>66</v>
      </c>
      <c r="B2642" s="27">
        <v>6</v>
      </c>
      <c r="C2642" s="27"/>
      <c r="D2642" s="27"/>
      <c r="E2642" s="27"/>
    </row>
    <row r="2643" spans="1:5">
      <c r="A2643" s="27">
        <v>66</v>
      </c>
      <c r="B2643" s="27">
        <v>7</v>
      </c>
      <c r="C2643" s="27"/>
      <c r="D2643" s="27"/>
      <c r="E2643" s="27"/>
    </row>
    <row r="2644" spans="1:5">
      <c r="A2644" s="27">
        <v>66</v>
      </c>
      <c r="B2644" s="27">
        <v>8</v>
      </c>
      <c r="C2644" s="27"/>
      <c r="D2644" s="27"/>
      <c r="E2644" s="27"/>
    </row>
    <row r="2645" spans="1:5">
      <c r="A2645" s="27">
        <v>66</v>
      </c>
      <c r="B2645" s="27">
        <v>9</v>
      </c>
      <c r="C2645" s="27"/>
      <c r="D2645" s="27"/>
      <c r="E2645" s="27"/>
    </row>
    <row r="2646" spans="1:5">
      <c r="A2646" s="27">
        <v>66</v>
      </c>
      <c r="B2646" s="27">
        <v>10</v>
      </c>
      <c r="C2646" s="27"/>
      <c r="D2646" s="27"/>
      <c r="E2646" s="27"/>
    </row>
    <row r="2647" spans="1:5">
      <c r="A2647" s="27">
        <v>66</v>
      </c>
      <c r="B2647" s="27">
        <v>11</v>
      </c>
      <c r="C2647" s="27"/>
      <c r="D2647" s="27"/>
      <c r="E2647" s="27"/>
    </row>
    <row r="2648" spans="1:5">
      <c r="A2648" s="27">
        <v>66</v>
      </c>
      <c r="B2648" s="27">
        <v>12</v>
      </c>
      <c r="C2648" s="27"/>
      <c r="D2648" s="27"/>
      <c r="E2648" s="27"/>
    </row>
    <row r="2649" spans="1:5">
      <c r="A2649" s="27">
        <v>66</v>
      </c>
      <c r="B2649" s="27">
        <v>13</v>
      </c>
      <c r="C2649" s="27"/>
      <c r="D2649" s="27"/>
      <c r="E2649" s="27"/>
    </row>
    <row r="2650" spans="1:5">
      <c r="A2650" s="27">
        <v>66</v>
      </c>
      <c r="B2650" s="27">
        <v>14</v>
      </c>
      <c r="C2650" s="27"/>
      <c r="D2650" s="27"/>
      <c r="E2650" s="27"/>
    </row>
    <row r="2651" spans="1:5">
      <c r="A2651" s="27">
        <v>66</v>
      </c>
      <c r="B2651" s="27">
        <v>15</v>
      </c>
      <c r="C2651" s="27"/>
      <c r="D2651" s="27"/>
      <c r="E2651" s="27"/>
    </row>
    <row r="2652" spans="1:5">
      <c r="A2652" s="27">
        <v>66</v>
      </c>
      <c r="B2652" s="27">
        <v>16</v>
      </c>
      <c r="C2652" s="27"/>
      <c r="D2652" s="27"/>
      <c r="E2652" s="27"/>
    </row>
    <row r="2653" spans="1:5">
      <c r="A2653" s="27">
        <v>66</v>
      </c>
      <c r="B2653" s="27">
        <v>17</v>
      </c>
      <c r="C2653" s="27"/>
      <c r="D2653" s="27"/>
      <c r="E2653" s="27"/>
    </row>
    <row r="2654" spans="1:5">
      <c r="A2654" s="27">
        <v>66</v>
      </c>
      <c r="B2654" s="27">
        <v>18</v>
      </c>
      <c r="C2654" s="27"/>
      <c r="D2654" s="27"/>
      <c r="E2654" s="27"/>
    </row>
    <row r="2655" spans="1:5">
      <c r="A2655" s="27">
        <v>66</v>
      </c>
      <c r="B2655" s="27">
        <v>19</v>
      </c>
      <c r="C2655" s="27"/>
      <c r="D2655" s="27"/>
      <c r="E2655" s="27"/>
    </row>
    <row r="2656" spans="1:5">
      <c r="A2656" s="27">
        <v>66</v>
      </c>
      <c r="B2656" s="27">
        <v>20</v>
      </c>
      <c r="C2656" s="27"/>
      <c r="D2656" s="27"/>
      <c r="E2656" s="27"/>
    </row>
    <row r="2657" spans="1:5">
      <c r="A2657" s="27">
        <v>66</v>
      </c>
      <c r="B2657" s="27">
        <v>21</v>
      </c>
      <c r="C2657" s="27"/>
      <c r="D2657" s="27"/>
      <c r="E2657" s="27"/>
    </row>
    <row r="2658" spans="1:5">
      <c r="A2658" s="27">
        <v>66</v>
      </c>
      <c r="B2658" s="27">
        <v>22</v>
      </c>
      <c r="C2658" s="27"/>
      <c r="D2658" s="27"/>
      <c r="E2658" s="27"/>
    </row>
    <row r="2659" spans="1:5">
      <c r="A2659" s="27">
        <v>66</v>
      </c>
      <c r="B2659" s="27">
        <v>23</v>
      </c>
      <c r="C2659" s="27"/>
      <c r="D2659" s="27"/>
      <c r="E2659" s="27"/>
    </row>
    <row r="2660" spans="1:5">
      <c r="A2660" s="27">
        <v>66</v>
      </c>
      <c r="B2660" s="27">
        <v>24</v>
      </c>
      <c r="C2660" s="27"/>
      <c r="D2660" s="27"/>
      <c r="E2660" s="27"/>
    </row>
    <row r="2661" spans="1:5">
      <c r="A2661" s="27">
        <v>66</v>
      </c>
      <c r="B2661" s="27">
        <v>25</v>
      </c>
      <c r="C2661" s="27"/>
      <c r="D2661" s="27"/>
      <c r="E2661" s="27"/>
    </row>
    <row r="2662" spans="1:5">
      <c r="A2662" s="27">
        <v>66</v>
      </c>
      <c r="B2662" s="27">
        <v>26</v>
      </c>
      <c r="C2662" s="27"/>
      <c r="D2662" s="27"/>
      <c r="E2662" s="27"/>
    </row>
    <row r="2663" spans="1:5">
      <c r="A2663" s="27">
        <v>66</v>
      </c>
      <c r="B2663" s="27">
        <v>27</v>
      </c>
      <c r="C2663" s="27"/>
      <c r="D2663" s="27"/>
      <c r="E2663" s="27"/>
    </row>
    <row r="2664" spans="1:5">
      <c r="A2664" s="27">
        <v>66</v>
      </c>
      <c r="B2664" s="27">
        <v>28</v>
      </c>
      <c r="C2664" s="27"/>
      <c r="D2664" s="27"/>
      <c r="E2664" s="27"/>
    </row>
    <row r="2665" spans="1:5">
      <c r="A2665" s="27">
        <v>66</v>
      </c>
      <c r="B2665" s="27">
        <v>29</v>
      </c>
      <c r="C2665" s="27"/>
      <c r="D2665" s="27"/>
      <c r="E2665" s="27"/>
    </row>
    <row r="2666" spans="1:5">
      <c r="A2666" s="27">
        <v>66</v>
      </c>
      <c r="B2666" s="27">
        <v>30</v>
      </c>
      <c r="C2666" s="27"/>
      <c r="D2666" s="27"/>
      <c r="E2666" s="27"/>
    </row>
    <row r="2667" spans="1:5">
      <c r="A2667" s="27">
        <v>66</v>
      </c>
      <c r="B2667" s="27">
        <v>31</v>
      </c>
      <c r="C2667" s="27"/>
      <c r="D2667" s="27"/>
      <c r="E2667" s="27"/>
    </row>
    <row r="2668" spans="1:5">
      <c r="A2668" s="27">
        <v>66</v>
      </c>
      <c r="B2668" s="27">
        <v>32</v>
      </c>
      <c r="C2668" s="27"/>
      <c r="D2668" s="27"/>
      <c r="E2668" s="27"/>
    </row>
    <row r="2669" spans="1:5">
      <c r="A2669" s="27">
        <v>66</v>
      </c>
      <c r="B2669" s="27">
        <v>33</v>
      </c>
      <c r="C2669" s="27"/>
      <c r="D2669" s="27"/>
      <c r="E2669" s="27"/>
    </row>
    <row r="2670" spans="1:5">
      <c r="A2670" s="27">
        <v>66</v>
      </c>
      <c r="B2670" s="27">
        <v>34</v>
      </c>
      <c r="C2670" s="27"/>
      <c r="D2670" s="27"/>
      <c r="E2670" s="27"/>
    </row>
    <row r="2671" spans="1:5">
      <c r="A2671" s="27">
        <v>66</v>
      </c>
      <c r="B2671" s="27">
        <v>35</v>
      </c>
      <c r="C2671" s="27"/>
      <c r="D2671" s="27"/>
      <c r="E2671" s="27"/>
    </row>
    <row r="2672" spans="1:5">
      <c r="A2672" s="27">
        <v>66</v>
      </c>
      <c r="B2672" s="27">
        <v>36</v>
      </c>
      <c r="C2672" s="27"/>
      <c r="D2672" s="27"/>
      <c r="E2672" s="27"/>
    </row>
    <row r="2673" spans="1:5">
      <c r="A2673" s="27">
        <v>66</v>
      </c>
      <c r="B2673" s="27">
        <v>37</v>
      </c>
      <c r="C2673" s="27"/>
      <c r="D2673" s="27"/>
      <c r="E2673" s="27"/>
    </row>
    <row r="2674" spans="1:5">
      <c r="A2674" s="27">
        <v>66</v>
      </c>
      <c r="B2674" s="27">
        <v>38</v>
      </c>
      <c r="C2674" s="27"/>
      <c r="D2674" s="27"/>
      <c r="E2674" s="27"/>
    </row>
    <row r="2675" spans="1:5">
      <c r="A2675" s="27">
        <v>66</v>
      </c>
      <c r="B2675" s="27">
        <v>39</v>
      </c>
      <c r="C2675" s="27"/>
      <c r="D2675" s="27"/>
      <c r="E2675" s="27"/>
    </row>
    <row r="2676" spans="1:5">
      <c r="A2676" s="27">
        <v>66</v>
      </c>
      <c r="B2676" s="27">
        <v>40</v>
      </c>
      <c r="C2676" s="27"/>
      <c r="D2676" s="27"/>
      <c r="E2676" s="27"/>
    </row>
    <row r="2677" spans="1:5">
      <c r="A2677" s="27">
        <v>67</v>
      </c>
      <c r="B2677" s="27">
        <v>1</v>
      </c>
      <c r="C2677" s="27"/>
      <c r="D2677" s="27"/>
      <c r="E2677" s="27"/>
    </row>
    <row r="2678" spans="1:5">
      <c r="A2678" s="27">
        <v>67</v>
      </c>
      <c r="B2678" s="27">
        <v>2</v>
      </c>
      <c r="C2678" s="27"/>
      <c r="D2678" s="27"/>
      <c r="E2678" s="27"/>
    </row>
    <row r="2679" spans="1:5">
      <c r="A2679" s="27">
        <v>67</v>
      </c>
      <c r="B2679" s="27">
        <v>3</v>
      </c>
      <c r="C2679" s="27"/>
      <c r="D2679" s="27"/>
      <c r="E2679" s="27"/>
    </row>
    <row r="2680" spans="1:5">
      <c r="A2680" s="27">
        <v>67</v>
      </c>
      <c r="B2680" s="27">
        <v>4</v>
      </c>
      <c r="C2680" s="27"/>
      <c r="D2680" s="27"/>
      <c r="E2680" s="27"/>
    </row>
    <row r="2681" spans="1:5">
      <c r="A2681" s="27">
        <v>67</v>
      </c>
      <c r="B2681" s="27">
        <v>5</v>
      </c>
      <c r="C2681" s="27"/>
      <c r="D2681" s="27"/>
      <c r="E2681" s="27"/>
    </row>
    <row r="2682" spans="1:5">
      <c r="A2682" s="27">
        <v>67</v>
      </c>
      <c r="B2682" s="27">
        <v>6</v>
      </c>
      <c r="C2682" s="27"/>
      <c r="D2682" s="27"/>
      <c r="E2682" s="27"/>
    </row>
    <row r="2683" spans="1:5">
      <c r="A2683" s="27">
        <v>67</v>
      </c>
      <c r="B2683" s="27">
        <v>7</v>
      </c>
      <c r="C2683" s="27"/>
      <c r="D2683" s="27"/>
      <c r="E2683" s="27"/>
    </row>
    <row r="2684" spans="1:5">
      <c r="A2684" s="27">
        <v>67</v>
      </c>
      <c r="B2684" s="27">
        <v>8</v>
      </c>
      <c r="C2684" s="27"/>
      <c r="D2684" s="27"/>
      <c r="E2684" s="27"/>
    </row>
    <row r="2685" spans="1:5">
      <c r="A2685" s="27">
        <v>67</v>
      </c>
      <c r="B2685" s="27">
        <v>9</v>
      </c>
      <c r="C2685" s="27"/>
      <c r="D2685" s="27"/>
      <c r="E2685" s="27"/>
    </row>
    <row r="2686" spans="1:5">
      <c r="A2686" s="27">
        <v>67</v>
      </c>
      <c r="B2686" s="27">
        <v>10</v>
      </c>
      <c r="C2686" s="27"/>
      <c r="D2686" s="27"/>
      <c r="E2686" s="27"/>
    </row>
    <row r="2687" spans="1:5">
      <c r="A2687" s="27">
        <v>67</v>
      </c>
      <c r="B2687" s="27">
        <v>11</v>
      </c>
      <c r="C2687" s="27"/>
      <c r="D2687" s="27"/>
      <c r="E2687" s="27"/>
    </row>
    <row r="2688" spans="1:5">
      <c r="A2688" s="27">
        <v>67</v>
      </c>
      <c r="B2688" s="27">
        <v>12</v>
      </c>
      <c r="C2688" s="27"/>
      <c r="D2688" s="27"/>
      <c r="E2688" s="27"/>
    </row>
    <row r="2689" spans="1:5">
      <c r="A2689" s="27">
        <v>67</v>
      </c>
      <c r="B2689" s="27">
        <v>13</v>
      </c>
      <c r="C2689" s="27"/>
      <c r="D2689" s="27"/>
      <c r="E2689" s="27"/>
    </row>
    <row r="2690" spans="1:5">
      <c r="A2690" s="27">
        <v>67</v>
      </c>
      <c r="B2690" s="27">
        <v>14</v>
      </c>
      <c r="C2690" s="27"/>
      <c r="D2690" s="27"/>
      <c r="E2690" s="27"/>
    </row>
    <row r="2691" spans="1:5">
      <c r="A2691" s="27">
        <v>67</v>
      </c>
      <c r="B2691" s="27">
        <v>15</v>
      </c>
      <c r="C2691" s="27"/>
      <c r="D2691" s="27"/>
      <c r="E2691" s="27"/>
    </row>
    <row r="2692" spans="1:5">
      <c r="A2692" s="27">
        <v>67</v>
      </c>
      <c r="B2692" s="27">
        <v>16</v>
      </c>
      <c r="C2692" s="27"/>
      <c r="D2692" s="27"/>
      <c r="E2692" s="27"/>
    </row>
    <row r="2693" spans="1:5">
      <c r="A2693" s="27">
        <v>67</v>
      </c>
      <c r="B2693" s="27">
        <v>17</v>
      </c>
      <c r="C2693" s="27"/>
      <c r="D2693" s="27"/>
      <c r="E2693" s="27"/>
    </row>
    <row r="2694" spans="1:5">
      <c r="A2694" s="27">
        <v>67</v>
      </c>
      <c r="B2694" s="27">
        <v>18</v>
      </c>
      <c r="C2694" s="27"/>
      <c r="D2694" s="27"/>
      <c r="E2694" s="27"/>
    </row>
    <row r="2695" spans="1:5">
      <c r="A2695" s="27">
        <v>67</v>
      </c>
      <c r="B2695" s="27">
        <v>19</v>
      </c>
      <c r="C2695" s="27"/>
      <c r="D2695" s="27"/>
      <c r="E2695" s="27"/>
    </row>
    <row r="2696" spans="1:5">
      <c r="A2696" s="27">
        <v>67</v>
      </c>
      <c r="B2696" s="27">
        <v>20</v>
      </c>
      <c r="C2696" s="27"/>
      <c r="D2696" s="27"/>
      <c r="E2696" s="27"/>
    </row>
    <row r="2697" spans="1:5">
      <c r="A2697" s="27">
        <v>67</v>
      </c>
      <c r="B2697" s="27">
        <v>21</v>
      </c>
      <c r="C2697" s="27"/>
      <c r="D2697" s="27"/>
      <c r="E2697" s="27"/>
    </row>
    <row r="2698" spans="1:5">
      <c r="A2698" s="27">
        <v>67</v>
      </c>
      <c r="B2698" s="27">
        <v>22</v>
      </c>
      <c r="C2698" s="27"/>
      <c r="D2698" s="27"/>
      <c r="E2698" s="27"/>
    </row>
    <row r="2699" spans="1:5">
      <c r="A2699" s="27">
        <v>67</v>
      </c>
      <c r="B2699" s="27">
        <v>23</v>
      </c>
      <c r="C2699" s="27"/>
      <c r="D2699" s="27"/>
      <c r="E2699" s="27"/>
    </row>
    <row r="2700" spans="1:5">
      <c r="A2700" s="27">
        <v>67</v>
      </c>
      <c r="B2700" s="27">
        <v>24</v>
      </c>
      <c r="C2700" s="27"/>
      <c r="D2700" s="27"/>
      <c r="E2700" s="27"/>
    </row>
    <row r="2701" spans="1:5">
      <c r="A2701" s="27">
        <v>67</v>
      </c>
      <c r="B2701" s="27">
        <v>25</v>
      </c>
      <c r="C2701" s="27"/>
      <c r="D2701" s="27"/>
      <c r="E2701" s="27"/>
    </row>
    <row r="2702" spans="1:5">
      <c r="A2702" s="27">
        <v>67</v>
      </c>
      <c r="B2702" s="27">
        <v>26</v>
      </c>
      <c r="C2702" s="27"/>
      <c r="D2702" s="27"/>
      <c r="E2702" s="27"/>
    </row>
    <row r="2703" spans="1:5">
      <c r="A2703" s="27">
        <v>67</v>
      </c>
      <c r="B2703" s="27">
        <v>27</v>
      </c>
      <c r="C2703" s="27"/>
      <c r="D2703" s="27"/>
      <c r="E2703" s="27"/>
    </row>
    <row r="2704" spans="1:5">
      <c r="A2704" s="27">
        <v>67</v>
      </c>
      <c r="B2704" s="27">
        <v>28</v>
      </c>
      <c r="C2704" s="27"/>
      <c r="D2704" s="27"/>
      <c r="E2704" s="27"/>
    </row>
    <row r="2705" spans="1:5">
      <c r="A2705" s="27">
        <v>67</v>
      </c>
      <c r="B2705" s="27">
        <v>29</v>
      </c>
      <c r="C2705" s="27"/>
      <c r="D2705" s="27"/>
      <c r="E2705" s="27"/>
    </row>
    <row r="2706" spans="1:5">
      <c r="A2706" s="27">
        <v>67</v>
      </c>
      <c r="B2706" s="27">
        <v>30</v>
      </c>
      <c r="C2706" s="27"/>
      <c r="D2706" s="27"/>
      <c r="E2706" s="27"/>
    </row>
    <row r="2707" spans="1:5">
      <c r="A2707" s="27">
        <v>67</v>
      </c>
      <c r="B2707" s="27">
        <v>31</v>
      </c>
      <c r="C2707" s="27"/>
      <c r="D2707" s="27"/>
      <c r="E2707" s="27"/>
    </row>
    <row r="2708" spans="1:5">
      <c r="A2708" s="27">
        <v>67</v>
      </c>
      <c r="B2708" s="27">
        <v>32</v>
      </c>
      <c r="C2708" s="27"/>
      <c r="D2708" s="27"/>
      <c r="E2708" s="27"/>
    </row>
    <row r="2709" spans="1:5">
      <c r="A2709" s="27">
        <v>67</v>
      </c>
      <c r="B2709" s="27">
        <v>33</v>
      </c>
      <c r="C2709" s="27"/>
      <c r="D2709" s="27"/>
      <c r="E2709" s="27"/>
    </row>
    <row r="2710" spans="1:5">
      <c r="A2710" s="27">
        <v>67</v>
      </c>
      <c r="B2710" s="27">
        <v>34</v>
      </c>
      <c r="C2710" s="27"/>
      <c r="D2710" s="27"/>
      <c r="E2710" s="27"/>
    </row>
    <row r="2711" spans="1:5">
      <c r="A2711" s="27">
        <v>67</v>
      </c>
      <c r="B2711" s="27">
        <v>35</v>
      </c>
      <c r="C2711" s="27"/>
      <c r="D2711" s="27"/>
      <c r="E2711" s="27"/>
    </row>
    <row r="2712" spans="1:5">
      <c r="A2712" s="27">
        <v>67</v>
      </c>
      <c r="B2712" s="27">
        <v>36</v>
      </c>
      <c r="C2712" s="27"/>
      <c r="D2712" s="27"/>
      <c r="E2712" s="27"/>
    </row>
    <row r="2713" spans="1:5">
      <c r="A2713" s="27">
        <v>67</v>
      </c>
      <c r="B2713" s="27">
        <v>37</v>
      </c>
      <c r="C2713" s="27"/>
      <c r="D2713" s="27"/>
      <c r="E2713" s="27"/>
    </row>
    <row r="2714" spans="1:5">
      <c r="A2714" s="27">
        <v>67</v>
      </c>
      <c r="B2714" s="27">
        <v>38</v>
      </c>
      <c r="C2714" s="27"/>
      <c r="D2714" s="27"/>
      <c r="E2714" s="27"/>
    </row>
    <row r="2715" spans="1:5">
      <c r="A2715" s="27">
        <v>67</v>
      </c>
      <c r="B2715" s="27">
        <v>39</v>
      </c>
      <c r="C2715" s="27"/>
      <c r="D2715" s="27"/>
      <c r="E2715" s="27"/>
    </row>
    <row r="2716" spans="1:5">
      <c r="A2716" s="27">
        <v>67</v>
      </c>
      <c r="B2716" s="27">
        <v>40</v>
      </c>
      <c r="C2716" s="27"/>
      <c r="D2716" s="27"/>
      <c r="E2716" s="27"/>
    </row>
    <row r="2717" spans="1:5">
      <c r="A2717" s="27">
        <v>68</v>
      </c>
      <c r="B2717" s="27">
        <v>1</v>
      </c>
      <c r="C2717" s="27"/>
      <c r="D2717" s="27"/>
      <c r="E2717" s="27"/>
    </row>
    <row r="2718" spans="1:5">
      <c r="A2718" s="27">
        <v>68</v>
      </c>
      <c r="B2718" s="27">
        <v>2</v>
      </c>
      <c r="C2718" s="27"/>
      <c r="D2718" s="27"/>
      <c r="E2718" s="27"/>
    </row>
    <row r="2719" spans="1:5">
      <c r="A2719" s="27">
        <v>68</v>
      </c>
      <c r="B2719" s="27">
        <v>3</v>
      </c>
      <c r="C2719" s="27"/>
      <c r="D2719" s="27"/>
      <c r="E2719" s="27"/>
    </row>
    <row r="2720" spans="1:5">
      <c r="A2720" s="27">
        <v>68</v>
      </c>
      <c r="B2720" s="27">
        <v>4</v>
      </c>
      <c r="C2720" s="27"/>
      <c r="D2720" s="27"/>
      <c r="E2720" s="27"/>
    </row>
    <row r="2721" spans="1:5">
      <c r="A2721" s="27">
        <v>68</v>
      </c>
      <c r="B2721" s="27">
        <v>5</v>
      </c>
      <c r="C2721" s="27"/>
      <c r="D2721" s="27"/>
      <c r="E2721" s="27"/>
    </row>
    <row r="2722" spans="1:5">
      <c r="A2722" s="27">
        <v>68</v>
      </c>
      <c r="B2722" s="27">
        <v>6</v>
      </c>
      <c r="C2722" s="27"/>
      <c r="D2722" s="27"/>
      <c r="E2722" s="27"/>
    </row>
    <row r="2723" spans="1:5">
      <c r="A2723" s="27">
        <v>68</v>
      </c>
      <c r="B2723" s="27">
        <v>7</v>
      </c>
      <c r="C2723" s="27"/>
      <c r="D2723" s="27"/>
      <c r="E2723" s="27"/>
    </row>
    <row r="2724" spans="1:5">
      <c r="A2724" s="27">
        <v>68</v>
      </c>
      <c r="B2724" s="27">
        <v>8</v>
      </c>
      <c r="C2724" s="27"/>
      <c r="D2724" s="27"/>
      <c r="E2724" s="27"/>
    </row>
    <row r="2725" spans="1:5">
      <c r="A2725" s="27">
        <v>68</v>
      </c>
      <c r="B2725" s="27">
        <v>9</v>
      </c>
      <c r="C2725" s="27"/>
      <c r="D2725" s="27"/>
      <c r="E2725" s="27"/>
    </row>
    <row r="2726" spans="1:5">
      <c r="A2726" s="27">
        <v>68</v>
      </c>
      <c r="B2726" s="27">
        <v>10</v>
      </c>
      <c r="C2726" s="27"/>
      <c r="D2726" s="27"/>
      <c r="E2726" s="27"/>
    </row>
    <row r="2727" spans="1:5">
      <c r="A2727" s="27">
        <v>68</v>
      </c>
      <c r="B2727" s="27">
        <v>11</v>
      </c>
      <c r="C2727" s="27"/>
      <c r="D2727" s="27"/>
      <c r="E2727" s="27"/>
    </row>
    <row r="2728" spans="1:5">
      <c r="A2728" s="27">
        <v>68</v>
      </c>
      <c r="B2728" s="27">
        <v>12</v>
      </c>
      <c r="C2728" s="27"/>
      <c r="D2728" s="27"/>
      <c r="E2728" s="27"/>
    </row>
    <row r="2729" spans="1:5">
      <c r="A2729" s="27">
        <v>68</v>
      </c>
      <c r="B2729" s="27">
        <v>13</v>
      </c>
      <c r="C2729" s="27"/>
      <c r="D2729" s="27"/>
      <c r="E2729" s="27"/>
    </row>
    <row r="2730" spans="1:5">
      <c r="A2730" s="27">
        <v>68</v>
      </c>
      <c r="B2730" s="27">
        <v>14</v>
      </c>
      <c r="C2730" s="27"/>
      <c r="D2730" s="27"/>
      <c r="E2730" s="27"/>
    </row>
    <row r="2731" spans="1:5">
      <c r="A2731" s="27">
        <v>68</v>
      </c>
      <c r="B2731" s="27">
        <v>15</v>
      </c>
      <c r="C2731" s="27"/>
      <c r="D2731" s="27"/>
      <c r="E2731" s="27"/>
    </row>
    <row r="2732" spans="1:5">
      <c r="A2732" s="27">
        <v>68</v>
      </c>
      <c r="B2732" s="27">
        <v>16</v>
      </c>
      <c r="C2732" s="27"/>
      <c r="D2732" s="27"/>
      <c r="E2732" s="27"/>
    </row>
    <row r="2733" spans="1:5">
      <c r="A2733" s="27">
        <v>68</v>
      </c>
      <c r="B2733" s="27">
        <v>17</v>
      </c>
      <c r="C2733" s="27"/>
      <c r="D2733" s="27"/>
      <c r="E2733" s="27"/>
    </row>
    <row r="2734" spans="1:5">
      <c r="A2734" s="27">
        <v>68</v>
      </c>
      <c r="B2734" s="27">
        <v>18</v>
      </c>
      <c r="C2734" s="27"/>
      <c r="D2734" s="27"/>
      <c r="E2734" s="27"/>
    </row>
    <row r="2735" spans="1:5">
      <c r="A2735" s="27">
        <v>68</v>
      </c>
      <c r="B2735" s="27">
        <v>19</v>
      </c>
      <c r="C2735" s="27"/>
      <c r="D2735" s="27"/>
      <c r="E2735" s="27"/>
    </row>
    <row r="2736" spans="1:5">
      <c r="A2736" s="27">
        <v>68</v>
      </c>
      <c r="B2736" s="27">
        <v>20</v>
      </c>
      <c r="C2736" s="27"/>
      <c r="D2736" s="27"/>
      <c r="E2736" s="27"/>
    </row>
    <row r="2737" spans="1:5">
      <c r="A2737" s="27">
        <v>68</v>
      </c>
      <c r="B2737" s="27">
        <v>21</v>
      </c>
      <c r="C2737" s="27"/>
      <c r="D2737" s="27"/>
      <c r="E2737" s="27"/>
    </row>
    <row r="2738" spans="1:5">
      <c r="A2738" s="27">
        <v>68</v>
      </c>
      <c r="B2738" s="27">
        <v>22</v>
      </c>
      <c r="C2738" s="27"/>
      <c r="D2738" s="27"/>
      <c r="E2738" s="27"/>
    </row>
    <row r="2739" spans="1:5">
      <c r="A2739" s="27">
        <v>68</v>
      </c>
      <c r="B2739" s="27">
        <v>23</v>
      </c>
      <c r="C2739" s="27"/>
      <c r="D2739" s="27"/>
      <c r="E2739" s="27"/>
    </row>
    <row r="2740" spans="1:5">
      <c r="A2740" s="27">
        <v>68</v>
      </c>
      <c r="B2740" s="27">
        <v>24</v>
      </c>
      <c r="C2740" s="27"/>
      <c r="D2740" s="27"/>
      <c r="E2740" s="27"/>
    </row>
    <row r="2741" spans="1:5">
      <c r="A2741" s="27">
        <v>68</v>
      </c>
      <c r="B2741" s="27">
        <v>25</v>
      </c>
      <c r="C2741" s="27"/>
      <c r="D2741" s="27"/>
      <c r="E2741" s="27"/>
    </row>
    <row r="2742" spans="1:5">
      <c r="A2742" s="27">
        <v>68</v>
      </c>
      <c r="B2742" s="27">
        <v>26</v>
      </c>
      <c r="C2742" s="27"/>
      <c r="D2742" s="27"/>
      <c r="E2742" s="27"/>
    </row>
    <row r="2743" spans="1:5">
      <c r="A2743" s="27">
        <v>68</v>
      </c>
      <c r="B2743" s="27">
        <v>27</v>
      </c>
      <c r="C2743" s="27"/>
      <c r="D2743" s="27"/>
      <c r="E2743" s="27"/>
    </row>
    <row r="2744" spans="1:5">
      <c r="A2744" s="27">
        <v>68</v>
      </c>
      <c r="B2744" s="27">
        <v>28</v>
      </c>
      <c r="C2744" s="27"/>
      <c r="D2744" s="27"/>
      <c r="E2744" s="27"/>
    </row>
    <row r="2745" spans="1:5">
      <c r="A2745" s="27">
        <v>68</v>
      </c>
      <c r="B2745" s="27">
        <v>29</v>
      </c>
      <c r="C2745" s="27"/>
      <c r="D2745" s="27"/>
      <c r="E2745" s="27"/>
    </row>
    <row r="2746" spans="1:5">
      <c r="A2746" s="27">
        <v>68</v>
      </c>
      <c r="B2746" s="27">
        <v>30</v>
      </c>
      <c r="C2746" s="27"/>
      <c r="D2746" s="27"/>
      <c r="E2746" s="27"/>
    </row>
    <row r="2747" spans="1:5">
      <c r="A2747" s="27">
        <v>68</v>
      </c>
      <c r="B2747" s="27">
        <v>31</v>
      </c>
      <c r="C2747" s="27"/>
      <c r="D2747" s="27"/>
      <c r="E2747" s="27"/>
    </row>
    <row r="2748" spans="1:5">
      <c r="A2748" s="27">
        <v>68</v>
      </c>
      <c r="B2748" s="27">
        <v>32</v>
      </c>
      <c r="C2748" s="27"/>
      <c r="D2748" s="27"/>
      <c r="E2748" s="27"/>
    </row>
    <row r="2749" spans="1:5">
      <c r="A2749" s="27">
        <v>68</v>
      </c>
      <c r="B2749" s="27">
        <v>33</v>
      </c>
      <c r="C2749" s="27"/>
      <c r="D2749" s="27"/>
      <c r="E2749" s="27"/>
    </row>
    <row r="2750" spans="1:5">
      <c r="A2750" s="27">
        <v>68</v>
      </c>
      <c r="B2750" s="27">
        <v>34</v>
      </c>
      <c r="C2750" s="27"/>
      <c r="D2750" s="27"/>
      <c r="E2750" s="27"/>
    </row>
    <row r="2751" spans="1:5">
      <c r="A2751" s="27">
        <v>68</v>
      </c>
      <c r="B2751" s="27">
        <v>35</v>
      </c>
      <c r="C2751" s="27"/>
      <c r="D2751" s="27"/>
      <c r="E2751" s="27"/>
    </row>
    <row r="2752" spans="1:5">
      <c r="A2752" s="27">
        <v>68</v>
      </c>
      <c r="B2752" s="27">
        <v>36</v>
      </c>
      <c r="C2752" s="27"/>
      <c r="D2752" s="27"/>
      <c r="E2752" s="27"/>
    </row>
    <row r="2753" spans="1:5">
      <c r="A2753" s="27">
        <v>68</v>
      </c>
      <c r="B2753" s="27">
        <v>37</v>
      </c>
      <c r="C2753" s="27"/>
      <c r="D2753" s="27"/>
      <c r="E2753" s="27"/>
    </row>
    <row r="2754" spans="1:5">
      <c r="A2754" s="27">
        <v>68</v>
      </c>
      <c r="B2754" s="27">
        <v>38</v>
      </c>
      <c r="C2754" s="27"/>
      <c r="D2754" s="27"/>
      <c r="E2754" s="27"/>
    </row>
    <row r="2755" spans="1:5">
      <c r="A2755" s="27">
        <v>68</v>
      </c>
      <c r="B2755" s="27">
        <v>39</v>
      </c>
      <c r="C2755" s="27"/>
      <c r="D2755" s="27"/>
      <c r="E2755" s="27"/>
    </row>
    <row r="2756" spans="1:5">
      <c r="A2756" s="27">
        <v>68</v>
      </c>
      <c r="B2756" s="27">
        <v>40</v>
      </c>
      <c r="C2756" s="27"/>
      <c r="D2756" s="27"/>
      <c r="E2756" s="27"/>
    </row>
    <row r="2757" spans="1:5">
      <c r="A2757" s="27">
        <v>69</v>
      </c>
      <c r="B2757" s="27">
        <v>1</v>
      </c>
      <c r="C2757" s="27"/>
      <c r="D2757" s="27"/>
      <c r="E2757" s="27"/>
    </row>
    <row r="2758" spans="1:5">
      <c r="A2758" s="27">
        <v>69</v>
      </c>
      <c r="B2758" s="27">
        <v>2</v>
      </c>
      <c r="C2758" s="27"/>
      <c r="D2758" s="27"/>
      <c r="E2758" s="27"/>
    </row>
    <row r="2759" spans="1:5">
      <c r="A2759" s="27">
        <v>69</v>
      </c>
      <c r="B2759" s="27">
        <v>3</v>
      </c>
      <c r="C2759" s="27"/>
      <c r="D2759" s="27"/>
      <c r="E2759" s="27"/>
    </row>
    <row r="2760" spans="1:5">
      <c r="A2760" s="27">
        <v>69</v>
      </c>
      <c r="B2760" s="27">
        <v>4</v>
      </c>
      <c r="C2760" s="27"/>
      <c r="D2760" s="27"/>
      <c r="E2760" s="27"/>
    </row>
    <row r="2761" spans="1:5">
      <c r="A2761" s="27">
        <v>69</v>
      </c>
      <c r="B2761" s="27">
        <v>5</v>
      </c>
      <c r="C2761" s="27"/>
      <c r="D2761" s="27"/>
      <c r="E2761" s="27"/>
    </row>
    <row r="2762" spans="1:5">
      <c r="A2762" s="27">
        <v>69</v>
      </c>
      <c r="B2762" s="27">
        <v>6</v>
      </c>
      <c r="C2762" s="27"/>
      <c r="D2762" s="27"/>
      <c r="E2762" s="27"/>
    </row>
    <row r="2763" spans="1:5">
      <c r="A2763" s="27">
        <v>69</v>
      </c>
      <c r="B2763" s="27">
        <v>7</v>
      </c>
      <c r="C2763" s="27"/>
      <c r="D2763" s="27"/>
      <c r="E2763" s="27"/>
    </row>
    <row r="2764" spans="1:5">
      <c r="A2764" s="27">
        <v>69</v>
      </c>
      <c r="B2764" s="27">
        <v>8</v>
      </c>
      <c r="C2764" s="27"/>
      <c r="D2764" s="27"/>
      <c r="E2764" s="27"/>
    </row>
    <row r="2765" spans="1:5">
      <c r="A2765" s="27">
        <v>69</v>
      </c>
      <c r="B2765" s="27">
        <v>9</v>
      </c>
      <c r="C2765" s="27"/>
      <c r="D2765" s="27"/>
      <c r="E2765" s="27"/>
    </row>
    <row r="2766" spans="1:5">
      <c r="A2766" s="27">
        <v>69</v>
      </c>
      <c r="B2766" s="27">
        <v>10</v>
      </c>
      <c r="C2766" s="27"/>
      <c r="D2766" s="27"/>
      <c r="E2766" s="27"/>
    </row>
    <row r="2767" spans="1:5">
      <c r="A2767" s="27">
        <v>69</v>
      </c>
      <c r="B2767" s="27">
        <v>11</v>
      </c>
      <c r="C2767" s="27"/>
      <c r="D2767" s="27"/>
      <c r="E2767" s="27"/>
    </row>
    <row r="2768" spans="1:5">
      <c r="A2768" s="27">
        <v>69</v>
      </c>
      <c r="B2768" s="27">
        <v>12</v>
      </c>
      <c r="C2768" s="27"/>
      <c r="D2768" s="27"/>
      <c r="E2768" s="27"/>
    </row>
    <row r="2769" spans="1:5">
      <c r="A2769" s="27">
        <v>69</v>
      </c>
      <c r="B2769" s="27">
        <v>13</v>
      </c>
      <c r="C2769" s="27"/>
      <c r="D2769" s="27"/>
      <c r="E2769" s="27"/>
    </row>
    <row r="2770" spans="1:5">
      <c r="A2770" s="27">
        <v>69</v>
      </c>
      <c r="B2770" s="27">
        <v>14</v>
      </c>
      <c r="C2770" s="27"/>
      <c r="D2770" s="27"/>
      <c r="E2770" s="27"/>
    </row>
    <row r="2771" spans="1:5">
      <c r="A2771" s="27">
        <v>69</v>
      </c>
      <c r="B2771" s="27">
        <v>15</v>
      </c>
      <c r="C2771" s="27"/>
      <c r="D2771" s="27"/>
      <c r="E2771" s="27"/>
    </row>
    <row r="2772" spans="1:5">
      <c r="A2772" s="27">
        <v>69</v>
      </c>
      <c r="B2772" s="27">
        <v>16</v>
      </c>
      <c r="C2772" s="27"/>
      <c r="D2772" s="27"/>
      <c r="E2772" s="27"/>
    </row>
    <row r="2773" spans="1:5">
      <c r="A2773" s="27">
        <v>69</v>
      </c>
      <c r="B2773" s="27">
        <v>17</v>
      </c>
      <c r="C2773" s="27"/>
      <c r="D2773" s="27"/>
      <c r="E2773" s="27"/>
    </row>
    <row r="2774" spans="1:5">
      <c r="A2774" s="27">
        <v>69</v>
      </c>
      <c r="B2774" s="27">
        <v>18</v>
      </c>
      <c r="C2774" s="27"/>
      <c r="D2774" s="27"/>
      <c r="E2774" s="27"/>
    </row>
    <row r="2775" spans="1:5">
      <c r="A2775" s="27">
        <v>69</v>
      </c>
      <c r="B2775" s="27">
        <v>19</v>
      </c>
      <c r="C2775" s="27"/>
      <c r="D2775" s="27"/>
      <c r="E2775" s="27"/>
    </row>
    <row r="2776" spans="1:5">
      <c r="A2776" s="27">
        <v>69</v>
      </c>
      <c r="B2776" s="27">
        <v>20</v>
      </c>
      <c r="C2776" s="27"/>
      <c r="D2776" s="27"/>
      <c r="E2776" s="27"/>
    </row>
    <row r="2777" spans="1:5">
      <c r="A2777" s="27">
        <v>69</v>
      </c>
      <c r="B2777" s="27">
        <v>21</v>
      </c>
      <c r="C2777" s="27"/>
      <c r="D2777" s="27"/>
      <c r="E2777" s="27"/>
    </row>
    <row r="2778" spans="1:5">
      <c r="A2778" s="27">
        <v>69</v>
      </c>
      <c r="B2778" s="27">
        <v>22</v>
      </c>
      <c r="C2778" s="27"/>
      <c r="D2778" s="27"/>
      <c r="E2778" s="27"/>
    </row>
    <row r="2779" spans="1:5">
      <c r="A2779" s="27">
        <v>69</v>
      </c>
      <c r="B2779" s="27">
        <v>23</v>
      </c>
      <c r="C2779" s="27"/>
      <c r="D2779" s="27"/>
      <c r="E2779" s="27"/>
    </row>
    <row r="2780" spans="1:5">
      <c r="A2780" s="27">
        <v>69</v>
      </c>
      <c r="B2780" s="27">
        <v>24</v>
      </c>
      <c r="C2780" s="27"/>
      <c r="D2780" s="27"/>
      <c r="E2780" s="27"/>
    </row>
    <row r="2781" spans="1:5">
      <c r="A2781" s="27">
        <v>69</v>
      </c>
      <c r="B2781" s="27">
        <v>25</v>
      </c>
      <c r="C2781" s="27"/>
      <c r="D2781" s="27"/>
      <c r="E2781" s="27"/>
    </row>
    <row r="2782" spans="1:5">
      <c r="A2782" s="27">
        <v>69</v>
      </c>
      <c r="B2782" s="27">
        <v>26</v>
      </c>
      <c r="C2782" s="27"/>
      <c r="D2782" s="27"/>
      <c r="E2782" s="27"/>
    </row>
    <row r="2783" spans="1:5">
      <c r="A2783" s="27">
        <v>69</v>
      </c>
      <c r="B2783" s="27">
        <v>27</v>
      </c>
      <c r="C2783" s="27"/>
      <c r="D2783" s="27"/>
      <c r="E2783" s="27"/>
    </row>
    <row r="2784" spans="1:5">
      <c r="A2784" s="27">
        <v>69</v>
      </c>
      <c r="B2784" s="27">
        <v>28</v>
      </c>
      <c r="C2784" s="27"/>
      <c r="D2784" s="27"/>
      <c r="E2784" s="27"/>
    </row>
    <row r="2785" spans="1:5">
      <c r="A2785" s="27">
        <v>69</v>
      </c>
      <c r="B2785" s="27">
        <v>29</v>
      </c>
      <c r="C2785" s="27"/>
      <c r="D2785" s="27"/>
      <c r="E2785" s="27"/>
    </row>
    <row r="2786" spans="1:5">
      <c r="A2786" s="27">
        <v>69</v>
      </c>
      <c r="B2786" s="27">
        <v>30</v>
      </c>
      <c r="C2786" s="27"/>
      <c r="D2786" s="27"/>
      <c r="E2786" s="27"/>
    </row>
    <row r="2787" spans="1:5">
      <c r="A2787" s="27">
        <v>69</v>
      </c>
      <c r="B2787" s="27">
        <v>31</v>
      </c>
      <c r="C2787" s="27"/>
      <c r="D2787" s="27"/>
      <c r="E2787" s="27"/>
    </row>
    <row r="2788" spans="1:5">
      <c r="A2788" s="27">
        <v>69</v>
      </c>
      <c r="B2788" s="27">
        <v>32</v>
      </c>
      <c r="C2788" s="27"/>
      <c r="D2788" s="27"/>
      <c r="E2788" s="27"/>
    </row>
    <row r="2789" spans="1:5">
      <c r="A2789" s="27">
        <v>69</v>
      </c>
      <c r="B2789" s="27">
        <v>33</v>
      </c>
      <c r="C2789" s="27"/>
      <c r="D2789" s="27"/>
      <c r="E2789" s="27"/>
    </row>
    <row r="2790" spans="1:5">
      <c r="A2790" s="27">
        <v>69</v>
      </c>
      <c r="B2790" s="27">
        <v>34</v>
      </c>
      <c r="C2790" s="27"/>
      <c r="D2790" s="27"/>
      <c r="E2790" s="27"/>
    </row>
    <row r="2791" spans="1:5">
      <c r="A2791" s="27">
        <v>69</v>
      </c>
      <c r="B2791" s="27">
        <v>35</v>
      </c>
      <c r="C2791" s="27"/>
      <c r="D2791" s="27"/>
      <c r="E2791" s="27"/>
    </row>
    <row r="2792" spans="1:5">
      <c r="A2792" s="27">
        <v>69</v>
      </c>
      <c r="B2792" s="27">
        <v>36</v>
      </c>
      <c r="C2792" s="27"/>
      <c r="D2792" s="27"/>
      <c r="E2792" s="27"/>
    </row>
    <row r="2793" spans="1:5">
      <c r="A2793" s="27">
        <v>69</v>
      </c>
      <c r="B2793" s="27">
        <v>37</v>
      </c>
      <c r="C2793" s="27"/>
      <c r="D2793" s="27"/>
      <c r="E2793" s="27"/>
    </row>
    <row r="2794" spans="1:5">
      <c r="A2794" s="27">
        <v>69</v>
      </c>
      <c r="B2794" s="27">
        <v>38</v>
      </c>
      <c r="C2794" s="27"/>
      <c r="D2794" s="27"/>
      <c r="E2794" s="27"/>
    </row>
    <row r="2795" spans="1:5">
      <c r="A2795" s="27">
        <v>69</v>
      </c>
      <c r="B2795" s="27">
        <v>39</v>
      </c>
      <c r="C2795" s="27"/>
      <c r="D2795" s="27"/>
      <c r="E2795" s="27"/>
    </row>
    <row r="2796" spans="1:5">
      <c r="A2796" s="27">
        <v>69</v>
      </c>
      <c r="B2796" s="27">
        <v>40</v>
      </c>
      <c r="C2796" s="27"/>
      <c r="D2796" s="27"/>
      <c r="E2796" s="27"/>
    </row>
    <row r="2797" spans="1:5">
      <c r="A2797" s="27">
        <v>70</v>
      </c>
      <c r="B2797" s="27">
        <v>1</v>
      </c>
      <c r="C2797" s="27"/>
      <c r="D2797" s="27"/>
      <c r="E2797" s="27"/>
    </row>
    <row r="2798" spans="1:5">
      <c r="A2798" s="27">
        <v>70</v>
      </c>
      <c r="B2798" s="27">
        <v>2</v>
      </c>
      <c r="C2798" s="27"/>
      <c r="D2798" s="27"/>
      <c r="E2798" s="27"/>
    </row>
    <row r="2799" spans="1:5">
      <c r="A2799" s="27">
        <v>70</v>
      </c>
      <c r="B2799" s="27">
        <v>3</v>
      </c>
      <c r="C2799" s="27"/>
      <c r="D2799" s="27"/>
      <c r="E2799" s="27"/>
    </row>
    <row r="2800" spans="1:5">
      <c r="A2800" s="27">
        <v>70</v>
      </c>
      <c r="B2800" s="27">
        <v>4</v>
      </c>
      <c r="C2800" s="27"/>
      <c r="D2800" s="27"/>
      <c r="E2800" s="27"/>
    </row>
    <row r="2801" spans="1:5">
      <c r="A2801" s="27">
        <v>70</v>
      </c>
      <c r="B2801" s="27">
        <v>5</v>
      </c>
      <c r="C2801" s="27"/>
      <c r="D2801" s="27"/>
      <c r="E2801" s="27"/>
    </row>
    <row r="2802" spans="1:5">
      <c r="A2802" s="27">
        <v>70</v>
      </c>
      <c r="B2802" s="27">
        <v>6</v>
      </c>
      <c r="C2802" s="27"/>
      <c r="D2802" s="27"/>
      <c r="E2802" s="27"/>
    </row>
    <row r="2803" spans="1:5">
      <c r="A2803" s="27">
        <v>70</v>
      </c>
      <c r="B2803" s="27">
        <v>7</v>
      </c>
      <c r="C2803" s="27"/>
      <c r="D2803" s="27"/>
      <c r="E2803" s="27"/>
    </row>
    <row r="2804" spans="1:5">
      <c r="A2804" s="27">
        <v>70</v>
      </c>
      <c r="B2804" s="27">
        <v>8</v>
      </c>
      <c r="C2804" s="27"/>
      <c r="D2804" s="27"/>
      <c r="E2804" s="27"/>
    </row>
    <row r="2805" spans="1:5">
      <c r="A2805" s="27">
        <v>70</v>
      </c>
      <c r="B2805" s="27">
        <v>9</v>
      </c>
      <c r="C2805" s="27"/>
      <c r="D2805" s="27"/>
      <c r="E2805" s="27"/>
    </row>
    <row r="2806" spans="1:5">
      <c r="A2806" s="27">
        <v>70</v>
      </c>
      <c r="B2806" s="27">
        <v>10</v>
      </c>
      <c r="C2806" s="27"/>
      <c r="D2806" s="27"/>
      <c r="E2806" s="27"/>
    </row>
    <row r="2807" spans="1:5">
      <c r="A2807" s="27">
        <v>70</v>
      </c>
      <c r="B2807" s="27">
        <v>11</v>
      </c>
      <c r="C2807" s="27"/>
      <c r="D2807" s="27"/>
      <c r="E2807" s="27"/>
    </row>
    <row r="2808" spans="1:5">
      <c r="A2808" s="27">
        <v>70</v>
      </c>
      <c r="B2808" s="27">
        <v>12</v>
      </c>
      <c r="C2808" s="27"/>
      <c r="D2808" s="27"/>
      <c r="E2808" s="27"/>
    </row>
    <row r="2809" spans="1:5">
      <c r="A2809" s="27">
        <v>70</v>
      </c>
      <c r="B2809" s="27">
        <v>13</v>
      </c>
      <c r="C2809" s="27"/>
      <c r="D2809" s="27"/>
      <c r="E2809" s="27"/>
    </row>
    <row r="2810" spans="1:5">
      <c r="A2810" s="27">
        <v>70</v>
      </c>
      <c r="B2810" s="27">
        <v>14</v>
      </c>
      <c r="C2810" s="27"/>
      <c r="D2810" s="27"/>
      <c r="E2810" s="27"/>
    </row>
    <row r="2811" spans="1:5">
      <c r="A2811" s="27">
        <v>70</v>
      </c>
      <c r="B2811" s="27">
        <v>15</v>
      </c>
      <c r="C2811" s="27"/>
      <c r="D2811" s="27"/>
      <c r="E2811" s="27"/>
    </row>
    <row r="2812" spans="1:5">
      <c r="A2812" s="27">
        <v>70</v>
      </c>
      <c r="B2812" s="27">
        <v>16</v>
      </c>
      <c r="C2812" s="27"/>
      <c r="D2812" s="27"/>
      <c r="E2812" s="27"/>
    </row>
    <row r="2813" spans="1:5">
      <c r="A2813" s="27">
        <v>70</v>
      </c>
      <c r="B2813" s="27">
        <v>17</v>
      </c>
      <c r="C2813" s="27"/>
      <c r="D2813" s="27"/>
      <c r="E2813" s="27"/>
    </row>
    <row r="2814" spans="1:5">
      <c r="A2814" s="27">
        <v>70</v>
      </c>
      <c r="B2814" s="27">
        <v>18</v>
      </c>
      <c r="C2814" s="27"/>
      <c r="D2814" s="27"/>
      <c r="E2814" s="27"/>
    </row>
    <row r="2815" spans="1:5">
      <c r="A2815" s="27">
        <v>70</v>
      </c>
      <c r="B2815" s="27">
        <v>19</v>
      </c>
      <c r="C2815" s="27"/>
      <c r="D2815" s="27"/>
      <c r="E2815" s="27"/>
    </row>
    <row r="2816" spans="1:5">
      <c r="A2816" s="27">
        <v>70</v>
      </c>
      <c r="B2816" s="27">
        <v>20</v>
      </c>
      <c r="C2816" s="27"/>
      <c r="D2816" s="27"/>
      <c r="E2816" s="27"/>
    </row>
    <row r="2817" spans="1:5">
      <c r="A2817" s="27">
        <v>70</v>
      </c>
      <c r="B2817" s="27">
        <v>21</v>
      </c>
      <c r="C2817" s="27"/>
      <c r="D2817" s="27"/>
      <c r="E2817" s="27"/>
    </row>
    <row r="2818" spans="1:5">
      <c r="A2818" s="27">
        <v>70</v>
      </c>
      <c r="B2818" s="27">
        <v>22</v>
      </c>
      <c r="C2818" s="27"/>
      <c r="D2818" s="27"/>
      <c r="E2818" s="27"/>
    </row>
    <row r="2819" spans="1:5">
      <c r="A2819" s="27">
        <v>70</v>
      </c>
      <c r="B2819" s="27">
        <v>23</v>
      </c>
      <c r="C2819" s="27"/>
      <c r="D2819" s="27"/>
      <c r="E2819" s="27"/>
    </row>
    <row r="2820" spans="1:5">
      <c r="A2820" s="27">
        <v>70</v>
      </c>
      <c r="B2820" s="27">
        <v>24</v>
      </c>
      <c r="C2820" s="27"/>
      <c r="D2820" s="27"/>
      <c r="E2820" s="27"/>
    </row>
    <row r="2821" spans="1:5">
      <c r="A2821" s="27">
        <v>70</v>
      </c>
      <c r="B2821" s="27">
        <v>25</v>
      </c>
      <c r="C2821" s="27"/>
      <c r="D2821" s="27"/>
      <c r="E2821" s="27"/>
    </row>
    <row r="2822" spans="1:5">
      <c r="A2822" s="27">
        <v>70</v>
      </c>
      <c r="B2822" s="27">
        <v>26</v>
      </c>
      <c r="C2822" s="27"/>
      <c r="D2822" s="27"/>
      <c r="E2822" s="27"/>
    </row>
    <row r="2823" spans="1:5">
      <c r="A2823" s="27">
        <v>70</v>
      </c>
      <c r="B2823" s="27">
        <v>27</v>
      </c>
      <c r="C2823" s="27"/>
      <c r="D2823" s="27"/>
      <c r="E2823" s="27"/>
    </row>
    <row r="2824" spans="1:5">
      <c r="A2824" s="27">
        <v>70</v>
      </c>
      <c r="B2824" s="27">
        <v>28</v>
      </c>
      <c r="C2824" s="27"/>
      <c r="D2824" s="27"/>
      <c r="E2824" s="27"/>
    </row>
    <row r="2825" spans="1:5">
      <c r="A2825" s="27">
        <v>70</v>
      </c>
      <c r="B2825" s="27">
        <v>29</v>
      </c>
      <c r="C2825" s="27"/>
      <c r="D2825" s="27"/>
      <c r="E2825" s="27"/>
    </row>
    <row r="2826" spans="1:5">
      <c r="A2826" s="27">
        <v>70</v>
      </c>
      <c r="B2826" s="27">
        <v>30</v>
      </c>
      <c r="C2826" s="27"/>
      <c r="D2826" s="27"/>
      <c r="E2826" s="27"/>
    </row>
    <row r="2827" spans="1:5">
      <c r="A2827" s="27">
        <v>70</v>
      </c>
      <c r="B2827" s="27">
        <v>31</v>
      </c>
      <c r="C2827" s="27"/>
      <c r="D2827" s="27"/>
      <c r="E2827" s="27"/>
    </row>
    <row r="2828" spans="1:5">
      <c r="A2828" s="27">
        <v>70</v>
      </c>
      <c r="B2828" s="27">
        <v>32</v>
      </c>
      <c r="C2828" s="27"/>
      <c r="D2828" s="27"/>
      <c r="E2828" s="27"/>
    </row>
    <row r="2829" spans="1:5">
      <c r="A2829" s="27">
        <v>70</v>
      </c>
      <c r="B2829" s="27">
        <v>33</v>
      </c>
      <c r="C2829" s="27"/>
      <c r="D2829" s="27"/>
      <c r="E2829" s="27"/>
    </row>
    <row r="2830" spans="1:5">
      <c r="A2830" s="27">
        <v>70</v>
      </c>
      <c r="B2830" s="27">
        <v>34</v>
      </c>
      <c r="C2830" s="27"/>
      <c r="D2830" s="27"/>
      <c r="E2830" s="27"/>
    </row>
    <row r="2831" spans="1:5">
      <c r="A2831" s="27">
        <v>70</v>
      </c>
      <c r="B2831" s="27">
        <v>35</v>
      </c>
      <c r="C2831" s="27"/>
      <c r="D2831" s="27"/>
      <c r="E2831" s="27"/>
    </row>
    <row r="2832" spans="1:5">
      <c r="A2832" s="27">
        <v>70</v>
      </c>
      <c r="B2832" s="27">
        <v>36</v>
      </c>
      <c r="C2832" s="27"/>
      <c r="D2832" s="27"/>
      <c r="E2832" s="27"/>
    </row>
    <row r="2833" spans="1:5">
      <c r="A2833" s="27">
        <v>70</v>
      </c>
      <c r="B2833" s="27">
        <v>37</v>
      </c>
      <c r="C2833" s="27"/>
      <c r="D2833" s="27"/>
      <c r="E2833" s="27"/>
    </row>
    <row r="2834" spans="1:5">
      <c r="A2834" s="27">
        <v>70</v>
      </c>
      <c r="B2834" s="27">
        <v>38</v>
      </c>
      <c r="C2834" s="27"/>
      <c r="D2834" s="27"/>
      <c r="E2834" s="27"/>
    </row>
    <row r="2835" spans="1:5">
      <c r="A2835" s="27">
        <v>70</v>
      </c>
      <c r="B2835" s="27">
        <v>39</v>
      </c>
      <c r="C2835" s="27"/>
      <c r="D2835" s="27"/>
      <c r="E2835" s="27"/>
    </row>
    <row r="2836" spans="1:5">
      <c r="A2836" s="27">
        <v>70</v>
      </c>
      <c r="B2836" s="27">
        <v>40</v>
      </c>
      <c r="C2836" s="27"/>
      <c r="D2836" s="27"/>
      <c r="E2836" s="27"/>
    </row>
    <row r="2837" spans="1:5">
      <c r="A2837" s="27">
        <v>71</v>
      </c>
      <c r="B2837" s="27">
        <v>1</v>
      </c>
      <c r="C2837" s="27"/>
      <c r="D2837" s="27"/>
      <c r="E2837" s="27"/>
    </row>
    <row r="2838" spans="1:5">
      <c r="A2838" s="27">
        <v>71</v>
      </c>
      <c r="B2838" s="27">
        <v>2</v>
      </c>
      <c r="C2838" s="27"/>
      <c r="D2838" s="27"/>
      <c r="E2838" s="27"/>
    </row>
    <row r="2839" spans="1:5">
      <c r="A2839" s="27">
        <v>71</v>
      </c>
      <c r="B2839" s="27">
        <v>3</v>
      </c>
      <c r="C2839" s="27"/>
      <c r="D2839" s="27"/>
      <c r="E2839" s="27"/>
    </row>
    <row r="2840" spans="1:5">
      <c r="A2840" s="27">
        <v>71</v>
      </c>
      <c r="B2840" s="27">
        <v>4</v>
      </c>
      <c r="C2840" s="27"/>
      <c r="D2840" s="27"/>
      <c r="E2840" s="27"/>
    </row>
    <row r="2841" spans="1:5">
      <c r="A2841" s="27">
        <v>71</v>
      </c>
      <c r="B2841" s="27">
        <v>5</v>
      </c>
      <c r="C2841" s="27"/>
      <c r="D2841" s="27"/>
      <c r="E2841" s="27"/>
    </row>
    <row r="2842" spans="1:5">
      <c r="A2842" s="27">
        <v>71</v>
      </c>
      <c r="B2842" s="27">
        <v>6</v>
      </c>
      <c r="C2842" s="27"/>
      <c r="D2842" s="27"/>
      <c r="E2842" s="27"/>
    </row>
    <row r="2843" spans="1:5">
      <c r="A2843" s="27">
        <v>71</v>
      </c>
      <c r="B2843" s="27">
        <v>7</v>
      </c>
      <c r="C2843" s="27"/>
      <c r="D2843" s="27"/>
      <c r="E2843" s="27"/>
    </row>
    <row r="2844" spans="1:5">
      <c r="A2844" s="27">
        <v>71</v>
      </c>
      <c r="B2844" s="27">
        <v>8</v>
      </c>
      <c r="C2844" s="27"/>
      <c r="D2844" s="27"/>
      <c r="E2844" s="27"/>
    </row>
    <row r="2845" spans="1:5">
      <c r="A2845" s="27">
        <v>71</v>
      </c>
      <c r="B2845" s="27">
        <v>9</v>
      </c>
      <c r="C2845" s="27"/>
      <c r="D2845" s="27"/>
      <c r="E2845" s="27"/>
    </row>
    <row r="2846" spans="1:5">
      <c r="A2846" s="27">
        <v>71</v>
      </c>
      <c r="B2846" s="27">
        <v>10</v>
      </c>
      <c r="C2846" s="27"/>
      <c r="D2846" s="27"/>
      <c r="E2846" s="27"/>
    </row>
    <row r="2847" spans="1:5">
      <c r="A2847" s="27">
        <v>71</v>
      </c>
      <c r="B2847" s="27">
        <v>11</v>
      </c>
      <c r="C2847" s="27"/>
      <c r="D2847" s="27"/>
      <c r="E2847" s="27"/>
    </row>
    <row r="2848" spans="1:5">
      <c r="A2848" s="27">
        <v>71</v>
      </c>
      <c r="B2848" s="27">
        <v>12</v>
      </c>
      <c r="C2848" s="27"/>
      <c r="D2848" s="27"/>
      <c r="E2848" s="27"/>
    </row>
    <row r="2849" spans="1:5">
      <c r="A2849" s="27">
        <v>71</v>
      </c>
      <c r="B2849" s="27">
        <v>13</v>
      </c>
      <c r="C2849" s="27"/>
      <c r="D2849" s="27"/>
      <c r="E2849" s="27"/>
    </row>
    <row r="2850" spans="1:5">
      <c r="A2850" s="27">
        <v>71</v>
      </c>
      <c r="B2850" s="27">
        <v>14</v>
      </c>
      <c r="C2850" s="27"/>
      <c r="D2850" s="27"/>
      <c r="E2850" s="27"/>
    </row>
    <row r="2851" spans="1:5">
      <c r="A2851" s="27">
        <v>71</v>
      </c>
      <c r="B2851" s="27">
        <v>15</v>
      </c>
      <c r="C2851" s="27"/>
      <c r="D2851" s="27"/>
      <c r="E2851" s="27"/>
    </row>
    <row r="2852" spans="1:5">
      <c r="A2852" s="27">
        <v>71</v>
      </c>
      <c r="B2852" s="27">
        <v>16</v>
      </c>
      <c r="C2852" s="27"/>
      <c r="D2852" s="27"/>
      <c r="E2852" s="27"/>
    </row>
    <row r="2853" spans="1:5">
      <c r="A2853" s="27">
        <v>71</v>
      </c>
      <c r="B2853" s="27">
        <v>17</v>
      </c>
      <c r="C2853" s="27"/>
      <c r="D2853" s="27"/>
      <c r="E2853" s="27"/>
    </row>
    <row r="2854" spans="1:5">
      <c r="A2854" s="27">
        <v>71</v>
      </c>
      <c r="B2854" s="27">
        <v>18</v>
      </c>
      <c r="C2854" s="27"/>
      <c r="D2854" s="27"/>
      <c r="E2854" s="27"/>
    </row>
    <row r="2855" spans="1:5">
      <c r="A2855" s="27">
        <v>71</v>
      </c>
      <c r="B2855" s="27">
        <v>19</v>
      </c>
      <c r="C2855" s="27"/>
      <c r="D2855" s="27"/>
      <c r="E2855" s="27"/>
    </row>
    <row r="2856" spans="1:5">
      <c r="A2856" s="27">
        <v>71</v>
      </c>
      <c r="B2856" s="27">
        <v>20</v>
      </c>
      <c r="C2856" s="27"/>
      <c r="D2856" s="27"/>
      <c r="E2856" s="27"/>
    </row>
    <row r="2857" spans="1:5">
      <c r="A2857" s="27">
        <v>71</v>
      </c>
      <c r="B2857" s="27">
        <v>21</v>
      </c>
      <c r="C2857" s="27"/>
      <c r="D2857" s="27"/>
      <c r="E2857" s="27"/>
    </row>
    <row r="2858" spans="1:5">
      <c r="A2858" s="27">
        <v>71</v>
      </c>
      <c r="B2858" s="27">
        <v>22</v>
      </c>
      <c r="C2858" s="27"/>
      <c r="D2858" s="27"/>
      <c r="E2858" s="27"/>
    </row>
    <row r="2859" spans="1:5">
      <c r="A2859" s="27">
        <v>71</v>
      </c>
      <c r="B2859" s="27">
        <v>23</v>
      </c>
      <c r="C2859" s="27"/>
      <c r="D2859" s="27"/>
      <c r="E2859" s="27"/>
    </row>
    <row r="2860" spans="1:5">
      <c r="A2860" s="27">
        <v>71</v>
      </c>
      <c r="B2860" s="27">
        <v>24</v>
      </c>
      <c r="C2860" s="27"/>
      <c r="D2860" s="27"/>
      <c r="E2860" s="27"/>
    </row>
    <row r="2861" spans="1:5">
      <c r="A2861" s="27">
        <v>71</v>
      </c>
      <c r="B2861" s="27">
        <v>25</v>
      </c>
      <c r="C2861" s="27"/>
      <c r="D2861" s="27"/>
      <c r="E2861" s="27"/>
    </row>
    <row r="2862" spans="1:5">
      <c r="A2862" s="27">
        <v>71</v>
      </c>
      <c r="B2862" s="27">
        <v>26</v>
      </c>
      <c r="C2862" s="27"/>
      <c r="D2862" s="27"/>
      <c r="E2862" s="27"/>
    </row>
    <row r="2863" spans="1:5">
      <c r="A2863" s="27">
        <v>71</v>
      </c>
      <c r="B2863" s="27">
        <v>27</v>
      </c>
      <c r="C2863" s="27"/>
      <c r="D2863" s="27"/>
      <c r="E2863" s="27"/>
    </row>
    <row r="2864" spans="1:5">
      <c r="A2864" s="27">
        <v>71</v>
      </c>
      <c r="B2864" s="27">
        <v>28</v>
      </c>
      <c r="C2864" s="27"/>
      <c r="D2864" s="27"/>
      <c r="E2864" s="27"/>
    </row>
    <row r="2865" spans="1:5">
      <c r="A2865" s="27">
        <v>71</v>
      </c>
      <c r="B2865" s="27">
        <v>29</v>
      </c>
      <c r="C2865" s="27"/>
      <c r="D2865" s="27"/>
      <c r="E2865" s="27"/>
    </row>
    <row r="2866" spans="1:5">
      <c r="A2866" s="27">
        <v>71</v>
      </c>
      <c r="B2866" s="27">
        <v>30</v>
      </c>
      <c r="C2866" s="27"/>
      <c r="D2866" s="27"/>
      <c r="E2866" s="27"/>
    </row>
    <row r="2867" spans="1:5">
      <c r="A2867" s="27">
        <v>71</v>
      </c>
      <c r="B2867" s="27">
        <v>31</v>
      </c>
      <c r="C2867" s="27"/>
      <c r="D2867" s="27"/>
      <c r="E2867" s="27"/>
    </row>
    <row r="2868" spans="1:5">
      <c r="A2868" s="27">
        <v>71</v>
      </c>
      <c r="B2868" s="27">
        <v>32</v>
      </c>
      <c r="C2868" s="27"/>
      <c r="D2868" s="27"/>
      <c r="E2868" s="27"/>
    </row>
    <row r="2869" spans="1:5">
      <c r="A2869" s="27">
        <v>71</v>
      </c>
      <c r="B2869" s="27">
        <v>33</v>
      </c>
      <c r="C2869" s="27"/>
      <c r="D2869" s="27"/>
      <c r="E2869" s="27"/>
    </row>
    <row r="2870" spans="1:5">
      <c r="A2870" s="27">
        <v>71</v>
      </c>
      <c r="B2870" s="27">
        <v>34</v>
      </c>
      <c r="C2870" s="27"/>
      <c r="D2870" s="27"/>
      <c r="E2870" s="27"/>
    </row>
    <row r="2871" spans="1:5">
      <c r="A2871" s="27">
        <v>71</v>
      </c>
      <c r="B2871" s="27">
        <v>35</v>
      </c>
      <c r="C2871" s="27"/>
      <c r="D2871" s="27"/>
      <c r="E2871" s="27"/>
    </row>
    <row r="2872" spans="1:5">
      <c r="A2872" s="27">
        <v>71</v>
      </c>
      <c r="B2872" s="27">
        <v>36</v>
      </c>
      <c r="C2872" s="27"/>
      <c r="D2872" s="27"/>
      <c r="E2872" s="27"/>
    </row>
    <row r="2873" spans="1:5">
      <c r="A2873" s="27">
        <v>71</v>
      </c>
      <c r="B2873" s="27">
        <v>37</v>
      </c>
      <c r="C2873" s="27"/>
      <c r="D2873" s="27"/>
      <c r="E2873" s="27"/>
    </row>
    <row r="2874" spans="1:5">
      <c r="A2874" s="27">
        <v>71</v>
      </c>
      <c r="B2874" s="27">
        <v>38</v>
      </c>
      <c r="C2874" s="27"/>
      <c r="D2874" s="27"/>
      <c r="E2874" s="27"/>
    </row>
    <row r="2875" spans="1:5">
      <c r="A2875" s="27">
        <v>71</v>
      </c>
      <c r="B2875" s="27">
        <v>39</v>
      </c>
      <c r="C2875" s="27"/>
      <c r="D2875" s="27"/>
      <c r="E2875" s="27"/>
    </row>
    <row r="2876" spans="1:5">
      <c r="A2876" s="27">
        <v>71</v>
      </c>
      <c r="B2876" s="27">
        <v>40</v>
      </c>
      <c r="C2876" s="27"/>
      <c r="D2876" s="27"/>
      <c r="E2876" s="27"/>
    </row>
    <row r="2877" spans="1:5">
      <c r="A2877" s="27">
        <v>72</v>
      </c>
      <c r="B2877" s="27">
        <v>1</v>
      </c>
      <c r="C2877" s="27"/>
      <c r="D2877" s="27"/>
      <c r="E2877" s="27"/>
    </row>
    <row r="2878" spans="1:5">
      <c r="A2878" s="27">
        <v>72</v>
      </c>
      <c r="B2878" s="27">
        <v>2</v>
      </c>
      <c r="C2878" s="27"/>
      <c r="D2878" s="27"/>
      <c r="E2878" s="27"/>
    </row>
    <row r="2879" spans="1:5">
      <c r="A2879" s="27">
        <v>72</v>
      </c>
      <c r="B2879" s="27">
        <v>3</v>
      </c>
      <c r="C2879" s="27"/>
      <c r="D2879" s="27"/>
      <c r="E2879" s="27"/>
    </row>
    <row r="2880" spans="1:5">
      <c r="A2880" s="27">
        <v>72</v>
      </c>
      <c r="B2880" s="27">
        <v>4</v>
      </c>
      <c r="C2880" s="27"/>
      <c r="D2880" s="27"/>
      <c r="E2880" s="27"/>
    </row>
    <row r="2881" spans="1:5">
      <c r="A2881" s="27">
        <v>72</v>
      </c>
      <c r="B2881" s="27">
        <v>5</v>
      </c>
      <c r="C2881" s="27"/>
      <c r="D2881" s="27"/>
      <c r="E2881" s="27"/>
    </row>
    <row r="2882" spans="1:5">
      <c r="A2882" s="27">
        <v>72</v>
      </c>
      <c r="B2882" s="27">
        <v>6</v>
      </c>
      <c r="C2882" s="27"/>
      <c r="D2882" s="27"/>
      <c r="E2882" s="27"/>
    </row>
    <row r="2883" spans="1:5">
      <c r="A2883" s="27">
        <v>72</v>
      </c>
      <c r="B2883" s="27">
        <v>7</v>
      </c>
      <c r="C2883" s="27"/>
      <c r="D2883" s="27"/>
      <c r="E2883" s="27"/>
    </row>
    <row r="2884" spans="1:5">
      <c r="A2884" s="27">
        <v>72</v>
      </c>
      <c r="B2884" s="27">
        <v>8</v>
      </c>
      <c r="C2884" s="27"/>
      <c r="D2884" s="27"/>
      <c r="E2884" s="27"/>
    </row>
    <row r="2885" spans="1:5">
      <c r="A2885" s="27">
        <v>72</v>
      </c>
      <c r="B2885" s="27">
        <v>9</v>
      </c>
      <c r="C2885" s="27"/>
      <c r="D2885" s="27"/>
      <c r="E2885" s="27"/>
    </row>
    <row r="2886" spans="1:5">
      <c r="A2886" s="27">
        <v>72</v>
      </c>
      <c r="B2886" s="27">
        <v>10</v>
      </c>
      <c r="C2886" s="27"/>
      <c r="D2886" s="27"/>
      <c r="E2886" s="27"/>
    </row>
    <row r="2887" spans="1:5">
      <c r="A2887" s="27">
        <v>72</v>
      </c>
      <c r="B2887" s="27">
        <v>11</v>
      </c>
      <c r="C2887" s="27"/>
      <c r="D2887" s="27"/>
      <c r="E2887" s="27"/>
    </row>
    <row r="2888" spans="1:5">
      <c r="A2888" s="27">
        <v>72</v>
      </c>
      <c r="B2888" s="27">
        <v>12</v>
      </c>
      <c r="C2888" s="27"/>
      <c r="D2888" s="27"/>
      <c r="E2888" s="27"/>
    </row>
    <row r="2889" spans="1:5">
      <c r="A2889" s="27">
        <v>72</v>
      </c>
      <c r="B2889" s="27">
        <v>13</v>
      </c>
      <c r="C2889" s="27"/>
      <c r="D2889" s="27"/>
      <c r="E2889" s="27"/>
    </row>
    <row r="2890" spans="1:5">
      <c r="A2890" s="27">
        <v>72</v>
      </c>
      <c r="B2890" s="27">
        <v>14</v>
      </c>
      <c r="C2890" s="27"/>
      <c r="D2890" s="27"/>
      <c r="E2890" s="27"/>
    </row>
    <row r="2891" spans="1:5">
      <c r="A2891" s="27">
        <v>72</v>
      </c>
      <c r="B2891" s="27">
        <v>15</v>
      </c>
      <c r="C2891" s="27"/>
      <c r="D2891" s="27"/>
      <c r="E2891" s="27"/>
    </row>
    <row r="2892" spans="1:5">
      <c r="A2892" s="27">
        <v>72</v>
      </c>
      <c r="B2892" s="27">
        <v>16</v>
      </c>
      <c r="C2892" s="27"/>
      <c r="D2892" s="27"/>
      <c r="E2892" s="27"/>
    </row>
    <row r="2893" spans="1:5">
      <c r="A2893" s="27">
        <v>72</v>
      </c>
      <c r="B2893" s="27">
        <v>17</v>
      </c>
      <c r="C2893" s="27"/>
      <c r="D2893" s="27"/>
      <c r="E2893" s="27"/>
    </row>
    <row r="2894" spans="1:5">
      <c r="A2894" s="27">
        <v>72</v>
      </c>
      <c r="B2894" s="27">
        <v>18</v>
      </c>
      <c r="C2894" s="27"/>
      <c r="D2894" s="27"/>
      <c r="E2894" s="27"/>
    </row>
    <row r="2895" spans="1:5">
      <c r="A2895" s="27">
        <v>72</v>
      </c>
      <c r="B2895" s="27">
        <v>19</v>
      </c>
      <c r="C2895" s="27"/>
      <c r="D2895" s="27"/>
      <c r="E2895" s="27"/>
    </row>
    <row r="2896" spans="1:5">
      <c r="A2896" s="27">
        <v>72</v>
      </c>
      <c r="B2896" s="27">
        <v>20</v>
      </c>
      <c r="C2896" s="27"/>
      <c r="D2896" s="27"/>
      <c r="E2896" s="27"/>
    </row>
    <row r="2897" spans="1:5">
      <c r="A2897" s="27">
        <v>72</v>
      </c>
      <c r="B2897" s="27">
        <v>21</v>
      </c>
      <c r="C2897" s="27"/>
      <c r="D2897" s="27"/>
      <c r="E2897" s="27"/>
    </row>
    <row r="2898" spans="1:5">
      <c r="A2898" s="27">
        <v>72</v>
      </c>
      <c r="B2898" s="27">
        <v>22</v>
      </c>
      <c r="C2898" s="27"/>
      <c r="D2898" s="27"/>
      <c r="E2898" s="27"/>
    </row>
    <row r="2899" spans="1:5">
      <c r="A2899" s="27">
        <v>72</v>
      </c>
      <c r="B2899" s="27">
        <v>23</v>
      </c>
      <c r="C2899" s="27"/>
      <c r="D2899" s="27"/>
      <c r="E2899" s="27"/>
    </row>
    <row r="2900" spans="1:5">
      <c r="A2900" s="27">
        <v>72</v>
      </c>
      <c r="B2900" s="27">
        <v>24</v>
      </c>
      <c r="C2900" s="27"/>
      <c r="D2900" s="27"/>
      <c r="E2900" s="27"/>
    </row>
    <row r="2901" spans="1:5">
      <c r="A2901" s="27">
        <v>72</v>
      </c>
      <c r="B2901" s="27">
        <v>25</v>
      </c>
      <c r="C2901" s="27"/>
      <c r="D2901" s="27"/>
      <c r="E2901" s="27"/>
    </row>
    <row r="2902" spans="1:5">
      <c r="A2902" s="27">
        <v>72</v>
      </c>
      <c r="B2902" s="27">
        <v>26</v>
      </c>
      <c r="C2902" s="27"/>
      <c r="D2902" s="27"/>
      <c r="E2902" s="27"/>
    </row>
    <row r="2903" spans="1:5">
      <c r="A2903" s="27">
        <v>72</v>
      </c>
      <c r="B2903" s="27">
        <v>27</v>
      </c>
      <c r="C2903" s="27"/>
      <c r="D2903" s="27"/>
      <c r="E2903" s="27"/>
    </row>
    <row r="2904" spans="1:5">
      <c r="A2904" s="27">
        <v>72</v>
      </c>
      <c r="B2904" s="27">
        <v>28</v>
      </c>
      <c r="C2904" s="27"/>
      <c r="D2904" s="27"/>
      <c r="E2904" s="27"/>
    </row>
    <row r="2905" spans="1:5">
      <c r="A2905" s="27">
        <v>72</v>
      </c>
      <c r="B2905" s="27">
        <v>29</v>
      </c>
      <c r="C2905" s="27"/>
      <c r="D2905" s="27"/>
      <c r="E2905" s="27"/>
    </row>
    <row r="2906" spans="1:5">
      <c r="A2906" s="27">
        <v>72</v>
      </c>
      <c r="B2906" s="27">
        <v>30</v>
      </c>
      <c r="C2906" s="27"/>
      <c r="D2906" s="27"/>
      <c r="E2906" s="27"/>
    </row>
    <row r="2907" spans="1:5">
      <c r="A2907" s="27">
        <v>72</v>
      </c>
      <c r="B2907" s="27">
        <v>31</v>
      </c>
      <c r="C2907" s="27"/>
      <c r="D2907" s="27"/>
      <c r="E2907" s="27"/>
    </row>
    <row r="2908" spans="1:5">
      <c r="A2908" s="27">
        <v>72</v>
      </c>
      <c r="B2908" s="27">
        <v>32</v>
      </c>
      <c r="C2908" s="27"/>
      <c r="D2908" s="27"/>
      <c r="E2908" s="27"/>
    </row>
    <row r="2909" spans="1:5">
      <c r="A2909" s="27">
        <v>72</v>
      </c>
      <c r="B2909" s="27">
        <v>33</v>
      </c>
      <c r="C2909" s="27"/>
      <c r="D2909" s="27"/>
      <c r="E2909" s="27"/>
    </row>
    <row r="2910" spans="1:5">
      <c r="A2910" s="27">
        <v>72</v>
      </c>
      <c r="B2910" s="27">
        <v>34</v>
      </c>
      <c r="C2910" s="27"/>
      <c r="D2910" s="27"/>
      <c r="E2910" s="27"/>
    </row>
    <row r="2911" spans="1:5">
      <c r="A2911" s="27">
        <v>72</v>
      </c>
      <c r="B2911" s="27">
        <v>35</v>
      </c>
      <c r="C2911" s="27"/>
      <c r="D2911" s="27"/>
      <c r="E2911" s="27"/>
    </row>
    <row r="2912" spans="1:5">
      <c r="A2912" s="27">
        <v>72</v>
      </c>
      <c r="B2912" s="27">
        <v>36</v>
      </c>
      <c r="C2912" s="27"/>
      <c r="D2912" s="27"/>
      <c r="E2912" s="27"/>
    </row>
    <row r="2913" spans="1:5">
      <c r="A2913" s="27">
        <v>72</v>
      </c>
      <c r="B2913" s="27">
        <v>37</v>
      </c>
      <c r="C2913" s="27"/>
      <c r="D2913" s="27"/>
      <c r="E2913" s="27"/>
    </row>
    <row r="2914" spans="1:5">
      <c r="A2914" s="27">
        <v>72</v>
      </c>
      <c r="B2914" s="27">
        <v>38</v>
      </c>
      <c r="C2914" s="27"/>
      <c r="D2914" s="27"/>
      <c r="E2914" s="27"/>
    </row>
    <row r="2915" spans="1:5">
      <c r="A2915" s="27">
        <v>72</v>
      </c>
      <c r="B2915" s="27">
        <v>39</v>
      </c>
      <c r="C2915" s="27"/>
      <c r="D2915" s="27"/>
      <c r="E2915" s="27"/>
    </row>
    <row r="2916" spans="1:5">
      <c r="A2916" s="27">
        <v>72</v>
      </c>
      <c r="B2916" s="27">
        <v>40</v>
      </c>
      <c r="C2916" s="27"/>
      <c r="D2916" s="27"/>
      <c r="E2916" s="27"/>
    </row>
    <row r="2917" spans="1:5">
      <c r="A2917" s="27">
        <v>73</v>
      </c>
      <c r="B2917" s="27">
        <v>1</v>
      </c>
      <c r="C2917" s="27" t="s">
        <v>33</v>
      </c>
      <c r="D2917" s="28">
        <v>0.34300000000000003</v>
      </c>
      <c r="E2917" s="28">
        <v>3.0000000000000001E-3</v>
      </c>
    </row>
    <row r="2918" spans="1:5">
      <c r="A2918" s="27">
        <v>73</v>
      </c>
      <c r="B2918" s="27">
        <v>2</v>
      </c>
      <c r="C2918" s="27" t="s">
        <v>33</v>
      </c>
      <c r="D2918" s="28">
        <v>0.34499999999999997</v>
      </c>
      <c r="E2918" s="28">
        <v>4.0000000000000001E-3</v>
      </c>
    </row>
    <row r="2919" spans="1:5">
      <c r="A2919" s="27">
        <v>73</v>
      </c>
      <c r="B2919" s="27">
        <v>3</v>
      </c>
      <c r="C2919" s="27" t="s">
        <v>33</v>
      </c>
      <c r="D2919" s="28">
        <v>0.34</v>
      </c>
      <c r="E2919" s="28">
        <v>-2E-3</v>
      </c>
    </row>
    <row r="2920" spans="1:5">
      <c r="A2920" s="27">
        <v>73</v>
      </c>
      <c r="B2920" s="27">
        <v>4</v>
      </c>
      <c r="C2920" s="27" t="s">
        <v>33</v>
      </c>
      <c r="D2920" s="28">
        <v>0.34399999999999997</v>
      </c>
      <c r="E2920" s="28">
        <v>0</v>
      </c>
    </row>
    <row r="2921" spans="1:5">
      <c r="A2921" s="27">
        <v>73</v>
      </c>
      <c r="B2921" s="27">
        <v>5</v>
      </c>
      <c r="C2921" s="27" t="s">
        <v>33</v>
      </c>
      <c r="D2921" s="28">
        <v>0.34899999999999998</v>
      </c>
      <c r="E2921" s="28">
        <v>4.0000000000000001E-3</v>
      </c>
    </row>
    <row r="2922" spans="1:5">
      <c r="A2922" s="27">
        <v>73</v>
      </c>
      <c r="B2922" s="27">
        <v>6</v>
      </c>
      <c r="C2922" s="27" t="s">
        <v>33</v>
      </c>
      <c r="D2922" s="28">
        <v>0.34599999999999997</v>
      </c>
      <c r="E2922" s="28">
        <v>0</v>
      </c>
    </row>
    <row r="2923" spans="1:5">
      <c r="A2923" s="27">
        <v>73</v>
      </c>
      <c r="B2923" s="27">
        <v>7</v>
      </c>
      <c r="C2923" s="27" t="s">
        <v>33</v>
      </c>
      <c r="D2923" s="28">
        <v>0.34499999999999997</v>
      </c>
      <c r="E2923" s="28">
        <v>-2E-3</v>
      </c>
    </row>
    <row r="2924" spans="1:5">
      <c r="A2924" s="27">
        <v>73</v>
      </c>
      <c r="B2924" s="27">
        <v>8</v>
      </c>
      <c r="C2924" s="27" t="s">
        <v>33</v>
      </c>
      <c r="D2924" s="28">
        <v>0.34899999999999998</v>
      </c>
      <c r="E2924" s="28">
        <v>0</v>
      </c>
    </row>
    <row r="2925" spans="1:5">
      <c r="A2925" s="27">
        <v>73</v>
      </c>
      <c r="B2925" s="27">
        <v>9</v>
      </c>
      <c r="C2925" s="27" t="s">
        <v>33</v>
      </c>
      <c r="D2925" s="28">
        <v>0.36699999999999999</v>
      </c>
      <c r="E2925" s="28">
        <v>1.7000000000000001E-2</v>
      </c>
    </row>
    <row r="2926" spans="1:5">
      <c r="A2926" s="27">
        <v>73</v>
      </c>
      <c r="B2926" s="27">
        <v>10</v>
      </c>
      <c r="C2926" s="27" t="s">
        <v>33</v>
      </c>
      <c r="D2926" s="28">
        <v>0.38700000000000001</v>
      </c>
      <c r="E2926" s="28">
        <v>3.5999999999999997E-2</v>
      </c>
    </row>
    <row r="2927" spans="1:5">
      <c r="A2927" s="27">
        <v>73</v>
      </c>
      <c r="B2927" s="27">
        <v>11</v>
      </c>
      <c r="C2927" s="27" t="s">
        <v>33</v>
      </c>
      <c r="D2927" s="28">
        <v>0.437</v>
      </c>
      <c r="E2927" s="28">
        <v>8.4000000000000005E-2</v>
      </c>
    </row>
    <row r="2928" spans="1:5">
      <c r="A2928" s="27">
        <v>73</v>
      </c>
      <c r="B2928" s="27">
        <v>12</v>
      </c>
      <c r="C2928" s="27" t="s">
        <v>33</v>
      </c>
      <c r="D2928" s="28">
        <v>0.52</v>
      </c>
      <c r="E2928" s="28">
        <v>0.16700000000000001</v>
      </c>
    </row>
    <row r="2929" spans="1:5">
      <c r="A2929" s="27">
        <v>73</v>
      </c>
      <c r="B2929" s="27">
        <v>13</v>
      </c>
      <c r="C2929" s="27" t="s">
        <v>33</v>
      </c>
      <c r="D2929" s="28">
        <v>0.67700000000000005</v>
      </c>
      <c r="E2929" s="28">
        <v>0.32200000000000001</v>
      </c>
    </row>
    <row r="2930" spans="1:5">
      <c r="A2930" s="27">
        <v>73</v>
      </c>
      <c r="B2930" s="27">
        <v>14</v>
      </c>
      <c r="C2930" s="27" t="s">
        <v>33</v>
      </c>
      <c r="D2930" s="28">
        <v>0.877</v>
      </c>
      <c r="E2930" s="28">
        <v>0.52</v>
      </c>
    </row>
    <row r="2931" spans="1:5">
      <c r="A2931" s="27">
        <v>73</v>
      </c>
      <c r="B2931" s="27">
        <v>15</v>
      </c>
      <c r="C2931" s="27" t="s">
        <v>33</v>
      </c>
      <c r="D2931" s="28">
        <v>1.0660000000000001</v>
      </c>
      <c r="E2931" s="28">
        <v>0.70899999999999996</v>
      </c>
    </row>
    <row r="2932" spans="1:5">
      <c r="A2932" s="27">
        <v>73</v>
      </c>
      <c r="B2932" s="27">
        <v>16</v>
      </c>
      <c r="C2932" s="27" t="s">
        <v>33</v>
      </c>
      <c r="D2932" s="28">
        <v>1.2450000000000001</v>
      </c>
      <c r="E2932" s="28">
        <v>0.88700000000000001</v>
      </c>
    </row>
    <row r="2933" spans="1:5">
      <c r="A2933" s="27">
        <v>73</v>
      </c>
      <c r="B2933" s="27">
        <v>17</v>
      </c>
      <c r="C2933" s="27" t="s">
        <v>33</v>
      </c>
      <c r="D2933" s="28">
        <v>1.4359999999999999</v>
      </c>
      <c r="E2933" s="28">
        <v>1.0760000000000001</v>
      </c>
    </row>
    <row r="2934" spans="1:5">
      <c r="A2934" s="27">
        <v>73</v>
      </c>
      <c r="B2934" s="27">
        <v>18</v>
      </c>
      <c r="C2934" s="27" t="s">
        <v>33</v>
      </c>
      <c r="D2934" s="28">
        <v>1.631</v>
      </c>
      <c r="E2934" s="28">
        <v>1.2689999999999999</v>
      </c>
    </row>
    <row r="2935" spans="1:5">
      <c r="A2935" s="27">
        <v>73</v>
      </c>
      <c r="B2935" s="27">
        <v>19</v>
      </c>
      <c r="C2935" s="27" t="s">
        <v>33</v>
      </c>
      <c r="D2935" s="28">
        <v>1.827</v>
      </c>
      <c r="E2935" s="28">
        <v>1.464</v>
      </c>
    </row>
    <row r="2936" spans="1:5">
      <c r="A2936" s="27">
        <v>73</v>
      </c>
      <c r="B2936" s="27">
        <v>20</v>
      </c>
      <c r="C2936" s="27" t="s">
        <v>33</v>
      </c>
      <c r="D2936" s="28">
        <v>2.0339999999999998</v>
      </c>
      <c r="E2936" s="28">
        <v>1.67</v>
      </c>
    </row>
    <row r="2937" spans="1:5">
      <c r="A2937" s="27">
        <v>73</v>
      </c>
      <c r="B2937" s="27">
        <v>21</v>
      </c>
      <c r="C2937" s="27" t="s">
        <v>33</v>
      </c>
      <c r="D2937" s="28">
        <v>2.2189999999999999</v>
      </c>
      <c r="E2937" s="28">
        <v>1.8540000000000001</v>
      </c>
    </row>
    <row r="2938" spans="1:5">
      <c r="A2938" s="27">
        <v>73</v>
      </c>
      <c r="B2938" s="27">
        <v>22</v>
      </c>
      <c r="C2938" s="27" t="s">
        <v>33</v>
      </c>
      <c r="D2938" s="28">
        <v>2.399</v>
      </c>
      <c r="E2938" s="28">
        <v>2.0329999999999999</v>
      </c>
    </row>
    <row r="2939" spans="1:5">
      <c r="A2939" s="27">
        <v>73</v>
      </c>
      <c r="B2939" s="27">
        <v>23</v>
      </c>
      <c r="C2939" s="27" t="s">
        <v>33</v>
      </c>
      <c r="D2939" s="28">
        <v>2.577</v>
      </c>
      <c r="E2939" s="28">
        <v>2.21</v>
      </c>
    </row>
    <row r="2940" spans="1:5">
      <c r="A2940" s="27">
        <v>73</v>
      </c>
      <c r="B2940" s="27">
        <v>24</v>
      </c>
      <c r="C2940" s="27" t="s">
        <v>33</v>
      </c>
      <c r="D2940" s="28">
        <v>2.7410000000000001</v>
      </c>
      <c r="E2940" s="28">
        <v>2.3730000000000002</v>
      </c>
    </row>
    <row r="2941" spans="1:5">
      <c r="A2941" s="27">
        <v>73</v>
      </c>
      <c r="B2941" s="27">
        <v>25</v>
      </c>
      <c r="C2941" s="27" t="s">
        <v>33</v>
      </c>
      <c r="D2941" s="28">
        <v>2.9129999999999998</v>
      </c>
      <c r="E2941" s="28">
        <v>2.5430000000000001</v>
      </c>
    </row>
    <row r="2942" spans="1:5">
      <c r="A2942" s="27">
        <v>73</v>
      </c>
      <c r="B2942" s="27">
        <v>26</v>
      </c>
      <c r="C2942" s="27" t="s">
        <v>33</v>
      </c>
      <c r="D2942" s="28">
        <v>3.0619999999999998</v>
      </c>
      <c r="E2942" s="28">
        <v>2.6909999999999998</v>
      </c>
    </row>
    <row r="2943" spans="1:5">
      <c r="A2943" s="27">
        <v>73</v>
      </c>
      <c r="B2943" s="27">
        <v>27</v>
      </c>
      <c r="C2943" s="27" t="s">
        <v>33</v>
      </c>
      <c r="D2943" s="28">
        <v>3.2130000000000001</v>
      </c>
      <c r="E2943" s="28">
        <v>2.8410000000000002</v>
      </c>
    </row>
    <row r="2944" spans="1:5">
      <c r="A2944" s="27">
        <v>73</v>
      </c>
      <c r="B2944" s="27">
        <v>28</v>
      </c>
      <c r="C2944" s="27" t="s">
        <v>33</v>
      </c>
      <c r="D2944" s="28">
        <v>3.3540000000000001</v>
      </c>
      <c r="E2944" s="28">
        <v>2.98</v>
      </c>
    </row>
    <row r="2945" spans="1:5">
      <c r="A2945" s="27">
        <v>73</v>
      </c>
      <c r="B2945" s="27">
        <v>29</v>
      </c>
      <c r="C2945" s="27" t="s">
        <v>33</v>
      </c>
      <c r="D2945" s="28">
        <v>3.4910000000000001</v>
      </c>
      <c r="E2945" s="28">
        <v>3.1160000000000001</v>
      </c>
    </row>
    <row r="2946" spans="1:5">
      <c r="A2946" s="27">
        <v>73</v>
      </c>
      <c r="B2946" s="27">
        <v>30</v>
      </c>
      <c r="C2946" s="27" t="s">
        <v>33</v>
      </c>
      <c r="D2946" s="28">
        <v>3.6320000000000001</v>
      </c>
      <c r="E2946" s="28">
        <v>3.2559999999999998</v>
      </c>
    </row>
    <row r="2947" spans="1:5">
      <c r="A2947" s="27">
        <v>73</v>
      </c>
      <c r="B2947" s="27">
        <v>31</v>
      </c>
      <c r="C2947" s="27" t="s">
        <v>33</v>
      </c>
      <c r="D2947" s="28">
        <v>3.726</v>
      </c>
      <c r="E2947" s="28">
        <v>3.3490000000000002</v>
      </c>
    </row>
    <row r="2948" spans="1:5">
      <c r="A2948" s="27">
        <v>73</v>
      </c>
      <c r="B2948" s="27">
        <v>32</v>
      </c>
      <c r="C2948" s="27" t="s">
        <v>33</v>
      </c>
      <c r="D2948" s="28">
        <v>3.85</v>
      </c>
      <c r="E2948" s="28">
        <v>3.472</v>
      </c>
    </row>
    <row r="2949" spans="1:5">
      <c r="A2949" s="27">
        <v>73</v>
      </c>
      <c r="B2949" s="27">
        <v>33</v>
      </c>
      <c r="C2949" s="27" t="s">
        <v>33</v>
      </c>
      <c r="D2949" s="28">
        <v>3.9729999999999999</v>
      </c>
      <c r="E2949" s="28">
        <v>3.593</v>
      </c>
    </row>
    <row r="2950" spans="1:5">
      <c r="A2950" s="27">
        <v>73</v>
      </c>
      <c r="B2950" s="27">
        <v>34</v>
      </c>
      <c r="C2950" s="27" t="s">
        <v>33</v>
      </c>
      <c r="D2950" s="28">
        <v>4.069</v>
      </c>
      <c r="E2950" s="28">
        <v>3.6880000000000002</v>
      </c>
    </row>
    <row r="2951" spans="1:5">
      <c r="A2951" s="27">
        <v>73</v>
      </c>
      <c r="B2951" s="27">
        <v>35</v>
      </c>
      <c r="C2951" s="27" t="s">
        <v>33</v>
      </c>
      <c r="D2951" s="28">
        <v>4.157</v>
      </c>
      <c r="E2951" s="28">
        <v>3.774</v>
      </c>
    </row>
    <row r="2952" spans="1:5">
      <c r="A2952" s="27">
        <v>73</v>
      </c>
      <c r="B2952" s="27">
        <v>36</v>
      </c>
      <c r="C2952" s="27" t="s">
        <v>33</v>
      </c>
      <c r="D2952" s="28">
        <v>4.2629999999999999</v>
      </c>
      <c r="E2952" s="28">
        <v>3.879</v>
      </c>
    </row>
    <row r="2953" spans="1:5">
      <c r="A2953" s="27">
        <v>73</v>
      </c>
      <c r="B2953" s="27">
        <v>37</v>
      </c>
      <c r="C2953" s="27" t="s">
        <v>33</v>
      </c>
      <c r="D2953" s="28">
        <v>4.33</v>
      </c>
      <c r="E2953" s="28">
        <v>3.9449999999999998</v>
      </c>
    </row>
    <row r="2954" spans="1:5">
      <c r="A2954" s="27">
        <v>73</v>
      </c>
      <c r="B2954" s="27">
        <v>38</v>
      </c>
      <c r="C2954" s="27" t="s">
        <v>33</v>
      </c>
      <c r="D2954" s="28">
        <v>4.4210000000000003</v>
      </c>
      <c r="E2954" s="28">
        <v>4.0350000000000001</v>
      </c>
    </row>
    <row r="2955" spans="1:5">
      <c r="A2955" s="27">
        <v>73</v>
      </c>
      <c r="B2955" s="27">
        <v>39</v>
      </c>
      <c r="C2955" s="27" t="s">
        <v>33</v>
      </c>
      <c r="D2955" s="28">
        <v>4.5019999999999998</v>
      </c>
      <c r="E2955" s="28">
        <v>4.1139999999999999</v>
      </c>
    </row>
    <row r="2956" spans="1:5">
      <c r="A2956" s="27">
        <v>73</v>
      </c>
      <c r="B2956" s="27">
        <v>40</v>
      </c>
      <c r="C2956" s="27" t="s">
        <v>33</v>
      </c>
      <c r="D2956" s="28">
        <v>4.5519999999999996</v>
      </c>
      <c r="E2956" s="28">
        <v>4.1639999999999997</v>
      </c>
    </row>
    <row r="2957" spans="1:5">
      <c r="A2957" s="27">
        <v>74</v>
      </c>
      <c r="B2957" s="27">
        <v>1</v>
      </c>
      <c r="C2957" s="27" t="s">
        <v>33</v>
      </c>
      <c r="D2957" s="28">
        <v>0.313</v>
      </c>
      <c r="E2957" s="28">
        <v>4.2000000000000003E-2</v>
      </c>
    </row>
    <row r="2958" spans="1:5">
      <c r="A2958" s="27">
        <v>74</v>
      </c>
      <c r="B2958" s="27">
        <v>2</v>
      </c>
      <c r="C2958" s="27" t="s">
        <v>33</v>
      </c>
      <c r="D2958" s="28">
        <v>0.31900000000000001</v>
      </c>
      <c r="E2958" s="28">
        <v>2.7E-2</v>
      </c>
    </row>
    <row r="2959" spans="1:5">
      <c r="A2959" s="27">
        <v>74</v>
      </c>
      <c r="B2959" s="27">
        <v>3</v>
      </c>
      <c r="C2959" s="27" t="s">
        <v>33</v>
      </c>
      <c r="D2959" s="28">
        <v>0.32500000000000001</v>
      </c>
      <c r="E2959" s="28">
        <v>1.2E-2</v>
      </c>
    </row>
    <row r="2960" spans="1:5">
      <c r="A2960" s="27">
        <v>74</v>
      </c>
      <c r="B2960" s="27">
        <v>4</v>
      </c>
      <c r="C2960" s="27" t="s">
        <v>33</v>
      </c>
      <c r="D2960" s="28">
        <v>0.32500000000000001</v>
      </c>
      <c r="E2960" s="28">
        <v>-8.9999999999999993E-3</v>
      </c>
    </row>
    <row r="2961" spans="1:5">
      <c r="A2961" s="27">
        <v>74</v>
      </c>
      <c r="B2961" s="27">
        <v>5</v>
      </c>
      <c r="C2961" s="27" t="s">
        <v>33</v>
      </c>
      <c r="D2961" s="28">
        <v>0.32800000000000001</v>
      </c>
      <c r="E2961" s="28">
        <v>-2.7E-2</v>
      </c>
    </row>
    <row r="2962" spans="1:5">
      <c r="A2962" s="27">
        <v>74</v>
      </c>
      <c r="B2962" s="27">
        <v>6</v>
      </c>
      <c r="C2962" s="27" t="s">
        <v>33</v>
      </c>
      <c r="D2962" s="28">
        <v>0.40100000000000002</v>
      </c>
      <c r="E2962" s="28">
        <v>2.5000000000000001E-2</v>
      </c>
    </row>
    <row r="2963" spans="1:5">
      <c r="A2963" s="27">
        <v>74</v>
      </c>
      <c r="B2963" s="27">
        <v>7</v>
      </c>
      <c r="C2963" s="27" t="s">
        <v>33</v>
      </c>
      <c r="D2963" s="28">
        <v>0.40400000000000003</v>
      </c>
      <c r="E2963" s="28">
        <v>6.0000000000000001E-3</v>
      </c>
    </row>
    <row r="2964" spans="1:5">
      <c r="A2964" s="27">
        <v>74</v>
      </c>
      <c r="B2964" s="27">
        <v>8</v>
      </c>
      <c r="C2964" s="27" t="s">
        <v>33</v>
      </c>
      <c r="D2964" s="28">
        <v>0.41099999999999998</v>
      </c>
      <c r="E2964" s="28">
        <v>-7.0000000000000001E-3</v>
      </c>
    </row>
    <row r="2965" spans="1:5">
      <c r="A2965" s="27">
        <v>74</v>
      </c>
      <c r="B2965" s="27">
        <v>9</v>
      </c>
      <c r="C2965" s="27" t="s">
        <v>33</v>
      </c>
      <c r="D2965" s="28">
        <v>0.42799999999999999</v>
      </c>
      <c r="E2965" s="28">
        <v>-1.0999999999999999E-2</v>
      </c>
    </row>
    <row r="2966" spans="1:5">
      <c r="A2966" s="27">
        <v>74</v>
      </c>
      <c r="B2966" s="27">
        <v>10</v>
      </c>
      <c r="C2966" s="27" t="s">
        <v>33</v>
      </c>
      <c r="D2966" s="28">
        <v>0.45100000000000001</v>
      </c>
      <c r="E2966" s="28">
        <v>-0.01</v>
      </c>
    </row>
    <row r="2967" spans="1:5">
      <c r="A2967" s="27">
        <v>74</v>
      </c>
      <c r="B2967" s="27">
        <v>11</v>
      </c>
      <c r="C2967" s="27" t="s">
        <v>33</v>
      </c>
      <c r="D2967" s="28">
        <v>0.505</v>
      </c>
      <c r="E2967" s="28">
        <v>2.3E-2</v>
      </c>
    </row>
    <row r="2968" spans="1:5">
      <c r="A2968" s="27">
        <v>74</v>
      </c>
      <c r="B2968" s="27">
        <v>12</v>
      </c>
      <c r="C2968" s="27" t="s">
        <v>33</v>
      </c>
      <c r="D2968" s="28">
        <v>0.60099999999999998</v>
      </c>
      <c r="E2968" s="28">
        <v>9.7000000000000003E-2</v>
      </c>
    </row>
    <row r="2969" spans="1:5">
      <c r="A2969" s="27">
        <v>74</v>
      </c>
      <c r="B2969" s="27">
        <v>13</v>
      </c>
      <c r="C2969" s="27" t="s">
        <v>33</v>
      </c>
      <c r="D2969" s="28">
        <v>0.73699999999999999</v>
      </c>
      <c r="E2969" s="28">
        <v>0.21199999999999999</v>
      </c>
    </row>
    <row r="2970" spans="1:5">
      <c r="A2970" s="27">
        <v>74</v>
      </c>
      <c r="B2970" s="27">
        <v>14</v>
      </c>
      <c r="C2970" s="27" t="s">
        <v>33</v>
      </c>
      <c r="D2970" s="28">
        <v>0.89800000000000002</v>
      </c>
      <c r="E2970" s="28">
        <v>0.35199999999999998</v>
      </c>
    </row>
    <row r="2971" spans="1:5">
      <c r="A2971" s="27">
        <v>74</v>
      </c>
      <c r="B2971" s="27">
        <v>15</v>
      </c>
      <c r="C2971" s="27" t="s">
        <v>33</v>
      </c>
      <c r="D2971" s="28">
        <v>1.0840000000000001</v>
      </c>
      <c r="E2971" s="28">
        <v>0.51700000000000002</v>
      </c>
    </row>
    <row r="2972" spans="1:5">
      <c r="A2972" s="27">
        <v>74</v>
      </c>
      <c r="B2972" s="27">
        <v>16</v>
      </c>
      <c r="C2972" s="27" t="s">
        <v>33</v>
      </c>
      <c r="D2972" s="28">
        <v>1.296</v>
      </c>
      <c r="E2972" s="28">
        <v>0.70799999999999996</v>
      </c>
    </row>
    <row r="2973" spans="1:5">
      <c r="A2973" s="27">
        <v>74</v>
      </c>
      <c r="B2973" s="27">
        <v>17</v>
      </c>
      <c r="C2973" s="27" t="s">
        <v>33</v>
      </c>
      <c r="D2973" s="28">
        <v>1.51</v>
      </c>
      <c r="E2973" s="28">
        <v>0.90100000000000002</v>
      </c>
    </row>
    <row r="2974" spans="1:5">
      <c r="A2974" s="27">
        <v>74</v>
      </c>
      <c r="B2974" s="27">
        <v>18</v>
      </c>
      <c r="C2974" s="27" t="s">
        <v>33</v>
      </c>
      <c r="D2974" s="28">
        <v>1.728</v>
      </c>
      <c r="E2974" s="28">
        <v>1.0980000000000001</v>
      </c>
    </row>
    <row r="2975" spans="1:5">
      <c r="A2975" s="27">
        <v>74</v>
      </c>
      <c r="B2975" s="27">
        <v>19</v>
      </c>
      <c r="C2975" s="27" t="s">
        <v>33</v>
      </c>
      <c r="D2975" s="28">
        <v>1.9379999999999999</v>
      </c>
      <c r="E2975" s="28">
        <v>1.2869999999999999</v>
      </c>
    </row>
    <row r="2976" spans="1:5">
      <c r="A2976" s="27">
        <v>74</v>
      </c>
      <c r="B2976" s="27">
        <v>20</v>
      </c>
      <c r="C2976" s="27" t="s">
        <v>33</v>
      </c>
      <c r="D2976" s="28">
        <v>2.1419999999999999</v>
      </c>
      <c r="E2976" s="28">
        <v>1.4690000000000001</v>
      </c>
    </row>
    <row r="2977" spans="1:5">
      <c r="A2977" s="27">
        <v>74</v>
      </c>
      <c r="B2977" s="27">
        <v>21</v>
      </c>
      <c r="C2977" s="27" t="s">
        <v>33</v>
      </c>
      <c r="D2977" s="28">
        <v>2.343</v>
      </c>
      <c r="E2977" s="28">
        <v>1.649</v>
      </c>
    </row>
    <row r="2978" spans="1:5">
      <c r="A2978" s="27">
        <v>74</v>
      </c>
      <c r="B2978" s="27">
        <v>22</v>
      </c>
      <c r="C2978" s="27" t="s">
        <v>33</v>
      </c>
      <c r="D2978" s="28">
        <v>2.5190000000000001</v>
      </c>
      <c r="E2978" s="28">
        <v>1.804</v>
      </c>
    </row>
    <row r="2979" spans="1:5">
      <c r="A2979" s="27">
        <v>74</v>
      </c>
      <c r="B2979" s="27">
        <v>23</v>
      </c>
      <c r="C2979" s="27" t="s">
        <v>33</v>
      </c>
      <c r="D2979" s="28">
        <v>2.71</v>
      </c>
      <c r="E2979" s="28">
        <v>1.974</v>
      </c>
    </row>
    <row r="2980" spans="1:5">
      <c r="A2980" s="27">
        <v>74</v>
      </c>
      <c r="B2980" s="27">
        <v>24</v>
      </c>
      <c r="C2980" s="27" t="s">
        <v>33</v>
      </c>
      <c r="D2980" s="28">
        <v>2.8730000000000002</v>
      </c>
      <c r="E2980" s="28">
        <v>2.1160000000000001</v>
      </c>
    </row>
    <row r="2981" spans="1:5">
      <c r="A2981" s="27">
        <v>74</v>
      </c>
      <c r="B2981" s="27">
        <v>25</v>
      </c>
      <c r="C2981" s="27" t="s">
        <v>33</v>
      </c>
      <c r="D2981" s="28">
        <v>3.0470000000000002</v>
      </c>
      <c r="E2981" s="28">
        <v>2.2679999999999998</v>
      </c>
    </row>
    <row r="2982" spans="1:5">
      <c r="A2982" s="27">
        <v>74</v>
      </c>
      <c r="B2982" s="27">
        <v>26</v>
      </c>
      <c r="C2982" s="27" t="s">
        <v>33</v>
      </c>
      <c r="D2982" s="28">
        <v>3.206</v>
      </c>
      <c r="E2982" s="28">
        <v>2.4060000000000001</v>
      </c>
    </row>
    <row r="2983" spans="1:5">
      <c r="A2983" s="27">
        <v>74</v>
      </c>
      <c r="B2983" s="27">
        <v>27</v>
      </c>
      <c r="C2983" s="27" t="s">
        <v>33</v>
      </c>
      <c r="D2983" s="28">
        <v>3.3639999999999999</v>
      </c>
      <c r="E2983" s="28">
        <v>2.5430000000000001</v>
      </c>
    </row>
    <row r="2984" spans="1:5">
      <c r="A2984" s="27">
        <v>74</v>
      </c>
      <c r="B2984" s="27">
        <v>28</v>
      </c>
      <c r="C2984" s="27" t="s">
        <v>33</v>
      </c>
      <c r="D2984" s="28">
        <v>3.4910000000000001</v>
      </c>
      <c r="E2984" s="28">
        <v>2.6480000000000001</v>
      </c>
    </row>
    <row r="2985" spans="1:5">
      <c r="A2985" s="27">
        <v>74</v>
      </c>
      <c r="B2985" s="27">
        <v>29</v>
      </c>
      <c r="C2985" s="27" t="s">
        <v>33</v>
      </c>
      <c r="D2985" s="28">
        <v>3.6280000000000001</v>
      </c>
      <c r="E2985" s="28">
        <v>2.7639999999999998</v>
      </c>
    </row>
    <row r="2986" spans="1:5">
      <c r="A2986" s="27">
        <v>74</v>
      </c>
      <c r="B2986" s="27">
        <v>30</v>
      </c>
      <c r="C2986" s="27" t="s">
        <v>33</v>
      </c>
      <c r="D2986" s="28">
        <v>3.7570000000000001</v>
      </c>
      <c r="E2986" s="28">
        <v>2.8719999999999999</v>
      </c>
    </row>
    <row r="2987" spans="1:5">
      <c r="A2987" s="27">
        <v>74</v>
      </c>
      <c r="B2987" s="27">
        <v>31</v>
      </c>
      <c r="C2987" s="27" t="s">
        <v>33</v>
      </c>
      <c r="D2987" s="28">
        <v>3.8820000000000001</v>
      </c>
      <c r="E2987" s="28">
        <v>2.976</v>
      </c>
    </row>
    <row r="2988" spans="1:5">
      <c r="A2988" s="27">
        <v>74</v>
      </c>
      <c r="B2988" s="27">
        <v>32</v>
      </c>
      <c r="C2988" s="27" t="s">
        <v>33</v>
      </c>
      <c r="D2988" s="28">
        <v>3.9910000000000001</v>
      </c>
      <c r="E2988" s="28">
        <v>3.0640000000000001</v>
      </c>
    </row>
    <row r="2989" spans="1:5">
      <c r="A2989" s="27">
        <v>74</v>
      </c>
      <c r="B2989" s="27">
        <v>33</v>
      </c>
      <c r="C2989" s="27" t="s">
        <v>33</v>
      </c>
      <c r="D2989" s="28">
        <v>4.0949999999999998</v>
      </c>
      <c r="E2989" s="28">
        <v>3.1469999999999998</v>
      </c>
    </row>
    <row r="2990" spans="1:5">
      <c r="A2990" s="27">
        <v>74</v>
      </c>
      <c r="B2990" s="27">
        <v>34</v>
      </c>
      <c r="C2990" s="27" t="s">
        <v>33</v>
      </c>
      <c r="D2990" s="28">
        <v>4.1929999999999996</v>
      </c>
      <c r="E2990" s="28">
        <v>3.2229999999999999</v>
      </c>
    </row>
    <row r="2991" spans="1:5">
      <c r="A2991" s="27">
        <v>74</v>
      </c>
      <c r="B2991" s="27">
        <v>35</v>
      </c>
      <c r="C2991" s="27" t="s">
        <v>33</v>
      </c>
      <c r="D2991" s="28">
        <v>4.2919999999999998</v>
      </c>
      <c r="E2991" s="28">
        <v>3.3010000000000002</v>
      </c>
    </row>
    <row r="2992" spans="1:5">
      <c r="A2992" s="27">
        <v>74</v>
      </c>
      <c r="B2992" s="27">
        <v>36</v>
      </c>
      <c r="C2992" s="27" t="s">
        <v>33</v>
      </c>
      <c r="D2992" s="28">
        <v>4.4119999999999999</v>
      </c>
      <c r="E2992" s="28">
        <v>3.4009999999999998</v>
      </c>
    </row>
    <row r="2993" spans="1:5">
      <c r="A2993" s="27">
        <v>74</v>
      </c>
      <c r="B2993" s="27">
        <v>37</v>
      </c>
      <c r="C2993" s="27" t="s">
        <v>33</v>
      </c>
      <c r="D2993" s="28">
        <v>4.4859999999999998</v>
      </c>
      <c r="E2993" s="28">
        <v>3.4529999999999998</v>
      </c>
    </row>
    <row r="2994" spans="1:5">
      <c r="A2994" s="27">
        <v>74</v>
      </c>
      <c r="B2994" s="27">
        <v>38</v>
      </c>
      <c r="C2994" s="27" t="s">
        <v>33</v>
      </c>
      <c r="D2994" s="28">
        <v>4.5640000000000001</v>
      </c>
      <c r="E2994" s="28">
        <v>3.51</v>
      </c>
    </row>
    <row r="2995" spans="1:5">
      <c r="A2995" s="27">
        <v>74</v>
      </c>
      <c r="B2995" s="27">
        <v>39</v>
      </c>
      <c r="C2995" s="27" t="s">
        <v>33</v>
      </c>
      <c r="D2995" s="28">
        <v>4.6379999999999999</v>
      </c>
      <c r="E2995" s="28">
        <v>3.5630000000000002</v>
      </c>
    </row>
    <row r="2996" spans="1:5">
      <c r="A2996" s="27">
        <v>74</v>
      </c>
      <c r="B2996" s="27">
        <v>40</v>
      </c>
      <c r="C2996" s="27" t="s">
        <v>33</v>
      </c>
      <c r="D2996" s="28">
        <v>4.7130000000000001</v>
      </c>
      <c r="E2996" s="28">
        <v>3.617</v>
      </c>
    </row>
    <row r="2997" spans="1:5">
      <c r="A2997" s="27">
        <v>75</v>
      </c>
      <c r="B2997" s="27">
        <v>1</v>
      </c>
      <c r="C2997" s="27" t="s">
        <v>33</v>
      </c>
      <c r="D2997" s="28">
        <v>0.35499999999999998</v>
      </c>
      <c r="E2997" s="28">
        <v>-2E-3</v>
      </c>
    </row>
    <row r="2998" spans="1:5">
      <c r="A2998" s="27">
        <v>75</v>
      </c>
      <c r="B2998" s="27">
        <v>2</v>
      </c>
      <c r="C2998" s="27" t="s">
        <v>33</v>
      </c>
      <c r="D2998" s="28">
        <v>0.35799999999999998</v>
      </c>
      <c r="E2998" s="28">
        <v>0</v>
      </c>
    </row>
    <row r="2999" spans="1:5">
      <c r="A2999" s="27">
        <v>75</v>
      </c>
      <c r="B2999" s="27">
        <v>3</v>
      </c>
      <c r="C2999" s="27" t="s">
        <v>33</v>
      </c>
      <c r="D2999" s="28">
        <v>0.36099999999999999</v>
      </c>
      <c r="E2999" s="28">
        <v>2E-3</v>
      </c>
    </row>
    <row r="3000" spans="1:5">
      <c r="A3000" s="27">
        <v>75</v>
      </c>
      <c r="B3000" s="27">
        <v>4</v>
      </c>
      <c r="C3000" s="27" t="s">
        <v>33</v>
      </c>
      <c r="D3000" s="28">
        <v>0.36</v>
      </c>
      <c r="E3000" s="28">
        <v>0</v>
      </c>
    </row>
    <row r="3001" spans="1:5">
      <c r="A3001" s="27">
        <v>75</v>
      </c>
      <c r="B3001" s="27">
        <v>5</v>
      </c>
      <c r="C3001" s="27" t="s">
        <v>33</v>
      </c>
      <c r="D3001" s="28">
        <v>0.36099999999999999</v>
      </c>
      <c r="E3001" s="28">
        <v>-1E-3</v>
      </c>
    </row>
    <row r="3002" spans="1:5">
      <c r="A3002" s="27">
        <v>75</v>
      </c>
      <c r="B3002" s="27">
        <v>6</v>
      </c>
      <c r="C3002" s="27" t="s">
        <v>33</v>
      </c>
      <c r="D3002" s="28">
        <v>0.36199999999999999</v>
      </c>
      <c r="E3002" s="28">
        <v>-1E-3</v>
      </c>
    </row>
    <row r="3003" spans="1:5">
      <c r="A3003" s="27">
        <v>75</v>
      </c>
      <c r="B3003" s="27">
        <v>7</v>
      </c>
      <c r="C3003" s="27" t="s">
        <v>33</v>
      </c>
      <c r="D3003" s="28">
        <v>0.36299999999999999</v>
      </c>
      <c r="E3003" s="28">
        <v>-1E-3</v>
      </c>
    </row>
    <row r="3004" spans="1:5">
      <c r="A3004" s="27">
        <v>75</v>
      </c>
      <c r="B3004" s="27">
        <v>8</v>
      </c>
      <c r="C3004" s="27" t="s">
        <v>33</v>
      </c>
      <c r="D3004" s="28">
        <v>0.36899999999999999</v>
      </c>
      <c r="E3004" s="28">
        <v>3.0000000000000001E-3</v>
      </c>
    </row>
    <row r="3005" spans="1:5">
      <c r="A3005" s="27">
        <v>75</v>
      </c>
      <c r="B3005" s="27">
        <v>9</v>
      </c>
      <c r="C3005" s="27" t="s">
        <v>33</v>
      </c>
      <c r="D3005" s="28">
        <v>0.36499999999999999</v>
      </c>
      <c r="E3005" s="28">
        <v>-1E-3</v>
      </c>
    </row>
    <row r="3006" spans="1:5">
      <c r="A3006" s="27">
        <v>75</v>
      </c>
      <c r="B3006" s="27">
        <v>10</v>
      </c>
      <c r="C3006" s="27" t="s">
        <v>33</v>
      </c>
      <c r="D3006" s="28">
        <v>0.36799999999999999</v>
      </c>
      <c r="E3006" s="28">
        <v>0</v>
      </c>
    </row>
    <row r="3007" spans="1:5">
      <c r="A3007" s="27">
        <v>75</v>
      </c>
      <c r="B3007" s="27">
        <v>11</v>
      </c>
      <c r="C3007" s="27" t="s">
        <v>33</v>
      </c>
      <c r="D3007" s="28">
        <v>0.36699999999999999</v>
      </c>
      <c r="E3007" s="28">
        <v>-2E-3</v>
      </c>
    </row>
    <row r="3008" spans="1:5">
      <c r="A3008" s="27">
        <v>75</v>
      </c>
      <c r="B3008" s="27">
        <v>12</v>
      </c>
      <c r="C3008" s="27" t="s">
        <v>33</v>
      </c>
      <c r="D3008" s="28">
        <v>0.36899999999999999</v>
      </c>
      <c r="E3008" s="28">
        <v>-1E-3</v>
      </c>
    </row>
    <row r="3009" spans="1:5">
      <c r="A3009" s="27">
        <v>75</v>
      </c>
      <c r="B3009" s="27">
        <v>13</v>
      </c>
      <c r="C3009" s="27" t="s">
        <v>33</v>
      </c>
      <c r="D3009" s="28">
        <v>0.36799999999999999</v>
      </c>
      <c r="E3009" s="28">
        <v>-3.0000000000000001E-3</v>
      </c>
    </row>
    <row r="3010" spans="1:5">
      <c r="A3010" s="27">
        <v>75</v>
      </c>
      <c r="B3010" s="27">
        <v>14</v>
      </c>
      <c r="C3010" s="27" t="s">
        <v>33</v>
      </c>
      <c r="D3010" s="28">
        <v>0.374</v>
      </c>
      <c r="E3010" s="28">
        <v>1E-3</v>
      </c>
    </row>
    <row r="3011" spans="1:5">
      <c r="A3011" s="27">
        <v>75</v>
      </c>
      <c r="B3011" s="27">
        <v>15</v>
      </c>
      <c r="C3011" s="27" t="s">
        <v>33</v>
      </c>
      <c r="D3011" s="28">
        <v>0.374</v>
      </c>
      <c r="E3011" s="28">
        <v>0</v>
      </c>
    </row>
    <row r="3012" spans="1:5">
      <c r="A3012" s="27">
        <v>75</v>
      </c>
      <c r="B3012" s="27">
        <v>16</v>
      </c>
      <c r="C3012" s="27" t="s">
        <v>33</v>
      </c>
      <c r="D3012" s="28">
        <v>0.378</v>
      </c>
      <c r="E3012" s="28">
        <v>3.0000000000000001E-3</v>
      </c>
    </row>
    <row r="3013" spans="1:5">
      <c r="A3013" s="27">
        <v>75</v>
      </c>
      <c r="B3013" s="27">
        <v>17</v>
      </c>
      <c r="C3013" s="27" t="s">
        <v>33</v>
      </c>
      <c r="D3013" s="28">
        <v>0.38200000000000001</v>
      </c>
      <c r="E3013" s="28">
        <v>5.0000000000000001E-3</v>
      </c>
    </row>
    <row r="3014" spans="1:5">
      <c r="A3014" s="27">
        <v>75</v>
      </c>
      <c r="B3014" s="27">
        <v>18</v>
      </c>
      <c r="C3014" s="27" t="s">
        <v>33</v>
      </c>
      <c r="D3014" s="28">
        <v>0.39200000000000002</v>
      </c>
      <c r="E3014" s="28">
        <v>1.4E-2</v>
      </c>
    </row>
    <row r="3015" spans="1:5">
      <c r="A3015" s="27">
        <v>75</v>
      </c>
      <c r="B3015" s="27">
        <v>19</v>
      </c>
      <c r="C3015" s="27" t="s">
        <v>33</v>
      </c>
      <c r="D3015" s="28">
        <v>0.41499999999999998</v>
      </c>
      <c r="E3015" s="28">
        <v>3.5999999999999997E-2</v>
      </c>
    </row>
    <row r="3016" spans="1:5">
      <c r="A3016" s="27">
        <v>75</v>
      </c>
      <c r="B3016" s="27">
        <v>20</v>
      </c>
      <c r="C3016" s="27" t="s">
        <v>33</v>
      </c>
      <c r="D3016" s="28">
        <v>0.44900000000000001</v>
      </c>
      <c r="E3016" s="28">
        <v>6.9000000000000006E-2</v>
      </c>
    </row>
    <row r="3017" spans="1:5">
      <c r="A3017" s="27">
        <v>75</v>
      </c>
      <c r="B3017" s="27">
        <v>21</v>
      </c>
      <c r="C3017" s="27" t="s">
        <v>33</v>
      </c>
      <c r="D3017" s="28">
        <v>0.51200000000000001</v>
      </c>
      <c r="E3017" s="28">
        <v>0.13100000000000001</v>
      </c>
    </row>
    <row r="3018" spans="1:5">
      <c r="A3018" s="27">
        <v>75</v>
      </c>
      <c r="B3018" s="27">
        <v>22</v>
      </c>
      <c r="C3018" s="27" t="s">
        <v>33</v>
      </c>
      <c r="D3018" s="28">
        <v>0.63</v>
      </c>
      <c r="E3018" s="28">
        <v>0.247</v>
      </c>
    </row>
    <row r="3019" spans="1:5">
      <c r="A3019" s="27">
        <v>75</v>
      </c>
      <c r="B3019" s="27">
        <v>23</v>
      </c>
      <c r="C3019" s="27" t="s">
        <v>33</v>
      </c>
      <c r="D3019" s="28">
        <v>0.82799999999999996</v>
      </c>
      <c r="E3019" s="28">
        <v>0.44400000000000001</v>
      </c>
    </row>
    <row r="3020" spans="1:5">
      <c r="A3020" s="27">
        <v>75</v>
      </c>
      <c r="B3020" s="27">
        <v>24</v>
      </c>
      <c r="C3020" s="27" t="s">
        <v>33</v>
      </c>
      <c r="D3020" s="28">
        <v>1.0409999999999999</v>
      </c>
      <c r="E3020" s="28">
        <v>0.65600000000000003</v>
      </c>
    </row>
    <row r="3021" spans="1:5">
      <c r="A3021" s="27">
        <v>75</v>
      </c>
      <c r="B3021" s="27">
        <v>25</v>
      </c>
      <c r="C3021" s="27" t="s">
        <v>33</v>
      </c>
      <c r="D3021" s="28">
        <v>1.23</v>
      </c>
      <c r="E3021" s="28">
        <v>0.84399999999999997</v>
      </c>
    </row>
    <row r="3022" spans="1:5">
      <c r="A3022" s="27">
        <v>75</v>
      </c>
      <c r="B3022" s="27">
        <v>26</v>
      </c>
      <c r="C3022" s="27" t="s">
        <v>33</v>
      </c>
      <c r="D3022" s="28">
        <v>1.43</v>
      </c>
      <c r="E3022" s="28">
        <v>1.0429999999999999</v>
      </c>
    </row>
    <row r="3023" spans="1:5">
      <c r="A3023" s="27">
        <v>75</v>
      </c>
      <c r="B3023" s="27">
        <v>27</v>
      </c>
      <c r="C3023" s="27" t="s">
        <v>33</v>
      </c>
      <c r="D3023" s="28">
        <v>1.63</v>
      </c>
      <c r="E3023" s="28">
        <v>1.2410000000000001</v>
      </c>
    </row>
    <row r="3024" spans="1:5">
      <c r="A3024" s="27">
        <v>75</v>
      </c>
      <c r="B3024" s="27">
        <v>28</v>
      </c>
      <c r="C3024" s="27" t="s">
        <v>33</v>
      </c>
      <c r="D3024" s="28">
        <v>1.84</v>
      </c>
      <c r="E3024" s="28">
        <v>1.45</v>
      </c>
    </row>
    <row r="3025" spans="1:5">
      <c r="A3025" s="27">
        <v>75</v>
      </c>
      <c r="B3025" s="27">
        <v>29</v>
      </c>
      <c r="C3025" s="27" t="s">
        <v>33</v>
      </c>
      <c r="D3025" s="28">
        <v>2.0470000000000002</v>
      </c>
      <c r="E3025" s="28">
        <v>1.6559999999999999</v>
      </c>
    </row>
    <row r="3026" spans="1:5">
      <c r="A3026" s="27">
        <v>75</v>
      </c>
      <c r="B3026" s="27">
        <v>30</v>
      </c>
      <c r="C3026" s="27" t="s">
        <v>33</v>
      </c>
      <c r="D3026" s="28">
        <v>2.2480000000000002</v>
      </c>
      <c r="E3026" s="28">
        <v>1.8560000000000001</v>
      </c>
    </row>
    <row r="3027" spans="1:5">
      <c r="A3027" s="27">
        <v>75</v>
      </c>
      <c r="B3027" s="27">
        <v>31</v>
      </c>
      <c r="C3027" s="27" t="s">
        <v>33</v>
      </c>
      <c r="D3027" s="28">
        <v>2.4390000000000001</v>
      </c>
      <c r="E3027" s="28">
        <v>2.0449999999999999</v>
      </c>
    </row>
    <row r="3028" spans="1:5">
      <c r="A3028" s="27">
        <v>75</v>
      </c>
      <c r="B3028" s="27">
        <v>32</v>
      </c>
      <c r="C3028" s="27" t="s">
        <v>33</v>
      </c>
      <c r="D3028" s="28">
        <v>2.6219999999999999</v>
      </c>
      <c r="E3028" s="28">
        <v>2.2269999999999999</v>
      </c>
    </row>
    <row r="3029" spans="1:5">
      <c r="A3029" s="27">
        <v>75</v>
      </c>
      <c r="B3029" s="27">
        <v>33</v>
      </c>
      <c r="C3029" s="27" t="s">
        <v>33</v>
      </c>
      <c r="D3029" s="28">
        <v>2.8159999999999998</v>
      </c>
      <c r="E3029" s="28">
        <v>2.42</v>
      </c>
    </row>
    <row r="3030" spans="1:5">
      <c r="A3030" s="27">
        <v>75</v>
      </c>
      <c r="B3030" s="27">
        <v>34</v>
      </c>
      <c r="C3030" s="27" t="s">
        <v>33</v>
      </c>
      <c r="D3030" s="28">
        <v>2.9780000000000002</v>
      </c>
      <c r="E3030" s="28">
        <v>2.581</v>
      </c>
    </row>
    <row r="3031" spans="1:5">
      <c r="A3031" s="27">
        <v>75</v>
      </c>
      <c r="B3031" s="27">
        <v>35</v>
      </c>
      <c r="C3031" s="27" t="s">
        <v>33</v>
      </c>
      <c r="D3031" s="28">
        <v>3.1379999999999999</v>
      </c>
      <c r="E3031" s="28">
        <v>2.74</v>
      </c>
    </row>
    <row r="3032" spans="1:5">
      <c r="A3032" s="27">
        <v>75</v>
      </c>
      <c r="B3032" s="27">
        <v>36</v>
      </c>
      <c r="C3032" s="27" t="s">
        <v>33</v>
      </c>
      <c r="D3032" s="28">
        <v>3.294</v>
      </c>
      <c r="E3032" s="28">
        <v>2.895</v>
      </c>
    </row>
    <row r="3033" spans="1:5">
      <c r="A3033" s="27">
        <v>75</v>
      </c>
      <c r="B3033" s="27">
        <v>37</v>
      </c>
      <c r="C3033" s="27" t="s">
        <v>33</v>
      </c>
      <c r="D3033" s="28">
        <v>3.448</v>
      </c>
      <c r="E3033" s="28">
        <v>3.0470000000000002</v>
      </c>
    </row>
    <row r="3034" spans="1:5">
      <c r="A3034" s="27">
        <v>75</v>
      </c>
      <c r="B3034" s="27">
        <v>38</v>
      </c>
      <c r="C3034" s="27" t="s">
        <v>33</v>
      </c>
      <c r="D3034" s="28">
        <v>3.5819999999999999</v>
      </c>
      <c r="E3034" s="28">
        <v>3.1789999999999998</v>
      </c>
    </row>
    <row r="3035" spans="1:5">
      <c r="A3035" s="27">
        <v>75</v>
      </c>
      <c r="B3035" s="27">
        <v>39</v>
      </c>
      <c r="C3035" s="27" t="s">
        <v>33</v>
      </c>
      <c r="D3035" s="28">
        <v>3.7160000000000002</v>
      </c>
      <c r="E3035" s="28">
        <v>3.3119999999999998</v>
      </c>
    </row>
    <row r="3036" spans="1:5">
      <c r="A3036" s="27">
        <v>75</v>
      </c>
      <c r="B3036" s="27">
        <v>40</v>
      </c>
      <c r="C3036" s="27" t="s">
        <v>33</v>
      </c>
      <c r="D3036" s="28">
        <v>3.823</v>
      </c>
      <c r="E3036" s="28">
        <v>3.4180000000000001</v>
      </c>
    </row>
    <row r="3037" spans="1:5">
      <c r="A3037" s="27">
        <v>76</v>
      </c>
      <c r="B3037" s="27">
        <v>1</v>
      </c>
      <c r="C3037" s="27" t="s">
        <v>33</v>
      </c>
      <c r="D3037" s="28">
        <v>0.36699999999999999</v>
      </c>
      <c r="E3037" s="28">
        <v>0</v>
      </c>
    </row>
    <row r="3038" spans="1:5">
      <c r="A3038" s="27">
        <v>76</v>
      </c>
      <c r="B3038" s="27">
        <v>2</v>
      </c>
      <c r="C3038" s="27" t="s">
        <v>33</v>
      </c>
      <c r="D3038" s="28">
        <v>0.36799999999999999</v>
      </c>
      <c r="E3038" s="28">
        <v>-1E-3</v>
      </c>
    </row>
    <row r="3039" spans="1:5">
      <c r="A3039" s="27">
        <v>76</v>
      </c>
      <c r="B3039" s="27">
        <v>3</v>
      </c>
      <c r="C3039" s="27" t="s">
        <v>33</v>
      </c>
      <c r="D3039" s="28">
        <v>0.373</v>
      </c>
      <c r="E3039" s="28">
        <v>1E-3</v>
      </c>
    </row>
    <row r="3040" spans="1:5">
      <c r="A3040" s="27">
        <v>76</v>
      </c>
      <c r="B3040" s="27">
        <v>4</v>
      </c>
      <c r="C3040" s="27" t="s">
        <v>33</v>
      </c>
      <c r="D3040" s="28">
        <v>0.374</v>
      </c>
      <c r="E3040" s="28">
        <v>0</v>
      </c>
    </row>
    <row r="3041" spans="1:5">
      <c r="A3041" s="27">
        <v>76</v>
      </c>
      <c r="B3041" s="27">
        <v>5</v>
      </c>
      <c r="C3041" s="27" t="s">
        <v>33</v>
      </c>
      <c r="D3041" s="28">
        <v>0.374</v>
      </c>
      <c r="E3041" s="28">
        <v>-2E-3</v>
      </c>
    </row>
    <row r="3042" spans="1:5">
      <c r="A3042" s="27">
        <v>76</v>
      </c>
      <c r="B3042" s="27">
        <v>6</v>
      </c>
      <c r="C3042" s="27" t="s">
        <v>33</v>
      </c>
      <c r="D3042" s="28">
        <v>0.38</v>
      </c>
      <c r="E3042" s="28">
        <v>2E-3</v>
      </c>
    </row>
    <row r="3043" spans="1:5">
      <c r="A3043" s="27">
        <v>76</v>
      </c>
      <c r="B3043" s="27">
        <v>7</v>
      </c>
      <c r="C3043" s="27" t="s">
        <v>33</v>
      </c>
      <c r="D3043" s="28">
        <v>0.38800000000000001</v>
      </c>
      <c r="E3043" s="28">
        <v>8.0000000000000002E-3</v>
      </c>
    </row>
    <row r="3044" spans="1:5">
      <c r="A3044" s="27">
        <v>76</v>
      </c>
      <c r="B3044" s="27">
        <v>8</v>
      </c>
      <c r="C3044" s="27" t="s">
        <v>33</v>
      </c>
      <c r="D3044" s="28">
        <v>0.41099999999999998</v>
      </c>
      <c r="E3044" s="28">
        <v>2.8000000000000001E-2</v>
      </c>
    </row>
    <row r="3045" spans="1:5">
      <c r="A3045" s="27">
        <v>76</v>
      </c>
      <c r="B3045" s="27">
        <v>9</v>
      </c>
      <c r="C3045" s="27" t="s">
        <v>33</v>
      </c>
      <c r="D3045" s="28">
        <v>0.45200000000000001</v>
      </c>
      <c r="E3045" s="28">
        <v>6.7000000000000004E-2</v>
      </c>
    </row>
    <row r="3046" spans="1:5">
      <c r="A3046" s="27">
        <v>76</v>
      </c>
      <c r="B3046" s="27">
        <v>10</v>
      </c>
      <c r="C3046" s="27" t="s">
        <v>33</v>
      </c>
      <c r="D3046" s="28">
        <v>0.53</v>
      </c>
      <c r="E3046" s="28">
        <v>0.14299999999999999</v>
      </c>
    </row>
    <row r="3047" spans="1:5">
      <c r="A3047" s="27">
        <v>76</v>
      </c>
      <c r="B3047" s="27">
        <v>11</v>
      </c>
      <c r="C3047" s="27" t="s">
        <v>33</v>
      </c>
      <c r="D3047" s="28">
        <v>0.66600000000000004</v>
      </c>
      <c r="E3047" s="28">
        <v>0.27700000000000002</v>
      </c>
    </row>
    <row r="3048" spans="1:5">
      <c r="A3048" s="27">
        <v>76</v>
      </c>
      <c r="B3048" s="27">
        <v>12</v>
      </c>
      <c r="C3048" s="27" t="s">
        <v>33</v>
      </c>
      <c r="D3048" s="28">
        <v>0.83299999999999996</v>
      </c>
      <c r="E3048" s="28">
        <v>0.442</v>
      </c>
    </row>
    <row r="3049" spans="1:5">
      <c r="A3049" s="27">
        <v>76</v>
      </c>
      <c r="B3049" s="27">
        <v>13</v>
      </c>
      <c r="C3049" s="27" t="s">
        <v>33</v>
      </c>
      <c r="D3049" s="28">
        <v>1.006</v>
      </c>
      <c r="E3049" s="28">
        <v>0.61199999999999999</v>
      </c>
    </row>
    <row r="3050" spans="1:5">
      <c r="A3050" s="27">
        <v>76</v>
      </c>
      <c r="B3050" s="27">
        <v>14</v>
      </c>
      <c r="C3050" s="27" t="s">
        <v>33</v>
      </c>
      <c r="D3050" s="28">
        <v>1.1879999999999999</v>
      </c>
      <c r="E3050" s="28">
        <v>0.79200000000000004</v>
      </c>
    </row>
    <row r="3051" spans="1:5">
      <c r="A3051" s="27">
        <v>76</v>
      </c>
      <c r="B3051" s="27">
        <v>15</v>
      </c>
      <c r="C3051" s="27" t="s">
        <v>33</v>
      </c>
      <c r="D3051" s="28">
        <v>1.3779999999999999</v>
      </c>
      <c r="E3051" s="28">
        <v>0.97899999999999998</v>
      </c>
    </row>
    <row r="3052" spans="1:5">
      <c r="A3052" s="27">
        <v>76</v>
      </c>
      <c r="B3052" s="27">
        <v>16</v>
      </c>
      <c r="C3052" s="27" t="s">
        <v>33</v>
      </c>
      <c r="D3052" s="28">
        <v>1.5589999999999999</v>
      </c>
      <c r="E3052" s="28">
        <v>1.1579999999999999</v>
      </c>
    </row>
    <row r="3053" spans="1:5">
      <c r="A3053" s="27">
        <v>76</v>
      </c>
      <c r="B3053" s="27">
        <v>17</v>
      </c>
      <c r="C3053" s="27" t="s">
        <v>33</v>
      </c>
      <c r="D3053" s="28">
        <v>1.752</v>
      </c>
      <c r="E3053" s="28">
        <v>1.349</v>
      </c>
    </row>
    <row r="3054" spans="1:5">
      <c r="A3054" s="27">
        <v>76</v>
      </c>
      <c r="B3054" s="27">
        <v>18</v>
      </c>
      <c r="C3054" s="27" t="s">
        <v>33</v>
      </c>
      <c r="D3054" s="28">
        <v>1.9379999999999999</v>
      </c>
      <c r="E3054" s="28">
        <v>1.5329999999999999</v>
      </c>
    </row>
    <row r="3055" spans="1:5">
      <c r="A3055" s="27">
        <v>76</v>
      </c>
      <c r="B3055" s="27">
        <v>19</v>
      </c>
      <c r="C3055" s="27" t="s">
        <v>33</v>
      </c>
      <c r="D3055" s="28">
        <v>2.1219999999999999</v>
      </c>
      <c r="E3055" s="28">
        <v>1.7150000000000001</v>
      </c>
    </row>
    <row r="3056" spans="1:5">
      <c r="A3056" s="27">
        <v>76</v>
      </c>
      <c r="B3056" s="27">
        <v>20</v>
      </c>
      <c r="C3056" s="27" t="s">
        <v>33</v>
      </c>
      <c r="D3056" s="28">
        <v>2.306</v>
      </c>
      <c r="E3056" s="28">
        <v>1.8959999999999999</v>
      </c>
    </row>
    <row r="3057" spans="1:5">
      <c r="A3057" s="27">
        <v>76</v>
      </c>
      <c r="B3057" s="27">
        <v>21</v>
      </c>
      <c r="C3057" s="27" t="s">
        <v>33</v>
      </c>
      <c r="D3057" s="28">
        <v>2.46</v>
      </c>
      <c r="E3057" s="28">
        <v>2.048</v>
      </c>
    </row>
    <row r="3058" spans="1:5">
      <c r="A3058" s="27">
        <v>76</v>
      </c>
      <c r="B3058" s="27">
        <v>22</v>
      </c>
      <c r="C3058" s="27" t="s">
        <v>33</v>
      </c>
      <c r="D3058" s="28">
        <v>2.6240000000000001</v>
      </c>
      <c r="E3058" s="28">
        <v>2.2090000000000001</v>
      </c>
    </row>
    <row r="3059" spans="1:5">
      <c r="A3059" s="27">
        <v>76</v>
      </c>
      <c r="B3059" s="27">
        <v>23</v>
      </c>
      <c r="C3059" s="27" t="s">
        <v>33</v>
      </c>
      <c r="D3059" s="28">
        <v>2.79</v>
      </c>
      <c r="E3059" s="28">
        <v>2.3740000000000001</v>
      </c>
    </row>
    <row r="3060" spans="1:5">
      <c r="A3060" s="27">
        <v>76</v>
      </c>
      <c r="B3060" s="27">
        <v>24</v>
      </c>
      <c r="C3060" s="27" t="s">
        <v>33</v>
      </c>
      <c r="D3060" s="28">
        <v>2.9329999999999998</v>
      </c>
      <c r="E3060" s="28">
        <v>2.5139999999999998</v>
      </c>
    </row>
    <row r="3061" spans="1:5">
      <c r="A3061" s="27">
        <v>76</v>
      </c>
      <c r="B3061" s="27">
        <v>25</v>
      </c>
      <c r="C3061" s="27" t="s">
        <v>33</v>
      </c>
      <c r="D3061" s="28">
        <v>3.073</v>
      </c>
      <c r="E3061" s="28">
        <v>2.6520000000000001</v>
      </c>
    </row>
    <row r="3062" spans="1:5">
      <c r="A3062" s="27">
        <v>76</v>
      </c>
      <c r="B3062" s="27">
        <v>26</v>
      </c>
      <c r="C3062" s="27" t="s">
        <v>33</v>
      </c>
      <c r="D3062" s="28">
        <v>3.2210000000000001</v>
      </c>
      <c r="E3062" s="28">
        <v>2.798</v>
      </c>
    </row>
    <row r="3063" spans="1:5">
      <c r="A3063" s="27">
        <v>76</v>
      </c>
      <c r="B3063" s="27">
        <v>27</v>
      </c>
      <c r="C3063" s="27" t="s">
        <v>33</v>
      </c>
      <c r="D3063" s="28">
        <v>3.351</v>
      </c>
      <c r="E3063" s="28">
        <v>2.9249999999999998</v>
      </c>
    </row>
    <row r="3064" spans="1:5">
      <c r="A3064" s="27">
        <v>76</v>
      </c>
      <c r="B3064" s="27">
        <v>28</v>
      </c>
      <c r="C3064" s="27" t="s">
        <v>33</v>
      </c>
      <c r="D3064" s="28">
        <v>3.4359999999999999</v>
      </c>
      <c r="E3064" s="28">
        <v>3.008</v>
      </c>
    </row>
    <row r="3065" spans="1:5">
      <c r="A3065" s="27">
        <v>76</v>
      </c>
      <c r="B3065" s="27">
        <v>29</v>
      </c>
      <c r="C3065" s="27" t="s">
        <v>33</v>
      </c>
      <c r="D3065" s="28">
        <v>3.5569999999999999</v>
      </c>
      <c r="E3065" s="28">
        <v>3.1280000000000001</v>
      </c>
    </row>
    <row r="3066" spans="1:5">
      <c r="A3066" s="27">
        <v>76</v>
      </c>
      <c r="B3066" s="27">
        <v>30</v>
      </c>
      <c r="C3066" s="27" t="s">
        <v>33</v>
      </c>
      <c r="D3066" s="28">
        <v>3.6589999999999998</v>
      </c>
      <c r="E3066" s="28">
        <v>3.2269999999999999</v>
      </c>
    </row>
    <row r="3067" spans="1:5">
      <c r="A3067" s="27">
        <v>76</v>
      </c>
      <c r="B3067" s="27">
        <v>31</v>
      </c>
      <c r="C3067" s="27" t="s">
        <v>33</v>
      </c>
      <c r="D3067" s="28">
        <v>3.7869999999999999</v>
      </c>
      <c r="E3067" s="28">
        <v>3.3530000000000002</v>
      </c>
    </row>
    <row r="3068" spans="1:5">
      <c r="A3068" s="27">
        <v>76</v>
      </c>
      <c r="B3068" s="27">
        <v>32</v>
      </c>
      <c r="C3068" s="27" t="s">
        <v>33</v>
      </c>
      <c r="D3068" s="28">
        <v>3.8679999999999999</v>
      </c>
      <c r="E3068" s="28">
        <v>3.4319999999999999</v>
      </c>
    </row>
    <row r="3069" spans="1:5">
      <c r="A3069" s="27">
        <v>76</v>
      </c>
      <c r="B3069" s="27">
        <v>33</v>
      </c>
      <c r="C3069" s="27" t="s">
        <v>33</v>
      </c>
      <c r="D3069" s="28">
        <v>3.9830000000000001</v>
      </c>
      <c r="E3069" s="28">
        <v>3.544</v>
      </c>
    </row>
    <row r="3070" spans="1:5">
      <c r="A3070" s="27">
        <v>76</v>
      </c>
      <c r="B3070" s="27">
        <v>34</v>
      </c>
      <c r="C3070" s="27" t="s">
        <v>33</v>
      </c>
      <c r="D3070" s="28">
        <v>4.0759999999999996</v>
      </c>
      <c r="E3070" s="28">
        <v>3.6349999999999998</v>
      </c>
    </row>
    <row r="3071" spans="1:5">
      <c r="A3071" s="27">
        <v>76</v>
      </c>
      <c r="B3071" s="27">
        <v>35</v>
      </c>
      <c r="C3071" s="27" t="s">
        <v>33</v>
      </c>
      <c r="D3071" s="28">
        <v>4.1529999999999996</v>
      </c>
      <c r="E3071" s="28">
        <v>3.7090000000000001</v>
      </c>
    </row>
    <row r="3072" spans="1:5">
      <c r="A3072" s="27">
        <v>76</v>
      </c>
      <c r="B3072" s="27">
        <v>36</v>
      </c>
      <c r="C3072" s="27" t="s">
        <v>33</v>
      </c>
      <c r="D3072" s="28">
        <v>4.2409999999999997</v>
      </c>
      <c r="E3072" s="28">
        <v>3.7949999999999999</v>
      </c>
    </row>
    <row r="3073" spans="1:5">
      <c r="A3073" s="27">
        <v>76</v>
      </c>
      <c r="B3073" s="27">
        <v>37</v>
      </c>
      <c r="C3073" s="27" t="s">
        <v>33</v>
      </c>
      <c r="D3073" s="28">
        <v>4.3339999999999996</v>
      </c>
      <c r="E3073" s="28">
        <v>3.887</v>
      </c>
    </row>
    <row r="3074" spans="1:5">
      <c r="A3074" s="27">
        <v>76</v>
      </c>
      <c r="B3074" s="27">
        <v>38</v>
      </c>
      <c r="C3074" s="27" t="s">
        <v>33</v>
      </c>
      <c r="D3074" s="28">
        <v>4.4189999999999996</v>
      </c>
      <c r="E3074" s="28">
        <v>3.9689999999999999</v>
      </c>
    </row>
    <row r="3075" spans="1:5">
      <c r="A3075" s="27">
        <v>76</v>
      </c>
      <c r="B3075" s="27">
        <v>39</v>
      </c>
      <c r="C3075" s="27" t="s">
        <v>33</v>
      </c>
      <c r="D3075" s="28">
        <v>4.5030000000000001</v>
      </c>
      <c r="E3075" s="28">
        <v>4.0510000000000002</v>
      </c>
    </row>
    <row r="3076" spans="1:5">
      <c r="A3076" s="27">
        <v>76</v>
      </c>
      <c r="B3076" s="27">
        <v>40</v>
      </c>
      <c r="C3076" s="27" t="s">
        <v>33</v>
      </c>
      <c r="D3076" s="28">
        <v>4.5739999999999998</v>
      </c>
      <c r="E3076" s="28">
        <v>4.12</v>
      </c>
    </row>
    <row r="3077" spans="1:5">
      <c r="A3077" s="27">
        <v>77</v>
      </c>
      <c r="B3077" s="27">
        <v>1</v>
      </c>
      <c r="C3077" s="27"/>
      <c r="D3077" s="27"/>
      <c r="E3077" s="27"/>
    </row>
    <row r="3078" spans="1:5">
      <c r="A3078" s="27">
        <v>77</v>
      </c>
      <c r="B3078" s="27">
        <v>2</v>
      </c>
      <c r="C3078" s="27"/>
      <c r="D3078" s="27"/>
      <c r="E3078" s="27"/>
    </row>
    <row r="3079" spans="1:5">
      <c r="A3079" s="27">
        <v>77</v>
      </c>
      <c r="B3079" s="27">
        <v>3</v>
      </c>
      <c r="C3079" s="27"/>
      <c r="D3079" s="27"/>
      <c r="E3079" s="27"/>
    </row>
    <row r="3080" spans="1:5">
      <c r="A3080" s="27">
        <v>77</v>
      </c>
      <c r="B3080" s="27">
        <v>4</v>
      </c>
      <c r="C3080" s="27"/>
      <c r="D3080" s="27"/>
      <c r="E3080" s="27"/>
    </row>
    <row r="3081" spans="1:5">
      <c r="A3081" s="27">
        <v>77</v>
      </c>
      <c r="B3081" s="27">
        <v>5</v>
      </c>
      <c r="C3081" s="27"/>
      <c r="D3081" s="27"/>
      <c r="E3081" s="27"/>
    </row>
    <row r="3082" spans="1:5">
      <c r="A3082" s="27">
        <v>77</v>
      </c>
      <c r="B3082" s="27">
        <v>6</v>
      </c>
      <c r="C3082" s="27"/>
      <c r="D3082" s="27"/>
      <c r="E3082" s="27"/>
    </row>
    <row r="3083" spans="1:5">
      <c r="A3083" s="27">
        <v>77</v>
      </c>
      <c r="B3083" s="27">
        <v>7</v>
      </c>
      <c r="C3083" s="27"/>
      <c r="D3083" s="27"/>
      <c r="E3083" s="27"/>
    </row>
    <row r="3084" spans="1:5">
      <c r="A3084" s="27">
        <v>77</v>
      </c>
      <c r="B3084" s="27">
        <v>8</v>
      </c>
      <c r="C3084" s="27"/>
      <c r="D3084" s="27"/>
      <c r="E3084" s="27"/>
    </row>
    <row r="3085" spans="1:5">
      <c r="A3085" s="27">
        <v>77</v>
      </c>
      <c r="B3085" s="27">
        <v>9</v>
      </c>
      <c r="C3085" s="27"/>
      <c r="D3085" s="27"/>
      <c r="E3085" s="27"/>
    </row>
    <row r="3086" spans="1:5">
      <c r="A3086" s="27">
        <v>77</v>
      </c>
      <c r="B3086" s="27">
        <v>10</v>
      </c>
      <c r="C3086" s="27"/>
      <c r="D3086" s="27"/>
      <c r="E3086" s="27"/>
    </row>
    <row r="3087" spans="1:5">
      <c r="A3087" s="27">
        <v>77</v>
      </c>
      <c r="B3087" s="27">
        <v>11</v>
      </c>
      <c r="C3087" s="27"/>
      <c r="D3087" s="27"/>
      <c r="E3087" s="27"/>
    </row>
    <row r="3088" spans="1:5">
      <c r="A3088" s="27">
        <v>77</v>
      </c>
      <c r="B3088" s="27">
        <v>12</v>
      </c>
      <c r="C3088" s="27"/>
      <c r="D3088" s="27"/>
      <c r="E3088" s="27"/>
    </row>
    <row r="3089" spans="1:5">
      <c r="A3089" s="27">
        <v>77</v>
      </c>
      <c r="B3089" s="27">
        <v>13</v>
      </c>
      <c r="C3089" s="27"/>
      <c r="D3089" s="27"/>
      <c r="E3089" s="27"/>
    </row>
    <row r="3090" spans="1:5">
      <c r="A3090" s="27">
        <v>77</v>
      </c>
      <c r="B3090" s="27">
        <v>14</v>
      </c>
      <c r="C3090" s="27"/>
      <c r="D3090" s="27"/>
      <c r="E3090" s="27"/>
    </row>
    <row r="3091" spans="1:5">
      <c r="A3091" s="27">
        <v>77</v>
      </c>
      <c r="B3091" s="27">
        <v>15</v>
      </c>
      <c r="C3091" s="27"/>
      <c r="D3091" s="27"/>
      <c r="E3091" s="27"/>
    </row>
    <row r="3092" spans="1:5">
      <c r="A3092" s="27">
        <v>77</v>
      </c>
      <c r="B3092" s="27">
        <v>16</v>
      </c>
      <c r="C3092" s="27"/>
      <c r="D3092" s="27"/>
      <c r="E3092" s="27"/>
    </row>
    <row r="3093" spans="1:5">
      <c r="A3093" s="27">
        <v>77</v>
      </c>
      <c r="B3093" s="27">
        <v>17</v>
      </c>
      <c r="C3093" s="27"/>
      <c r="D3093" s="27"/>
      <c r="E3093" s="27"/>
    </row>
    <row r="3094" spans="1:5">
      <c r="A3094" s="27">
        <v>77</v>
      </c>
      <c r="B3094" s="27">
        <v>18</v>
      </c>
      <c r="C3094" s="27"/>
      <c r="D3094" s="27"/>
      <c r="E3094" s="27"/>
    </row>
    <row r="3095" spans="1:5">
      <c r="A3095" s="27">
        <v>77</v>
      </c>
      <c r="B3095" s="27">
        <v>19</v>
      </c>
      <c r="C3095" s="27"/>
      <c r="D3095" s="27"/>
      <c r="E3095" s="27"/>
    </row>
    <row r="3096" spans="1:5">
      <c r="A3096" s="27">
        <v>77</v>
      </c>
      <c r="B3096" s="27">
        <v>20</v>
      </c>
      <c r="C3096" s="27"/>
      <c r="D3096" s="27"/>
      <c r="E3096" s="27"/>
    </row>
    <row r="3097" spans="1:5">
      <c r="A3097" s="27">
        <v>77</v>
      </c>
      <c r="B3097" s="27">
        <v>21</v>
      </c>
      <c r="C3097" s="27"/>
      <c r="D3097" s="27"/>
      <c r="E3097" s="27"/>
    </row>
    <row r="3098" spans="1:5">
      <c r="A3098" s="27">
        <v>77</v>
      </c>
      <c r="B3098" s="27">
        <v>22</v>
      </c>
      <c r="C3098" s="27"/>
      <c r="D3098" s="27"/>
      <c r="E3098" s="27"/>
    </row>
    <row r="3099" spans="1:5">
      <c r="A3099" s="27">
        <v>77</v>
      </c>
      <c r="B3099" s="27">
        <v>23</v>
      </c>
      <c r="C3099" s="27"/>
      <c r="D3099" s="27"/>
      <c r="E3099" s="27"/>
    </row>
    <row r="3100" spans="1:5">
      <c r="A3100" s="27">
        <v>77</v>
      </c>
      <c r="B3100" s="27">
        <v>24</v>
      </c>
      <c r="C3100" s="27"/>
      <c r="D3100" s="27"/>
      <c r="E3100" s="27"/>
    </row>
    <row r="3101" spans="1:5">
      <c r="A3101" s="27">
        <v>77</v>
      </c>
      <c r="B3101" s="27">
        <v>25</v>
      </c>
      <c r="C3101" s="27"/>
      <c r="D3101" s="27"/>
      <c r="E3101" s="27"/>
    </row>
    <row r="3102" spans="1:5">
      <c r="A3102" s="27">
        <v>77</v>
      </c>
      <c r="B3102" s="27">
        <v>26</v>
      </c>
      <c r="C3102" s="27"/>
      <c r="D3102" s="27"/>
      <c r="E3102" s="27"/>
    </row>
    <row r="3103" spans="1:5">
      <c r="A3103" s="27">
        <v>77</v>
      </c>
      <c r="B3103" s="27">
        <v>27</v>
      </c>
      <c r="C3103" s="27"/>
      <c r="D3103" s="27"/>
      <c r="E3103" s="27"/>
    </row>
    <row r="3104" spans="1:5">
      <c r="A3104" s="27">
        <v>77</v>
      </c>
      <c r="B3104" s="27">
        <v>28</v>
      </c>
      <c r="C3104" s="27"/>
      <c r="D3104" s="27"/>
      <c r="E3104" s="27"/>
    </row>
    <row r="3105" spans="1:5">
      <c r="A3105" s="27">
        <v>77</v>
      </c>
      <c r="B3105" s="27">
        <v>29</v>
      </c>
      <c r="C3105" s="27"/>
      <c r="D3105" s="27"/>
      <c r="E3105" s="27"/>
    </row>
    <row r="3106" spans="1:5">
      <c r="A3106" s="27">
        <v>77</v>
      </c>
      <c r="B3106" s="27">
        <v>30</v>
      </c>
      <c r="C3106" s="27"/>
      <c r="D3106" s="27"/>
      <c r="E3106" s="27"/>
    </row>
    <row r="3107" spans="1:5">
      <c r="A3107" s="27">
        <v>77</v>
      </c>
      <c r="B3107" s="27">
        <v>31</v>
      </c>
      <c r="C3107" s="27"/>
      <c r="D3107" s="27"/>
      <c r="E3107" s="27"/>
    </row>
    <row r="3108" spans="1:5">
      <c r="A3108" s="27">
        <v>77</v>
      </c>
      <c r="B3108" s="27">
        <v>32</v>
      </c>
      <c r="C3108" s="27"/>
      <c r="D3108" s="27"/>
      <c r="E3108" s="27"/>
    </row>
    <row r="3109" spans="1:5">
      <c r="A3109" s="27">
        <v>77</v>
      </c>
      <c r="B3109" s="27">
        <v>33</v>
      </c>
      <c r="C3109" s="27"/>
      <c r="D3109" s="27"/>
      <c r="E3109" s="27"/>
    </row>
    <row r="3110" spans="1:5">
      <c r="A3110" s="27">
        <v>77</v>
      </c>
      <c r="B3110" s="27">
        <v>34</v>
      </c>
      <c r="C3110" s="27"/>
      <c r="D3110" s="27"/>
      <c r="E3110" s="27"/>
    </row>
    <row r="3111" spans="1:5">
      <c r="A3111" s="27">
        <v>77</v>
      </c>
      <c r="B3111" s="27">
        <v>35</v>
      </c>
      <c r="C3111" s="27"/>
      <c r="D3111" s="27"/>
      <c r="E3111" s="27"/>
    </row>
    <row r="3112" spans="1:5">
      <c r="A3112" s="27">
        <v>77</v>
      </c>
      <c r="B3112" s="27">
        <v>36</v>
      </c>
      <c r="C3112" s="27"/>
      <c r="D3112" s="27"/>
      <c r="E3112" s="27"/>
    </row>
    <row r="3113" spans="1:5">
      <c r="A3113" s="27">
        <v>77</v>
      </c>
      <c r="B3113" s="27">
        <v>37</v>
      </c>
      <c r="C3113" s="27"/>
      <c r="D3113" s="27"/>
      <c r="E3113" s="27"/>
    </row>
    <row r="3114" spans="1:5">
      <c r="A3114" s="27">
        <v>77</v>
      </c>
      <c r="B3114" s="27">
        <v>38</v>
      </c>
      <c r="C3114" s="27"/>
      <c r="D3114" s="27"/>
      <c r="E3114" s="27"/>
    </row>
    <row r="3115" spans="1:5">
      <c r="A3115" s="27">
        <v>77</v>
      </c>
      <c r="B3115" s="27">
        <v>39</v>
      </c>
      <c r="C3115" s="27"/>
      <c r="D3115" s="27"/>
      <c r="E3115" s="27"/>
    </row>
    <row r="3116" spans="1:5">
      <c r="A3116" s="27">
        <v>77</v>
      </c>
      <c r="B3116" s="27">
        <v>40</v>
      </c>
      <c r="C3116" s="27"/>
      <c r="D3116" s="27"/>
      <c r="E3116" s="27"/>
    </row>
    <row r="3117" spans="1:5">
      <c r="A3117" s="27">
        <v>78</v>
      </c>
      <c r="B3117" s="27">
        <v>1</v>
      </c>
      <c r="C3117" s="27"/>
      <c r="D3117" s="27"/>
      <c r="E3117" s="27"/>
    </row>
    <row r="3118" spans="1:5">
      <c r="A3118" s="27">
        <v>78</v>
      </c>
      <c r="B3118" s="27">
        <v>2</v>
      </c>
      <c r="C3118" s="27"/>
      <c r="D3118" s="27"/>
      <c r="E3118" s="27"/>
    </row>
    <row r="3119" spans="1:5">
      <c r="A3119" s="27">
        <v>78</v>
      </c>
      <c r="B3119" s="27">
        <v>3</v>
      </c>
      <c r="C3119" s="27"/>
      <c r="D3119" s="27"/>
      <c r="E3119" s="27"/>
    </row>
    <row r="3120" spans="1:5">
      <c r="A3120" s="27">
        <v>78</v>
      </c>
      <c r="B3120" s="27">
        <v>4</v>
      </c>
      <c r="C3120" s="27"/>
      <c r="D3120" s="27"/>
      <c r="E3120" s="27"/>
    </row>
    <row r="3121" spans="1:5">
      <c r="A3121" s="27">
        <v>78</v>
      </c>
      <c r="B3121" s="27">
        <v>5</v>
      </c>
      <c r="C3121" s="27"/>
      <c r="D3121" s="27"/>
      <c r="E3121" s="27"/>
    </row>
    <row r="3122" spans="1:5">
      <c r="A3122" s="27">
        <v>78</v>
      </c>
      <c r="B3122" s="27">
        <v>6</v>
      </c>
      <c r="C3122" s="27"/>
      <c r="D3122" s="27"/>
      <c r="E3122" s="27"/>
    </row>
    <row r="3123" spans="1:5">
      <c r="A3123" s="27">
        <v>78</v>
      </c>
      <c r="B3123" s="27">
        <v>7</v>
      </c>
      <c r="C3123" s="27"/>
      <c r="D3123" s="27"/>
      <c r="E3123" s="27"/>
    </row>
    <row r="3124" spans="1:5">
      <c r="A3124" s="27">
        <v>78</v>
      </c>
      <c r="B3124" s="27">
        <v>8</v>
      </c>
      <c r="C3124" s="27"/>
      <c r="D3124" s="27"/>
      <c r="E3124" s="27"/>
    </row>
    <row r="3125" spans="1:5">
      <c r="A3125" s="27">
        <v>78</v>
      </c>
      <c r="B3125" s="27">
        <v>9</v>
      </c>
      <c r="C3125" s="27"/>
      <c r="D3125" s="27"/>
      <c r="E3125" s="27"/>
    </row>
    <row r="3126" spans="1:5">
      <c r="A3126" s="27">
        <v>78</v>
      </c>
      <c r="B3126" s="27">
        <v>10</v>
      </c>
      <c r="C3126" s="27"/>
      <c r="D3126" s="27"/>
      <c r="E3126" s="27"/>
    </row>
    <row r="3127" spans="1:5">
      <c r="A3127" s="27">
        <v>78</v>
      </c>
      <c r="B3127" s="27">
        <v>11</v>
      </c>
      <c r="C3127" s="27"/>
      <c r="D3127" s="27"/>
      <c r="E3127" s="27"/>
    </row>
    <row r="3128" spans="1:5">
      <c r="A3128" s="27">
        <v>78</v>
      </c>
      <c r="B3128" s="27">
        <v>12</v>
      </c>
      <c r="C3128" s="27"/>
      <c r="D3128" s="27"/>
      <c r="E3128" s="27"/>
    </row>
    <row r="3129" spans="1:5">
      <c r="A3129" s="27">
        <v>78</v>
      </c>
      <c r="B3129" s="27">
        <v>13</v>
      </c>
      <c r="C3129" s="27"/>
      <c r="D3129" s="27"/>
      <c r="E3129" s="27"/>
    </row>
    <row r="3130" spans="1:5">
      <c r="A3130" s="27">
        <v>78</v>
      </c>
      <c r="B3130" s="27">
        <v>14</v>
      </c>
      <c r="C3130" s="27"/>
      <c r="D3130" s="27"/>
      <c r="E3130" s="27"/>
    </row>
    <row r="3131" spans="1:5">
      <c r="A3131" s="27">
        <v>78</v>
      </c>
      <c r="B3131" s="27">
        <v>15</v>
      </c>
      <c r="C3131" s="27"/>
      <c r="D3131" s="27"/>
      <c r="E3131" s="27"/>
    </row>
    <row r="3132" spans="1:5">
      <c r="A3132" s="27">
        <v>78</v>
      </c>
      <c r="B3132" s="27">
        <v>16</v>
      </c>
      <c r="C3132" s="27"/>
      <c r="D3132" s="27"/>
      <c r="E3132" s="27"/>
    </row>
    <row r="3133" spans="1:5">
      <c r="A3133" s="27">
        <v>78</v>
      </c>
      <c r="B3133" s="27">
        <v>17</v>
      </c>
      <c r="C3133" s="27"/>
      <c r="D3133" s="27"/>
      <c r="E3133" s="27"/>
    </row>
    <row r="3134" spans="1:5">
      <c r="A3134" s="27">
        <v>78</v>
      </c>
      <c r="B3134" s="27">
        <v>18</v>
      </c>
      <c r="C3134" s="27"/>
      <c r="D3134" s="27"/>
      <c r="E3134" s="27"/>
    </row>
    <row r="3135" spans="1:5">
      <c r="A3135" s="27">
        <v>78</v>
      </c>
      <c r="B3135" s="27">
        <v>19</v>
      </c>
      <c r="C3135" s="27"/>
      <c r="D3135" s="27"/>
      <c r="E3135" s="27"/>
    </row>
    <row r="3136" spans="1:5">
      <c r="A3136" s="27">
        <v>78</v>
      </c>
      <c r="B3136" s="27">
        <v>20</v>
      </c>
      <c r="C3136" s="27"/>
      <c r="D3136" s="27"/>
      <c r="E3136" s="27"/>
    </row>
    <row r="3137" spans="1:5">
      <c r="A3137" s="27">
        <v>78</v>
      </c>
      <c r="B3137" s="27">
        <v>21</v>
      </c>
      <c r="C3137" s="27"/>
      <c r="D3137" s="27"/>
      <c r="E3137" s="27"/>
    </row>
    <row r="3138" spans="1:5">
      <c r="A3138" s="27">
        <v>78</v>
      </c>
      <c r="B3138" s="27">
        <v>22</v>
      </c>
      <c r="C3138" s="27"/>
      <c r="D3138" s="27"/>
      <c r="E3138" s="27"/>
    </row>
    <row r="3139" spans="1:5">
      <c r="A3139" s="27">
        <v>78</v>
      </c>
      <c r="B3139" s="27">
        <v>23</v>
      </c>
      <c r="C3139" s="27"/>
      <c r="D3139" s="27"/>
      <c r="E3139" s="27"/>
    </row>
    <row r="3140" spans="1:5">
      <c r="A3140" s="27">
        <v>78</v>
      </c>
      <c r="B3140" s="27">
        <v>24</v>
      </c>
      <c r="C3140" s="27"/>
      <c r="D3140" s="27"/>
      <c r="E3140" s="27"/>
    </row>
    <row r="3141" spans="1:5">
      <c r="A3141" s="27">
        <v>78</v>
      </c>
      <c r="B3141" s="27">
        <v>25</v>
      </c>
      <c r="C3141" s="27"/>
      <c r="D3141" s="27"/>
      <c r="E3141" s="27"/>
    </row>
    <row r="3142" spans="1:5">
      <c r="A3142" s="27">
        <v>78</v>
      </c>
      <c r="B3142" s="27">
        <v>26</v>
      </c>
      <c r="C3142" s="27"/>
      <c r="D3142" s="27"/>
      <c r="E3142" s="27"/>
    </row>
    <row r="3143" spans="1:5">
      <c r="A3143" s="27">
        <v>78</v>
      </c>
      <c r="B3143" s="27">
        <v>27</v>
      </c>
      <c r="C3143" s="27"/>
      <c r="D3143" s="27"/>
      <c r="E3143" s="27"/>
    </row>
    <row r="3144" spans="1:5">
      <c r="A3144" s="27">
        <v>78</v>
      </c>
      <c r="B3144" s="27">
        <v>28</v>
      </c>
      <c r="C3144" s="27"/>
      <c r="D3144" s="27"/>
      <c r="E3144" s="27"/>
    </row>
    <row r="3145" spans="1:5">
      <c r="A3145" s="27">
        <v>78</v>
      </c>
      <c r="B3145" s="27">
        <v>29</v>
      </c>
      <c r="C3145" s="27"/>
      <c r="D3145" s="27"/>
      <c r="E3145" s="27"/>
    </row>
    <row r="3146" spans="1:5">
      <c r="A3146" s="27">
        <v>78</v>
      </c>
      <c r="B3146" s="27">
        <v>30</v>
      </c>
      <c r="C3146" s="27"/>
      <c r="D3146" s="27"/>
      <c r="E3146" s="27"/>
    </row>
    <row r="3147" spans="1:5">
      <c r="A3147" s="27">
        <v>78</v>
      </c>
      <c r="B3147" s="27">
        <v>31</v>
      </c>
      <c r="C3147" s="27"/>
      <c r="D3147" s="27"/>
      <c r="E3147" s="27"/>
    </row>
    <row r="3148" spans="1:5">
      <c r="A3148" s="27">
        <v>78</v>
      </c>
      <c r="B3148" s="27">
        <v>32</v>
      </c>
      <c r="C3148" s="27"/>
      <c r="D3148" s="27"/>
      <c r="E3148" s="27"/>
    </row>
    <row r="3149" spans="1:5">
      <c r="A3149" s="27">
        <v>78</v>
      </c>
      <c r="B3149" s="27">
        <v>33</v>
      </c>
      <c r="C3149" s="27"/>
      <c r="D3149" s="27"/>
      <c r="E3149" s="27"/>
    </row>
    <row r="3150" spans="1:5">
      <c r="A3150" s="27">
        <v>78</v>
      </c>
      <c r="B3150" s="27">
        <v>34</v>
      </c>
      <c r="C3150" s="27"/>
      <c r="D3150" s="27"/>
      <c r="E3150" s="27"/>
    </row>
    <row r="3151" spans="1:5">
      <c r="A3151" s="27">
        <v>78</v>
      </c>
      <c r="B3151" s="27">
        <v>35</v>
      </c>
      <c r="C3151" s="27"/>
      <c r="D3151" s="27"/>
      <c r="E3151" s="27"/>
    </row>
    <row r="3152" spans="1:5">
      <c r="A3152" s="27">
        <v>78</v>
      </c>
      <c r="B3152" s="27">
        <v>36</v>
      </c>
      <c r="C3152" s="27"/>
      <c r="D3152" s="27"/>
      <c r="E3152" s="27"/>
    </row>
    <row r="3153" spans="1:5">
      <c r="A3153" s="27">
        <v>78</v>
      </c>
      <c r="B3153" s="27">
        <v>37</v>
      </c>
      <c r="C3153" s="27"/>
      <c r="D3153" s="27"/>
      <c r="E3153" s="27"/>
    </row>
    <row r="3154" spans="1:5">
      <c r="A3154" s="27">
        <v>78</v>
      </c>
      <c r="B3154" s="27">
        <v>38</v>
      </c>
      <c r="C3154" s="27"/>
      <c r="D3154" s="27"/>
      <c r="E3154" s="27"/>
    </row>
    <row r="3155" spans="1:5">
      <c r="A3155" s="27">
        <v>78</v>
      </c>
      <c r="B3155" s="27">
        <v>39</v>
      </c>
      <c r="C3155" s="27"/>
      <c r="D3155" s="27"/>
      <c r="E3155" s="27"/>
    </row>
    <row r="3156" spans="1:5">
      <c r="A3156" s="27">
        <v>78</v>
      </c>
      <c r="B3156" s="27">
        <v>40</v>
      </c>
      <c r="C3156" s="27"/>
      <c r="D3156" s="27"/>
      <c r="E3156" s="27"/>
    </row>
    <row r="3157" spans="1:5">
      <c r="A3157" s="27">
        <v>79</v>
      </c>
      <c r="B3157" s="27">
        <v>1</v>
      </c>
      <c r="C3157" s="27"/>
      <c r="D3157" s="27"/>
      <c r="E3157" s="27"/>
    </row>
    <row r="3158" spans="1:5">
      <c r="A3158" s="27">
        <v>79</v>
      </c>
      <c r="B3158" s="27">
        <v>2</v>
      </c>
      <c r="C3158" s="27"/>
      <c r="D3158" s="27"/>
      <c r="E3158" s="27"/>
    </row>
    <row r="3159" spans="1:5">
      <c r="A3159" s="27">
        <v>79</v>
      </c>
      <c r="B3159" s="27">
        <v>3</v>
      </c>
      <c r="C3159" s="27"/>
      <c r="D3159" s="27"/>
      <c r="E3159" s="27"/>
    </row>
    <row r="3160" spans="1:5">
      <c r="A3160" s="27">
        <v>79</v>
      </c>
      <c r="B3160" s="27">
        <v>4</v>
      </c>
      <c r="C3160" s="27"/>
      <c r="D3160" s="27"/>
      <c r="E3160" s="27"/>
    </row>
    <row r="3161" spans="1:5">
      <c r="A3161" s="27">
        <v>79</v>
      </c>
      <c r="B3161" s="27">
        <v>5</v>
      </c>
      <c r="C3161" s="27"/>
      <c r="D3161" s="27"/>
      <c r="E3161" s="27"/>
    </row>
    <row r="3162" spans="1:5">
      <c r="A3162" s="27">
        <v>79</v>
      </c>
      <c r="B3162" s="27">
        <v>6</v>
      </c>
      <c r="C3162" s="27"/>
      <c r="D3162" s="27"/>
      <c r="E3162" s="27"/>
    </row>
    <row r="3163" spans="1:5">
      <c r="A3163" s="27">
        <v>79</v>
      </c>
      <c r="B3163" s="27">
        <v>7</v>
      </c>
      <c r="C3163" s="27"/>
      <c r="D3163" s="27"/>
      <c r="E3163" s="27"/>
    </row>
    <row r="3164" spans="1:5">
      <c r="A3164" s="27">
        <v>79</v>
      </c>
      <c r="B3164" s="27">
        <v>8</v>
      </c>
      <c r="C3164" s="27"/>
      <c r="D3164" s="27"/>
      <c r="E3164" s="27"/>
    </row>
    <row r="3165" spans="1:5">
      <c r="A3165" s="27">
        <v>79</v>
      </c>
      <c r="B3165" s="27">
        <v>9</v>
      </c>
      <c r="C3165" s="27"/>
      <c r="D3165" s="27"/>
      <c r="E3165" s="27"/>
    </row>
    <row r="3166" spans="1:5">
      <c r="A3166" s="27">
        <v>79</v>
      </c>
      <c r="B3166" s="27">
        <v>10</v>
      </c>
      <c r="C3166" s="27"/>
      <c r="D3166" s="27"/>
      <c r="E3166" s="27"/>
    </row>
    <row r="3167" spans="1:5">
      <c r="A3167" s="27">
        <v>79</v>
      </c>
      <c r="B3167" s="27">
        <v>11</v>
      </c>
      <c r="C3167" s="27"/>
      <c r="D3167" s="27"/>
      <c r="E3167" s="27"/>
    </row>
    <row r="3168" spans="1:5">
      <c r="A3168" s="27">
        <v>79</v>
      </c>
      <c r="B3168" s="27">
        <v>12</v>
      </c>
      <c r="C3168" s="27"/>
      <c r="D3168" s="27"/>
      <c r="E3168" s="27"/>
    </row>
    <row r="3169" spans="1:5">
      <c r="A3169" s="27">
        <v>79</v>
      </c>
      <c r="B3169" s="27">
        <v>13</v>
      </c>
      <c r="C3169" s="27"/>
      <c r="D3169" s="27"/>
      <c r="E3169" s="27"/>
    </row>
    <row r="3170" spans="1:5">
      <c r="A3170" s="27">
        <v>79</v>
      </c>
      <c r="B3170" s="27">
        <v>14</v>
      </c>
      <c r="C3170" s="27"/>
      <c r="D3170" s="27"/>
      <c r="E3170" s="27"/>
    </row>
    <row r="3171" spans="1:5">
      <c r="A3171" s="27">
        <v>79</v>
      </c>
      <c r="B3171" s="27">
        <v>15</v>
      </c>
      <c r="C3171" s="27"/>
      <c r="D3171" s="27"/>
      <c r="E3171" s="27"/>
    </row>
    <row r="3172" spans="1:5">
      <c r="A3172" s="27">
        <v>79</v>
      </c>
      <c r="B3172" s="27">
        <v>16</v>
      </c>
      <c r="C3172" s="27"/>
      <c r="D3172" s="27"/>
      <c r="E3172" s="27"/>
    </row>
    <row r="3173" spans="1:5">
      <c r="A3173" s="27">
        <v>79</v>
      </c>
      <c r="B3173" s="27">
        <v>17</v>
      </c>
      <c r="C3173" s="27"/>
      <c r="D3173" s="27"/>
      <c r="E3173" s="27"/>
    </row>
    <row r="3174" spans="1:5">
      <c r="A3174" s="27">
        <v>79</v>
      </c>
      <c r="B3174" s="27">
        <v>18</v>
      </c>
      <c r="C3174" s="27"/>
      <c r="D3174" s="27"/>
      <c r="E3174" s="27"/>
    </row>
    <row r="3175" spans="1:5">
      <c r="A3175" s="27">
        <v>79</v>
      </c>
      <c r="B3175" s="27">
        <v>19</v>
      </c>
      <c r="C3175" s="27"/>
      <c r="D3175" s="27"/>
      <c r="E3175" s="27"/>
    </row>
    <row r="3176" spans="1:5">
      <c r="A3176" s="27">
        <v>79</v>
      </c>
      <c r="B3176" s="27">
        <v>20</v>
      </c>
      <c r="C3176" s="27"/>
      <c r="D3176" s="27"/>
      <c r="E3176" s="27"/>
    </row>
    <row r="3177" spans="1:5">
      <c r="A3177" s="27">
        <v>79</v>
      </c>
      <c r="B3177" s="27">
        <v>21</v>
      </c>
      <c r="C3177" s="27"/>
      <c r="D3177" s="27"/>
      <c r="E3177" s="27"/>
    </row>
    <row r="3178" spans="1:5">
      <c r="A3178" s="27">
        <v>79</v>
      </c>
      <c r="B3178" s="27">
        <v>22</v>
      </c>
      <c r="C3178" s="27"/>
      <c r="D3178" s="27"/>
      <c r="E3178" s="27"/>
    </row>
    <row r="3179" spans="1:5">
      <c r="A3179" s="27">
        <v>79</v>
      </c>
      <c r="B3179" s="27">
        <v>23</v>
      </c>
      <c r="C3179" s="27"/>
      <c r="D3179" s="27"/>
      <c r="E3179" s="27"/>
    </row>
    <row r="3180" spans="1:5">
      <c r="A3180" s="27">
        <v>79</v>
      </c>
      <c r="B3180" s="27">
        <v>24</v>
      </c>
      <c r="C3180" s="27"/>
      <c r="D3180" s="27"/>
      <c r="E3180" s="27"/>
    </row>
    <row r="3181" spans="1:5">
      <c r="A3181" s="27">
        <v>79</v>
      </c>
      <c r="B3181" s="27">
        <v>25</v>
      </c>
      <c r="C3181" s="27"/>
      <c r="D3181" s="27"/>
      <c r="E3181" s="27"/>
    </row>
    <row r="3182" spans="1:5">
      <c r="A3182" s="27">
        <v>79</v>
      </c>
      <c r="B3182" s="27">
        <v>26</v>
      </c>
      <c r="C3182" s="27"/>
      <c r="D3182" s="27"/>
      <c r="E3182" s="27"/>
    </row>
    <row r="3183" spans="1:5">
      <c r="A3183" s="27">
        <v>79</v>
      </c>
      <c r="B3183" s="27">
        <v>27</v>
      </c>
      <c r="C3183" s="27"/>
      <c r="D3183" s="27"/>
      <c r="E3183" s="27"/>
    </row>
    <row r="3184" spans="1:5">
      <c r="A3184" s="27">
        <v>79</v>
      </c>
      <c r="B3184" s="27">
        <v>28</v>
      </c>
      <c r="C3184" s="27"/>
      <c r="D3184" s="27"/>
      <c r="E3184" s="27"/>
    </row>
    <row r="3185" spans="1:5">
      <c r="A3185" s="27">
        <v>79</v>
      </c>
      <c r="B3185" s="27">
        <v>29</v>
      </c>
      <c r="C3185" s="27"/>
      <c r="D3185" s="27"/>
      <c r="E3185" s="27"/>
    </row>
    <row r="3186" spans="1:5">
      <c r="A3186" s="27">
        <v>79</v>
      </c>
      <c r="B3186" s="27">
        <v>30</v>
      </c>
      <c r="C3186" s="27"/>
      <c r="D3186" s="27"/>
      <c r="E3186" s="27"/>
    </row>
    <row r="3187" spans="1:5">
      <c r="A3187" s="27">
        <v>79</v>
      </c>
      <c r="B3187" s="27">
        <v>31</v>
      </c>
      <c r="C3187" s="27"/>
      <c r="D3187" s="27"/>
      <c r="E3187" s="27"/>
    </row>
    <row r="3188" spans="1:5">
      <c r="A3188" s="27">
        <v>79</v>
      </c>
      <c r="B3188" s="27">
        <v>32</v>
      </c>
      <c r="C3188" s="27"/>
      <c r="D3188" s="27"/>
      <c r="E3188" s="27"/>
    </row>
    <row r="3189" spans="1:5">
      <c r="A3189" s="27">
        <v>79</v>
      </c>
      <c r="B3189" s="27">
        <v>33</v>
      </c>
      <c r="C3189" s="27"/>
      <c r="D3189" s="27"/>
      <c r="E3189" s="27"/>
    </row>
    <row r="3190" spans="1:5">
      <c r="A3190" s="27">
        <v>79</v>
      </c>
      <c r="B3190" s="27">
        <v>34</v>
      </c>
      <c r="C3190" s="27"/>
      <c r="D3190" s="27"/>
      <c r="E3190" s="27"/>
    </row>
    <row r="3191" spans="1:5">
      <c r="A3191" s="27">
        <v>79</v>
      </c>
      <c r="B3191" s="27">
        <v>35</v>
      </c>
      <c r="C3191" s="27"/>
      <c r="D3191" s="27"/>
      <c r="E3191" s="27"/>
    </row>
    <row r="3192" spans="1:5">
      <c r="A3192" s="27">
        <v>79</v>
      </c>
      <c r="B3192" s="27">
        <v>36</v>
      </c>
      <c r="C3192" s="27"/>
      <c r="D3192" s="27"/>
      <c r="E3192" s="27"/>
    </row>
    <row r="3193" spans="1:5">
      <c r="A3193" s="27">
        <v>79</v>
      </c>
      <c r="B3193" s="27">
        <v>37</v>
      </c>
      <c r="C3193" s="27"/>
      <c r="D3193" s="27"/>
      <c r="E3193" s="27"/>
    </row>
    <row r="3194" spans="1:5">
      <c r="A3194" s="27">
        <v>79</v>
      </c>
      <c r="B3194" s="27">
        <v>38</v>
      </c>
      <c r="C3194" s="27"/>
      <c r="D3194" s="27"/>
      <c r="E3194" s="27"/>
    </row>
    <row r="3195" spans="1:5">
      <c r="A3195" s="27">
        <v>79</v>
      </c>
      <c r="B3195" s="27">
        <v>39</v>
      </c>
      <c r="C3195" s="27"/>
      <c r="D3195" s="27"/>
      <c r="E3195" s="27"/>
    </row>
    <row r="3196" spans="1:5">
      <c r="A3196" s="27">
        <v>79</v>
      </c>
      <c r="B3196" s="27">
        <v>40</v>
      </c>
      <c r="C3196" s="27"/>
      <c r="D3196" s="27"/>
      <c r="E3196" s="27"/>
    </row>
    <row r="3197" spans="1:5">
      <c r="A3197" s="27">
        <v>80</v>
      </c>
      <c r="B3197" s="27">
        <v>1</v>
      </c>
      <c r="C3197" s="27"/>
      <c r="D3197" s="27"/>
      <c r="E3197" s="27"/>
    </row>
    <row r="3198" spans="1:5">
      <c r="A3198" s="27">
        <v>80</v>
      </c>
      <c r="B3198" s="27">
        <v>2</v>
      </c>
      <c r="C3198" s="27"/>
      <c r="D3198" s="27"/>
      <c r="E3198" s="27"/>
    </row>
    <row r="3199" spans="1:5">
      <c r="A3199" s="27">
        <v>80</v>
      </c>
      <c r="B3199" s="27">
        <v>3</v>
      </c>
      <c r="C3199" s="27"/>
      <c r="D3199" s="27"/>
      <c r="E3199" s="27"/>
    </row>
    <row r="3200" spans="1:5">
      <c r="A3200" s="27">
        <v>80</v>
      </c>
      <c r="B3200" s="27">
        <v>4</v>
      </c>
      <c r="C3200" s="27"/>
      <c r="D3200" s="27"/>
      <c r="E3200" s="27"/>
    </row>
    <row r="3201" spans="1:5">
      <c r="A3201" s="27">
        <v>80</v>
      </c>
      <c r="B3201" s="27">
        <v>5</v>
      </c>
      <c r="C3201" s="27"/>
      <c r="D3201" s="27"/>
      <c r="E3201" s="27"/>
    </row>
    <row r="3202" spans="1:5">
      <c r="A3202" s="27">
        <v>80</v>
      </c>
      <c r="B3202" s="27">
        <v>6</v>
      </c>
      <c r="C3202" s="27"/>
      <c r="D3202" s="27"/>
      <c r="E3202" s="27"/>
    </row>
    <row r="3203" spans="1:5">
      <c r="A3203" s="27">
        <v>80</v>
      </c>
      <c r="B3203" s="27">
        <v>7</v>
      </c>
      <c r="C3203" s="27"/>
      <c r="D3203" s="27"/>
      <c r="E3203" s="27"/>
    </row>
    <row r="3204" spans="1:5">
      <c r="A3204" s="27">
        <v>80</v>
      </c>
      <c r="B3204" s="27">
        <v>8</v>
      </c>
      <c r="C3204" s="27"/>
      <c r="D3204" s="27"/>
      <c r="E3204" s="27"/>
    </row>
    <row r="3205" spans="1:5">
      <c r="A3205" s="27">
        <v>80</v>
      </c>
      <c r="B3205" s="27">
        <v>9</v>
      </c>
      <c r="C3205" s="27"/>
      <c r="D3205" s="27"/>
      <c r="E3205" s="27"/>
    </row>
    <row r="3206" spans="1:5">
      <c r="A3206" s="27">
        <v>80</v>
      </c>
      <c r="B3206" s="27">
        <v>10</v>
      </c>
      <c r="C3206" s="27"/>
      <c r="D3206" s="27"/>
      <c r="E3206" s="27"/>
    </row>
    <row r="3207" spans="1:5">
      <c r="A3207" s="27">
        <v>80</v>
      </c>
      <c r="B3207" s="27">
        <v>11</v>
      </c>
      <c r="C3207" s="27"/>
      <c r="D3207" s="27"/>
      <c r="E3207" s="27"/>
    </row>
    <row r="3208" spans="1:5">
      <c r="A3208" s="27">
        <v>80</v>
      </c>
      <c r="B3208" s="27">
        <v>12</v>
      </c>
      <c r="C3208" s="27"/>
      <c r="D3208" s="27"/>
      <c r="E3208" s="27"/>
    </row>
    <row r="3209" spans="1:5">
      <c r="A3209" s="27">
        <v>80</v>
      </c>
      <c r="B3209" s="27">
        <v>13</v>
      </c>
      <c r="C3209" s="27"/>
      <c r="D3209" s="27"/>
      <c r="E3209" s="27"/>
    </row>
    <row r="3210" spans="1:5">
      <c r="A3210" s="27">
        <v>80</v>
      </c>
      <c r="B3210" s="27">
        <v>14</v>
      </c>
      <c r="C3210" s="27"/>
      <c r="D3210" s="27"/>
      <c r="E3210" s="27"/>
    </row>
    <row r="3211" spans="1:5">
      <c r="A3211" s="27">
        <v>80</v>
      </c>
      <c r="B3211" s="27">
        <v>15</v>
      </c>
      <c r="C3211" s="27"/>
      <c r="D3211" s="27"/>
      <c r="E3211" s="27"/>
    </row>
    <row r="3212" spans="1:5">
      <c r="A3212" s="27">
        <v>80</v>
      </c>
      <c r="B3212" s="27">
        <v>16</v>
      </c>
      <c r="C3212" s="27"/>
      <c r="D3212" s="27"/>
      <c r="E3212" s="27"/>
    </row>
    <row r="3213" spans="1:5">
      <c r="A3213" s="27">
        <v>80</v>
      </c>
      <c r="B3213" s="27">
        <v>17</v>
      </c>
      <c r="C3213" s="27"/>
      <c r="D3213" s="27"/>
      <c r="E3213" s="27"/>
    </row>
    <row r="3214" spans="1:5">
      <c r="A3214" s="27">
        <v>80</v>
      </c>
      <c r="B3214" s="27">
        <v>18</v>
      </c>
      <c r="C3214" s="27"/>
      <c r="D3214" s="27"/>
      <c r="E3214" s="27"/>
    </row>
    <row r="3215" spans="1:5">
      <c r="A3215" s="27">
        <v>80</v>
      </c>
      <c r="B3215" s="27">
        <v>19</v>
      </c>
      <c r="C3215" s="27"/>
      <c r="D3215" s="27"/>
      <c r="E3215" s="27"/>
    </row>
    <row r="3216" spans="1:5">
      <c r="A3216" s="27">
        <v>80</v>
      </c>
      <c r="B3216" s="27">
        <v>20</v>
      </c>
      <c r="C3216" s="27"/>
      <c r="D3216" s="27"/>
      <c r="E3216" s="27"/>
    </row>
    <row r="3217" spans="1:5">
      <c r="A3217" s="27">
        <v>80</v>
      </c>
      <c r="B3217" s="27">
        <v>21</v>
      </c>
      <c r="C3217" s="27"/>
      <c r="D3217" s="27"/>
      <c r="E3217" s="27"/>
    </row>
    <row r="3218" spans="1:5">
      <c r="A3218" s="27">
        <v>80</v>
      </c>
      <c r="B3218" s="27">
        <v>22</v>
      </c>
      <c r="C3218" s="27"/>
      <c r="D3218" s="27"/>
      <c r="E3218" s="27"/>
    </row>
    <row r="3219" spans="1:5">
      <c r="A3219" s="27">
        <v>80</v>
      </c>
      <c r="B3219" s="27">
        <v>23</v>
      </c>
      <c r="C3219" s="27"/>
      <c r="D3219" s="27"/>
      <c r="E3219" s="27"/>
    </row>
    <row r="3220" spans="1:5">
      <c r="A3220" s="27">
        <v>80</v>
      </c>
      <c r="B3220" s="27">
        <v>24</v>
      </c>
      <c r="C3220" s="27"/>
      <c r="D3220" s="27"/>
      <c r="E3220" s="27"/>
    </row>
    <row r="3221" spans="1:5">
      <c r="A3221" s="27">
        <v>80</v>
      </c>
      <c r="B3221" s="27">
        <v>25</v>
      </c>
      <c r="C3221" s="27"/>
      <c r="D3221" s="27"/>
      <c r="E3221" s="27"/>
    </row>
    <row r="3222" spans="1:5">
      <c r="A3222" s="27">
        <v>80</v>
      </c>
      <c r="B3222" s="27">
        <v>26</v>
      </c>
      <c r="C3222" s="27"/>
      <c r="D3222" s="27"/>
      <c r="E3222" s="27"/>
    </row>
    <row r="3223" spans="1:5">
      <c r="A3223" s="27">
        <v>80</v>
      </c>
      <c r="B3223" s="27">
        <v>27</v>
      </c>
      <c r="C3223" s="27"/>
      <c r="D3223" s="27"/>
      <c r="E3223" s="27"/>
    </row>
    <row r="3224" spans="1:5">
      <c r="A3224" s="27">
        <v>80</v>
      </c>
      <c r="B3224" s="27">
        <v>28</v>
      </c>
      <c r="C3224" s="27"/>
      <c r="D3224" s="27"/>
      <c r="E3224" s="27"/>
    </row>
    <row r="3225" spans="1:5">
      <c r="A3225" s="27">
        <v>80</v>
      </c>
      <c r="B3225" s="27">
        <v>29</v>
      </c>
      <c r="C3225" s="27"/>
      <c r="D3225" s="27"/>
      <c r="E3225" s="27"/>
    </row>
    <row r="3226" spans="1:5">
      <c r="A3226" s="27">
        <v>80</v>
      </c>
      <c r="B3226" s="27">
        <v>30</v>
      </c>
      <c r="C3226" s="27"/>
      <c r="D3226" s="27"/>
      <c r="E3226" s="27"/>
    </row>
    <row r="3227" spans="1:5">
      <c r="A3227" s="27">
        <v>80</v>
      </c>
      <c r="B3227" s="27">
        <v>31</v>
      </c>
      <c r="C3227" s="27"/>
      <c r="D3227" s="27"/>
      <c r="E3227" s="27"/>
    </row>
    <row r="3228" spans="1:5">
      <c r="A3228" s="27">
        <v>80</v>
      </c>
      <c r="B3228" s="27">
        <v>32</v>
      </c>
      <c r="C3228" s="27"/>
      <c r="D3228" s="27"/>
      <c r="E3228" s="27"/>
    </row>
    <row r="3229" spans="1:5">
      <c r="A3229" s="27">
        <v>80</v>
      </c>
      <c r="B3229" s="27">
        <v>33</v>
      </c>
      <c r="C3229" s="27"/>
      <c r="D3229" s="27"/>
      <c r="E3229" s="27"/>
    </row>
    <row r="3230" spans="1:5">
      <c r="A3230" s="27">
        <v>80</v>
      </c>
      <c r="B3230" s="27">
        <v>34</v>
      </c>
      <c r="C3230" s="27"/>
      <c r="D3230" s="27"/>
      <c r="E3230" s="27"/>
    </row>
    <row r="3231" spans="1:5">
      <c r="A3231" s="27">
        <v>80</v>
      </c>
      <c r="B3231" s="27">
        <v>35</v>
      </c>
      <c r="C3231" s="27"/>
      <c r="D3231" s="27"/>
      <c r="E3231" s="27"/>
    </row>
    <row r="3232" spans="1:5">
      <c r="A3232" s="27">
        <v>80</v>
      </c>
      <c r="B3232" s="27">
        <v>36</v>
      </c>
      <c r="C3232" s="27"/>
      <c r="D3232" s="27"/>
      <c r="E3232" s="27"/>
    </row>
    <row r="3233" spans="1:5">
      <c r="A3233" s="27">
        <v>80</v>
      </c>
      <c r="B3233" s="27">
        <v>37</v>
      </c>
      <c r="C3233" s="27"/>
      <c r="D3233" s="27"/>
      <c r="E3233" s="27"/>
    </row>
    <row r="3234" spans="1:5">
      <c r="A3234" s="27">
        <v>80</v>
      </c>
      <c r="B3234" s="27">
        <v>38</v>
      </c>
      <c r="C3234" s="27"/>
      <c r="D3234" s="27"/>
      <c r="E3234" s="27"/>
    </row>
    <row r="3235" spans="1:5">
      <c r="A3235" s="27">
        <v>80</v>
      </c>
      <c r="B3235" s="27">
        <v>39</v>
      </c>
      <c r="C3235" s="27"/>
      <c r="D3235" s="27"/>
      <c r="E3235" s="27"/>
    </row>
    <row r="3236" spans="1:5">
      <c r="A3236" s="27">
        <v>80</v>
      </c>
      <c r="B3236" s="27">
        <v>40</v>
      </c>
      <c r="C3236" s="27"/>
      <c r="D3236" s="27"/>
      <c r="E3236" s="27"/>
    </row>
    <row r="3237" spans="1:5">
      <c r="A3237" s="27">
        <v>81</v>
      </c>
      <c r="B3237" s="27">
        <v>1</v>
      </c>
      <c r="C3237" s="27"/>
      <c r="D3237" s="27"/>
      <c r="E3237" s="27"/>
    </row>
    <row r="3238" spans="1:5">
      <c r="A3238" s="27">
        <v>81</v>
      </c>
      <c r="B3238" s="27">
        <v>2</v>
      </c>
      <c r="C3238" s="27"/>
      <c r="D3238" s="27"/>
      <c r="E3238" s="27"/>
    </row>
    <row r="3239" spans="1:5">
      <c r="A3239" s="27">
        <v>81</v>
      </c>
      <c r="B3239" s="27">
        <v>3</v>
      </c>
      <c r="C3239" s="27"/>
      <c r="D3239" s="27"/>
      <c r="E3239" s="27"/>
    </row>
    <row r="3240" spans="1:5">
      <c r="A3240" s="27">
        <v>81</v>
      </c>
      <c r="B3240" s="27">
        <v>4</v>
      </c>
      <c r="C3240" s="27"/>
      <c r="D3240" s="27"/>
      <c r="E3240" s="27"/>
    </row>
    <row r="3241" spans="1:5">
      <c r="A3241" s="27">
        <v>81</v>
      </c>
      <c r="B3241" s="27">
        <v>5</v>
      </c>
      <c r="C3241" s="27"/>
      <c r="D3241" s="27"/>
      <c r="E3241" s="27"/>
    </row>
    <row r="3242" spans="1:5">
      <c r="A3242" s="27">
        <v>81</v>
      </c>
      <c r="B3242" s="27">
        <v>6</v>
      </c>
      <c r="C3242" s="27"/>
      <c r="D3242" s="27"/>
      <c r="E3242" s="27"/>
    </row>
    <row r="3243" spans="1:5">
      <c r="A3243" s="27">
        <v>81</v>
      </c>
      <c r="B3243" s="27">
        <v>7</v>
      </c>
      <c r="C3243" s="27"/>
      <c r="D3243" s="27"/>
      <c r="E3243" s="27"/>
    </row>
    <row r="3244" spans="1:5">
      <c r="A3244" s="27">
        <v>81</v>
      </c>
      <c r="B3244" s="27">
        <v>8</v>
      </c>
      <c r="C3244" s="27"/>
      <c r="D3244" s="27"/>
      <c r="E3244" s="27"/>
    </row>
    <row r="3245" spans="1:5">
      <c r="A3245" s="27">
        <v>81</v>
      </c>
      <c r="B3245" s="27">
        <v>9</v>
      </c>
      <c r="C3245" s="27"/>
      <c r="D3245" s="27"/>
      <c r="E3245" s="27"/>
    </row>
    <row r="3246" spans="1:5">
      <c r="A3246" s="27">
        <v>81</v>
      </c>
      <c r="B3246" s="27">
        <v>10</v>
      </c>
      <c r="C3246" s="27"/>
      <c r="D3246" s="27"/>
      <c r="E3246" s="27"/>
    </row>
    <row r="3247" spans="1:5">
      <c r="A3247" s="27">
        <v>81</v>
      </c>
      <c r="B3247" s="27">
        <v>11</v>
      </c>
      <c r="C3247" s="27"/>
      <c r="D3247" s="27"/>
      <c r="E3247" s="27"/>
    </row>
    <row r="3248" spans="1:5">
      <c r="A3248" s="27">
        <v>81</v>
      </c>
      <c r="B3248" s="27">
        <v>12</v>
      </c>
      <c r="C3248" s="27"/>
      <c r="D3248" s="27"/>
      <c r="E3248" s="27"/>
    </row>
    <row r="3249" spans="1:5">
      <c r="A3249" s="27">
        <v>81</v>
      </c>
      <c r="B3249" s="27">
        <v>13</v>
      </c>
      <c r="C3249" s="27"/>
      <c r="D3249" s="27"/>
      <c r="E3249" s="27"/>
    </row>
    <row r="3250" spans="1:5">
      <c r="A3250" s="27">
        <v>81</v>
      </c>
      <c r="B3250" s="27">
        <v>14</v>
      </c>
      <c r="C3250" s="27"/>
      <c r="D3250" s="27"/>
      <c r="E3250" s="27"/>
    </row>
    <row r="3251" spans="1:5">
      <c r="A3251" s="27">
        <v>81</v>
      </c>
      <c r="B3251" s="27">
        <v>15</v>
      </c>
      <c r="C3251" s="27"/>
      <c r="D3251" s="27"/>
      <c r="E3251" s="27"/>
    </row>
    <row r="3252" spans="1:5">
      <c r="A3252" s="27">
        <v>81</v>
      </c>
      <c r="B3252" s="27">
        <v>16</v>
      </c>
      <c r="C3252" s="27"/>
      <c r="D3252" s="27"/>
      <c r="E3252" s="27"/>
    </row>
    <row r="3253" spans="1:5">
      <c r="A3253" s="27">
        <v>81</v>
      </c>
      <c r="B3253" s="27">
        <v>17</v>
      </c>
      <c r="C3253" s="27"/>
      <c r="D3253" s="27"/>
      <c r="E3253" s="27"/>
    </row>
    <row r="3254" spans="1:5">
      <c r="A3254" s="27">
        <v>81</v>
      </c>
      <c r="B3254" s="27">
        <v>18</v>
      </c>
      <c r="C3254" s="27"/>
      <c r="D3254" s="27"/>
      <c r="E3254" s="27"/>
    </row>
    <row r="3255" spans="1:5">
      <c r="A3255" s="27">
        <v>81</v>
      </c>
      <c r="B3255" s="27">
        <v>19</v>
      </c>
      <c r="C3255" s="27"/>
      <c r="D3255" s="27"/>
      <c r="E3255" s="27"/>
    </row>
    <row r="3256" spans="1:5">
      <c r="A3256" s="27">
        <v>81</v>
      </c>
      <c r="B3256" s="27">
        <v>20</v>
      </c>
      <c r="C3256" s="27"/>
      <c r="D3256" s="27"/>
      <c r="E3256" s="27"/>
    </row>
    <row r="3257" spans="1:5">
      <c r="A3257" s="27">
        <v>81</v>
      </c>
      <c r="B3257" s="27">
        <v>21</v>
      </c>
      <c r="C3257" s="27"/>
      <c r="D3257" s="27"/>
      <c r="E3257" s="27"/>
    </row>
    <row r="3258" spans="1:5">
      <c r="A3258" s="27">
        <v>81</v>
      </c>
      <c r="B3258" s="27">
        <v>22</v>
      </c>
      <c r="C3258" s="27"/>
      <c r="D3258" s="27"/>
      <c r="E3258" s="27"/>
    </row>
    <row r="3259" spans="1:5">
      <c r="A3259" s="27">
        <v>81</v>
      </c>
      <c r="B3259" s="27">
        <v>23</v>
      </c>
      <c r="C3259" s="27"/>
      <c r="D3259" s="27"/>
      <c r="E3259" s="27"/>
    </row>
    <row r="3260" spans="1:5">
      <c r="A3260" s="27">
        <v>81</v>
      </c>
      <c r="B3260" s="27">
        <v>24</v>
      </c>
      <c r="C3260" s="27"/>
      <c r="D3260" s="27"/>
      <c r="E3260" s="27"/>
    </row>
    <row r="3261" spans="1:5">
      <c r="A3261" s="27">
        <v>81</v>
      </c>
      <c r="B3261" s="27">
        <v>25</v>
      </c>
      <c r="C3261" s="27"/>
      <c r="D3261" s="27"/>
      <c r="E3261" s="27"/>
    </row>
    <row r="3262" spans="1:5">
      <c r="A3262" s="27">
        <v>81</v>
      </c>
      <c r="B3262" s="27">
        <v>26</v>
      </c>
      <c r="C3262" s="27"/>
      <c r="D3262" s="27"/>
      <c r="E3262" s="27"/>
    </row>
    <row r="3263" spans="1:5">
      <c r="A3263" s="27">
        <v>81</v>
      </c>
      <c r="B3263" s="27">
        <v>27</v>
      </c>
      <c r="C3263" s="27"/>
      <c r="D3263" s="27"/>
      <c r="E3263" s="27"/>
    </row>
    <row r="3264" spans="1:5">
      <c r="A3264" s="27">
        <v>81</v>
      </c>
      <c r="B3264" s="27">
        <v>28</v>
      </c>
      <c r="C3264" s="27"/>
      <c r="D3264" s="27"/>
      <c r="E3264" s="27"/>
    </row>
    <row r="3265" spans="1:5">
      <c r="A3265" s="27">
        <v>81</v>
      </c>
      <c r="B3265" s="27">
        <v>29</v>
      </c>
      <c r="C3265" s="27"/>
      <c r="D3265" s="27"/>
      <c r="E3265" s="27"/>
    </row>
    <row r="3266" spans="1:5">
      <c r="A3266" s="27">
        <v>81</v>
      </c>
      <c r="B3266" s="27">
        <v>30</v>
      </c>
      <c r="C3266" s="27"/>
      <c r="D3266" s="27"/>
      <c r="E3266" s="27"/>
    </row>
    <row r="3267" spans="1:5">
      <c r="A3267" s="27">
        <v>81</v>
      </c>
      <c r="B3267" s="27">
        <v>31</v>
      </c>
      <c r="C3267" s="27"/>
      <c r="D3267" s="27"/>
      <c r="E3267" s="27"/>
    </row>
    <row r="3268" spans="1:5">
      <c r="A3268" s="27">
        <v>81</v>
      </c>
      <c r="B3268" s="27">
        <v>32</v>
      </c>
      <c r="C3268" s="27"/>
      <c r="D3268" s="27"/>
      <c r="E3268" s="27"/>
    </row>
    <row r="3269" spans="1:5">
      <c r="A3269" s="27">
        <v>81</v>
      </c>
      <c r="B3269" s="27">
        <v>33</v>
      </c>
      <c r="C3269" s="27"/>
      <c r="D3269" s="27"/>
      <c r="E3269" s="27"/>
    </row>
    <row r="3270" spans="1:5">
      <c r="A3270" s="27">
        <v>81</v>
      </c>
      <c r="B3270" s="27">
        <v>34</v>
      </c>
      <c r="C3270" s="27"/>
      <c r="D3270" s="27"/>
      <c r="E3270" s="27"/>
    </row>
    <row r="3271" spans="1:5">
      <c r="A3271" s="27">
        <v>81</v>
      </c>
      <c r="B3271" s="27">
        <v>35</v>
      </c>
      <c r="C3271" s="27"/>
      <c r="D3271" s="27"/>
      <c r="E3271" s="27"/>
    </row>
    <row r="3272" spans="1:5">
      <c r="A3272" s="27">
        <v>81</v>
      </c>
      <c r="B3272" s="27">
        <v>36</v>
      </c>
      <c r="C3272" s="27"/>
      <c r="D3272" s="27"/>
      <c r="E3272" s="27"/>
    </row>
    <row r="3273" spans="1:5">
      <c r="A3273" s="27">
        <v>81</v>
      </c>
      <c r="B3273" s="27">
        <v>37</v>
      </c>
      <c r="C3273" s="27"/>
      <c r="D3273" s="27"/>
      <c r="E3273" s="27"/>
    </row>
    <row r="3274" spans="1:5">
      <c r="A3274" s="27">
        <v>81</v>
      </c>
      <c r="B3274" s="27">
        <v>38</v>
      </c>
      <c r="C3274" s="27"/>
      <c r="D3274" s="27"/>
      <c r="E3274" s="27"/>
    </row>
    <row r="3275" spans="1:5">
      <c r="A3275" s="27">
        <v>81</v>
      </c>
      <c r="B3275" s="27">
        <v>39</v>
      </c>
      <c r="C3275" s="27"/>
      <c r="D3275" s="27"/>
      <c r="E3275" s="27"/>
    </row>
    <row r="3276" spans="1:5">
      <c r="A3276" s="27">
        <v>81</v>
      </c>
      <c r="B3276" s="27">
        <v>40</v>
      </c>
      <c r="C3276" s="27"/>
      <c r="D3276" s="27"/>
      <c r="E3276" s="27"/>
    </row>
    <row r="3277" spans="1:5">
      <c r="A3277" s="27">
        <v>82</v>
      </c>
      <c r="B3277" s="27">
        <v>1</v>
      </c>
      <c r="C3277" s="27"/>
      <c r="D3277" s="27"/>
      <c r="E3277" s="27"/>
    </row>
    <row r="3278" spans="1:5">
      <c r="A3278" s="27">
        <v>82</v>
      </c>
      <c r="B3278" s="27">
        <v>2</v>
      </c>
      <c r="C3278" s="27"/>
      <c r="D3278" s="27"/>
      <c r="E3278" s="27"/>
    </row>
    <row r="3279" spans="1:5">
      <c r="A3279" s="27">
        <v>82</v>
      </c>
      <c r="B3279" s="27">
        <v>3</v>
      </c>
      <c r="C3279" s="27"/>
      <c r="D3279" s="27"/>
      <c r="E3279" s="27"/>
    </row>
    <row r="3280" spans="1:5">
      <c r="A3280" s="27">
        <v>82</v>
      </c>
      <c r="B3280" s="27">
        <v>4</v>
      </c>
      <c r="C3280" s="27"/>
      <c r="D3280" s="27"/>
      <c r="E3280" s="27"/>
    </row>
    <row r="3281" spans="1:5">
      <c r="A3281" s="27">
        <v>82</v>
      </c>
      <c r="B3281" s="27">
        <v>5</v>
      </c>
      <c r="C3281" s="27"/>
      <c r="D3281" s="27"/>
      <c r="E3281" s="27"/>
    </row>
    <row r="3282" spans="1:5">
      <c r="A3282" s="27">
        <v>82</v>
      </c>
      <c r="B3282" s="27">
        <v>6</v>
      </c>
      <c r="C3282" s="27"/>
      <c r="D3282" s="27"/>
      <c r="E3282" s="27"/>
    </row>
    <row r="3283" spans="1:5">
      <c r="A3283" s="27">
        <v>82</v>
      </c>
      <c r="B3283" s="27">
        <v>7</v>
      </c>
      <c r="C3283" s="27"/>
      <c r="D3283" s="27"/>
      <c r="E3283" s="27"/>
    </row>
    <row r="3284" spans="1:5">
      <c r="A3284" s="27">
        <v>82</v>
      </c>
      <c r="B3284" s="27">
        <v>8</v>
      </c>
      <c r="C3284" s="27"/>
      <c r="D3284" s="27"/>
      <c r="E3284" s="27"/>
    </row>
    <row r="3285" spans="1:5">
      <c r="A3285" s="27">
        <v>82</v>
      </c>
      <c r="B3285" s="27">
        <v>9</v>
      </c>
      <c r="C3285" s="27"/>
      <c r="D3285" s="27"/>
      <c r="E3285" s="27"/>
    </row>
    <row r="3286" spans="1:5">
      <c r="A3286" s="27">
        <v>82</v>
      </c>
      <c r="B3286" s="27">
        <v>10</v>
      </c>
      <c r="C3286" s="27"/>
      <c r="D3286" s="27"/>
      <c r="E3286" s="27"/>
    </row>
    <row r="3287" spans="1:5">
      <c r="A3287" s="27">
        <v>82</v>
      </c>
      <c r="B3287" s="27">
        <v>11</v>
      </c>
      <c r="C3287" s="27"/>
      <c r="D3287" s="27"/>
      <c r="E3287" s="27"/>
    </row>
    <row r="3288" spans="1:5">
      <c r="A3288" s="27">
        <v>82</v>
      </c>
      <c r="B3288" s="27">
        <v>12</v>
      </c>
      <c r="C3288" s="27"/>
      <c r="D3288" s="27"/>
      <c r="E3288" s="27"/>
    </row>
    <row r="3289" spans="1:5">
      <c r="A3289" s="27">
        <v>82</v>
      </c>
      <c r="B3289" s="27">
        <v>13</v>
      </c>
      <c r="C3289" s="27"/>
      <c r="D3289" s="27"/>
      <c r="E3289" s="27"/>
    </row>
    <row r="3290" spans="1:5">
      <c r="A3290" s="27">
        <v>82</v>
      </c>
      <c r="B3290" s="27">
        <v>14</v>
      </c>
      <c r="C3290" s="27"/>
      <c r="D3290" s="27"/>
      <c r="E3290" s="27"/>
    </row>
    <row r="3291" spans="1:5">
      <c r="A3291" s="27">
        <v>82</v>
      </c>
      <c r="B3291" s="27">
        <v>15</v>
      </c>
      <c r="C3291" s="27"/>
      <c r="D3291" s="27"/>
      <c r="E3291" s="27"/>
    </row>
    <row r="3292" spans="1:5">
      <c r="A3292" s="27">
        <v>82</v>
      </c>
      <c r="B3292" s="27">
        <v>16</v>
      </c>
      <c r="C3292" s="27"/>
      <c r="D3292" s="27"/>
      <c r="E3292" s="27"/>
    </row>
    <row r="3293" spans="1:5">
      <c r="A3293" s="27">
        <v>82</v>
      </c>
      <c r="B3293" s="27">
        <v>17</v>
      </c>
      <c r="C3293" s="27"/>
      <c r="D3293" s="27"/>
      <c r="E3293" s="27"/>
    </row>
    <row r="3294" spans="1:5">
      <c r="A3294" s="27">
        <v>82</v>
      </c>
      <c r="B3294" s="27">
        <v>18</v>
      </c>
      <c r="C3294" s="27"/>
      <c r="D3294" s="27"/>
      <c r="E3294" s="27"/>
    </row>
    <row r="3295" spans="1:5">
      <c r="A3295" s="27">
        <v>82</v>
      </c>
      <c r="B3295" s="27">
        <v>19</v>
      </c>
      <c r="C3295" s="27"/>
      <c r="D3295" s="27"/>
      <c r="E3295" s="27"/>
    </row>
    <row r="3296" spans="1:5">
      <c r="A3296" s="27">
        <v>82</v>
      </c>
      <c r="B3296" s="27">
        <v>20</v>
      </c>
      <c r="C3296" s="27"/>
      <c r="D3296" s="27"/>
      <c r="E3296" s="27"/>
    </row>
    <row r="3297" spans="1:5">
      <c r="A3297" s="27">
        <v>82</v>
      </c>
      <c r="B3297" s="27">
        <v>21</v>
      </c>
      <c r="C3297" s="27"/>
      <c r="D3297" s="27"/>
      <c r="E3297" s="27"/>
    </row>
    <row r="3298" spans="1:5">
      <c r="A3298" s="27">
        <v>82</v>
      </c>
      <c r="B3298" s="27">
        <v>22</v>
      </c>
      <c r="C3298" s="27"/>
      <c r="D3298" s="27"/>
      <c r="E3298" s="27"/>
    </row>
    <row r="3299" spans="1:5">
      <c r="A3299" s="27">
        <v>82</v>
      </c>
      <c r="B3299" s="27">
        <v>23</v>
      </c>
      <c r="C3299" s="27"/>
      <c r="D3299" s="27"/>
      <c r="E3299" s="27"/>
    </row>
    <row r="3300" spans="1:5">
      <c r="A3300" s="27">
        <v>82</v>
      </c>
      <c r="B3300" s="27">
        <v>24</v>
      </c>
      <c r="C3300" s="27"/>
      <c r="D3300" s="27"/>
      <c r="E3300" s="27"/>
    </row>
    <row r="3301" spans="1:5">
      <c r="A3301" s="27">
        <v>82</v>
      </c>
      <c r="B3301" s="27">
        <v>25</v>
      </c>
      <c r="C3301" s="27"/>
      <c r="D3301" s="27"/>
      <c r="E3301" s="27"/>
    </row>
    <row r="3302" spans="1:5">
      <c r="A3302" s="27">
        <v>82</v>
      </c>
      <c r="B3302" s="27">
        <v>26</v>
      </c>
      <c r="C3302" s="27"/>
      <c r="D3302" s="27"/>
      <c r="E3302" s="27"/>
    </row>
    <row r="3303" spans="1:5">
      <c r="A3303" s="27">
        <v>82</v>
      </c>
      <c r="B3303" s="27">
        <v>27</v>
      </c>
      <c r="C3303" s="27"/>
      <c r="D3303" s="27"/>
      <c r="E3303" s="27"/>
    </row>
    <row r="3304" spans="1:5">
      <c r="A3304" s="27">
        <v>82</v>
      </c>
      <c r="B3304" s="27">
        <v>28</v>
      </c>
      <c r="C3304" s="27"/>
      <c r="D3304" s="27"/>
      <c r="E3304" s="27"/>
    </row>
    <row r="3305" spans="1:5">
      <c r="A3305" s="27">
        <v>82</v>
      </c>
      <c r="B3305" s="27">
        <v>29</v>
      </c>
      <c r="C3305" s="27"/>
      <c r="D3305" s="27"/>
      <c r="E3305" s="27"/>
    </row>
    <row r="3306" spans="1:5">
      <c r="A3306" s="27">
        <v>82</v>
      </c>
      <c r="B3306" s="27">
        <v>30</v>
      </c>
      <c r="C3306" s="27"/>
      <c r="D3306" s="27"/>
      <c r="E3306" s="27"/>
    </row>
    <row r="3307" spans="1:5">
      <c r="A3307" s="27">
        <v>82</v>
      </c>
      <c r="B3307" s="27">
        <v>31</v>
      </c>
      <c r="C3307" s="27"/>
      <c r="D3307" s="27"/>
      <c r="E3307" s="27"/>
    </row>
    <row r="3308" spans="1:5">
      <c r="A3308" s="27">
        <v>82</v>
      </c>
      <c r="B3308" s="27">
        <v>32</v>
      </c>
      <c r="C3308" s="27"/>
      <c r="D3308" s="27"/>
      <c r="E3308" s="27"/>
    </row>
    <row r="3309" spans="1:5">
      <c r="A3309" s="27">
        <v>82</v>
      </c>
      <c r="B3309" s="27">
        <v>33</v>
      </c>
      <c r="C3309" s="27"/>
      <c r="D3309" s="27"/>
      <c r="E3309" s="27"/>
    </row>
    <row r="3310" spans="1:5">
      <c r="A3310" s="27">
        <v>82</v>
      </c>
      <c r="B3310" s="27">
        <v>34</v>
      </c>
      <c r="C3310" s="27"/>
      <c r="D3310" s="27"/>
      <c r="E3310" s="27"/>
    </row>
    <row r="3311" spans="1:5">
      <c r="A3311" s="27">
        <v>82</v>
      </c>
      <c r="B3311" s="27">
        <v>35</v>
      </c>
      <c r="C3311" s="27"/>
      <c r="D3311" s="27"/>
      <c r="E3311" s="27"/>
    </row>
    <row r="3312" spans="1:5">
      <c r="A3312" s="27">
        <v>82</v>
      </c>
      <c r="B3312" s="27">
        <v>36</v>
      </c>
      <c r="C3312" s="27"/>
      <c r="D3312" s="27"/>
      <c r="E3312" s="27"/>
    </row>
    <row r="3313" spans="1:5">
      <c r="A3313" s="27">
        <v>82</v>
      </c>
      <c r="B3313" s="27">
        <v>37</v>
      </c>
      <c r="C3313" s="27"/>
      <c r="D3313" s="27"/>
      <c r="E3313" s="27"/>
    </row>
    <row r="3314" spans="1:5">
      <c r="A3314" s="27">
        <v>82</v>
      </c>
      <c r="B3314" s="27">
        <v>38</v>
      </c>
      <c r="C3314" s="27"/>
      <c r="D3314" s="27"/>
      <c r="E3314" s="27"/>
    </row>
    <row r="3315" spans="1:5">
      <c r="A3315" s="27">
        <v>82</v>
      </c>
      <c r="B3315" s="27">
        <v>39</v>
      </c>
      <c r="C3315" s="27"/>
      <c r="D3315" s="27"/>
      <c r="E3315" s="27"/>
    </row>
    <row r="3316" spans="1:5">
      <c r="A3316" s="27">
        <v>82</v>
      </c>
      <c r="B3316" s="27">
        <v>40</v>
      </c>
      <c r="C3316" s="27"/>
      <c r="D3316" s="27"/>
      <c r="E3316" s="27"/>
    </row>
    <row r="3317" spans="1:5">
      <c r="A3317" s="27">
        <v>83</v>
      </c>
      <c r="B3317" s="27">
        <v>1</v>
      </c>
      <c r="C3317" s="27"/>
      <c r="D3317" s="27"/>
      <c r="E3317" s="27"/>
    </row>
    <row r="3318" spans="1:5">
      <c r="A3318" s="27">
        <v>83</v>
      </c>
      <c r="B3318" s="27">
        <v>2</v>
      </c>
      <c r="C3318" s="27"/>
      <c r="D3318" s="27"/>
      <c r="E3318" s="27"/>
    </row>
    <row r="3319" spans="1:5">
      <c r="A3319" s="27">
        <v>83</v>
      </c>
      <c r="B3319" s="27">
        <v>3</v>
      </c>
      <c r="C3319" s="27"/>
      <c r="D3319" s="27"/>
      <c r="E3319" s="27"/>
    </row>
    <row r="3320" spans="1:5">
      <c r="A3320" s="27">
        <v>83</v>
      </c>
      <c r="B3320" s="27">
        <v>4</v>
      </c>
      <c r="C3320" s="27"/>
      <c r="D3320" s="27"/>
      <c r="E3320" s="27"/>
    </row>
    <row r="3321" spans="1:5">
      <c r="A3321" s="27">
        <v>83</v>
      </c>
      <c r="B3321" s="27">
        <v>5</v>
      </c>
      <c r="C3321" s="27"/>
      <c r="D3321" s="27"/>
      <c r="E3321" s="27"/>
    </row>
    <row r="3322" spans="1:5">
      <c r="A3322" s="27">
        <v>83</v>
      </c>
      <c r="B3322" s="27">
        <v>6</v>
      </c>
      <c r="C3322" s="27"/>
      <c r="D3322" s="27"/>
      <c r="E3322" s="27"/>
    </row>
    <row r="3323" spans="1:5">
      <c r="A3323" s="27">
        <v>83</v>
      </c>
      <c r="B3323" s="27">
        <v>7</v>
      </c>
      <c r="C3323" s="27"/>
      <c r="D3323" s="27"/>
      <c r="E3323" s="27"/>
    </row>
    <row r="3324" spans="1:5">
      <c r="A3324" s="27">
        <v>83</v>
      </c>
      <c r="B3324" s="27">
        <v>8</v>
      </c>
      <c r="C3324" s="27"/>
      <c r="D3324" s="27"/>
      <c r="E3324" s="27"/>
    </row>
    <row r="3325" spans="1:5">
      <c r="A3325" s="27">
        <v>83</v>
      </c>
      <c r="B3325" s="27">
        <v>9</v>
      </c>
      <c r="C3325" s="27"/>
      <c r="D3325" s="27"/>
      <c r="E3325" s="27"/>
    </row>
    <row r="3326" spans="1:5">
      <c r="A3326" s="27">
        <v>83</v>
      </c>
      <c r="B3326" s="27">
        <v>10</v>
      </c>
      <c r="C3326" s="27"/>
      <c r="D3326" s="27"/>
      <c r="E3326" s="27"/>
    </row>
    <row r="3327" spans="1:5">
      <c r="A3327" s="27">
        <v>83</v>
      </c>
      <c r="B3327" s="27">
        <v>11</v>
      </c>
      <c r="C3327" s="27"/>
      <c r="D3327" s="27"/>
      <c r="E3327" s="27"/>
    </row>
    <row r="3328" spans="1:5">
      <c r="A3328" s="27">
        <v>83</v>
      </c>
      <c r="B3328" s="27">
        <v>12</v>
      </c>
      <c r="C3328" s="27"/>
      <c r="D3328" s="27"/>
      <c r="E3328" s="27"/>
    </row>
    <row r="3329" spans="1:5">
      <c r="A3329" s="27">
        <v>83</v>
      </c>
      <c r="B3329" s="27">
        <v>13</v>
      </c>
      <c r="C3329" s="27"/>
      <c r="D3329" s="27"/>
      <c r="E3329" s="27"/>
    </row>
    <row r="3330" spans="1:5">
      <c r="A3330" s="27">
        <v>83</v>
      </c>
      <c r="B3330" s="27">
        <v>14</v>
      </c>
      <c r="C3330" s="27"/>
      <c r="D3330" s="27"/>
      <c r="E3330" s="27"/>
    </row>
    <row r="3331" spans="1:5">
      <c r="A3331" s="27">
        <v>83</v>
      </c>
      <c r="B3331" s="27">
        <v>15</v>
      </c>
      <c r="C3331" s="27"/>
      <c r="D3331" s="27"/>
      <c r="E3331" s="27"/>
    </row>
    <row r="3332" spans="1:5">
      <c r="A3332" s="27">
        <v>83</v>
      </c>
      <c r="B3332" s="27">
        <v>16</v>
      </c>
      <c r="C3332" s="27"/>
      <c r="D3332" s="27"/>
      <c r="E3332" s="27"/>
    </row>
    <row r="3333" spans="1:5">
      <c r="A3333" s="27">
        <v>83</v>
      </c>
      <c r="B3333" s="27">
        <v>17</v>
      </c>
      <c r="C3333" s="27"/>
      <c r="D3333" s="27"/>
      <c r="E3333" s="27"/>
    </row>
    <row r="3334" spans="1:5">
      <c r="A3334" s="27">
        <v>83</v>
      </c>
      <c r="B3334" s="27">
        <v>18</v>
      </c>
      <c r="C3334" s="27"/>
      <c r="D3334" s="27"/>
      <c r="E3334" s="27"/>
    </row>
    <row r="3335" spans="1:5">
      <c r="A3335" s="27">
        <v>83</v>
      </c>
      <c r="B3335" s="27">
        <v>19</v>
      </c>
      <c r="C3335" s="27"/>
      <c r="D3335" s="27"/>
      <c r="E3335" s="27"/>
    </row>
    <row r="3336" spans="1:5">
      <c r="A3336" s="27">
        <v>83</v>
      </c>
      <c r="B3336" s="27">
        <v>20</v>
      </c>
      <c r="C3336" s="27"/>
      <c r="D3336" s="27"/>
      <c r="E3336" s="27"/>
    </row>
    <row r="3337" spans="1:5">
      <c r="A3337" s="27">
        <v>83</v>
      </c>
      <c r="B3337" s="27">
        <v>21</v>
      </c>
      <c r="C3337" s="27"/>
      <c r="D3337" s="27"/>
      <c r="E3337" s="27"/>
    </row>
    <row r="3338" spans="1:5">
      <c r="A3338" s="27">
        <v>83</v>
      </c>
      <c r="B3338" s="27">
        <v>22</v>
      </c>
      <c r="C3338" s="27"/>
      <c r="D3338" s="27"/>
      <c r="E3338" s="27"/>
    </row>
    <row r="3339" spans="1:5">
      <c r="A3339" s="27">
        <v>83</v>
      </c>
      <c r="B3339" s="27">
        <v>23</v>
      </c>
      <c r="C3339" s="27"/>
      <c r="D3339" s="27"/>
      <c r="E3339" s="27"/>
    </row>
    <row r="3340" spans="1:5">
      <c r="A3340" s="27">
        <v>83</v>
      </c>
      <c r="B3340" s="27">
        <v>24</v>
      </c>
      <c r="C3340" s="27"/>
      <c r="D3340" s="27"/>
      <c r="E3340" s="27"/>
    </row>
    <row r="3341" spans="1:5">
      <c r="A3341" s="27">
        <v>83</v>
      </c>
      <c r="B3341" s="27">
        <v>25</v>
      </c>
      <c r="C3341" s="27"/>
      <c r="D3341" s="27"/>
      <c r="E3341" s="27"/>
    </row>
    <row r="3342" spans="1:5">
      <c r="A3342" s="27">
        <v>83</v>
      </c>
      <c r="B3342" s="27">
        <v>26</v>
      </c>
      <c r="C3342" s="27"/>
      <c r="D3342" s="27"/>
      <c r="E3342" s="27"/>
    </row>
    <row r="3343" spans="1:5">
      <c r="A3343" s="27">
        <v>83</v>
      </c>
      <c r="B3343" s="27">
        <v>27</v>
      </c>
      <c r="C3343" s="27"/>
      <c r="D3343" s="27"/>
      <c r="E3343" s="27"/>
    </row>
    <row r="3344" spans="1:5">
      <c r="A3344" s="27">
        <v>83</v>
      </c>
      <c r="B3344" s="27">
        <v>28</v>
      </c>
      <c r="C3344" s="27"/>
      <c r="D3344" s="27"/>
      <c r="E3344" s="27"/>
    </row>
    <row r="3345" spans="1:5">
      <c r="A3345" s="27">
        <v>83</v>
      </c>
      <c r="B3345" s="27">
        <v>29</v>
      </c>
      <c r="C3345" s="27"/>
      <c r="D3345" s="27"/>
      <c r="E3345" s="27"/>
    </row>
    <row r="3346" spans="1:5">
      <c r="A3346" s="27">
        <v>83</v>
      </c>
      <c r="B3346" s="27">
        <v>30</v>
      </c>
      <c r="C3346" s="27"/>
      <c r="D3346" s="27"/>
      <c r="E3346" s="27"/>
    </row>
    <row r="3347" spans="1:5">
      <c r="A3347" s="27">
        <v>83</v>
      </c>
      <c r="B3347" s="27">
        <v>31</v>
      </c>
      <c r="C3347" s="27"/>
      <c r="D3347" s="27"/>
      <c r="E3347" s="27"/>
    </row>
    <row r="3348" spans="1:5">
      <c r="A3348" s="27">
        <v>83</v>
      </c>
      <c r="B3348" s="27">
        <v>32</v>
      </c>
      <c r="C3348" s="27"/>
      <c r="D3348" s="27"/>
      <c r="E3348" s="27"/>
    </row>
    <row r="3349" spans="1:5">
      <c r="A3349" s="27">
        <v>83</v>
      </c>
      <c r="B3349" s="27">
        <v>33</v>
      </c>
      <c r="C3349" s="27"/>
      <c r="D3349" s="27"/>
      <c r="E3349" s="27"/>
    </row>
    <row r="3350" spans="1:5">
      <c r="A3350" s="27">
        <v>83</v>
      </c>
      <c r="B3350" s="27">
        <v>34</v>
      </c>
      <c r="C3350" s="27"/>
      <c r="D3350" s="27"/>
      <c r="E3350" s="27"/>
    </row>
    <row r="3351" spans="1:5">
      <c r="A3351" s="27">
        <v>83</v>
      </c>
      <c r="B3351" s="27">
        <v>35</v>
      </c>
      <c r="C3351" s="27"/>
      <c r="D3351" s="27"/>
      <c r="E3351" s="27"/>
    </row>
    <row r="3352" spans="1:5">
      <c r="A3352" s="27">
        <v>83</v>
      </c>
      <c r="B3352" s="27">
        <v>36</v>
      </c>
      <c r="C3352" s="27"/>
      <c r="D3352" s="27"/>
      <c r="E3352" s="27"/>
    </row>
    <row r="3353" spans="1:5">
      <c r="A3353" s="27">
        <v>83</v>
      </c>
      <c r="B3353" s="27">
        <v>37</v>
      </c>
      <c r="C3353" s="27"/>
      <c r="D3353" s="27"/>
      <c r="E3353" s="27"/>
    </row>
    <row r="3354" spans="1:5">
      <c r="A3354" s="27">
        <v>83</v>
      </c>
      <c r="B3354" s="27">
        <v>38</v>
      </c>
      <c r="C3354" s="27"/>
      <c r="D3354" s="27"/>
      <c r="E3354" s="27"/>
    </row>
    <row r="3355" spans="1:5">
      <c r="A3355" s="27">
        <v>83</v>
      </c>
      <c r="B3355" s="27">
        <v>39</v>
      </c>
      <c r="C3355" s="27"/>
      <c r="D3355" s="27"/>
      <c r="E3355" s="27"/>
    </row>
    <row r="3356" spans="1:5">
      <c r="A3356" s="27">
        <v>83</v>
      </c>
      <c r="B3356" s="27">
        <v>40</v>
      </c>
      <c r="C3356" s="27"/>
      <c r="D3356" s="27"/>
      <c r="E3356" s="27"/>
    </row>
    <row r="3357" spans="1:5">
      <c r="A3357" s="27">
        <v>84</v>
      </c>
      <c r="B3357" s="27">
        <v>1</v>
      </c>
      <c r="C3357" s="27"/>
      <c r="D3357" s="27"/>
      <c r="E3357" s="27"/>
    </row>
    <row r="3358" spans="1:5">
      <c r="A3358" s="27">
        <v>84</v>
      </c>
      <c r="B3358" s="27">
        <v>2</v>
      </c>
      <c r="C3358" s="27"/>
      <c r="D3358" s="27"/>
      <c r="E3358" s="27"/>
    </row>
    <row r="3359" spans="1:5">
      <c r="A3359" s="27">
        <v>84</v>
      </c>
      <c r="B3359" s="27">
        <v>3</v>
      </c>
      <c r="C3359" s="27"/>
      <c r="D3359" s="27"/>
      <c r="E3359" s="27"/>
    </row>
    <row r="3360" spans="1:5">
      <c r="A3360" s="27">
        <v>84</v>
      </c>
      <c r="B3360" s="27">
        <v>4</v>
      </c>
      <c r="C3360" s="27"/>
      <c r="D3360" s="27"/>
      <c r="E3360" s="27"/>
    </row>
    <row r="3361" spans="1:5">
      <c r="A3361" s="27">
        <v>84</v>
      </c>
      <c r="B3361" s="27">
        <v>5</v>
      </c>
      <c r="C3361" s="27"/>
      <c r="D3361" s="27"/>
      <c r="E3361" s="27"/>
    </row>
    <row r="3362" spans="1:5">
      <c r="A3362" s="27">
        <v>84</v>
      </c>
      <c r="B3362" s="27">
        <v>6</v>
      </c>
      <c r="C3362" s="27"/>
      <c r="D3362" s="27"/>
      <c r="E3362" s="27"/>
    </row>
    <row r="3363" spans="1:5">
      <c r="A3363" s="27">
        <v>84</v>
      </c>
      <c r="B3363" s="27">
        <v>7</v>
      </c>
      <c r="C3363" s="27"/>
      <c r="D3363" s="27"/>
      <c r="E3363" s="27"/>
    </row>
    <row r="3364" spans="1:5">
      <c r="A3364" s="27">
        <v>84</v>
      </c>
      <c r="B3364" s="27">
        <v>8</v>
      </c>
      <c r="C3364" s="27"/>
      <c r="D3364" s="27"/>
      <c r="E3364" s="27"/>
    </row>
    <row r="3365" spans="1:5">
      <c r="A3365" s="27">
        <v>84</v>
      </c>
      <c r="B3365" s="27">
        <v>9</v>
      </c>
      <c r="C3365" s="27"/>
      <c r="D3365" s="27"/>
      <c r="E3365" s="27"/>
    </row>
    <row r="3366" spans="1:5">
      <c r="A3366" s="27">
        <v>84</v>
      </c>
      <c r="B3366" s="27">
        <v>10</v>
      </c>
      <c r="C3366" s="27"/>
      <c r="D3366" s="27"/>
      <c r="E3366" s="27"/>
    </row>
    <row r="3367" spans="1:5">
      <c r="A3367" s="27">
        <v>84</v>
      </c>
      <c r="B3367" s="27">
        <v>11</v>
      </c>
      <c r="C3367" s="27"/>
      <c r="D3367" s="27"/>
      <c r="E3367" s="27"/>
    </row>
    <row r="3368" spans="1:5">
      <c r="A3368" s="27">
        <v>84</v>
      </c>
      <c r="B3368" s="27">
        <v>12</v>
      </c>
      <c r="C3368" s="27"/>
      <c r="D3368" s="27"/>
      <c r="E3368" s="27"/>
    </row>
    <row r="3369" spans="1:5">
      <c r="A3369" s="27">
        <v>84</v>
      </c>
      <c r="B3369" s="27">
        <v>13</v>
      </c>
      <c r="C3369" s="27"/>
      <c r="D3369" s="27"/>
      <c r="E3369" s="27"/>
    </row>
    <row r="3370" spans="1:5">
      <c r="A3370" s="27">
        <v>84</v>
      </c>
      <c r="B3370" s="27">
        <v>14</v>
      </c>
      <c r="C3370" s="27"/>
      <c r="D3370" s="27"/>
      <c r="E3370" s="27"/>
    </row>
    <row r="3371" spans="1:5">
      <c r="A3371" s="27">
        <v>84</v>
      </c>
      <c r="B3371" s="27">
        <v>15</v>
      </c>
      <c r="C3371" s="27"/>
      <c r="D3371" s="27"/>
      <c r="E3371" s="27"/>
    </row>
    <row r="3372" spans="1:5">
      <c r="A3372" s="27">
        <v>84</v>
      </c>
      <c r="B3372" s="27">
        <v>16</v>
      </c>
      <c r="C3372" s="27"/>
      <c r="D3372" s="27"/>
      <c r="E3372" s="27"/>
    </row>
    <row r="3373" spans="1:5">
      <c r="A3373" s="27">
        <v>84</v>
      </c>
      <c r="B3373" s="27">
        <v>17</v>
      </c>
      <c r="C3373" s="27"/>
      <c r="D3373" s="27"/>
      <c r="E3373" s="27"/>
    </row>
    <row r="3374" spans="1:5">
      <c r="A3374" s="27">
        <v>84</v>
      </c>
      <c r="B3374" s="27">
        <v>18</v>
      </c>
      <c r="C3374" s="27"/>
      <c r="D3374" s="27"/>
      <c r="E3374" s="27"/>
    </row>
    <row r="3375" spans="1:5">
      <c r="A3375" s="27">
        <v>84</v>
      </c>
      <c r="B3375" s="27">
        <v>19</v>
      </c>
      <c r="C3375" s="27"/>
      <c r="D3375" s="27"/>
      <c r="E3375" s="27"/>
    </row>
    <row r="3376" spans="1:5">
      <c r="A3376" s="27">
        <v>84</v>
      </c>
      <c r="B3376" s="27">
        <v>20</v>
      </c>
      <c r="C3376" s="27"/>
      <c r="D3376" s="27"/>
      <c r="E3376" s="27"/>
    </row>
    <row r="3377" spans="1:5">
      <c r="A3377" s="27">
        <v>84</v>
      </c>
      <c r="B3377" s="27">
        <v>21</v>
      </c>
      <c r="C3377" s="27"/>
      <c r="D3377" s="27"/>
      <c r="E3377" s="27"/>
    </row>
    <row r="3378" spans="1:5">
      <c r="A3378" s="27">
        <v>84</v>
      </c>
      <c r="B3378" s="27">
        <v>22</v>
      </c>
      <c r="C3378" s="27"/>
      <c r="D3378" s="27"/>
      <c r="E3378" s="27"/>
    </row>
    <row r="3379" spans="1:5">
      <c r="A3379" s="27">
        <v>84</v>
      </c>
      <c r="B3379" s="27">
        <v>23</v>
      </c>
      <c r="C3379" s="27"/>
      <c r="D3379" s="27"/>
      <c r="E3379" s="27"/>
    </row>
    <row r="3380" spans="1:5">
      <c r="A3380" s="27">
        <v>84</v>
      </c>
      <c r="B3380" s="27">
        <v>24</v>
      </c>
      <c r="C3380" s="27"/>
      <c r="D3380" s="27"/>
      <c r="E3380" s="27"/>
    </row>
    <row r="3381" spans="1:5">
      <c r="A3381" s="27">
        <v>84</v>
      </c>
      <c r="B3381" s="27">
        <v>25</v>
      </c>
      <c r="C3381" s="27"/>
      <c r="D3381" s="27"/>
      <c r="E3381" s="27"/>
    </row>
    <row r="3382" spans="1:5">
      <c r="A3382" s="27">
        <v>84</v>
      </c>
      <c r="B3382" s="27">
        <v>26</v>
      </c>
      <c r="C3382" s="27"/>
      <c r="D3382" s="27"/>
      <c r="E3382" s="27"/>
    </row>
    <row r="3383" spans="1:5">
      <c r="A3383" s="27">
        <v>84</v>
      </c>
      <c r="B3383" s="27">
        <v>27</v>
      </c>
      <c r="C3383" s="27"/>
      <c r="D3383" s="27"/>
      <c r="E3383" s="27"/>
    </row>
    <row r="3384" spans="1:5">
      <c r="A3384" s="27">
        <v>84</v>
      </c>
      <c r="B3384" s="27">
        <v>28</v>
      </c>
      <c r="C3384" s="27"/>
      <c r="D3384" s="27"/>
      <c r="E3384" s="27"/>
    </row>
    <row r="3385" spans="1:5">
      <c r="A3385" s="27">
        <v>84</v>
      </c>
      <c r="B3385" s="27">
        <v>29</v>
      </c>
      <c r="C3385" s="27"/>
      <c r="D3385" s="27"/>
      <c r="E3385" s="27"/>
    </row>
    <row r="3386" spans="1:5">
      <c r="A3386" s="27">
        <v>84</v>
      </c>
      <c r="B3386" s="27">
        <v>30</v>
      </c>
      <c r="C3386" s="27"/>
      <c r="D3386" s="27"/>
      <c r="E3386" s="27"/>
    </row>
    <row r="3387" spans="1:5">
      <c r="A3387" s="27">
        <v>84</v>
      </c>
      <c r="B3387" s="27">
        <v>31</v>
      </c>
      <c r="C3387" s="27"/>
      <c r="D3387" s="27"/>
      <c r="E3387" s="27"/>
    </row>
    <row r="3388" spans="1:5">
      <c r="A3388" s="27">
        <v>84</v>
      </c>
      <c r="B3388" s="27">
        <v>32</v>
      </c>
      <c r="C3388" s="27"/>
      <c r="D3388" s="27"/>
      <c r="E3388" s="27"/>
    </row>
    <row r="3389" spans="1:5">
      <c r="A3389" s="27">
        <v>84</v>
      </c>
      <c r="B3389" s="27">
        <v>33</v>
      </c>
      <c r="C3389" s="27"/>
      <c r="D3389" s="27"/>
      <c r="E3389" s="27"/>
    </row>
    <row r="3390" spans="1:5">
      <c r="A3390" s="27">
        <v>84</v>
      </c>
      <c r="B3390" s="27">
        <v>34</v>
      </c>
      <c r="C3390" s="27"/>
      <c r="D3390" s="27"/>
      <c r="E3390" s="27"/>
    </row>
    <row r="3391" spans="1:5">
      <c r="A3391" s="27">
        <v>84</v>
      </c>
      <c r="B3391" s="27">
        <v>35</v>
      </c>
      <c r="C3391" s="27"/>
      <c r="D3391" s="27"/>
      <c r="E3391" s="27"/>
    </row>
    <row r="3392" spans="1:5">
      <c r="A3392" s="27">
        <v>84</v>
      </c>
      <c r="B3392" s="27">
        <v>36</v>
      </c>
      <c r="C3392" s="27"/>
      <c r="D3392" s="27"/>
      <c r="E3392" s="27"/>
    </row>
    <row r="3393" spans="1:5">
      <c r="A3393" s="27">
        <v>84</v>
      </c>
      <c r="B3393" s="27">
        <v>37</v>
      </c>
      <c r="C3393" s="27"/>
      <c r="D3393" s="27"/>
      <c r="E3393" s="27"/>
    </row>
    <row r="3394" spans="1:5">
      <c r="A3394" s="27">
        <v>84</v>
      </c>
      <c r="B3394" s="27">
        <v>38</v>
      </c>
      <c r="C3394" s="27"/>
      <c r="D3394" s="27"/>
      <c r="E3394" s="27"/>
    </row>
    <row r="3395" spans="1:5">
      <c r="A3395" s="27">
        <v>84</v>
      </c>
      <c r="B3395" s="27">
        <v>39</v>
      </c>
      <c r="C3395" s="27"/>
      <c r="D3395" s="27"/>
      <c r="E3395" s="27"/>
    </row>
    <row r="3396" spans="1:5">
      <c r="A3396" s="27">
        <v>84</v>
      </c>
      <c r="B3396" s="27">
        <v>40</v>
      </c>
      <c r="C3396" s="27"/>
      <c r="D3396" s="27"/>
      <c r="E3396" s="27"/>
    </row>
    <row r="3397" spans="1:5">
      <c r="A3397" s="27">
        <v>85</v>
      </c>
      <c r="B3397" s="27">
        <v>1</v>
      </c>
      <c r="C3397" s="27"/>
      <c r="D3397" s="27"/>
      <c r="E3397" s="27"/>
    </row>
    <row r="3398" spans="1:5">
      <c r="A3398" s="27">
        <v>85</v>
      </c>
      <c r="B3398" s="27">
        <v>2</v>
      </c>
      <c r="C3398" s="27"/>
      <c r="D3398" s="27"/>
      <c r="E3398" s="27"/>
    </row>
    <row r="3399" spans="1:5">
      <c r="A3399" s="27">
        <v>85</v>
      </c>
      <c r="B3399" s="27">
        <v>3</v>
      </c>
      <c r="C3399" s="27"/>
      <c r="D3399" s="27"/>
      <c r="E3399" s="27"/>
    </row>
    <row r="3400" spans="1:5">
      <c r="A3400" s="27">
        <v>85</v>
      </c>
      <c r="B3400" s="27">
        <v>4</v>
      </c>
      <c r="C3400" s="27"/>
      <c r="D3400" s="27"/>
      <c r="E3400" s="27"/>
    </row>
    <row r="3401" spans="1:5">
      <c r="A3401" s="27">
        <v>85</v>
      </c>
      <c r="B3401" s="27">
        <v>5</v>
      </c>
      <c r="C3401" s="27"/>
      <c r="D3401" s="27"/>
      <c r="E3401" s="27"/>
    </row>
    <row r="3402" spans="1:5">
      <c r="A3402" s="27">
        <v>85</v>
      </c>
      <c r="B3402" s="27">
        <v>6</v>
      </c>
      <c r="C3402" s="27"/>
      <c r="D3402" s="27"/>
      <c r="E3402" s="27"/>
    </row>
    <row r="3403" spans="1:5">
      <c r="A3403" s="27">
        <v>85</v>
      </c>
      <c r="B3403" s="27">
        <v>7</v>
      </c>
      <c r="C3403" s="27"/>
      <c r="D3403" s="27"/>
      <c r="E3403" s="27"/>
    </row>
    <row r="3404" spans="1:5">
      <c r="A3404" s="27">
        <v>85</v>
      </c>
      <c r="B3404" s="27">
        <v>8</v>
      </c>
      <c r="C3404" s="27"/>
      <c r="D3404" s="27"/>
      <c r="E3404" s="27"/>
    </row>
    <row r="3405" spans="1:5">
      <c r="A3405" s="27">
        <v>85</v>
      </c>
      <c r="B3405" s="27">
        <v>9</v>
      </c>
      <c r="C3405" s="27"/>
      <c r="D3405" s="27"/>
      <c r="E3405" s="27"/>
    </row>
    <row r="3406" spans="1:5">
      <c r="A3406" s="27">
        <v>85</v>
      </c>
      <c r="B3406" s="27">
        <v>10</v>
      </c>
      <c r="C3406" s="27"/>
      <c r="D3406" s="27"/>
      <c r="E3406" s="27"/>
    </row>
    <row r="3407" spans="1:5">
      <c r="A3407" s="27">
        <v>85</v>
      </c>
      <c r="B3407" s="27">
        <v>11</v>
      </c>
      <c r="C3407" s="27"/>
      <c r="D3407" s="27"/>
      <c r="E3407" s="27"/>
    </row>
    <row r="3408" spans="1:5">
      <c r="A3408" s="27">
        <v>85</v>
      </c>
      <c r="B3408" s="27">
        <v>12</v>
      </c>
      <c r="C3408" s="27"/>
      <c r="D3408" s="27"/>
      <c r="E3408" s="27"/>
    </row>
    <row r="3409" spans="1:5">
      <c r="A3409" s="27">
        <v>85</v>
      </c>
      <c r="B3409" s="27">
        <v>13</v>
      </c>
      <c r="C3409" s="27"/>
      <c r="D3409" s="27"/>
      <c r="E3409" s="27"/>
    </row>
    <row r="3410" spans="1:5">
      <c r="A3410" s="27">
        <v>85</v>
      </c>
      <c r="B3410" s="27">
        <v>14</v>
      </c>
      <c r="C3410" s="27"/>
      <c r="D3410" s="27"/>
      <c r="E3410" s="27"/>
    </row>
    <row r="3411" spans="1:5">
      <c r="A3411" s="27">
        <v>85</v>
      </c>
      <c r="B3411" s="27">
        <v>15</v>
      </c>
      <c r="C3411" s="27"/>
      <c r="D3411" s="27"/>
      <c r="E3411" s="27"/>
    </row>
    <row r="3412" spans="1:5">
      <c r="A3412" s="27">
        <v>85</v>
      </c>
      <c r="B3412" s="27">
        <v>16</v>
      </c>
      <c r="C3412" s="27"/>
      <c r="D3412" s="27"/>
      <c r="E3412" s="27"/>
    </row>
    <row r="3413" spans="1:5">
      <c r="A3413" s="27">
        <v>85</v>
      </c>
      <c r="B3413" s="27">
        <v>17</v>
      </c>
      <c r="C3413" s="27"/>
      <c r="D3413" s="27"/>
      <c r="E3413" s="27"/>
    </row>
    <row r="3414" spans="1:5">
      <c r="A3414" s="27">
        <v>85</v>
      </c>
      <c r="B3414" s="27">
        <v>18</v>
      </c>
      <c r="C3414" s="27"/>
      <c r="D3414" s="27"/>
      <c r="E3414" s="27"/>
    </row>
    <row r="3415" spans="1:5">
      <c r="A3415" s="27">
        <v>85</v>
      </c>
      <c r="B3415" s="27">
        <v>19</v>
      </c>
      <c r="C3415" s="27"/>
      <c r="D3415" s="27"/>
      <c r="E3415" s="27"/>
    </row>
    <row r="3416" spans="1:5">
      <c r="A3416" s="27">
        <v>85</v>
      </c>
      <c r="B3416" s="27">
        <v>20</v>
      </c>
      <c r="C3416" s="27"/>
      <c r="D3416" s="27"/>
      <c r="E3416" s="27"/>
    </row>
    <row r="3417" spans="1:5">
      <c r="A3417" s="27">
        <v>85</v>
      </c>
      <c r="B3417" s="27">
        <v>21</v>
      </c>
      <c r="C3417" s="27"/>
      <c r="D3417" s="27"/>
      <c r="E3417" s="27"/>
    </row>
    <row r="3418" spans="1:5">
      <c r="A3418" s="27">
        <v>85</v>
      </c>
      <c r="B3418" s="27">
        <v>22</v>
      </c>
      <c r="C3418" s="27"/>
      <c r="D3418" s="27"/>
      <c r="E3418" s="27"/>
    </row>
    <row r="3419" spans="1:5">
      <c r="A3419" s="27">
        <v>85</v>
      </c>
      <c r="B3419" s="27">
        <v>23</v>
      </c>
      <c r="C3419" s="27"/>
      <c r="D3419" s="27"/>
      <c r="E3419" s="27"/>
    </row>
    <row r="3420" spans="1:5">
      <c r="A3420" s="27">
        <v>85</v>
      </c>
      <c r="B3420" s="27">
        <v>24</v>
      </c>
      <c r="C3420" s="27"/>
      <c r="D3420" s="27"/>
      <c r="E3420" s="27"/>
    </row>
    <row r="3421" spans="1:5">
      <c r="A3421" s="27">
        <v>85</v>
      </c>
      <c r="B3421" s="27">
        <v>25</v>
      </c>
      <c r="C3421" s="27"/>
      <c r="D3421" s="27"/>
      <c r="E3421" s="27"/>
    </row>
    <row r="3422" spans="1:5">
      <c r="A3422" s="27">
        <v>85</v>
      </c>
      <c r="B3422" s="27">
        <v>26</v>
      </c>
      <c r="C3422" s="27"/>
      <c r="D3422" s="27"/>
      <c r="E3422" s="27"/>
    </row>
    <row r="3423" spans="1:5">
      <c r="A3423" s="27">
        <v>85</v>
      </c>
      <c r="B3423" s="27">
        <v>27</v>
      </c>
      <c r="C3423" s="27"/>
      <c r="D3423" s="27"/>
      <c r="E3423" s="27"/>
    </row>
    <row r="3424" spans="1:5">
      <c r="A3424" s="27">
        <v>85</v>
      </c>
      <c r="B3424" s="27">
        <v>28</v>
      </c>
      <c r="C3424" s="27"/>
      <c r="D3424" s="27"/>
      <c r="E3424" s="27"/>
    </row>
    <row r="3425" spans="1:5">
      <c r="A3425" s="27">
        <v>85</v>
      </c>
      <c r="B3425" s="27">
        <v>29</v>
      </c>
      <c r="C3425" s="27"/>
      <c r="D3425" s="27"/>
      <c r="E3425" s="27"/>
    </row>
    <row r="3426" spans="1:5">
      <c r="A3426" s="27">
        <v>85</v>
      </c>
      <c r="B3426" s="27">
        <v>30</v>
      </c>
      <c r="C3426" s="27"/>
      <c r="D3426" s="27"/>
      <c r="E3426" s="27"/>
    </row>
    <row r="3427" spans="1:5">
      <c r="A3427" s="27">
        <v>85</v>
      </c>
      <c r="B3427" s="27">
        <v>31</v>
      </c>
      <c r="C3427" s="27"/>
      <c r="D3427" s="27"/>
      <c r="E3427" s="27"/>
    </row>
    <row r="3428" spans="1:5">
      <c r="A3428" s="27">
        <v>85</v>
      </c>
      <c r="B3428" s="27">
        <v>32</v>
      </c>
      <c r="C3428" s="27"/>
      <c r="D3428" s="27"/>
      <c r="E3428" s="27"/>
    </row>
    <row r="3429" spans="1:5">
      <c r="A3429" s="27">
        <v>85</v>
      </c>
      <c r="B3429" s="27">
        <v>33</v>
      </c>
      <c r="C3429" s="27"/>
      <c r="D3429" s="27"/>
      <c r="E3429" s="27"/>
    </row>
    <row r="3430" spans="1:5">
      <c r="A3430" s="27">
        <v>85</v>
      </c>
      <c r="B3430" s="27">
        <v>34</v>
      </c>
      <c r="C3430" s="27"/>
      <c r="D3430" s="27"/>
      <c r="E3430" s="27"/>
    </row>
    <row r="3431" spans="1:5">
      <c r="A3431" s="27">
        <v>85</v>
      </c>
      <c r="B3431" s="27">
        <v>35</v>
      </c>
      <c r="C3431" s="27"/>
      <c r="D3431" s="27"/>
      <c r="E3431" s="27"/>
    </row>
    <row r="3432" spans="1:5">
      <c r="A3432" s="27">
        <v>85</v>
      </c>
      <c r="B3432" s="27">
        <v>36</v>
      </c>
      <c r="C3432" s="27"/>
      <c r="D3432" s="27"/>
      <c r="E3432" s="27"/>
    </row>
    <row r="3433" spans="1:5">
      <c r="A3433" s="27">
        <v>85</v>
      </c>
      <c r="B3433" s="27">
        <v>37</v>
      </c>
      <c r="C3433" s="27"/>
      <c r="D3433" s="27"/>
      <c r="E3433" s="27"/>
    </row>
    <row r="3434" spans="1:5">
      <c r="A3434" s="27">
        <v>85</v>
      </c>
      <c r="B3434" s="27">
        <v>38</v>
      </c>
      <c r="C3434" s="27"/>
      <c r="D3434" s="27"/>
      <c r="E3434" s="27"/>
    </row>
    <row r="3435" spans="1:5">
      <c r="A3435" s="27">
        <v>85</v>
      </c>
      <c r="B3435" s="27">
        <v>39</v>
      </c>
      <c r="C3435" s="27"/>
      <c r="D3435" s="27"/>
      <c r="E3435" s="27"/>
    </row>
    <row r="3436" spans="1:5">
      <c r="A3436" s="27">
        <v>85</v>
      </c>
      <c r="B3436" s="27">
        <v>40</v>
      </c>
      <c r="C3436" s="27"/>
      <c r="D3436" s="27"/>
      <c r="E3436" s="27"/>
    </row>
    <row r="3437" spans="1:5">
      <c r="A3437" s="27">
        <v>86</v>
      </c>
      <c r="B3437" s="27">
        <v>1</v>
      </c>
      <c r="C3437" s="27"/>
      <c r="D3437" s="27"/>
      <c r="E3437" s="27"/>
    </row>
    <row r="3438" spans="1:5">
      <c r="A3438" s="27">
        <v>86</v>
      </c>
      <c r="B3438" s="27">
        <v>2</v>
      </c>
      <c r="C3438" s="27"/>
      <c r="D3438" s="27"/>
      <c r="E3438" s="27"/>
    </row>
    <row r="3439" spans="1:5">
      <c r="A3439" s="27">
        <v>86</v>
      </c>
      <c r="B3439" s="27">
        <v>3</v>
      </c>
      <c r="C3439" s="27"/>
      <c r="D3439" s="27"/>
      <c r="E3439" s="27"/>
    </row>
    <row r="3440" spans="1:5">
      <c r="A3440" s="27">
        <v>86</v>
      </c>
      <c r="B3440" s="27">
        <v>4</v>
      </c>
      <c r="C3440" s="27"/>
      <c r="D3440" s="27"/>
      <c r="E3440" s="27"/>
    </row>
    <row r="3441" spans="1:5">
      <c r="A3441" s="27">
        <v>86</v>
      </c>
      <c r="B3441" s="27">
        <v>5</v>
      </c>
      <c r="C3441" s="27"/>
      <c r="D3441" s="27"/>
      <c r="E3441" s="27"/>
    </row>
    <row r="3442" spans="1:5">
      <c r="A3442" s="27">
        <v>86</v>
      </c>
      <c r="B3442" s="27">
        <v>6</v>
      </c>
      <c r="C3442" s="27"/>
      <c r="D3442" s="27"/>
      <c r="E3442" s="27"/>
    </row>
    <row r="3443" spans="1:5">
      <c r="A3443" s="27">
        <v>86</v>
      </c>
      <c r="B3443" s="27">
        <v>7</v>
      </c>
      <c r="C3443" s="27"/>
      <c r="D3443" s="27"/>
      <c r="E3443" s="27"/>
    </row>
    <row r="3444" spans="1:5">
      <c r="A3444" s="27">
        <v>86</v>
      </c>
      <c r="B3444" s="27">
        <v>8</v>
      </c>
      <c r="C3444" s="27"/>
      <c r="D3444" s="27"/>
      <c r="E3444" s="27"/>
    </row>
    <row r="3445" spans="1:5">
      <c r="A3445" s="27">
        <v>86</v>
      </c>
      <c r="B3445" s="27">
        <v>9</v>
      </c>
      <c r="C3445" s="27"/>
      <c r="D3445" s="27"/>
      <c r="E3445" s="27"/>
    </row>
    <row r="3446" spans="1:5">
      <c r="A3446" s="27">
        <v>86</v>
      </c>
      <c r="B3446" s="27">
        <v>10</v>
      </c>
      <c r="C3446" s="27"/>
      <c r="D3446" s="27"/>
      <c r="E3446" s="27"/>
    </row>
    <row r="3447" spans="1:5">
      <c r="A3447" s="27">
        <v>86</v>
      </c>
      <c r="B3447" s="27">
        <v>11</v>
      </c>
      <c r="C3447" s="27"/>
      <c r="D3447" s="27"/>
      <c r="E3447" s="27"/>
    </row>
    <row r="3448" spans="1:5">
      <c r="A3448" s="27">
        <v>86</v>
      </c>
      <c r="B3448" s="27">
        <v>12</v>
      </c>
      <c r="C3448" s="27"/>
      <c r="D3448" s="27"/>
      <c r="E3448" s="27"/>
    </row>
    <row r="3449" spans="1:5">
      <c r="A3449" s="27">
        <v>86</v>
      </c>
      <c r="B3449" s="27">
        <v>13</v>
      </c>
      <c r="C3449" s="27"/>
      <c r="D3449" s="27"/>
      <c r="E3449" s="27"/>
    </row>
    <row r="3450" spans="1:5">
      <c r="A3450" s="27">
        <v>86</v>
      </c>
      <c r="B3450" s="27">
        <v>14</v>
      </c>
      <c r="C3450" s="27"/>
      <c r="D3450" s="27"/>
      <c r="E3450" s="27"/>
    </row>
    <row r="3451" spans="1:5">
      <c r="A3451" s="27">
        <v>86</v>
      </c>
      <c r="B3451" s="27">
        <v>15</v>
      </c>
      <c r="C3451" s="27"/>
      <c r="D3451" s="27"/>
      <c r="E3451" s="27"/>
    </row>
    <row r="3452" spans="1:5">
      <c r="A3452" s="27">
        <v>86</v>
      </c>
      <c r="B3452" s="27">
        <v>16</v>
      </c>
      <c r="C3452" s="27"/>
      <c r="D3452" s="27"/>
      <c r="E3452" s="27"/>
    </row>
    <row r="3453" spans="1:5">
      <c r="A3453" s="27">
        <v>86</v>
      </c>
      <c r="B3453" s="27">
        <v>17</v>
      </c>
      <c r="C3453" s="27"/>
      <c r="D3453" s="27"/>
      <c r="E3453" s="27"/>
    </row>
    <row r="3454" spans="1:5">
      <c r="A3454" s="27">
        <v>86</v>
      </c>
      <c r="B3454" s="27">
        <v>18</v>
      </c>
      <c r="C3454" s="27"/>
      <c r="D3454" s="27"/>
      <c r="E3454" s="27"/>
    </row>
    <row r="3455" spans="1:5">
      <c r="A3455" s="27">
        <v>86</v>
      </c>
      <c r="B3455" s="27">
        <v>19</v>
      </c>
      <c r="C3455" s="27"/>
      <c r="D3455" s="27"/>
      <c r="E3455" s="27"/>
    </row>
    <row r="3456" spans="1:5">
      <c r="A3456" s="27">
        <v>86</v>
      </c>
      <c r="B3456" s="27">
        <v>20</v>
      </c>
      <c r="C3456" s="27"/>
      <c r="D3456" s="27"/>
      <c r="E3456" s="27"/>
    </row>
    <row r="3457" spans="1:5">
      <c r="A3457" s="27">
        <v>86</v>
      </c>
      <c r="B3457" s="27">
        <v>21</v>
      </c>
      <c r="C3457" s="27"/>
      <c r="D3457" s="27"/>
      <c r="E3457" s="27"/>
    </row>
    <row r="3458" spans="1:5">
      <c r="A3458" s="27">
        <v>86</v>
      </c>
      <c r="B3458" s="27">
        <v>22</v>
      </c>
      <c r="C3458" s="27"/>
      <c r="D3458" s="27"/>
      <c r="E3458" s="27"/>
    </row>
    <row r="3459" spans="1:5">
      <c r="A3459" s="27">
        <v>86</v>
      </c>
      <c r="B3459" s="27">
        <v>23</v>
      </c>
      <c r="C3459" s="27"/>
      <c r="D3459" s="27"/>
      <c r="E3459" s="27"/>
    </row>
    <row r="3460" spans="1:5">
      <c r="A3460" s="27">
        <v>86</v>
      </c>
      <c r="B3460" s="27">
        <v>24</v>
      </c>
      <c r="C3460" s="27"/>
      <c r="D3460" s="27"/>
      <c r="E3460" s="27"/>
    </row>
    <row r="3461" spans="1:5">
      <c r="A3461" s="27">
        <v>86</v>
      </c>
      <c r="B3461" s="27">
        <v>25</v>
      </c>
      <c r="C3461" s="27"/>
      <c r="D3461" s="27"/>
      <c r="E3461" s="27"/>
    </row>
    <row r="3462" spans="1:5">
      <c r="A3462" s="27">
        <v>86</v>
      </c>
      <c r="B3462" s="27">
        <v>26</v>
      </c>
      <c r="C3462" s="27"/>
      <c r="D3462" s="27"/>
      <c r="E3462" s="27"/>
    </row>
    <row r="3463" spans="1:5">
      <c r="A3463" s="27">
        <v>86</v>
      </c>
      <c r="B3463" s="27">
        <v>27</v>
      </c>
      <c r="C3463" s="27"/>
      <c r="D3463" s="27"/>
      <c r="E3463" s="27"/>
    </row>
    <row r="3464" spans="1:5">
      <c r="A3464" s="27">
        <v>86</v>
      </c>
      <c r="B3464" s="27">
        <v>28</v>
      </c>
      <c r="C3464" s="27"/>
      <c r="D3464" s="27"/>
      <c r="E3464" s="27"/>
    </row>
    <row r="3465" spans="1:5">
      <c r="A3465" s="27">
        <v>86</v>
      </c>
      <c r="B3465" s="27">
        <v>29</v>
      </c>
      <c r="C3465" s="27"/>
      <c r="D3465" s="27"/>
      <c r="E3465" s="27"/>
    </row>
    <row r="3466" spans="1:5">
      <c r="A3466" s="27">
        <v>86</v>
      </c>
      <c r="B3466" s="27">
        <v>30</v>
      </c>
      <c r="C3466" s="27"/>
      <c r="D3466" s="27"/>
      <c r="E3466" s="27"/>
    </row>
    <row r="3467" spans="1:5">
      <c r="A3467" s="27">
        <v>86</v>
      </c>
      <c r="B3467" s="27">
        <v>31</v>
      </c>
      <c r="C3467" s="27"/>
      <c r="D3467" s="27"/>
      <c r="E3467" s="27"/>
    </row>
    <row r="3468" spans="1:5">
      <c r="A3468" s="27">
        <v>86</v>
      </c>
      <c r="B3468" s="27">
        <v>32</v>
      </c>
      <c r="C3468" s="27"/>
      <c r="D3468" s="27"/>
      <c r="E3468" s="27"/>
    </row>
    <row r="3469" spans="1:5">
      <c r="A3469" s="27">
        <v>86</v>
      </c>
      <c r="B3469" s="27">
        <v>33</v>
      </c>
      <c r="C3469" s="27"/>
      <c r="D3469" s="27"/>
      <c r="E3469" s="27"/>
    </row>
    <row r="3470" spans="1:5">
      <c r="A3470" s="27">
        <v>86</v>
      </c>
      <c r="B3470" s="27">
        <v>34</v>
      </c>
      <c r="C3470" s="27"/>
      <c r="D3470" s="27"/>
      <c r="E3470" s="27"/>
    </row>
    <row r="3471" spans="1:5">
      <c r="A3471" s="27">
        <v>86</v>
      </c>
      <c r="B3471" s="27">
        <v>35</v>
      </c>
      <c r="C3471" s="27"/>
      <c r="D3471" s="27"/>
      <c r="E3471" s="27"/>
    </row>
    <row r="3472" spans="1:5">
      <c r="A3472" s="27">
        <v>86</v>
      </c>
      <c r="B3472" s="27">
        <v>36</v>
      </c>
      <c r="C3472" s="27"/>
      <c r="D3472" s="27"/>
      <c r="E3472" s="27"/>
    </row>
    <row r="3473" spans="1:5">
      <c r="A3473" s="27">
        <v>86</v>
      </c>
      <c r="B3473" s="27">
        <v>37</v>
      </c>
      <c r="C3473" s="27"/>
      <c r="D3473" s="27"/>
      <c r="E3473" s="27"/>
    </row>
    <row r="3474" spans="1:5">
      <c r="A3474" s="27">
        <v>86</v>
      </c>
      <c r="B3474" s="27">
        <v>38</v>
      </c>
      <c r="C3474" s="27"/>
      <c r="D3474" s="27"/>
      <c r="E3474" s="27"/>
    </row>
    <row r="3475" spans="1:5">
      <c r="A3475" s="27">
        <v>86</v>
      </c>
      <c r="B3475" s="27">
        <v>39</v>
      </c>
      <c r="C3475" s="27"/>
      <c r="D3475" s="27"/>
      <c r="E3475" s="27"/>
    </row>
    <row r="3476" spans="1:5">
      <c r="A3476" s="27">
        <v>86</v>
      </c>
      <c r="B3476" s="27">
        <v>40</v>
      </c>
      <c r="C3476" s="27"/>
      <c r="D3476" s="27"/>
      <c r="E3476" s="27"/>
    </row>
    <row r="3477" spans="1:5">
      <c r="A3477" s="27">
        <v>87</v>
      </c>
      <c r="B3477" s="27">
        <v>1</v>
      </c>
      <c r="C3477" s="27"/>
      <c r="D3477" s="27"/>
      <c r="E3477" s="27"/>
    </row>
    <row r="3478" spans="1:5">
      <c r="A3478" s="27">
        <v>87</v>
      </c>
      <c r="B3478" s="27">
        <v>2</v>
      </c>
      <c r="C3478" s="27"/>
      <c r="D3478" s="27"/>
      <c r="E3478" s="27"/>
    </row>
    <row r="3479" spans="1:5">
      <c r="A3479" s="27">
        <v>87</v>
      </c>
      <c r="B3479" s="27">
        <v>3</v>
      </c>
      <c r="C3479" s="27"/>
      <c r="D3479" s="27"/>
      <c r="E3479" s="27"/>
    </row>
    <row r="3480" spans="1:5">
      <c r="A3480" s="27">
        <v>87</v>
      </c>
      <c r="B3480" s="27">
        <v>4</v>
      </c>
      <c r="C3480" s="27"/>
      <c r="D3480" s="27"/>
      <c r="E3480" s="27"/>
    </row>
    <row r="3481" spans="1:5">
      <c r="A3481" s="27">
        <v>87</v>
      </c>
      <c r="B3481" s="27">
        <v>5</v>
      </c>
      <c r="C3481" s="27"/>
      <c r="D3481" s="27"/>
      <c r="E3481" s="27"/>
    </row>
    <row r="3482" spans="1:5">
      <c r="A3482" s="27">
        <v>87</v>
      </c>
      <c r="B3482" s="27">
        <v>6</v>
      </c>
      <c r="C3482" s="27"/>
      <c r="D3482" s="27"/>
      <c r="E3482" s="27"/>
    </row>
    <row r="3483" spans="1:5">
      <c r="A3483" s="27">
        <v>87</v>
      </c>
      <c r="B3483" s="27">
        <v>7</v>
      </c>
      <c r="C3483" s="27"/>
      <c r="D3483" s="27"/>
      <c r="E3483" s="27"/>
    </row>
    <row r="3484" spans="1:5">
      <c r="A3484" s="27">
        <v>87</v>
      </c>
      <c r="B3484" s="27">
        <v>8</v>
      </c>
      <c r="C3484" s="27"/>
      <c r="D3484" s="27"/>
      <c r="E3484" s="27"/>
    </row>
    <row r="3485" spans="1:5">
      <c r="A3485" s="27">
        <v>87</v>
      </c>
      <c r="B3485" s="27">
        <v>9</v>
      </c>
      <c r="C3485" s="27"/>
      <c r="D3485" s="27"/>
      <c r="E3485" s="27"/>
    </row>
    <row r="3486" spans="1:5">
      <c r="A3486" s="27">
        <v>87</v>
      </c>
      <c r="B3486" s="27">
        <v>10</v>
      </c>
      <c r="C3486" s="27"/>
      <c r="D3486" s="27"/>
      <c r="E3486" s="27"/>
    </row>
    <row r="3487" spans="1:5">
      <c r="A3487" s="27">
        <v>87</v>
      </c>
      <c r="B3487" s="27">
        <v>11</v>
      </c>
      <c r="C3487" s="27"/>
      <c r="D3487" s="27"/>
      <c r="E3487" s="27"/>
    </row>
    <row r="3488" spans="1:5">
      <c r="A3488" s="27">
        <v>87</v>
      </c>
      <c r="B3488" s="27">
        <v>12</v>
      </c>
      <c r="C3488" s="27"/>
      <c r="D3488" s="27"/>
      <c r="E3488" s="27"/>
    </row>
    <row r="3489" spans="1:5">
      <c r="A3489" s="27">
        <v>87</v>
      </c>
      <c r="B3489" s="27">
        <v>13</v>
      </c>
      <c r="C3489" s="27"/>
      <c r="D3489" s="27"/>
      <c r="E3489" s="27"/>
    </row>
    <row r="3490" spans="1:5">
      <c r="A3490" s="27">
        <v>87</v>
      </c>
      <c r="B3490" s="27">
        <v>14</v>
      </c>
      <c r="C3490" s="27"/>
      <c r="D3490" s="27"/>
      <c r="E3490" s="27"/>
    </row>
    <row r="3491" spans="1:5">
      <c r="A3491" s="27">
        <v>87</v>
      </c>
      <c r="B3491" s="27">
        <v>15</v>
      </c>
      <c r="C3491" s="27"/>
      <c r="D3491" s="27"/>
      <c r="E3491" s="27"/>
    </row>
    <row r="3492" spans="1:5">
      <c r="A3492" s="27">
        <v>87</v>
      </c>
      <c r="B3492" s="27">
        <v>16</v>
      </c>
      <c r="C3492" s="27"/>
      <c r="D3492" s="27"/>
      <c r="E3492" s="27"/>
    </row>
    <row r="3493" spans="1:5">
      <c r="A3493" s="27">
        <v>87</v>
      </c>
      <c r="B3493" s="27">
        <v>17</v>
      </c>
      <c r="C3493" s="27"/>
      <c r="D3493" s="27"/>
      <c r="E3493" s="27"/>
    </row>
    <row r="3494" spans="1:5">
      <c r="A3494" s="27">
        <v>87</v>
      </c>
      <c r="B3494" s="27">
        <v>18</v>
      </c>
      <c r="C3494" s="27"/>
      <c r="D3494" s="27"/>
      <c r="E3494" s="27"/>
    </row>
    <row r="3495" spans="1:5">
      <c r="A3495" s="27">
        <v>87</v>
      </c>
      <c r="B3495" s="27">
        <v>19</v>
      </c>
      <c r="C3495" s="27"/>
      <c r="D3495" s="27"/>
      <c r="E3495" s="27"/>
    </row>
    <row r="3496" spans="1:5">
      <c r="A3496" s="27">
        <v>87</v>
      </c>
      <c r="B3496" s="27">
        <v>20</v>
      </c>
      <c r="C3496" s="27"/>
      <c r="D3496" s="27"/>
      <c r="E3496" s="27"/>
    </row>
    <row r="3497" spans="1:5">
      <c r="A3497" s="27">
        <v>87</v>
      </c>
      <c r="B3497" s="27">
        <v>21</v>
      </c>
      <c r="C3497" s="27"/>
      <c r="D3497" s="27"/>
      <c r="E3497" s="27"/>
    </row>
    <row r="3498" spans="1:5">
      <c r="A3498" s="27">
        <v>87</v>
      </c>
      <c r="B3498" s="27">
        <v>22</v>
      </c>
      <c r="C3498" s="27"/>
      <c r="D3498" s="27"/>
      <c r="E3498" s="27"/>
    </row>
    <row r="3499" spans="1:5">
      <c r="A3499" s="27">
        <v>87</v>
      </c>
      <c r="B3499" s="27">
        <v>23</v>
      </c>
      <c r="C3499" s="27"/>
      <c r="D3499" s="27"/>
      <c r="E3499" s="27"/>
    </row>
    <row r="3500" spans="1:5">
      <c r="A3500" s="27">
        <v>87</v>
      </c>
      <c r="B3500" s="27">
        <v>24</v>
      </c>
      <c r="C3500" s="27"/>
      <c r="D3500" s="27"/>
      <c r="E3500" s="27"/>
    </row>
    <row r="3501" spans="1:5">
      <c r="A3501" s="27">
        <v>87</v>
      </c>
      <c r="B3501" s="27">
        <v>25</v>
      </c>
      <c r="C3501" s="27"/>
      <c r="D3501" s="27"/>
      <c r="E3501" s="27"/>
    </row>
    <row r="3502" spans="1:5">
      <c r="A3502" s="27">
        <v>87</v>
      </c>
      <c r="B3502" s="27">
        <v>26</v>
      </c>
      <c r="C3502" s="27"/>
      <c r="D3502" s="27"/>
      <c r="E3502" s="27"/>
    </row>
    <row r="3503" spans="1:5">
      <c r="A3503" s="27">
        <v>87</v>
      </c>
      <c r="B3503" s="27">
        <v>27</v>
      </c>
      <c r="C3503" s="27"/>
      <c r="D3503" s="27"/>
      <c r="E3503" s="27"/>
    </row>
    <row r="3504" spans="1:5">
      <c r="A3504" s="27">
        <v>87</v>
      </c>
      <c r="B3504" s="27">
        <v>28</v>
      </c>
      <c r="C3504" s="27"/>
      <c r="D3504" s="27"/>
      <c r="E3504" s="27"/>
    </row>
    <row r="3505" spans="1:5">
      <c r="A3505" s="27">
        <v>87</v>
      </c>
      <c r="B3505" s="27">
        <v>29</v>
      </c>
      <c r="C3505" s="27"/>
      <c r="D3505" s="27"/>
      <c r="E3505" s="27"/>
    </row>
    <row r="3506" spans="1:5">
      <c r="A3506" s="27">
        <v>87</v>
      </c>
      <c r="B3506" s="27">
        <v>30</v>
      </c>
      <c r="C3506" s="27"/>
      <c r="D3506" s="27"/>
      <c r="E3506" s="27"/>
    </row>
    <row r="3507" spans="1:5">
      <c r="A3507" s="27">
        <v>87</v>
      </c>
      <c r="B3507" s="27">
        <v>31</v>
      </c>
      <c r="C3507" s="27"/>
      <c r="D3507" s="27"/>
      <c r="E3507" s="27"/>
    </row>
    <row r="3508" spans="1:5">
      <c r="A3508" s="27">
        <v>87</v>
      </c>
      <c r="B3508" s="27">
        <v>32</v>
      </c>
      <c r="C3508" s="27"/>
      <c r="D3508" s="27"/>
      <c r="E3508" s="27"/>
    </row>
    <row r="3509" spans="1:5">
      <c r="A3509" s="27">
        <v>87</v>
      </c>
      <c r="B3509" s="27">
        <v>33</v>
      </c>
      <c r="C3509" s="27"/>
      <c r="D3509" s="27"/>
      <c r="E3509" s="27"/>
    </row>
    <row r="3510" spans="1:5">
      <c r="A3510" s="27">
        <v>87</v>
      </c>
      <c r="B3510" s="27">
        <v>34</v>
      </c>
      <c r="C3510" s="27"/>
      <c r="D3510" s="27"/>
      <c r="E3510" s="27"/>
    </row>
    <row r="3511" spans="1:5">
      <c r="A3511" s="27">
        <v>87</v>
      </c>
      <c r="B3511" s="27">
        <v>35</v>
      </c>
      <c r="C3511" s="27"/>
      <c r="D3511" s="27"/>
      <c r="E3511" s="27"/>
    </row>
    <row r="3512" spans="1:5">
      <c r="A3512" s="27">
        <v>87</v>
      </c>
      <c r="B3512" s="27">
        <v>36</v>
      </c>
      <c r="C3512" s="27"/>
      <c r="D3512" s="27"/>
      <c r="E3512" s="27"/>
    </row>
    <row r="3513" spans="1:5">
      <c r="A3513" s="27">
        <v>87</v>
      </c>
      <c r="B3513" s="27">
        <v>37</v>
      </c>
      <c r="C3513" s="27"/>
      <c r="D3513" s="27"/>
      <c r="E3513" s="27"/>
    </row>
    <row r="3514" spans="1:5">
      <c r="A3514" s="27">
        <v>87</v>
      </c>
      <c r="B3514" s="27">
        <v>38</v>
      </c>
      <c r="C3514" s="27"/>
      <c r="D3514" s="27"/>
      <c r="E3514" s="27"/>
    </row>
    <row r="3515" spans="1:5">
      <c r="A3515" s="27">
        <v>87</v>
      </c>
      <c r="B3515" s="27">
        <v>39</v>
      </c>
      <c r="C3515" s="27"/>
      <c r="D3515" s="27"/>
      <c r="E3515" s="27"/>
    </row>
    <row r="3516" spans="1:5">
      <c r="A3516" s="27">
        <v>87</v>
      </c>
      <c r="B3516" s="27">
        <v>40</v>
      </c>
      <c r="C3516" s="27"/>
      <c r="D3516" s="27"/>
      <c r="E3516" s="27"/>
    </row>
    <row r="3517" spans="1:5">
      <c r="A3517" s="27">
        <v>88</v>
      </c>
      <c r="B3517" s="27">
        <v>1</v>
      </c>
      <c r="C3517" s="27"/>
      <c r="D3517" s="27"/>
      <c r="E3517" s="27"/>
    </row>
    <row r="3518" spans="1:5">
      <c r="A3518" s="27">
        <v>88</v>
      </c>
      <c r="B3518" s="27">
        <v>2</v>
      </c>
      <c r="C3518" s="27"/>
      <c r="D3518" s="27"/>
      <c r="E3518" s="27"/>
    </row>
    <row r="3519" spans="1:5">
      <c r="A3519" s="27">
        <v>88</v>
      </c>
      <c r="B3519" s="27">
        <v>3</v>
      </c>
      <c r="C3519" s="27"/>
      <c r="D3519" s="27"/>
      <c r="E3519" s="27"/>
    </row>
    <row r="3520" spans="1:5">
      <c r="A3520" s="27">
        <v>88</v>
      </c>
      <c r="B3520" s="27">
        <v>4</v>
      </c>
      <c r="C3520" s="27"/>
      <c r="D3520" s="27"/>
      <c r="E3520" s="27"/>
    </row>
    <row r="3521" spans="1:5">
      <c r="A3521" s="27">
        <v>88</v>
      </c>
      <c r="B3521" s="27">
        <v>5</v>
      </c>
      <c r="C3521" s="27"/>
      <c r="D3521" s="27"/>
      <c r="E3521" s="27"/>
    </row>
    <row r="3522" spans="1:5">
      <c r="A3522" s="27">
        <v>88</v>
      </c>
      <c r="B3522" s="27">
        <v>6</v>
      </c>
      <c r="C3522" s="27"/>
      <c r="D3522" s="27"/>
      <c r="E3522" s="27"/>
    </row>
    <row r="3523" spans="1:5">
      <c r="A3523" s="27">
        <v>88</v>
      </c>
      <c r="B3523" s="27">
        <v>7</v>
      </c>
      <c r="C3523" s="27"/>
      <c r="D3523" s="27"/>
      <c r="E3523" s="27"/>
    </row>
    <row r="3524" spans="1:5">
      <c r="A3524" s="27">
        <v>88</v>
      </c>
      <c r="B3524" s="27">
        <v>8</v>
      </c>
      <c r="C3524" s="27"/>
      <c r="D3524" s="27"/>
      <c r="E3524" s="27"/>
    </row>
    <row r="3525" spans="1:5">
      <c r="A3525" s="27">
        <v>88</v>
      </c>
      <c r="B3525" s="27">
        <v>9</v>
      </c>
      <c r="C3525" s="27"/>
      <c r="D3525" s="27"/>
      <c r="E3525" s="27"/>
    </row>
    <row r="3526" spans="1:5">
      <c r="A3526" s="27">
        <v>88</v>
      </c>
      <c r="B3526" s="27">
        <v>10</v>
      </c>
      <c r="C3526" s="27"/>
      <c r="D3526" s="27"/>
      <c r="E3526" s="27"/>
    </row>
    <row r="3527" spans="1:5">
      <c r="A3527" s="27">
        <v>88</v>
      </c>
      <c r="B3527" s="27">
        <v>11</v>
      </c>
      <c r="C3527" s="27"/>
      <c r="D3527" s="27"/>
      <c r="E3527" s="27"/>
    </row>
    <row r="3528" spans="1:5">
      <c r="A3528" s="27">
        <v>88</v>
      </c>
      <c r="B3528" s="27">
        <v>12</v>
      </c>
      <c r="C3528" s="27"/>
      <c r="D3528" s="27"/>
      <c r="E3528" s="27"/>
    </row>
    <row r="3529" spans="1:5">
      <c r="A3529" s="27">
        <v>88</v>
      </c>
      <c r="B3529" s="27">
        <v>13</v>
      </c>
      <c r="C3529" s="27"/>
      <c r="D3529" s="27"/>
      <c r="E3529" s="27"/>
    </row>
    <row r="3530" spans="1:5">
      <c r="A3530" s="27">
        <v>88</v>
      </c>
      <c r="B3530" s="27">
        <v>14</v>
      </c>
      <c r="C3530" s="27"/>
      <c r="D3530" s="27"/>
      <c r="E3530" s="27"/>
    </row>
    <row r="3531" spans="1:5">
      <c r="A3531" s="27">
        <v>88</v>
      </c>
      <c r="B3531" s="27">
        <v>15</v>
      </c>
      <c r="C3531" s="27"/>
      <c r="D3531" s="27"/>
      <c r="E3531" s="27"/>
    </row>
    <row r="3532" spans="1:5">
      <c r="A3532" s="27">
        <v>88</v>
      </c>
      <c r="B3532" s="27">
        <v>16</v>
      </c>
      <c r="C3532" s="27"/>
      <c r="D3532" s="27"/>
      <c r="E3532" s="27"/>
    </row>
    <row r="3533" spans="1:5">
      <c r="A3533" s="27">
        <v>88</v>
      </c>
      <c r="B3533" s="27">
        <v>17</v>
      </c>
      <c r="C3533" s="27"/>
      <c r="D3533" s="27"/>
      <c r="E3533" s="27"/>
    </row>
    <row r="3534" spans="1:5">
      <c r="A3534" s="27">
        <v>88</v>
      </c>
      <c r="B3534" s="27">
        <v>18</v>
      </c>
      <c r="C3534" s="27"/>
      <c r="D3534" s="27"/>
      <c r="E3534" s="27"/>
    </row>
    <row r="3535" spans="1:5">
      <c r="A3535" s="27">
        <v>88</v>
      </c>
      <c r="B3535" s="27">
        <v>19</v>
      </c>
      <c r="C3535" s="27"/>
      <c r="D3535" s="27"/>
      <c r="E3535" s="27"/>
    </row>
    <row r="3536" spans="1:5">
      <c r="A3536" s="27">
        <v>88</v>
      </c>
      <c r="B3536" s="27">
        <v>20</v>
      </c>
      <c r="C3536" s="27"/>
      <c r="D3536" s="27"/>
      <c r="E3536" s="27"/>
    </row>
    <row r="3537" spans="1:5">
      <c r="A3537" s="27">
        <v>88</v>
      </c>
      <c r="B3537" s="27">
        <v>21</v>
      </c>
      <c r="C3537" s="27"/>
      <c r="D3537" s="27"/>
      <c r="E3537" s="27"/>
    </row>
    <row r="3538" spans="1:5">
      <c r="A3538" s="27">
        <v>88</v>
      </c>
      <c r="B3538" s="27">
        <v>22</v>
      </c>
      <c r="C3538" s="27"/>
      <c r="D3538" s="27"/>
      <c r="E3538" s="27"/>
    </row>
    <row r="3539" spans="1:5">
      <c r="A3539" s="27">
        <v>88</v>
      </c>
      <c r="B3539" s="27">
        <v>23</v>
      </c>
      <c r="C3539" s="27"/>
      <c r="D3539" s="27"/>
      <c r="E3539" s="27"/>
    </row>
    <row r="3540" spans="1:5">
      <c r="A3540" s="27">
        <v>88</v>
      </c>
      <c r="B3540" s="27">
        <v>24</v>
      </c>
      <c r="C3540" s="27"/>
      <c r="D3540" s="27"/>
      <c r="E3540" s="27"/>
    </row>
    <row r="3541" spans="1:5">
      <c r="A3541" s="27">
        <v>88</v>
      </c>
      <c r="B3541" s="27">
        <v>25</v>
      </c>
      <c r="C3541" s="27"/>
      <c r="D3541" s="27"/>
      <c r="E3541" s="27"/>
    </row>
    <row r="3542" spans="1:5">
      <c r="A3542" s="27">
        <v>88</v>
      </c>
      <c r="B3542" s="27">
        <v>26</v>
      </c>
      <c r="C3542" s="27"/>
      <c r="D3542" s="27"/>
      <c r="E3542" s="27"/>
    </row>
    <row r="3543" spans="1:5">
      <c r="A3543" s="27">
        <v>88</v>
      </c>
      <c r="B3543" s="27">
        <v>27</v>
      </c>
      <c r="C3543" s="27"/>
      <c r="D3543" s="27"/>
      <c r="E3543" s="27"/>
    </row>
    <row r="3544" spans="1:5">
      <c r="A3544" s="27">
        <v>88</v>
      </c>
      <c r="B3544" s="27">
        <v>28</v>
      </c>
      <c r="C3544" s="27"/>
      <c r="D3544" s="27"/>
      <c r="E3544" s="27"/>
    </row>
    <row r="3545" spans="1:5">
      <c r="A3545" s="27">
        <v>88</v>
      </c>
      <c r="B3545" s="27">
        <v>29</v>
      </c>
      <c r="C3545" s="27"/>
      <c r="D3545" s="27"/>
      <c r="E3545" s="27"/>
    </row>
    <row r="3546" spans="1:5">
      <c r="A3546" s="27">
        <v>88</v>
      </c>
      <c r="B3546" s="27">
        <v>30</v>
      </c>
      <c r="C3546" s="27"/>
      <c r="D3546" s="27"/>
      <c r="E3546" s="27"/>
    </row>
    <row r="3547" spans="1:5">
      <c r="A3547" s="27">
        <v>88</v>
      </c>
      <c r="B3547" s="27">
        <v>31</v>
      </c>
      <c r="C3547" s="27"/>
      <c r="D3547" s="27"/>
      <c r="E3547" s="27"/>
    </row>
    <row r="3548" spans="1:5">
      <c r="A3548" s="27">
        <v>88</v>
      </c>
      <c r="B3548" s="27">
        <v>32</v>
      </c>
      <c r="C3548" s="27"/>
      <c r="D3548" s="27"/>
      <c r="E3548" s="27"/>
    </row>
    <row r="3549" spans="1:5">
      <c r="A3549" s="27">
        <v>88</v>
      </c>
      <c r="B3549" s="27">
        <v>33</v>
      </c>
      <c r="C3549" s="27"/>
      <c r="D3549" s="27"/>
      <c r="E3549" s="27"/>
    </row>
    <row r="3550" spans="1:5">
      <c r="A3550" s="27">
        <v>88</v>
      </c>
      <c r="B3550" s="27">
        <v>34</v>
      </c>
      <c r="C3550" s="27"/>
      <c r="D3550" s="27"/>
      <c r="E3550" s="27"/>
    </row>
    <row r="3551" spans="1:5">
      <c r="A3551" s="27">
        <v>88</v>
      </c>
      <c r="B3551" s="27">
        <v>35</v>
      </c>
      <c r="C3551" s="27"/>
      <c r="D3551" s="27"/>
      <c r="E3551" s="27"/>
    </row>
    <row r="3552" spans="1:5">
      <c r="A3552" s="27">
        <v>88</v>
      </c>
      <c r="B3552" s="27">
        <v>36</v>
      </c>
      <c r="C3552" s="27"/>
      <c r="D3552" s="27"/>
      <c r="E3552" s="27"/>
    </row>
    <row r="3553" spans="1:5">
      <c r="A3553" s="27">
        <v>88</v>
      </c>
      <c r="B3553" s="27">
        <v>37</v>
      </c>
      <c r="C3553" s="27"/>
      <c r="D3553" s="27"/>
      <c r="E3553" s="27"/>
    </row>
    <row r="3554" spans="1:5">
      <c r="A3554" s="27">
        <v>88</v>
      </c>
      <c r="B3554" s="27">
        <v>38</v>
      </c>
      <c r="C3554" s="27"/>
      <c r="D3554" s="27"/>
      <c r="E3554" s="27"/>
    </row>
    <row r="3555" spans="1:5">
      <c r="A3555" s="27">
        <v>88</v>
      </c>
      <c r="B3555" s="27">
        <v>39</v>
      </c>
      <c r="C3555" s="27"/>
      <c r="D3555" s="27"/>
      <c r="E3555" s="27"/>
    </row>
    <row r="3556" spans="1:5">
      <c r="A3556" s="27">
        <v>88</v>
      </c>
      <c r="B3556" s="27">
        <v>40</v>
      </c>
      <c r="C3556" s="27"/>
      <c r="D3556" s="27"/>
      <c r="E3556" s="27"/>
    </row>
    <row r="3557" spans="1:5">
      <c r="A3557" s="27">
        <v>89</v>
      </c>
      <c r="B3557" s="27">
        <v>1</v>
      </c>
      <c r="C3557" s="27"/>
      <c r="D3557" s="27"/>
      <c r="E3557" s="27"/>
    </row>
    <row r="3558" spans="1:5">
      <c r="A3558" s="27">
        <v>89</v>
      </c>
      <c r="B3558" s="27">
        <v>2</v>
      </c>
      <c r="C3558" s="27"/>
      <c r="D3558" s="27"/>
      <c r="E3558" s="27"/>
    </row>
    <row r="3559" spans="1:5">
      <c r="A3559" s="27">
        <v>89</v>
      </c>
      <c r="B3559" s="27">
        <v>3</v>
      </c>
      <c r="C3559" s="27"/>
      <c r="D3559" s="27"/>
      <c r="E3559" s="27"/>
    </row>
    <row r="3560" spans="1:5">
      <c r="A3560" s="27">
        <v>89</v>
      </c>
      <c r="B3560" s="27">
        <v>4</v>
      </c>
      <c r="C3560" s="27"/>
      <c r="D3560" s="27"/>
      <c r="E3560" s="27"/>
    </row>
    <row r="3561" spans="1:5">
      <c r="A3561" s="27">
        <v>89</v>
      </c>
      <c r="B3561" s="27">
        <v>5</v>
      </c>
      <c r="C3561" s="27"/>
      <c r="D3561" s="27"/>
      <c r="E3561" s="27"/>
    </row>
    <row r="3562" spans="1:5">
      <c r="A3562" s="27">
        <v>89</v>
      </c>
      <c r="B3562" s="27">
        <v>6</v>
      </c>
      <c r="C3562" s="27"/>
      <c r="D3562" s="27"/>
      <c r="E3562" s="27"/>
    </row>
    <row r="3563" spans="1:5">
      <c r="A3563" s="27">
        <v>89</v>
      </c>
      <c r="B3563" s="27">
        <v>7</v>
      </c>
      <c r="C3563" s="27"/>
      <c r="D3563" s="27"/>
      <c r="E3563" s="27"/>
    </row>
    <row r="3564" spans="1:5">
      <c r="A3564" s="27">
        <v>89</v>
      </c>
      <c r="B3564" s="27">
        <v>8</v>
      </c>
      <c r="C3564" s="27"/>
      <c r="D3564" s="27"/>
      <c r="E3564" s="27"/>
    </row>
    <row r="3565" spans="1:5">
      <c r="A3565" s="27">
        <v>89</v>
      </c>
      <c r="B3565" s="27">
        <v>9</v>
      </c>
      <c r="C3565" s="27"/>
      <c r="D3565" s="27"/>
      <c r="E3565" s="27"/>
    </row>
    <row r="3566" spans="1:5">
      <c r="A3566" s="27">
        <v>89</v>
      </c>
      <c r="B3566" s="27">
        <v>10</v>
      </c>
      <c r="C3566" s="27"/>
      <c r="D3566" s="27"/>
      <c r="E3566" s="27"/>
    </row>
    <row r="3567" spans="1:5">
      <c r="A3567" s="27">
        <v>89</v>
      </c>
      <c r="B3567" s="27">
        <v>11</v>
      </c>
      <c r="C3567" s="27"/>
      <c r="D3567" s="27"/>
      <c r="E3567" s="27"/>
    </row>
    <row r="3568" spans="1:5">
      <c r="A3568" s="27">
        <v>89</v>
      </c>
      <c r="B3568" s="27">
        <v>12</v>
      </c>
      <c r="C3568" s="27"/>
      <c r="D3568" s="27"/>
      <c r="E3568" s="27"/>
    </row>
    <row r="3569" spans="1:5">
      <c r="A3569" s="27">
        <v>89</v>
      </c>
      <c r="B3569" s="27">
        <v>13</v>
      </c>
      <c r="C3569" s="27"/>
      <c r="D3569" s="27"/>
      <c r="E3569" s="27"/>
    </row>
    <row r="3570" spans="1:5">
      <c r="A3570" s="27">
        <v>89</v>
      </c>
      <c r="B3570" s="27">
        <v>14</v>
      </c>
      <c r="C3570" s="27"/>
      <c r="D3570" s="27"/>
      <c r="E3570" s="27"/>
    </row>
    <row r="3571" spans="1:5">
      <c r="A3571" s="27">
        <v>89</v>
      </c>
      <c r="B3571" s="27">
        <v>15</v>
      </c>
      <c r="C3571" s="27"/>
      <c r="D3571" s="27"/>
      <c r="E3571" s="27"/>
    </row>
    <row r="3572" spans="1:5">
      <c r="A3572" s="27">
        <v>89</v>
      </c>
      <c r="B3572" s="27">
        <v>16</v>
      </c>
      <c r="C3572" s="27"/>
      <c r="D3572" s="27"/>
      <c r="E3572" s="27"/>
    </row>
    <row r="3573" spans="1:5">
      <c r="A3573" s="27">
        <v>89</v>
      </c>
      <c r="B3573" s="27">
        <v>17</v>
      </c>
      <c r="C3573" s="27"/>
      <c r="D3573" s="27"/>
      <c r="E3573" s="27"/>
    </row>
    <row r="3574" spans="1:5">
      <c r="A3574" s="27">
        <v>89</v>
      </c>
      <c r="B3574" s="27">
        <v>18</v>
      </c>
      <c r="C3574" s="27"/>
      <c r="D3574" s="27"/>
      <c r="E3574" s="27"/>
    </row>
    <row r="3575" spans="1:5">
      <c r="A3575" s="27">
        <v>89</v>
      </c>
      <c r="B3575" s="27">
        <v>19</v>
      </c>
      <c r="C3575" s="27"/>
      <c r="D3575" s="27"/>
      <c r="E3575" s="27"/>
    </row>
    <row r="3576" spans="1:5">
      <c r="A3576" s="27">
        <v>89</v>
      </c>
      <c r="B3576" s="27">
        <v>20</v>
      </c>
      <c r="C3576" s="27"/>
      <c r="D3576" s="27"/>
      <c r="E3576" s="27"/>
    </row>
    <row r="3577" spans="1:5">
      <c r="A3577" s="27">
        <v>89</v>
      </c>
      <c r="B3577" s="27">
        <v>21</v>
      </c>
      <c r="C3577" s="27"/>
      <c r="D3577" s="27"/>
      <c r="E3577" s="27"/>
    </row>
    <row r="3578" spans="1:5">
      <c r="A3578" s="27">
        <v>89</v>
      </c>
      <c r="B3578" s="27">
        <v>22</v>
      </c>
      <c r="C3578" s="27"/>
      <c r="D3578" s="27"/>
      <c r="E3578" s="27"/>
    </row>
    <row r="3579" spans="1:5">
      <c r="A3579" s="27">
        <v>89</v>
      </c>
      <c r="B3579" s="27">
        <v>23</v>
      </c>
      <c r="C3579" s="27"/>
      <c r="D3579" s="27"/>
      <c r="E3579" s="27"/>
    </row>
    <row r="3580" spans="1:5">
      <c r="A3580" s="27">
        <v>89</v>
      </c>
      <c r="B3580" s="27">
        <v>24</v>
      </c>
      <c r="C3580" s="27"/>
      <c r="D3580" s="27"/>
      <c r="E3580" s="27"/>
    </row>
    <row r="3581" spans="1:5">
      <c r="A3581" s="27">
        <v>89</v>
      </c>
      <c r="B3581" s="27">
        <v>25</v>
      </c>
      <c r="C3581" s="27"/>
      <c r="D3581" s="27"/>
      <c r="E3581" s="27"/>
    </row>
    <row r="3582" spans="1:5">
      <c r="A3582" s="27">
        <v>89</v>
      </c>
      <c r="B3582" s="27">
        <v>26</v>
      </c>
      <c r="C3582" s="27"/>
      <c r="D3582" s="27"/>
      <c r="E3582" s="27"/>
    </row>
    <row r="3583" spans="1:5">
      <c r="A3583" s="27">
        <v>89</v>
      </c>
      <c r="B3583" s="27">
        <v>27</v>
      </c>
      <c r="C3583" s="27"/>
      <c r="D3583" s="27"/>
      <c r="E3583" s="27"/>
    </row>
    <row r="3584" spans="1:5">
      <c r="A3584" s="27">
        <v>89</v>
      </c>
      <c r="B3584" s="27">
        <v>28</v>
      </c>
      <c r="C3584" s="27"/>
      <c r="D3584" s="27"/>
      <c r="E3584" s="27"/>
    </row>
    <row r="3585" spans="1:5">
      <c r="A3585" s="27">
        <v>89</v>
      </c>
      <c r="B3585" s="27">
        <v>29</v>
      </c>
      <c r="C3585" s="27"/>
      <c r="D3585" s="27"/>
      <c r="E3585" s="27"/>
    </row>
    <row r="3586" spans="1:5">
      <c r="A3586" s="27">
        <v>89</v>
      </c>
      <c r="B3586" s="27">
        <v>30</v>
      </c>
      <c r="C3586" s="27"/>
      <c r="D3586" s="27"/>
      <c r="E3586" s="27"/>
    </row>
    <row r="3587" spans="1:5">
      <c r="A3587" s="27">
        <v>89</v>
      </c>
      <c r="B3587" s="27">
        <v>31</v>
      </c>
      <c r="C3587" s="27"/>
      <c r="D3587" s="27"/>
      <c r="E3587" s="27"/>
    </row>
    <row r="3588" spans="1:5">
      <c r="A3588" s="27">
        <v>89</v>
      </c>
      <c r="B3588" s="27">
        <v>32</v>
      </c>
      <c r="C3588" s="27"/>
      <c r="D3588" s="27"/>
      <c r="E3588" s="27"/>
    </row>
    <row r="3589" spans="1:5">
      <c r="A3589" s="27">
        <v>89</v>
      </c>
      <c r="B3589" s="27">
        <v>33</v>
      </c>
      <c r="C3589" s="27"/>
      <c r="D3589" s="27"/>
      <c r="E3589" s="27"/>
    </row>
    <row r="3590" spans="1:5">
      <c r="A3590" s="27">
        <v>89</v>
      </c>
      <c r="B3590" s="27">
        <v>34</v>
      </c>
      <c r="C3590" s="27"/>
      <c r="D3590" s="27"/>
      <c r="E3590" s="27"/>
    </row>
    <row r="3591" spans="1:5">
      <c r="A3591" s="27">
        <v>89</v>
      </c>
      <c r="B3591" s="27">
        <v>35</v>
      </c>
      <c r="C3591" s="27"/>
      <c r="D3591" s="27"/>
      <c r="E3591" s="27"/>
    </row>
    <row r="3592" spans="1:5">
      <c r="A3592" s="27">
        <v>89</v>
      </c>
      <c r="B3592" s="27">
        <v>36</v>
      </c>
      <c r="C3592" s="27"/>
      <c r="D3592" s="27"/>
      <c r="E3592" s="27"/>
    </row>
    <row r="3593" spans="1:5">
      <c r="A3593" s="27">
        <v>89</v>
      </c>
      <c r="B3593" s="27">
        <v>37</v>
      </c>
      <c r="C3593" s="27"/>
      <c r="D3593" s="27"/>
      <c r="E3593" s="27"/>
    </row>
    <row r="3594" spans="1:5">
      <c r="A3594" s="27">
        <v>89</v>
      </c>
      <c r="B3594" s="27">
        <v>38</v>
      </c>
      <c r="C3594" s="27"/>
      <c r="D3594" s="27"/>
      <c r="E3594" s="27"/>
    </row>
    <row r="3595" spans="1:5">
      <c r="A3595" s="27">
        <v>89</v>
      </c>
      <c r="B3595" s="27">
        <v>39</v>
      </c>
      <c r="C3595" s="27"/>
      <c r="D3595" s="27"/>
      <c r="E3595" s="27"/>
    </row>
    <row r="3596" spans="1:5">
      <c r="A3596" s="27">
        <v>89</v>
      </c>
      <c r="B3596" s="27">
        <v>40</v>
      </c>
      <c r="C3596" s="27"/>
      <c r="D3596" s="27"/>
      <c r="E3596" s="27"/>
    </row>
    <row r="3597" spans="1:5">
      <c r="A3597" s="27">
        <v>90</v>
      </c>
      <c r="B3597" s="27">
        <v>1</v>
      </c>
      <c r="C3597" s="27"/>
      <c r="D3597" s="27"/>
      <c r="E3597" s="27"/>
    </row>
    <row r="3598" spans="1:5">
      <c r="A3598" s="27">
        <v>90</v>
      </c>
      <c r="B3598" s="27">
        <v>2</v>
      </c>
      <c r="C3598" s="27"/>
      <c r="D3598" s="27"/>
      <c r="E3598" s="27"/>
    </row>
    <row r="3599" spans="1:5">
      <c r="A3599" s="27">
        <v>90</v>
      </c>
      <c r="B3599" s="27">
        <v>3</v>
      </c>
      <c r="C3599" s="27"/>
      <c r="D3599" s="27"/>
      <c r="E3599" s="27"/>
    </row>
    <row r="3600" spans="1:5">
      <c r="A3600" s="27">
        <v>90</v>
      </c>
      <c r="B3600" s="27">
        <v>4</v>
      </c>
      <c r="C3600" s="27"/>
      <c r="D3600" s="27"/>
      <c r="E3600" s="27"/>
    </row>
    <row r="3601" spans="1:5">
      <c r="A3601" s="27">
        <v>90</v>
      </c>
      <c r="B3601" s="27">
        <v>5</v>
      </c>
      <c r="C3601" s="27"/>
      <c r="D3601" s="27"/>
      <c r="E3601" s="27"/>
    </row>
    <row r="3602" spans="1:5">
      <c r="A3602" s="27">
        <v>90</v>
      </c>
      <c r="B3602" s="27">
        <v>6</v>
      </c>
      <c r="C3602" s="27"/>
      <c r="D3602" s="27"/>
      <c r="E3602" s="27"/>
    </row>
    <row r="3603" spans="1:5">
      <c r="A3603" s="27">
        <v>90</v>
      </c>
      <c r="B3603" s="27">
        <v>7</v>
      </c>
      <c r="C3603" s="27"/>
      <c r="D3603" s="27"/>
      <c r="E3603" s="27"/>
    </row>
    <row r="3604" spans="1:5">
      <c r="A3604" s="27">
        <v>90</v>
      </c>
      <c r="B3604" s="27">
        <v>8</v>
      </c>
      <c r="C3604" s="27"/>
      <c r="D3604" s="27"/>
      <c r="E3604" s="27"/>
    </row>
    <row r="3605" spans="1:5">
      <c r="A3605" s="27">
        <v>90</v>
      </c>
      <c r="B3605" s="27">
        <v>9</v>
      </c>
      <c r="C3605" s="27"/>
      <c r="D3605" s="27"/>
      <c r="E3605" s="27"/>
    </row>
    <row r="3606" spans="1:5">
      <c r="A3606" s="27">
        <v>90</v>
      </c>
      <c r="B3606" s="27">
        <v>10</v>
      </c>
      <c r="C3606" s="27"/>
      <c r="D3606" s="27"/>
      <c r="E3606" s="27"/>
    </row>
    <row r="3607" spans="1:5">
      <c r="A3607" s="27">
        <v>90</v>
      </c>
      <c r="B3607" s="27">
        <v>11</v>
      </c>
      <c r="C3607" s="27"/>
      <c r="D3607" s="27"/>
      <c r="E3607" s="27"/>
    </row>
    <row r="3608" spans="1:5">
      <c r="A3608" s="27">
        <v>90</v>
      </c>
      <c r="B3608" s="27">
        <v>12</v>
      </c>
      <c r="C3608" s="27"/>
      <c r="D3608" s="27"/>
      <c r="E3608" s="27"/>
    </row>
    <row r="3609" spans="1:5">
      <c r="A3609" s="27">
        <v>90</v>
      </c>
      <c r="B3609" s="27">
        <v>13</v>
      </c>
      <c r="C3609" s="27"/>
      <c r="D3609" s="27"/>
      <c r="E3609" s="27"/>
    </row>
    <row r="3610" spans="1:5">
      <c r="A3610" s="27">
        <v>90</v>
      </c>
      <c r="B3610" s="27">
        <v>14</v>
      </c>
      <c r="C3610" s="27"/>
      <c r="D3610" s="27"/>
      <c r="E3610" s="27"/>
    </row>
    <row r="3611" spans="1:5">
      <c r="A3611" s="27">
        <v>90</v>
      </c>
      <c r="B3611" s="27">
        <v>15</v>
      </c>
      <c r="C3611" s="27"/>
      <c r="D3611" s="27"/>
      <c r="E3611" s="27"/>
    </row>
    <row r="3612" spans="1:5">
      <c r="A3612" s="27">
        <v>90</v>
      </c>
      <c r="B3612" s="27">
        <v>16</v>
      </c>
      <c r="C3612" s="27"/>
      <c r="D3612" s="27"/>
      <c r="E3612" s="27"/>
    </row>
    <row r="3613" spans="1:5">
      <c r="A3613" s="27">
        <v>90</v>
      </c>
      <c r="B3613" s="27">
        <v>17</v>
      </c>
      <c r="C3613" s="27"/>
      <c r="D3613" s="27"/>
      <c r="E3613" s="27"/>
    </row>
    <row r="3614" spans="1:5">
      <c r="A3614" s="27">
        <v>90</v>
      </c>
      <c r="B3614" s="27">
        <v>18</v>
      </c>
      <c r="C3614" s="27"/>
      <c r="D3614" s="27"/>
      <c r="E3614" s="27"/>
    </row>
    <row r="3615" spans="1:5">
      <c r="A3615" s="27">
        <v>90</v>
      </c>
      <c r="B3615" s="27">
        <v>19</v>
      </c>
      <c r="C3615" s="27"/>
      <c r="D3615" s="27"/>
      <c r="E3615" s="27"/>
    </row>
    <row r="3616" spans="1:5">
      <c r="A3616" s="27">
        <v>90</v>
      </c>
      <c r="B3616" s="27">
        <v>20</v>
      </c>
      <c r="C3616" s="27"/>
      <c r="D3616" s="27"/>
      <c r="E3616" s="27"/>
    </row>
    <row r="3617" spans="1:5">
      <c r="A3617" s="27">
        <v>90</v>
      </c>
      <c r="B3617" s="27">
        <v>21</v>
      </c>
      <c r="C3617" s="27"/>
      <c r="D3617" s="27"/>
      <c r="E3617" s="27"/>
    </row>
    <row r="3618" spans="1:5">
      <c r="A3618" s="27">
        <v>90</v>
      </c>
      <c r="B3618" s="27">
        <v>22</v>
      </c>
      <c r="C3618" s="27"/>
      <c r="D3618" s="27"/>
      <c r="E3618" s="27"/>
    </row>
    <row r="3619" spans="1:5">
      <c r="A3619" s="27">
        <v>90</v>
      </c>
      <c r="B3619" s="27">
        <v>23</v>
      </c>
      <c r="C3619" s="27"/>
      <c r="D3619" s="27"/>
      <c r="E3619" s="27"/>
    </row>
    <row r="3620" spans="1:5">
      <c r="A3620" s="27">
        <v>90</v>
      </c>
      <c r="B3620" s="27">
        <v>24</v>
      </c>
      <c r="C3620" s="27"/>
      <c r="D3620" s="27"/>
      <c r="E3620" s="27"/>
    </row>
    <row r="3621" spans="1:5">
      <c r="A3621" s="27">
        <v>90</v>
      </c>
      <c r="B3621" s="27">
        <v>25</v>
      </c>
      <c r="C3621" s="27"/>
      <c r="D3621" s="27"/>
      <c r="E3621" s="27"/>
    </row>
    <row r="3622" spans="1:5">
      <c r="A3622" s="27">
        <v>90</v>
      </c>
      <c r="B3622" s="27">
        <v>26</v>
      </c>
      <c r="C3622" s="27"/>
      <c r="D3622" s="27"/>
      <c r="E3622" s="27"/>
    </row>
    <row r="3623" spans="1:5">
      <c r="A3623" s="27">
        <v>90</v>
      </c>
      <c r="B3623" s="27">
        <v>27</v>
      </c>
      <c r="C3623" s="27"/>
      <c r="D3623" s="27"/>
      <c r="E3623" s="27"/>
    </row>
    <row r="3624" spans="1:5">
      <c r="A3624" s="27">
        <v>90</v>
      </c>
      <c r="B3624" s="27">
        <v>28</v>
      </c>
      <c r="C3624" s="27"/>
      <c r="D3624" s="27"/>
      <c r="E3624" s="27"/>
    </row>
    <row r="3625" spans="1:5">
      <c r="A3625" s="27">
        <v>90</v>
      </c>
      <c r="B3625" s="27">
        <v>29</v>
      </c>
      <c r="C3625" s="27"/>
      <c r="D3625" s="27"/>
      <c r="E3625" s="27"/>
    </row>
    <row r="3626" spans="1:5">
      <c r="A3626" s="27">
        <v>90</v>
      </c>
      <c r="B3626" s="27">
        <v>30</v>
      </c>
      <c r="C3626" s="27"/>
      <c r="D3626" s="27"/>
      <c r="E3626" s="27"/>
    </row>
    <row r="3627" spans="1:5">
      <c r="A3627" s="27">
        <v>90</v>
      </c>
      <c r="B3627" s="27">
        <v>31</v>
      </c>
      <c r="C3627" s="27"/>
      <c r="D3627" s="27"/>
      <c r="E3627" s="27"/>
    </row>
    <row r="3628" spans="1:5">
      <c r="A3628" s="27">
        <v>90</v>
      </c>
      <c r="B3628" s="27">
        <v>32</v>
      </c>
      <c r="C3628" s="27"/>
      <c r="D3628" s="27"/>
      <c r="E3628" s="27"/>
    </row>
    <row r="3629" spans="1:5">
      <c r="A3629" s="27">
        <v>90</v>
      </c>
      <c r="B3629" s="27">
        <v>33</v>
      </c>
      <c r="C3629" s="27"/>
      <c r="D3629" s="27"/>
      <c r="E3629" s="27"/>
    </row>
    <row r="3630" spans="1:5">
      <c r="A3630" s="27">
        <v>90</v>
      </c>
      <c r="B3630" s="27">
        <v>34</v>
      </c>
      <c r="C3630" s="27"/>
      <c r="D3630" s="27"/>
      <c r="E3630" s="27"/>
    </row>
    <row r="3631" spans="1:5">
      <c r="A3631" s="27">
        <v>90</v>
      </c>
      <c r="B3631" s="27">
        <v>35</v>
      </c>
      <c r="C3631" s="27"/>
      <c r="D3631" s="27"/>
      <c r="E3631" s="27"/>
    </row>
    <row r="3632" spans="1:5">
      <c r="A3632" s="27">
        <v>90</v>
      </c>
      <c r="B3632" s="27">
        <v>36</v>
      </c>
      <c r="C3632" s="27"/>
      <c r="D3632" s="27"/>
      <c r="E3632" s="27"/>
    </row>
    <row r="3633" spans="1:5">
      <c r="A3633" s="27">
        <v>90</v>
      </c>
      <c r="B3633" s="27">
        <v>37</v>
      </c>
      <c r="C3633" s="27"/>
      <c r="D3633" s="27"/>
      <c r="E3633" s="27"/>
    </row>
    <row r="3634" spans="1:5">
      <c r="A3634" s="27">
        <v>90</v>
      </c>
      <c r="B3634" s="27">
        <v>38</v>
      </c>
      <c r="C3634" s="27"/>
      <c r="D3634" s="27"/>
      <c r="E3634" s="27"/>
    </row>
    <row r="3635" spans="1:5">
      <c r="A3635" s="27">
        <v>90</v>
      </c>
      <c r="B3635" s="27">
        <v>39</v>
      </c>
      <c r="C3635" s="27"/>
      <c r="D3635" s="27"/>
      <c r="E3635" s="27"/>
    </row>
    <row r="3636" spans="1:5">
      <c r="A3636" s="27">
        <v>90</v>
      </c>
      <c r="B3636" s="27">
        <v>40</v>
      </c>
      <c r="C3636" s="27"/>
      <c r="D3636" s="27"/>
      <c r="E3636" s="27"/>
    </row>
    <row r="3637" spans="1:5">
      <c r="A3637" s="27">
        <v>91</v>
      </c>
      <c r="B3637" s="27">
        <v>1</v>
      </c>
      <c r="C3637" s="27"/>
      <c r="D3637" s="27"/>
      <c r="E3637" s="27"/>
    </row>
    <row r="3638" spans="1:5">
      <c r="A3638" s="27">
        <v>91</v>
      </c>
      <c r="B3638" s="27">
        <v>2</v>
      </c>
      <c r="C3638" s="27"/>
      <c r="D3638" s="27"/>
      <c r="E3638" s="27"/>
    </row>
    <row r="3639" spans="1:5">
      <c r="A3639" s="27">
        <v>91</v>
      </c>
      <c r="B3639" s="27">
        <v>3</v>
      </c>
      <c r="C3639" s="27"/>
      <c r="D3639" s="27"/>
      <c r="E3639" s="27"/>
    </row>
    <row r="3640" spans="1:5">
      <c r="A3640" s="27">
        <v>91</v>
      </c>
      <c r="B3640" s="27">
        <v>4</v>
      </c>
      <c r="C3640" s="27"/>
      <c r="D3640" s="27"/>
      <c r="E3640" s="27"/>
    </row>
    <row r="3641" spans="1:5">
      <c r="A3641" s="27">
        <v>91</v>
      </c>
      <c r="B3641" s="27">
        <v>5</v>
      </c>
      <c r="C3641" s="27"/>
      <c r="D3641" s="27"/>
      <c r="E3641" s="27"/>
    </row>
    <row r="3642" spans="1:5">
      <c r="A3642" s="27">
        <v>91</v>
      </c>
      <c r="B3642" s="27">
        <v>6</v>
      </c>
      <c r="C3642" s="27"/>
      <c r="D3642" s="27"/>
      <c r="E3642" s="27"/>
    </row>
    <row r="3643" spans="1:5">
      <c r="A3643" s="27">
        <v>91</v>
      </c>
      <c r="B3643" s="27">
        <v>7</v>
      </c>
      <c r="C3643" s="27"/>
      <c r="D3643" s="27"/>
      <c r="E3643" s="27"/>
    </row>
    <row r="3644" spans="1:5">
      <c r="A3644" s="27">
        <v>91</v>
      </c>
      <c r="B3644" s="27">
        <v>8</v>
      </c>
      <c r="C3644" s="27"/>
      <c r="D3644" s="27"/>
      <c r="E3644" s="27"/>
    </row>
    <row r="3645" spans="1:5">
      <c r="A3645" s="27">
        <v>91</v>
      </c>
      <c r="B3645" s="27">
        <v>9</v>
      </c>
      <c r="C3645" s="27"/>
      <c r="D3645" s="27"/>
      <c r="E3645" s="27"/>
    </row>
    <row r="3646" spans="1:5">
      <c r="A3646" s="27">
        <v>91</v>
      </c>
      <c r="B3646" s="27">
        <v>10</v>
      </c>
      <c r="C3646" s="27"/>
      <c r="D3646" s="27"/>
      <c r="E3646" s="27"/>
    </row>
    <row r="3647" spans="1:5">
      <c r="A3647" s="27">
        <v>91</v>
      </c>
      <c r="B3647" s="27">
        <v>11</v>
      </c>
      <c r="C3647" s="27"/>
      <c r="D3647" s="27"/>
      <c r="E3647" s="27"/>
    </row>
    <row r="3648" spans="1:5">
      <c r="A3648" s="27">
        <v>91</v>
      </c>
      <c r="B3648" s="27">
        <v>12</v>
      </c>
      <c r="C3648" s="27"/>
      <c r="D3648" s="27"/>
      <c r="E3648" s="27"/>
    </row>
    <row r="3649" spans="1:5">
      <c r="A3649" s="27">
        <v>91</v>
      </c>
      <c r="B3649" s="27">
        <v>13</v>
      </c>
      <c r="C3649" s="27"/>
      <c r="D3649" s="27"/>
      <c r="E3649" s="27"/>
    </row>
    <row r="3650" spans="1:5">
      <c r="A3650" s="27">
        <v>91</v>
      </c>
      <c r="B3650" s="27">
        <v>14</v>
      </c>
      <c r="C3650" s="27"/>
      <c r="D3650" s="27"/>
      <c r="E3650" s="27"/>
    </row>
    <row r="3651" spans="1:5">
      <c r="A3651" s="27">
        <v>91</v>
      </c>
      <c r="B3651" s="27">
        <v>15</v>
      </c>
      <c r="C3651" s="27"/>
      <c r="D3651" s="27"/>
      <c r="E3651" s="27"/>
    </row>
    <row r="3652" spans="1:5">
      <c r="A3652" s="27">
        <v>91</v>
      </c>
      <c r="B3652" s="27">
        <v>16</v>
      </c>
      <c r="C3652" s="27"/>
      <c r="D3652" s="27"/>
      <c r="E3652" s="27"/>
    </row>
    <row r="3653" spans="1:5">
      <c r="A3653" s="27">
        <v>91</v>
      </c>
      <c r="B3653" s="27">
        <v>17</v>
      </c>
      <c r="C3653" s="27"/>
      <c r="D3653" s="27"/>
      <c r="E3653" s="27"/>
    </row>
    <row r="3654" spans="1:5">
      <c r="A3654" s="27">
        <v>91</v>
      </c>
      <c r="B3654" s="27">
        <v>18</v>
      </c>
      <c r="C3654" s="27"/>
      <c r="D3654" s="27"/>
      <c r="E3654" s="27"/>
    </row>
    <row r="3655" spans="1:5">
      <c r="A3655" s="27">
        <v>91</v>
      </c>
      <c r="B3655" s="27">
        <v>19</v>
      </c>
      <c r="C3655" s="27"/>
      <c r="D3655" s="27"/>
      <c r="E3655" s="27"/>
    </row>
    <row r="3656" spans="1:5">
      <c r="A3656" s="27">
        <v>91</v>
      </c>
      <c r="B3656" s="27">
        <v>20</v>
      </c>
      <c r="C3656" s="27"/>
      <c r="D3656" s="27"/>
      <c r="E3656" s="27"/>
    </row>
    <row r="3657" spans="1:5">
      <c r="A3657" s="27">
        <v>91</v>
      </c>
      <c r="B3657" s="27">
        <v>21</v>
      </c>
      <c r="C3657" s="27"/>
      <c r="D3657" s="27"/>
      <c r="E3657" s="27"/>
    </row>
    <row r="3658" spans="1:5">
      <c r="A3658" s="27">
        <v>91</v>
      </c>
      <c r="B3658" s="27">
        <v>22</v>
      </c>
      <c r="C3658" s="27"/>
      <c r="D3658" s="27"/>
      <c r="E3658" s="27"/>
    </row>
    <row r="3659" spans="1:5">
      <c r="A3659" s="27">
        <v>91</v>
      </c>
      <c r="B3659" s="27">
        <v>23</v>
      </c>
      <c r="C3659" s="27"/>
      <c r="D3659" s="27"/>
      <c r="E3659" s="27"/>
    </row>
    <row r="3660" spans="1:5">
      <c r="A3660" s="27">
        <v>91</v>
      </c>
      <c r="B3660" s="27">
        <v>24</v>
      </c>
      <c r="C3660" s="27"/>
      <c r="D3660" s="27"/>
      <c r="E3660" s="27"/>
    </row>
    <row r="3661" spans="1:5">
      <c r="A3661" s="27">
        <v>91</v>
      </c>
      <c r="B3661" s="27">
        <v>25</v>
      </c>
      <c r="C3661" s="27"/>
      <c r="D3661" s="27"/>
      <c r="E3661" s="27"/>
    </row>
    <row r="3662" spans="1:5">
      <c r="A3662" s="27">
        <v>91</v>
      </c>
      <c r="B3662" s="27">
        <v>26</v>
      </c>
      <c r="C3662" s="27"/>
      <c r="D3662" s="27"/>
      <c r="E3662" s="27"/>
    </row>
    <row r="3663" spans="1:5">
      <c r="A3663" s="27">
        <v>91</v>
      </c>
      <c r="B3663" s="27">
        <v>27</v>
      </c>
      <c r="C3663" s="27"/>
      <c r="D3663" s="27"/>
      <c r="E3663" s="27"/>
    </row>
    <row r="3664" spans="1:5">
      <c r="A3664" s="27">
        <v>91</v>
      </c>
      <c r="B3664" s="27">
        <v>28</v>
      </c>
      <c r="C3664" s="27"/>
      <c r="D3664" s="27"/>
      <c r="E3664" s="27"/>
    </row>
    <row r="3665" spans="1:5">
      <c r="A3665" s="27">
        <v>91</v>
      </c>
      <c r="B3665" s="27">
        <v>29</v>
      </c>
      <c r="C3665" s="27"/>
      <c r="D3665" s="27"/>
      <c r="E3665" s="27"/>
    </row>
    <row r="3666" spans="1:5">
      <c r="A3666" s="27">
        <v>91</v>
      </c>
      <c r="B3666" s="27">
        <v>30</v>
      </c>
      <c r="C3666" s="27"/>
      <c r="D3666" s="27"/>
      <c r="E3666" s="27"/>
    </row>
    <row r="3667" spans="1:5">
      <c r="A3667" s="27">
        <v>91</v>
      </c>
      <c r="B3667" s="27">
        <v>31</v>
      </c>
      <c r="C3667" s="27"/>
      <c r="D3667" s="27"/>
      <c r="E3667" s="27"/>
    </row>
    <row r="3668" spans="1:5">
      <c r="A3668" s="27">
        <v>91</v>
      </c>
      <c r="B3668" s="27">
        <v>32</v>
      </c>
      <c r="C3668" s="27"/>
      <c r="D3668" s="27"/>
      <c r="E3668" s="27"/>
    </row>
    <row r="3669" spans="1:5">
      <c r="A3669" s="27">
        <v>91</v>
      </c>
      <c r="B3669" s="27">
        <v>33</v>
      </c>
      <c r="C3669" s="27"/>
      <c r="D3669" s="27"/>
      <c r="E3669" s="27"/>
    </row>
    <row r="3670" spans="1:5">
      <c r="A3670" s="27">
        <v>91</v>
      </c>
      <c r="B3670" s="27">
        <v>34</v>
      </c>
      <c r="C3670" s="27"/>
      <c r="D3670" s="27"/>
      <c r="E3670" s="27"/>
    </row>
    <row r="3671" spans="1:5">
      <c r="A3671" s="27">
        <v>91</v>
      </c>
      <c r="B3671" s="27">
        <v>35</v>
      </c>
      <c r="C3671" s="27"/>
      <c r="D3671" s="27"/>
      <c r="E3671" s="27"/>
    </row>
    <row r="3672" spans="1:5">
      <c r="A3672" s="27">
        <v>91</v>
      </c>
      <c r="B3672" s="27">
        <v>36</v>
      </c>
      <c r="C3672" s="27"/>
      <c r="D3672" s="27"/>
      <c r="E3672" s="27"/>
    </row>
    <row r="3673" spans="1:5">
      <c r="A3673" s="27">
        <v>91</v>
      </c>
      <c r="B3673" s="27">
        <v>37</v>
      </c>
      <c r="C3673" s="27"/>
      <c r="D3673" s="27"/>
      <c r="E3673" s="27"/>
    </row>
    <row r="3674" spans="1:5">
      <c r="A3674" s="27">
        <v>91</v>
      </c>
      <c r="B3674" s="27">
        <v>38</v>
      </c>
      <c r="C3674" s="27"/>
      <c r="D3674" s="27"/>
      <c r="E3674" s="27"/>
    </row>
    <row r="3675" spans="1:5">
      <c r="A3675" s="27">
        <v>91</v>
      </c>
      <c r="B3675" s="27">
        <v>39</v>
      </c>
      <c r="C3675" s="27"/>
      <c r="D3675" s="27"/>
      <c r="E3675" s="27"/>
    </row>
    <row r="3676" spans="1:5">
      <c r="A3676" s="27">
        <v>91</v>
      </c>
      <c r="B3676" s="27">
        <v>40</v>
      </c>
      <c r="C3676" s="27"/>
      <c r="D3676" s="27"/>
      <c r="E3676" s="27"/>
    </row>
    <row r="3677" spans="1:5">
      <c r="A3677" s="27">
        <v>92</v>
      </c>
      <c r="B3677" s="27">
        <v>1</v>
      </c>
      <c r="C3677" s="27"/>
      <c r="D3677" s="27"/>
      <c r="E3677" s="27"/>
    </row>
    <row r="3678" spans="1:5">
      <c r="A3678" s="27">
        <v>92</v>
      </c>
      <c r="B3678" s="27">
        <v>2</v>
      </c>
      <c r="C3678" s="27"/>
      <c r="D3678" s="27"/>
      <c r="E3678" s="27"/>
    </row>
    <row r="3679" spans="1:5">
      <c r="A3679" s="27">
        <v>92</v>
      </c>
      <c r="B3679" s="27">
        <v>3</v>
      </c>
      <c r="C3679" s="27"/>
      <c r="D3679" s="27"/>
      <c r="E3679" s="27"/>
    </row>
    <row r="3680" spans="1:5">
      <c r="A3680" s="27">
        <v>92</v>
      </c>
      <c r="B3680" s="27">
        <v>4</v>
      </c>
      <c r="C3680" s="27"/>
      <c r="D3680" s="27"/>
      <c r="E3680" s="27"/>
    </row>
    <row r="3681" spans="1:5">
      <c r="A3681" s="27">
        <v>92</v>
      </c>
      <c r="B3681" s="27">
        <v>5</v>
      </c>
      <c r="C3681" s="27"/>
      <c r="D3681" s="27"/>
      <c r="E3681" s="27"/>
    </row>
    <row r="3682" spans="1:5">
      <c r="A3682" s="27">
        <v>92</v>
      </c>
      <c r="B3682" s="27">
        <v>6</v>
      </c>
      <c r="C3682" s="27"/>
      <c r="D3682" s="27"/>
      <c r="E3682" s="27"/>
    </row>
    <row r="3683" spans="1:5">
      <c r="A3683" s="27">
        <v>92</v>
      </c>
      <c r="B3683" s="27">
        <v>7</v>
      </c>
      <c r="C3683" s="27"/>
      <c r="D3683" s="27"/>
      <c r="E3683" s="27"/>
    </row>
    <row r="3684" spans="1:5">
      <c r="A3684" s="27">
        <v>92</v>
      </c>
      <c r="B3684" s="27">
        <v>8</v>
      </c>
      <c r="C3684" s="27"/>
      <c r="D3684" s="27"/>
      <c r="E3684" s="27"/>
    </row>
    <row r="3685" spans="1:5">
      <c r="A3685" s="27">
        <v>92</v>
      </c>
      <c r="B3685" s="27">
        <v>9</v>
      </c>
      <c r="C3685" s="27"/>
      <c r="D3685" s="27"/>
      <c r="E3685" s="27"/>
    </row>
    <row r="3686" spans="1:5">
      <c r="A3686" s="27">
        <v>92</v>
      </c>
      <c r="B3686" s="27">
        <v>10</v>
      </c>
      <c r="C3686" s="27"/>
      <c r="D3686" s="27"/>
      <c r="E3686" s="27"/>
    </row>
    <row r="3687" spans="1:5">
      <c r="A3687" s="27">
        <v>92</v>
      </c>
      <c r="B3687" s="27">
        <v>11</v>
      </c>
      <c r="C3687" s="27"/>
      <c r="D3687" s="27"/>
      <c r="E3687" s="27"/>
    </row>
    <row r="3688" spans="1:5">
      <c r="A3688" s="27">
        <v>92</v>
      </c>
      <c r="B3688" s="27">
        <v>12</v>
      </c>
      <c r="C3688" s="27"/>
      <c r="D3688" s="27"/>
      <c r="E3688" s="27"/>
    </row>
    <row r="3689" spans="1:5">
      <c r="A3689" s="27">
        <v>92</v>
      </c>
      <c r="B3689" s="27">
        <v>13</v>
      </c>
      <c r="C3689" s="27"/>
      <c r="D3689" s="27"/>
      <c r="E3689" s="27"/>
    </row>
    <row r="3690" spans="1:5">
      <c r="A3690" s="27">
        <v>92</v>
      </c>
      <c r="B3690" s="27">
        <v>14</v>
      </c>
      <c r="C3690" s="27"/>
      <c r="D3690" s="27"/>
      <c r="E3690" s="27"/>
    </row>
    <row r="3691" spans="1:5">
      <c r="A3691" s="27">
        <v>92</v>
      </c>
      <c r="B3691" s="27">
        <v>15</v>
      </c>
      <c r="C3691" s="27"/>
      <c r="D3691" s="27"/>
      <c r="E3691" s="27"/>
    </row>
    <row r="3692" spans="1:5">
      <c r="A3692" s="27">
        <v>92</v>
      </c>
      <c r="B3692" s="27">
        <v>16</v>
      </c>
      <c r="C3692" s="27"/>
      <c r="D3692" s="27"/>
      <c r="E3692" s="27"/>
    </row>
    <row r="3693" spans="1:5">
      <c r="A3693" s="27">
        <v>92</v>
      </c>
      <c r="B3693" s="27">
        <v>17</v>
      </c>
      <c r="C3693" s="27"/>
      <c r="D3693" s="27"/>
      <c r="E3693" s="27"/>
    </row>
    <row r="3694" spans="1:5">
      <c r="A3694" s="27">
        <v>92</v>
      </c>
      <c r="B3694" s="27">
        <v>18</v>
      </c>
      <c r="C3694" s="27"/>
      <c r="D3694" s="27"/>
      <c r="E3694" s="27"/>
    </row>
    <row r="3695" spans="1:5">
      <c r="A3695" s="27">
        <v>92</v>
      </c>
      <c r="B3695" s="27">
        <v>19</v>
      </c>
      <c r="C3695" s="27"/>
      <c r="D3695" s="27"/>
      <c r="E3695" s="27"/>
    </row>
    <row r="3696" spans="1:5">
      <c r="A3696" s="27">
        <v>92</v>
      </c>
      <c r="B3696" s="27">
        <v>20</v>
      </c>
      <c r="C3696" s="27"/>
      <c r="D3696" s="27"/>
      <c r="E3696" s="27"/>
    </row>
    <row r="3697" spans="1:5">
      <c r="A3697" s="27">
        <v>92</v>
      </c>
      <c r="B3697" s="27">
        <v>21</v>
      </c>
      <c r="C3697" s="27"/>
      <c r="D3697" s="27"/>
      <c r="E3697" s="27"/>
    </row>
    <row r="3698" spans="1:5">
      <c r="A3698" s="27">
        <v>92</v>
      </c>
      <c r="B3698" s="27">
        <v>22</v>
      </c>
      <c r="C3698" s="27"/>
      <c r="D3698" s="27"/>
      <c r="E3698" s="27"/>
    </row>
    <row r="3699" spans="1:5">
      <c r="A3699" s="27">
        <v>92</v>
      </c>
      <c r="B3699" s="27">
        <v>23</v>
      </c>
      <c r="C3699" s="27"/>
      <c r="D3699" s="27"/>
      <c r="E3699" s="27"/>
    </row>
    <row r="3700" spans="1:5">
      <c r="A3700" s="27">
        <v>92</v>
      </c>
      <c r="B3700" s="27">
        <v>24</v>
      </c>
      <c r="C3700" s="27"/>
      <c r="D3700" s="27"/>
      <c r="E3700" s="27"/>
    </row>
    <row r="3701" spans="1:5">
      <c r="A3701" s="27">
        <v>92</v>
      </c>
      <c r="B3701" s="27">
        <v>25</v>
      </c>
      <c r="C3701" s="27"/>
      <c r="D3701" s="27"/>
      <c r="E3701" s="27"/>
    </row>
    <row r="3702" spans="1:5">
      <c r="A3702" s="27">
        <v>92</v>
      </c>
      <c r="B3702" s="27">
        <v>26</v>
      </c>
      <c r="C3702" s="27"/>
      <c r="D3702" s="27"/>
      <c r="E3702" s="27"/>
    </row>
    <row r="3703" spans="1:5">
      <c r="A3703" s="27">
        <v>92</v>
      </c>
      <c r="B3703" s="27">
        <v>27</v>
      </c>
      <c r="C3703" s="27"/>
      <c r="D3703" s="27"/>
      <c r="E3703" s="27"/>
    </row>
    <row r="3704" spans="1:5">
      <c r="A3704" s="27">
        <v>92</v>
      </c>
      <c r="B3704" s="27">
        <v>28</v>
      </c>
      <c r="C3704" s="27"/>
      <c r="D3704" s="27"/>
      <c r="E3704" s="27"/>
    </row>
    <row r="3705" spans="1:5">
      <c r="A3705" s="27">
        <v>92</v>
      </c>
      <c r="B3705" s="27">
        <v>29</v>
      </c>
      <c r="C3705" s="27"/>
      <c r="D3705" s="27"/>
      <c r="E3705" s="27"/>
    </row>
    <row r="3706" spans="1:5">
      <c r="A3706" s="27">
        <v>92</v>
      </c>
      <c r="B3706" s="27">
        <v>30</v>
      </c>
      <c r="C3706" s="27"/>
      <c r="D3706" s="27"/>
      <c r="E3706" s="27"/>
    </row>
    <row r="3707" spans="1:5">
      <c r="A3707" s="27">
        <v>92</v>
      </c>
      <c r="B3707" s="27">
        <v>31</v>
      </c>
      <c r="C3707" s="27"/>
      <c r="D3707" s="27"/>
      <c r="E3707" s="27"/>
    </row>
    <row r="3708" spans="1:5">
      <c r="A3708" s="27">
        <v>92</v>
      </c>
      <c r="B3708" s="27">
        <v>32</v>
      </c>
      <c r="C3708" s="27"/>
      <c r="D3708" s="27"/>
      <c r="E3708" s="27"/>
    </row>
    <row r="3709" spans="1:5">
      <c r="A3709" s="27">
        <v>92</v>
      </c>
      <c r="B3709" s="27">
        <v>33</v>
      </c>
      <c r="C3709" s="27"/>
      <c r="D3709" s="27"/>
      <c r="E3709" s="27"/>
    </row>
    <row r="3710" spans="1:5">
      <c r="A3710" s="27">
        <v>92</v>
      </c>
      <c r="B3710" s="27">
        <v>34</v>
      </c>
      <c r="C3710" s="27"/>
      <c r="D3710" s="27"/>
      <c r="E3710" s="27"/>
    </row>
    <row r="3711" spans="1:5">
      <c r="A3711" s="27">
        <v>92</v>
      </c>
      <c r="B3711" s="27">
        <v>35</v>
      </c>
      <c r="C3711" s="27"/>
      <c r="D3711" s="27"/>
      <c r="E3711" s="27"/>
    </row>
    <row r="3712" spans="1:5">
      <c r="A3712" s="27">
        <v>92</v>
      </c>
      <c r="B3712" s="27">
        <v>36</v>
      </c>
      <c r="C3712" s="27"/>
      <c r="D3712" s="27"/>
      <c r="E3712" s="27"/>
    </row>
    <row r="3713" spans="1:5">
      <c r="A3713" s="27">
        <v>92</v>
      </c>
      <c r="B3713" s="27">
        <v>37</v>
      </c>
      <c r="C3713" s="27"/>
      <c r="D3713" s="27"/>
      <c r="E3713" s="27"/>
    </row>
    <row r="3714" spans="1:5">
      <c r="A3714" s="27">
        <v>92</v>
      </c>
      <c r="B3714" s="27">
        <v>38</v>
      </c>
      <c r="C3714" s="27"/>
      <c r="D3714" s="27"/>
      <c r="E3714" s="27"/>
    </row>
    <row r="3715" spans="1:5">
      <c r="A3715" s="27">
        <v>92</v>
      </c>
      <c r="B3715" s="27">
        <v>39</v>
      </c>
      <c r="C3715" s="27"/>
      <c r="D3715" s="27"/>
      <c r="E3715" s="27"/>
    </row>
    <row r="3716" spans="1:5">
      <c r="A3716" s="27">
        <v>92</v>
      </c>
      <c r="B3716" s="27">
        <v>40</v>
      </c>
      <c r="C3716" s="27"/>
      <c r="D3716" s="27"/>
      <c r="E3716" s="27"/>
    </row>
    <row r="3717" spans="1:5">
      <c r="A3717" s="27">
        <v>93</v>
      </c>
      <c r="B3717" s="27">
        <v>1</v>
      </c>
      <c r="C3717" s="27"/>
      <c r="D3717" s="27"/>
      <c r="E3717" s="27"/>
    </row>
    <row r="3718" spans="1:5">
      <c r="A3718" s="27">
        <v>93</v>
      </c>
      <c r="B3718" s="27">
        <v>2</v>
      </c>
      <c r="C3718" s="27"/>
      <c r="D3718" s="27"/>
      <c r="E3718" s="27"/>
    </row>
    <row r="3719" spans="1:5">
      <c r="A3719" s="27">
        <v>93</v>
      </c>
      <c r="B3719" s="27">
        <v>3</v>
      </c>
      <c r="C3719" s="27"/>
      <c r="D3719" s="27"/>
      <c r="E3719" s="27"/>
    </row>
    <row r="3720" spans="1:5">
      <c r="A3720" s="27">
        <v>93</v>
      </c>
      <c r="B3720" s="27">
        <v>4</v>
      </c>
      <c r="C3720" s="27"/>
      <c r="D3720" s="27"/>
      <c r="E3720" s="27"/>
    </row>
    <row r="3721" spans="1:5">
      <c r="A3721" s="27">
        <v>93</v>
      </c>
      <c r="B3721" s="27">
        <v>5</v>
      </c>
      <c r="C3721" s="27"/>
      <c r="D3721" s="27"/>
      <c r="E3721" s="27"/>
    </row>
    <row r="3722" spans="1:5">
      <c r="A3722" s="27">
        <v>93</v>
      </c>
      <c r="B3722" s="27">
        <v>6</v>
      </c>
      <c r="C3722" s="27"/>
      <c r="D3722" s="27"/>
      <c r="E3722" s="27"/>
    </row>
    <row r="3723" spans="1:5">
      <c r="A3723" s="27">
        <v>93</v>
      </c>
      <c r="B3723" s="27">
        <v>7</v>
      </c>
      <c r="C3723" s="27"/>
      <c r="D3723" s="27"/>
      <c r="E3723" s="27"/>
    </row>
    <row r="3724" spans="1:5">
      <c r="A3724" s="27">
        <v>93</v>
      </c>
      <c r="B3724" s="27">
        <v>8</v>
      </c>
      <c r="C3724" s="27"/>
      <c r="D3724" s="27"/>
      <c r="E3724" s="27"/>
    </row>
    <row r="3725" spans="1:5">
      <c r="A3725" s="27">
        <v>93</v>
      </c>
      <c r="B3725" s="27">
        <v>9</v>
      </c>
      <c r="C3725" s="27"/>
      <c r="D3725" s="27"/>
      <c r="E3725" s="27"/>
    </row>
    <row r="3726" spans="1:5">
      <c r="A3726" s="27">
        <v>93</v>
      </c>
      <c r="B3726" s="27">
        <v>10</v>
      </c>
      <c r="C3726" s="27"/>
      <c r="D3726" s="27"/>
      <c r="E3726" s="27"/>
    </row>
    <row r="3727" spans="1:5">
      <c r="A3727" s="27">
        <v>93</v>
      </c>
      <c r="B3727" s="27">
        <v>11</v>
      </c>
      <c r="C3727" s="27"/>
      <c r="D3727" s="27"/>
      <c r="E3727" s="27"/>
    </row>
    <row r="3728" spans="1:5">
      <c r="A3728" s="27">
        <v>93</v>
      </c>
      <c r="B3728" s="27">
        <v>12</v>
      </c>
      <c r="C3728" s="27"/>
      <c r="D3728" s="27"/>
      <c r="E3728" s="27"/>
    </row>
    <row r="3729" spans="1:5">
      <c r="A3729" s="27">
        <v>93</v>
      </c>
      <c r="B3729" s="27">
        <v>13</v>
      </c>
      <c r="C3729" s="27"/>
      <c r="D3729" s="27"/>
      <c r="E3729" s="27"/>
    </row>
    <row r="3730" spans="1:5">
      <c r="A3730" s="27">
        <v>93</v>
      </c>
      <c r="B3730" s="27">
        <v>14</v>
      </c>
      <c r="C3730" s="27"/>
      <c r="D3730" s="27"/>
      <c r="E3730" s="27"/>
    </row>
    <row r="3731" spans="1:5">
      <c r="A3731" s="27">
        <v>93</v>
      </c>
      <c r="B3731" s="27">
        <v>15</v>
      </c>
      <c r="C3731" s="27"/>
      <c r="D3731" s="27"/>
      <c r="E3731" s="27"/>
    </row>
    <row r="3732" spans="1:5">
      <c r="A3732" s="27">
        <v>93</v>
      </c>
      <c r="B3732" s="27">
        <v>16</v>
      </c>
      <c r="C3732" s="27"/>
      <c r="D3732" s="27"/>
      <c r="E3732" s="27"/>
    </row>
    <row r="3733" spans="1:5">
      <c r="A3733" s="27">
        <v>93</v>
      </c>
      <c r="B3733" s="27">
        <v>17</v>
      </c>
      <c r="C3733" s="27"/>
      <c r="D3733" s="27"/>
      <c r="E3733" s="27"/>
    </row>
    <row r="3734" spans="1:5">
      <c r="A3734" s="27">
        <v>93</v>
      </c>
      <c r="B3734" s="27">
        <v>18</v>
      </c>
      <c r="C3734" s="27"/>
      <c r="D3734" s="27"/>
      <c r="E3734" s="27"/>
    </row>
    <row r="3735" spans="1:5">
      <c r="A3735" s="27">
        <v>93</v>
      </c>
      <c r="B3735" s="27">
        <v>19</v>
      </c>
      <c r="C3735" s="27"/>
      <c r="D3735" s="27"/>
      <c r="E3735" s="27"/>
    </row>
    <row r="3736" spans="1:5">
      <c r="A3736" s="27">
        <v>93</v>
      </c>
      <c r="B3736" s="27">
        <v>20</v>
      </c>
      <c r="C3736" s="27"/>
      <c r="D3736" s="27"/>
      <c r="E3736" s="27"/>
    </row>
    <row r="3737" spans="1:5">
      <c r="A3737" s="27">
        <v>93</v>
      </c>
      <c r="B3737" s="27">
        <v>21</v>
      </c>
      <c r="C3737" s="27"/>
      <c r="D3737" s="27"/>
      <c r="E3737" s="27"/>
    </row>
    <row r="3738" spans="1:5">
      <c r="A3738" s="27">
        <v>93</v>
      </c>
      <c r="B3738" s="27">
        <v>22</v>
      </c>
      <c r="C3738" s="27"/>
      <c r="D3738" s="27"/>
      <c r="E3738" s="27"/>
    </row>
    <row r="3739" spans="1:5">
      <c r="A3739" s="27">
        <v>93</v>
      </c>
      <c r="B3739" s="27">
        <v>23</v>
      </c>
      <c r="C3739" s="27"/>
      <c r="D3739" s="27"/>
      <c r="E3739" s="27"/>
    </row>
    <row r="3740" spans="1:5">
      <c r="A3740" s="27">
        <v>93</v>
      </c>
      <c r="B3740" s="27">
        <v>24</v>
      </c>
      <c r="C3740" s="27"/>
      <c r="D3740" s="27"/>
      <c r="E3740" s="27"/>
    </row>
    <row r="3741" spans="1:5">
      <c r="A3741" s="27">
        <v>93</v>
      </c>
      <c r="B3741" s="27">
        <v>25</v>
      </c>
      <c r="C3741" s="27"/>
      <c r="D3741" s="27"/>
      <c r="E3741" s="27"/>
    </row>
    <row r="3742" spans="1:5">
      <c r="A3742" s="27">
        <v>93</v>
      </c>
      <c r="B3742" s="27">
        <v>26</v>
      </c>
      <c r="C3742" s="27"/>
      <c r="D3742" s="27"/>
      <c r="E3742" s="27"/>
    </row>
    <row r="3743" spans="1:5">
      <c r="A3743" s="27">
        <v>93</v>
      </c>
      <c r="B3743" s="27">
        <v>27</v>
      </c>
      <c r="C3743" s="27"/>
      <c r="D3743" s="27"/>
      <c r="E3743" s="27"/>
    </row>
    <row r="3744" spans="1:5">
      <c r="A3744" s="27">
        <v>93</v>
      </c>
      <c r="B3744" s="27">
        <v>28</v>
      </c>
      <c r="C3744" s="27"/>
      <c r="D3744" s="27"/>
      <c r="E3744" s="27"/>
    </row>
    <row r="3745" spans="1:5">
      <c r="A3745" s="27">
        <v>93</v>
      </c>
      <c r="B3745" s="27">
        <v>29</v>
      </c>
      <c r="C3745" s="27"/>
      <c r="D3745" s="27"/>
      <c r="E3745" s="27"/>
    </row>
    <row r="3746" spans="1:5">
      <c r="A3746" s="27">
        <v>93</v>
      </c>
      <c r="B3746" s="27">
        <v>30</v>
      </c>
      <c r="C3746" s="27"/>
      <c r="D3746" s="27"/>
      <c r="E3746" s="27"/>
    </row>
    <row r="3747" spans="1:5">
      <c r="A3747" s="27">
        <v>93</v>
      </c>
      <c r="B3747" s="27">
        <v>31</v>
      </c>
      <c r="C3747" s="27"/>
      <c r="D3747" s="27"/>
      <c r="E3747" s="27"/>
    </row>
    <row r="3748" spans="1:5">
      <c r="A3748" s="27">
        <v>93</v>
      </c>
      <c r="B3748" s="27">
        <v>32</v>
      </c>
      <c r="C3748" s="27"/>
      <c r="D3748" s="27"/>
      <c r="E3748" s="27"/>
    </row>
    <row r="3749" spans="1:5">
      <c r="A3749" s="27">
        <v>93</v>
      </c>
      <c r="B3749" s="27">
        <v>33</v>
      </c>
      <c r="C3749" s="27"/>
      <c r="D3749" s="27"/>
      <c r="E3749" s="27"/>
    </row>
    <row r="3750" spans="1:5">
      <c r="A3750" s="27">
        <v>93</v>
      </c>
      <c r="B3750" s="27">
        <v>34</v>
      </c>
      <c r="C3750" s="27"/>
      <c r="D3750" s="27"/>
      <c r="E3750" s="27"/>
    </row>
    <row r="3751" spans="1:5">
      <c r="A3751" s="27">
        <v>93</v>
      </c>
      <c r="B3751" s="27">
        <v>35</v>
      </c>
      <c r="C3751" s="27"/>
      <c r="D3751" s="27"/>
      <c r="E3751" s="27"/>
    </row>
    <row r="3752" spans="1:5">
      <c r="A3752" s="27">
        <v>93</v>
      </c>
      <c r="B3752" s="27">
        <v>36</v>
      </c>
      <c r="C3752" s="27"/>
      <c r="D3752" s="27"/>
      <c r="E3752" s="27"/>
    </row>
    <row r="3753" spans="1:5">
      <c r="A3753" s="27">
        <v>93</v>
      </c>
      <c r="B3753" s="27">
        <v>37</v>
      </c>
      <c r="C3753" s="27"/>
      <c r="D3753" s="27"/>
      <c r="E3753" s="27"/>
    </row>
    <row r="3754" spans="1:5">
      <c r="A3754" s="27">
        <v>93</v>
      </c>
      <c r="B3754" s="27">
        <v>38</v>
      </c>
      <c r="C3754" s="27"/>
      <c r="D3754" s="27"/>
      <c r="E3754" s="27"/>
    </row>
    <row r="3755" spans="1:5">
      <c r="A3755" s="27">
        <v>93</v>
      </c>
      <c r="B3755" s="27">
        <v>39</v>
      </c>
      <c r="C3755" s="27"/>
      <c r="D3755" s="27"/>
      <c r="E3755" s="27"/>
    </row>
    <row r="3756" spans="1:5">
      <c r="A3756" s="27">
        <v>93</v>
      </c>
      <c r="B3756" s="27">
        <v>40</v>
      </c>
      <c r="C3756" s="27"/>
      <c r="D3756" s="27"/>
      <c r="E3756" s="27"/>
    </row>
    <row r="3757" spans="1:5">
      <c r="A3757" s="27">
        <v>94</v>
      </c>
      <c r="B3757" s="27">
        <v>1</v>
      </c>
      <c r="C3757" s="27"/>
      <c r="D3757" s="27"/>
      <c r="E3757" s="27"/>
    </row>
    <row r="3758" spans="1:5">
      <c r="A3758" s="27">
        <v>94</v>
      </c>
      <c r="B3758" s="27">
        <v>2</v>
      </c>
      <c r="C3758" s="27"/>
      <c r="D3758" s="27"/>
      <c r="E3758" s="27"/>
    </row>
    <row r="3759" spans="1:5">
      <c r="A3759" s="27">
        <v>94</v>
      </c>
      <c r="B3759" s="27">
        <v>3</v>
      </c>
      <c r="C3759" s="27"/>
      <c r="D3759" s="27"/>
      <c r="E3759" s="27"/>
    </row>
    <row r="3760" spans="1:5">
      <c r="A3760" s="27">
        <v>94</v>
      </c>
      <c r="B3760" s="27">
        <v>4</v>
      </c>
      <c r="C3760" s="27"/>
      <c r="D3760" s="27"/>
      <c r="E3760" s="27"/>
    </row>
    <row r="3761" spans="1:5">
      <c r="A3761" s="27">
        <v>94</v>
      </c>
      <c r="B3761" s="27">
        <v>5</v>
      </c>
      <c r="C3761" s="27"/>
      <c r="D3761" s="27"/>
      <c r="E3761" s="27"/>
    </row>
    <row r="3762" spans="1:5">
      <c r="A3762" s="27">
        <v>94</v>
      </c>
      <c r="B3762" s="27">
        <v>6</v>
      </c>
      <c r="C3762" s="27"/>
      <c r="D3762" s="27"/>
      <c r="E3762" s="27"/>
    </row>
    <row r="3763" spans="1:5">
      <c r="A3763" s="27">
        <v>94</v>
      </c>
      <c r="B3763" s="27">
        <v>7</v>
      </c>
      <c r="C3763" s="27"/>
      <c r="D3763" s="27"/>
      <c r="E3763" s="27"/>
    </row>
    <row r="3764" spans="1:5">
      <c r="A3764" s="27">
        <v>94</v>
      </c>
      <c r="B3764" s="27">
        <v>8</v>
      </c>
      <c r="C3764" s="27"/>
      <c r="D3764" s="27"/>
      <c r="E3764" s="27"/>
    </row>
    <row r="3765" spans="1:5">
      <c r="A3765" s="27">
        <v>94</v>
      </c>
      <c r="B3765" s="27">
        <v>9</v>
      </c>
      <c r="C3765" s="27"/>
      <c r="D3765" s="27"/>
      <c r="E3765" s="27"/>
    </row>
    <row r="3766" spans="1:5">
      <c r="A3766" s="27">
        <v>94</v>
      </c>
      <c r="B3766" s="27">
        <v>10</v>
      </c>
      <c r="C3766" s="27"/>
      <c r="D3766" s="27"/>
      <c r="E3766" s="27"/>
    </row>
    <row r="3767" spans="1:5">
      <c r="A3767" s="27">
        <v>94</v>
      </c>
      <c r="B3767" s="27">
        <v>11</v>
      </c>
      <c r="C3767" s="27"/>
      <c r="D3767" s="27"/>
      <c r="E3767" s="27"/>
    </row>
    <row r="3768" spans="1:5">
      <c r="A3768" s="27">
        <v>94</v>
      </c>
      <c r="B3768" s="27">
        <v>12</v>
      </c>
      <c r="C3768" s="27"/>
      <c r="D3768" s="27"/>
      <c r="E3768" s="27"/>
    </row>
    <row r="3769" spans="1:5">
      <c r="A3769" s="27">
        <v>94</v>
      </c>
      <c r="B3769" s="27">
        <v>13</v>
      </c>
      <c r="C3769" s="27"/>
      <c r="D3769" s="27"/>
      <c r="E3769" s="27"/>
    </row>
    <row r="3770" spans="1:5">
      <c r="A3770" s="27">
        <v>94</v>
      </c>
      <c r="B3770" s="27">
        <v>14</v>
      </c>
      <c r="C3770" s="27"/>
      <c r="D3770" s="27"/>
      <c r="E3770" s="27"/>
    </row>
    <row r="3771" spans="1:5">
      <c r="A3771" s="27">
        <v>94</v>
      </c>
      <c r="B3771" s="27">
        <v>15</v>
      </c>
      <c r="C3771" s="27"/>
      <c r="D3771" s="27"/>
      <c r="E3771" s="27"/>
    </row>
    <row r="3772" spans="1:5">
      <c r="A3772" s="27">
        <v>94</v>
      </c>
      <c r="B3772" s="27">
        <v>16</v>
      </c>
      <c r="C3772" s="27"/>
      <c r="D3772" s="27"/>
      <c r="E3772" s="27"/>
    </row>
    <row r="3773" spans="1:5">
      <c r="A3773" s="27">
        <v>94</v>
      </c>
      <c r="B3773" s="27">
        <v>17</v>
      </c>
      <c r="C3773" s="27"/>
      <c r="D3773" s="27"/>
      <c r="E3773" s="27"/>
    </row>
    <row r="3774" spans="1:5">
      <c r="A3774" s="27">
        <v>94</v>
      </c>
      <c r="B3774" s="27">
        <v>18</v>
      </c>
      <c r="C3774" s="27"/>
      <c r="D3774" s="27"/>
      <c r="E3774" s="27"/>
    </row>
    <row r="3775" spans="1:5">
      <c r="A3775" s="27">
        <v>94</v>
      </c>
      <c r="B3775" s="27">
        <v>19</v>
      </c>
      <c r="C3775" s="27"/>
      <c r="D3775" s="27"/>
      <c r="E3775" s="27"/>
    </row>
    <row r="3776" spans="1:5">
      <c r="A3776" s="27">
        <v>94</v>
      </c>
      <c r="B3776" s="27">
        <v>20</v>
      </c>
      <c r="C3776" s="27"/>
      <c r="D3776" s="27"/>
      <c r="E3776" s="27"/>
    </row>
    <row r="3777" spans="1:5">
      <c r="A3777" s="27">
        <v>94</v>
      </c>
      <c r="B3777" s="27">
        <v>21</v>
      </c>
      <c r="C3777" s="27"/>
      <c r="D3777" s="27"/>
      <c r="E3777" s="27"/>
    </row>
    <row r="3778" spans="1:5">
      <c r="A3778" s="27">
        <v>94</v>
      </c>
      <c r="B3778" s="27">
        <v>22</v>
      </c>
      <c r="C3778" s="27"/>
      <c r="D3778" s="27"/>
      <c r="E3778" s="27"/>
    </row>
    <row r="3779" spans="1:5">
      <c r="A3779" s="27">
        <v>94</v>
      </c>
      <c r="B3779" s="27">
        <v>23</v>
      </c>
      <c r="C3779" s="27"/>
      <c r="D3779" s="27"/>
      <c r="E3779" s="27"/>
    </row>
    <row r="3780" spans="1:5">
      <c r="A3780" s="27">
        <v>94</v>
      </c>
      <c r="B3780" s="27">
        <v>24</v>
      </c>
      <c r="C3780" s="27"/>
      <c r="D3780" s="27"/>
      <c r="E3780" s="27"/>
    </row>
    <row r="3781" spans="1:5">
      <c r="A3781" s="27">
        <v>94</v>
      </c>
      <c r="B3781" s="27">
        <v>25</v>
      </c>
      <c r="C3781" s="27"/>
      <c r="D3781" s="27"/>
      <c r="E3781" s="27"/>
    </row>
    <row r="3782" spans="1:5">
      <c r="A3782" s="27">
        <v>94</v>
      </c>
      <c r="B3782" s="27">
        <v>26</v>
      </c>
      <c r="C3782" s="27"/>
      <c r="D3782" s="27"/>
      <c r="E3782" s="27"/>
    </row>
    <row r="3783" spans="1:5">
      <c r="A3783" s="27">
        <v>94</v>
      </c>
      <c r="B3783" s="27">
        <v>27</v>
      </c>
      <c r="C3783" s="27"/>
      <c r="D3783" s="27"/>
      <c r="E3783" s="27"/>
    </row>
    <row r="3784" spans="1:5">
      <c r="A3784" s="27">
        <v>94</v>
      </c>
      <c r="B3784" s="27">
        <v>28</v>
      </c>
      <c r="C3784" s="27"/>
      <c r="D3784" s="27"/>
      <c r="E3784" s="27"/>
    </row>
    <row r="3785" spans="1:5">
      <c r="A3785" s="27">
        <v>94</v>
      </c>
      <c r="B3785" s="27">
        <v>29</v>
      </c>
      <c r="C3785" s="27"/>
      <c r="D3785" s="27"/>
      <c r="E3785" s="27"/>
    </row>
    <row r="3786" spans="1:5">
      <c r="A3786" s="27">
        <v>94</v>
      </c>
      <c r="B3786" s="27">
        <v>30</v>
      </c>
      <c r="C3786" s="27"/>
      <c r="D3786" s="27"/>
      <c r="E3786" s="27"/>
    </row>
    <row r="3787" spans="1:5">
      <c r="A3787" s="27">
        <v>94</v>
      </c>
      <c r="B3787" s="27">
        <v>31</v>
      </c>
      <c r="C3787" s="27"/>
      <c r="D3787" s="27"/>
      <c r="E3787" s="27"/>
    </row>
    <row r="3788" spans="1:5">
      <c r="A3788" s="27">
        <v>94</v>
      </c>
      <c r="B3788" s="27">
        <v>32</v>
      </c>
      <c r="C3788" s="27"/>
      <c r="D3788" s="27"/>
      <c r="E3788" s="27"/>
    </row>
    <row r="3789" spans="1:5">
      <c r="A3789" s="27">
        <v>94</v>
      </c>
      <c r="B3789" s="27">
        <v>33</v>
      </c>
      <c r="C3789" s="27"/>
      <c r="D3789" s="27"/>
      <c r="E3789" s="27"/>
    </row>
    <row r="3790" spans="1:5">
      <c r="A3790" s="27">
        <v>94</v>
      </c>
      <c r="B3790" s="27">
        <v>34</v>
      </c>
      <c r="C3790" s="27"/>
      <c r="D3790" s="27"/>
      <c r="E3790" s="27"/>
    </row>
    <row r="3791" spans="1:5">
      <c r="A3791" s="27">
        <v>94</v>
      </c>
      <c r="B3791" s="27">
        <v>35</v>
      </c>
      <c r="C3791" s="27"/>
      <c r="D3791" s="27"/>
      <c r="E3791" s="27"/>
    </row>
    <row r="3792" spans="1:5">
      <c r="A3792" s="27">
        <v>94</v>
      </c>
      <c r="B3792" s="27">
        <v>36</v>
      </c>
      <c r="C3792" s="27"/>
      <c r="D3792" s="27"/>
      <c r="E3792" s="27"/>
    </row>
    <row r="3793" spans="1:5">
      <c r="A3793" s="27">
        <v>94</v>
      </c>
      <c r="B3793" s="27">
        <v>37</v>
      </c>
      <c r="C3793" s="27"/>
      <c r="D3793" s="27"/>
      <c r="E3793" s="27"/>
    </row>
    <row r="3794" spans="1:5">
      <c r="A3794" s="27">
        <v>94</v>
      </c>
      <c r="B3794" s="27">
        <v>38</v>
      </c>
      <c r="C3794" s="27"/>
      <c r="D3794" s="27"/>
      <c r="E3794" s="27"/>
    </row>
    <row r="3795" spans="1:5">
      <c r="A3795" s="27">
        <v>94</v>
      </c>
      <c r="B3795" s="27">
        <v>39</v>
      </c>
      <c r="C3795" s="27"/>
      <c r="D3795" s="27"/>
      <c r="E3795" s="27"/>
    </row>
    <row r="3796" spans="1:5">
      <c r="A3796" s="27">
        <v>94</v>
      </c>
      <c r="B3796" s="27">
        <v>40</v>
      </c>
      <c r="C3796" s="27"/>
      <c r="D3796" s="27"/>
      <c r="E3796" s="27"/>
    </row>
    <row r="3797" spans="1:5">
      <c r="A3797" s="27">
        <v>95</v>
      </c>
      <c r="B3797" s="27">
        <v>1</v>
      </c>
      <c r="C3797" s="27"/>
      <c r="D3797" s="27"/>
      <c r="E3797" s="27"/>
    </row>
    <row r="3798" spans="1:5">
      <c r="A3798" s="27">
        <v>95</v>
      </c>
      <c r="B3798" s="27">
        <v>2</v>
      </c>
      <c r="C3798" s="27"/>
      <c r="D3798" s="27"/>
      <c r="E3798" s="27"/>
    </row>
    <row r="3799" spans="1:5">
      <c r="A3799" s="27">
        <v>95</v>
      </c>
      <c r="B3799" s="27">
        <v>3</v>
      </c>
      <c r="C3799" s="27"/>
      <c r="D3799" s="27"/>
      <c r="E3799" s="27"/>
    </row>
    <row r="3800" spans="1:5">
      <c r="A3800" s="27">
        <v>95</v>
      </c>
      <c r="B3800" s="27">
        <v>4</v>
      </c>
      <c r="C3800" s="27"/>
      <c r="D3800" s="27"/>
      <c r="E3800" s="27"/>
    </row>
    <row r="3801" spans="1:5">
      <c r="A3801" s="27">
        <v>95</v>
      </c>
      <c r="B3801" s="27">
        <v>5</v>
      </c>
      <c r="C3801" s="27"/>
      <c r="D3801" s="27"/>
      <c r="E3801" s="27"/>
    </row>
    <row r="3802" spans="1:5">
      <c r="A3802" s="27">
        <v>95</v>
      </c>
      <c r="B3802" s="27">
        <v>6</v>
      </c>
      <c r="C3802" s="27"/>
      <c r="D3802" s="27"/>
      <c r="E3802" s="27"/>
    </row>
    <row r="3803" spans="1:5">
      <c r="A3803" s="27">
        <v>95</v>
      </c>
      <c r="B3803" s="27">
        <v>7</v>
      </c>
      <c r="C3803" s="27"/>
      <c r="D3803" s="27"/>
      <c r="E3803" s="27"/>
    </row>
    <row r="3804" spans="1:5">
      <c r="A3804" s="27">
        <v>95</v>
      </c>
      <c r="B3804" s="27">
        <v>8</v>
      </c>
      <c r="C3804" s="27"/>
      <c r="D3804" s="27"/>
      <c r="E3804" s="27"/>
    </row>
    <row r="3805" spans="1:5">
      <c r="A3805" s="27">
        <v>95</v>
      </c>
      <c r="B3805" s="27">
        <v>9</v>
      </c>
      <c r="C3805" s="27"/>
      <c r="D3805" s="27"/>
      <c r="E3805" s="27"/>
    </row>
    <row r="3806" spans="1:5">
      <c r="A3806" s="27">
        <v>95</v>
      </c>
      <c r="B3806" s="27">
        <v>10</v>
      </c>
      <c r="C3806" s="27"/>
      <c r="D3806" s="27"/>
      <c r="E3806" s="27"/>
    </row>
    <row r="3807" spans="1:5">
      <c r="A3807" s="27">
        <v>95</v>
      </c>
      <c r="B3807" s="27">
        <v>11</v>
      </c>
      <c r="C3807" s="27"/>
      <c r="D3807" s="27"/>
      <c r="E3807" s="27"/>
    </row>
    <row r="3808" spans="1:5">
      <c r="A3808" s="27">
        <v>95</v>
      </c>
      <c r="B3808" s="27">
        <v>12</v>
      </c>
      <c r="C3808" s="27"/>
      <c r="D3808" s="27"/>
      <c r="E3808" s="27"/>
    </row>
    <row r="3809" spans="1:5">
      <c r="A3809" s="27">
        <v>95</v>
      </c>
      <c r="B3809" s="27">
        <v>13</v>
      </c>
      <c r="C3809" s="27"/>
      <c r="D3809" s="27"/>
      <c r="E3809" s="27"/>
    </row>
    <row r="3810" spans="1:5">
      <c r="A3810" s="27">
        <v>95</v>
      </c>
      <c r="B3810" s="27">
        <v>14</v>
      </c>
      <c r="C3810" s="27"/>
      <c r="D3810" s="27"/>
      <c r="E3810" s="27"/>
    </row>
    <row r="3811" spans="1:5">
      <c r="A3811" s="27">
        <v>95</v>
      </c>
      <c r="B3811" s="27">
        <v>15</v>
      </c>
      <c r="C3811" s="27"/>
      <c r="D3811" s="27"/>
      <c r="E3811" s="27"/>
    </row>
    <row r="3812" spans="1:5">
      <c r="A3812" s="27">
        <v>95</v>
      </c>
      <c r="B3812" s="27">
        <v>16</v>
      </c>
      <c r="C3812" s="27"/>
      <c r="D3812" s="27"/>
      <c r="E3812" s="27"/>
    </row>
    <row r="3813" spans="1:5">
      <c r="A3813" s="27">
        <v>95</v>
      </c>
      <c r="B3813" s="27">
        <v>17</v>
      </c>
      <c r="C3813" s="27"/>
      <c r="D3813" s="27"/>
      <c r="E3813" s="27"/>
    </row>
    <row r="3814" spans="1:5">
      <c r="A3814" s="27">
        <v>95</v>
      </c>
      <c r="B3814" s="27">
        <v>18</v>
      </c>
      <c r="C3814" s="27"/>
      <c r="D3814" s="27"/>
      <c r="E3814" s="27"/>
    </row>
    <row r="3815" spans="1:5">
      <c r="A3815" s="27">
        <v>95</v>
      </c>
      <c r="B3815" s="27">
        <v>19</v>
      </c>
      <c r="C3815" s="27"/>
      <c r="D3815" s="27"/>
      <c r="E3815" s="27"/>
    </row>
    <row r="3816" spans="1:5">
      <c r="A3816" s="27">
        <v>95</v>
      </c>
      <c r="B3816" s="27">
        <v>20</v>
      </c>
      <c r="C3816" s="27"/>
      <c r="D3816" s="27"/>
      <c r="E3816" s="27"/>
    </row>
    <row r="3817" spans="1:5">
      <c r="A3817" s="27">
        <v>95</v>
      </c>
      <c r="B3817" s="27">
        <v>21</v>
      </c>
      <c r="C3817" s="27"/>
      <c r="D3817" s="27"/>
      <c r="E3817" s="27"/>
    </row>
    <row r="3818" spans="1:5">
      <c r="A3818" s="27">
        <v>95</v>
      </c>
      <c r="B3818" s="27">
        <v>22</v>
      </c>
      <c r="C3818" s="27"/>
      <c r="D3818" s="27"/>
      <c r="E3818" s="27"/>
    </row>
    <row r="3819" spans="1:5">
      <c r="A3819" s="27">
        <v>95</v>
      </c>
      <c r="B3819" s="27">
        <v>23</v>
      </c>
      <c r="C3819" s="27"/>
      <c r="D3819" s="27"/>
      <c r="E3819" s="27"/>
    </row>
    <row r="3820" spans="1:5">
      <c r="A3820" s="27">
        <v>95</v>
      </c>
      <c r="B3820" s="27">
        <v>24</v>
      </c>
      <c r="C3820" s="27"/>
      <c r="D3820" s="27"/>
      <c r="E3820" s="27"/>
    </row>
    <row r="3821" spans="1:5">
      <c r="A3821" s="27">
        <v>95</v>
      </c>
      <c r="B3821" s="27">
        <v>25</v>
      </c>
      <c r="C3821" s="27"/>
      <c r="D3821" s="27"/>
      <c r="E3821" s="27"/>
    </row>
    <row r="3822" spans="1:5">
      <c r="A3822" s="27">
        <v>95</v>
      </c>
      <c r="B3822" s="27">
        <v>26</v>
      </c>
      <c r="C3822" s="27"/>
      <c r="D3822" s="27"/>
      <c r="E3822" s="27"/>
    </row>
    <row r="3823" spans="1:5">
      <c r="A3823" s="27">
        <v>95</v>
      </c>
      <c r="B3823" s="27">
        <v>27</v>
      </c>
      <c r="C3823" s="27"/>
      <c r="D3823" s="27"/>
      <c r="E3823" s="27"/>
    </row>
    <row r="3824" spans="1:5">
      <c r="A3824" s="27">
        <v>95</v>
      </c>
      <c r="B3824" s="27">
        <v>28</v>
      </c>
      <c r="C3824" s="27"/>
      <c r="D3824" s="27"/>
      <c r="E3824" s="27"/>
    </row>
    <row r="3825" spans="1:5">
      <c r="A3825" s="27">
        <v>95</v>
      </c>
      <c r="B3825" s="27">
        <v>29</v>
      </c>
      <c r="C3825" s="27"/>
      <c r="D3825" s="27"/>
      <c r="E3825" s="27"/>
    </row>
    <row r="3826" spans="1:5">
      <c r="A3826" s="27">
        <v>95</v>
      </c>
      <c r="B3826" s="27">
        <v>30</v>
      </c>
      <c r="C3826" s="27"/>
      <c r="D3826" s="27"/>
      <c r="E3826" s="27"/>
    </row>
    <row r="3827" spans="1:5">
      <c r="A3827" s="27">
        <v>95</v>
      </c>
      <c r="B3827" s="27">
        <v>31</v>
      </c>
      <c r="C3827" s="27"/>
      <c r="D3827" s="27"/>
      <c r="E3827" s="27"/>
    </row>
    <row r="3828" spans="1:5">
      <c r="A3828" s="27">
        <v>95</v>
      </c>
      <c r="B3828" s="27">
        <v>32</v>
      </c>
      <c r="C3828" s="27"/>
      <c r="D3828" s="27"/>
      <c r="E3828" s="27"/>
    </row>
    <row r="3829" spans="1:5">
      <c r="A3829" s="27">
        <v>95</v>
      </c>
      <c r="B3829" s="27">
        <v>33</v>
      </c>
      <c r="C3829" s="27"/>
      <c r="D3829" s="27"/>
      <c r="E3829" s="27"/>
    </row>
    <row r="3830" spans="1:5">
      <c r="A3830" s="27">
        <v>95</v>
      </c>
      <c r="B3830" s="27">
        <v>34</v>
      </c>
      <c r="C3830" s="27"/>
      <c r="D3830" s="27"/>
      <c r="E3830" s="27"/>
    </row>
    <row r="3831" spans="1:5">
      <c r="A3831" s="27">
        <v>95</v>
      </c>
      <c r="B3831" s="27">
        <v>35</v>
      </c>
      <c r="C3831" s="27"/>
      <c r="D3831" s="27"/>
      <c r="E3831" s="27"/>
    </row>
    <row r="3832" spans="1:5">
      <c r="A3832" s="27">
        <v>95</v>
      </c>
      <c r="B3832" s="27">
        <v>36</v>
      </c>
      <c r="C3832" s="27"/>
      <c r="D3832" s="27"/>
      <c r="E3832" s="27"/>
    </row>
    <row r="3833" spans="1:5">
      <c r="A3833" s="27">
        <v>95</v>
      </c>
      <c r="B3833" s="27">
        <v>37</v>
      </c>
      <c r="C3833" s="27"/>
      <c r="D3833" s="27"/>
      <c r="E3833" s="27"/>
    </row>
    <row r="3834" spans="1:5">
      <c r="A3834" s="27">
        <v>95</v>
      </c>
      <c r="B3834" s="27">
        <v>38</v>
      </c>
      <c r="C3834" s="27"/>
      <c r="D3834" s="27"/>
      <c r="E3834" s="27"/>
    </row>
    <row r="3835" spans="1:5">
      <c r="A3835" s="27">
        <v>95</v>
      </c>
      <c r="B3835" s="27">
        <v>39</v>
      </c>
      <c r="C3835" s="27"/>
      <c r="D3835" s="27"/>
      <c r="E3835" s="27"/>
    </row>
    <row r="3836" spans="1:5">
      <c r="A3836" s="27">
        <v>95</v>
      </c>
      <c r="B3836" s="27">
        <v>40</v>
      </c>
      <c r="C3836" s="27"/>
      <c r="D3836" s="27"/>
      <c r="E3836" s="27"/>
    </row>
    <row r="3837" spans="1:5">
      <c r="A3837" s="27">
        <v>96</v>
      </c>
      <c r="B3837" s="27">
        <v>1</v>
      </c>
      <c r="C3837" s="27"/>
      <c r="D3837" s="27"/>
      <c r="E3837" s="27"/>
    </row>
    <row r="3838" spans="1:5">
      <c r="A3838" s="27">
        <v>96</v>
      </c>
      <c r="B3838" s="27">
        <v>2</v>
      </c>
      <c r="C3838" s="27"/>
      <c r="D3838" s="27"/>
      <c r="E3838" s="27"/>
    </row>
    <row r="3839" spans="1:5">
      <c r="A3839" s="27">
        <v>96</v>
      </c>
      <c r="B3839" s="27">
        <v>3</v>
      </c>
      <c r="C3839" s="27"/>
      <c r="D3839" s="27"/>
      <c r="E3839" s="27"/>
    </row>
    <row r="3840" spans="1:5">
      <c r="A3840" s="27">
        <v>96</v>
      </c>
      <c r="B3840" s="27">
        <v>4</v>
      </c>
      <c r="C3840" s="27"/>
      <c r="D3840" s="27"/>
      <c r="E3840" s="27"/>
    </row>
    <row r="3841" spans="1:5">
      <c r="A3841" s="27">
        <v>96</v>
      </c>
      <c r="B3841" s="27">
        <v>5</v>
      </c>
      <c r="C3841" s="27"/>
      <c r="D3841" s="27"/>
      <c r="E3841" s="27"/>
    </row>
    <row r="3842" spans="1:5">
      <c r="A3842" s="27">
        <v>96</v>
      </c>
      <c r="B3842" s="27">
        <v>6</v>
      </c>
      <c r="C3842" s="27"/>
      <c r="D3842" s="27"/>
      <c r="E3842" s="27"/>
    </row>
    <row r="3843" spans="1:5">
      <c r="A3843" s="27">
        <v>96</v>
      </c>
      <c r="B3843" s="27">
        <v>7</v>
      </c>
      <c r="C3843" s="27"/>
      <c r="D3843" s="27"/>
      <c r="E3843" s="27"/>
    </row>
    <row r="3844" spans="1:5">
      <c r="A3844" s="27">
        <v>96</v>
      </c>
      <c r="B3844" s="27">
        <v>8</v>
      </c>
      <c r="C3844" s="27"/>
      <c r="D3844" s="27"/>
      <c r="E3844" s="27"/>
    </row>
    <row r="3845" spans="1:5">
      <c r="A3845" s="27">
        <v>96</v>
      </c>
      <c r="B3845" s="27">
        <v>9</v>
      </c>
      <c r="C3845" s="27"/>
      <c r="D3845" s="27"/>
      <c r="E3845" s="27"/>
    </row>
    <row r="3846" spans="1:5">
      <c r="A3846" s="27">
        <v>96</v>
      </c>
      <c r="B3846" s="27">
        <v>10</v>
      </c>
      <c r="C3846" s="27"/>
      <c r="D3846" s="27"/>
      <c r="E3846" s="27"/>
    </row>
    <row r="3847" spans="1:5">
      <c r="A3847" s="27">
        <v>96</v>
      </c>
      <c r="B3847" s="27">
        <v>11</v>
      </c>
      <c r="C3847" s="27"/>
      <c r="D3847" s="27"/>
      <c r="E3847" s="27"/>
    </row>
    <row r="3848" spans="1:5">
      <c r="A3848" s="27">
        <v>96</v>
      </c>
      <c r="B3848" s="27">
        <v>12</v>
      </c>
      <c r="C3848" s="27"/>
      <c r="D3848" s="27"/>
      <c r="E3848" s="27"/>
    </row>
    <row r="3849" spans="1:5">
      <c r="A3849" s="27">
        <v>96</v>
      </c>
      <c r="B3849" s="27">
        <v>13</v>
      </c>
      <c r="C3849" s="27"/>
      <c r="D3849" s="27"/>
      <c r="E3849" s="27"/>
    </row>
    <row r="3850" spans="1:5">
      <c r="A3850" s="27">
        <v>96</v>
      </c>
      <c r="B3850" s="27">
        <v>14</v>
      </c>
      <c r="C3850" s="27"/>
      <c r="D3850" s="27"/>
      <c r="E3850" s="27"/>
    </row>
    <row r="3851" spans="1:5">
      <c r="A3851" s="27">
        <v>96</v>
      </c>
      <c r="B3851" s="27">
        <v>15</v>
      </c>
      <c r="C3851" s="27"/>
      <c r="D3851" s="27"/>
      <c r="E3851" s="27"/>
    </row>
    <row r="3852" spans="1:5">
      <c r="A3852" s="27">
        <v>96</v>
      </c>
      <c r="B3852" s="27">
        <v>16</v>
      </c>
      <c r="C3852" s="27"/>
      <c r="D3852" s="27"/>
      <c r="E3852" s="27"/>
    </row>
    <row r="3853" spans="1:5">
      <c r="A3853" s="27">
        <v>96</v>
      </c>
      <c r="B3853" s="27">
        <v>17</v>
      </c>
      <c r="C3853" s="27"/>
      <c r="D3853" s="27"/>
      <c r="E3853" s="27"/>
    </row>
    <row r="3854" spans="1:5">
      <c r="A3854" s="27">
        <v>96</v>
      </c>
      <c r="B3854" s="27">
        <v>18</v>
      </c>
      <c r="C3854" s="27"/>
      <c r="D3854" s="27"/>
      <c r="E3854" s="27"/>
    </row>
    <row r="3855" spans="1:5">
      <c r="A3855" s="27">
        <v>96</v>
      </c>
      <c r="B3855" s="27">
        <v>19</v>
      </c>
      <c r="C3855" s="27"/>
      <c r="D3855" s="27"/>
      <c r="E3855" s="27"/>
    </row>
    <row r="3856" spans="1:5">
      <c r="A3856" s="27">
        <v>96</v>
      </c>
      <c r="B3856" s="27">
        <v>20</v>
      </c>
      <c r="C3856" s="27"/>
      <c r="D3856" s="27"/>
      <c r="E3856" s="27"/>
    </row>
    <row r="3857" spans="1:5">
      <c r="A3857" s="27">
        <v>96</v>
      </c>
      <c r="B3857" s="27">
        <v>21</v>
      </c>
      <c r="C3857" s="27"/>
      <c r="D3857" s="27"/>
      <c r="E3857" s="27"/>
    </row>
    <row r="3858" spans="1:5">
      <c r="A3858" s="27">
        <v>96</v>
      </c>
      <c r="B3858" s="27">
        <v>22</v>
      </c>
      <c r="C3858" s="27"/>
      <c r="D3858" s="27"/>
      <c r="E3858" s="27"/>
    </row>
    <row r="3859" spans="1:5">
      <c r="A3859" s="27">
        <v>96</v>
      </c>
      <c r="B3859" s="27">
        <v>23</v>
      </c>
      <c r="C3859" s="27"/>
      <c r="D3859" s="27"/>
      <c r="E3859" s="27"/>
    </row>
    <row r="3860" spans="1:5">
      <c r="A3860" s="27">
        <v>96</v>
      </c>
      <c r="B3860" s="27">
        <v>24</v>
      </c>
      <c r="C3860" s="27"/>
      <c r="D3860" s="27"/>
      <c r="E3860" s="27"/>
    </row>
    <row r="3861" spans="1:5">
      <c r="A3861" s="27">
        <v>96</v>
      </c>
      <c r="B3861" s="27">
        <v>25</v>
      </c>
      <c r="C3861" s="27"/>
      <c r="D3861" s="27"/>
      <c r="E3861" s="27"/>
    </row>
    <row r="3862" spans="1:5">
      <c r="A3862" s="27">
        <v>96</v>
      </c>
      <c r="B3862" s="27">
        <v>26</v>
      </c>
      <c r="C3862" s="27"/>
      <c r="D3862" s="27"/>
      <c r="E3862" s="27"/>
    </row>
    <row r="3863" spans="1:5">
      <c r="A3863" s="27">
        <v>96</v>
      </c>
      <c r="B3863" s="27">
        <v>27</v>
      </c>
      <c r="C3863" s="27"/>
      <c r="D3863" s="27"/>
      <c r="E3863" s="27"/>
    </row>
    <row r="3864" spans="1:5">
      <c r="A3864" s="27">
        <v>96</v>
      </c>
      <c r="B3864" s="27">
        <v>28</v>
      </c>
      <c r="C3864" s="27"/>
      <c r="D3864" s="27"/>
      <c r="E3864" s="27"/>
    </row>
    <row r="3865" spans="1:5">
      <c r="A3865" s="27">
        <v>96</v>
      </c>
      <c r="B3865" s="27">
        <v>29</v>
      </c>
      <c r="C3865" s="27"/>
      <c r="D3865" s="27"/>
      <c r="E3865" s="27"/>
    </row>
    <row r="3866" spans="1:5">
      <c r="A3866" s="27">
        <v>96</v>
      </c>
      <c r="B3866" s="27">
        <v>30</v>
      </c>
      <c r="C3866" s="27"/>
      <c r="D3866" s="27"/>
      <c r="E3866" s="27"/>
    </row>
    <row r="3867" spans="1:5">
      <c r="A3867" s="27">
        <v>96</v>
      </c>
      <c r="B3867" s="27">
        <v>31</v>
      </c>
      <c r="C3867" s="27"/>
      <c r="D3867" s="27"/>
      <c r="E3867" s="27"/>
    </row>
    <row r="3868" spans="1:5">
      <c r="A3868" s="27">
        <v>96</v>
      </c>
      <c r="B3868" s="27">
        <v>32</v>
      </c>
      <c r="C3868" s="27"/>
      <c r="D3868" s="27"/>
      <c r="E3868" s="27"/>
    </row>
    <row r="3869" spans="1:5">
      <c r="A3869" s="27">
        <v>96</v>
      </c>
      <c r="B3869" s="27">
        <v>33</v>
      </c>
      <c r="C3869" s="27"/>
      <c r="D3869" s="27"/>
      <c r="E3869" s="27"/>
    </row>
    <row r="3870" spans="1:5">
      <c r="A3870" s="27">
        <v>96</v>
      </c>
      <c r="B3870" s="27">
        <v>34</v>
      </c>
      <c r="C3870" s="27"/>
      <c r="D3870" s="27"/>
      <c r="E3870" s="27"/>
    </row>
    <row r="3871" spans="1:5">
      <c r="A3871" s="27">
        <v>96</v>
      </c>
      <c r="B3871" s="27">
        <v>35</v>
      </c>
      <c r="C3871" s="27"/>
      <c r="D3871" s="27"/>
      <c r="E3871" s="27"/>
    </row>
    <row r="3872" spans="1:5">
      <c r="A3872" s="27">
        <v>96</v>
      </c>
      <c r="B3872" s="27">
        <v>36</v>
      </c>
      <c r="C3872" s="27"/>
      <c r="D3872" s="27"/>
      <c r="E3872" s="27"/>
    </row>
    <row r="3873" spans="1:5">
      <c r="A3873" s="27">
        <v>96</v>
      </c>
      <c r="B3873" s="27">
        <v>37</v>
      </c>
      <c r="C3873" s="27"/>
      <c r="D3873" s="27"/>
      <c r="E3873" s="27"/>
    </row>
    <row r="3874" spans="1:5">
      <c r="A3874" s="27">
        <v>96</v>
      </c>
      <c r="B3874" s="27">
        <v>38</v>
      </c>
      <c r="C3874" s="27"/>
      <c r="D3874" s="27"/>
      <c r="E3874" s="27"/>
    </row>
    <row r="3875" spans="1:5">
      <c r="A3875" s="27">
        <v>96</v>
      </c>
      <c r="B3875" s="27">
        <v>39</v>
      </c>
      <c r="C3875" s="27"/>
      <c r="D3875" s="27"/>
      <c r="E3875" s="27"/>
    </row>
    <row r="3876" spans="1:5">
      <c r="A3876" s="27">
        <v>96</v>
      </c>
      <c r="B3876" s="27">
        <v>40</v>
      </c>
      <c r="C3876" s="27"/>
      <c r="D3876" s="27"/>
      <c r="E3876" s="27"/>
    </row>
    <row r="3877" spans="1:5">
      <c r="A3877" s="27">
        <v>97</v>
      </c>
      <c r="B3877" s="27">
        <v>1</v>
      </c>
      <c r="C3877" s="27" t="s">
        <v>680</v>
      </c>
      <c r="D3877" s="28">
        <v>0.42</v>
      </c>
      <c r="E3877" s="28">
        <v>2.1000000000000001E-2</v>
      </c>
    </row>
    <row r="3878" spans="1:5">
      <c r="A3878" s="27">
        <v>97</v>
      </c>
      <c r="B3878" s="27">
        <v>2</v>
      </c>
      <c r="C3878" s="27" t="s">
        <v>680</v>
      </c>
      <c r="D3878" s="28">
        <v>0.42099999999999999</v>
      </c>
      <c r="E3878" s="28">
        <v>1.6E-2</v>
      </c>
    </row>
    <row r="3879" spans="1:5">
      <c r="A3879" s="27">
        <v>97</v>
      </c>
      <c r="B3879" s="27">
        <v>3</v>
      </c>
      <c r="C3879" s="27" t="s">
        <v>680</v>
      </c>
      <c r="D3879" s="28">
        <v>0.41199999999999998</v>
      </c>
      <c r="E3879" s="28">
        <v>-1E-3</v>
      </c>
    </row>
    <row r="3880" spans="1:5">
      <c r="A3880" s="27">
        <v>97</v>
      </c>
      <c r="B3880" s="27">
        <v>4</v>
      </c>
      <c r="C3880" s="27" t="s">
        <v>680</v>
      </c>
      <c r="D3880" s="28">
        <v>0.41899999999999998</v>
      </c>
      <c r="E3880" s="28">
        <v>0</v>
      </c>
    </row>
    <row r="3881" spans="1:5">
      <c r="A3881" s="27">
        <v>97</v>
      </c>
      <c r="B3881" s="27">
        <v>5</v>
      </c>
      <c r="C3881" s="27" t="s">
        <v>680</v>
      </c>
      <c r="D3881" s="28">
        <v>0.42699999999999999</v>
      </c>
      <c r="E3881" s="28">
        <v>2E-3</v>
      </c>
    </row>
    <row r="3882" spans="1:5">
      <c r="A3882" s="27">
        <v>97</v>
      </c>
      <c r="B3882" s="27">
        <v>6</v>
      </c>
      <c r="C3882" s="27" t="s">
        <v>680</v>
      </c>
      <c r="D3882" s="28">
        <v>0.43099999999999999</v>
      </c>
      <c r="E3882" s="28">
        <v>-1E-3</v>
      </c>
    </row>
    <row r="3883" spans="1:5">
      <c r="A3883" s="27">
        <v>97</v>
      </c>
      <c r="B3883" s="27">
        <v>7</v>
      </c>
      <c r="C3883" s="27" t="s">
        <v>680</v>
      </c>
      <c r="D3883" s="28">
        <v>0.44900000000000001</v>
      </c>
      <c r="E3883" s="28">
        <v>0.01</v>
      </c>
    </row>
    <row r="3884" spans="1:5">
      <c r="A3884" s="27">
        <v>97</v>
      </c>
      <c r="B3884" s="27">
        <v>8</v>
      </c>
      <c r="C3884" s="27" t="s">
        <v>680</v>
      </c>
      <c r="D3884" s="28">
        <v>0.46500000000000002</v>
      </c>
      <c r="E3884" s="28">
        <v>0.02</v>
      </c>
    </row>
    <row r="3885" spans="1:5">
      <c r="A3885" s="27">
        <v>97</v>
      </c>
      <c r="B3885" s="27">
        <v>9</v>
      </c>
      <c r="C3885" s="27" t="s">
        <v>680</v>
      </c>
      <c r="D3885" s="28">
        <v>0.496</v>
      </c>
      <c r="E3885" s="28">
        <v>4.4999999999999998E-2</v>
      </c>
    </row>
    <row r="3886" spans="1:5">
      <c r="A3886" s="27">
        <v>97</v>
      </c>
      <c r="B3886" s="27">
        <v>10</v>
      </c>
      <c r="C3886" s="27" t="s">
        <v>680</v>
      </c>
      <c r="D3886" s="28">
        <v>0.56100000000000005</v>
      </c>
      <c r="E3886" s="28">
        <v>0.10299999999999999</v>
      </c>
    </row>
    <row r="3887" spans="1:5">
      <c r="A3887" s="27">
        <v>97</v>
      </c>
      <c r="B3887" s="27">
        <v>11</v>
      </c>
      <c r="C3887" s="27" t="s">
        <v>680</v>
      </c>
      <c r="D3887" s="28">
        <v>0.64400000000000002</v>
      </c>
      <c r="E3887" s="28">
        <v>0.18</v>
      </c>
    </row>
    <row r="3888" spans="1:5">
      <c r="A3888" s="27">
        <v>97</v>
      </c>
      <c r="B3888" s="27">
        <v>12</v>
      </c>
      <c r="C3888" s="27" t="s">
        <v>680</v>
      </c>
      <c r="D3888" s="28">
        <v>0.745</v>
      </c>
      <c r="E3888" s="28">
        <v>0.27400000000000002</v>
      </c>
    </row>
    <row r="3889" spans="1:5">
      <c r="A3889" s="27">
        <v>97</v>
      </c>
      <c r="B3889" s="27">
        <v>13</v>
      </c>
      <c r="C3889" s="27" t="s">
        <v>680</v>
      </c>
      <c r="D3889" s="28">
        <v>0.85299999999999998</v>
      </c>
      <c r="E3889" s="28">
        <v>0.376</v>
      </c>
    </row>
    <row r="3890" spans="1:5">
      <c r="A3890" s="27">
        <v>97</v>
      </c>
      <c r="B3890" s="27">
        <v>14</v>
      </c>
      <c r="C3890" s="27" t="s">
        <v>680</v>
      </c>
      <c r="D3890" s="28">
        <v>0.995</v>
      </c>
      <c r="E3890" s="28">
        <v>0.51100000000000001</v>
      </c>
    </row>
    <row r="3891" spans="1:5">
      <c r="A3891" s="27">
        <v>97</v>
      </c>
      <c r="B3891" s="27">
        <v>15</v>
      </c>
      <c r="C3891" s="27" t="s">
        <v>680</v>
      </c>
      <c r="D3891" s="28">
        <v>1.1719999999999999</v>
      </c>
      <c r="E3891" s="28">
        <v>0.68200000000000005</v>
      </c>
    </row>
    <row r="3892" spans="1:5">
      <c r="A3892" s="27">
        <v>97</v>
      </c>
      <c r="B3892" s="27">
        <v>16</v>
      </c>
      <c r="C3892" s="27" t="s">
        <v>680</v>
      </c>
      <c r="D3892" s="28">
        <v>1.3480000000000001</v>
      </c>
      <c r="E3892" s="28">
        <v>0.85099999999999998</v>
      </c>
    </row>
    <row r="3893" spans="1:5">
      <c r="A3893" s="27">
        <v>97</v>
      </c>
      <c r="B3893" s="27">
        <v>17</v>
      </c>
      <c r="C3893" s="27" t="s">
        <v>680</v>
      </c>
      <c r="D3893" s="28">
        <v>1.5269999999999999</v>
      </c>
      <c r="E3893" s="28">
        <v>1.024</v>
      </c>
    </row>
    <row r="3894" spans="1:5">
      <c r="A3894" s="27">
        <v>97</v>
      </c>
      <c r="B3894" s="27">
        <v>18</v>
      </c>
      <c r="C3894" s="27" t="s">
        <v>680</v>
      </c>
      <c r="D3894" s="28">
        <v>1.6930000000000001</v>
      </c>
      <c r="E3894" s="28">
        <v>1.1830000000000001</v>
      </c>
    </row>
    <row r="3895" spans="1:5">
      <c r="A3895" s="27">
        <v>97</v>
      </c>
      <c r="B3895" s="27">
        <v>19</v>
      </c>
      <c r="C3895" s="27" t="s">
        <v>680</v>
      </c>
      <c r="D3895" s="28">
        <v>1.861</v>
      </c>
      <c r="E3895" s="28">
        <v>1.345</v>
      </c>
    </row>
    <row r="3896" spans="1:5">
      <c r="A3896" s="27">
        <v>97</v>
      </c>
      <c r="B3896" s="27">
        <v>20</v>
      </c>
      <c r="C3896" s="27" t="s">
        <v>680</v>
      </c>
      <c r="D3896" s="28">
        <v>2.0390000000000001</v>
      </c>
      <c r="E3896" s="28">
        <v>1.516</v>
      </c>
    </row>
    <row r="3897" spans="1:5">
      <c r="A3897" s="27">
        <v>97</v>
      </c>
      <c r="B3897" s="27">
        <v>21</v>
      </c>
      <c r="C3897" s="27" t="s">
        <v>680</v>
      </c>
      <c r="D3897" s="28">
        <v>2.2160000000000002</v>
      </c>
      <c r="E3897" s="28">
        <v>1.6870000000000001</v>
      </c>
    </row>
    <row r="3898" spans="1:5">
      <c r="A3898" s="27">
        <v>97</v>
      </c>
      <c r="B3898" s="27">
        <v>22</v>
      </c>
      <c r="C3898" s="27" t="s">
        <v>680</v>
      </c>
      <c r="D3898" s="28">
        <v>2.37</v>
      </c>
      <c r="E3898" s="28">
        <v>1.8340000000000001</v>
      </c>
    </row>
    <row r="3899" spans="1:5">
      <c r="A3899" s="27">
        <v>97</v>
      </c>
      <c r="B3899" s="27">
        <v>23</v>
      </c>
      <c r="C3899" s="27" t="s">
        <v>680</v>
      </c>
      <c r="D3899" s="28">
        <v>2.5259999999999998</v>
      </c>
      <c r="E3899" s="28">
        <v>1.9830000000000001</v>
      </c>
    </row>
    <row r="3900" spans="1:5">
      <c r="A3900" s="27">
        <v>97</v>
      </c>
      <c r="B3900" s="27">
        <v>24</v>
      </c>
      <c r="C3900" s="27" t="s">
        <v>680</v>
      </c>
      <c r="D3900" s="28">
        <v>2.6709999999999998</v>
      </c>
      <c r="E3900" s="28">
        <v>2.1219999999999999</v>
      </c>
    </row>
    <row r="3901" spans="1:5">
      <c r="A3901" s="27">
        <v>97</v>
      </c>
      <c r="B3901" s="27">
        <v>25</v>
      </c>
      <c r="C3901" s="27" t="s">
        <v>680</v>
      </c>
      <c r="D3901" s="28">
        <v>2.8140000000000001</v>
      </c>
      <c r="E3901" s="28">
        <v>2.258</v>
      </c>
    </row>
    <row r="3902" spans="1:5">
      <c r="A3902" s="27">
        <v>97</v>
      </c>
      <c r="B3902" s="27">
        <v>26</v>
      </c>
      <c r="C3902" s="27" t="s">
        <v>680</v>
      </c>
      <c r="D3902" s="28">
        <v>2.952</v>
      </c>
      <c r="E3902" s="28">
        <v>2.39</v>
      </c>
    </row>
    <row r="3903" spans="1:5">
      <c r="A3903" s="27">
        <v>97</v>
      </c>
      <c r="B3903" s="27">
        <v>27</v>
      </c>
      <c r="C3903" s="27" t="s">
        <v>680</v>
      </c>
      <c r="D3903" s="28">
        <v>3.0779999999999998</v>
      </c>
      <c r="E3903" s="28">
        <v>2.5089999999999999</v>
      </c>
    </row>
    <row r="3904" spans="1:5">
      <c r="A3904" s="27">
        <v>97</v>
      </c>
      <c r="B3904" s="27">
        <v>28</v>
      </c>
      <c r="C3904" s="27" t="s">
        <v>680</v>
      </c>
      <c r="D3904" s="28">
        <v>3.2120000000000002</v>
      </c>
      <c r="E3904" s="28">
        <v>2.637</v>
      </c>
    </row>
    <row r="3905" spans="1:5">
      <c r="A3905" s="27">
        <v>97</v>
      </c>
      <c r="B3905" s="27">
        <v>29</v>
      </c>
      <c r="C3905" s="27" t="s">
        <v>680</v>
      </c>
      <c r="D3905" s="28">
        <v>3.3370000000000002</v>
      </c>
      <c r="E3905" s="28">
        <v>2.7549999999999999</v>
      </c>
    </row>
    <row r="3906" spans="1:5">
      <c r="A3906" s="27">
        <v>97</v>
      </c>
      <c r="B3906" s="27">
        <v>30</v>
      </c>
      <c r="C3906" s="27" t="s">
        <v>680</v>
      </c>
      <c r="D3906" s="28">
        <v>3.444</v>
      </c>
      <c r="E3906" s="28">
        <v>2.8559999999999999</v>
      </c>
    </row>
    <row r="3907" spans="1:5">
      <c r="A3907" s="27">
        <v>97</v>
      </c>
      <c r="B3907" s="27">
        <v>31</v>
      </c>
      <c r="C3907" s="27" t="s">
        <v>680</v>
      </c>
      <c r="D3907" s="28">
        <v>3.556</v>
      </c>
      <c r="E3907" s="28">
        <v>2.9609999999999999</v>
      </c>
    </row>
    <row r="3908" spans="1:5">
      <c r="A3908" s="27">
        <v>97</v>
      </c>
      <c r="B3908" s="27">
        <v>32</v>
      </c>
      <c r="C3908" s="27" t="s">
        <v>680</v>
      </c>
      <c r="D3908" s="28">
        <v>3.6619999999999999</v>
      </c>
      <c r="E3908" s="28">
        <v>3.0609999999999999</v>
      </c>
    </row>
    <row r="3909" spans="1:5">
      <c r="A3909" s="27">
        <v>97</v>
      </c>
      <c r="B3909" s="27">
        <v>33</v>
      </c>
      <c r="C3909" s="27" t="s">
        <v>680</v>
      </c>
      <c r="D3909" s="28">
        <v>3.7770000000000001</v>
      </c>
      <c r="E3909" s="28">
        <v>3.169</v>
      </c>
    </row>
    <row r="3910" spans="1:5">
      <c r="A3910" s="27">
        <v>97</v>
      </c>
      <c r="B3910" s="27">
        <v>34</v>
      </c>
      <c r="C3910" s="27" t="s">
        <v>680</v>
      </c>
      <c r="D3910" s="28">
        <v>3.8519999999999999</v>
      </c>
      <c r="E3910" s="28">
        <v>3.238</v>
      </c>
    </row>
    <row r="3911" spans="1:5">
      <c r="A3911" s="27">
        <v>97</v>
      </c>
      <c r="B3911" s="27">
        <v>35</v>
      </c>
      <c r="C3911" s="27" t="s">
        <v>680</v>
      </c>
      <c r="D3911" s="28">
        <v>3.9529999999999998</v>
      </c>
      <c r="E3911" s="28">
        <v>3.3319999999999999</v>
      </c>
    </row>
    <row r="3912" spans="1:5">
      <c r="A3912" s="27">
        <v>97</v>
      </c>
      <c r="B3912" s="27">
        <v>36</v>
      </c>
      <c r="C3912" s="27" t="s">
        <v>680</v>
      </c>
      <c r="D3912" s="28">
        <v>4.0289999999999999</v>
      </c>
      <c r="E3912" s="28">
        <v>3.4020000000000001</v>
      </c>
    </row>
    <row r="3913" spans="1:5">
      <c r="A3913" s="27">
        <v>97</v>
      </c>
      <c r="B3913" s="27">
        <v>37</v>
      </c>
      <c r="C3913" s="27" t="s">
        <v>680</v>
      </c>
      <c r="D3913" s="28">
        <v>4.1189999999999998</v>
      </c>
      <c r="E3913" s="28">
        <v>3.4849999999999999</v>
      </c>
    </row>
    <row r="3914" spans="1:5">
      <c r="A3914" s="27">
        <v>97</v>
      </c>
      <c r="B3914" s="27">
        <v>38</v>
      </c>
      <c r="C3914" s="27" t="s">
        <v>680</v>
      </c>
      <c r="D3914" s="28">
        <v>4.1829999999999998</v>
      </c>
      <c r="E3914" s="28">
        <v>3.5430000000000001</v>
      </c>
    </row>
    <row r="3915" spans="1:5">
      <c r="A3915" s="27">
        <v>97</v>
      </c>
      <c r="B3915" s="27">
        <v>39</v>
      </c>
      <c r="C3915" s="27" t="s">
        <v>680</v>
      </c>
      <c r="D3915" s="28">
        <v>4.2690000000000001</v>
      </c>
      <c r="E3915" s="28">
        <v>3.6219999999999999</v>
      </c>
    </row>
    <row r="3916" spans="1:5">
      <c r="A3916" s="27">
        <v>97</v>
      </c>
      <c r="B3916" s="27">
        <v>40</v>
      </c>
      <c r="C3916" s="27" t="s">
        <v>680</v>
      </c>
      <c r="D3916" s="28">
        <v>4.3369999999999997</v>
      </c>
      <c r="E3916" s="28">
        <v>3.6840000000000002</v>
      </c>
    </row>
    <row r="3917" spans="1:5">
      <c r="A3917" s="27">
        <v>98</v>
      </c>
      <c r="B3917" s="27">
        <v>1</v>
      </c>
      <c r="C3917" s="27" t="s">
        <v>680</v>
      </c>
      <c r="D3917" s="28">
        <v>0.35699999999999998</v>
      </c>
      <c r="E3917" s="28">
        <v>0</v>
      </c>
    </row>
    <row r="3918" spans="1:5">
      <c r="A3918" s="27">
        <v>98</v>
      </c>
      <c r="B3918" s="27">
        <v>2</v>
      </c>
      <c r="C3918" s="27" t="s">
        <v>680</v>
      </c>
      <c r="D3918" s="28">
        <v>0.35899999999999999</v>
      </c>
      <c r="E3918" s="28">
        <v>1E-3</v>
      </c>
    </row>
    <row r="3919" spans="1:5">
      <c r="A3919" s="27">
        <v>98</v>
      </c>
      <c r="B3919" s="27">
        <v>3</v>
      </c>
      <c r="C3919" s="27" t="s">
        <v>680</v>
      </c>
      <c r="D3919" s="28">
        <v>0.36099999999999999</v>
      </c>
      <c r="E3919" s="28">
        <v>1E-3</v>
      </c>
    </row>
    <row r="3920" spans="1:5">
      <c r="A3920" s="27">
        <v>98</v>
      </c>
      <c r="B3920" s="27">
        <v>4</v>
      </c>
      <c r="C3920" s="27" t="s">
        <v>680</v>
      </c>
      <c r="D3920" s="28">
        <v>0.36299999999999999</v>
      </c>
      <c r="E3920" s="28">
        <v>2E-3</v>
      </c>
    </row>
    <row r="3921" spans="1:5">
      <c r="A3921" s="27">
        <v>98</v>
      </c>
      <c r="B3921" s="27">
        <v>5</v>
      </c>
      <c r="C3921" s="27" t="s">
        <v>680</v>
      </c>
      <c r="D3921" s="28">
        <v>0.36</v>
      </c>
      <c r="E3921" s="28">
        <v>-3.0000000000000001E-3</v>
      </c>
    </row>
    <row r="3922" spans="1:5">
      <c r="A3922" s="27">
        <v>98</v>
      </c>
      <c r="B3922" s="27">
        <v>6</v>
      </c>
      <c r="C3922" s="27" t="s">
        <v>680</v>
      </c>
      <c r="D3922" s="28">
        <v>0.36199999999999999</v>
      </c>
      <c r="E3922" s="28">
        <v>-2E-3</v>
      </c>
    </row>
    <row r="3923" spans="1:5">
      <c r="A3923" s="27">
        <v>98</v>
      </c>
      <c r="B3923" s="27">
        <v>7</v>
      </c>
      <c r="C3923" s="27" t="s">
        <v>680</v>
      </c>
      <c r="D3923" s="28">
        <v>0.36499999999999999</v>
      </c>
      <c r="E3923" s="28">
        <v>-1E-3</v>
      </c>
    </row>
    <row r="3924" spans="1:5">
      <c r="A3924" s="27">
        <v>98</v>
      </c>
      <c r="B3924" s="27">
        <v>8</v>
      </c>
      <c r="C3924" s="27" t="s">
        <v>680</v>
      </c>
      <c r="D3924" s="28">
        <v>0.37</v>
      </c>
      <c r="E3924" s="28">
        <v>3.0000000000000001E-3</v>
      </c>
    </row>
    <row r="3925" spans="1:5">
      <c r="A3925" s="27">
        <v>98</v>
      </c>
      <c r="B3925" s="27">
        <v>9</v>
      </c>
      <c r="C3925" s="27" t="s">
        <v>680</v>
      </c>
      <c r="D3925" s="28">
        <v>0.375</v>
      </c>
      <c r="E3925" s="28">
        <v>6.0000000000000001E-3</v>
      </c>
    </row>
    <row r="3926" spans="1:5">
      <c r="A3926" s="27">
        <v>98</v>
      </c>
      <c r="B3926" s="27">
        <v>10</v>
      </c>
      <c r="C3926" s="27" t="s">
        <v>680</v>
      </c>
      <c r="D3926" s="28">
        <v>0.39600000000000002</v>
      </c>
      <c r="E3926" s="28">
        <v>2.5000000000000001E-2</v>
      </c>
    </row>
    <row r="3927" spans="1:5">
      <c r="A3927" s="27">
        <v>98</v>
      </c>
      <c r="B3927" s="27">
        <v>11</v>
      </c>
      <c r="C3927" s="27" t="s">
        <v>680</v>
      </c>
      <c r="D3927" s="28">
        <v>0.42</v>
      </c>
      <c r="E3927" s="28">
        <v>4.8000000000000001E-2</v>
      </c>
    </row>
    <row r="3928" spans="1:5">
      <c r="A3928" s="27">
        <v>98</v>
      </c>
      <c r="B3928" s="27">
        <v>12</v>
      </c>
      <c r="C3928" s="27" t="s">
        <v>680</v>
      </c>
      <c r="D3928" s="28">
        <v>0.47099999999999997</v>
      </c>
      <c r="E3928" s="28">
        <v>9.8000000000000004E-2</v>
      </c>
    </row>
    <row r="3929" spans="1:5">
      <c r="A3929" s="27">
        <v>98</v>
      </c>
      <c r="B3929" s="27">
        <v>13</v>
      </c>
      <c r="C3929" s="27" t="s">
        <v>680</v>
      </c>
      <c r="D3929" s="28">
        <v>0.55800000000000005</v>
      </c>
      <c r="E3929" s="28">
        <v>0.183</v>
      </c>
    </row>
    <row r="3930" spans="1:5">
      <c r="A3930" s="27">
        <v>98</v>
      </c>
      <c r="B3930" s="27">
        <v>14</v>
      </c>
      <c r="C3930" s="27" t="s">
        <v>680</v>
      </c>
      <c r="D3930" s="28">
        <v>0.64700000000000002</v>
      </c>
      <c r="E3930" s="28">
        <v>0.27</v>
      </c>
    </row>
    <row r="3931" spans="1:5">
      <c r="A3931" s="27">
        <v>98</v>
      </c>
      <c r="B3931" s="27">
        <v>15</v>
      </c>
      <c r="C3931" s="27" t="s">
        <v>680</v>
      </c>
      <c r="D3931" s="28">
        <v>0.753</v>
      </c>
      <c r="E3931" s="28">
        <v>0.375</v>
      </c>
    </row>
    <row r="3932" spans="1:5">
      <c r="A3932" s="27">
        <v>98</v>
      </c>
      <c r="B3932" s="27">
        <v>16</v>
      </c>
      <c r="C3932" s="27" t="s">
        <v>680</v>
      </c>
      <c r="D3932" s="28">
        <v>0.88100000000000001</v>
      </c>
      <c r="E3932" s="28">
        <v>0.501</v>
      </c>
    </row>
    <row r="3933" spans="1:5">
      <c r="A3933" s="27">
        <v>98</v>
      </c>
      <c r="B3933" s="27">
        <v>17</v>
      </c>
      <c r="C3933" s="27" t="s">
        <v>680</v>
      </c>
      <c r="D3933" s="28">
        <v>1.0409999999999999</v>
      </c>
      <c r="E3933" s="28">
        <v>0.65900000000000003</v>
      </c>
    </row>
    <row r="3934" spans="1:5">
      <c r="A3934" s="27">
        <v>98</v>
      </c>
      <c r="B3934" s="27">
        <v>18</v>
      </c>
      <c r="C3934" s="27" t="s">
        <v>680</v>
      </c>
      <c r="D3934" s="28">
        <v>1.2170000000000001</v>
      </c>
      <c r="E3934" s="28">
        <v>0.83399999999999996</v>
      </c>
    </row>
    <row r="3935" spans="1:5">
      <c r="A3935" s="27">
        <v>98</v>
      </c>
      <c r="B3935" s="27">
        <v>19</v>
      </c>
      <c r="C3935" s="27" t="s">
        <v>680</v>
      </c>
      <c r="D3935" s="28">
        <v>1.417</v>
      </c>
      <c r="E3935" s="28">
        <v>1.0329999999999999</v>
      </c>
    </row>
    <row r="3936" spans="1:5">
      <c r="A3936" s="27">
        <v>98</v>
      </c>
      <c r="B3936" s="27">
        <v>20</v>
      </c>
      <c r="C3936" s="27" t="s">
        <v>680</v>
      </c>
      <c r="D3936" s="28">
        <v>1.6020000000000001</v>
      </c>
      <c r="E3936" s="28">
        <v>1.216</v>
      </c>
    </row>
    <row r="3937" spans="1:5">
      <c r="A3937" s="27">
        <v>98</v>
      </c>
      <c r="B3937" s="27">
        <v>21</v>
      </c>
      <c r="C3937" s="27" t="s">
        <v>680</v>
      </c>
      <c r="D3937" s="28">
        <v>1.7989999999999999</v>
      </c>
      <c r="E3937" s="28">
        <v>1.4119999999999999</v>
      </c>
    </row>
    <row r="3938" spans="1:5">
      <c r="A3938" s="27">
        <v>98</v>
      </c>
      <c r="B3938" s="27">
        <v>22</v>
      </c>
      <c r="C3938" s="27" t="s">
        <v>680</v>
      </c>
      <c r="D3938" s="28">
        <v>1.984</v>
      </c>
      <c r="E3938" s="28">
        <v>1.595</v>
      </c>
    </row>
    <row r="3939" spans="1:5">
      <c r="A3939" s="27">
        <v>98</v>
      </c>
      <c r="B3939" s="27">
        <v>23</v>
      </c>
      <c r="C3939" s="27" t="s">
        <v>680</v>
      </c>
      <c r="D3939" s="28">
        <v>2.1739999999999999</v>
      </c>
      <c r="E3939" s="28">
        <v>1.784</v>
      </c>
    </row>
    <row r="3940" spans="1:5">
      <c r="A3940" s="27">
        <v>98</v>
      </c>
      <c r="B3940" s="27">
        <v>24</v>
      </c>
      <c r="C3940" s="27" t="s">
        <v>680</v>
      </c>
      <c r="D3940" s="28">
        <v>2.35</v>
      </c>
      <c r="E3940" s="28">
        <v>1.958</v>
      </c>
    </row>
    <row r="3941" spans="1:5">
      <c r="A3941" s="27">
        <v>98</v>
      </c>
      <c r="B3941" s="27">
        <v>25</v>
      </c>
      <c r="C3941" s="27" t="s">
        <v>680</v>
      </c>
      <c r="D3941" s="28">
        <v>2.5350000000000001</v>
      </c>
      <c r="E3941" s="28">
        <v>2.1419999999999999</v>
      </c>
    </row>
    <row r="3942" spans="1:5">
      <c r="A3942" s="27">
        <v>98</v>
      </c>
      <c r="B3942" s="27">
        <v>26</v>
      </c>
      <c r="C3942" s="27" t="s">
        <v>680</v>
      </c>
      <c r="D3942" s="28">
        <v>2.68</v>
      </c>
      <c r="E3942" s="28">
        <v>2.2839999999999998</v>
      </c>
    </row>
    <row r="3943" spans="1:5">
      <c r="A3943" s="27">
        <v>98</v>
      </c>
      <c r="B3943" s="27">
        <v>27</v>
      </c>
      <c r="C3943" s="27" t="s">
        <v>680</v>
      </c>
      <c r="D3943" s="28">
        <v>2.85</v>
      </c>
      <c r="E3943" s="28">
        <v>2.4540000000000002</v>
      </c>
    </row>
    <row r="3944" spans="1:5">
      <c r="A3944" s="27">
        <v>98</v>
      </c>
      <c r="B3944" s="27">
        <v>28</v>
      </c>
      <c r="C3944" s="27" t="s">
        <v>680</v>
      </c>
      <c r="D3944" s="28">
        <v>2.99</v>
      </c>
      <c r="E3944" s="28">
        <v>2.5920000000000001</v>
      </c>
    </row>
    <row r="3945" spans="1:5">
      <c r="A3945" s="27">
        <v>98</v>
      </c>
      <c r="B3945" s="27">
        <v>29</v>
      </c>
      <c r="C3945" s="27" t="s">
        <v>680</v>
      </c>
      <c r="D3945" s="28">
        <v>3.1219999999999999</v>
      </c>
      <c r="E3945" s="28">
        <v>2.7229999999999999</v>
      </c>
    </row>
    <row r="3946" spans="1:5">
      <c r="A3946" s="27">
        <v>98</v>
      </c>
      <c r="B3946" s="27">
        <v>30</v>
      </c>
      <c r="C3946" s="27" t="s">
        <v>680</v>
      </c>
      <c r="D3946" s="28">
        <v>3.2610000000000001</v>
      </c>
      <c r="E3946" s="28">
        <v>2.86</v>
      </c>
    </row>
    <row r="3947" spans="1:5">
      <c r="A3947" s="27">
        <v>98</v>
      </c>
      <c r="B3947" s="27">
        <v>31</v>
      </c>
      <c r="C3947" s="27" t="s">
        <v>680</v>
      </c>
      <c r="D3947" s="28">
        <v>3.403</v>
      </c>
      <c r="E3947" s="28">
        <v>3</v>
      </c>
    </row>
    <row r="3948" spans="1:5">
      <c r="A3948" s="27">
        <v>98</v>
      </c>
      <c r="B3948" s="27">
        <v>32</v>
      </c>
      <c r="C3948" s="27" t="s">
        <v>680</v>
      </c>
      <c r="D3948" s="28">
        <v>3.5129999999999999</v>
      </c>
      <c r="E3948" s="28">
        <v>3.1080000000000001</v>
      </c>
    </row>
    <row r="3949" spans="1:5">
      <c r="A3949" s="27">
        <v>98</v>
      </c>
      <c r="B3949" s="27">
        <v>33</v>
      </c>
      <c r="C3949" s="27" t="s">
        <v>680</v>
      </c>
      <c r="D3949" s="28">
        <v>3.6320000000000001</v>
      </c>
      <c r="E3949" s="28">
        <v>3.226</v>
      </c>
    </row>
    <row r="3950" spans="1:5">
      <c r="A3950" s="27">
        <v>98</v>
      </c>
      <c r="B3950" s="27">
        <v>34</v>
      </c>
      <c r="C3950" s="27" t="s">
        <v>680</v>
      </c>
      <c r="D3950" s="28">
        <v>3.74</v>
      </c>
      <c r="E3950" s="28">
        <v>3.3319999999999999</v>
      </c>
    </row>
    <row r="3951" spans="1:5">
      <c r="A3951" s="27">
        <v>98</v>
      </c>
      <c r="B3951" s="27">
        <v>35</v>
      </c>
      <c r="C3951" s="27" t="s">
        <v>680</v>
      </c>
      <c r="D3951" s="28">
        <v>3.8490000000000002</v>
      </c>
      <c r="E3951" s="28">
        <v>3.44</v>
      </c>
    </row>
    <row r="3952" spans="1:5">
      <c r="A3952" s="27">
        <v>98</v>
      </c>
      <c r="B3952" s="27">
        <v>36</v>
      </c>
      <c r="C3952" s="27" t="s">
        <v>680</v>
      </c>
      <c r="D3952" s="28">
        <v>3.9449999999999998</v>
      </c>
      <c r="E3952" s="28">
        <v>3.5339999999999998</v>
      </c>
    </row>
    <row r="3953" spans="1:5">
      <c r="A3953" s="27">
        <v>98</v>
      </c>
      <c r="B3953" s="27">
        <v>37</v>
      </c>
      <c r="C3953" s="27" t="s">
        <v>680</v>
      </c>
      <c r="D3953" s="28">
        <v>4.0410000000000004</v>
      </c>
      <c r="E3953" s="28">
        <v>3.629</v>
      </c>
    </row>
    <row r="3954" spans="1:5">
      <c r="A3954" s="27">
        <v>98</v>
      </c>
      <c r="B3954" s="27">
        <v>38</v>
      </c>
      <c r="C3954" s="27" t="s">
        <v>680</v>
      </c>
      <c r="D3954" s="28">
        <v>4.1360000000000001</v>
      </c>
      <c r="E3954" s="28">
        <v>3.722</v>
      </c>
    </row>
    <row r="3955" spans="1:5">
      <c r="A3955" s="27">
        <v>98</v>
      </c>
      <c r="B3955" s="27">
        <v>39</v>
      </c>
      <c r="C3955" s="27" t="s">
        <v>680</v>
      </c>
      <c r="D3955" s="28">
        <v>4.2060000000000004</v>
      </c>
      <c r="E3955" s="28">
        <v>3.7909999999999999</v>
      </c>
    </row>
    <row r="3956" spans="1:5">
      <c r="A3956" s="27">
        <v>98</v>
      </c>
      <c r="B3956" s="27">
        <v>40</v>
      </c>
      <c r="C3956" s="27" t="s">
        <v>680</v>
      </c>
      <c r="D3956" s="28">
        <v>4.2869999999999999</v>
      </c>
      <c r="E3956" s="28">
        <v>3.871</v>
      </c>
    </row>
    <row r="3957" spans="1:5">
      <c r="A3957" s="27">
        <v>99</v>
      </c>
      <c r="B3957" s="27">
        <v>1</v>
      </c>
      <c r="C3957" s="27" t="s">
        <v>680</v>
      </c>
      <c r="D3957" s="28">
        <v>0.439</v>
      </c>
      <c r="E3957" s="28">
        <v>-8.9999999999999993E-3</v>
      </c>
    </row>
    <row r="3958" spans="1:5">
      <c r="A3958" s="27">
        <v>99</v>
      </c>
      <c r="B3958" s="27">
        <v>2</v>
      </c>
      <c r="C3958" s="27" t="s">
        <v>680</v>
      </c>
      <c r="D3958" s="28">
        <v>0.45200000000000001</v>
      </c>
      <c r="E3958" s="28">
        <v>4.0000000000000001E-3</v>
      </c>
    </row>
    <row r="3959" spans="1:5">
      <c r="A3959" s="27">
        <v>99</v>
      </c>
      <c r="B3959" s="27">
        <v>3</v>
      </c>
      <c r="C3959" s="27" t="s">
        <v>680</v>
      </c>
      <c r="D3959" s="28">
        <v>0.44700000000000001</v>
      </c>
      <c r="E3959" s="28">
        <v>-1E-3</v>
      </c>
    </row>
    <row r="3960" spans="1:5">
      <c r="A3960" s="27">
        <v>99</v>
      </c>
      <c r="B3960" s="27">
        <v>4</v>
      </c>
      <c r="C3960" s="27" t="s">
        <v>680</v>
      </c>
      <c r="D3960" s="28">
        <v>0.44900000000000001</v>
      </c>
      <c r="E3960" s="28">
        <v>3.0000000000000001E-3</v>
      </c>
    </row>
    <row r="3961" spans="1:5">
      <c r="A3961" s="27">
        <v>99</v>
      </c>
      <c r="B3961" s="27">
        <v>5</v>
      </c>
      <c r="C3961" s="27" t="s">
        <v>680</v>
      </c>
      <c r="D3961" s="28">
        <v>0.442</v>
      </c>
      <c r="E3961" s="28">
        <v>-3.0000000000000001E-3</v>
      </c>
    </row>
    <row r="3962" spans="1:5">
      <c r="A3962" s="27">
        <v>99</v>
      </c>
      <c r="B3962" s="27">
        <v>6</v>
      </c>
      <c r="C3962" s="27" t="s">
        <v>680</v>
      </c>
      <c r="D3962" s="28">
        <v>0.44700000000000001</v>
      </c>
      <c r="E3962" s="28">
        <v>1E-3</v>
      </c>
    </row>
    <row r="3963" spans="1:5">
      <c r="A3963" s="27">
        <v>99</v>
      </c>
      <c r="B3963" s="27">
        <v>7</v>
      </c>
      <c r="C3963" s="27" t="s">
        <v>680</v>
      </c>
      <c r="D3963" s="28">
        <v>0.442</v>
      </c>
      <c r="E3963" s="28">
        <v>-2E-3</v>
      </c>
    </row>
    <row r="3964" spans="1:5">
      <c r="A3964" s="27">
        <v>99</v>
      </c>
      <c r="B3964" s="27">
        <v>8</v>
      </c>
      <c r="C3964" s="27" t="s">
        <v>680</v>
      </c>
      <c r="D3964" s="28">
        <v>0.45700000000000002</v>
      </c>
      <c r="E3964" s="28">
        <v>1.2999999999999999E-2</v>
      </c>
    </row>
    <row r="3965" spans="1:5">
      <c r="A3965" s="27">
        <v>99</v>
      </c>
      <c r="B3965" s="27">
        <v>9</v>
      </c>
      <c r="C3965" s="27" t="s">
        <v>680</v>
      </c>
      <c r="D3965" s="28">
        <v>0.46400000000000002</v>
      </c>
      <c r="E3965" s="28">
        <v>0.02</v>
      </c>
    </row>
    <row r="3966" spans="1:5">
      <c r="A3966" s="27">
        <v>99</v>
      </c>
      <c r="B3966" s="27">
        <v>10</v>
      </c>
      <c r="C3966" s="27" t="s">
        <v>680</v>
      </c>
      <c r="D3966" s="28">
        <v>0.48899999999999999</v>
      </c>
      <c r="E3966" s="28">
        <v>4.7E-2</v>
      </c>
    </row>
    <row r="3967" spans="1:5">
      <c r="A3967" s="27">
        <v>99</v>
      </c>
      <c r="B3967" s="27">
        <v>11</v>
      </c>
      <c r="C3967" s="27" t="s">
        <v>680</v>
      </c>
      <c r="D3967" s="28">
        <v>0.53900000000000003</v>
      </c>
      <c r="E3967" s="28">
        <v>9.8000000000000004E-2</v>
      </c>
    </row>
    <row r="3968" spans="1:5">
      <c r="A3968" s="27">
        <v>99</v>
      </c>
      <c r="B3968" s="27">
        <v>12</v>
      </c>
      <c r="C3968" s="27" t="s">
        <v>680</v>
      </c>
      <c r="D3968" s="28">
        <v>0.61799999999999999</v>
      </c>
      <c r="E3968" s="28">
        <v>0.17599999999999999</v>
      </c>
    </row>
    <row r="3969" spans="1:5">
      <c r="A3969" s="27">
        <v>99</v>
      </c>
      <c r="B3969" s="27">
        <v>13</v>
      </c>
      <c r="C3969" s="27" t="s">
        <v>680</v>
      </c>
      <c r="D3969" s="28">
        <v>0.71699999999999997</v>
      </c>
      <c r="E3969" s="28">
        <v>0.27600000000000002</v>
      </c>
    </row>
    <row r="3970" spans="1:5">
      <c r="A3970" s="27">
        <v>99</v>
      </c>
      <c r="B3970" s="27">
        <v>14</v>
      </c>
      <c r="C3970" s="27" t="s">
        <v>680</v>
      </c>
      <c r="D3970" s="28">
        <v>0.82599999999999996</v>
      </c>
      <c r="E3970" s="28">
        <v>0.38600000000000001</v>
      </c>
    </row>
    <row r="3971" spans="1:5">
      <c r="A3971" s="27">
        <v>99</v>
      </c>
      <c r="B3971" s="27">
        <v>15</v>
      </c>
      <c r="C3971" s="27" t="s">
        <v>680</v>
      </c>
      <c r="D3971" s="28">
        <v>0.95599999999999996</v>
      </c>
      <c r="E3971" s="28">
        <v>0.51600000000000001</v>
      </c>
    </row>
    <row r="3972" spans="1:5">
      <c r="A3972" s="27">
        <v>99</v>
      </c>
      <c r="B3972" s="27">
        <v>16</v>
      </c>
      <c r="C3972" s="27" t="s">
        <v>680</v>
      </c>
      <c r="D3972" s="28">
        <v>1.105</v>
      </c>
      <c r="E3972" s="28">
        <v>0.66700000000000004</v>
      </c>
    </row>
    <row r="3973" spans="1:5">
      <c r="A3973" s="27">
        <v>99</v>
      </c>
      <c r="B3973" s="27">
        <v>17</v>
      </c>
      <c r="C3973" s="27" t="s">
        <v>680</v>
      </c>
      <c r="D3973" s="28">
        <v>1.272</v>
      </c>
      <c r="E3973" s="28">
        <v>0.83399999999999996</v>
      </c>
    </row>
    <row r="3974" spans="1:5">
      <c r="A3974" s="27">
        <v>99</v>
      </c>
      <c r="B3974" s="27">
        <v>18</v>
      </c>
      <c r="C3974" s="27" t="s">
        <v>680</v>
      </c>
      <c r="D3974" s="28">
        <v>1.431</v>
      </c>
      <c r="E3974" s="28">
        <v>0.99299999999999999</v>
      </c>
    </row>
    <row r="3975" spans="1:5">
      <c r="A3975" s="27">
        <v>99</v>
      </c>
      <c r="B3975" s="27">
        <v>19</v>
      </c>
      <c r="C3975" s="27" t="s">
        <v>680</v>
      </c>
      <c r="D3975" s="28">
        <v>1.5880000000000001</v>
      </c>
      <c r="E3975" s="28">
        <v>1.1519999999999999</v>
      </c>
    </row>
    <row r="3976" spans="1:5">
      <c r="A3976" s="27">
        <v>99</v>
      </c>
      <c r="B3976" s="27">
        <v>20</v>
      </c>
      <c r="C3976" s="27" t="s">
        <v>680</v>
      </c>
      <c r="D3976" s="28">
        <v>1.7509999999999999</v>
      </c>
      <c r="E3976" s="28">
        <v>1.3149999999999999</v>
      </c>
    </row>
    <row r="3977" spans="1:5">
      <c r="A3977" s="27">
        <v>99</v>
      </c>
      <c r="B3977" s="27">
        <v>21</v>
      </c>
      <c r="C3977" s="27" t="s">
        <v>680</v>
      </c>
      <c r="D3977" s="28">
        <v>1.9079999999999999</v>
      </c>
      <c r="E3977" s="28">
        <v>1.4730000000000001</v>
      </c>
    </row>
    <row r="3978" spans="1:5">
      <c r="A3978" s="27">
        <v>99</v>
      </c>
      <c r="B3978" s="27">
        <v>22</v>
      </c>
      <c r="C3978" s="27" t="s">
        <v>680</v>
      </c>
      <c r="D3978" s="28">
        <v>2.0619999999999998</v>
      </c>
      <c r="E3978" s="28">
        <v>1.6279999999999999</v>
      </c>
    </row>
    <row r="3979" spans="1:5">
      <c r="A3979" s="27">
        <v>99</v>
      </c>
      <c r="B3979" s="27">
        <v>23</v>
      </c>
      <c r="C3979" s="27" t="s">
        <v>680</v>
      </c>
      <c r="D3979" s="28">
        <v>2.2090000000000001</v>
      </c>
      <c r="E3979" s="28">
        <v>1.7749999999999999</v>
      </c>
    </row>
    <row r="3980" spans="1:5">
      <c r="A3980" s="27">
        <v>99</v>
      </c>
      <c r="B3980" s="27">
        <v>24</v>
      </c>
      <c r="C3980" s="27" t="s">
        <v>680</v>
      </c>
      <c r="D3980" s="28">
        <v>2.3460000000000001</v>
      </c>
      <c r="E3980" s="28">
        <v>1.913</v>
      </c>
    </row>
    <row r="3981" spans="1:5">
      <c r="A3981" s="27">
        <v>99</v>
      </c>
      <c r="B3981" s="27">
        <v>25</v>
      </c>
      <c r="C3981" s="27" t="s">
        <v>680</v>
      </c>
      <c r="D3981" s="28">
        <v>2.4860000000000002</v>
      </c>
      <c r="E3981" s="28">
        <v>2.0539999999999998</v>
      </c>
    </row>
    <row r="3982" spans="1:5">
      <c r="A3982" s="27">
        <v>99</v>
      </c>
      <c r="B3982" s="27">
        <v>26</v>
      </c>
      <c r="C3982" s="27" t="s">
        <v>680</v>
      </c>
      <c r="D3982" s="28">
        <v>2.613</v>
      </c>
      <c r="E3982" s="28">
        <v>2.181</v>
      </c>
    </row>
    <row r="3983" spans="1:5">
      <c r="A3983" s="27">
        <v>99</v>
      </c>
      <c r="B3983" s="27">
        <v>27</v>
      </c>
      <c r="C3983" s="27" t="s">
        <v>680</v>
      </c>
      <c r="D3983" s="28">
        <v>2.75</v>
      </c>
      <c r="E3983" s="28">
        <v>2.319</v>
      </c>
    </row>
    <row r="3984" spans="1:5">
      <c r="A3984" s="27">
        <v>99</v>
      </c>
      <c r="B3984" s="27">
        <v>28</v>
      </c>
      <c r="C3984" s="27" t="s">
        <v>680</v>
      </c>
      <c r="D3984" s="28">
        <v>2.879</v>
      </c>
      <c r="E3984" s="28">
        <v>2.448</v>
      </c>
    </row>
    <row r="3985" spans="1:5">
      <c r="A3985" s="27">
        <v>99</v>
      </c>
      <c r="B3985" s="27">
        <v>29</v>
      </c>
      <c r="C3985" s="27" t="s">
        <v>680</v>
      </c>
      <c r="D3985" s="28">
        <v>2.9969999999999999</v>
      </c>
      <c r="E3985" s="28">
        <v>2.5670000000000002</v>
      </c>
    </row>
    <row r="3986" spans="1:5">
      <c r="A3986" s="27">
        <v>99</v>
      </c>
      <c r="B3986" s="27">
        <v>30</v>
      </c>
      <c r="C3986" s="27" t="s">
        <v>680</v>
      </c>
      <c r="D3986" s="28">
        <v>3.1059999999999999</v>
      </c>
      <c r="E3986" s="28">
        <v>2.6760000000000002</v>
      </c>
    </row>
    <row r="3987" spans="1:5">
      <c r="A3987" s="27">
        <v>99</v>
      </c>
      <c r="B3987" s="27">
        <v>31</v>
      </c>
      <c r="C3987" s="27" t="s">
        <v>680</v>
      </c>
      <c r="D3987" s="28">
        <v>3.2330000000000001</v>
      </c>
      <c r="E3987" s="28">
        <v>2.8050000000000002</v>
      </c>
    </row>
    <row r="3988" spans="1:5">
      <c r="A3988" s="27">
        <v>99</v>
      </c>
      <c r="B3988" s="27">
        <v>32</v>
      </c>
      <c r="C3988" s="27" t="s">
        <v>680</v>
      </c>
      <c r="D3988" s="28">
        <v>3.3290000000000002</v>
      </c>
      <c r="E3988" s="28">
        <v>2.9020000000000001</v>
      </c>
    </row>
    <row r="3989" spans="1:5">
      <c r="A3989" s="27">
        <v>99</v>
      </c>
      <c r="B3989" s="27">
        <v>33</v>
      </c>
      <c r="C3989" s="27" t="s">
        <v>680</v>
      </c>
      <c r="D3989" s="28">
        <v>3.4340000000000002</v>
      </c>
      <c r="E3989" s="28">
        <v>3.0070000000000001</v>
      </c>
    </row>
    <row r="3990" spans="1:5">
      <c r="A3990" s="27">
        <v>99</v>
      </c>
      <c r="B3990" s="27">
        <v>34</v>
      </c>
      <c r="C3990" s="27" t="s">
        <v>680</v>
      </c>
      <c r="D3990" s="28">
        <v>3.5139999999999998</v>
      </c>
      <c r="E3990" s="28">
        <v>3.0870000000000002</v>
      </c>
    </row>
    <row r="3991" spans="1:5">
      <c r="A3991" s="27">
        <v>99</v>
      </c>
      <c r="B3991" s="27">
        <v>35</v>
      </c>
      <c r="C3991" s="27" t="s">
        <v>680</v>
      </c>
      <c r="D3991" s="28">
        <v>3.6259999999999999</v>
      </c>
      <c r="E3991" s="28">
        <v>3.2</v>
      </c>
    </row>
    <row r="3992" spans="1:5">
      <c r="A3992" s="27">
        <v>99</v>
      </c>
      <c r="B3992" s="27">
        <v>36</v>
      </c>
      <c r="C3992" s="27" t="s">
        <v>680</v>
      </c>
      <c r="D3992" s="28">
        <v>3.702</v>
      </c>
      <c r="E3992" s="28">
        <v>3.2770000000000001</v>
      </c>
    </row>
    <row r="3993" spans="1:5">
      <c r="A3993" s="27">
        <v>99</v>
      </c>
      <c r="B3993" s="27">
        <v>37</v>
      </c>
      <c r="C3993" s="27" t="s">
        <v>680</v>
      </c>
      <c r="D3993" s="28">
        <v>3.798</v>
      </c>
      <c r="E3993" s="28">
        <v>3.3730000000000002</v>
      </c>
    </row>
    <row r="3994" spans="1:5">
      <c r="A3994" s="27">
        <v>99</v>
      </c>
      <c r="B3994" s="27">
        <v>38</v>
      </c>
      <c r="C3994" s="27" t="s">
        <v>680</v>
      </c>
      <c r="D3994" s="28">
        <v>3.8809999999999998</v>
      </c>
      <c r="E3994" s="28">
        <v>3.4569999999999999</v>
      </c>
    </row>
    <row r="3995" spans="1:5">
      <c r="A3995" s="27">
        <v>99</v>
      </c>
      <c r="B3995" s="27">
        <v>39</v>
      </c>
      <c r="C3995" s="27" t="s">
        <v>680</v>
      </c>
      <c r="D3995" s="28">
        <v>3.964</v>
      </c>
      <c r="E3995" s="28">
        <v>3.5409999999999999</v>
      </c>
    </row>
    <row r="3996" spans="1:5">
      <c r="A3996" s="27">
        <v>99</v>
      </c>
      <c r="B3996" s="27">
        <v>40</v>
      </c>
      <c r="C3996" s="27" t="s">
        <v>680</v>
      </c>
      <c r="D3996" s="28">
        <v>4.0369999999999999</v>
      </c>
      <c r="E3996" s="28">
        <v>3.6150000000000002</v>
      </c>
    </row>
    <row r="3997" spans="1:5">
      <c r="A3997" s="27">
        <v>100</v>
      </c>
      <c r="B3997" s="27">
        <v>1</v>
      </c>
      <c r="C3997" s="27" t="s">
        <v>680</v>
      </c>
      <c r="D3997" s="28">
        <v>0.443</v>
      </c>
      <c r="E3997" s="28">
        <v>1.0999999999999999E-2</v>
      </c>
    </row>
    <row r="3998" spans="1:5">
      <c r="A3998" s="27">
        <v>100</v>
      </c>
      <c r="B3998" s="27">
        <v>2</v>
      </c>
      <c r="C3998" s="27" t="s">
        <v>680</v>
      </c>
      <c r="D3998" s="28">
        <v>0.441</v>
      </c>
      <c r="E3998" s="28">
        <v>7.0000000000000001E-3</v>
      </c>
    </row>
    <row r="3999" spans="1:5">
      <c r="A3999" s="27">
        <v>100</v>
      </c>
      <c r="B3999" s="27">
        <v>3</v>
      </c>
      <c r="C3999" s="27" t="s">
        <v>680</v>
      </c>
      <c r="D3999" s="28">
        <v>0.437</v>
      </c>
      <c r="E3999" s="28">
        <v>2E-3</v>
      </c>
    </row>
    <row r="4000" spans="1:5">
      <c r="A4000" s="27">
        <v>100</v>
      </c>
      <c r="B4000" s="27">
        <v>4</v>
      </c>
      <c r="C4000" s="27" t="s">
        <v>680</v>
      </c>
      <c r="D4000" s="28">
        <v>0.436</v>
      </c>
      <c r="E4000" s="28">
        <v>-1E-3</v>
      </c>
    </row>
    <row r="4001" spans="1:5">
      <c r="A4001" s="27">
        <v>100</v>
      </c>
      <c r="B4001" s="27">
        <v>5</v>
      </c>
      <c r="C4001" s="27" t="s">
        <v>680</v>
      </c>
      <c r="D4001" s="28">
        <v>0.434</v>
      </c>
      <c r="E4001" s="28">
        <v>-4.0000000000000001E-3</v>
      </c>
    </row>
    <row r="4002" spans="1:5">
      <c r="A4002" s="27">
        <v>100</v>
      </c>
      <c r="B4002" s="27">
        <v>6</v>
      </c>
      <c r="C4002" s="27" t="s">
        <v>680</v>
      </c>
      <c r="D4002" s="28">
        <v>0.443</v>
      </c>
      <c r="E4002" s="28">
        <v>3.0000000000000001E-3</v>
      </c>
    </row>
    <row r="4003" spans="1:5">
      <c r="A4003" s="27">
        <v>100</v>
      </c>
      <c r="B4003" s="27">
        <v>7</v>
      </c>
      <c r="C4003" s="27" t="s">
        <v>680</v>
      </c>
      <c r="D4003" s="28">
        <v>0.46899999999999997</v>
      </c>
      <c r="E4003" s="28">
        <v>2.8000000000000001E-2</v>
      </c>
    </row>
    <row r="4004" spans="1:5">
      <c r="A4004" s="27">
        <v>100</v>
      </c>
      <c r="B4004" s="27">
        <v>8</v>
      </c>
      <c r="C4004" s="27" t="s">
        <v>680</v>
      </c>
      <c r="D4004" s="28">
        <v>0.5</v>
      </c>
      <c r="E4004" s="28">
        <v>5.7000000000000002E-2</v>
      </c>
    </row>
    <row r="4005" spans="1:5">
      <c r="A4005" s="27">
        <v>100</v>
      </c>
      <c r="B4005" s="27">
        <v>9</v>
      </c>
      <c r="C4005" s="27" t="s">
        <v>680</v>
      </c>
      <c r="D4005" s="28">
        <v>0.55500000000000005</v>
      </c>
      <c r="E4005" s="28">
        <v>0.111</v>
      </c>
    </row>
    <row r="4006" spans="1:5">
      <c r="A4006" s="27">
        <v>100</v>
      </c>
      <c r="B4006" s="27">
        <v>10</v>
      </c>
      <c r="C4006" s="27" t="s">
        <v>680</v>
      </c>
      <c r="D4006" s="28">
        <v>0.61899999999999999</v>
      </c>
      <c r="E4006" s="28">
        <v>0.17399999999999999</v>
      </c>
    </row>
    <row r="4007" spans="1:5">
      <c r="A4007" s="27">
        <v>100</v>
      </c>
      <c r="B4007" s="27">
        <v>11</v>
      </c>
      <c r="C4007" s="27" t="s">
        <v>680</v>
      </c>
      <c r="D4007" s="28">
        <v>0.69599999999999995</v>
      </c>
      <c r="E4007" s="28">
        <v>0.248</v>
      </c>
    </row>
    <row r="4008" spans="1:5">
      <c r="A4008" s="27">
        <v>100</v>
      </c>
      <c r="B4008" s="27">
        <v>12</v>
      </c>
      <c r="C4008" s="27" t="s">
        <v>680</v>
      </c>
      <c r="D4008" s="28">
        <v>0.78700000000000003</v>
      </c>
      <c r="E4008" s="28">
        <v>0.33800000000000002</v>
      </c>
    </row>
    <row r="4009" spans="1:5">
      <c r="A4009" s="27">
        <v>100</v>
      </c>
      <c r="B4009" s="27">
        <v>13</v>
      </c>
      <c r="C4009" s="27" t="s">
        <v>680</v>
      </c>
      <c r="D4009" s="28">
        <v>0.89700000000000002</v>
      </c>
      <c r="E4009" s="28">
        <v>0.44700000000000001</v>
      </c>
    </row>
    <row r="4010" spans="1:5">
      <c r="A4010" s="27">
        <v>100</v>
      </c>
      <c r="B4010" s="27">
        <v>14</v>
      </c>
      <c r="C4010" s="27" t="s">
        <v>680</v>
      </c>
      <c r="D4010" s="28">
        <v>1.0289999999999999</v>
      </c>
      <c r="E4010" s="28">
        <v>0.57699999999999996</v>
      </c>
    </row>
    <row r="4011" spans="1:5">
      <c r="A4011" s="27">
        <v>100</v>
      </c>
      <c r="B4011" s="27">
        <v>15</v>
      </c>
      <c r="C4011" s="27" t="s">
        <v>680</v>
      </c>
      <c r="D4011" s="28">
        <v>1.1830000000000001</v>
      </c>
      <c r="E4011" s="28">
        <v>0.73</v>
      </c>
    </row>
    <row r="4012" spans="1:5">
      <c r="A4012" s="27">
        <v>100</v>
      </c>
      <c r="B4012" s="27">
        <v>16</v>
      </c>
      <c r="C4012" s="27" t="s">
        <v>680</v>
      </c>
      <c r="D4012" s="28">
        <v>1.3660000000000001</v>
      </c>
      <c r="E4012" s="28">
        <v>0.91100000000000003</v>
      </c>
    </row>
    <row r="4013" spans="1:5">
      <c r="A4013" s="27">
        <v>100</v>
      </c>
      <c r="B4013" s="27">
        <v>17</v>
      </c>
      <c r="C4013" s="27" t="s">
        <v>680</v>
      </c>
      <c r="D4013" s="28">
        <v>1.5529999999999999</v>
      </c>
      <c r="E4013" s="28">
        <v>1.097</v>
      </c>
    </row>
    <row r="4014" spans="1:5">
      <c r="A4014" s="27">
        <v>100</v>
      </c>
      <c r="B4014" s="27">
        <v>18</v>
      </c>
      <c r="C4014" s="27" t="s">
        <v>680</v>
      </c>
      <c r="D4014" s="28">
        <v>1.728</v>
      </c>
      <c r="E4014" s="28">
        <v>1.27</v>
      </c>
    </row>
    <row r="4015" spans="1:5">
      <c r="A4015" s="27">
        <v>100</v>
      </c>
      <c r="B4015" s="27">
        <v>19</v>
      </c>
      <c r="C4015" s="27" t="s">
        <v>680</v>
      </c>
      <c r="D4015" s="28">
        <v>1.8979999999999999</v>
      </c>
      <c r="E4015" s="28">
        <v>1.4390000000000001</v>
      </c>
    </row>
    <row r="4016" spans="1:5">
      <c r="A4016" s="27">
        <v>100</v>
      </c>
      <c r="B4016" s="27">
        <v>20</v>
      </c>
      <c r="C4016" s="27" t="s">
        <v>680</v>
      </c>
      <c r="D4016" s="28">
        <v>2.0640000000000001</v>
      </c>
      <c r="E4016" s="28">
        <v>1.603</v>
      </c>
    </row>
    <row r="4017" spans="1:5">
      <c r="A4017" s="27">
        <v>100</v>
      </c>
      <c r="B4017" s="27">
        <v>21</v>
      </c>
      <c r="C4017" s="27" t="s">
        <v>680</v>
      </c>
      <c r="D4017" s="28">
        <v>2.2410000000000001</v>
      </c>
      <c r="E4017" s="28">
        <v>1.778</v>
      </c>
    </row>
    <row r="4018" spans="1:5">
      <c r="A4018" s="27">
        <v>100</v>
      </c>
      <c r="B4018" s="27">
        <v>22</v>
      </c>
      <c r="C4018" s="27" t="s">
        <v>680</v>
      </c>
      <c r="D4018" s="28">
        <v>2.4039999999999999</v>
      </c>
      <c r="E4018" s="28">
        <v>1.94</v>
      </c>
    </row>
    <row r="4019" spans="1:5">
      <c r="A4019" s="27">
        <v>100</v>
      </c>
      <c r="B4019" s="27">
        <v>23</v>
      </c>
      <c r="C4019" s="27" t="s">
        <v>680</v>
      </c>
      <c r="D4019" s="28">
        <v>2.5579999999999998</v>
      </c>
      <c r="E4019" s="28">
        <v>2.0920000000000001</v>
      </c>
    </row>
    <row r="4020" spans="1:5">
      <c r="A4020" s="27">
        <v>100</v>
      </c>
      <c r="B4020" s="27">
        <v>24</v>
      </c>
      <c r="C4020" s="27" t="s">
        <v>680</v>
      </c>
      <c r="D4020" s="28">
        <v>2.7090000000000001</v>
      </c>
      <c r="E4020" s="28">
        <v>2.242</v>
      </c>
    </row>
    <row r="4021" spans="1:5">
      <c r="A4021" s="27">
        <v>100</v>
      </c>
      <c r="B4021" s="27">
        <v>25</v>
      </c>
      <c r="C4021" s="27" t="s">
        <v>680</v>
      </c>
      <c r="D4021" s="28">
        <v>2.8639999999999999</v>
      </c>
      <c r="E4021" s="28">
        <v>2.395</v>
      </c>
    </row>
    <row r="4022" spans="1:5">
      <c r="A4022" s="27">
        <v>100</v>
      </c>
      <c r="B4022" s="27">
        <v>26</v>
      </c>
      <c r="C4022" s="27" t="s">
        <v>680</v>
      </c>
      <c r="D4022" s="28">
        <v>3.0030000000000001</v>
      </c>
      <c r="E4022" s="28">
        <v>2.5329999999999999</v>
      </c>
    </row>
    <row r="4023" spans="1:5">
      <c r="A4023" s="27">
        <v>100</v>
      </c>
      <c r="B4023" s="27">
        <v>27</v>
      </c>
      <c r="C4023" s="27" t="s">
        <v>680</v>
      </c>
      <c r="D4023" s="28">
        <v>3.1389999999999998</v>
      </c>
      <c r="E4023" s="28">
        <v>2.6669999999999998</v>
      </c>
    </row>
    <row r="4024" spans="1:5">
      <c r="A4024" s="27">
        <v>100</v>
      </c>
      <c r="B4024" s="27">
        <v>28</v>
      </c>
      <c r="C4024" s="27" t="s">
        <v>680</v>
      </c>
      <c r="D4024" s="28">
        <v>3.2650000000000001</v>
      </c>
      <c r="E4024" s="28">
        <v>2.7919999999999998</v>
      </c>
    </row>
    <row r="4025" spans="1:5">
      <c r="A4025" s="27">
        <v>100</v>
      </c>
      <c r="B4025" s="27">
        <v>29</v>
      </c>
      <c r="C4025" s="27" t="s">
        <v>680</v>
      </c>
      <c r="D4025" s="28">
        <v>3.383</v>
      </c>
      <c r="E4025" s="28">
        <v>2.9079999999999999</v>
      </c>
    </row>
    <row r="4026" spans="1:5">
      <c r="A4026" s="27">
        <v>100</v>
      </c>
      <c r="B4026" s="27">
        <v>30</v>
      </c>
      <c r="C4026" s="27" t="s">
        <v>680</v>
      </c>
      <c r="D4026" s="28">
        <v>3.4929999999999999</v>
      </c>
      <c r="E4026" s="28">
        <v>3.016</v>
      </c>
    </row>
    <row r="4027" spans="1:5">
      <c r="A4027" s="27">
        <v>100</v>
      </c>
      <c r="B4027" s="27">
        <v>31</v>
      </c>
      <c r="C4027" s="27" t="s">
        <v>680</v>
      </c>
      <c r="D4027" s="28">
        <v>3.5990000000000002</v>
      </c>
      <c r="E4027" s="28">
        <v>3.121</v>
      </c>
    </row>
    <row r="4028" spans="1:5">
      <c r="A4028" s="27">
        <v>100</v>
      </c>
      <c r="B4028" s="27">
        <v>32</v>
      </c>
      <c r="C4028" s="27" t="s">
        <v>680</v>
      </c>
      <c r="D4028" s="28">
        <v>3.714</v>
      </c>
      <c r="E4028" s="28">
        <v>3.2349999999999999</v>
      </c>
    </row>
    <row r="4029" spans="1:5">
      <c r="A4029" s="27">
        <v>100</v>
      </c>
      <c r="B4029" s="27">
        <v>33</v>
      </c>
      <c r="C4029" s="27" t="s">
        <v>680</v>
      </c>
      <c r="D4029" s="28">
        <v>3.8159999999999998</v>
      </c>
      <c r="E4029" s="28">
        <v>3.335</v>
      </c>
    </row>
    <row r="4030" spans="1:5">
      <c r="A4030" s="27">
        <v>100</v>
      </c>
      <c r="B4030" s="27">
        <v>34</v>
      </c>
      <c r="C4030" s="27" t="s">
        <v>680</v>
      </c>
      <c r="D4030" s="28">
        <v>3.9129999999999998</v>
      </c>
      <c r="E4030" s="28">
        <v>3.43</v>
      </c>
    </row>
    <row r="4031" spans="1:5">
      <c r="A4031" s="27">
        <v>100</v>
      </c>
      <c r="B4031" s="27">
        <v>35</v>
      </c>
      <c r="C4031" s="27" t="s">
        <v>680</v>
      </c>
      <c r="D4031" s="28">
        <v>4.01</v>
      </c>
      <c r="E4031" s="28">
        <v>3.5259999999999998</v>
      </c>
    </row>
    <row r="4032" spans="1:5">
      <c r="A4032" s="27">
        <v>100</v>
      </c>
      <c r="B4032" s="27">
        <v>36</v>
      </c>
      <c r="C4032" s="27" t="s">
        <v>680</v>
      </c>
      <c r="D4032" s="28">
        <v>4.0990000000000002</v>
      </c>
      <c r="E4032" s="28">
        <v>3.6139999999999999</v>
      </c>
    </row>
    <row r="4033" spans="1:5">
      <c r="A4033" s="27">
        <v>100</v>
      </c>
      <c r="B4033" s="27">
        <v>37</v>
      </c>
      <c r="C4033" s="27" t="s">
        <v>680</v>
      </c>
      <c r="D4033" s="28">
        <v>4.1920000000000002</v>
      </c>
      <c r="E4033" s="28">
        <v>3.7050000000000001</v>
      </c>
    </row>
    <row r="4034" spans="1:5">
      <c r="A4034" s="27">
        <v>100</v>
      </c>
      <c r="B4034" s="27">
        <v>38</v>
      </c>
      <c r="C4034" s="27" t="s">
        <v>680</v>
      </c>
      <c r="D4034" s="28">
        <v>4.2590000000000003</v>
      </c>
      <c r="E4034" s="28">
        <v>3.77</v>
      </c>
    </row>
    <row r="4035" spans="1:5">
      <c r="A4035" s="27">
        <v>100</v>
      </c>
      <c r="B4035" s="27">
        <v>39</v>
      </c>
      <c r="C4035" s="27" t="s">
        <v>680</v>
      </c>
      <c r="D4035" s="28">
        <v>4.3479999999999999</v>
      </c>
      <c r="E4035" s="28">
        <v>3.8580000000000001</v>
      </c>
    </row>
    <row r="4036" spans="1:5">
      <c r="A4036" s="27">
        <v>100</v>
      </c>
      <c r="B4036" s="27">
        <v>40</v>
      </c>
      <c r="C4036" s="27" t="s">
        <v>680</v>
      </c>
      <c r="D4036" s="28">
        <v>4.41</v>
      </c>
      <c r="E4036" s="28">
        <v>3.919</v>
      </c>
    </row>
    <row r="4037" spans="1:5">
      <c r="A4037" s="27">
        <v>101</v>
      </c>
      <c r="B4037" s="27">
        <v>1</v>
      </c>
      <c r="C4037" s="27"/>
      <c r="D4037" s="27"/>
      <c r="E4037" s="27"/>
    </row>
    <row r="4038" spans="1:5">
      <c r="A4038" s="27">
        <v>101</v>
      </c>
      <c r="B4038" s="27">
        <v>2</v>
      </c>
      <c r="C4038" s="27"/>
      <c r="D4038" s="27"/>
      <c r="E4038" s="27"/>
    </row>
    <row r="4039" spans="1:5">
      <c r="A4039" s="27">
        <v>101</v>
      </c>
      <c r="B4039" s="27">
        <v>3</v>
      </c>
      <c r="C4039" s="27"/>
      <c r="D4039" s="27"/>
      <c r="E4039" s="27"/>
    </row>
    <row r="4040" spans="1:5">
      <c r="A4040" s="27">
        <v>101</v>
      </c>
      <c r="B4040" s="27">
        <v>4</v>
      </c>
      <c r="C4040" s="27"/>
      <c r="D4040" s="27"/>
      <c r="E4040" s="27"/>
    </row>
    <row r="4041" spans="1:5">
      <c r="A4041" s="27">
        <v>101</v>
      </c>
      <c r="B4041" s="27">
        <v>5</v>
      </c>
      <c r="C4041" s="27"/>
      <c r="D4041" s="27"/>
      <c r="E4041" s="27"/>
    </row>
    <row r="4042" spans="1:5">
      <c r="A4042" s="27">
        <v>101</v>
      </c>
      <c r="B4042" s="27">
        <v>6</v>
      </c>
      <c r="C4042" s="27"/>
      <c r="D4042" s="27"/>
      <c r="E4042" s="27"/>
    </row>
    <row r="4043" spans="1:5">
      <c r="A4043" s="27">
        <v>101</v>
      </c>
      <c r="B4043" s="27">
        <v>7</v>
      </c>
      <c r="C4043" s="27"/>
      <c r="D4043" s="27"/>
      <c r="E4043" s="27"/>
    </row>
    <row r="4044" spans="1:5">
      <c r="A4044" s="27">
        <v>101</v>
      </c>
      <c r="B4044" s="27">
        <v>8</v>
      </c>
      <c r="C4044" s="27"/>
      <c r="D4044" s="27"/>
      <c r="E4044" s="27"/>
    </row>
    <row r="4045" spans="1:5">
      <c r="A4045" s="27">
        <v>101</v>
      </c>
      <c r="B4045" s="27">
        <v>9</v>
      </c>
      <c r="C4045" s="27"/>
      <c r="D4045" s="27"/>
      <c r="E4045" s="27"/>
    </row>
    <row r="4046" spans="1:5">
      <c r="A4046" s="27">
        <v>101</v>
      </c>
      <c r="B4046" s="27">
        <v>10</v>
      </c>
      <c r="C4046" s="27"/>
      <c r="D4046" s="27"/>
      <c r="E4046" s="27"/>
    </row>
    <row r="4047" spans="1:5">
      <c r="A4047" s="27">
        <v>101</v>
      </c>
      <c r="B4047" s="27">
        <v>11</v>
      </c>
      <c r="C4047" s="27"/>
      <c r="D4047" s="27"/>
      <c r="E4047" s="27"/>
    </row>
    <row r="4048" spans="1:5">
      <c r="A4048" s="27">
        <v>101</v>
      </c>
      <c r="B4048" s="27">
        <v>12</v>
      </c>
      <c r="C4048" s="27"/>
      <c r="D4048" s="27"/>
      <c r="E4048" s="27"/>
    </row>
    <row r="4049" spans="1:5">
      <c r="A4049" s="27">
        <v>101</v>
      </c>
      <c r="B4049" s="27">
        <v>13</v>
      </c>
      <c r="C4049" s="27"/>
      <c r="D4049" s="27"/>
      <c r="E4049" s="27"/>
    </row>
    <row r="4050" spans="1:5">
      <c r="A4050" s="27">
        <v>101</v>
      </c>
      <c r="B4050" s="27">
        <v>14</v>
      </c>
      <c r="C4050" s="27"/>
      <c r="D4050" s="27"/>
      <c r="E4050" s="27"/>
    </row>
    <row r="4051" spans="1:5">
      <c r="A4051" s="27">
        <v>101</v>
      </c>
      <c r="B4051" s="27">
        <v>15</v>
      </c>
      <c r="C4051" s="27"/>
      <c r="D4051" s="27"/>
      <c r="E4051" s="27"/>
    </row>
    <row r="4052" spans="1:5">
      <c r="A4052" s="27">
        <v>101</v>
      </c>
      <c r="B4052" s="27">
        <v>16</v>
      </c>
      <c r="C4052" s="27"/>
      <c r="D4052" s="27"/>
      <c r="E4052" s="27"/>
    </row>
    <row r="4053" spans="1:5">
      <c r="A4053" s="27">
        <v>101</v>
      </c>
      <c r="B4053" s="27">
        <v>17</v>
      </c>
      <c r="C4053" s="27"/>
      <c r="D4053" s="27"/>
      <c r="E4053" s="27"/>
    </row>
    <row r="4054" spans="1:5">
      <c r="A4054" s="27">
        <v>101</v>
      </c>
      <c r="B4054" s="27">
        <v>18</v>
      </c>
      <c r="C4054" s="27"/>
      <c r="D4054" s="27"/>
      <c r="E4054" s="27"/>
    </row>
    <row r="4055" spans="1:5">
      <c r="A4055" s="27">
        <v>101</v>
      </c>
      <c r="B4055" s="27">
        <v>19</v>
      </c>
      <c r="C4055" s="27"/>
      <c r="D4055" s="27"/>
      <c r="E4055" s="27"/>
    </row>
    <row r="4056" spans="1:5">
      <c r="A4056" s="27">
        <v>101</v>
      </c>
      <c r="B4056" s="27">
        <v>20</v>
      </c>
      <c r="C4056" s="27"/>
      <c r="D4056" s="27"/>
      <c r="E4056" s="27"/>
    </row>
    <row r="4057" spans="1:5">
      <c r="A4057" s="27">
        <v>101</v>
      </c>
      <c r="B4057" s="27">
        <v>21</v>
      </c>
      <c r="C4057" s="27"/>
      <c r="D4057" s="27"/>
      <c r="E4057" s="27"/>
    </row>
    <row r="4058" spans="1:5">
      <c r="A4058" s="27">
        <v>101</v>
      </c>
      <c r="B4058" s="27">
        <v>22</v>
      </c>
      <c r="C4058" s="27"/>
      <c r="D4058" s="27"/>
      <c r="E4058" s="27"/>
    </row>
    <row r="4059" spans="1:5">
      <c r="A4059" s="27">
        <v>101</v>
      </c>
      <c r="B4059" s="27">
        <v>23</v>
      </c>
      <c r="C4059" s="27"/>
      <c r="D4059" s="27"/>
      <c r="E4059" s="27"/>
    </row>
    <row r="4060" spans="1:5">
      <c r="A4060" s="27">
        <v>101</v>
      </c>
      <c r="B4060" s="27">
        <v>24</v>
      </c>
      <c r="C4060" s="27"/>
      <c r="D4060" s="27"/>
      <c r="E4060" s="27"/>
    </row>
    <row r="4061" spans="1:5">
      <c r="A4061" s="27">
        <v>101</v>
      </c>
      <c r="B4061" s="27">
        <v>25</v>
      </c>
      <c r="C4061" s="27"/>
      <c r="D4061" s="27"/>
      <c r="E4061" s="27"/>
    </row>
    <row r="4062" spans="1:5">
      <c r="A4062" s="27">
        <v>101</v>
      </c>
      <c r="B4062" s="27">
        <v>26</v>
      </c>
      <c r="C4062" s="27"/>
      <c r="D4062" s="27"/>
      <c r="E4062" s="27"/>
    </row>
    <row r="4063" spans="1:5">
      <c r="A4063" s="27">
        <v>101</v>
      </c>
      <c r="B4063" s="27">
        <v>27</v>
      </c>
      <c r="C4063" s="27"/>
      <c r="D4063" s="27"/>
      <c r="E4063" s="27"/>
    </row>
    <row r="4064" spans="1:5">
      <c r="A4064" s="27">
        <v>101</v>
      </c>
      <c r="B4064" s="27">
        <v>28</v>
      </c>
      <c r="C4064" s="27"/>
      <c r="D4064" s="27"/>
      <c r="E4064" s="27"/>
    </row>
    <row r="4065" spans="1:5">
      <c r="A4065" s="27">
        <v>101</v>
      </c>
      <c r="B4065" s="27">
        <v>29</v>
      </c>
      <c r="C4065" s="27"/>
      <c r="D4065" s="27"/>
      <c r="E4065" s="27"/>
    </row>
    <row r="4066" spans="1:5">
      <c r="A4066" s="27">
        <v>101</v>
      </c>
      <c r="B4066" s="27">
        <v>30</v>
      </c>
      <c r="C4066" s="27"/>
      <c r="D4066" s="27"/>
      <c r="E4066" s="27"/>
    </row>
    <row r="4067" spans="1:5">
      <c r="A4067" s="27">
        <v>101</v>
      </c>
      <c r="B4067" s="27">
        <v>31</v>
      </c>
      <c r="C4067" s="27"/>
      <c r="D4067" s="27"/>
      <c r="E4067" s="27"/>
    </row>
    <row r="4068" spans="1:5">
      <c r="A4068" s="27">
        <v>101</v>
      </c>
      <c r="B4068" s="27">
        <v>32</v>
      </c>
      <c r="C4068" s="27"/>
      <c r="D4068" s="27"/>
      <c r="E4068" s="27"/>
    </row>
    <row r="4069" spans="1:5">
      <c r="A4069" s="27">
        <v>101</v>
      </c>
      <c r="B4069" s="27">
        <v>33</v>
      </c>
      <c r="C4069" s="27"/>
      <c r="D4069" s="27"/>
      <c r="E4069" s="27"/>
    </row>
    <row r="4070" spans="1:5">
      <c r="A4070" s="27">
        <v>101</v>
      </c>
      <c r="B4070" s="27">
        <v>34</v>
      </c>
      <c r="C4070" s="27"/>
      <c r="D4070" s="27"/>
      <c r="E4070" s="27"/>
    </row>
    <row r="4071" spans="1:5">
      <c r="A4071" s="27">
        <v>101</v>
      </c>
      <c r="B4071" s="27">
        <v>35</v>
      </c>
      <c r="C4071" s="27"/>
      <c r="D4071" s="27"/>
      <c r="E4071" s="27"/>
    </row>
    <row r="4072" spans="1:5">
      <c r="A4072" s="27">
        <v>101</v>
      </c>
      <c r="B4072" s="27">
        <v>36</v>
      </c>
      <c r="C4072" s="27"/>
      <c r="D4072" s="27"/>
      <c r="E4072" s="27"/>
    </row>
    <row r="4073" spans="1:5">
      <c r="A4073" s="27">
        <v>101</v>
      </c>
      <c r="B4073" s="27">
        <v>37</v>
      </c>
      <c r="C4073" s="27"/>
      <c r="D4073" s="27"/>
      <c r="E4073" s="27"/>
    </row>
    <row r="4074" spans="1:5">
      <c r="A4074" s="27">
        <v>101</v>
      </c>
      <c r="B4074" s="27">
        <v>38</v>
      </c>
      <c r="C4074" s="27"/>
      <c r="D4074" s="27"/>
      <c r="E4074" s="27"/>
    </row>
    <row r="4075" spans="1:5">
      <c r="A4075" s="27">
        <v>101</v>
      </c>
      <c r="B4075" s="27">
        <v>39</v>
      </c>
      <c r="C4075" s="27"/>
      <c r="D4075" s="27"/>
      <c r="E4075" s="27"/>
    </row>
    <row r="4076" spans="1:5">
      <c r="A4076" s="27">
        <v>101</v>
      </c>
      <c r="B4076" s="27">
        <v>40</v>
      </c>
      <c r="C4076" s="27"/>
      <c r="D4076" s="27"/>
      <c r="E4076" s="27"/>
    </row>
    <row r="4077" spans="1:5">
      <c r="A4077" s="27">
        <v>102</v>
      </c>
      <c r="B4077" s="27">
        <v>1</v>
      </c>
      <c r="C4077" s="27"/>
      <c r="D4077" s="27"/>
      <c r="E4077" s="27"/>
    </row>
    <row r="4078" spans="1:5">
      <c r="A4078" s="27">
        <v>102</v>
      </c>
      <c r="B4078" s="27">
        <v>2</v>
      </c>
      <c r="C4078" s="27"/>
      <c r="D4078" s="27"/>
      <c r="E4078" s="27"/>
    </row>
    <row r="4079" spans="1:5">
      <c r="A4079" s="27">
        <v>102</v>
      </c>
      <c r="B4079" s="27">
        <v>3</v>
      </c>
      <c r="C4079" s="27"/>
      <c r="D4079" s="27"/>
      <c r="E4079" s="27"/>
    </row>
    <row r="4080" spans="1:5">
      <c r="A4080" s="27">
        <v>102</v>
      </c>
      <c r="B4080" s="27">
        <v>4</v>
      </c>
      <c r="C4080" s="27"/>
      <c r="D4080" s="27"/>
      <c r="E4080" s="27"/>
    </row>
    <row r="4081" spans="1:5">
      <c r="A4081" s="27">
        <v>102</v>
      </c>
      <c r="B4081" s="27">
        <v>5</v>
      </c>
      <c r="C4081" s="27"/>
      <c r="D4081" s="27"/>
      <c r="E4081" s="27"/>
    </row>
    <row r="4082" spans="1:5">
      <c r="A4082" s="27">
        <v>102</v>
      </c>
      <c r="B4082" s="27">
        <v>6</v>
      </c>
      <c r="C4082" s="27"/>
      <c r="D4082" s="27"/>
      <c r="E4082" s="27"/>
    </row>
    <row r="4083" spans="1:5">
      <c r="A4083" s="27">
        <v>102</v>
      </c>
      <c r="B4083" s="27">
        <v>7</v>
      </c>
      <c r="C4083" s="27"/>
      <c r="D4083" s="27"/>
      <c r="E4083" s="27"/>
    </row>
    <row r="4084" spans="1:5">
      <c r="A4084" s="27">
        <v>102</v>
      </c>
      <c r="B4084" s="27">
        <v>8</v>
      </c>
      <c r="C4084" s="27"/>
      <c r="D4084" s="27"/>
      <c r="E4084" s="27"/>
    </row>
    <row r="4085" spans="1:5">
      <c r="A4085" s="27">
        <v>102</v>
      </c>
      <c r="B4085" s="27">
        <v>9</v>
      </c>
      <c r="C4085" s="27"/>
      <c r="D4085" s="27"/>
      <c r="E4085" s="27"/>
    </row>
    <row r="4086" spans="1:5">
      <c r="A4086" s="27">
        <v>102</v>
      </c>
      <c r="B4086" s="27">
        <v>10</v>
      </c>
      <c r="C4086" s="27"/>
      <c r="D4086" s="27"/>
      <c r="E4086" s="27"/>
    </row>
    <row r="4087" spans="1:5">
      <c r="A4087" s="27">
        <v>102</v>
      </c>
      <c r="B4087" s="27">
        <v>11</v>
      </c>
      <c r="C4087" s="27"/>
      <c r="D4087" s="27"/>
      <c r="E4087" s="27"/>
    </row>
    <row r="4088" spans="1:5">
      <c r="A4088" s="27">
        <v>102</v>
      </c>
      <c r="B4088" s="27">
        <v>12</v>
      </c>
      <c r="C4088" s="27"/>
      <c r="D4088" s="27"/>
      <c r="E4088" s="27"/>
    </row>
    <row r="4089" spans="1:5">
      <c r="A4089" s="27">
        <v>102</v>
      </c>
      <c r="B4089" s="27">
        <v>13</v>
      </c>
      <c r="C4089" s="27"/>
      <c r="D4089" s="27"/>
      <c r="E4089" s="27"/>
    </row>
    <row r="4090" spans="1:5">
      <c r="A4090" s="27">
        <v>102</v>
      </c>
      <c r="B4090" s="27">
        <v>14</v>
      </c>
      <c r="C4090" s="27"/>
      <c r="D4090" s="27"/>
      <c r="E4090" s="27"/>
    </row>
    <row r="4091" spans="1:5">
      <c r="A4091" s="27">
        <v>102</v>
      </c>
      <c r="B4091" s="27">
        <v>15</v>
      </c>
      <c r="C4091" s="27"/>
      <c r="D4091" s="27"/>
      <c r="E4091" s="27"/>
    </row>
    <row r="4092" spans="1:5">
      <c r="A4092" s="27">
        <v>102</v>
      </c>
      <c r="B4092" s="27">
        <v>16</v>
      </c>
      <c r="C4092" s="27"/>
      <c r="D4092" s="27"/>
      <c r="E4092" s="27"/>
    </row>
    <row r="4093" spans="1:5">
      <c r="A4093" s="27">
        <v>102</v>
      </c>
      <c r="B4093" s="27">
        <v>17</v>
      </c>
      <c r="C4093" s="27"/>
      <c r="D4093" s="27"/>
      <c r="E4093" s="27"/>
    </row>
    <row r="4094" spans="1:5">
      <c r="A4094" s="27">
        <v>102</v>
      </c>
      <c r="B4094" s="27">
        <v>18</v>
      </c>
      <c r="C4094" s="27"/>
      <c r="D4094" s="27"/>
      <c r="E4094" s="27"/>
    </row>
    <row r="4095" spans="1:5">
      <c r="A4095" s="27">
        <v>102</v>
      </c>
      <c r="B4095" s="27">
        <v>19</v>
      </c>
      <c r="C4095" s="27"/>
      <c r="D4095" s="27"/>
      <c r="E4095" s="27"/>
    </row>
    <row r="4096" spans="1:5">
      <c r="A4096" s="27">
        <v>102</v>
      </c>
      <c r="B4096" s="27">
        <v>20</v>
      </c>
      <c r="C4096" s="27"/>
      <c r="D4096" s="27"/>
      <c r="E4096" s="27"/>
    </row>
    <row r="4097" spans="1:5">
      <c r="A4097" s="27">
        <v>102</v>
      </c>
      <c r="B4097" s="27">
        <v>21</v>
      </c>
      <c r="C4097" s="27"/>
      <c r="D4097" s="27"/>
      <c r="E4097" s="27"/>
    </row>
    <row r="4098" spans="1:5">
      <c r="A4098" s="27">
        <v>102</v>
      </c>
      <c r="B4098" s="27">
        <v>22</v>
      </c>
      <c r="C4098" s="27"/>
      <c r="D4098" s="27"/>
      <c r="E4098" s="27"/>
    </row>
    <row r="4099" spans="1:5">
      <c r="A4099" s="27">
        <v>102</v>
      </c>
      <c r="B4099" s="27">
        <v>23</v>
      </c>
      <c r="C4099" s="27"/>
      <c r="D4099" s="27"/>
      <c r="E4099" s="27"/>
    </row>
    <row r="4100" spans="1:5">
      <c r="A4100" s="27">
        <v>102</v>
      </c>
      <c r="B4100" s="27">
        <v>24</v>
      </c>
      <c r="C4100" s="27"/>
      <c r="D4100" s="27"/>
      <c r="E4100" s="27"/>
    </row>
    <row r="4101" spans="1:5">
      <c r="A4101" s="27">
        <v>102</v>
      </c>
      <c r="B4101" s="27">
        <v>25</v>
      </c>
      <c r="C4101" s="27"/>
      <c r="D4101" s="27"/>
      <c r="E4101" s="27"/>
    </row>
    <row r="4102" spans="1:5">
      <c r="A4102" s="27">
        <v>102</v>
      </c>
      <c r="B4102" s="27">
        <v>26</v>
      </c>
      <c r="C4102" s="27"/>
      <c r="D4102" s="27"/>
      <c r="E4102" s="27"/>
    </row>
    <row r="4103" spans="1:5">
      <c r="A4103" s="27">
        <v>102</v>
      </c>
      <c r="B4103" s="27">
        <v>27</v>
      </c>
      <c r="C4103" s="27"/>
      <c r="D4103" s="27"/>
      <c r="E4103" s="27"/>
    </row>
    <row r="4104" spans="1:5">
      <c r="A4104" s="27">
        <v>102</v>
      </c>
      <c r="B4104" s="27">
        <v>28</v>
      </c>
      <c r="C4104" s="27"/>
      <c r="D4104" s="27"/>
      <c r="E4104" s="27"/>
    </row>
    <row r="4105" spans="1:5">
      <c r="A4105" s="27">
        <v>102</v>
      </c>
      <c r="B4105" s="27">
        <v>29</v>
      </c>
      <c r="C4105" s="27"/>
      <c r="D4105" s="27"/>
      <c r="E4105" s="27"/>
    </row>
    <row r="4106" spans="1:5">
      <c r="A4106" s="27">
        <v>102</v>
      </c>
      <c r="B4106" s="27">
        <v>30</v>
      </c>
      <c r="C4106" s="27"/>
      <c r="D4106" s="27"/>
      <c r="E4106" s="27"/>
    </row>
    <row r="4107" spans="1:5">
      <c r="A4107" s="27">
        <v>102</v>
      </c>
      <c r="B4107" s="27">
        <v>31</v>
      </c>
      <c r="C4107" s="27"/>
      <c r="D4107" s="27"/>
      <c r="E4107" s="27"/>
    </row>
    <row r="4108" spans="1:5">
      <c r="A4108" s="27">
        <v>102</v>
      </c>
      <c r="B4108" s="27">
        <v>32</v>
      </c>
      <c r="C4108" s="27"/>
      <c r="D4108" s="27"/>
      <c r="E4108" s="27"/>
    </row>
    <row r="4109" spans="1:5">
      <c r="A4109" s="27">
        <v>102</v>
      </c>
      <c r="B4109" s="27">
        <v>33</v>
      </c>
      <c r="C4109" s="27"/>
      <c r="D4109" s="27"/>
      <c r="E4109" s="27"/>
    </row>
    <row r="4110" spans="1:5">
      <c r="A4110" s="27">
        <v>102</v>
      </c>
      <c r="B4110" s="27">
        <v>34</v>
      </c>
      <c r="C4110" s="27"/>
      <c r="D4110" s="27"/>
      <c r="E4110" s="27"/>
    </row>
    <row r="4111" spans="1:5">
      <c r="A4111" s="27">
        <v>102</v>
      </c>
      <c r="B4111" s="27">
        <v>35</v>
      </c>
      <c r="C4111" s="27"/>
      <c r="D4111" s="27"/>
      <c r="E4111" s="27"/>
    </row>
    <row r="4112" spans="1:5">
      <c r="A4112" s="27">
        <v>102</v>
      </c>
      <c r="B4112" s="27">
        <v>36</v>
      </c>
      <c r="C4112" s="27"/>
      <c r="D4112" s="27"/>
      <c r="E4112" s="27"/>
    </row>
    <row r="4113" spans="1:5">
      <c r="A4113" s="27">
        <v>102</v>
      </c>
      <c r="B4113" s="27">
        <v>37</v>
      </c>
      <c r="C4113" s="27"/>
      <c r="D4113" s="27"/>
      <c r="E4113" s="27"/>
    </row>
    <row r="4114" spans="1:5">
      <c r="A4114" s="27">
        <v>102</v>
      </c>
      <c r="B4114" s="27">
        <v>38</v>
      </c>
      <c r="C4114" s="27"/>
      <c r="D4114" s="27"/>
      <c r="E4114" s="27"/>
    </row>
    <row r="4115" spans="1:5">
      <c r="A4115" s="27">
        <v>102</v>
      </c>
      <c r="B4115" s="27">
        <v>39</v>
      </c>
      <c r="C4115" s="27"/>
      <c r="D4115" s="27"/>
      <c r="E4115" s="27"/>
    </row>
    <row r="4116" spans="1:5">
      <c r="A4116" s="27">
        <v>102</v>
      </c>
      <c r="B4116" s="27">
        <v>40</v>
      </c>
      <c r="C4116" s="27"/>
      <c r="D4116" s="27"/>
      <c r="E4116" s="27"/>
    </row>
    <row r="4117" spans="1:5">
      <c r="A4117" s="27">
        <v>103</v>
      </c>
      <c r="B4117" s="27">
        <v>1</v>
      </c>
      <c r="C4117" s="27"/>
      <c r="D4117" s="27"/>
      <c r="E4117" s="27"/>
    </row>
    <row r="4118" spans="1:5">
      <c r="A4118" s="27">
        <v>103</v>
      </c>
      <c r="B4118" s="27">
        <v>2</v>
      </c>
      <c r="C4118" s="27"/>
      <c r="D4118" s="27"/>
      <c r="E4118" s="27"/>
    </row>
    <row r="4119" spans="1:5">
      <c r="A4119" s="27">
        <v>103</v>
      </c>
      <c r="B4119" s="27">
        <v>3</v>
      </c>
      <c r="C4119" s="27"/>
      <c r="D4119" s="27"/>
      <c r="E4119" s="27"/>
    </row>
    <row r="4120" spans="1:5">
      <c r="A4120" s="27">
        <v>103</v>
      </c>
      <c r="B4120" s="27">
        <v>4</v>
      </c>
      <c r="C4120" s="27"/>
      <c r="D4120" s="27"/>
      <c r="E4120" s="27"/>
    </row>
    <row r="4121" spans="1:5">
      <c r="A4121" s="27">
        <v>103</v>
      </c>
      <c r="B4121" s="27">
        <v>5</v>
      </c>
      <c r="C4121" s="27"/>
      <c r="D4121" s="27"/>
      <c r="E4121" s="27"/>
    </row>
    <row r="4122" spans="1:5">
      <c r="A4122" s="27">
        <v>103</v>
      </c>
      <c r="B4122" s="27">
        <v>6</v>
      </c>
      <c r="C4122" s="27"/>
      <c r="D4122" s="27"/>
      <c r="E4122" s="27"/>
    </row>
    <row r="4123" spans="1:5">
      <c r="A4123" s="27">
        <v>103</v>
      </c>
      <c r="B4123" s="27">
        <v>7</v>
      </c>
      <c r="C4123" s="27"/>
      <c r="D4123" s="27"/>
      <c r="E4123" s="27"/>
    </row>
    <row r="4124" spans="1:5">
      <c r="A4124" s="27">
        <v>103</v>
      </c>
      <c r="B4124" s="27">
        <v>8</v>
      </c>
      <c r="C4124" s="27"/>
      <c r="D4124" s="27"/>
      <c r="E4124" s="27"/>
    </row>
    <row r="4125" spans="1:5">
      <c r="A4125" s="27">
        <v>103</v>
      </c>
      <c r="B4125" s="27">
        <v>9</v>
      </c>
      <c r="C4125" s="27"/>
      <c r="D4125" s="27"/>
      <c r="E4125" s="27"/>
    </row>
    <row r="4126" spans="1:5">
      <c r="A4126" s="27">
        <v>103</v>
      </c>
      <c r="B4126" s="27">
        <v>10</v>
      </c>
      <c r="C4126" s="27"/>
      <c r="D4126" s="27"/>
      <c r="E4126" s="27"/>
    </row>
    <row r="4127" spans="1:5">
      <c r="A4127" s="27">
        <v>103</v>
      </c>
      <c r="B4127" s="27">
        <v>11</v>
      </c>
      <c r="C4127" s="27"/>
      <c r="D4127" s="27"/>
      <c r="E4127" s="27"/>
    </row>
    <row r="4128" spans="1:5">
      <c r="A4128" s="27">
        <v>103</v>
      </c>
      <c r="B4128" s="27">
        <v>12</v>
      </c>
      <c r="C4128" s="27"/>
      <c r="D4128" s="27"/>
      <c r="E4128" s="27"/>
    </row>
    <row r="4129" spans="1:5">
      <c r="A4129" s="27">
        <v>103</v>
      </c>
      <c r="B4129" s="27">
        <v>13</v>
      </c>
      <c r="C4129" s="27"/>
      <c r="D4129" s="27"/>
      <c r="E4129" s="27"/>
    </row>
    <row r="4130" spans="1:5">
      <c r="A4130" s="27">
        <v>103</v>
      </c>
      <c r="B4130" s="27">
        <v>14</v>
      </c>
      <c r="C4130" s="27"/>
      <c r="D4130" s="27"/>
      <c r="E4130" s="27"/>
    </row>
    <row r="4131" spans="1:5">
      <c r="A4131" s="27">
        <v>103</v>
      </c>
      <c r="B4131" s="27">
        <v>15</v>
      </c>
      <c r="C4131" s="27"/>
      <c r="D4131" s="27"/>
      <c r="E4131" s="27"/>
    </row>
    <row r="4132" spans="1:5">
      <c r="A4132" s="27">
        <v>103</v>
      </c>
      <c r="B4132" s="27">
        <v>16</v>
      </c>
      <c r="C4132" s="27"/>
      <c r="D4132" s="27"/>
      <c r="E4132" s="27"/>
    </row>
    <row r="4133" spans="1:5">
      <c r="A4133" s="27">
        <v>103</v>
      </c>
      <c r="B4133" s="27">
        <v>17</v>
      </c>
      <c r="C4133" s="27"/>
      <c r="D4133" s="27"/>
      <c r="E4133" s="27"/>
    </row>
    <row r="4134" spans="1:5">
      <c r="A4134" s="27">
        <v>103</v>
      </c>
      <c r="B4134" s="27">
        <v>18</v>
      </c>
      <c r="C4134" s="27"/>
      <c r="D4134" s="27"/>
      <c r="E4134" s="27"/>
    </row>
    <row r="4135" spans="1:5">
      <c r="A4135" s="27">
        <v>103</v>
      </c>
      <c r="B4135" s="27">
        <v>19</v>
      </c>
      <c r="C4135" s="27"/>
      <c r="D4135" s="27"/>
      <c r="E4135" s="27"/>
    </row>
    <row r="4136" spans="1:5">
      <c r="A4136" s="27">
        <v>103</v>
      </c>
      <c r="B4136" s="27">
        <v>20</v>
      </c>
      <c r="C4136" s="27"/>
      <c r="D4136" s="27"/>
      <c r="E4136" s="27"/>
    </row>
    <row r="4137" spans="1:5">
      <c r="A4137" s="27">
        <v>103</v>
      </c>
      <c r="B4137" s="27">
        <v>21</v>
      </c>
      <c r="C4137" s="27"/>
      <c r="D4137" s="27"/>
      <c r="E4137" s="27"/>
    </row>
    <row r="4138" spans="1:5">
      <c r="A4138" s="27">
        <v>103</v>
      </c>
      <c r="B4138" s="27">
        <v>22</v>
      </c>
      <c r="C4138" s="27"/>
      <c r="D4138" s="27"/>
      <c r="E4138" s="27"/>
    </row>
    <row r="4139" spans="1:5">
      <c r="A4139" s="27">
        <v>103</v>
      </c>
      <c r="B4139" s="27">
        <v>23</v>
      </c>
      <c r="C4139" s="27"/>
      <c r="D4139" s="27"/>
      <c r="E4139" s="27"/>
    </row>
    <row r="4140" spans="1:5">
      <c r="A4140" s="27">
        <v>103</v>
      </c>
      <c r="B4140" s="27">
        <v>24</v>
      </c>
      <c r="C4140" s="27"/>
      <c r="D4140" s="27"/>
      <c r="E4140" s="27"/>
    </row>
    <row r="4141" spans="1:5">
      <c r="A4141" s="27">
        <v>103</v>
      </c>
      <c r="B4141" s="27">
        <v>25</v>
      </c>
      <c r="C4141" s="27"/>
      <c r="D4141" s="27"/>
      <c r="E4141" s="27"/>
    </row>
    <row r="4142" spans="1:5">
      <c r="A4142" s="27">
        <v>103</v>
      </c>
      <c r="B4142" s="27">
        <v>26</v>
      </c>
      <c r="C4142" s="27"/>
      <c r="D4142" s="27"/>
      <c r="E4142" s="27"/>
    </row>
    <row r="4143" spans="1:5">
      <c r="A4143" s="27">
        <v>103</v>
      </c>
      <c r="B4143" s="27">
        <v>27</v>
      </c>
      <c r="C4143" s="27"/>
      <c r="D4143" s="27"/>
      <c r="E4143" s="27"/>
    </row>
    <row r="4144" spans="1:5">
      <c r="A4144" s="27">
        <v>103</v>
      </c>
      <c r="B4144" s="27">
        <v>28</v>
      </c>
      <c r="C4144" s="27"/>
      <c r="D4144" s="27"/>
      <c r="E4144" s="27"/>
    </row>
    <row r="4145" spans="1:5">
      <c r="A4145" s="27">
        <v>103</v>
      </c>
      <c r="B4145" s="27">
        <v>29</v>
      </c>
      <c r="C4145" s="27"/>
      <c r="D4145" s="27"/>
      <c r="E4145" s="27"/>
    </row>
    <row r="4146" spans="1:5">
      <c r="A4146" s="27">
        <v>103</v>
      </c>
      <c r="B4146" s="27">
        <v>30</v>
      </c>
      <c r="C4146" s="27"/>
      <c r="D4146" s="27"/>
      <c r="E4146" s="27"/>
    </row>
    <row r="4147" spans="1:5">
      <c r="A4147" s="27">
        <v>103</v>
      </c>
      <c r="B4147" s="27">
        <v>31</v>
      </c>
      <c r="C4147" s="27"/>
      <c r="D4147" s="27"/>
      <c r="E4147" s="27"/>
    </row>
    <row r="4148" spans="1:5">
      <c r="A4148" s="27">
        <v>103</v>
      </c>
      <c r="B4148" s="27">
        <v>32</v>
      </c>
      <c r="C4148" s="27"/>
      <c r="D4148" s="27"/>
      <c r="E4148" s="27"/>
    </row>
    <row r="4149" spans="1:5">
      <c r="A4149" s="27">
        <v>103</v>
      </c>
      <c r="B4149" s="27">
        <v>33</v>
      </c>
      <c r="C4149" s="27"/>
      <c r="D4149" s="27"/>
      <c r="E4149" s="27"/>
    </row>
    <row r="4150" spans="1:5">
      <c r="A4150" s="27">
        <v>103</v>
      </c>
      <c r="B4150" s="27">
        <v>34</v>
      </c>
      <c r="C4150" s="27"/>
      <c r="D4150" s="27"/>
      <c r="E4150" s="27"/>
    </row>
    <row r="4151" spans="1:5">
      <c r="A4151" s="27">
        <v>103</v>
      </c>
      <c r="B4151" s="27">
        <v>35</v>
      </c>
      <c r="C4151" s="27"/>
      <c r="D4151" s="27"/>
      <c r="E4151" s="27"/>
    </row>
    <row r="4152" spans="1:5">
      <c r="A4152" s="27">
        <v>103</v>
      </c>
      <c r="B4152" s="27">
        <v>36</v>
      </c>
      <c r="C4152" s="27"/>
      <c r="D4152" s="27"/>
      <c r="E4152" s="27"/>
    </row>
    <row r="4153" spans="1:5">
      <c r="A4153" s="27">
        <v>103</v>
      </c>
      <c r="B4153" s="27">
        <v>37</v>
      </c>
      <c r="C4153" s="27"/>
      <c r="D4153" s="27"/>
      <c r="E4153" s="27"/>
    </row>
    <row r="4154" spans="1:5">
      <c r="A4154" s="27">
        <v>103</v>
      </c>
      <c r="B4154" s="27">
        <v>38</v>
      </c>
      <c r="C4154" s="27"/>
      <c r="D4154" s="27"/>
      <c r="E4154" s="27"/>
    </row>
    <row r="4155" spans="1:5">
      <c r="A4155" s="27">
        <v>103</v>
      </c>
      <c r="B4155" s="27">
        <v>39</v>
      </c>
      <c r="C4155" s="27"/>
      <c r="D4155" s="27"/>
      <c r="E4155" s="27"/>
    </row>
    <row r="4156" spans="1:5">
      <c r="A4156" s="27">
        <v>103</v>
      </c>
      <c r="B4156" s="27">
        <v>40</v>
      </c>
      <c r="C4156" s="27"/>
      <c r="D4156" s="27"/>
      <c r="E4156" s="27"/>
    </row>
    <row r="4157" spans="1:5">
      <c r="A4157" s="27">
        <v>104</v>
      </c>
      <c r="B4157" s="27">
        <v>1</v>
      </c>
      <c r="C4157" s="27"/>
      <c r="D4157" s="27"/>
      <c r="E4157" s="27"/>
    </row>
    <row r="4158" spans="1:5">
      <c r="A4158" s="27">
        <v>104</v>
      </c>
      <c r="B4158" s="27">
        <v>2</v>
      </c>
      <c r="C4158" s="27"/>
      <c r="D4158" s="27"/>
      <c r="E4158" s="27"/>
    </row>
    <row r="4159" spans="1:5">
      <c r="A4159" s="27">
        <v>104</v>
      </c>
      <c r="B4159" s="27">
        <v>3</v>
      </c>
      <c r="C4159" s="27"/>
      <c r="D4159" s="27"/>
      <c r="E4159" s="27"/>
    </row>
    <row r="4160" spans="1:5">
      <c r="A4160" s="27">
        <v>104</v>
      </c>
      <c r="B4160" s="27">
        <v>4</v>
      </c>
      <c r="C4160" s="27"/>
      <c r="D4160" s="27"/>
      <c r="E4160" s="27"/>
    </row>
    <row r="4161" spans="1:5">
      <c r="A4161" s="27">
        <v>104</v>
      </c>
      <c r="B4161" s="27">
        <v>5</v>
      </c>
      <c r="C4161" s="27"/>
      <c r="D4161" s="27"/>
      <c r="E4161" s="27"/>
    </row>
    <row r="4162" spans="1:5">
      <c r="A4162" s="27">
        <v>104</v>
      </c>
      <c r="B4162" s="27">
        <v>6</v>
      </c>
      <c r="C4162" s="27"/>
      <c r="D4162" s="27"/>
      <c r="E4162" s="27"/>
    </row>
    <row r="4163" spans="1:5">
      <c r="A4163" s="27">
        <v>104</v>
      </c>
      <c r="B4163" s="27">
        <v>7</v>
      </c>
      <c r="C4163" s="27"/>
      <c r="D4163" s="27"/>
      <c r="E4163" s="27"/>
    </row>
    <row r="4164" spans="1:5">
      <c r="A4164" s="27">
        <v>104</v>
      </c>
      <c r="B4164" s="27">
        <v>8</v>
      </c>
      <c r="C4164" s="27"/>
      <c r="D4164" s="27"/>
      <c r="E4164" s="27"/>
    </row>
    <row r="4165" spans="1:5">
      <c r="A4165" s="27">
        <v>104</v>
      </c>
      <c r="B4165" s="27">
        <v>9</v>
      </c>
      <c r="C4165" s="27"/>
      <c r="D4165" s="27"/>
      <c r="E4165" s="27"/>
    </row>
    <row r="4166" spans="1:5">
      <c r="A4166" s="27">
        <v>104</v>
      </c>
      <c r="B4166" s="27">
        <v>10</v>
      </c>
      <c r="C4166" s="27"/>
      <c r="D4166" s="27"/>
      <c r="E4166" s="27"/>
    </row>
    <row r="4167" spans="1:5">
      <c r="A4167" s="27">
        <v>104</v>
      </c>
      <c r="B4167" s="27">
        <v>11</v>
      </c>
      <c r="C4167" s="27"/>
      <c r="D4167" s="27"/>
      <c r="E4167" s="27"/>
    </row>
    <row r="4168" spans="1:5">
      <c r="A4168" s="27">
        <v>104</v>
      </c>
      <c r="B4168" s="27">
        <v>12</v>
      </c>
      <c r="C4168" s="27"/>
      <c r="D4168" s="27"/>
      <c r="E4168" s="27"/>
    </row>
    <row r="4169" spans="1:5">
      <c r="A4169" s="27">
        <v>104</v>
      </c>
      <c r="B4169" s="27">
        <v>13</v>
      </c>
      <c r="C4169" s="27"/>
      <c r="D4169" s="27"/>
      <c r="E4169" s="27"/>
    </row>
    <row r="4170" spans="1:5">
      <c r="A4170" s="27">
        <v>104</v>
      </c>
      <c r="B4170" s="27">
        <v>14</v>
      </c>
      <c r="C4170" s="27"/>
      <c r="D4170" s="27"/>
      <c r="E4170" s="27"/>
    </row>
    <row r="4171" spans="1:5">
      <c r="A4171" s="27">
        <v>104</v>
      </c>
      <c r="B4171" s="27">
        <v>15</v>
      </c>
      <c r="C4171" s="27"/>
      <c r="D4171" s="27"/>
      <c r="E4171" s="27"/>
    </row>
    <row r="4172" spans="1:5">
      <c r="A4172" s="27">
        <v>104</v>
      </c>
      <c r="B4172" s="27">
        <v>16</v>
      </c>
      <c r="C4172" s="27"/>
      <c r="D4172" s="27"/>
      <c r="E4172" s="27"/>
    </row>
    <row r="4173" spans="1:5">
      <c r="A4173" s="27">
        <v>104</v>
      </c>
      <c r="B4173" s="27">
        <v>17</v>
      </c>
      <c r="C4173" s="27"/>
      <c r="D4173" s="27"/>
      <c r="E4173" s="27"/>
    </row>
    <row r="4174" spans="1:5">
      <c r="A4174" s="27">
        <v>104</v>
      </c>
      <c r="B4174" s="27">
        <v>18</v>
      </c>
      <c r="C4174" s="27"/>
      <c r="D4174" s="27"/>
      <c r="E4174" s="27"/>
    </row>
    <row r="4175" spans="1:5">
      <c r="A4175" s="27">
        <v>104</v>
      </c>
      <c r="B4175" s="27">
        <v>19</v>
      </c>
      <c r="C4175" s="27"/>
      <c r="D4175" s="27"/>
      <c r="E4175" s="27"/>
    </row>
    <row r="4176" spans="1:5">
      <c r="A4176" s="27">
        <v>104</v>
      </c>
      <c r="B4176" s="27">
        <v>20</v>
      </c>
      <c r="C4176" s="27"/>
      <c r="D4176" s="27"/>
      <c r="E4176" s="27"/>
    </row>
    <row r="4177" spans="1:5">
      <c r="A4177" s="27">
        <v>104</v>
      </c>
      <c r="B4177" s="27">
        <v>21</v>
      </c>
      <c r="C4177" s="27"/>
      <c r="D4177" s="27"/>
      <c r="E4177" s="27"/>
    </row>
    <row r="4178" spans="1:5">
      <c r="A4178" s="27">
        <v>104</v>
      </c>
      <c r="B4178" s="27">
        <v>22</v>
      </c>
      <c r="C4178" s="27"/>
      <c r="D4178" s="27"/>
      <c r="E4178" s="27"/>
    </row>
    <row r="4179" spans="1:5">
      <c r="A4179" s="27">
        <v>104</v>
      </c>
      <c r="B4179" s="27">
        <v>23</v>
      </c>
      <c r="C4179" s="27"/>
      <c r="D4179" s="27"/>
      <c r="E4179" s="27"/>
    </row>
    <row r="4180" spans="1:5">
      <c r="A4180" s="27">
        <v>104</v>
      </c>
      <c r="B4180" s="27">
        <v>24</v>
      </c>
      <c r="C4180" s="27"/>
      <c r="D4180" s="27"/>
      <c r="E4180" s="27"/>
    </row>
    <row r="4181" spans="1:5">
      <c r="A4181" s="27">
        <v>104</v>
      </c>
      <c r="B4181" s="27">
        <v>25</v>
      </c>
      <c r="C4181" s="27"/>
      <c r="D4181" s="27"/>
      <c r="E4181" s="27"/>
    </row>
    <row r="4182" spans="1:5">
      <c r="A4182" s="27">
        <v>104</v>
      </c>
      <c r="B4182" s="27">
        <v>26</v>
      </c>
      <c r="C4182" s="27"/>
      <c r="D4182" s="27"/>
      <c r="E4182" s="27"/>
    </row>
    <row r="4183" spans="1:5">
      <c r="A4183" s="27">
        <v>104</v>
      </c>
      <c r="B4183" s="27">
        <v>27</v>
      </c>
      <c r="C4183" s="27"/>
      <c r="D4183" s="27"/>
      <c r="E4183" s="27"/>
    </row>
    <row r="4184" spans="1:5">
      <c r="A4184" s="27">
        <v>104</v>
      </c>
      <c r="B4184" s="27">
        <v>28</v>
      </c>
      <c r="C4184" s="27"/>
      <c r="D4184" s="27"/>
      <c r="E4184" s="27"/>
    </row>
    <row r="4185" spans="1:5">
      <c r="A4185" s="27">
        <v>104</v>
      </c>
      <c r="B4185" s="27">
        <v>29</v>
      </c>
      <c r="C4185" s="27"/>
      <c r="D4185" s="27"/>
      <c r="E4185" s="27"/>
    </row>
    <row r="4186" spans="1:5">
      <c r="A4186" s="27">
        <v>104</v>
      </c>
      <c r="B4186" s="27">
        <v>30</v>
      </c>
      <c r="C4186" s="27"/>
      <c r="D4186" s="27"/>
      <c r="E4186" s="27"/>
    </row>
    <row r="4187" spans="1:5">
      <c r="A4187" s="27">
        <v>104</v>
      </c>
      <c r="B4187" s="27">
        <v>31</v>
      </c>
      <c r="C4187" s="27"/>
      <c r="D4187" s="27"/>
      <c r="E4187" s="27"/>
    </row>
    <row r="4188" spans="1:5">
      <c r="A4188" s="27">
        <v>104</v>
      </c>
      <c r="B4188" s="27">
        <v>32</v>
      </c>
      <c r="C4188" s="27"/>
      <c r="D4188" s="27"/>
      <c r="E4188" s="27"/>
    </row>
    <row r="4189" spans="1:5">
      <c r="A4189" s="27">
        <v>104</v>
      </c>
      <c r="B4189" s="27">
        <v>33</v>
      </c>
      <c r="C4189" s="27"/>
      <c r="D4189" s="27"/>
      <c r="E4189" s="27"/>
    </row>
    <row r="4190" spans="1:5">
      <c r="A4190" s="27">
        <v>104</v>
      </c>
      <c r="B4190" s="27">
        <v>34</v>
      </c>
      <c r="C4190" s="27"/>
      <c r="D4190" s="27"/>
      <c r="E4190" s="27"/>
    </row>
    <row r="4191" spans="1:5">
      <c r="A4191" s="27">
        <v>104</v>
      </c>
      <c r="B4191" s="27">
        <v>35</v>
      </c>
      <c r="C4191" s="27"/>
      <c r="D4191" s="27"/>
      <c r="E4191" s="27"/>
    </row>
    <row r="4192" spans="1:5">
      <c r="A4192" s="27">
        <v>104</v>
      </c>
      <c r="B4192" s="27">
        <v>36</v>
      </c>
      <c r="C4192" s="27"/>
      <c r="D4192" s="27"/>
      <c r="E4192" s="27"/>
    </row>
    <row r="4193" spans="1:5">
      <c r="A4193" s="27">
        <v>104</v>
      </c>
      <c r="B4193" s="27">
        <v>37</v>
      </c>
      <c r="C4193" s="27"/>
      <c r="D4193" s="27"/>
      <c r="E4193" s="27"/>
    </row>
    <row r="4194" spans="1:5">
      <c r="A4194" s="27">
        <v>104</v>
      </c>
      <c r="B4194" s="27">
        <v>38</v>
      </c>
      <c r="C4194" s="27"/>
      <c r="D4194" s="27"/>
      <c r="E4194" s="27"/>
    </row>
    <row r="4195" spans="1:5">
      <c r="A4195" s="27">
        <v>104</v>
      </c>
      <c r="B4195" s="27">
        <v>39</v>
      </c>
      <c r="C4195" s="27"/>
      <c r="D4195" s="27"/>
      <c r="E4195" s="27"/>
    </row>
    <row r="4196" spans="1:5">
      <c r="A4196" s="27">
        <v>104</v>
      </c>
      <c r="B4196" s="27">
        <v>40</v>
      </c>
      <c r="C4196" s="27"/>
      <c r="D4196" s="27"/>
      <c r="E4196" s="27"/>
    </row>
    <row r="4197" spans="1:5">
      <c r="A4197" s="27">
        <v>105</v>
      </c>
      <c r="B4197" s="27">
        <v>1</v>
      </c>
      <c r="C4197" s="27"/>
      <c r="D4197" s="27"/>
      <c r="E4197" s="27"/>
    </row>
    <row r="4198" spans="1:5">
      <c r="A4198" s="27">
        <v>105</v>
      </c>
      <c r="B4198" s="27">
        <v>2</v>
      </c>
      <c r="C4198" s="27"/>
      <c r="D4198" s="27"/>
      <c r="E4198" s="27"/>
    </row>
    <row r="4199" spans="1:5">
      <c r="A4199" s="27">
        <v>105</v>
      </c>
      <c r="B4199" s="27">
        <v>3</v>
      </c>
      <c r="C4199" s="27"/>
      <c r="D4199" s="27"/>
      <c r="E4199" s="27"/>
    </row>
    <row r="4200" spans="1:5">
      <c r="A4200" s="27">
        <v>105</v>
      </c>
      <c r="B4200" s="27">
        <v>4</v>
      </c>
      <c r="C4200" s="27"/>
      <c r="D4200" s="27"/>
      <c r="E4200" s="27"/>
    </row>
    <row r="4201" spans="1:5">
      <c r="A4201" s="27">
        <v>105</v>
      </c>
      <c r="B4201" s="27">
        <v>5</v>
      </c>
      <c r="C4201" s="27"/>
      <c r="D4201" s="27"/>
      <c r="E4201" s="27"/>
    </row>
    <row r="4202" spans="1:5">
      <c r="A4202" s="27">
        <v>105</v>
      </c>
      <c r="B4202" s="27">
        <v>6</v>
      </c>
      <c r="C4202" s="27"/>
      <c r="D4202" s="27"/>
      <c r="E4202" s="27"/>
    </row>
    <row r="4203" spans="1:5">
      <c r="A4203" s="27">
        <v>105</v>
      </c>
      <c r="B4203" s="27">
        <v>7</v>
      </c>
      <c r="C4203" s="27"/>
      <c r="D4203" s="27"/>
      <c r="E4203" s="27"/>
    </row>
    <row r="4204" spans="1:5">
      <c r="A4204" s="27">
        <v>105</v>
      </c>
      <c r="B4204" s="27">
        <v>8</v>
      </c>
      <c r="C4204" s="27"/>
      <c r="D4204" s="27"/>
      <c r="E4204" s="27"/>
    </row>
    <row r="4205" spans="1:5">
      <c r="A4205" s="27">
        <v>105</v>
      </c>
      <c r="B4205" s="27">
        <v>9</v>
      </c>
      <c r="C4205" s="27"/>
      <c r="D4205" s="27"/>
      <c r="E4205" s="27"/>
    </row>
    <row r="4206" spans="1:5">
      <c r="A4206" s="27">
        <v>105</v>
      </c>
      <c r="B4206" s="27">
        <v>10</v>
      </c>
      <c r="C4206" s="27"/>
      <c r="D4206" s="27"/>
      <c r="E4206" s="27"/>
    </row>
    <row r="4207" spans="1:5">
      <c r="A4207" s="27">
        <v>105</v>
      </c>
      <c r="B4207" s="27">
        <v>11</v>
      </c>
      <c r="C4207" s="27"/>
      <c r="D4207" s="27"/>
      <c r="E4207" s="27"/>
    </row>
    <row r="4208" spans="1:5">
      <c r="A4208" s="27">
        <v>105</v>
      </c>
      <c r="B4208" s="27">
        <v>12</v>
      </c>
      <c r="C4208" s="27"/>
      <c r="D4208" s="27"/>
      <c r="E4208" s="27"/>
    </row>
    <row r="4209" spans="1:5">
      <c r="A4209" s="27">
        <v>105</v>
      </c>
      <c r="B4209" s="27">
        <v>13</v>
      </c>
      <c r="C4209" s="27"/>
      <c r="D4209" s="27"/>
      <c r="E4209" s="27"/>
    </row>
    <row r="4210" spans="1:5">
      <c r="A4210" s="27">
        <v>105</v>
      </c>
      <c r="B4210" s="27">
        <v>14</v>
      </c>
      <c r="C4210" s="27"/>
      <c r="D4210" s="27"/>
      <c r="E4210" s="27"/>
    </row>
    <row r="4211" spans="1:5">
      <c r="A4211" s="27">
        <v>105</v>
      </c>
      <c r="B4211" s="27">
        <v>15</v>
      </c>
      <c r="C4211" s="27"/>
      <c r="D4211" s="27"/>
      <c r="E4211" s="27"/>
    </row>
    <row r="4212" spans="1:5">
      <c r="A4212" s="27">
        <v>105</v>
      </c>
      <c r="B4212" s="27">
        <v>16</v>
      </c>
      <c r="C4212" s="27"/>
      <c r="D4212" s="27"/>
      <c r="E4212" s="27"/>
    </row>
    <row r="4213" spans="1:5">
      <c r="A4213" s="27">
        <v>105</v>
      </c>
      <c r="B4213" s="27">
        <v>17</v>
      </c>
      <c r="C4213" s="27"/>
      <c r="D4213" s="27"/>
      <c r="E4213" s="27"/>
    </row>
    <row r="4214" spans="1:5">
      <c r="A4214" s="27">
        <v>105</v>
      </c>
      <c r="B4214" s="27">
        <v>18</v>
      </c>
      <c r="C4214" s="27"/>
      <c r="D4214" s="27"/>
      <c r="E4214" s="27"/>
    </row>
    <row r="4215" spans="1:5">
      <c r="A4215" s="27">
        <v>105</v>
      </c>
      <c r="B4215" s="27">
        <v>19</v>
      </c>
      <c r="C4215" s="27"/>
      <c r="D4215" s="27"/>
      <c r="E4215" s="27"/>
    </row>
    <row r="4216" spans="1:5">
      <c r="A4216" s="27">
        <v>105</v>
      </c>
      <c r="B4216" s="27">
        <v>20</v>
      </c>
      <c r="C4216" s="27"/>
      <c r="D4216" s="27"/>
      <c r="E4216" s="27"/>
    </row>
    <row r="4217" spans="1:5">
      <c r="A4217" s="27">
        <v>105</v>
      </c>
      <c r="B4217" s="27">
        <v>21</v>
      </c>
      <c r="C4217" s="27"/>
      <c r="D4217" s="27"/>
      <c r="E4217" s="27"/>
    </row>
    <row r="4218" spans="1:5">
      <c r="A4218" s="27">
        <v>105</v>
      </c>
      <c r="B4218" s="27">
        <v>22</v>
      </c>
      <c r="C4218" s="27"/>
      <c r="D4218" s="27"/>
      <c r="E4218" s="27"/>
    </row>
    <row r="4219" spans="1:5">
      <c r="A4219" s="27">
        <v>105</v>
      </c>
      <c r="B4219" s="27">
        <v>23</v>
      </c>
      <c r="C4219" s="27"/>
      <c r="D4219" s="27"/>
      <c r="E4219" s="27"/>
    </row>
    <row r="4220" spans="1:5">
      <c r="A4220" s="27">
        <v>105</v>
      </c>
      <c r="B4220" s="27">
        <v>24</v>
      </c>
      <c r="C4220" s="27"/>
      <c r="D4220" s="27"/>
      <c r="E4220" s="27"/>
    </row>
    <row r="4221" spans="1:5">
      <c r="A4221" s="27">
        <v>105</v>
      </c>
      <c r="B4221" s="27">
        <v>25</v>
      </c>
      <c r="C4221" s="27"/>
      <c r="D4221" s="27"/>
      <c r="E4221" s="27"/>
    </row>
    <row r="4222" spans="1:5">
      <c r="A4222" s="27">
        <v>105</v>
      </c>
      <c r="B4222" s="27">
        <v>26</v>
      </c>
      <c r="C4222" s="27"/>
      <c r="D4222" s="27"/>
      <c r="E4222" s="27"/>
    </row>
    <row r="4223" spans="1:5">
      <c r="A4223" s="27">
        <v>105</v>
      </c>
      <c r="B4223" s="27">
        <v>27</v>
      </c>
      <c r="C4223" s="27"/>
      <c r="D4223" s="27"/>
      <c r="E4223" s="27"/>
    </row>
    <row r="4224" spans="1:5">
      <c r="A4224" s="27">
        <v>105</v>
      </c>
      <c r="B4224" s="27">
        <v>28</v>
      </c>
      <c r="C4224" s="27"/>
      <c r="D4224" s="27"/>
      <c r="E4224" s="27"/>
    </row>
    <row r="4225" spans="1:5">
      <c r="A4225" s="27">
        <v>105</v>
      </c>
      <c r="B4225" s="27">
        <v>29</v>
      </c>
      <c r="C4225" s="27"/>
      <c r="D4225" s="27"/>
      <c r="E4225" s="27"/>
    </row>
    <row r="4226" spans="1:5">
      <c r="A4226" s="27">
        <v>105</v>
      </c>
      <c r="B4226" s="27">
        <v>30</v>
      </c>
      <c r="C4226" s="27"/>
      <c r="D4226" s="27"/>
      <c r="E4226" s="27"/>
    </row>
    <row r="4227" spans="1:5">
      <c r="A4227" s="27">
        <v>105</v>
      </c>
      <c r="B4227" s="27">
        <v>31</v>
      </c>
      <c r="C4227" s="27"/>
      <c r="D4227" s="27"/>
      <c r="E4227" s="27"/>
    </row>
    <row r="4228" spans="1:5">
      <c r="A4228" s="27">
        <v>105</v>
      </c>
      <c r="B4228" s="27">
        <v>32</v>
      </c>
      <c r="C4228" s="27"/>
      <c r="D4228" s="27"/>
      <c r="E4228" s="27"/>
    </row>
    <row r="4229" spans="1:5">
      <c r="A4229" s="27">
        <v>105</v>
      </c>
      <c r="B4229" s="27">
        <v>33</v>
      </c>
      <c r="C4229" s="27"/>
      <c r="D4229" s="27"/>
      <c r="E4229" s="27"/>
    </row>
    <row r="4230" spans="1:5">
      <c r="A4230" s="27">
        <v>105</v>
      </c>
      <c r="B4230" s="27">
        <v>34</v>
      </c>
      <c r="C4230" s="27"/>
      <c r="D4230" s="27"/>
      <c r="E4230" s="27"/>
    </row>
    <row r="4231" spans="1:5">
      <c r="A4231" s="27">
        <v>105</v>
      </c>
      <c r="B4231" s="27">
        <v>35</v>
      </c>
      <c r="C4231" s="27"/>
      <c r="D4231" s="27"/>
      <c r="E4231" s="27"/>
    </row>
    <row r="4232" spans="1:5">
      <c r="A4232" s="27">
        <v>105</v>
      </c>
      <c r="B4232" s="27">
        <v>36</v>
      </c>
      <c r="C4232" s="27"/>
      <c r="D4232" s="27"/>
      <c r="E4232" s="27"/>
    </row>
    <row r="4233" spans="1:5">
      <c r="A4233" s="27">
        <v>105</v>
      </c>
      <c r="B4233" s="27">
        <v>37</v>
      </c>
      <c r="C4233" s="27"/>
      <c r="D4233" s="27"/>
      <c r="E4233" s="27"/>
    </row>
    <row r="4234" spans="1:5">
      <c r="A4234" s="27">
        <v>105</v>
      </c>
      <c r="B4234" s="27">
        <v>38</v>
      </c>
      <c r="C4234" s="27"/>
      <c r="D4234" s="27"/>
      <c r="E4234" s="27"/>
    </row>
    <row r="4235" spans="1:5">
      <c r="A4235" s="27">
        <v>105</v>
      </c>
      <c r="B4235" s="27">
        <v>39</v>
      </c>
      <c r="C4235" s="27"/>
      <c r="D4235" s="27"/>
      <c r="E4235" s="27"/>
    </row>
    <row r="4236" spans="1:5">
      <c r="A4236" s="27">
        <v>105</v>
      </c>
      <c r="B4236" s="27">
        <v>40</v>
      </c>
      <c r="C4236" s="27"/>
      <c r="D4236" s="27"/>
      <c r="E4236" s="27"/>
    </row>
    <row r="4237" spans="1:5">
      <c r="A4237" s="27">
        <v>106</v>
      </c>
      <c r="B4237" s="27">
        <v>1</v>
      </c>
      <c r="C4237" s="27"/>
      <c r="D4237" s="27"/>
      <c r="E4237" s="27"/>
    </row>
    <row r="4238" spans="1:5">
      <c r="A4238" s="27">
        <v>106</v>
      </c>
      <c r="B4238" s="27">
        <v>2</v>
      </c>
      <c r="C4238" s="27"/>
      <c r="D4238" s="27"/>
      <c r="E4238" s="27"/>
    </row>
    <row r="4239" spans="1:5">
      <c r="A4239" s="27">
        <v>106</v>
      </c>
      <c r="B4239" s="27">
        <v>3</v>
      </c>
      <c r="C4239" s="27"/>
      <c r="D4239" s="27"/>
      <c r="E4239" s="27"/>
    </row>
    <row r="4240" spans="1:5">
      <c r="A4240" s="27">
        <v>106</v>
      </c>
      <c r="B4240" s="27">
        <v>4</v>
      </c>
      <c r="C4240" s="27"/>
      <c r="D4240" s="27"/>
      <c r="E4240" s="27"/>
    </row>
    <row r="4241" spans="1:5">
      <c r="A4241" s="27">
        <v>106</v>
      </c>
      <c r="B4241" s="27">
        <v>5</v>
      </c>
      <c r="C4241" s="27"/>
      <c r="D4241" s="27"/>
      <c r="E4241" s="27"/>
    </row>
    <row r="4242" spans="1:5">
      <c r="A4242" s="27">
        <v>106</v>
      </c>
      <c r="B4242" s="27">
        <v>6</v>
      </c>
      <c r="C4242" s="27"/>
      <c r="D4242" s="27"/>
      <c r="E4242" s="27"/>
    </row>
    <row r="4243" spans="1:5">
      <c r="A4243" s="27">
        <v>106</v>
      </c>
      <c r="B4243" s="27">
        <v>7</v>
      </c>
      <c r="C4243" s="27"/>
      <c r="D4243" s="27"/>
      <c r="E4243" s="27"/>
    </row>
    <row r="4244" spans="1:5">
      <c r="A4244" s="27">
        <v>106</v>
      </c>
      <c r="B4244" s="27">
        <v>8</v>
      </c>
      <c r="C4244" s="27"/>
      <c r="D4244" s="27"/>
      <c r="E4244" s="27"/>
    </row>
    <row r="4245" spans="1:5">
      <c r="A4245" s="27">
        <v>106</v>
      </c>
      <c r="B4245" s="27">
        <v>9</v>
      </c>
      <c r="C4245" s="27"/>
      <c r="D4245" s="27"/>
      <c r="E4245" s="27"/>
    </row>
    <row r="4246" spans="1:5">
      <c r="A4246" s="27">
        <v>106</v>
      </c>
      <c r="B4246" s="27">
        <v>10</v>
      </c>
      <c r="C4246" s="27"/>
      <c r="D4246" s="27"/>
      <c r="E4246" s="27"/>
    </row>
    <row r="4247" spans="1:5">
      <c r="A4247" s="27">
        <v>106</v>
      </c>
      <c r="B4247" s="27">
        <v>11</v>
      </c>
      <c r="C4247" s="27"/>
      <c r="D4247" s="27"/>
      <c r="E4247" s="27"/>
    </row>
    <row r="4248" spans="1:5">
      <c r="A4248" s="27">
        <v>106</v>
      </c>
      <c r="B4248" s="27">
        <v>12</v>
      </c>
      <c r="C4248" s="27"/>
      <c r="D4248" s="27"/>
      <c r="E4248" s="27"/>
    </row>
    <row r="4249" spans="1:5">
      <c r="A4249" s="27">
        <v>106</v>
      </c>
      <c r="B4249" s="27">
        <v>13</v>
      </c>
      <c r="C4249" s="27"/>
      <c r="D4249" s="27"/>
      <c r="E4249" s="27"/>
    </row>
    <row r="4250" spans="1:5">
      <c r="A4250" s="27">
        <v>106</v>
      </c>
      <c r="B4250" s="27">
        <v>14</v>
      </c>
      <c r="C4250" s="27"/>
      <c r="D4250" s="27"/>
      <c r="E4250" s="27"/>
    </row>
    <row r="4251" spans="1:5">
      <c r="A4251" s="27">
        <v>106</v>
      </c>
      <c r="B4251" s="27">
        <v>15</v>
      </c>
      <c r="C4251" s="27"/>
      <c r="D4251" s="27"/>
      <c r="E4251" s="27"/>
    </row>
    <row r="4252" spans="1:5">
      <c r="A4252" s="27">
        <v>106</v>
      </c>
      <c r="B4252" s="27">
        <v>16</v>
      </c>
      <c r="C4252" s="27"/>
      <c r="D4252" s="27"/>
      <c r="E4252" s="27"/>
    </row>
    <row r="4253" spans="1:5">
      <c r="A4253" s="27">
        <v>106</v>
      </c>
      <c r="B4253" s="27">
        <v>17</v>
      </c>
      <c r="C4253" s="27"/>
      <c r="D4253" s="27"/>
      <c r="E4253" s="27"/>
    </row>
    <row r="4254" spans="1:5">
      <c r="A4254" s="27">
        <v>106</v>
      </c>
      <c r="B4254" s="27">
        <v>18</v>
      </c>
      <c r="C4254" s="27"/>
      <c r="D4254" s="27"/>
      <c r="E4254" s="27"/>
    </row>
    <row r="4255" spans="1:5">
      <c r="A4255" s="27">
        <v>106</v>
      </c>
      <c r="B4255" s="27">
        <v>19</v>
      </c>
      <c r="C4255" s="27"/>
      <c r="D4255" s="27"/>
      <c r="E4255" s="27"/>
    </row>
    <row r="4256" spans="1:5">
      <c r="A4256" s="27">
        <v>106</v>
      </c>
      <c r="B4256" s="27">
        <v>20</v>
      </c>
      <c r="C4256" s="27"/>
      <c r="D4256" s="27"/>
      <c r="E4256" s="27"/>
    </row>
    <row r="4257" spans="1:5">
      <c r="A4257" s="27">
        <v>106</v>
      </c>
      <c r="B4257" s="27">
        <v>21</v>
      </c>
      <c r="C4257" s="27"/>
      <c r="D4257" s="27"/>
      <c r="E4257" s="27"/>
    </row>
    <row r="4258" spans="1:5">
      <c r="A4258" s="27">
        <v>106</v>
      </c>
      <c r="B4258" s="27">
        <v>22</v>
      </c>
      <c r="C4258" s="27"/>
      <c r="D4258" s="27"/>
      <c r="E4258" s="27"/>
    </row>
    <row r="4259" spans="1:5">
      <c r="A4259" s="27">
        <v>106</v>
      </c>
      <c r="B4259" s="27">
        <v>23</v>
      </c>
      <c r="C4259" s="27"/>
      <c r="D4259" s="27"/>
      <c r="E4259" s="27"/>
    </row>
    <row r="4260" spans="1:5">
      <c r="A4260" s="27">
        <v>106</v>
      </c>
      <c r="B4260" s="27">
        <v>24</v>
      </c>
      <c r="C4260" s="27"/>
      <c r="D4260" s="27"/>
      <c r="E4260" s="27"/>
    </row>
    <row r="4261" spans="1:5">
      <c r="A4261" s="27">
        <v>106</v>
      </c>
      <c r="B4261" s="27">
        <v>25</v>
      </c>
      <c r="C4261" s="27"/>
      <c r="D4261" s="27"/>
      <c r="E4261" s="27"/>
    </row>
    <row r="4262" spans="1:5">
      <c r="A4262" s="27">
        <v>106</v>
      </c>
      <c r="B4262" s="27">
        <v>26</v>
      </c>
      <c r="C4262" s="27"/>
      <c r="D4262" s="27"/>
      <c r="E4262" s="27"/>
    </row>
    <row r="4263" spans="1:5">
      <c r="A4263" s="27">
        <v>106</v>
      </c>
      <c r="B4263" s="27">
        <v>27</v>
      </c>
      <c r="C4263" s="27"/>
      <c r="D4263" s="27"/>
      <c r="E4263" s="27"/>
    </row>
    <row r="4264" spans="1:5">
      <c r="A4264" s="27">
        <v>106</v>
      </c>
      <c r="B4264" s="27">
        <v>28</v>
      </c>
      <c r="C4264" s="27"/>
      <c r="D4264" s="27"/>
      <c r="E4264" s="27"/>
    </row>
    <row r="4265" spans="1:5">
      <c r="A4265" s="27">
        <v>106</v>
      </c>
      <c r="B4265" s="27">
        <v>29</v>
      </c>
      <c r="C4265" s="27"/>
      <c r="D4265" s="27"/>
      <c r="E4265" s="27"/>
    </row>
    <row r="4266" spans="1:5">
      <c r="A4266" s="27">
        <v>106</v>
      </c>
      <c r="B4266" s="27">
        <v>30</v>
      </c>
      <c r="C4266" s="27"/>
      <c r="D4266" s="27"/>
      <c r="E4266" s="27"/>
    </row>
    <row r="4267" spans="1:5">
      <c r="A4267" s="27">
        <v>106</v>
      </c>
      <c r="B4267" s="27">
        <v>31</v>
      </c>
      <c r="C4267" s="27"/>
      <c r="D4267" s="27"/>
      <c r="E4267" s="27"/>
    </row>
    <row r="4268" spans="1:5">
      <c r="A4268" s="27">
        <v>106</v>
      </c>
      <c r="B4268" s="27">
        <v>32</v>
      </c>
      <c r="C4268" s="27"/>
      <c r="D4268" s="27"/>
      <c r="E4268" s="27"/>
    </row>
    <row r="4269" spans="1:5">
      <c r="A4269" s="27">
        <v>106</v>
      </c>
      <c r="B4269" s="27">
        <v>33</v>
      </c>
      <c r="C4269" s="27"/>
      <c r="D4269" s="27"/>
      <c r="E4269" s="27"/>
    </row>
    <row r="4270" spans="1:5">
      <c r="A4270" s="27">
        <v>106</v>
      </c>
      <c r="B4270" s="27">
        <v>34</v>
      </c>
      <c r="C4270" s="27"/>
      <c r="D4270" s="27"/>
      <c r="E4270" s="27"/>
    </row>
    <row r="4271" spans="1:5">
      <c r="A4271" s="27">
        <v>106</v>
      </c>
      <c r="B4271" s="27">
        <v>35</v>
      </c>
      <c r="C4271" s="27"/>
      <c r="D4271" s="27"/>
      <c r="E4271" s="27"/>
    </row>
    <row r="4272" spans="1:5">
      <c r="A4272" s="27">
        <v>106</v>
      </c>
      <c r="B4272" s="27">
        <v>36</v>
      </c>
      <c r="C4272" s="27"/>
      <c r="D4272" s="27"/>
      <c r="E4272" s="27"/>
    </row>
    <row r="4273" spans="1:5">
      <c r="A4273" s="27">
        <v>106</v>
      </c>
      <c r="B4273" s="27">
        <v>37</v>
      </c>
      <c r="C4273" s="27"/>
      <c r="D4273" s="27"/>
      <c r="E4273" s="27"/>
    </row>
    <row r="4274" spans="1:5">
      <c r="A4274" s="27">
        <v>106</v>
      </c>
      <c r="B4274" s="27">
        <v>38</v>
      </c>
      <c r="C4274" s="27"/>
      <c r="D4274" s="27"/>
      <c r="E4274" s="27"/>
    </row>
    <row r="4275" spans="1:5">
      <c r="A4275" s="27">
        <v>106</v>
      </c>
      <c r="B4275" s="27">
        <v>39</v>
      </c>
      <c r="C4275" s="27"/>
      <c r="D4275" s="27"/>
      <c r="E4275" s="27"/>
    </row>
    <row r="4276" spans="1:5">
      <c r="A4276" s="27">
        <v>106</v>
      </c>
      <c r="B4276" s="27">
        <v>40</v>
      </c>
      <c r="C4276" s="27"/>
      <c r="D4276" s="27"/>
      <c r="E4276" s="27"/>
    </row>
    <row r="4277" spans="1:5">
      <c r="A4277" s="27">
        <v>107</v>
      </c>
      <c r="B4277" s="27">
        <v>1</v>
      </c>
      <c r="C4277" s="27"/>
      <c r="D4277" s="27"/>
      <c r="E4277" s="27"/>
    </row>
    <row r="4278" spans="1:5">
      <c r="A4278" s="27">
        <v>107</v>
      </c>
      <c r="B4278" s="27">
        <v>2</v>
      </c>
      <c r="C4278" s="27"/>
      <c r="D4278" s="27"/>
      <c r="E4278" s="27"/>
    </row>
    <row r="4279" spans="1:5">
      <c r="A4279" s="27">
        <v>107</v>
      </c>
      <c r="B4279" s="27">
        <v>3</v>
      </c>
      <c r="C4279" s="27"/>
      <c r="D4279" s="27"/>
      <c r="E4279" s="27"/>
    </row>
    <row r="4280" spans="1:5">
      <c r="A4280" s="27">
        <v>107</v>
      </c>
      <c r="B4280" s="27">
        <v>4</v>
      </c>
      <c r="C4280" s="27"/>
      <c r="D4280" s="27"/>
      <c r="E4280" s="27"/>
    </row>
    <row r="4281" spans="1:5">
      <c r="A4281" s="27">
        <v>107</v>
      </c>
      <c r="B4281" s="27">
        <v>5</v>
      </c>
      <c r="C4281" s="27"/>
      <c r="D4281" s="27"/>
      <c r="E4281" s="27"/>
    </row>
    <row r="4282" spans="1:5">
      <c r="A4282" s="27">
        <v>107</v>
      </c>
      <c r="B4282" s="27">
        <v>6</v>
      </c>
      <c r="C4282" s="27"/>
      <c r="D4282" s="27"/>
      <c r="E4282" s="27"/>
    </row>
    <row r="4283" spans="1:5">
      <c r="A4283" s="27">
        <v>107</v>
      </c>
      <c r="B4283" s="27">
        <v>7</v>
      </c>
      <c r="C4283" s="27"/>
      <c r="D4283" s="27"/>
      <c r="E4283" s="27"/>
    </row>
    <row r="4284" spans="1:5">
      <c r="A4284" s="27">
        <v>107</v>
      </c>
      <c r="B4284" s="27">
        <v>8</v>
      </c>
      <c r="C4284" s="27"/>
      <c r="D4284" s="27"/>
      <c r="E4284" s="27"/>
    </row>
    <row r="4285" spans="1:5">
      <c r="A4285" s="27">
        <v>107</v>
      </c>
      <c r="B4285" s="27">
        <v>9</v>
      </c>
      <c r="C4285" s="27"/>
      <c r="D4285" s="27"/>
      <c r="E4285" s="27"/>
    </row>
    <row r="4286" spans="1:5">
      <c r="A4286" s="27">
        <v>107</v>
      </c>
      <c r="B4286" s="27">
        <v>10</v>
      </c>
      <c r="C4286" s="27"/>
      <c r="D4286" s="27"/>
      <c r="E4286" s="27"/>
    </row>
    <row r="4287" spans="1:5">
      <c r="A4287" s="27">
        <v>107</v>
      </c>
      <c r="B4287" s="27">
        <v>11</v>
      </c>
      <c r="C4287" s="27"/>
      <c r="D4287" s="27"/>
      <c r="E4287" s="27"/>
    </row>
    <row r="4288" spans="1:5">
      <c r="A4288" s="27">
        <v>107</v>
      </c>
      <c r="B4288" s="27">
        <v>12</v>
      </c>
      <c r="C4288" s="27"/>
      <c r="D4288" s="27"/>
      <c r="E4288" s="27"/>
    </row>
    <row r="4289" spans="1:5">
      <c r="A4289" s="27">
        <v>107</v>
      </c>
      <c r="B4289" s="27">
        <v>13</v>
      </c>
      <c r="C4289" s="27"/>
      <c r="D4289" s="27"/>
      <c r="E4289" s="27"/>
    </row>
    <row r="4290" spans="1:5">
      <c r="A4290" s="27">
        <v>107</v>
      </c>
      <c r="B4290" s="27">
        <v>14</v>
      </c>
      <c r="C4290" s="27"/>
      <c r="D4290" s="27"/>
      <c r="E4290" s="27"/>
    </row>
    <row r="4291" spans="1:5">
      <c r="A4291" s="27">
        <v>107</v>
      </c>
      <c r="B4291" s="27">
        <v>15</v>
      </c>
      <c r="C4291" s="27"/>
      <c r="D4291" s="27"/>
      <c r="E4291" s="27"/>
    </row>
    <row r="4292" spans="1:5">
      <c r="A4292" s="27">
        <v>107</v>
      </c>
      <c r="B4292" s="27">
        <v>16</v>
      </c>
      <c r="C4292" s="27"/>
      <c r="D4292" s="27"/>
      <c r="E4292" s="27"/>
    </row>
    <row r="4293" spans="1:5">
      <c r="A4293" s="27">
        <v>107</v>
      </c>
      <c r="B4293" s="27">
        <v>17</v>
      </c>
      <c r="C4293" s="27"/>
      <c r="D4293" s="27"/>
      <c r="E4293" s="27"/>
    </row>
    <row r="4294" spans="1:5">
      <c r="A4294" s="27">
        <v>107</v>
      </c>
      <c r="B4294" s="27">
        <v>18</v>
      </c>
      <c r="C4294" s="27"/>
      <c r="D4294" s="27"/>
      <c r="E4294" s="27"/>
    </row>
    <row r="4295" spans="1:5">
      <c r="A4295" s="27">
        <v>107</v>
      </c>
      <c r="B4295" s="27">
        <v>19</v>
      </c>
      <c r="C4295" s="27"/>
      <c r="D4295" s="27"/>
      <c r="E4295" s="27"/>
    </row>
    <row r="4296" spans="1:5">
      <c r="A4296" s="27">
        <v>107</v>
      </c>
      <c r="B4296" s="27">
        <v>20</v>
      </c>
      <c r="C4296" s="27"/>
      <c r="D4296" s="27"/>
      <c r="E4296" s="27"/>
    </row>
    <row r="4297" spans="1:5">
      <c r="A4297" s="27">
        <v>107</v>
      </c>
      <c r="B4297" s="27">
        <v>21</v>
      </c>
      <c r="C4297" s="27"/>
      <c r="D4297" s="27"/>
      <c r="E4297" s="27"/>
    </row>
    <row r="4298" spans="1:5">
      <c r="A4298" s="27">
        <v>107</v>
      </c>
      <c r="B4298" s="27">
        <v>22</v>
      </c>
      <c r="C4298" s="27"/>
      <c r="D4298" s="27"/>
      <c r="E4298" s="27"/>
    </row>
    <row r="4299" spans="1:5">
      <c r="A4299" s="27">
        <v>107</v>
      </c>
      <c r="B4299" s="27">
        <v>23</v>
      </c>
      <c r="C4299" s="27"/>
      <c r="D4299" s="27"/>
      <c r="E4299" s="27"/>
    </row>
    <row r="4300" spans="1:5">
      <c r="A4300" s="27">
        <v>107</v>
      </c>
      <c r="B4300" s="27">
        <v>24</v>
      </c>
      <c r="C4300" s="27"/>
      <c r="D4300" s="27"/>
      <c r="E4300" s="27"/>
    </row>
    <row r="4301" spans="1:5">
      <c r="A4301" s="27">
        <v>107</v>
      </c>
      <c r="B4301" s="27">
        <v>25</v>
      </c>
      <c r="C4301" s="27"/>
      <c r="D4301" s="27"/>
      <c r="E4301" s="27"/>
    </row>
    <row r="4302" spans="1:5">
      <c r="A4302" s="27">
        <v>107</v>
      </c>
      <c r="B4302" s="27">
        <v>26</v>
      </c>
      <c r="C4302" s="27"/>
      <c r="D4302" s="27"/>
      <c r="E4302" s="27"/>
    </row>
    <row r="4303" spans="1:5">
      <c r="A4303" s="27">
        <v>107</v>
      </c>
      <c r="B4303" s="27">
        <v>27</v>
      </c>
      <c r="C4303" s="27"/>
      <c r="D4303" s="27"/>
      <c r="E4303" s="27"/>
    </row>
    <row r="4304" spans="1:5">
      <c r="A4304" s="27">
        <v>107</v>
      </c>
      <c r="B4304" s="27">
        <v>28</v>
      </c>
      <c r="C4304" s="27"/>
      <c r="D4304" s="27"/>
      <c r="E4304" s="27"/>
    </row>
    <row r="4305" spans="1:5">
      <c r="A4305" s="27">
        <v>107</v>
      </c>
      <c r="B4305" s="27">
        <v>29</v>
      </c>
      <c r="C4305" s="27"/>
      <c r="D4305" s="27"/>
      <c r="E4305" s="27"/>
    </row>
    <row r="4306" spans="1:5">
      <c r="A4306" s="27">
        <v>107</v>
      </c>
      <c r="B4306" s="27">
        <v>30</v>
      </c>
      <c r="C4306" s="27"/>
      <c r="D4306" s="27"/>
      <c r="E4306" s="27"/>
    </row>
    <row r="4307" spans="1:5">
      <c r="A4307" s="27">
        <v>107</v>
      </c>
      <c r="B4307" s="27">
        <v>31</v>
      </c>
      <c r="C4307" s="27"/>
      <c r="D4307" s="27"/>
      <c r="E4307" s="27"/>
    </row>
    <row r="4308" spans="1:5">
      <c r="A4308" s="27">
        <v>107</v>
      </c>
      <c r="B4308" s="27">
        <v>32</v>
      </c>
      <c r="C4308" s="27"/>
      <c r="D4308" s="27"/>
      <c r="E4308" s="27"/>
    </row>
    <row r="4309" spans="1:5">
      <c r="A4309" s="27">
        <v>107</v>
      </c>
      <c r="B4309" s="27">
        <v>33</v>
      </c>
      <c r="C4309" s="27"/>
      <c r="D4309" s="27"/>
      <c r="E4309" s="27"/>
    </row>
    <row r="4310" spans="1:5">
      <c r="A4310" s="27">
        <v>107</v>
      </c>
      <c r="B4310" s="27">
        <v>34</v>
      </c>
      <c r="C4310" s="27"/>
      <c r="D4310" s="27"/>
      <c r="E4310" s="27"/>
    </row>
    <row r="4311" spans="1:5">
      <c r="A4311" s="27">
        <v>107</v>
      </c>
      <c r="B4311" s="27">
        <v>35</v>
      </c>
      <c r="C4311" s="27"/>
      <c r="D4311" s="27"/>
      <c r="E4311" s="27"/>
    </row>
    <row r="4312" spans="1:5">
      <c r="A4312" s="27">
        <v>107</v>
      </c>
      <c r="B4312" s="27">
        <v>36</v>
      </c>
      <c r="C4312" s="27"/>
      <c r="D4312" s="27"/>
      <c r="E4312" s="27"/>
    </row>
    <row r="4313" spans="1:5">
      <c r="A4313" s="27">
        <v>107</v>
      </c>
      <c r="B4313" s="27">
        <v>37</v>
      </c>
      <c r="C4313" s="27"/>
      <c r="D4313" s="27"/>
      <c r="E4313" s="27"/>
    </row>
    <row r="4314" spans="1:5">
      <c r="A4314" s="27">
        <v>107</v>
      </c>
      <c r="B4314" s="27">
        <v>38</v>
      </c>
      <c r="C4314" s="27"/>
      <c r="D4314" s="27"/>
      <c r="E4314" s="27"/>
    </row>
    <row r="4315" spans="1:5">
      <c r="A4315" s="27">
        <v>107</v>
      </c>
      <c r="B4315" s="27">
        <v>39</v>
      </c>
      <c r="C4315" s="27"/>
      <c r="D4315" s="27"/>
      <c r="E4315" s="27"/>
    </row>
    <row r="4316" spans="1:5">
      <c r="A4316" s="27">
        <v>107</v>
      </c>
      <c r="B4316" s="27">
        <v>40</v>
      </c>
      <c r="C4316" s="27"/>
      <c r="D4316" s="27"/>
      <c r="E4316" s="27"/>
    </row>
    <row r="4317" spans="1:5">
      <c r="A4317" s="27">
        <v>108</v>
      </c>
      <c r="B4317" s="27">
        <v>1</v>
      </c>
      <c r="C4317" s="27"/>
      <c r="D4317" s="27"/>
      <c r="E4317" s="27"/>
    </row>
    <row r="4318" spans="1:5">
      <c r="A4318" s="27">
        <v>108</v>
      </c>
      <c r="B4318" s="27">
        <v>2</v>
      </c>
      <c r="C4318" s="27"/>
      <c r="D4318" s="27"/>
      <c r="E4318" s="27"/>
    </row>
    <row r="4319" spans="1:5">
      <c r="A4319" s="27">
        <v>108</v>
      </c>
      <c r="B4319" s="27">
        <v>3</v>
      </c>
      <c r="C4319" s="27"/>
      <c r="D4319" s="27"/>
      <c r="E4319" s="27"/>
    </row>
    <row r="4320" spans="1:5">
      <c r="A4320" s="27">
        <v>108</v>
      </c>
      <c r="B4320" s="27">
        <v>4</v>
      </c>
      <c r="C4320" s="27"/>
      <c r="D4320" s="27"/>
      <c r="E4320" s="27"/>
    </row>
    <row r="4321" spans="1:5">
      <c r="A4321" s="27">
        <v>108</v>
      </c>
      <c r="B4321" s="27">
        <v>5</v>
      </c>
      <c r="C4321" s="27"/>
      <c r="D4321" s="27"/>
      <c r="E4321" s="27"/>
    </row>
    <row r="4322" spans="1:5">
      <c r="A4322" s="27">
        <v>108</v>
      </c>
      <c r="B4322" s="27">
        <v>6</v>
      </c>
      <c r="C4322" s="27"/>
      <c r="D4322" s="27"/>
      <c r="E4322" s="27"/>
    </row>
    <row r="4323" spans="1:5">
      <c r="A4323" s="27">
        <v>108</v>
      </c>
      <c r="B4323" s="27">
        <v>7</v>
      </c>
      <c r="C4323" s="27"/>
      <c r="D4323" s="27"/>
      <c r="E4323" s="27"/>
    </row>
    <row r="4324" spans="1:5">
      <c r="A4324" s="27">
        <v>108</v>
      </c>
      <c r="B4324" s="27">
        <v>8</v>
      </c>
      <c r="C4324" s="27"/>
      <c r="D4324" s="27"/>
      <c r="E4324" s="27"/>
    </row>
    <row r="4325" spans="1:5">
      <c r="A4325" s="27">
        <v>108</v>
      </c>
      <c r="B4325" s="27">
        <v>9</v>
      </c>
      <c r="C4325" s="27"/>
      <c r="D4325" s="27"/>
      <c r="E4325" s="27"/>
    </row>
    <row r="4326" spans="1:5">
      <c r="A4326" s="27">
        <v>108</v>
      </c>
      <c r="B4326" s="27">
        <v>10</v>
      </c>
      <c r="C4326" s="27"/>
      <c r="D4326" s="27"/>
      <c r="E4326" s="27"/>
    </row>
    <row r="4327" spans="1:5">
      <c r="A4327" s="27">
        <v>108</v>
      </c>
      <c r="B4327" s="27">
        <v>11</v>
      </c>
      <c r="C4327" s="27"/>
      <c r="D4327" s="27"/>
      <c r="E4327" s="27"/>
    </row>
    <row r="4328" spans="1:5">
      <c r="A4328" s="27">
        <v>108</v>
      </c>
      <c r="B4328" s="27">
        <v>12</v>
      </c>
      <c r="C4328" s="27"/>
      <c r="D4328" s="27"/>
      <c r="E4328" s="27"/>
    </row>
    <row r="4329" spans="1:5">
      <c r="A4329" s="27">
        <v>108</v>
      </c>
      <c r="B4329" s="27">
        <v>13</v>
      </c>
      <c r="C4329" s="27"/>
      <c r="D4329" s="27"/>
      <c r="E4329" s="27"/>
    </row>
    <row r="4330" spans="1:5">
      <c r="A4330" s="27">
        <v>108</v>
      </c>
      <c r="B4330" s="27">
        <v>14</v>
      </c>
      <c r="C4330" s="27"/>
      <c r="D4330" s="27"/>
      <c r="E4330" s="27"/>
    </row>
    <row r="4331" spans="1:5">
      <c r="A4331" s="27">
        <v>108</v>
      </c>
      <c r="B4331" s="27">
        <v>15</v>
      </c>
      <c r="C4331" s="27"/>
      <c r="D4331" s="27"/>
      <c r="E4331" s="27"/>
    </row>
    <row r="4332" spans="1:5">
      <c r="A4332" s="27">
        <v>108</v>
      </c>
      <c r="B4332" s="27">
        <v>16</v>
      </c>
      <c r="C4332" s="27"/>
      <c r="D4332" s="27"/>
      <c r="E4332" s="27"/>
    </row>
    <row r="4333" spans="1:5">
      <c r="A4333" s="27">
        <v>108</v>
      </c>
      <c r="B4333" s="27">
        <v>17</v>
      </c>
      <c r="C4333" s="27"/>
      <c r="D4333" s="27"/>
      <c r="E4333" s="27"/>
    </row>
    <row r="4334" spans="1:5">
      <c r="A4334" s="27">
        <v>108</v>
      </c>
      <c r="B4334" s="27">
        <v>18</v>
      </c>
      <c r="C4334" s="27"/>
      <c r="D4334" s="27"/>
      <c r="E4334" s="27"/>
    </row>
    <row r="4335" spans="1:5">
      <c r="A4335" s="27">
        <v>108</v>
      </c>
      <c r="B4335" s="27">
        <v>19</v>
      </c>
      <c r="C4335" s="27"/>
      <c r="D4335" s="27"/>
      <c r="E4335" s="27"/>
    </row>
    <row r="4336" spans="1:5">
      <c r="A4336" s="27">
        <v>108</v>
      </c>
      <c r="B4336" s="27">
        <v>20</v>
      </c>
      <c r="C4336" s="27"/>
      <c r="D4336" s="27"/>
      <c r="E4336" s="27"/>
    </row>
    <row r="4337" spans="1:5">
      <c r="A4337" s="27">
        <v>108</v>
      </c>
      <c r="B4337" s="27">
        <v>21</v>
      </c>
      <c r="C4337" s="27"/>
      <c r="D4337" s="27"/>
      <c r="E4337" s="27"/>
    </row>
    <row r="4338" spans="1:5">
      <c r="A4338" s="27">
        <v>108</v>
      </c>
      <c r="B4338" s="27">
        <v>22</v>
      </c>
      <c r="C4338" s="27"/>
      <c r="D4338" s="27"/>
      <c r="E4338" s="27"/>
    </row>
    <row r="4339" spans="1:5">
      <c r="A4339" s="27">
        <v>108</v>
      </c>
      <c r="B4339" s="27">
        <v>23</v>
      </c>
      <c r="C4339" s="27"/>
      <c r="D4339" s="27"/>
      <c r="E4339" s="27"/>
    </row>
    <row r="4340" spans="1:5">
      <c r="A4340" s="27">
        <v>108</v>
      </c>
      <c r="B4340" s="27">
        <v>24</v>
      </c>
      <c r="C4340" s="27"/>
      <c r="D4340" s="27"/>
      <c r="E4340" s="27"/>
    </row>
    <row r="4341" spans="1:5">
      <c r="A4341" s="27">
        <v>108</v>
      </c>
      <c r="B4341" s="27">
        <v>25</v>
      </c>
      <c r="C4341" s="27"/>
      <c r="D4341" s="27"/>
      <c r="E4341" s="27"/>
    </row>
    <row r="4342" spans="1:5">
      <c r="A4342" s="27">
        <v>108</v>
      </c>
      <c r="B4342" s="27">
        <v>26</v>
      </c>
      <c r="C4342" s="27"/>
      <c r="D4342" s="27"/>
      <c r="E4342" s="27"/>
    </row>
    <row r="4343" spans="1:5">
      <c r="A4343" s="27">
        <v>108</v>
      </c>
      <c r="B4343" s="27">
        <v>27</v>
      </c>
      <c r="C4343" s="27"/>
      <c r="D4343" s="27"/>
      <c r="E4343" s="27"/>
    </row>
    <row r="4344" spans="1:5">
      <c r="A4344" s="27">
        <v>108</v>
      </c>
      <c r="B4344" s="27">
        <v>28</v>
      </c>
      <c r="C4344" s="27"/>
      <c r="D4344" s="27"/>
      <c r="E4344" s="27"/>
    </row>
    <row r="4345" spans="1:5">
      <c r="A4345" s="27">
        <v>108</v>
      </c>
      <c r="B4345" s="27">
        <v>29</v>
      </c>
      <c r="C4345" s="27"/>
      <c r="D4345" s="27"/>
      <c r="E4345" s="27"/>
    </row>
    <row r="4346" spans="1:5">
      <c r="A4346" s="27">
        <v>108</v>
      </c>
      <c r="B4346" s="27">
        <v>30</v>
      </c>
      <c r="C4346" s="27"/>
      <c r="D4346" s="27"/>
      <c r="E4346" s="27"/>
    </row>
    <row r="4347" spans="1:5">
      <c r="A4347" s="27">
        <v>108</v>
      </c>
      <c r="B4347" s="27">
        <v>31</v>
      </c>
      <c r="C4347" s="27"/>
      <c r="D4347" s="27"/>
      <c r="E4347" s="27"/>
    </row>
    <row r="4348" spans="1:5">
      <c r="A4348" s="27">
        <v>108</v>
      </c>
      <c r="B4348" s="27">
        <v>32</v>
      </c>
      <c r="C4348" s="27"/>
      <c r="D4348" s="27"/>
      <c r="E4348" s="27"/>
    </row>
    <row r="4349" spans="1:5">
      <c r="A4349" s="27">
        <v>108</v>
      </c>
      <c r="B4349" s="27">
        <v>33</v>
      </c>
      <c r="C4349" s="27"/>
      <c r="D4349" s="27"/>
      <c r="E4349" s="27"/>
    </row>
    <row r="4350" spans="1:5">
      <c r="A4350" s="27">
        <v>108</v>
      </c>
      <c r="B4350" s="27">
        <v>34</v>
      </c>
      <c r="C4350" s="27"/>
      <c r="D4350" s="27"/>
      <c r="E4350" s="27"/>
    </row>
    <row r="4351" spans="1:5">
      <c r="A4351" s="27">
        <v>108</v>
      </c>
      <c r="B4351" s="27">
        <v>35</v>
      </c>
      <c r="C4351" s="27"/>
      <c r="D4351" s="27"/>
      <c r="E4351" s="27"/>
    </row>
    <row r="4352" spans="1:5">
      <c r="A4352" s="27">
        <v>108</v>
      </c>
      <c r="B4352" s="27">
        <v>36</v>
      </c>
      <c r="C4352" s="27"/>
      <c r="D4352" s="27"/>
      <c r="E4352" s="27"/>
    </row>
    <row r="4353" spans="1:5">
      <c r="A4353" s="27">
        <v>108</v>
      </c>
      <c r="B4353" s="27">
        <v>37</v>
      </c>
      <c r="C4353" s="27"/>
      <c r="D4353" s="27"/>
      <c r="E4353" s="27"/>
    </row>
    <row r="4354" spans="1:5">
      <c r="A4354" s="27">
        <v>108</v>
      </c>
      <c r="B4354" s="27">
        <v>38</v>
      </c>
      <c r="C4354" s="27"/>
      <c r="D4354" s="27"/>
      <c r="E4354" s="27"/>
    </row>
    <row r="4355" spans="1:5">
      <c r="A4355" s="27">
        <v>108</v>
      </c>
      <c r="B4355" s="27">
        <v>39</v>
      </c>
      <c r="C4355" s="27"/>
      <c r="D4355" s="27"/>
      <c r="E4355" s="27"/>
    </row>
    <row r="4356" spans="1:5">
      <c r="A4356" s="27">
        <v>108</v>
      </c>
      <c r="B4356" s="27">
        <v>40</v>
      </c>
      <c r="C4356" s="27"/>
      <c r="D4356" s="27"/>
      <c r="E4356" s="27"/>
    </row>
    <row r="4357" spans="1:5">
      <c r="A4357" s="27">
        <v>109</v>
      </c>
      <c r="B4357" s="27">
        <v>1</v>
      </c>
      <c r="C4357" s="27"/>
      <c r="D4357" s="27"/>
      <c r="E4357" s="27"/>
    </row>
    <row r="4358" spans="1:5">
      <c r="A4358" s="27">
        <v>109</v>
      </c>
      <c r="B4358" s="27">
        <v>2</v>
      </c>
      <c r="C4358" s="27"/>
      <c r="D4358" s="27"/>
      <c r="E4358" s="27"/>
    </row>
    <row r="4359" spans="1:5">
      <c r="A4359" s="27">
        <v>109</v>
      </c>
      <c r="B4359" s="27">
        <v>3</v>
      </c>
      <c r="C4359" s="27"/>
      <c r="D4359" s="27"/>
      <c r="E4359" s="27"/>
    </row>
    <row r="4360" spans="1:5">
      <c r="A4360" s="27">
        <v>109</v>
      </c>
      <c r="B4360" s="27">
        <v>4</v>
      </c>
      <c r="C4360" s="27"/>
      <c r="D4360" s="27"/>
      <c r="E4360" s="27"/>
    </row>
    <row r="4361" spans="1:5">
      <c r="A4361" s="27">
        <v>109</v>
      </c>
      <c r="B4361" s="27">
        <v>5</v>
      </c>
      <c r="C4361" s="27"/>
      <c r="D4361" s="27"/>
      <c r="E4361" s="27"/>
    </row>
    <row r="4362" spans="1:5">
      <c r="A4362" s="27">
        <v>109</v>
      </c>
      <c r="B4362" s="27">
        <v>6</v>
      </c>
      <c r="C4362" s="27"/>
      <c r="D4362" s="27"/>
      <c r="E4362" s="27"/>
    </row>
    <row r="4363" spans="1:5">
      <c r="A4363" s="27">
        <v>109</v>
      </c>
      <c r="B4363" s="27">
        <v>7</v>
      </c>
      <c r="C4363" s="27"/>
      <c r="D4363" s="27"/>
      <c r="E4363" s="27"/>
    </row>
    <row r="4364" spans="1:5">
      <c r="A4364" s="27">
        <v>109</v>
      </c>
      <c r="B4364" s="27">
        <v>8</v>
      </c>
      <c r="C4364" s="27"/>
      <c r="D4364" s="27"/>
      <c r="E4364" s="27"/>
    </row>
    <row r="4365" spans="1:5">
      <c r="A4365" s="27">
        <v>109</v>
      </c>
      <c r="B4365" s="27">
        <v>9</v>
      </c>
      <c r="C4365" s="27"/>
      <c r="D4365" s="27"/>
      <c r="E4365" s="27"/>
    </row>
    <row r="4366" spans="1:5">
      <c r="A4366" s="27">
        <v>109</v>
      </c>
      <c r="B4366" s="27">
        <v>10</v>
      </c>
      <c r="C4366" s="27"/>
      <c r="D4366" s="27"/>
      <c r="E4366" s="27"/>
    </row>
    <row r="4367" spans="1:5">
      <c r="A4367" s="27">
        <v>109</v>
      </c>
      <c r="B4367" s="27">
        <v>11</v>
      </c>
      <c r="C4367" s="27"/>
      <c r="D4367" s="27"/>
      <c r="E4367" s="27"/>
    </row>
    <row r="4368" spans="1:5">
      <c r="A4368" s="27">
        <v>109</v>
      </c>
      <c r="B4368" s="27">
        <v>12</v>
      </c>
      <c r="C4368" s="27"/>
      <c r="D4368" s="27"/>
      <c r="E4368" s="27"/>
    </row>
    <row r="4369" spans="1:5">
      <c r="A4369" s="27">
        <v>109</v>
      </c>
      <c r="B4369" s="27">
        <v>13</v>
      </c>
      <c r="C4369" s="27"/>
      <c r="D4369" s="27"/>
      <c r="E4369" s="27"/>
    </row>
    <row r="4370" spans="1:5">
      <c r="A4370" s="27">
        <v>109</v>
      </c>
      <c r="B4370" s="27">
        <v>14</v>
      </c>
      <c r="C4370" s="27"/>
      <c r="D4370" s="27"/>
      <c r="E4370" s="27"/>
    </row>
    <row r="4371" spans="1:5">
      <c r="A4371" s="27">
        <v>109</v>
      </c>
      <c r="B4371" s="27">
        <v>15</v>
      </c>
      <c r="C4371" s="27"/>
      <c r="D4371" s="27"/>
      <c r="E4371" s="27"/>
    </row>
    <row r="4372" spans="1:5">
      <c r="A4372" s="27">
        <v>109</v>
      </c>
      <c r="B4372" s="27">
        <v>16</v>
      </c>
      <c r="C4372" s="27"/>
      <c r="D4372" s="27"/>
      <c r="E4372" s="27"/>
    </row>
    <row r="4373" spans="1:5">
      <c r="A4373" s="27">
        <v>109</v>
      </c>
      <c r="B4373" s="27">
        <v>17</v>
      </c>
      <c r="C4373" s="27"/>
      <c r="D4373" s="27"/>
      <c r="E4373" s="27"/>
    </row>
    <row r="4374" spans="1:5">
      <c r="A4374" s="27">
        <v>109</v>
      </c>
      <c r="B4374" s="27">
        <v>18</v>
      </c>
      <c r="C4374" s="27"/>
      <c r="D4374" s="27"/>
      <c r="E4374" s="27"/>
    </row>
    <row r="4375" spans="1:5">
      <c r="A4375" s="27">
        <v>109</v>
      </c>
      <c r="B4375" s="27">
        <v>19</v>
      </c>
      <c r="C4375" s="27"/>
      <c r="D4375" s="27"/>
      <c r="E4375" s="27"/>
    </row>
    <row r="4376" spans="1:5">
      <c r="A4376" s="27">
        <v>109</v>
      </c>
      <c r="B4376" s="27">
        <v>20</v>
      </c>
      <c r="C4376" s="27"/>
      <c r="D4376" s="27"/>
      <c r="E4376" s="27"/>
    </row>
    <row r="4377" spans="1:5">
      <c r="A4377" s="27">
        <v>109</v>
      </c>
      <c r="B4377" s="27">
        <v>21</v>
      </c>
      <c r="C4377" s="27"/>
      <c r="D4377" s="27"/>
      <c r="E4377" s="27"/>
    </row>
    <row r="4378" spans="1:5">
      <c r="A4378" s="27">
        <v>109</v>
      </c>
      <c r="B4378" s="27">
        <v>22</v>
      </c>
      <c r="C4378" s="27"/>
      <c r="D4378" s="27"/>
      <c r="E4378" s="27"/>
    </row>
    <row r="4379" spans="1:5">
      <c r="A4379" s="27">
        <v>109</v>
      </c>
      <c r="B4379" s="27">
        <v>23</v>
      </c>
      <c r="C4379" s="27"/>
      <c r="D4379" s="27"/>
      <c r="E4379" s="27"/>
    </row>
    <row r="4380" spans="1:5">
      <c r="A4380" s="27">
        <v>109</v>
      </c>
      <c r="B4380" s="27">
        <v>24</v>
      </c>
      <c r="C4380" s="27"/>
      <c r="D4380" s="27"/>
      <c r="E4380" s="27"/>
    </row>
    <row r="4381" spans="1:5">
      <c r="A4381" s="27">
        <v>109</v>
      </c>
      <c r="B4381" s="27">
        <v>25</v>
      </c>
      <c r="C4381" s="27"/>
      <c r="D4381" s="27"/>
      <c r="E4381" s="27"/>
    </row>
    <row r="4382" spans="1:5">
      <c r="A4382" s="27">
        <v>109</v>
      </c>
      <c r="B4382" s="27">
        <v>26</v>
      </c>
      <c r="C4382" s="27"/>
      <c r="D4382" s="27"/>
      <c r="E4382" s="27"/>
    </row>
    <row r="4383" spans="1:5">
      <c r="A4383" s="27">
        <v>109</v>
      </c>
      <c r="B4383" s="27">
        <v>27</v>
      </c>
      <c r="C4383" s="27"/>
      <c r="D4383" s="27"/>
      <c r="E4383" s="27"/>
    </row>
    <row r="4384" spans="1:5">
      <c r="A4384" s="27">
        <v>109</v>
      </c>
      <c r="B4384" s="27">
        <v>28</v>
      </c>
      <c r="C4384" s="27"/>
      <c r="D4384" s="27"/>
      <c r="E4384" s="27"/>
    </row>
    <row r="4385" spans="1:5">
      <c r="A4385" s="27">
        <v>109</v>
      </c>
      <c r="B4385" s="27">
        <v>29</v>
      </c>
      <c r="C4385" s="27"/>
      <c r="D4385" s="27"/>
      <c r="E4385" s="27"/>
    </row>
    <row r="4386" spans="1:5">
      <c r="A4386" s="27">
        <v>109</v>
      </c>
      <c r="B4386" s="27">
        <v>30</v>
      </c>
      <c r="C4386" s="27"/>
      <c r="D4386" s="27"/>
      <c r="E4386" s="27"/>
    </row>
    <row r="4387" spans="1:5">
      <c r="A4387" s="27">
        <v>109</v>
      </c>
      <c r="B4387" s="27">
        <v>31</v>
      </c>
      <c r="C4387" s="27"/>
      <c r="D4387" s="27"/>
      <c r="E4387" s="27"/>
    </row>
    <row r="4388" spans="1:5">
      <c r="A4388" s="27">
        <v>109</v>
      </c>
      <c r="B4388" s="27">
        <v>32</v>
      </c>
      <c r="C4388" s="27"/>
      <c r="D4388" s="27"/>
      <c r="E4388" s="27"/>
    </row>
    <row r="4389" spans="1:5">
      <c r="A4389" s="27">
        <v>109</v>
      </c>
      <c r="B4389" s="27">
        <v>33</v>
      </c>
      <c r="C4389" s="27"/>
      <c r="D4389" s="27"/>
      <c r="E4389" s="27"/>
    </row>
    <row r="4390" spans="1:5">
      <c r="A4390" s="27">
        <v>109</v>
      </c>
      <c r="B4390" s="27">
        <v>34</v>
      </c>
      <c r="C4390" s="27"/>
      <c r="D4390" s="27"/>
      <c r="E4390" s="27"/>
    </row>
    <row r="4391" spans="1:5">
      <c r="A4391" s="27">
        <v>109</v>
      </c>
      <c r="B4391" s="27">
        <v>35</v>
      </c>
      <c r="C4391" s="27"/>
      <c r="D4391" s="27"/>
      <c r="E4391" s="27"/>
    </row>
    <row r="4392" spans="1:5">
      <c r="A4392" s="27">
        <v>109</v>
      </c>
      <c r="B4392" s="27">
        <v>36</v>
      </c>
      <c r="C4392" s="27"/>
      <c r="D4392" s="27"/>
      <c r="E4392" s="27"/>
    </row>
    <row r="4393" spans="1:5">
      <c r="A4393" s="27">
        <v>109</v>
      </c>
      <c r="B4393" s="27">
        <v>37</v>
      </c>
      <c r="C4393" s="27"/>
      <c r="D4393" s="27"/>
      <c r="E4393" s="27"/>
    </row>
    <row r="4394" spans="1:5">
      <c r="A4394" s="27">
        <v>109</v>
      </c>
      <c r="B4394" s="27">
        <v>38</v>
      </c>
      <c r="C4394" s="27"/>
      <c r="D4394" s="27"/>
      <c r="E4394" s="27"/>
    </row>
    <row r="4395" spans="1:5">
      <c r="A4395" s="27">
        <v>109</v>
      </c>
      <c r="B4395" s="27">
        <v>39</v>
      </c>
      <c r="C4395" s="27"/>
      <c r="D4395" s="27"/>
      <c r="E4395" s="27"/>
    </row>
    <row r="4396" spans="1:5">
      <c r="A4396" s="27">
        <v>109</v>
      </c>
      <c r="B4396" s="27">
        <v>40</v>
      </c>
      <c r="C4396" s="27"/>
      <c r="D4396" s="27"/>
      <c r="E4396" s="27"/>
    </row>
    <row r="4397" spans="1:5">
      <c r="A4397" s="27">
        <v>110</v>
      </c>
      <c r="B4397" s="27">
        <v>1</v>
      </c>
      <c r="C4397" s="27"/>
      <c r="D4397" s="27"/>
      <c r="E4397" s="27"/>
    </row>
    <row r="4398" spans="1:5">
      <c r="A4398" s="27">
        <v>110</v>
      </c>
      <c r="B4398" s="27">
        <v>2</v>
      </c>
      <c r="C4398" s="27"/>
      <c r="D4398" s="27"/>
      <c r="E4398" s="27"/>
    </row>
    <row r="4399" spans="1:5">
      <c r="A4399" s="27">
        <v>110</v>
      </c>
      <c r="B4399" s="27">
        <v>3</v>
      </c>
      <c r="C4399" s="27"/>
      <c r="D4399" s="27"/>
      <c r="E4399" s="27"/>
    </row>
    <row r="4400" spans="1:5">
      <c r="A4400" s="27">
        <v>110</v>
      </c>
      <c r="B4400" s="27">
        <v>4</v>
      </c>
      <c r="C4400" s="27"/>
      <c r="D4400" s="27"/>
      <c r="E4400" s="27"/>
    </row>
    <row r="4401" spans="1:5">
      <c r="A4401" s="27">
        <v>110</v>
      </c>
      <c r="B4401" s="27">
        <v>5</v>
      </c>
      <c r="C4401" s="27"/>
      <c r="D4401" s="27"/>
      <c r="E4401" s="27"/>
    </row>
    <row r="4402" spans="1:5">
      <c r="A4402" s="27">
        <v>110</v>
      </c>
      <c r="B4402" s="27">
        <v>6</v>
      </c>
      <c r="C4402" s="27"/>
      <c r="D4402" s="27"/>
      <c r="E4402" s="27"/>
    </row>
    <row r="4403" spans="1:5">
      <c r="A4403" s="27">
        <v>110</v>
      </c>
      <c r="B4403" s="27">
        <v>7</v>
      </c>
      <c r="C4403" s="27"/>
      <c r="D4403" s="27"/>
      <c r="E4403" s="27"/>
    </row>
    <row r="4404" spans="1:5">
      <c r="A4404" s="27">
        <v>110</v>
      </c>
      <c r="B4404" s="27">
        <v>8</v>
      </c>
      <c r="C4404" s="27"/>
      <c r="D4404" s="27"/>
      <c r="E4404" s="27"/>
    </row>
    <row r="4405" spans="1:5">
      <c r="A4405" s="27">
        <v>110</v>
      </c>
      <c r="B4405" s="27">
        <v>9</v>
      </c>
      <c r="C4405" s="27"/>
      <c r="D4405" s="27"/>
      <c r="E4405" s="27"/>
    </row>
    <row r="4406" spans="1:5">
      <c r="A4406" s="27">
        <v>110</v>
      </c>
      <c r="B4406" s="27">
        <v>10</v>
      </c>
      <c r="C4406" s="27"/>
      <c r="D4406" s="27"/>
      <c r="E4406" s="27"/>
    </row>
    <row r="4407" spans="1:5">
      <c r="A4407" s="27">
        <v>110</v>
      </c>
      <c r="B4407" s="27">
        <v>11</v>
      </c>
      <c r="C4407" s="27"/>
      <c r="D4407" s="27"/>
      <c r="E4407" s="27"/>
    </row>
    <row r="4408" spans="1:5">
      <c r="A4408" s="27">
        <v>110</v>
      </c>
      <c r="B4408" s="27">
        <v>12</v>
      </c>
      <c r="C4408" s="27"/>
      <c r="D4408" s="27"/>
      <c r="E4408" s="27"/>
    </row>
    <row r="4409" spans="1:5">
      <c r="A4409" s="27">
        <v>110</v>
      </c>
      <c r="B4409" s="27">
        <v>13</v>
      </c>
      <c r="C4409" s="27"/>
      <c r="D4409" s="27"/>
      <c r="E4409" s="27"/>
    </row>
    <row r="4410" spans="1:5">
      <c r="A4410" s="27">
        <v>110</v>
      </c>
      <c r="B4410" s="27">
        <v>14</v>
      </c>
      <c r="C4410" s="27"/>
      <c r="D4410" s="27"/>
      <c r="E4410" s="27"/>
    </row>
    <row r="4411" spans="1:5">
      <c r="A4411" s="27">
        <v>110</v>
      </c>
      <c r="B4411" s="27">
        <v>15</v>
      </c>
      <c r="C4411" s="27"/>
      <c r="D4411" s="27"/>
      <c r="E4411" s="27"/>
    </row>
    <row r="4412" spans="1:5">
      <c r="A4412" s="27">
        <v>110</v>
      </c>
      <c r="B4412" s="27">
        <v>16</v>
      </c>
      <c r="C4412" s="27"/>
      <c r="D4412" s="27"/>
      <c r="E4412" s="27"/>
    </row>
    <row r="4413" spans="1:5">
      <c r="A4413" s="27">
        <v>110</v>
      </c>
      <c r="B4413" s="27">
        <v>17</v>
      </c>
      <c r="C4413" s="27"/>
      <c r="D4413" s="27"/>
      <c r="E4413" s="27"/>
    </row>
    <row r="4414" spans="1:5">
      <c r="A4414" s="27">
        <v>110</v>
      </c>
      <c r="B4414" s="27">
        <v>18</v>
      </c>
      <c r="C4414" s="27"/>
      <c r="D4414" s="27"/>
      <c r="E4414" s="27"/>
    </row>
    <row r="4415" spans="1:5">
      <c r="A4415" s="27">
        <v>110</v>
      </c>
      <c r="B4415" s="27">
        <v>19</v>
      </c>
      <c r="C4415" s="27"/>
      <c r="D4415" s="27"/>
      <c r="E4415" s="27"/>
    </row>
    <row r="4416" spans="1:5">
      <c r="A4416" s="27">
        <v>110</v>
      </c>
      <c r="B4416" s="27">
        <v>20</v>
      </c>
      <c r="C4416" s="27"/>
      <c r="D4416" s="27"/>
      <c r="E4416" s="27"/>
    </row>
    <row r="4417" spans="1:5">
      <c r="A4417" s="27">
        <v>110</v>
      </c>
      <c r="B4417" s="27">
        <v>21</v>
      </c>
      <c r="C4417" s="27"/>
      <c r="D4417" s="27"/>
      <c r="E4417" s="27"/>
    </row>
    <row r="4418" spans="1:5">
      <c r="A4418" s="27">
        <v>110</v>
      </c>
      <c r="B4418" s="27">
        <v>22</v>
      </c>
      <c r="C4418" s="27"/>
      <c r="D4418" s="27"/>
      <c r="E4418" s="27"/>
    </row>
    <row r="4419" spans="1:5">
      <c r="A4419" s="27">
        <v>110</v>
      </c>
      <c r="B4419" s="27">
        <v>23</v>
      </c>
      <c r="C4419" s="27"/>
      <c r="D4419" s="27"/>
      <c r="E4419" s="27"/>
    </row>
    <row r="4420" spans="1:5">
      <c r="A4420" s="27">
        <v>110</v>
      </c>
      <c r="B4420" s="27">
        <v>24</v>
      </c>
      <c r="C4420" s="27"/>
      <c r="D4420" s="27"/>
      <c r="E4420" s="27"/>
    </row>
    <row r="4421" spans="1:5">
      <c r="A4421" s="27">
        <v>110</v>
      </c>
      <c r="B4421" s="27">
        <v>25</v>
      </c>
      <c r="C4421" s="27"/>
      <c r="D4421" s="27"/>
      <c r="E4421" s="27"/>
    </row>
    <row r="4422" spans="1:5">
      <c r="A4422" s="27">
        <v>110</v>
      </c>
      <c r="B4422" s="27">
        <v>26</v>
      </c>
      <c r="C4422" s="27"/>
      <c r="D4422" s="27"/>
      <c r="E4422" s="27"/>
    </row>
    <row r="4423" spans="1:5">
      <c r="A4423" s="27">
        <v>110</v>
      </c>
      <c r="B4423" s="27">
        <v>27</v>
      </c>
      <c r="C4423" s="27"/>
      <c r="D4423" s="27"/>
      <c r="E4423" s="27"/>
    </row>
    <row r="4424" spans="1:5">
      <c r="A4424" s="27">
        <v>110</v>
      </c>
      <c r="B4424" s="27">
        <v>28</v>
      </c>
      <c r="C4424" s="27"/>
      <c r="D4424" s="27"/>
      <c r="E4424" s="27"/>
    </row>
    <row r="4425" spans="1:5">
      <c r="A4425" s="27">
        <v>110</v>
      </c>
      <c r="B4425" s="27">
        <v>29</v>
      </c>
      <c r="C4425" s="27"/>
      <c r="D4425" s="27"/>
      <c r="E4425" s="27"/>
    </row>
    <row r="4426" spans="1:5">
      <c r="A4426" s="27">
        <v>110</v>
      </c>
      <c r="B4426" s="27">
        <v>30</v>
      </c>
      <c r="C4426" s="27"/>
      <c r="D4426" s="27"/>
      <c r="E4426" s="27"/>
    </row>
    <row r="4427" spans="1:5">
      <c r="A4427" s="27">
        <v>110</v>
      </c>
      <c r="B4427" s="27">
        <v>31</v>
      </c>
      <c r="C4427" s="27"/>
      <c r="D4427" s="27"/>
      <c r="E4427" s="27"/>
    </row>
    <row r="4428" spans="1:5">
      <c r="A4428" s="27">
        <v>110</v>
      </c>
      <c r="B4428" s="27">
        <v>32</v>
      </c>
      <c r="C4428" s="27"/>
      <c r="D4428" s="27"/>
      <c r="E4428" s="27"/>
    </row>
    <row r="4429" spans="1:5">
      <c r="A4429" s="27">
        <v>110</v>
      </c>
      <c r="B4429" s="27">
        <v>33</v>
      </c>
      <c r="C4429" s="27"/>
      <c r="D4429" s="27"/>
      <c r="E4429" s="27"/>
    </row>
    <row r="4430" spans="1:5">
      <c r="A4430" s="27">
        <v>110</v>
      </c>
      <c r="B4430" s="27">
        <v>34</v>
      </c>
      <c r="C4430" s="27"/>
      <c r="D4430" s="27"/>
      <c r="E4430" s="27"/>
    </row>
    <row r="4431" spans="1:5">
      <c r="A4431" s="27">
        <v>110</v>
      </c>
      <c r="B4431" s="27">
        <v>35</v>
      </c>
      <c r="C4431" s="27"/>
      <c r="D4431" s="27"/>
      <c r="E4431" s="27"/>
    </row>
    <row r="4432" spans="1:5">
      <c r="A4432" s="27">
        <v>110</v>
      </c>
      <c r="B4432" s="27">
        <v>36</v>
      </c>
      <c r="C4432" s="27"/>
      <c r="D4432" s="27"/>
      <c r="E4432" s="27"/>
    </row>
    <row r="4433" spans="1:5">
      <c r="A4433" s="27">
        <v>110</v>
      </c>
      <c r="B4433" s="27">
        <v>37</v>
      </c>
      <c r="C4433" s="27"/>
      <c r="D4433" s="27"/>
      <c r="E4433" s="27"/>
    </row>
    <row r="4434" spans="1:5">
      <c r="A4434" s="27">
        <v>110</v>
      </c>
      <c r="B4434" s="27">
        <v>38</v>
      </c>
      <c r="C4434" s="27"/>
      <c r="D4434" s="27"/>
      <c r="E4434" s="27"/>
    </row>
    <row r="4435" spans="1:5">
      <c r="A4435" s="27">
        <v>110</v>
      </c>
      <c r="B4435" s="27">
        <v>39</v>
      </c>
      <c r="C4435" s="27"/>
      <c r="D4435" s="27"/>
      <c r="E4435" s="27"/>
    </row>
    <row r="4436" spans="1:5">
      <c r="A4436" s="27">
        <v>110</v>
      </c>
      <c r="B4436" s="27">
        <v>40</v>
      </c>
      <c r="C4436" s="27"/>
      <c r="D4436" s="27"/>
      <c r="E4436" s="27"/>
    </row>
    <row r="4437" spans="1:5">
      <c r="A4437" s="27">
        <v>111</v>
      </c>
      <c r="B4437" s="27">
        <v>1</v>
      </c>
      <c r="C4437" s="27"/>
      <c r="D4437" s="27"/>
      <c r="E4437" s="27"/>
    </row>
    <row r="4438" spans="1:5">
      <c r="A4438" s="27">
        <v>111</v>
      </c>
      <c r="B4438" s="27">
        <v>2</v>
      </c>
      <c r="C4438" s="27"/>
      <c r="D4438" s="27"/>
      <c r="E4438" s="27"/>
    </row>
    <row r="4439" spans="1:5">
      <c r="A4439" s="27">
        <v>111</v>
      </c>
      <c r="B4439" s="27">
        <v>3</v>
      </c>
      <c r="C4439" s="27"/>
      <c r="D4439" s="27"/>
      <c r="E4439" s="27"/>
    </row>
    <row r="4440" spans="1:5">
      <c r="A4440" s="27">
        <v>111</v>
      </c>
      <c r="B4440" s="27">
        <v>4</v>
      </c>
      <c r="C4440" s="27"/>
      <c r="D4440" s="27"/>
      <c r="E4440" s="27"/>
    </row>
    <row r="4441" spans="1:5">
      <c r="A4441" s="27">
        <v>111</v>
      </c>
      <c r="B4441" s="27">
        <v>5</v>
      </c>
      <c r="C4441" s="27"/>
      <c r="D4441" s="27"/>
      <c r="E4441" s="27"/>
    </row>
    <row r="4442" spans="1:5">
      <c r="A4442" s="27">
        <v>111</v>
      </c>
      <c r="B4442" s="27">
        <v>6</v>
      </c>
      <c r="C4442" s="27"/>
      <c r="D4442" s="27"/>
      <c r="E4442" s="27"/>
    </row>
    <row r="4443" spans="1:5">
      <c r="A4443" s="27">
        <v>111</v>
      </c>
      <c r="B4443" s="27">
        <v>7</v>
      </c>
      <c r="C4443" s="27"/>
      <c r="D4443" s="27"/>
      <c r="E4443" s="27"/>
    </row>
    <row r="4444" spans="1:5">
      <c r="A4444" s="27">
        <v>111</v>
      </c>
      <c r="B4444" s="27">
        <v>8</v>
      </c>
      <c r="C4444" s="27"/>
      <c r="D4444" s="27"/>
      <c r="E4444" s="27"/>
    </row>
    <row r="4445" spans="1:5">
      <c r="A4445" s="27">
        <v>111</v>
      </c>
      <c r="B4445" s="27">
        <v>9</v>
      </c>
      <c r="C4445" s="27"/>
      <c r="D4445" s="27"/>
      <c r="E4445" s="27"/>
    </row>
    <row r="4446" spans="1:5">
      <c r="A4446" s="27">
        <v>111</v>
      </c>
      <c r="B4446" s="27">
        <v>10</v>
      </c>
      <c r="C4446" s="27"/>
      <c r="D4446" s="27"/>
      <c r="E4446" s="27"/>
    </row>
    <row r="4447" spans="1:5">
      <c r="A4447" s="27">
        <v>111</v>
      </c>
      <c r="B4447" s="27">
        <v>11</v>
      </c>
      <c r="C4447" s="27"/>
      <c r="D4447" s="27"/>
      <c r="E4447" s="27"/>
    </row>
    <row r="4448" spans="1:5">
      <c r="A4448" s="27">
        <v>111</v>
      </c>
      <c r="B4448" s="27">
        <v>12</v>
      </c>
      <c r="C4448" s="27"/>
      <c r="D4448" s="27"/>
      <c r="E4448" s="27"/>
    </row>
    <row r="4449" spans="1:5">
      <c r="A4449" s="27">
        <v>111</v>
      </c>
      <c r="B4449" s="27">
        <v>13</v>
      </c>
      <c r="C4449" s="27"/>
      <c r="D4449" s="27"/>
      <c r="E4449" s="27"/>
    </row>
    <row r="4450" spans="1:5">
      <c r="A4450" s="27">
        <v>111</v>
      </c>
      <c r="B4450" s="27">
        <v>14</v>
      </c>
      <c r="C4450" s="27"/>
      <c r="D4450" s="27"/>
      <c r="E4450" s="27"/>
    </row>
    <row r="4451" spans="1:5">
      <c r="A4451" s="27">
        <v>111</v>
      </c>
      <c r="B4451" s="27">
        <v>15</v>
      </c>
      <c r="C4451" s="27"/>
      <c r="D4451" s="27"/>
      <c r="E4451" s="27"/>
    </row>
    <row r="4452" spans="1:5">
      <c r="A4452" s="27">
        <v>111</v>
      </c>
      <c r="B4452" s="27">
        <v>16</v>
      </c>
      <c r="C4452" s="27"/>
      <c r="D4452" s="27"/>
      <c r="E4452" s="27"/>
    </row>
    <row r="4453" spans="1:5">
      <c r="A4453" s="27">
        <v>111</v>
      </c>
      <c r="B4453" s="27">
        <v>17</v>
      </c>
      <c r="C4453" s="27"/>
      <c r="D4453" s="27"/>
      <c r="E4453" s="27"/>
    </row>
    <row r="4454" spans="1:5">
      <c r="A4454" s="27">
        <v>111</v>
      </c>
      <c r="B4454" s="27">
        <v>18</v>
      </c>
      <c r="C4454" s="27"/>
      <c r="D4454" s="27"/>
      <c r="E4454" s="27"/>
    </row>
    <row r="4455" spans="1:5">
      <c r="A4455" s="27">
        <v>111</v>
      </c>
      <c r="B4455" s="27">
        <v>19</v>
      </c>
      <c r="C4455" s="27"/>
      <c r="D4455" s="27"/>
      <c r="E4455" s="27"/>
    </row>
    <row r="4456" spans="1:5">
      <c r="A4456" s="27">
        <v>111</v>
      </c>
      <c r="B4456" s="27">
        <v>20</v>
      </c>
      <c r="C4456" s="27"/>
      <c r="D4456" s="27"/>
      <c r="E4456" s="27"/>
    </row>
    <row r="4457" spans="1:5">
      <c r="A4457" s="27">
        <v>111</v>
      </c>
      <c r="B4457" s="27">
        <v>21</v>
      </c>
      <c r="C4457" s="27"/>
      <c r="D4457" s="27"/>
      <c r="E4457" s="27"/>
    </row>
    <row r="4458" spans="1:5">
      <c r="A4458" s="27">
        <v>111</v>
      </c>
      <c r="B4458" s="27">
        <v>22</v>
      </c>
      <c r="C4458" s="27"/>
      <c r="D4458" s="27"/>
      <c r="E4458" s="27"/>
    </row>
    <row r="4459" spans="1:5">
      <c r="A4459" s="27">
        <v>111</v>
      </c>
      <c r="B4459" s="27">
        <v>23</v>
      </c>
      <c r="C4459" s="27"/>
      <c r="D4459" s="27"/>
      <c r="E4459" s="27"/>
    </row>
    <row r="4460" spans="1:5">
      <c r="A4460" s="27">
        <v>111</v>
      </c>
      <c r="B4460" s="27">
        <v>24</v>
      </c>
      <c r="C4460" s="27"/>
      <c r="D4460" s="27"/>
      <c r="E4460" s="27"/>
    </row>
    <row r="4461" spans="1:5">
      <c r="A4461" s="27">
        <v>111</v>
      </c>
      <c r="B4461" s="27">
        <v>25</v>
      </c>
      <c r="C4461" s="27"/>
      <c r="D4461" s="27"/>
      <c r="E4461" s="27"/>
    </row>
    <row r="4462" spans="1:5">
      <c r="A4462" s="27">
        <v>111</v>
      </c>
      <c r="B4462" s="27">
        <v>26</v>
      </c>
      <c r="C4462" s="27"/>
      <c r="D4462" s="27"/>
      <c r="E4462" s="27"/>
    </row>
    <row r="4463" spans="1:5">
      <c r="A4463" s="27">
        <v>111</v>
      </c>
      <c r="B4463" s="27">
        <v>27</v>
      </c>
      <c r="C4463" s="27"/>
      <c r="D4463" s="27"/>
      <c r="E4463" s="27"/>
    </row>
    <row r="4464" spans="1:5">
      <c r="A4464" s="27">
        <v>111</v>
      </c>
      <c r="B4464" s="27">
        <v>28</v>
      </c>
      <c r="C4464" s="27"/>
      <c r="D4464" s="27"/>
      <c r="E4464" s="27"/>
    </row>
    <row r="4465" spans="1:5">
      <c r="A4465" s="27">
        <v>111</v>
      </c>
      <c r="B4465" s="27">
        <v>29</v>
      </c>
      <c r="C4465" s="27"/>
      <c r="D4465" s="27"/>
      <c r="E4465" s="27"/>
    </row>
    <row r="4466" spans="1:5">
      <c r="A4466" s="27">
        <v>111</v>
      </c>
      <c r="B4466" s="27">
        <v>30</v>
      </c>
      <c r="C4466" s="27"/>
      <c r="D4466" s="27"/>
      <c r="E4466" s="27"/>
    </row>
    <row r="4467" spans="1:5">
      <c r="A4467" s="27">
        <v>111</v>
      </c>
      <c r="B4467" s="27">
        <v>31</v>
      </c>
      <c r="C4467" s="27"/>
      <c r="D4467" s="27"/>
      <c r="E4467" s="27"/>
    </row>
    <row r="4468" spans="1:5">
      <c r="A4468" s="27">
        <v>111</v>
      </c>
      <c r="B4468" s="27">
        <v>32</v>
      </c>
      <c r="C4468" s="27"/>
      <c r="D4468" s="27"/>
      <c r="E4468" s="27"/>
    </row>
    <row r="4469" spans="1:5">
      <c r="A4469" s="27">
        <v>111</v>
      </c>
      <c r="B4469" s="27">
        <v>33</v>
      </c>
      <c r="C4469" s="27"/>
      <c r="D4469" s="27"/>
      <c r="E4469" s="27"/>
    </row>
    <row r="4470" spans="1:5">
      <c r="A4470" s="27">
        <v>111</v>
      </c>
      <c r="B4470" s="27">
        <v>34</v>
      </c>
      <c r="C4470" s="27"/>
      <c r="D4470" s="27"/>
      <c r="E4470" s="27"/>
    </row>
    <row r="4471" spans="1:5">
      <c r="A4471" s="27">
        <v>111</v>
      </c>
      <c r="B4471" s="27">
        <v>35</v>
      </c>
      <c r="C4471" s="27"/>
      <c r="D4471" s="27"/>
      <c r="E4471" s="27"/>
    </row>
    <row r="4472" spans="1:5">
      <c r="A4472" s="27">
        <v>111</v>
      </c>
      <c r="B4472" s="27">
        <v>36</v>
      </c>
      <c r="C4472" s="27"/>
      <c r="D4472" s="27"/>
      <c r="E4472" s="27"/>
    </row>
    <row r="4473" spans="1:5">
      <c r="A4473" s="27">
        <v>111</v>
      </c>
      <c r="B4473" s="27">
        <v>37</v>
      </c>
      <c r="C4473" s="27"/>
      <c r="D4473" s="27"/>
      <c r="E4473" s="27"/>
    </row>
    <row r="4474" spans="1:5">
      <c r="A4474" s="27">
        <v>111</v>
      </c>
      <c r="B4474" s="27">
        <v>38</v>
      </c>
      <c r="C4474" s="27"/>
      <c r="D4474" s="27"/>
      <c r="E4474" s="27"/>
    </row>
    <row r="4475" spans="1:5">
      <c r="A4475" s="27">
        <v>111</v>
      </c>
      <c r="B4475" s="27">
        <v>39</v>
      </c>
      <c r="C4475" s="27"/>
      <c r="D4475" s="27"/>
      <c r="E4475" s="27"/>
    </row>
    <row r="4476" spans="1:5">
      <c r="A4476" s="27">
        <v>111</v>
      </c>
      <c r="B4476" s="27">
        <v>40</v>
      </c>
      <c r="C4476" s="27"/>
      <c r="D4476" s="27"/>
      <c r="E4476" s="27"/>
    </row>
    <row r="4477" spans="1:5">
      <c r="A4477" s="27">
        <v>112</v>
      </c>
      <c r="B4477" s="27">
        <v>1</v>
      </c>
      <c r="C4477" s="27"/>
      <c r="D4477" s="27"/>
      <c r="E4477" s="27"/>
    </row>
    <row r="4478" spans="1:5">
      <c r="A4478" s="27">
        <v>112</v>
      </c>
      <c r="B4478" s="27">
        <v>2</v>
      </c>
      <c r="C4478" s="27"/>
      <c r="D4478" s="27"/>
      <c r="E4478" s="27"/>
    </row>
    <row r="4479" spans="1:5">
      <c r="A4479" s="27">
        <v>112</v>
      </c>
      <c r="B4479" s="27">
        <v>3</v>
      </c>
      <c r="C4479" s="27"/>
      <c r="D4479" s="27"/>
      <c r="E4479" s="27"/>
    </row>
    <row r="4480" spans="1:5">
      <c r="A4480" s="27">
        <v>112</v>
      </c>
      <c r="B4480" s="27">
        <v>4</v>
      </c>
      <c r="C4480" s="27"/>
      <c r="D4480" s="27"/>
      <c r="E4480" s="27"/>
    </row>
    <row r="4481" spans="1:5">
      <c r="A4481" s="27">
        <v>112</v>
      </c>
      <c r="B4481" s="27">
        <v>5</v>
      </c>
      <c r="C4481" s="27"/>
      <c r="D4481" s="27"/>
      <c r="E4481" s="27"/>
    </row>
    <row r="4482" spans="1:5">
      <c r="A4482" s="27">
        <v>112</v>
      </c>
      <c r="B4482" s="27">
        <v>6</v>
      </c>
      <c r="C4482" s="27"/>
      <c r="D4482" s="27"/>
      <c r="E4482" s="27"/>
    </row>
    <row r="4483" spans="1:5">
      <c r="A4483" s="27">
        <v>112</v>
      </c>
      <c r="B4483" s="27">
        <v>7</v>
      </c>
      <c r="C4483" s="27"/>
      <c r="D4483" s="27"/>
      <c r="E4483" s="27"/>
    </row>
    <row r="4484" spans="1:5">
      <c r="A4484" s="27">
        <v>112</v>
      </c>
      <c r="B4484" s="27">
        <v>8</v>
      </c>
      <c r="C4484" s="27"/>
      <c r="D4484" s="27"/>
      <c r="E4484" s="27"/>
    </row>
    <row r="4485" spans="1:5">
      <c r="A4485" s="27">
        <v>112</v>
      </c>
      <c r="B4485" s="27">
        <v>9</v>
      </c>
      <c r="C4485" s="27"/>
      <c r="D4485" s="27"/>
      <c r="E4485" s="27"/>
    </row>
    <row r="4486" spans="1:5">
      <c r="A4486" s="27">
        <v>112</v>
      </c>
      <c r="B4486" s="27">
        <v>10</v>
      </c>
      <c r="C4486" s="27"/>
      <c r="D4486" s="27"/>
      <c r="E4486" s="27"/>
    </row>
    <row r="4487" spans="1:5">
      <c r="A4487" s="27">
        <v>112</v>
      </c>
      <c r="B4487" s="27">
        <v>11</v>
      </c>
      <c r="C4487" s="27"/>
      <c r="D4487" s="27"/>
      <c r="E4487" s="27"/>
    </row>
    <row r="4488" spans="1:5">
      <c r="A4488" s="27">
        <v>112</v>
      </c>
      <c r="B4488" s="27">
        <v>12</v>
      </c>
      <c r="C4488" s="27"/>
      <c r="D4488" s="27"/>
      <c r="E4488" s="27"/>
    </row>
    <row r="4489" spans="1:5">
      <c r="A4489" s="27">
        <v>112</v>
      </c>
      <c r="B4489" s="27">
        <v>13</v>
      </c>
      <c r="C4489" s="27"/>
      <c r="D4489" s="27"/>
      <c r="E4489" s="27"/>
    </row>
    <row r="4490" spans="1:5">
      <c r="A4490" s="27">
        <v>112</v>
      </c>
      <c r="B4490" s="27">
        <v>14</v>
      </c>
      <c r="C4490" s="27"/>
      <c r="D4490" s="27"/>
      <c r="E4490" s="27"/>
    </row>
    <row r="4491" spans="1:5">
      <c r="A4491" s="27">
        <v>112</v>
      </c>
      <c r="B4491" s="27">
        <v>15</v>
      </c>
      <c r="C4491" s="27"/>
      <c r="D4491" s="27"/>
      <c r="E4491" s="27"/>
    </row>
    <row r="4492" spans="1:5">
      <c r="A4492" s="27">
        <v>112</v>
      </c>
      <c r="B4492" s="27">
        <v>16</v>
      </c>
      <c r="C4492" s="27"/>
      <c r="D4492" s="27"/>
      <c r="E4492" s="27"/>
    </row>
    <row r="4493" spans="1:5">
      <c r="A4493" s="27">
        <v>112</v>
      </c>
      <c r="B4493" s="27">
        <v>17</v>
      </c>
      <c r="C4493" s="27"/>
      <c r="D4493" s="27"/>
      <c r="E4493" s="27"/>
    </row>
    <row r="4494" spans="1:5">
      <c r="A4494" s="27">
        <v>112</v>
      </c>
      <c r="B4494" s="27">
        <v>18</v>
      </c>
      <c r="C4494" s="27"/>
      <c r="D4494" s="27"/>
      <c r="E4494" s="27"/>
    </row>
    <row r="4495" spans="1:5">
      <c r="A4495" s="27">
        <v>112</v>
      </c>
      <c r="B4495" s="27">
        <v>19</v>
      </c>
      <c r="C4495" s="27"/>
      <c r="D4495" s="27"/>
      <c r="E4495" s="27"/>
    </row>
    <row r="4496" spans="1:5">
      <c r="A4496" s="27">
        <v>112</v>
      </c>
      <c r="B4496" s="27">
        <v>20</v>
      </c>
      <c r="C4496" s="27"/>
      <c r="D4496" s="27"/>
      <c r="E4496" s="27"/>
    </row>
    <row r="4497" spans="1:5">
      <c r="A4497" s="27">
        <v>112</v>
      </c>
      <c r="B4497" s="27">
        <v>21</v>
      </c>
      <c r="C4497" s="27"/>
      <c r="D4497" s="27"/>
      <c r="E4497" s="27"/>
    </row>
    <row r="4498" spans="1:5">
      <c r="A4498" s="27">
        <v>112</v>
      </c>
      <c r="B4498" s="27">
        <v>22</v>
      </c>
      <c r="C4498" s="27"/>
      <c r="D4498" s="27"/>
      <c r="E4498" s="27"/>
    </row>
    <row r="4499" spans="1:5">
      <c r="A4499" s="27">
        <v>112</v>
      </c>
      <c r="B4499" s="27">
        <v>23</v>
      </c>
      <c r="C4499" s="27"/>
      <c r="D4499" s="27"/>
      <c r="E4499" s="27"/>
    </row>
    <row r="4500" spans="1:5">
      <c r="A4500" s="27">
        <v>112</v>
      </c>
      <c r="B4500" s="27">
        <v>24</v>
      </c>
      <c r="C4500" s="27"/>
      <c r="D4500" s="27"/>
      <c r="E4500" s="27"/>
    </row>
    <row r="4501" spans="1:5">
      <c r="A4501" s="27">
        <v>112</v>
      </c>
      <c r="B4501" s="27">
        <v>25</v>
      </c>
      <c r="C4501" s="27"/>
      <c r="D4501" s="27"/>
      <c r="E4501" s="27"/>
    </row>
    <row r="4502" spans="1:5">
      <c r="A4502" s="27">
        <v>112</v>
      </c>
      <c r="B4502" s="27">
        <v>26</v>
      </c>
      <c r="C4502" s="27"/>
      <c r="D4502" s="27"/>
      <c r="E4502" s="27"/>
    </row>
    <row r="4503" spans="1:5">
      <c r="A4503" s="27">
        <v>112</v>
      </c>
      <c r="B4503" s="27">
        <v>27</v>
      </c>
      <c r="C4503" s="27"/>
      <c r="D4503" s="27"/>
      <c r="E4503" s="27"/>
    </row>
    <row r="4504" spans="1:5">
      <c r="A4504" s="27">
        <v>112</v>
      </c>
      <c r="B4504" s="27">
        <v>28</v>
      </c>
      <c r="C4504" s="27"/>
      <c r="D4504" s="27"/>
      <c r="E4504" s="27"/>
    </row>
    <row r="4505" spans="1:5">
      <c r="A4505" s="27">
        <v>112</v>
      </c>
      <c r="B4505" s="27">
        <v>29</v>
      </c>
      <c r="C4505" s="27"/>
      <c r="D4505" s="27"/>
      <c r="E4505" s="27"/>
    </row>
    <row r="4506" spans="1:5">
      <c r="A4506" s="27">
        <v>112</v>
      </c>
      <c r="B4506" s="27">
        <v>30</v>
      </c>
      <c r="C4506" s="27"/>
      <c r="D4506" s="27"/>
      <c r="E4506" s="27"/>
    </row>
    <row r="4507" spans="1:5">
      <c r="A4507" s="27">
        <v>112</v>
      </c>
      <c r="B4507" s="27">
        <v>31</v>
      </c>
      <c r="C4507" s="27"/>
      <c r="D4507" s="27"/>
      <c r="E4507" s="27"/>
    </row>
    <row r="4508" spans="1:5">
      <c r="A4508" s="27">
        <v>112</v>
      </c>
      <c r="B4508" s="27">
        <v>32</v>
      </c>
      <c r="C4508" s="27"/>
      <c r="D4508" s="27"/>
      <c r="E4508" s="27"/>
    </row>
    <row r="4509" spans="1:5">
      <c r="A4509" s="27">
        <v>112</v>
      </c>
      <c r="B4509" s="27">
        <v>33</v>
      </c>
      <c r="C4509" s="27"/>
      <c r="D4509" s="27"/>
      <c r="E4509" s="27"/>
    </row>
    <row r="4510" spans="1:5">
      <c r="A4510" s="27">
        <v>112</v>
      </c>
      <c r="B4510" s="27">
        <v>34</v>
      </c>
      <c r="C4510" s="27"/>
      <c r="D4510" s="27"/>
      <c r="E4510" s="27"/>
    </row>
    <row r="4511" spans="1:5">
      <c r="A4511" s="27">
        <v>112</v>
      </c>
      <c r="B4511" s="27">
        <v>35</v>
      </c>
      <c r="C4511" s="27"/>
      <c r="D4511" s="27"/>
      <c r="E4511" s="27"/>
    </row>
    <row r="4512" spans="1:5">
      <c r="A4512" s="27">
        <v>112</v>
      </c>
      <c r="B4512" s="27">
        <v>36</v>
      </c>
      <c r="C4512" s="27"/>
      <c r="D4512" s="27"/>
      <c r="E4512" s="27"/>
    </row>
    <row r="4513" spans="1:5">
      <c r="A4513" s="27">
        <v>112</v>
      </c>
      <c r="B4513" s="27">
        <v>37</v>
      </c>
      <c r="C4513" s="27"/>
      <c r="D4513" s="27"/>
      <c r="E4513" s="27"/>
    </row>
    <row r="4514" spans="1:5">
      <c r="A4514" s="27">
        <v>112</v>
      </c>
      <c r="B4514" s="27">
        <v>38</v>
      </c>
      <c r="C4514" s="27"/>
      <c r="D4514" s="27"/>
      <c r="E4514" s="27"/>
    </row>
    <row r="4515" spans="1:5">
      <c r="A4515" s="27">
        <v>112</v>
      </c>
      <c r="B4515" s="27">
        <v>39</v>
      </c>
      <c r="C4515" s="27"/>
      <c r="D4515" s="27"/>
      <c r="E4515" s="27"/>
    </row>
    <row r="4516" spans="1:5">
      <c r="A4516" s="27">
        <v>112</v>
      </c>
      <c r="B4516" s="27">
        <v>40</v>
      </c>
      <c r="C4516" s="27"/>
      <c r="D4516" s="27"/>
      <c r="E4516" s="27"/>
    </row>
    <row r="4517" spans="1:5">
      <c r="A4517" s="27">
        <v>113</v>
      </c>
      <c r="B4517" s="27">
        <v>1</v>
      </c>
      <c r="C4517" s="27"/>
      <c r="D4517" s="27"/>
      <c r="E4517" s="27"/>
    </row>
    <row r="4518" spans="1:5">
      <c r="A4518" s="27">
        <v>113</v>
      </c>
      <c r="B4518" s="27">
        <v>2</v>
      </c>
      <c r="C4518" s="27"/>
      <c r="D4518" s="27"/>
      <c r="E4518" s="27"/>
    </row>
    <row r="4519" spans="1:5">
      <c r="A4519" s="27">
        <v>113</v>
      </c>
      <c r="B4519" s="27">
        <v>3</v>
      </c>
      <c r="C4519" s="27"/>
      <c r="D4519" s="27"/>
      <c r="E4519" s="27"/>
    </row>
    <row r="4520" spans="1:5">
      <c r="A4520" s="27">
        <v>113</v>
      </c>
      <c r="B4520" s="27">
        <v>4</v>
      </c>
      <c r="C4520" s="27"/>
      <c r="D4520" s="27"/>
      <c r="E4520" s="27"/>
    </row>
    <row r="4521" spans="1:5">
      <c r="A4521" s="27">
        <v>113</v>
      </c>
      <c r="B4521" s="27">
        <v>5</v>
      </c>
      <c r="C4521" s="27"/>
      <c r="D4521" s="27"/>
      <c r="E4521" s="27"/>
    </row>
    <row r="4522" spans="1:5">
      <c r="A4522" s="27">
        <v>113</v>
      </c>
      <c r="B4522" s="27">
        <v>6</v>
      </c>
      <c r="C4522" s="27"/>
      <c r="D4522" s="27"/>
      <c r="E4522" s="27"/>
    </row>
    <row r="4523" spans="1:5">
      <c r="A4523" s="27">
        <v>113</v>
      </c>
      <c r="B4523" s="27">
        <v>7</v>
      </c>
      <c r="C4523" s="27"/>
      <c r="D4523" s="27"/>
      <c r="E4523" s="27"/>
    </row>
    <row r="4524" spans="1:5">
      <c r="A4524" s="27">
        <v>113</v>
      </c>
      <c r="B4524" s="27">
        <v>8</v>
      </c>
      <c r="C4524" s="27"/>
      <c r="D4524" s="27"/>
      <c r="E4524" s="27"/>
    </row>
    <row r="4525" spans="1:5">
      <c r="A4525" s="27">
        <v>113</v>
      </c>
      <c r="B4525" s="27">
        <v>9</v>
      </c>
      <c r="C4525" s="27"/>
      <c r="D4525" s="27"/>
      <c r="E4525" s="27"/>
    </row>
    <row r="4526" spans="1:5">
      <c r="A4526" s="27">
        <v>113</v>
      </c>
      <c r="B4526" s="27">
        <v>10</v>
      </c>
      <c r="C4526" s="27"/>
      <c r="D4526" s="27"/>
      <c r="E4526" s="27"/>
    </row>
    <row r="4527" spans="1:5">
      <c r="A4527" s="27">
        <v>113</v>
      </c>
      <c r="B4527" s="27">
        <v>11</v>
      </c>
      <c r="C4527" s="27"/>
      <c r="D4527" s="27"/>
      <c r="E4527" s="27"/>
    </row>
    <row r="4528" spans="1:5">
      <c r="A4528" s="27">
        <v>113</v>
      </c>
      <c r="B4528" s="27">
        <v>12</v>
      </c>
      <c r="C4528" s="27"/>
      <c r="D4528" s="27"/>
      <c r="E4528" s="27"/>
    </row>
    <row r="4529" spans="1:5">
      <c r="A4529" s="27">
        <v>113</v>
      </c>
      <c r="B4529" s="27">
        <v>13</v>
      </c>
      <c r="C4529" s="27"/>
      <c r="D4529" s="27"/>
      <c r="E4529" s="27"/>
    </row>
    <row r="4530" spans="1:5">
      <c r="A4530" s="27">
        <v>113</v>
      </c>
      <c r="B4530" s="27">
        <v>14</v>
      </c>
      <c r="C4530" s="27"/>
      <c r="D4530" s="27"/>
      <c r="E4530" s="27"/>
    </row>
    <row r="4531" spans="1:5">
      <c r="A4531" s="27">
        <v>113</v>
      </c>
      <c r="B4531" s="27">
        <v>15</v>
      </c>
      <c r="C4531" s="27"/>
      <c r="D4531" s="27"/>
      <c r="E4531" s="27"/>
    </row>
    <row r="4532" spans="1:5">
      <c r="A4532" s="27">
        <v>113</v>
      </c>
      <c r="B4532" s="27">
        <v>16</v>
      </c>
      <c r="C4532" s="27"/>
      <c r="D4532" s="27"/>
      <c r="E4532" s="27"/>
    </row>
    <row r="4533" spans="1:5">
      <c r="A4533" s="27">
        <v>113</v>
      </c>
      <c r="B4533" s="27">
        <v>17</v>
      </c>
      <c r="C4533" s="27"/>
      <c r="D4533" s="27"/>
      <c r="E4533" s="27"/>
    </row>
    <row r="4534" spans="1:5">
      <c r="A4534" s="27">
        <v>113</v>
      </c>
      <c r="B4534" s="27">
        <v>18</v>
      </c>
      <c r="C4534" s="27"/>
      <c r="D4534" s="27"/>
      <c r="E4534" s="27"/>
    </row>
    <row r="4535" spans="1:5">
      <c r="A4535" s="27">
        <v>113</v>
      </c>
      <c r="B4535" s="27">
        <v>19</v>
      </c>
      <c r="C4535" s="27"/>
      <c r="D4535" s="27"/>
      <c r="E4535" s="27"/>
    </row>
    <row r="4536" spans="1:5">
      <c r="A4536" s="27">
        <v>113</v>
      </c>
      <c r="B4536" s="27">
        <v>20</v>
      </c>
      <c r="C4536" s="27"/>
      <c r="D4536" s="27"/>
      <c r="E4536" s="27"/>
    </row>
    <row r="4537" spans="1:5">
      <c r="A4537" s="27">
        <v>113</v>
      </c>
      <c r="B4537" s="27">
        <v>21</v>
      </c>
      <c r="C4537" s="27"/>
      <c r="D4537" s="27"/>
      <c r="E4537" s="27"/>
    </row>
    <row r="4538" spans="1:5">
      <c r="A4538" s="27">
        <v>113</v>
      </c>
      <c r="B4538" s="27">
        <v>22</v>
      </c>
      <c r="C4538" s="27"/>
      <c r="D4538" s="27"/>
      <c r="E4538" s="27"/>
    </row>
    <row r="4539" spans="1:5">
      <c r="A4539" s="27">
        <v>113</v>
      </c>
      <c r="B4539" s="27">
        <v>23</v>
      </c>
      <c r="C4539" s="27"/>
      <c r="D4539" s="27"/>
      <c r="E4539" s="27"/>
    </row>
    <row r="4540" spans="1:5">
      <c r="A4540" s="27">
        <v>113</v>
      </c>
      <c r="B4540" s="27">
        <v>24</v>
      </c>
      <c r="C4540" s="27"/>
      <c r="D4540" s="27"/>
      <c r="E4540" s="27"/>
    </row>
    <row r="4541" spans="1:5">
      <c r="A4541" s="27">
        <v>113</v>
      </c>
      <c r="B4541" s="27">
        <v>25</v>
      </c>
      <c r="C4541" s="27"/>
      <c r="D4541" s="27"/>
      <c r="E4541" s="27"/>
    </row>
    <row r="4542" spans="1:5">
      <c r="A4542" s="27">
        <v>113</v>
      </c>
      <c r="B4542" s="27">
        <v>26</v>
      </c>
      <c r="C4542" s="27"/>
      <c r="D4542" s="27"/>
      <c r="E4542" s="27"/>
    </row>
    <row r="4543" spans="1:5">
      <c r="A4543" s="27">
        <v>113</v>
      </c>
      <c r="B4543" s="27">
        <v>27</v>
      </c>
      <c r="C4543" s="27"/>
      <c r="D4543" s="27"/>
      <c r="E4543" s="27"/>
    </row>
    <row r="4544" spans="1:5">
      <c r="A4544" s="27">
        <v>113</v>
      </c>
      <c r="B4544" s="27">
        <v>28</v>
      </c>
      <c r="C4544" s="27"/>
      <c r="D4544" s="27"/>
      <c r="E4544" s="27"/>
    </row>
    <row r="4545" spans="1:5">
      <c r="A4545" s="27">
        <v>113</v>
      </c>
      <c r="B4545" s="27">
        <v>29</v>
      </c>
      <c r="C4545" s="27"/>
      <c r="D4545" s="27"/>
      <c r="E4545" s="27"/>
    </row>
    <row r="4546" spans="1:5">
      <c r="A4546" s="27">
        <v>113</v>
      </c>
      <c r="B4546" s="27">
        <v>30</v>
      </c>
      <c r="C4546" s="27"/>
      <c r="D4546" s="27"/>
      <c r="E4546" s="27"/>
    </row>
    <row r="4547" spans="1:5">
      <c r="A4547" s="27">
        <v>113</v>
      </c>
      <c r="B4547" s="27">
        <v>31</v>
      </c>
      <c r="C4547" s="27"/>
      <c r="D4547" s="27"/>
      <c r="E4547" s="27"/>
    </row>
    <row r="4548" spans="1:5">
      <c r="A4548" s="27">
        <v>113</v>
      </c>
      <c r="B4548" s="27">
        <v>32</v>
      </c>
      <c r="C4548" s="27"/>
      <c r="D4548" s="27"/>
      <c r="E4548" s="27"/>
    </row>
    <row r="4549" spans="1:5">
      <c r="A4549" s="27">
        <v>113</v>
      </c>
      <c r="B4549" s="27">
        <v>33</v>
      </c>
      <c r="C4549" s="27"/>
      <c r="D4549" s="27"/>
      <c r="E4549" s="27"/>
    </row>
    <row r="4550" spans="1:5">
      <c r="A4550" s="27">
        <v>113</v>
      </c>
      <c r="B4550" s="27">
        <v>34</v>
      </c>
      <c r="C4550" s="27"/>
      <c r="D4550" s="27"/>
      <c r="E4550" s="27"/>
    </row>
    <row r="4551" spans="1:5">
      <c r="A4551" s="27">
        <v>113</v>
      </c>
      <c r="B4551" s="27">
        <v>35</v>
      </c>
      <c r="C4551" s="27"/>
      <c r="D4551" s="27"/>
      <c r="E4551" s="27"/>
    </row>
    <row r="4552" spans="1:5">
      <c r="A4552" s="27">
        <v>113</v>
      </c>
      <c r="B4552" s="27">
        <v>36</v>
      </c>
      <c r="C4552" s="27"/>
      <c r="D4552" s="27"/>
      <c r="E4552" s="27"/>
    </row>
    <row r="4553" spans="1:5">
      <c r="A4553" s="27">
        <v>113</v>
      </c>
      <c r="B4553" s="27">
        <v>37</v>
      </c>
      <c r="C4553" s="27"/>
      <c r="D4553" s="27"/>
      <c r="E4553" s="27"/>
    </row>
    <row r="4554" spans="1:5">
      <c r="A4554" s="27">
        <v>113</v>
      </c>
      <c r="B4554" s="27">
        <v>38</v>
      </c>
      <c r="C4554" s="27"/>
      <c r="D4554" s="27"/>
      <c r="E4554" s="27"/>
    </row>
    <row r="4555" spans="1:5">
      <c r="A4555" s="27">
        <v>113</v>
      </c>
      <c r="B4555" s="27">
        <v>39</v>
      </c>
      <c r="C4555" s="27"/>
      <c r="D4555" s="27"/>
      <c r="E4555" s="27"/>
    </row>
    <row r="4556" spans="1:5">
      <c r="A4556" s="27">
        <v>113</v>
      </c>
      <c r="B4556" s="27">
        <v>40</v>
      </c>
      <c r="C4556" s="27"/>
      <c r="D4556" s="27"/>
      <c r="E4556" s="27"/>
    </row>
    <row r="4557" spans="1:5">
      <c r="A4557" s="27">
        <v>114</v>
      </c>
      <c r="B4557" s="27">
        <v>1</v>
      </c>
      <c r="C4557" s="27"/>
      <c r="D4557" s="27"/>
      <c r="E4557" s="27"/>
    </row>
    <row r="4558" spans="1:5">
      <c r="A4558" s="27">
        <v>114</v>
      </c>
      <c r="B4558" s="27">
        <v>2</v>
      </c>
      <c r="C4558" s="27"/>
      <c r="D4558" s="27"/>
      <c r="E4558" s="27"/>
    </row>
    <row r="4559" spans="1:5">
      <c r="A4559" s="27">
        <v>114</v>
      </c>
      <c r="B4559" s="27">
        <v>3</v>
      </c>
      <c r="C4559" s="27"/>
      <c r="D4559" s="27"/>
      <c r="E4559" s="27"/>
    </row>
    <row r="4560" spans="1:5">
      <c r="A4560" s="27">
        <v>114</v>
      </c>
      <c r="B4560" s="27">
        <v>4</v>
      </c>
      <c r="C4560" s="27"/>
      <c r="D4560" s="27"/>
      <c r="E4560" s="27"/>
    </row>
    <row r="4561" spans="1:5">
      <c r="A4561" s="27">
        <v>114</v>
      </c>
      <c r="B4561" s="27">
        <v>5</v>
      </c>
      <c r="C4561" s="27"/>
      <c r="D4561" s="27"/>
      <c r="E4561" s="27"/>
    </row>
    <row r="4562" spans="1:5">
      <c r="A4562" s="27">
        <v>114</v>
      </c>
      <c r="B4562" s="27">
        <v>6</v>
      </c>
      <c r="C4562" s="27"/>
      <c r="D4562" s="27"/>
      <c r="E4562" s="27"/>
    </row>
    <row r="4563" spans="1:5">
      <c r="A4563" s="27">
        <v>114</v>
      </c>
      <c r="B4563" s="27">
        <v>7</v>
      </c>
      <c r="C4563" s="27"/>
      <c r="D4563" s="27"/>
      <c r="E4563" s="27"/>
    </row>
    <row r="4564" spans="1:5">
      <c r="A4564" s="27">
        <v>114</v>
      </c>
      <c r="B4564" s="27">
        <v>8</v>
      </c>
      <c r="C4564" s="27"/>
      <c r="D4564" s="27"/>
      <c r="E4564" s="27"/>
    </row>
    <row r="4565" spans="1:5">
      <c r="A4565" s="27">
        <v>114</v>
      </c>
      <c r="B4565" s="27">
        <v>9</v>
      </c>
      <c r="C4565" s="27"/>
      <c r="D4565" s="27"/>
      <c r="E4565" s="27"/>
    </row>
    <row r="4566" spans="1:5">
      <c r="A4566" s="27">
        <v>114</v>
      </c>
      <c r="B4566" s="27">
        <v>10</v>
      </c>
      <c r="C4566" s="27"/>
      <c r="D4566" s="27"/>
      <c r="E4566" s="27"/>
    </row>
    <row r="4567" spans="1:5">
      <c r="A4567" s="27">
        <v>114</v>
      </c>
      <c r="B4567" s="27">
        <v>11</v>
      </c>
      <c r="C4567" s="27"/>
      <c r="D4567" s="27"/>
      <c r="E4567" s="27"/>
    </row>
    <row r="4568" spans="1:5">
      <c r="A4568" s="27">
        <v>114</v>
      </c>
      <c r="B4568" s="27">
        <v>12</v>
      </c>
      <c r="C4568" s="27"/>
      <c r="D4568" s="27"/>
      <c r="E4568" s="27"/>
    </row>
    <row r="4569" spans="1:5">
      <c r="A4569" s="27">
        <v>114</v>
      </c>
      <c r="B4569" s="27">
        <v>13</v>
      </c>
      <c r="C4569" s="27"/>
      <c r="D4569" s="27"/>
      <c r="E4569" s="27"/>
    </row>
    <row r="4570" spans="1:5">
      <c r="A4570" s="27">
        <v>114</v>
      </c>
      <c r="B4570" s="27">
        <v>14</v>
      </c>
      <c r="C4570" s="27"/>
      <c r="D4570" s="27"/>
      <c r="E4570" s="27"/>
    </row>
    <row r="4571" spans="1:5">
      <c r="A4571" s="27">
        <v>114</v>
      </c>
      <c r="B4571" s="27">
        <v>15</v>
      </c>
      <c r="C4571" s="27"/>
      <c r="D4571" s="27"/>
      <c r="E4571" s="27"/>
    </row>
    <row r="4572" spans="1:5">
      <c r="A4572" s="27">
        <v>114</v>
      </c>
      <c r="B4572" s="27">
        <v>16</v>
      </c>
      <c r="C4572" s="27"/>
      <c r="D4572" s="27"/>
      <c r="E4572" s="27"/>
    </row>
    <row r="4573" spans="1:5">
      <c r="A4573" s="27">
        <v>114</v>
      </c>
      <c r="B4573" s="27">
        <v>17</v>
      </c>
      <c r="C4573" s="27"/>
      <c r="D4573" s="27"/>
      <c r="E4573" s="27"/>
    </row>
    <row r="4574" spans="1:5">
      <c r="A4574" s="27">
        <v>114</v>
      </c>
      <c r="B4574" s="27">
        <v>18</v>
      </c>
      <c r="C4574" s="27"/>
      <c r="D4574" s="27"/>
      <c r="E4574" s="27"/>
    </row>
    <row r="4575" spans="1:5">
      <c r="A4575" s="27">
        <v>114</v>
      </c>
      <c r="B4575" s="27">
        <v>19</v>
      </c>
      <c r="C4575" s="27"/>
      <c r="D4575" s="27"/>
      <c r="E4575" s="27"/>
    </row>
    <row r="4576" spans="1:5">
      <c r="A4576" s="27">
        <v>114</v>
      </c>
      <c r="B4576" s="27">
        <v>20</v>
      </c>
      <c r="C4576" s="27"/>
      <c r="D4576" s="27"/>
      <c r="E4576" s="27"/>
    </row>
    <row r="4577" spans="1:5">
      <c r="A4577" s="27">
        <v>114</v>
      </c>
      <c r="B4577" s="27">
        <v>21</v>
      </c>
      <c r="C4577" s="27"/>
      <c r="D4577" s="27"/>
      <c r="E4577" s="27"/>
    </row>
    <row r="4578" spans="1:5">
      <c r="A4578" s="27">
        <v>114</v>
      </c>
      <c r="B4578" s="27">
        <v>22</v>
      </c>
      <c r="C4578" s="27"/>
      <c r="D4578" s="27"/>
      <c r="E4578" s="27"/>
    </row>
    <row r="4579" spans="1:5">
      <c r="A4579" s="27">
        <v>114</v>
      </c>
      <c r="B4579" s="27">
        <v>23</v>
      </c>
      <c r="C4579" s="27"/>
      <c r="D4579" s="27"/>
      <c r="E4579" s="27"/>
    </row>
    <row r="4580" spans="1:5">
      <c r="A4580" s="27">
        <v>114</v>
      </c>
      <c r="B4580" s="27">
        <v>24</v>
      </c>
      <c r="C4580" s="27"/>
      <c r="D4580" s="27"/>
      <c r="E4580" s="27"/>
    </row>
    <row r="4581" spans="1:5">
      <c r="A4581" s="27">
        <v>114</v>
      </c>
      <c r="B4581" s="27">
        <v>25</v>
      </c>
      <c r="C4581" s="27"/>
      <c r="D4581" s="27"/>
      <c r="E4581" s="27"/>
    </row>
    <row r="4582" spans="1:5">
      <c r="A4582" s="27">
        <v>114</v>
      </c>
      <c r="B4582" s="27">
        <v>26</v>
      </c>
      <c r="C4582" s="27"/>
      <c r="D4582" s="27"/>
      <c r="E4582" s="27"/>
    </row>
    <row r="4583" spans="1:5">
      <c r="A4583" s="27">
        <v>114</v>
      </c>
      <c r="B4583" s="27">
        <v>27</v>
      </c>
      <c r="C4583" s="27"/>
      <c r="D4583" s="27"/>
      <c r="E4583" s="27"/>
    </row>
    <row r="4584" spans="1:5">
      <c r="A4584" s="27">
        <v>114</v>
      </c>
      <c r="B4584" s="27">
        <v>28</v>
      </c>
      <c r="C4584" s="27"/>
      <c r="D4584" s="27"/>
      <c r="E4584" s="27"/>
    </row>
    <row r="4585" spans="1:5">
      <c r="A4585" s="27">
        <v>114</v>
      </c>
      <c r="B4585" s="27">
        <v>29</v>
      </c>
      <c r="C4585" s="27"/>
      <c r="D4585" s="27"/>
      <c r="E4585" s="27"/>
    </row>
    <row r="4586" spans="1:5">
      <c r="A4586" s="27">
        <v>114</v>
      </c>
      <c r="B4586" s="27">
        <v>30</v>
      </c>
      <c r="C4586" s="27"/>
      <c r="D4586" s="27"/>
      <c r="E4586" s="27"/>
    </row>
    <row r="4587" spans="1:5">
      <c r="A4587" s="27">
        <v>114</v>
      </c>
      <c r="B4587" s="27">
        <v>31</v>
      </c>
      <c r="C4587" s="27"/>
      <c r="D4587" s="27"/>
      <c r="E4587" s="27"/>
    </row>
    <row r="4588" spans="1:5">
      <c r="A4588" s="27">
        <v>114</v>
      </c>
      <c r="B4588" s="27">
        <v>32</v>
      </c>
      <c r="C4588" s="27"/>
      <c r="D4588" s="27"/>
      <c r="E4588" s="27"/>
    </row>
    <row r="4589" spans="1:5">
      <c r="A4589" s="27">
        <v>114</v>
      </c>
      <c r="B4589" s="27">
        <v>33</v>
      </c>
      <c r="C4589" s="27"/>
      <c r="D4589" s="27"/>
      <c r="E4589" s="27"/>
    </row>
    <row r="4590" spans="1:5">
      <c r="A4590" s="27">
        <v>114</v>
      </c>
      <c r="B4590" s="27">
        <v>34</v>
      </c>
      <c r="C4590" s="27"/>
      <c r="D4590" s="27"/>
      <c r="E4590" s="27"/>
    </row>
    <row r="4591" spans="1:5">
      <c r="A4591" s="27">
        <v>114</v>
      </c>
      <c r="B4591" s="27">
        <v>35</v>
      </c>
      <c r="C4591" s="27"/>
      <c r="D4591" s="27"/>
      <c r="E4591" s="27"/>
    </row>
    <row r="4592" spans="1:5">
      <c r="A4592" s="27">
        <v>114</v>
      </c>
      <c r="B4592" s="27">
        <v>36</v>
      </c>
      <c r="C4592" s="27"/>
      <c r="D4592" s="27"/>
      <c r="E4592" s="27"/>
    </row>
    <row r="4593" spans="1:5">
      <c r="A4593" s="27">
        <v>114</v>
      </c>
      <c r="B4593" s="27">
        <v>37</v>
      </c>
      <c r="C4593" s="27"/>
      <c r="D4593" s="27"/>
      <c r="E4593" s="27"/>
    </row>
    <row r="4594" spans="1:5">
      <c r="A4594" s="27">
        <v>114</v>
      </c>
      <c r="B4594" s="27">
        <v>38</v>
      </c>
      <c r="C4594" s="27"/>
      <c r="D4594" s="27"/>
      <c r="E4594" s="27"/>
    </row>
    <row r="4595" spans="1:5">
      <c r="A4595" s="27">
        <v>114</v>
      </c>
      <c r="B4595" s="27">
        <v>39</v>
      </c>
      <c r="C4595" s="27"/>
      <c r="D4595" s="27"/>
      <c r="E4595" s="27"/>
    </row>
    <row r="4596" spans="1:5">
      <c r="A4596" s="27">
        <v>114</v>
      </c>
      <c r="B4596" s="27">
        <v>40</v>
      </c>
      <c r="C4596" s="27"/>
      <c r="D4596" s="27"/>
      <c r="E4596" s="27"/>
    </row>
    <row r="4597" spans="1:5">
      <c r="A4597" s="27">
        <v>115</v>
      </c>
      <c r="B4597" s="27">
        <v>1</v>
      </c>
      <c r="C4597" s="27"/>
      <c r="D4597" s="27"/>
      <c r="E4597" s="27"/>
    </row>
    <row r="4598" spans="1:5">
      <c r="A4598" s="27">
        <v>115</v>
      </c>
      <c r="B4598" s="27">
        <v>2</v>
      </c>
      <c r="C4598" s="27"/>
      <c r="D4598" s="27"/>
      <c r="E4598" s="27"/>
    </row>
    <row r="4599" spans="1:5">
      <c r="A4599" s="27">
        <v>115</v>
      </c>
      <c r="B4599" s="27">
        <v>3</v>
      </c>
      <c r="C4599" s="27"/>
      <c r="D4599" s="27"/>
      <c r="E4599" s="27"/>
    </row>
    <row r="4600" spans="1:5">
      <c r="A4600" s="27">
        <v>115</v>
      </c>
      <c r="B4600" s="27">
        <v>4</v>
      </c>
      <c r="C4600" s="27"/>
      <c r="D4600" s="27"/>
      <c r="E4600" s="27"/>
    </row>
    <row r="4601" spans="1:5">
      <c r="A4601" s="27">
        <v>115</v>
      </c>
      <c r="B4601" s="27">
        <v>5</v>
      </c>
      <c r="C4601" s="27"/>
      <c r="D4601" s="27"/>
      <c r="E4601" s="27"/>
    </row>
    <row r="4602" spans="1:5">
      <c r="A4602" s="27">
        <v>115</v>
      </c>
      <c r="B4602" s="27">
        <v>6</v>
      </c>
      <c r="C4602" s="27"/>
      <c r="D4602" s="27"/>
      <c r="E4602" s="27"/>
    </row>
    <row r="4603" spans="1:5">
      <c r="A4603" s="27">
        <v>115</v>
      </c>
      <c r="B4603" s="27">
        <v>7</v>
      </c>
      <c r="C4603" s="27"/>
      <c r="D4603" s="27"/>
      <c r="E4603" s="27"/>
    </row>
    <row r="4604" spans="1:5">
      <c r="A4604" s="27">
        <v>115</v>
      </c>
      <c r="B4604" s="27">
        <v>8</v>
      </c>
      <c r="C4604" s="27"/>
      <c r="D4604" s="27"/>
      <c r="E4604" s="27"/>
    </row>
    <row r="4605" spans="1:5">
      <c r="A4605" s="27">
        <v>115</v>
      </c>
      <c r="B4605" s="27">
        <v>9</v>
      </c>
      <c r="C4605" s="27"/>
      <c r="D4605" s="27"/>
      <c r="E4605" s="27"/>
    </row>
    <row r="4606" spans="1:5">
      <c r="A4606" s="27">
        <v>115</v>
      </c>
      <c r="B4606" s="27">
        <v>10</v>
      </c>
      <c r="C4606" s="27"/>
      <c r="D4606" s="27"/>
      <c r="E4606" s="27"/>
    </row>
    <row r="4607" spans="1:5">
      <c r="A4607" s="27">
        <v>115</v>
      </c>
      <c r="B4607" s="27">
        <v>11</v>
      </c>
      <c r="C4607" s="27"/>
      <c r="D4607" s="27"/>
      <c r="E4607" s="27"/>
    </row>
    <row r="4608" spans="1:5">
      <c r="A4608" s="27">
        <v>115</v>
      </c>
      <c r="B4608" s="27">
        <v>12</v>
      </c>
      <c r="C4608" s="27"/>
      <c r="D4608" s="27"/>
      <c r="E4608" s="27"/>
    </row>
    <row r="4609" spans="1:5">
      <c r="A4609" s="27">
        <v>115</v>
      </c>
      <c r="B4609" s="27">
        <v>13</v>
      </c>
      <c r="C4609" s="27"/>
      <c r="D4609" s="27"/>
      <c r="E4609" s="27"/>
    </row>
    <row r="4610" spans="1:5">
      <c r="A4610" s="27">
        <v>115</v>
      </c>
      <c r="B4610" s="27">
        <v>14</v>
      </c>
      <c r="C4610" s="27"/>
      <c r="D4610" s="27"/>
      <c r="E4610" s="27"/>
    </row>
    <row r="4611" spans="1:5">
      <c r="A4611" s="27">
        <v>115</v>
      </c>
      <c r="B4611" s="27">
        <v>15</v>
      </c>
      <c r="C4611" s="27"/>
      <c r="D4611" s="27"/>
      <c r="E4611" s="27"/>
    </row>
    <row r="4612" spans="1:5">
      <c r="A4612" s="27">
        <v>115</v>
      </c>
      <c r="B4612" s="27">
        <v>16</v>
      </c>
      <c r="C4612" s="27"/>
      <c r="D4612" s="27"/>
      <c r="E4612" s="27"/>
    </row>
    <row r="4613" spans="1:5">
      <c r="A4613" s="27">
        <v>115</v>
      </c>
      <c r="B4613" s="27">
        <v>17</v>
      </c>
      <c r="C4613" s="27"/>
      <c r="D4613" s="27"/>
      <c r="E4613" s="27"/>
    </row>
    <row r="4614" spans="1:5">
      <c r="A4614" s="27">
        <v>115</v>
      </c>
      <c r="B4614" s="27">
        <v>18</v>
      </c>
      <c r="C4614" s="27"/>
      <c r="D4614" s="27"/>
      <c r="E4614" s="27"/>
    </row>
    <row r="4615" spans="1:5">
      <c r="A4615" s="27">
        <v>115</v>
      </c>
      <c r="B4615" s="27">
        <v>19</v>
      </c>
      <c r="C4615" s="27"/>
      <c r="D4615" s="27"/>
      <c r="E4615" s="27"/>
    </row>
    <row r="4616" spans="1:5">
      <c r="A4616" s="27">
        <v>115</v>
      </c>
      <c r="B4616" s="27">
        <v>20</v>
      </c>
      <c r="C4616" s="27"/>
      <c r="D4616" s="27"/>
      <c r="E4616" s="27"/>
    </row>
    <row r="4617" spans="1:5">
      <c r="A4617" s="27">
        <v>115</v>
      </c>
      <c r="B4617" s="27">
        <v>21</v>
      </c>
      <c r="C4617" s="27"/>
      <c r="D4617" s="27"/>
      <c r="E4617" s="27"/>
    </row>
    <row r="4618" spans="1:5">
      <c r="A4618" s="27">
        <v>115</v>
      </c>
      <c r="B4618" s="27">
        <v>22</v>
      </c>
      <c r="C4618" s="27"/>
      <c r="D4618" s="27"/>
      <c r="E4618" s="27"/>
    </row>
    <row r="4619" spans="1:5">
      <c r="A4619" s="27">
        <v>115</v>
      </c>
      <c r="B4619" s="27">
        <v>23</v>
      </c>
      <c r="C4619" s="27"/>
      <c r="D4619" s="27"/>
      <c r="E4619" s="27"/>
    </row>
    <row r="4620" spans="1:5">
      <c r="A4620" s="27">
        <v>115</v>
      </c>
      <c r="B4620" s="27">
        <v>24</v>
      </c>
      <c r="C4620" s="27"/>
      <c r="D4620" s="27"/>
      <c r="E4620" s="27"/>
    </row>
    <row r="4621" spans="1:5">
      <c r="A4621" s="27">
        <v>115</v>
      </c>
      <c r="B4621" s="27">
        <v>25</v>
      </c>
      <c r="C4621" s="27"/>
      <c r="D4621" s="27"/>
      <c r="E4621" s="27"/>
    </row>
    <row r="4622" spans="1:5">
      <c r="A4622" s="27">
        <v>115</v>
      </c>
      <c r="B4622" s="27">
        <v>26</v>
      </c>
      <c r="C4622" s="27"/>
      <c r="D4622" s="27"/>
      <c r="E4622" s="27"/>
    </row>
    <row r="4623" spans="1:5">
      <c r="A4623" s="27">
        <v>115</v>
      </c>
      <c r="B4623" s="27">
        <v>27</v>
      </c>
      <c r="C4623" s="27"/>
      <c r="D4623" s="27"/>
      <c r="E4623" s="27"/>
    </row>
    <row r="4624" spans="1:5">
      <c r="A4624" s="27">
        <v>115</v>
      </c>
      <c r="B4624" s="27">
        <v>28</v>
      </c>
      <c r="C4624" s="27"/>
      <c r="D4624" s="27"/>
      <c r="E4624" s="27"/>
    </row>
    <row r="4625" spans="1:5">
      <c r="A4625" s="27">
        <v>115</v>
      </c>
      <c r="B4625" s="27">
        <v>29</v>
      </c>
      <c r="C4625" s="27"/>
      <c r="D4625" s="27"/>
      <c r="E4625" s="27"/>
    </row>
    <row r="4626" spans="1:5">
      <c r="A4626" s="27">
        <v>115</v>
      </c>
      <c r="B4626" s="27">
        <v>30</v>
      </c>
      <c r="C4626" s="27"/>
      <c r="D4626" s="27"/>
      <c r="E4626" s="27"/>
    </row>
    <row r="4627" spans="1:5">
      <c r="A4627" s="27">
        <v>115</v>
      </c>
      <c r="B4627" s="27">
        <v>31</v>
      </c>
      <c r="C4627" s="27"/>
      <c r="D4627" s="27"/>
      <c r="E4627" s="27"/>
    </row>
    <row r="4628" spans="1:5">
      <c r="A4628" s="27">
        <v>115</v>
      </c>
      <c r="B4628" s="27">
        <v>32</v>
      </c>
      <c r="C4628" s="27"/>
      <c r="D4628" s="27"/>
      <c r="E4628" s="27"/>
    </row>
    <row r="4629" spans="1:5">
      <c r="A4629" s="27">
        <v>115</v>
      </c>
      <c r="B4629" s="27">
        <v>33</v>
      </c>
      <c r="C4629" s="27"/>
      <c r="D4629" s="27"/>
      <c r="E4629" s="27"/>
    </row>
    <row r="4630" spans="1:5">
      <c r="A4630" s="27">
        <v>115</v>
      </c>
      <c r="B4630" s="27">
        <v>34</v>
      </c>
      <c r="C4630" s="27"/>
      <c r="D4630" s="27"/>
      <c r="E4630" s="27"/>
    </row>
    <row r="4631" spans="1:5">
      <c r="A4631" s="27">
        <v>115</v>
      </c>
      <c r="B4631" s="27">
        <v>35</v>
      </c>
      <c r="C4631" s="27"/>
      <c r="D4631" s="27"/>
      <c r="E4631" s="27"/>
    </row>
    <row r="4632" spans="1:5">
      <c r="A4632" s="27">
        <v>115</v>
      </c>
      <c r="B4632" s="27">
        <v>36</v>
      </c>
      <c r="C4632" s="27"/>
      <c r="D4632" s="27"/>
      <c r="E4632" s="27"/>
    </row>
    <row r="4633" spans="1:5">
      <c r="A4633" s="27">
        <v>115</v>
      </c>
      <c r="B4633" s="27">
        <v>37</v>
      </c>
      <c r="C4633" s="27"/>
      <c r="D4633" s="27"/>
      <c r="E4633" s="27"/>
    </row>
    <row r="4634" spans="1:5">
      <c r="A4634" s="27">
        <v>115</v>
      </c>
      <c r="B4634" s="27">
        <v>38</v>
      </c>
      <c r="C4634" s="27"/>
      <c r="D4634" s="27"/>
      <c r="E4634" s="27"/>
    </row>
    <row r="4635" spans="1:5">
      <c r="A4635" s="27">
        <v>115</v>
      </c>
      <c r="B4635" s="27">
        <v>39</v>
      </c>
      <c r="C4635" s="27"/>
      <c r="D4635" s="27"/>
      <c r="E4635" s="27"/>
    </row>
    <row r="4636" spans="1:5">
      <c r="A4636" s="27">
        <v>115</v>
      </c>
      <c r="B4636" s="27">
        <v>40</v>
      </c>
      <c r="C4636" s="27"/>
      <c r="D4636" s="27"/>
      <c r="E4636" s="27"/>
    </row>
    <row r="4637" spans="1:5">
      <c r="A4637" s="27">
        <v>116</v>
      </c>
      <c r="B4637" s="27">
        <v>1</v>
      </c>
      <c r="C4637" s="27"/>
      <c r="D4637" s="27"/>
      <c r="E4637" s="27"/>
    </row>
    <row r="4638" spans="1:5">
      <c r="A4638" s="27">
        <v>116</v>
      </c>
      <c r="B4638" s="27">
        <v>2</v>
      </c>
      <c r="C4638" s="27"/>
      <c r="D4638" s="27"/>
      <c r="E4638" s="27"/>
    </row>
    <row r="4639" spans="1:5">
      <c r="A4639" s="27">
        <v>116</v>
      </c>
      <c r="B4639" s="27">
        <v>3</v>
      </c>
      <c r="C4639" s="27"/>
      <c r="D4639" s="27"/>
      <c r="E4639" s="27"/>
    </row>
    <row r="4640" spans="1:5">
      <c r="A4640" s="27">
        <v>116</v>
      </c>
      <c r="B4640" s="27">
        <v>4</v>
      </c>
      <c r="C4640" s="27"/>
      <c r="D4640" s="27"/>
      <c r="E4640" s="27"/>
    </row>
    <row r="4641" spans="1:5">
      <c r="A4641" s="27">
        <v>116</v>
      </c>
      <c r="B4641" s="27">
        <v>5</v>
      </c>
      <c r="C4641" s="27"/>
      <c r="D4641" s="27"/>
      <c r="E4641" s="27"/>
    </row>
    <row r="4642" spans="1:5">
      <c r="A4642" s="27">
        <v>116</v>
      </c>
      <c r="B4642" s="27">
        <v>6</v>
      </c>
      <c r="C4642" s="27"/>
      <c r="D4642" s="27"/>
      <c r="E4642" s="27"/>
    </row>
    <row r="4643" spans="1:5">
      <c r="A4643" s="27">
        <v>116</v>
      </c>
      <c r="B4643" s="27">
        <v>7</v>
      </c>
      <c r="C4643" s="27"/>
      <c r="D4643" s="27"/>
      <c r="E4643" s="27"/>
    </row>
    <row r="4644" spans="1:5">
      <c r="A4644" s="27">
        <v>116</v>
      </c>
      <c r="B4644" s="27">
        <v>8</v>
      </c>
      <c r="C4644" s="27"/>
      <c r="D4644" s="27"/>
      <c r="E4644" s="27"/>
    </row>
    <row r="4645" spans="1:5">
      <c r="A4645" s="27">
        <v>116</v>
      </c>
      <c r="B4645" s="27">
        <v>9</v>
      </c>
      <c r="C4645" s="27"/>
      <c r="D4645" s="27"/>
      <c r="E4645" s="27"/>
    </row>
    <row r="4646" spans="1:5">
      <c r="A4646" s="27">
        <v>116</v>
      </c>
      <c r="B4646" s="27">
        <v>10</v>
      </c>
      <c r="C4646" s="27"/>
      <c r="D4646" s="27"/>
      <c r="E4646" s="27"/>
    </row>
    <row r="4647" spans="1:5">
      <c r="A4647" s="27">
        <v>116</v>
      </c>
      <c r="B4647" s="27">
        <v>11</v>
      </c>
      <c r="C4647" s="27"/>
      <c r="D4647" s="27"/>
      <c r="E4647" s="27"/>
    </row>
    <row r="4648" spans="1:5">
      <c r="A4648" s="27">
        <v>116</v>
      </c>
      <c r="B4648" s="27">
        <v>12</v>
      </c>
      <c r="C4648" s="27"/>
      <c r="D4648" s="27"/>
      <c r="E4648" s="27"/>
    </row>
    <row r="4649" spans="1:5">
      <c r="A4649" s="27">
        <v>116</v>
      </c>
      <c r="B4649" s="27">
        <v>13</v>
      </c>
      <c r="C4649" s="27"/>
      <c r="D4649" s="27"/>
      <c r="E4649" s="27"/>
    </row>
    <row r="4650" spans="1:5">
      <c r="A4650" s="27">
        <v>116</v>
      </c>
      <c r="B4650" s="27">
        <v>14</v>
      </c>
      <c r="C4650" s="27"/>
      <c r="D4650" s="27"/>
      <c r="E4650" s="27"/>
    </row>
    <row r="4651" spans="1:5">
      <c r="A4651" s="27">
        <v>116</v>
      </c>
      <c r="B4651" s="27">
        <v>15</v>
      </c>
      <c r="C4651" s="27"/>
      <c r="D4651" s="27"/>
      <c r="E4651" s="27"/>
    </row>
    <row r="4652" spans="1:5">
      <c r="A4652" s="27">
        <v>116</v>
      </c>
      <c r="B4652" s="27">
        <v>16</v>
      </c>
      <c r="C4652" s="27"/>
      <c r="D4652" s="27"/>
      <c r="E4652" s="27"/>
    </row>
    <row r="4653" spans="1:5">
      <c r="A4653" s="27">
        <v>116</v>
      </c>
      <c r="B4653" s="27">
        <v>17</v>
      </c>
      <c r="C4653" s="27"/>
      <c r="D4653" s="27"/>
      <c r="E4653" s="27"/>
    </row>
    <row r="4654" spans="1:5">
      <c r="A4654" s="27">
        <v>116</v>
      </c>
      <c r="B4654" s="27">
        <v>18</v>
      </c>
      <c r="C4654" s="27"/>
      <c r="D4654" s="27"/>
      <c r="E4654" s="27"/>
    </row>
    <row r="4655" spans="1:5">
      <c r="A4655" s="27">
        <v>116</v>
      </c>
      <c r="B4655" s="27">
        <v>19</v>
      </c>
      <c r="C4655" s="27"/>
      <c r="D4655" s="27"/>
      <c r="E4655" s="27"/>
    </row>
    <row r="4656" spans="1:5">
      <c r="A4656" s="27">
        <v>116</v>
      </c>
      <c r="B4656" s="27">
        <v>20</v>
      </c>
      <c r="C4656" s="27"/>
      <c r="D4656" s="27"/>
      <c r="E4656" s="27"/>
    </row>
    <row r="4657" spans="1:5">
      <c r="A4657" s="27">
        <v>116</v>
      </c>
      <c r="B4657" s="27">
        <v>21</v>
      </c>
      <c r="C4657" s="27"/>
      <c r="D4657" s="27"/>
      <c r="E4657" s="27"/>
    </row>
    <row r="4658" spans="1:5">
      <c r="A4658" s="27">
        <v>116</v>
      </c>
      <c r="B4658" s="27">
        <v>22</v>
      </c>
      <c r="C4658" s="27"/>
      <c r="D4658" s="27"/>
      <c r="E4658" s="27"/>
    </row>
    <row r="4659" spans="1:5">
      <c r="A4659" s="27">
        <v>116</v>
      </c>
      <c r="B4659" s="27">
        <v>23</v>
      </c>
      <c r="C4659" s="27"/>
      <c r="D4659" s="27"/>
      <c r="E4659" s="27"/>
    </row>
    <row r="4660" spans="1:5">
      <c r="A4660" s="27">
        <v>116</v>
      </c>
      <c r="B4660" s="27">
        <v>24</v>
      </c>
      <c r="C4660" s="27"/>
      <c r="D4660" s="27"/>
      <c r="E4660" s="27"/>
    </row>
    <row r="4661" spans="1:5">
      <c r="A4661" s="27">
        <v>116</v>
      </c>
      <c r="B4661" s="27">
        <v>25</v>
      </c>
      <c r="C4661" s="27"/>
      <c r="D4661" s="27"/>
      <c r="E4661" s="27"/>
    </row>
    <row r="4662" spans="1:5">
      <c r="A4662" s="27">
        <v>116</v>
      </c>
      <c r="B4662" s="27">
        <v>26</v>
      </c>
      <c r="C4662" s="27"/>
      <c r="D4662" s="27"/>
      <c r="E4662" s="27"/>
    </row>
    <row r="4663" spans="1:5">
      <c r="A4663" s="27">
        <v>116</v>
      </c>
      <c r="B4663" s="27">
        <v>27</v>
      </c>
      <c r="C4663" s="27"/>
      <c r="D4663" s="27"/>
      <c r="E4663" s="27"/>
    </row>
    <row r="4664" spans="1:5">
      <c r="A4664" s="27">
        <v>116</v>
      </c>
      <c r="B4664" s="27">
        <v>28</v>
      </c>
      <c r="C4664" s="27"/>
      <c r="D4664" s="27"/>
      <c r="E4664" s="27"/>
    </row>
    <row r="4665" spans="1:5">
      <c r="A4665" s="27">
        <v>116</v>
      </c>
      <c r="B4665" s="27">
        <v>29</v>
      </c>
      <c r="C4665" s="27"/>
      <c r="D4665" s="27"/>
      <c r="E4665" s="27"/>
    </row>
    <row r="4666" spans="1:5">
      <c r="A4666" s="27">
        <v>116</v>
      </c>
      <c r="B4666" s="27">
        <v>30</v>
      </c>
      <c r="C4666" s="27"/>
      <c r="D4666" s="27"/>
      <c r="E4666" s="27"/>
    </row>
    <row r="4667" spans="1:5">
      <c r="A4667" s="27">
        <v>116</v>
      </c>
      <c r="B4667" s="27">
        <v>31</v>
      </c>
      <c r="C4667" s="27"/>
      <c r="D4667" s="27"/>
      <c r="E4667" s="27"/>
    </row>
    <row r="4668" spans="1:5">
      <c r="A4668" s="27">
        <v>116</v>
      </c>
      <c r="B4668" s="27">
        <v>32</v>
      </c>
      <c r="C4668" s="27"/>
      <c r="D4668" s="27"/>
      <c r="E4668" s="27"/>
    </row>
    <row r="4669" spans="1:5">
      <c r="A4669" s="27">
        <v>116</v>
      </c>
      <c r="B4669" s="27">
        <v>33</v>
      </c>
      <c r="C4669" s="27"/>
      <c r="D4669" s="27"/>
      <c r="E4669" s="27"/>
    </row>
    <row r="4670" spans="1:5">
      <c r="A4670" s="27">
        <v>116</v>
      </c>
      <c r="B4670" s="27">
        <v>34</v>
      </c>
      <c r="C4670" s="27"/>
      <c r="D4670" s="27"/>
      <c r="E4670" s="27"/>
    </row>
    <row r="4671" spans="1:5">
      <c r="A4671" s="27">
        <v>116</v>
      </c>
      <c r="B4671" s="27">
        <v>35</v>
      </c>
      <c r="C4671" s="27"/>
      <c r="D4671" s="27"/>
      <c r="E4671" s="27"/>
    </row>
    <row r="4672" spans="1:5">
      <c r="A4672" s="27">
        <v>116</v>
      </c>
      <c r="B4672" s="27">
        <v>36</v>
      </c>
      <c r="C4672" s="27"/>
      <c r="D4672" s="27"/>
      <c r="E4672" s="27"/>
    </row>
    <row r="4673" spans="1:5">
      <c r="A4673" s="27">
        <v>116</v>
      </c>
      <c r="B4673" s="27">
        <v>37</v>
      </c>
      <c r="C4673" s="27"/>
      <c r="D4673" s="27"/>
      <c r="E4673" s="27"/>
    </row>
    <row r="4674" spans="1:5">
      <c r="A4674" s="27">
        <v>116</v>
      </c>
      <c r="B4674" s="27">
        <v>38</v>
      </c>
      <c r="C4674" s="27"/>
      <c r="D4674" s="27"/>
      <c r="E4674" s="27"/>
    </row>
    <row r="4675" spans="1:5">
      <c r="A4675" s="27">
        <v>116</v>
      </c>
      <c r="B4675" s="27">
        <v>39</v>
      </c>
      <c r="C4675" s="27"/>
      <c r="D4675" s="27"/>
      <c r="E4675" s="27"/>
    </row>
    <row r="4676" spans="1:5">
      <c r="A4676" s="27">
        <v>116</v>
      </c>
      <c r="B4676" s="27">
        <v>40</v>
      </c>
      <c r="C4676" s="27"/>
      <c r="D4676" s="27"/>
      <c r="E4676" s="27"/>
    </row>
    <row r="4677" spans="1:5">
      <c r="A4677" s="27">
        <v>117</v>
      </c>
      <c r="B4677" s="27">
        <v>1</v>
      </c>
      <c r="C4677" s="27"/>
      <c r="D4677" s="27"/>
      <c r="E4677" s="27"/>
    </row>
    <row r="4678" spans="1:5">
      <c r="A4678" s="27">
        <v>117</v>
      </c>
      <c r="B4678" s="27">
        <v>2</v>
      </c>
      <c r="C4678" s="27"/>
      <c r="D4678" s="27"/>
      <c r="E4678" s="27"/>
    </row>
    <row r="4679" spans="1:5">
      <c r="A4679" s="27">
        <v>117</v>
      </c>
      <c r="B4679" s="27">
        <v>3</v>
      </c>
      <c r="C4679" s="27"/>
      <c r="D4679" s="27"/>
      <c r="E4679" s="27"/>
    </row>
    <row r="4680" spans="1:5">
      <c r="A4680" s="27">
        <v>117</v>
      </c>
      <c r="B4680" s="27">
        <v>4</v>
      </c>
      <c r="C4680" s="27"/>
      <c r="D4680" s="27"/>
      <c r="E4680" s="27"/>
    </row>
    <row r="4681" spans="1:5">
      <c r="A4681" s="27">
        <v>117</v>
      </c>
      <c r="B4681" s="27">
        <v>5</v>
      </c>
      <c r="C4681" s="27"/>
      <c r="D4681" s="27"/>
      <c r="E4681" s="27"/>
    </row>
    <row r="4682" spans="1:5">
      <c r="A4682" s="27">
        <v>117</v>
      </c>
      <c r="B4682" s="27">
        <v>6</v>
      </c>
      <c r="C4682" s="27"/>
      <c r="D4682" s="27"/>
      <c r="E4682" s="27"/>
    </row>
    <row r="4683" spans="1:5">
      <c r="A4683" s="27">
        <v>117</v>
      </c>
      <c r="B4683" s="27">
        <v>7</v>
      </c>
      <c r="C4683" s="27"/>
      <c r="D4683" s="27"/>
      <c r="E4683" s="27"/>
    </row>
    <row r="4684" spans="1:5">
      <c r="A4684" s="27">
        <v>117</v>
      </c>
      <c r="B4684" s="27">
        <v>8</v>
      </c>
      <c r="C4684" s="27"/>
      <c r="D4684" s="27"/>
      <c r="E4684" s="27"/>
    </row>
    <row r="4685" spans="1:5">
      <c r="A4685" s="27">
        <v>117</v>
      </c>
      <c r="B4685" s="27">
        <v>9</v>
      </c>
      <c r="C4685" s="27"/>
      <c r="D4685" s="27"/>
      <c r="E4685" s="27"/>
    </row>
    <row r="4686" spans="1:5">
      <c r="A4686" s="27">
        <v>117</v>
      </c>
      <c r="B4686" s="27">
        <v>10</v>
      </c>
      <c r="C4686" s="27"/>
      <c r="D4686" s="27"/>
      <c r="E4686" s="27"/>
    </row>
    <row r="4687" spans="1:5">
      <c r="A4687" s="27">
        <v>117</v>
      </c>
      <c r="B4687" s="27">
        <v>11</v>
      </c>
      <c r="C4687" s="27"/>
      <c r="D4687" s="27"/>
      <c r="E4687" s="27"/>
    </row>
    <row r="4688" spans="1:5">
      <c r="A4688" s="27">
        <v>117</v>
      </c>
      <c r="B4688" s="27">
        <v>12</v>
      </c>
      <c r="C4688" s="27"/>
      <c r="D4688" s="27"/>
      <c r="E4688" s="27"/>
    </row>
    <row r="4689" spans="1:5">
      <c r="A4689" s="27">
        <v>117</v>
      </c>
      <c r="B4689" s="27">
        <v>13</v>
      </c>
      <c r="C4689" s="27"/>
      <c r="D4689" s="27"/>
      <c r="E4689" s="27"/>
    </row>
    <row r="4690" spans="1:5">
      <c r="A4690" s="27">
        <v>117</v>
      </c>
      <c r="B4690" s="27">
        <v>14</v>
      </c>
      <c r="C4690" s="27"/>
      <c r="D4690" s="27"/>
      <c r="E4690" s="27"/>
    </row>
    <row r="4691" spans="1:5">
      <c r="A4691" s="27">
        <v>117</v>
      </c>
      <c r="B4691" s="27">
        <v>15</v>
      </c>
      <c r="C4691" s="27"/>
      <c r="D4691" s="27"/>
      <c r="E4691" s="27"/>
    </row>
    <row r="4692" spans="1:5">
      <c r="A4692" s="27">
        <v>117</v>
      </c>
      <c r="B4692" s="27">
        <v>16</v>
      </c>
      <c r="C4692" s="27"/>
      <c r="D4692" s="27"/>
      <c r="E4692" s="27"/>
    </row>
    <row r="4693" spans="1:5">
      <c r="A4693" s="27">
        <v>117</v>
      </c>
      <c r="B4693" s="27">
        <v>17</v>
      </c>
      <c r="C4693" s="27"/>
      <c r="D4693" s="27"/>
      <c r="E4693" s="27"/>
    </row>
    <row r="4694" spans="1:5">
      <c r="A4694" s="27">
        <v>117</v>
      </c>
      <c r="B4694" s="27">
        <v>18</v>
      </c>
      <c r="C4694" s="27"/>
      <c r="D4694" s="27"/>
      <c r="E4694" s="27"/>
    </row>
    <row r="4695" spans="1:5">
      <c r="A4695" s="27">
        <v>117</v>
      </c>
      <c r="B4695" s="27">
        <v>19</v>
      </c>
      <c r="C4695" s="27"/>
      <c r="D4695" s="27"/>
      <c r="E4695" s="27"/>
    </row>
    <row r="4696" spans="1:5">
      <c r="A4696" s="27">
        <v>117</v>
      </c>
      <c r="B4696" s="27">
        <v>20</v>
      </c>
      <c r="C4696" s="27"/>
      <c r="D4696" s="27"/>
      <c r="E4696" s="27"/>
    </row>
    <row r="4697" spans="1:5">
      <c r="A4697" s="27">
        <v>117</v>
      </c>
      <c r="B4697" s="27">
        <v>21</v>
      </c>
      <c r="C4697" s="27"/>
      <c r="D4697" s="27"/>
      <c r="E4697" s="27"/>
    </row>
    <row r="4698" spans="1:5">
      <c r="A4698" s="27">
        <v>117</v>
      </c>
      <c r="B4698" s="27">
        <v>22</v>
      </c>
      <c r="C4698" s="27"/>
      <c r="D4698" s="27"/>
      <c r="E4698" s="27"/>
    </row>
    <row r="4699" spans="1:5">
      <c r="A4699" s="27">
        <v>117</v>
      </c>
      <c r="B4699" s="27">
        <v>23</v>
      </c>
      <c r="C4699" s="27"/>
      <c r="D4699" s="27"/>
      <c r="E4699" s="27"/>
    </row>
    <row r="4700" spans="1:5">
      <c r="A4700" s="27">
        <v>117</v>
      </c>
      <c r="B4700" s="27">
        <v>24</v>
      </c>
      <c r="C4700" s="27"/>
      <c r="D4700" s="27"/>
      <c r="E4700" s="27"/>
    </row>
    <row r="4701" spans="1:5">
      <c r="A4701" s="27">
        <v>117</v>
      </c>
      <c r="B4701" s="27">
        <v>25</v>
      </c>
      <c r="C4701" s="27"/>
      <c r="D4701" s="27"/>
      <c r="E4701" s="27"/>
    </row>
    <row r="4702" spans="1:5">
      <c r="A4702" s="27">
        <v>117</v>
      </c>
      <c r="B4702" s="27">
        <v>26</v>
      </c>
      <c r="C4702" s="27"/>
      <c r="D4702" s="27"/>
      <c r="E4702" s="27"/>
    </row>
    <row r="4703" spans="1:5">
      <c r="A4703" s="27">
        <v>117</v>
      </c>
      <c r="B4703" s="27">
        <v>27</v>
      </c>
      <c r="C4703" s="27"/>
      <c r="D4703" s="27"/>
      <c r="E4703" s="27"/>
    </row>
    <row r="4704" spans="1:5">
      <c r="A4704" s="27">
        <v>117</v>
      </c>
      <c r="B4704" s="27">
        <v>28</v>
      </c>
      <c r="C4704" s="27"/>
      <c r="D4704" s="27"/>
      <c r="E4704" s="27"/>
    </row>
    <row r="4705" spans="1:5">
      <c r="A4705" s="27">
        <v>117</v>
      </c>
      <c r="B4705" s="27">
        <v>29</v>
      </c>
      <c r="C4705" s="27"/>
      <c r="D4705" s="27"/>
      <c r="E4705" s="27"/>
    </row>
    <row r="4706" spans="1:5">
      <c r="A4706" s="27">
        <v>117</v>
      </c>
      <c r="B4706" s="27">
        <v>30</v>
      </c>
      <c r="C4706" s="27"/>
      <c r="D4706" s="27"/>
      <c r="E4706" s="27"/>
    </row>
    <row r="4707" spans="1:5">
      <c r="A4707" s="27">
        <v>117</v>
      </c>
      <c r="B4707" s="27">
        <v>31</v>
      </c>
      <c r="C4707" s="27"/>
      <c r="D4707" s="27"/>
      <c r="E4707" s="27"/>
    </row>
    <row r="4708" spans="1:5">
      <c r="A4708" s="27">
        <v>117</v>
      </c>
      <c r="B4708" s="27">
        <v>32</v>
      </c>
      <c r="C4708" s="27"/>
      <c r="D4708" s="27"/>
      <c r="E4708" s="27"/>
    </row>
    <row r="4709" spans="1:5">
      <c r="A4709" s="27">
        <v>117</v>
      </c>
      <c r="B4709" s="27">
        <v>33</v>
      </c>
      <c r="C4709" s="27"/>
      <c r="D4709" s="27"/>
      <c r="E4709" s="27"/>
    </row>
    <row r="4710" spans="1:5">
      <c r="A4710" s="27">
        <v>117</v>
      </c>
      <c r="B4710" s="27">
        <v>34</v>
      </c>
      <c r="C4710" s="27"/>
      <c r="D4710" s="27"/>
      <c r="E4710" s="27"/>
    </row>
    <row r="4711" spans="1:5">
      <c r="A4711" s="27">
        <v>117</v>
      </c>
      <c r="B4711" s="27">
        <v>35</v>
      </c>
      <c r="C4711" s="27"/>
      <c r="D4711" s="27"/>
      <c r="E4711" s="27"/>
    </row>
    <row r="4712" spans="1:5">
      <c r="A4712" s="27">
        <v>117</v>
      </c>
      <c r="B4712" s="27">
        <v>36</v>
      </c>
      <c r="C4712" s="27"/>
      <c r="D4712" s="27"/>
      <c r="E4712" s="27"/>
    </row>
    <row r="4713" spans="1:5">
      <c r="A4713" s="27">
        <v>117</v>
      </c>
      <c r="B4713" s="27">
        <v>37</v>
      </c>
      <c r="C4713" s="27"/>
      <c r="D4713" s="27"/>
      <c r="E4713" s="27"/>
    </row>
    <row r="4714" spans="1:5">
      <c r="A4714" s="27">
        <v>117</v>
      </c>
      <c r="B4714" s="27">
        <v>38</v>
      </c>
      <c r="C4714" s="27"/>
      <c r="D4714" s="27"/>
      <c r="E4714" s="27"/>
    </row>
    <row r="4715" spans="1:5">
      <c r="A4715" s="27">
        <v>117</v>
      </c>
      <c r="B4715" s="27">
        <v>39</v>
      </c>
      <c r="C4715" s="27"/>
      <c r="D4715" s="27"/>
      <c r="E4715" s="27"/>
    </row>
    <row r="4716" spans="1:5">
      <c r="A4716" s="27">
        <v>117</v>
      </c>
      <c r="B4716" s="27">
        <v>40</v>
      </c>
      <c r="C4716" s="27"/>
      <c r="D4716" s="27"/>
      <c r="E4716" s="27"/>
    </row>
    <row r="4717" spans="1:5">
      <c r="A4717" s="27">
        <v>118</v>
      </c>
      <c r="B4717" s="27">
        <v>1</v>
      </c>
      <c r="C4717" s="27"/>
      <c r="D4717" s="27"/>
      <c r="E4717" s="27"/>
    </row>
    <row r="4718" spans="1:5">
      <c r="A4718" s="27">
        <v>118</v>
      </c>
      <c r="B4718" s="27">
        <v>2</v>
      </c>
      <c r="C4718" s="27"/>
      <c r="D4718" s="27"/>
      <c r="E4718" s="27"/>
    </row>
    <row r="4719" spans="1:5">
      <c r="A4719" s="27">
        <v>118</v>
      </c>
      <c r="B4719" s="27">
        <v>3</v>
      </c>
      <c r="C4719" s="27"/>
      <c r="D4719" s="27"/>
      <c r="E4719" s="27"/>
    </row>
    <row r="4720" spans="1:5">
      <c r="A4720" s="27">
        <v>118</v>
      </c>
      <c r="B4720" s="27">
        <v>4</v>
      </c>
      <c r="C4720" s="27"/>
      <c r="D4720" s="27"/>
      <c r="E4720" s="27"/>
    </row>
    <row r="4721" spans="1:5">
      <c r="A4721" s="27">
        <v>118</v>
      </c>
      <c r="B4721" s="27">
        <v>5</v>
      </c>
      <c r="C4721" s="27"/>
      <c r="D4721" s="27"/>
      <c r="E4721" s="27"/>
    </row>
    <row r="4722" spans="1:5">
      <c r="A4722" s="27">
        <v>118</v>
      </c>
      <c r="B4722" s="27">
        <v>6</v>
      </c>
      <c r="C4722" s="27"/>
      <c r="D4722" s="27"/>
      <c r="E4722" s="27"/>
    </row>
    <row r="4723" spans="1:5">
      <c r="A4723" s="27">
        <v>118</v>
      </c>
      <c r="B4723" s="27">
        <v>7</v>
      </c>
      <c r="C4723" s="27"/>
      <c r="D4723" s="27"/>
      <c r="E4723" s="27"/>
    </row>
    <row r="4724" spans="1:5">
      <c r="A4724" s="27">
        <v>118</v>
      </c>
      <c r="B4724" s="27">
        <v>8</v>
      </c>
      <c r="C4724" s="27"/>
      <c r="D4724" s="27"/>
      <c r="E4724" s="27"/>
    </row>
    <row r="4725" spans="1:5">
      <c r="A4725" s="27">
        <v>118</v>
      </c>
      <c r="B4725" s="27">
        <v>9</v>
      </c>
      <c r="C4725" s="27"/>
      <c r="D4725" s="27"/>
      <c r="E4725" s="27"/>
    </row>
    <row r="4726" spans="1:5">
      <c r="A4726" s="27">
        <v>118</v>
      </c>
      <c r="B4726" s="27">
        <v>10</v>
      </c>
      <c r="C4726" s="27"/>
      <c r="D4726" s="27"/>
      <c r="E4726" s="27"/>
    </row>
    <row r="4727" spans="1:5">
      <c r="A4727" s="27">
        <v>118</v>
      </c>
      <c r="B4727" s="27">
        <v>11</v>
      </c>
      <c r="C4727" s="27"/>
      <c r="D4727" s="27"/>
      <c r="E4727" s="27"/>
    </row>
    <row r="4728" spans="1:5">
      <c r="A4728" s="27">
        <v>118</v>
      </c>
      <c r="B4728" s="27">
        <v>12</v>
      </c>
      <c r="C4728" s="27"/>
      <c r="D4728" s="27"/>
      <c r="E4728" s="27"/>
    </row>
    <row r="4729" spans="1:5">
      <c r="A4729" s="27">
        <v>118</v>
      </c>
      <c r="B4729" s="27">
        <v>13</v>
      </c>
      <c r="C4729" s="27"/>
      <c r="D4729" s="27"/>
      <c r="E4729" s="27"/>
    </row>
    <row r="4730" spans="1:5">
      <c r="A4730" s="27">
        <v>118</v>
      </c>
      <c r="B4730" s="27">
        <v>14</v>
      </c>
      <c r="C4730" s="27"/>
      <c r="D4730" s="27"/>
      <c r="E4730" s="27"/>
    </row>
    <row r="4731" spans="1:5">
      <c r="A4731" s="27">
        <v>118</v>
      </c>
      <c r="B4731" s="27">
        <v>15</v>
      </c>
      <c r="C4731" s="27"/>
      <c r="D4731" s="27"/>
      <c r="E4731" s="27"/>
    </row>
    <row r="4732" spans="1:5">
      <c r="A4732" s="27">
        <v>118</v>
      </c>
      <c r="B4732" s="27">
        <v>16</v>
      </c>
      <c r="C4732" s="27"/>
      <c r="D4732" s="27"/>
      <c r="E4732" s="27"/>
    </row>
    <row r="4733" spans="1:5">
      <c r="A4733" s="27">
        <v>118</v>
      </c>
      <c r="B4733" s="27">
        <v>17</v>
      </c>
      <c r="C4733" s="27"/>
      <c r="D4733" s="27"/>
      <c r="E4733" s="27"/>
    </row>
    <row r="4734" spans="1:5">
      <c r="A4734" s="27">
        <v>118</v>
      </c>
      <c r="B4734" s="27">
        <v>18</v>
      </c>
      <c r="C4734" s="27"/>
      <c r="D4734" s="27"/>
      <c r="E4734" s="27"/>
    </row>
    <row r="4735" spans="1:5">
      <c r="A4735" s="27">
        <v>118</v>
      </c>
      <c r="B4735" s="27">
        <v>19</v>
      </c>
      <c r="C4735" s="27"/>
      <c r="D4735" s="27"/>
      <c r="E4735" s="27"/>
    </row>
    <row r="4736" spans="1:5">
      <c r="A4736" s="27">
        <v>118</v>
      </c>
      <c r="B4736" s="27">
        <v>20</v>
      </c>
      <c r="C4736" s="27"/>
      <c r="D4736" s="27"/>
      <c r="E4736" s="27"/>
    </row>
    <row r="4737" spans="1:5">
      <c r="A4737" s="27">
        <v>118</v>
      </c>
      <c r="B4737" s="27">
        <v>21</v>
      </c>
      <c r="C4737" s="27"/>
      <c r="D4737" s="27"/>
      <c r="E4737" s="27"/>
    </row>
    <row r="4738" spans="1:5">
      <c r="A4738" s="27">
        <v>118</v>
      </c>
      <c r="B4738" s="27">
        <v>22</v>
      </c>
      <c r="C4738" s="27"/>
      <c r="D4738" s="27"/>
      <c r="E4738" s="27"/>
    </row>
    <row r="4739" spans="1:5">
      <c r="A4739" s="27">
        <v>118</v>
      </c>
      <c r="B4739" s="27">
        <v>23</v>
      </c>
      <c r="C4739" s="27"/>
      <c r="D4739" s="27"/>
      <c r="E4739" s="27"/>
    </row>
    <row r="4740" spans="1:5">
      <c r="A4740" s="27">
        <v>118</v>
      </c>
      <c r="B4740" s="27">
        <v>24</v>
      </c>
      <c r="C4740" s="27"/>
      <c r="D4740" s="27"/>
      <c r="E4740" s="27"/>
    </row>
    <row r="4741" spans="1:5">
      <c r="A4741" s="27">
        <v>118</v>
      </c>
      <c r="B4741" s="27">
        <v>25</v>
      </c>
      <c r="C4741" s="27"/>
      <c r="D4741" s="27"/>
      <c r="E4741" s="27"/>
    </row>
    <row r="4742" spans="1:5">
      <c r="A4742" s="27">
        <v>118</v>
      </c>
      <c r="B4742" s="27">
        <v>26</v>
      </c>
      <c r="C4742" s="27"/>
      <c r="D4742" s="27"/>
      <c r="E4742" s="27"/>
    </row>
    <row r="4743" spans="1:5">
      <c r="A4743" s="27">
        <v>118</v>
      </c>
      <c r="B4743" s="27">
        <v>27</v>
      </c>
      <c r="C4743" s="27"/>
      <c r="D4743" s="27"/>
      <c r="E4743" s="27"/>
    </row>
    <row r="4744" spans="1:5">
      <c r="A4744" s="27">
        <v>118</v>
      </c>
      <c r="B4744" s="27">
        <v>28</v>
      </c>
      <c r="C4744" s="27"/>
      <c r="D4744" s="27"/>
      <c r="E4744" s="27"/>
    </row>
    <row r="4745" spans="1:5">
      <c r="A4745" s="27">
        <v>118</v>
      </c>
      <c r="B4745" s="27">
        <v>29</v>
      </c>
      <c r="C4745" s="27"/>
      <c r="D4745" s="27"/>
      <c r="E4745" s="27"/>
    </row>
    <row r="4746" spans="1:5">
      <c r="A4746" s="27">
        <v>118</v>
      </c>
      <c r="B4746" s="27">
        <v>30</v>
      </c>
      <c r="C4746" s="27"/>
      <c r="D4746" s="27"/>
      <c r="E4746" s="27"/>
    </row>
    <row r="4747" spans="1:5">
      <c r="A4747" s="27">
        <v>118</v>
      </c>
      <c r="B4747" s="27">
        <v>31</v>
      </c>
      <c r="C4747" s="27"/>
      <c r="D4747" s="27"/>
      <c r="E4747" s="27"/>
    </row>
    <row r="4748" spans="1:5">
      <c r="A4748" s="27">
        <v>118</v>
      </c>
      <c r="B4748" s="27">
        <v>32</v>
      </c>
      <c r="C4748" s="27"/>
      <c r="D4748" s="27"/>
      <c r="E4748" s="27"/>
    </row>
    <row r="4749" spans="1:5">
      <c r="A4749" s="27">
        <v>118</v>
      </c>
      <c r="B4749" s="27">
        <v>33</v>
      </c>
      <c r="C4749" s="27"/>
      <c r="D4749" s="27"/>
      <c r="E4749" s="27"/>
    </row>
    <row r="4750" spans="1:5">
      <c r="A4750" s="27">
        <v>118</v>
      </c>
      <c r="B4750" s="27">
        <v>34</v>
      </c>
      <c r="C4750" s="27"/>
      <c r="D4750" s="27"/>
      <c r="E4750" s="27"/>
    </row>
    <row r="4751" spans="1:5">
      <c r="A4751" s="27">
        <v>118</v>
      </c>
      <c r="B4751" s="27">
        <v>35</v>
      </c>
      <c r="C4751" s="27"/>
      <c r="D4751" s="27"/>
      <c r="E4751" s="27"/>
    </row>
    <row r="4752" spans="1:5">
      <c r="A4752" s="27">
        <v>118</v>
      </c>
      <c r="B4752" s="27">
        <v>36</v>
      </c>
      <c r="C4752" s="27"/>
      <c r="D4752" s="27"/>
      <c r="E4752" s="27"/>
    </row>
    <row r="4753" spans="1:5">
      <c r="A4753" s="27">
        <v>118</v>
      </c>
      <c r="B4753" s="27">
        <v>37</v>
      </c>
      <c r="C4753" s="27"/>
      <c r="D4753" s="27"/>
      <c r="E4753" s="27"/>
    </row>
    <row r="4754" spans="1:5">
      <c r="A4754" s="27">
        <v>118</v>
      </c>
      <c r="B4754" s="27">
        <v>38</v>
      </c>
      <c r="C4754" s="27"/>
      <c r="D4754" s="27"/>
      <c r="E4754" s="27"/>
    </row>
    <row r="4755" spans="1:5">
      <c r="A4755" s="27">
        <v>118</v>
      </c>
      <c r="B4755" s="27">
        <v>39</v>
      </c>
      <c r="C4755" s="27"/>
      <c r="D4755" s="27"/>
      <c r="E4755" s="27"/>
    </row>
    <row r="4756" spans="1:5">
      <c r="A4756" s="27">
        <v>118</v>
      </c>
      <c r="B4756" s="27">
        <v>40</v>
      </c>
      <c r="C4756" s="27"/>
      <c r="D4756" s="27"/>
      <c r="E4756" s="27"/>
    </row>
    <row r="4757" spans="1:5">
      <c r="A4757" s="27">
        <v>119</v>
      </c>
      <c r="B4757" s="27">
        <v>1</v>
      </c>
      <c r="C4757" s="27"/>
      <c r="D4757" s="27"/>
      <c r="E4757" s="27"/>
    </row>
    <row r="4758" spans="1:5">
      <c r="A4758" s="27">
        <v>119</v>
      </c>
      <c r="B4758" s="27">
        <v>2</v>
      </c>
      <c r="C4758" s="27"/>
      <c r="D4758" s="27"/>
      <c r="E4758" s="27"/>
    </row>
    <row r="4759" spans="1:5">
      <c r="A4759" s="27">
        <v>119</v>
      </c>
      <c r="B4759" s="27">
        <v>3</v>
      </c>
      <c r="C4759" s="27"/>
      <c r="D4759" s="27"/>
      <c r="E4759" s="27"/>
    </row>
    <row r="4760" spans="1:5">
      <c r="A4760" s="27">
        <v>119</v>
      </c>
      <c r="B4760" s="27">
        <v>4</v>
      </c>
      <c r="C4760" s="27"/>
      <c r="D4760" s="27"/>
      <c r="E4760" s="27"/>
    </row>
    <row r="4761" spans="1:5">
      <c r="A4761" s="27">
        <v>119</v>
      </c>
      <c r="B4761" s="27">
        <v>5</v>
      </c>
      <c r="C4761" s="27"/>
      <c r="D4761" s="27"/>
      <c r="E4761" s="27"/>
    </row>
    <row r="4762" spans="1:5">
      <c r="A4762" s="27">
        <v>119</v>
      </c>
      <c r="B4762" s="27">
        <v>6</v>
      </c>
      <c r="C4762" s="27"/>
      <c r="D4762" s="27"/>
      <c r="E4762" s="27"/>
    </row>
    <row r="4763" spans="1:5">
      <c r="A4763" s="27">
        <v>119</v>
      </c>
      <c r="B4763" s="27">
        <v>7</v>
      </c>
      <c r="C4763" s="27"/>
      <c r="D4763" s="27"/>
      <c r="E4763" s="27"/>
    </row>
    <row r="4764" spans="1:5">
      <c r="A4764" s="27">
        <v>119</v>
      </c>
      <c r="B4764" s="27">
        <v>8</v>
      </c>
      <c r="C4764" s="27"/>
      <c r="D4764" s="27"/>
      <c r="E4764" s="27"/>
    </row>
    <row r="4765" spans="1:5">
      <c r="A4765" s="27">
        <v>119</v>
      </c>
      <c r="B4765" s="27">
        <v>9</v>
      </c>
      <c r="C4765" s="27"/>
      <c r="D4765" s="27"/>
      <c r="E4765" s="27"/>
    </row>
    <row r="4766" spans="1:5">
      <c r="A4766" s="27">
        <v>119</v>
      </c>
      <c r="B4766" s="27">
        <v>10</v>
      </c>
      <c r="C4766" s="27"/>
      <c r="D4766" s="27"/>
      <c r="E4766" s="27"/>
    </row>
    <row r="4767" spans="1:5">
      <c r="A4767" s="27">
        <v>119</v>
      </c>
      <c r="B4767" s="27">
        <v>11</v>
      </c>
      <c r="C4767" s="27"/>
      <c r="D4767" s="27"/>
      <c r="E4767" s="27"/>
    </row>
    <row r="4768" spans="1:5">
      <c r="A4768" s="27">
        <v>119</v>
      </c>
      <c r="B4768" s="27">
        <v>12</v>
      </c>
      <c r="C4768" s="27"/>
      <c r="D4768" s="27"/>
      <c r="E4768" s="27"/>
    </row>
    <row r="4769" spans="1:5">
      <c r="A4769" s="27">
        <v>119</v>
      </c>
      <c r="B4769" s="27">
        <v>13</v>
      </c>
      <c r="C4769" s="27"/>
      <c r="D4769" s="27"/>
      <c r="E4769" s="27"/>
    </row>
    <row r="4770" spans="1:5">
      <c r="A4770" s="27">
        <v>119</v>
      </c>
      <c r="B4770" s="27">
        <v>14</v>
      </c>
      <c r="C4770" s="27"/>
      <c r="D4770" s="27"/>
      <c r="E4770" s="27"/>
    </row>
    <row r="4771" spans="1:5">
      <c r="A4771" s="27">
        <v>119</v>
      </c>
      <c r="B4771" s="27">
        <v>15</v>
      </c>
      <c r="C4771" s="27"/>
      <c r="D4771" s="27"/>
      <c r="E4771" s="27"/>
    </row>
    <row r="4772" spans="1:5">
      <c r="A4772" s="27">
        <v>119</v>
      </c>
      <c r="B4772" s="27">
        <v>16</v>
      </c>
      <c r="C4772" s="27"/>
      <c r="D4772" s="27"/>
      <c r="E4772" s="27"/>
    </row>
    <row r="4773" spans="1:5">
      <c r="A4773" s="27">
        <v>119</v>
      </c>
      <c r="B4773" s="27">
        <v>17</v>
      </c>
      <c r="C4773" s="27"/>
      <c r="D4773" s="27"/>
      <c r="E4773" s="27"/>
    </row>
    <row r="4774" spans="1:5">
      <c r="A4774" s="27">
        <v>119</v>
      </c>
      <c r="B4774" s="27">
        <v>18</v>
      </c>
      <c r="C4774" s="27"/>
      <c r="D4774" s="27"/>
      <c r="E4774" s="27"/>
    </row>
    <row r="4775" spans="1:5">
      <c r="A4775" s="27">
        <v>119</v>
      </c>
      <c r="B4775" s="27">
        <v>19</v>
      </c>
      <c r="C4775" s="27"/>
      <c r="D4775" s="27"/>
      <c r="E4775" s="27"/>
    </row>
    <row r="4776" spans="1:5">
      <c r="A4776" s="27">
        <v>119</v>
      </c>
      <c r="B4776" s="27">
        <v>20</v>
      </c>
      <c r="C4776" s="27"/>
      <c r="D4776" s="27"/>
      <c r="E4776" s="27"/>
    </row>
    <row r="4777" spans="1:5">
      <c r="A4777" s="27">
        <v>119</v>
      </c>
      <c r="B4777" s="27">
        <v>21</v>
      </c>
      <c r="C4777" s="27"/>
      <c r="D4777" s="27"/>
      <c r="E4777" s="27"/>
    </row>
    <row r="4778" spans="1:5">
      <c r="A4778" s="27">
        <v>119</v>
      </c>
      <c r="B4778" s="27">
        <v>22</v>
      </c>
      <c r="C4778" s="27"/>
      <c r="D4778" s="27"/>
      <c r="E4778" s="27"/>
    </row>
    <row r="4779" spans="1:5">
      <c r="A4779" s="27">
        <v>119</v>
      </c>
      <c r="B4779" s="27">
        <v>23</v>
      </c>
      <c r="C4779" s="27"/>
      <c r="D4779" s="27"/>
      <c r="E4779" s="27"/>
    </row>
    <row r="4780" spans="1:5">
      <c r="A4780" s="27">
        <v>119</v>
      </c>
      <c r="B4780" s="27">
        <v>24</v>
      </c>
      <c r="C4780" s="27"/>
      <c r="D4780" s="27"/>
      <c r="E4780" s="27"/>
    </row>
    <row r="4781" spans="1:5">
      <c r="A4781" s="27">
        <v>119</v>
      </c>
      <c r="B4781" s="27">
        <v>25</v>
      </c>
      <c r="C4781" s="27"/>
      <c r="D4781" s="27"/>
      <c r="E4781" s="27"/>
    </row>
    <row r="4782" spans="1:5">
      <c r="A4782" s="27">
        <v>119</v>
      </c>
      <c r="B4782" s="27">
        <v>26</v>
      </c>
      <c r="C4782" s="27"/>
      <c r="D4782" s="27"/>
      <c r="E4782" s="27"/>
    </row>
    <row r="4783" spans="1:5">
      <c r="A4783" s="27">
        <v>119</v>
      </c>
      <c r="B4783" s="27">
        <v>27</v>
      </c>
      <c r="C4783" s="27"/>
      <c r="D4783" s="27"/>
      <c r="E4783" s="27"/>
    </row>
    <row r="4784" spans="1:5">
      <c r="A4784" s="27">
        <v>119</v>
      </c>
      <c r="B4784" s="27">
        <v>28</v>
      </c>
      <c r="C4784" s="27"/>
      <c r="D4784" s="27"/>
      <c r="E4784" s="27"/>
    </row>
    <row r="4785" spans="1:5">
      <c r="A4785" s="27">
        <v>119</v>
      </c>
      <c r="B4785" s="27">
        <v>29</v>
      </c>
      <c r="C4785" s="27"/>
      <c r="D4785" s="27"/>
      <c r="E4785" s="27"/>
    </row>
    <row r="4786" spans="1:5">
      <c r="A4786" s="27">
        <v>119</v>
      </c>
      <c r="B4786" s="27">
        <v>30</v>
      </c>
      <c r="C4786" s="27"/>
      <c r="D4786" s="27"/>
      <c r="E4786" s="27"/>
    </row>
    <row r="4787" spans="1:5">
      <c r="A4787" s="27">
        <v>119</v>
      </c>
      <c r="B4787" s="27">
        <v>31</v>
      </c>
      <c r="C4787" s="27"/>
      <c r="D4787" s="27"/>
      <c r="E4787" s="27"/>
    </row>
    <row r="4788" spans="1:5">
      <c r="A4788" s="27">
        <v>119</v>
      </c>
      <c r="B4788" s="27">
        <v>32</v>
      </c>
      <c r="C4788" s="27"/>
      <c r="D4788" s="27"/>
      <c r="E4788" s="27"/>
    </row>
    <row r="4789" spans="1:5">
      <c r="A4789" s="27">
        <v>119</v>
      </c>
      <c r="B4789" s="27">
        <v>33</v>
      </c>
      <c r="C4789" s="27"/>
      <c r="D4789" s="27"/>
      <c r="E4789" s="27"/>
    </row>
    <row r="4790" spans="1:5">
      <c r="A4790" s="27">
        <v>119</v>
      </c>
      <c r="B4790" s="27">
        <v>34</v>
      </c>
      <c r="C4790" s="27"/>
      <c r="D4790" s="27"/>
      <c r="E4790" s="27"/>
    </row>
    <row r="4791" spans="1:5">
      <c r="A4791" s="27">
        <v>119</v>
      </c>
      <c r="B4791" s="27">
        <v>35</v>
      </c>
      <c r="C4791" s="27"/>
      <c r="D4791" s="27"/>
      <c r="E4791" s="27"/>
    </row>
    <row r="4792" spans="1:5">
      <c r="A4792" s="27">
        <v>119</v>
      </c>
      <c r="B4792" s="27">
        <v>36</v>
      </c>
      <c r="C4792" s="27"/>
      <c r="D4792" s="27"/>
      <c r="E4792" s="27"/>
    </row>
    <row r="4793" spans="1:5">
      <c r="A4793" s="27">
        <v>119</v>
      </c>
      <c r="B4793" s="27">
        <v>37</v>
      </c>
      <c r="C4793" s="27"/>
      <c r="D4793" s="27"/>
      <c r="E4793" s="27"/>
    </row>
    <row r="4794" spans="1:5">
      <c r="A4794" s="27">
        <v>119</v>
      </c>
      <c r="B4794" s="27">
        <v>38</v>
      </c>
      <c r="C4794" s="27"/>
      <c r="D4794" s="27"/>
      <c r="E4794" s="27"/>
    </row>
    <row r="4795" spans="1:5">
      <c r="A4795" s="27">
        <v>119</v>
      </c>
      <c r="B4795" s="27">
        <v>39</v>
      </c>
      <c r="C4795" s="27"/>
      <c r="D4795" s="27"/>
      <c r="E4795" s="27"/>
    </row>
    <row r="4796" spans="1:5">
      <c r="A4796" s="27">
        <v>119</v>
      </c>
      <c r="B4796" s="27">
        <v>40</v>
      </c>
      <c r="C4796" s="27"/>
      <c r="D4796" s="27"/>
      <c r="E4796" s="27"/>
    </row>
    <row r="4797" spans="1:5">
      <c r="A4797" s="27">
        <v>120</v>
      </c>
      <c r="B4797" s="27">
        <v>1</v>
      </c>
      <c r="C4797" s="27"/>
      <c r="D4797" s="27"/>
      <c r="E4797" s="27"/>
    </row>
    <row r="4798" spans="1:5">
      <c r="A4798" s="27">
        <v>120</v>
      </c>
      <c r="B4798" s="27">
        <v>2</v>
      </c>
      <c r="C4798" s="27"/>
      <c r="D4798" s="27"/>
      <c r="E4798" s="27"/>
    </row>
    <row r="4799" spans="1:5">
      <c r="A4799" s="27">
        <v>120</v>
      </c>
      <c r="B4799" s="27">
        <v>3</v>
      </c>
      <c r="C4799" s="27"/>
      <c r="D4799" s="27"/>
      <c r="E4799" s="27"/>
    </row>
    <row r="4800" spans="1:5">
      <c r="A4800" s="27">
        <v>120</v>
      </c>
      <c r="B4800" s="27">
        <v>4</v>
      </c>
      <c r="C4800" s="27"/>
      <c r="D4800" s="27"/>
      <c r="E4800" s="27"/>
    </row>
    <row r="4801" spans="1:5">
      <c r="A4801" s="27">
        <v>120</v>
      </c>
      <c r="B4801" s="27">
        <v>5</v>
      </c>
      <c r="C4801" s="27"/>
      <c r="D4801" s="27"/>
      <c r="E4801" s="27"/>
    </row>
    <row r="4802" spans="1:5">
      <c r="A4802" s="27">
        <v>120</v>
      </c>
      <c r="B4802" s="27">
        <v>6</v>
      </c>
      <c r="C4802" s="27"/>
      <c r="D4802" s="27"/>
      <c r="E4802" s="27"/>
    </row>
    <row r="4803" spans="1:5">
      <c r="A4803" s="27">
        <v>120</v>
      </c>
      <c r="B4803" s="27">
        <v>7</v>
      </c>
      <c r="C4803" s="27"/>
      <c r="D4803" s="27"/>
      <c r="E4803" s="27"/>
    </row>
    <row r="4804" spans="1:5">
      <c r="A4804" s="27">
        <v>120</v>
      </c>
      <c r="B4804" s="27">
        <v>8</v>
      </c>
      <c r="C4804" s="27"/>
      <c r="D4804" s="27"/>
      <c r="E4804" s="27"/>
    </row>
    <row r="4805" spans="1:5">
      <c r="A4805" s="27">
        <v>120</v>
      </c>
      <c r="B4805" s="27">
        <v>9</v>
      </c>
      <c r="C4805" s="27"/>
      <c r="D4805" s="27"/>
      <c r="E4805" s="27"/>
    </row>
    <row r="4806" spans="1:5">
      <c r="A4806" s="27">
        <v>120</v>
      </c>
      <c r="B4806" s="27">
        <v>10</v>
      </c>
      <c r="C4806" s="27"/>
      <c r="D4806" s="27"/>
      <c r="E4806" s="27"/>
    </row>
    <row r="4807" spans="1:5">
      <c r="A4807" s="27">
        <v>120</v>
      </c>
      <c r="B4807" s="27">
        <v>11</v>
      </c>
      <c r="C4807" s="27"/>
      <c r="D4807" s="27"/>
      <c r="E4807" s="27"/>
    </row>
    <row r="4808" spans="1:5">
      <c r="A4808" s="27">
        <v>120</v>
      </c>
      <c r="B4808" s="27">
        <v>12</v>
      </c>
      <c r="C4808" s="27"/>
      <c r="D4808" s="27"/>
      <c r="E4808" s="27"/>
    </row>
    <row r="4809" spans="1:5">
      <c r="A4809" s="27">
        <v>120</v>
      </c>
      <c r="B4809" s="27">
        <v>13</v>
      </c>
      <c r="C4809" s="27"/>
      <c r="D4809" s="27"/>
      <c r="E4809" s="27"/>
    </row>
    <row r="4810" spans="1:5">
      <c r="A4810" s="27">
        <v>120</v>
      </c>
      <c r="B4810" s="27">
        <v>14</v>
      </c>
      <c r="C4810" s="27"/>
      <c r="D4810" s="27"/>
      <c r="E4810" s="27"/>
    </row>
    <row r="4811" spans="1:5">
      <c r="A4811" s="27">
        <v>120</v>
      </c>
      <c r="B4811" s="27">
        <v>15</v>
      </c>
      <c r="C4811" s="27"/>
      <c r="D4811" s="27"/>
      <c r="E4811" s="27"/>
    </row>
    <row r="4812" spans="1:5">
      <c r="A4812" s="27">
        <v>120</v>
      </c>
      <c r="B4812" s="27">
        <v>16</v>
      </c>
      <c r="C4812" s="27"/>
      <c r="D4812" s="27"/>
      <c r="E4812" s="27"/>
    </row>
    <row r="4813" spans="1:5">
      <c r="A4813" s="27">
        <v>120</v>
      </c>
      <c r="B4813" s="27">
        <v>17</v>
      </c>
      <c r="C4813" s="27"/>
      <c r="D4813" s="27"/>
      <c r="E4813" s="27"/>
    </row>
    <row r="4814" spans="1:5">
      <c r="A4814" s="27">
        <v>120</v>
      </c>
      <c r="B4814" s="27">
        <v>18</v>
      </c>
      <c r="C4814" s="27"/>
      <c r="D4814" s="27"/>
      <c r="E4814" s="27"/>
    </row>
    <row r="4815" spans="1:5">
      <c r="A4815" s="27">
        <v>120</v>
      </c>
      <c r="B4815" s="27">
        <v>19</v>
      </c>
      <c r="C4815" s="27"/>
      <c r="D4815" s="27"/>
      <c r="E4815" s="27"/>
    </row>
    <row r="4816" spans="1:5">
      <c r="A4816" s="27">
        <v>120</v>
      </c>
      <c r="B4816" s="27">
        <v>20</v>
      </c>
      <c r="C4816" s="27"/>
      <c r="D4816" s="27"/>
      <c r="E4816" s="27"/>
    </row>
    <row r="4817" spans="1:5">
      <c r="A4817" s="27">
        <v>120</v>
      </c>
      <c r="B4817" s="27">
        <v>21</v>
      </c>
      <c r="C4817" s="27"/>
      <c r="D4817" s="27"/>
      <c r="E4817" s="27"/>
    </row>
    <row r="4818" spans="1:5">
      <c r="A4818" s="27">
        <v>120</v>
      </c>
      <c r="B4818" s="27">
        <v>22</v>
      </c>
      <c r="C4818" s="27"/>
      <c r="D4818" s="27"/>
      <c r="E4818" s="27"/>
    </row>
    <row r="4819" spans="1:5">
      <c r="A4819" s="27">
        <v>120</v>
      </c>
      <c r="B4819" s="27">
        <v>23</v>
      </c>
      <c r="C4819" s="27"/>
      <c r="D4819" s="27"/>
      <c r="E4819" s="27"/>
    </row>
    <row r="4820" spans="1:5">
      <c r="A4820" s="27">
        <v>120</v>
      </c>
      <c r="B4820" s="27">
        <v>24</v>
      </c>
      <c r="C4820" s="27"/>
      <c r="D4820" s="27"/>
      <c r="E4820" s="27"/>
    </row>
    <row r="4821" spans="1:5">
      <c r="A4821" s="27">
        <v>120</v>
      </c>
      <c r="B4821" s="27">
        <v>25</v>
      </c>
      <c r="C4821" s="27"/>
      <c r="D4821" s="27"/>
      <c r="E4821" s="27"/>
    </row>
    <row r="4822" spans="1:5">
      <c r="A4822" s="27">
        <v>120</v>
      </c>
      <c r="B4822" s="27">
        <v>26</v>
      </c>
      <c r="C4822" s="27"/>
      <c r="D4822" s="27"/>
      <c r="E4822" s="27"/>
    </row>
    <row r="4823" spans="1:5">
      <c r="A4823" s="27">
        <v>120</v>
      </c>
      <c r="B4823" s="27">
        <v>27</v>
      </c>
      <c r="C4823" s="27"/>
      <c r="D4823" s="27"/>
      <c r="E4823" s="27"/>
    </row>
    <row r="4824" spans="1:5">
      <c r="A4824" s="27">
        <v>120</v>
      </c>
      <c r="B4824" s="27">
        <v>28</v>
      </c>
      <c r="C4824" s="27"/>
      <c r="D4824" s="27"/>
      <c r="E4824" s="27"/>
    </row>
    <row r="4825" spans="1:5">
      <c r="A4825" s="27">
        <v>120</v>
      </c>
      <c r="B4825" s="27">
        <v>29</v>
      </c>
      <c r="C4825" s="27"/>
      <c r="D4825" s="27"/>
      <c r="E4825" s="27"/>
    </row>
    <row r="4826" spans="1:5">
      <c r="A4826" s="27">
        <v>120</v>
      </c>
      <c r="B4826" s="27">
        <v>30</v>
      </c>
      <c r="C4826" s="27"/>
      <c r="D4826" s="27"/>
      <c r="E4826" s="27"/>
    </row>
    <row r="4827" spans="1:5">
      <c r="A4827" s="27">
        <v>120</v>
      </c>
      <c r="B4827" s="27">
        <v>31</v>
      </c>
      <c r="C4827" s="27"/>
      <c r="D4827" s="27"/>
      <c r="E4827" s="27"/>
    </row>
    <row r="4828" spans="1:5">
      <c r="A4828" s="27">
        <v>120</v>
      </c>
      <c r="B4828" s="27">
        <v>32</v>
      </c>
      <c r="C4828" s="27"/>
      <c r="D4828" s="27"/>
      <c r="E4828" s="27"/>
    </row>
    <row r="4829" spans="1:5">
      <c r="A4829" s="27">
        <v>120</v>
      </c>
      <c r="B4829" s="27">
        <v>33</v>
      </c>
      <c r="C4829" s="27"/>
      <c r="D4829" s="27"/>
      <c r="E4829" s="27"/>
    </row>
    <row r="4830" spans="1:5">
      <c r="A4830" s="27">
        <v>120</v>
      </c>
      <c r="B4830" s="27">
        <v>34</v>
      </c>
      <c r="C4830" s="27"/>
      <c r="D4830" s="27"/>
      <c r="E4830" s="27"/>
    </row>
    <row r="4831" spans="1:5">
      <c r="A4831" s="27">
        <v>120</v>
      </c>
      <c r="B4831" s="27">
        <v>35</v>
      </c>
      <c r="C4831" s="27"/>
      <c r="D4831" s="27"/>
      <c r="E4831" s="27"/>
    </row>
    <row r="4832" spans="1:5">
      <c r="A4832" s="27">
        <v>120</v>
      </c>
      <c r="B4832" s="27">
        <v>36</v>
      </c>
      <c r="C4832" s="27"/>
      <c r="D4832" s="27"/>
      <c r="E4832" s="27"/>
    </row>
    <row r="4833" spans="1:5">
      <c r="A4833" s="27">
        <v>120</v>
      </c>
      <c r="B4833" s="27">
        <v>37</v>
      </c>
      <c r="C4833" s="27"/>
      <c r="D4833" s="27"/>
      <c r="E4833" s="27"/>
    </row>
    <row r="4834" spans="1:5">
      <c r="A4834" s="27">
        <v>120</v>
      </c>
      <c r="B4834" s="27">
        <v>38</v>
      </c>
      <c r="C4834" s="27"/>
      <c r="D4834" s="27"/>
      <c r="E4834" s="27"/>
    </row>
    <row r="4835" spans="1:5">
      <c r="A4835" s="27">
        <v>120</v>
      </c>
      <c r="B4835" s="27">
        <v>39</v>
      </c>
      <c r="C4835" s="27"/>
      <c r="D4835" s="27"/>
      <c r="E4835" s="27"/>
    </row>
    <row r="4836" spans="1:5">
      <c r="A4836" s="27">
        <v>120</v>
      </c>
      <c r="B4836" s="27">
        <v>40</v>
      </c>
      <c r="C4836" s="27"/>
      <c r="D4836" s="27"/>
      <c r="E4836" s="27"/>
    </row>
    <row r="4837" spans="1:5">
      <c r="A4837" s="27">
        <v>121</v>
      </c>
      <c r="B4837" s="27">
        <v>1</v>
      </c>
      <c r="C4837" s="27" t="s">
        <v>219</v>
      </c>
      <c r="D4837" s="28">
        <v>0.39600000000000002</v>
      </c>
      <c r="E4837" s="28">
        <v>5.0000000000000001E-3</v>
      </c>
    </row>
    <row r="4838" spans="1:5">
      <c r="A4838" s="27">
        <v>121</v>
      </c>
      <c r="B4838" s="27">
        <v>2</v>
      </c>
      <c r="C4838" s="27" t="s">
        <v>219</v>
      </c>
      <c r="D4838" s="28">
        <v>0.39400000000000002</v>
      </c>
      <c r="E4838" s="28">
        <v>3.0000000000000001E-3</v>
      </c>
    </row>
    <row r="4839" spans="1:5">
      <c r="A4839" s="27">
        <v>121</v>
      </c>
      <c r="B4839" s="27">
        <v>3</v>
      </c>
      <c r="C4839" s="27" t="s">
        <v>219</v>
      </c>
      <c r="D4839" s="28">
        <v>0.39600000000000002</v>
      </c>
      <c r="E4839" s="28">
        <v>3.0000000000000001E-3</v>
      </c>
    </row>
    <row r="4840" spans="1:5">
      <c r="A4840" s="27">
        <v>121</v>
      </c>
      <c r="B4840" s="27">
        <v>4</v>
      </c>
      <c r="C4840" s="27" t="s">
        <v>219</v>
      </c>
      <c r="D4840" s="28">
        <v>0.39300000000000002</v>
      </c>
      <c r="E4840" s="28">
        <v>-1E-3</v>
      </c>
    </row>
    <row r="4841" spans="1:5">
      <c r="A4841" s="27">
        <v>121</v>
      </c>
      <c r="B4841" s="27">
        <v>5</v>
      </c>
      <c r="C4841" s="27" t="s">
        <v>219</v>
      </c>
      <c r="D4841" s="28">
        <v>0.39200000000000002</v>
      </c>
      <c r="E4841" s="28">
        <v>-1E-3</v>
      </c>
    </row>
    <row r="4842" spans="1:5">
      <c r="A4842" s="27">
        <v>121</v>
      </c>
      <c r="B4842" s="27">
        <v>6</v>
      </c>
      <c r="C4842" s="27" t="s">
        <v>219</v>
      </c>
      <c r="D4842" s="28">
        <v>0.39600000000000002</v>
      </c>
      <c r="E4842" s="28">
        <v>1E-3</v>
      </c>
    </row>
    <row r="4843" spans="1:5">
      <c r="A4843" s="27">
        <v>121</v>
      </c>
      <c r="B4843" s="27">
        <v>7</v>
      </c>
      <c r="C4843" s="27" t="s">
        <v>219</v>
      </c>
      <c r="D4843" s="28">
        <v>0.39600000000000002</v>
      </c>
      <c r="E4843" s="28">
        <v>1E-3</v>
      </c>
    </row>
    <row r="4844" spans="1:5">
      <c r="A4844" s="27">
        <v>121</v>
      </c>
      <c r="B4844" s="27">
        <v>8</v>
      </c>
      <c r="C4844" s="27" t="s">
        <v>219</v>
      </c>
      <c r="D4844" s="28">
        <v>0.39500000000000002</v>
      </c>
      <c r="E4844" s="28">
        <v>-1E-3</v>
      </c>
    </row>
    <row r="4845" spans="1:5">
      <c r="A4845" s="27">
        <v>121</v>
      </c>
      <c r="B4845" s="27">
        <v>9</v>
      </c>
      <c r="C4845" s="27" t="s">
        <v>219</v>
      </c>
      <c r="D4845" s="28">
        <v>0.39700000000000002</v>
      </c>
      <c r="E4845" s="28">
        <v>1E-3</v>
      </c>
    </row>
    <row r="4846" spans="1:5">
      <c r="A4846" s="27">
        <v>121</v>
      </c>
      <c r="B4846" s="27">
        <v>10</v>
      </c>
      <c r="C4846" s="27" t="s">
        <v>219</v>
      </c>
      <c r="D4846" s="28">
        <v>0.39800000000000002</v>
      </c>
      <c r="E4846" s="28">
        <v>1E-3</v>
      </c>
    </row>
    <row r="4847" spans="1:5">
      <c r="A4847" s="27">
        <v>121</v>
      </c>
      <c r="B4847" s="27">
        <v>11</v>
      </c>
      <c r="C4847" s="27" t="s">
        <v>219</v>
      </c>
      <c r="D4847" s="28">
        <v>0.4</v>
      </c>
      <c r="E4847" s="28">
        <v>2E-3</v>
      </c>
    </row>
    <row r="4848" spans="1:5">
      <c r="A4848" s="27">
        <v>121</v>
      </c>
      <c r="B4848" s="27">
        <v>12</v>
      </c>
      <c r="C4848" s="27" t="s">
        <v>219</v>
      </c>
      <c r="D4848" s="28">
        <v>0.39700000000000002</v>
      </c>
      <c r="E4848" s="28">
        <v>-1E-3</v>
      </c>
    </row>
    <row r="4849" spans="1:5">
      <c r="A4849" s="27">
        <v>121</v>
      </c>
      <c r="B4849" s="27">
        <v>13</v>
      </c>
      <c r="C4849" s="27" t="s">
        <v>219</v>
      </c>
      <c r="D4849" s="28">
        <v>0.39500000000000002</v>
      </c>
      <c r="E4849" s="28">
        <v>-4.0000000000000001E-3</v>
      </c>
    </row>
    <row r="4850" spans="1:5">
      <c r="A4850" s="27">
        <v>121</v>
      </c>
      <c r="B4850" s="27">
        <v>14</v>
      </c>
      <c r="C4850" s="27" t="s">
        <v>219</v>
      </c>
      <c r="D4850" s="28">
        <v>0.39900000000000002</v>
      </c>
      <c r="E4850" s="28">
        <v>-1E-3</v>
      </c>
    </row>
    <row r="4851" spans="1:5">
      <c r="A4851" s="27">
        <v>121</v>
      </c>
      <c r="B4851" s="27">
        <v>15</v>
      </c>
      <c r="C4851" s="27" t="s">
        <v>219</v>
      </c>
      <c r="D4851" s="28">
        <v>0.40100000000000002</v>
      </c>
      <c r="E4851" s="28">
        <v>1E-3</v>
      </c>
    </row>
    <row r="4852" spans="1:5">
      <c r="A4852" s="27">
        <v>121</v>
      </c>
      <c r="B4852" s="27">
        <v>16</v>
      </c>
      <c r="C4852" s="27" t="s">
        <v>219</v>
      </c>
      <c r="D4852" s="28">
        <v>0.4</v>
      </c>
      <c r="E4852" s="28">
        <v>-1E-3</v>
      </c>
    </row>
    <row r="4853" spans="1:5">
      <c r="A4853" s="27">
        <v>121</v>
      </c>
      <c r="B4853" s="27">
        <v>17</v>
      </c>
      <c r="C4853" s="27" t="s">
        <v>219</v>
      </c>
      <c r="D4853" s="28">
        <v>0.4</v>
      </c>
      <c r="E4853" s="28">
        <v>-1E-3</v>
      </c>
    </row>
    <row r="4854" spans="1:5">
      <c r="A4854" s="27">
        <v>121</v>
      </c>
      <c r="B4854" s="27">
        <v>18</v>
      </c>
      <c r="C4854" s="27" t="s">
        <v>219</v>
      </c>
      <c r="D4854" s="28">
        <v>0.40200000000000002</v>
      </c>
      <c r="E4854" s="28">
        <v>0</v>
      </c>
    </row>
    <row r="4855" spans="1:5">
      <c r="A4855" s="27">
        <v>121</v>
      </c>
      <c r="B4855" s="27">
        <v>19</v>
      </c>
      <c r="C4855" s="27" t="s">
        <v>219</v>
      </c>
      <c r="D4855" s="28">
        <v>0.4</v>
      </c>
      <c r="E4855" s="28">
        <v>-3.0000000000000001E-3</v>
      </c>
    </row>
    <row r="4856" spans="1:5">
      <c r="A4856" s="27">
        <v>121</v>
      </c>
      <c r="B4856" s="27">
        <v>20</v>
      </c>
      <c r="C4856" s="27" t="s">
        <v>219</v>
      </c>
      <c r="D4856" s="28">
        <v>0.40100000000000002</v>
      </c>
      <c r="E4856" s="28">
        <v>-3.0000000000000001E-3</v>
      </c>
    </row>
    <row r="4857" spans="1:5">
      <c r="A4857" s="27">
        <v>121</v>
      </c>
      <c r="B4857" s="27">
        <v>21</v>
      </c>
      <c r="C4857" s="27" t="s">
        <v>219</v>
      </c>
      <c r="D4857" s="28">
        <v>0.40300000000000002</v>
      </c>
      <c r="E4857" s="28">
        <v>-2E-3</v>
      </c>
    </row>
    <row r="4858" spans="1:5">
      <c r="A4858" s="27">
        <v>121</v>
      </c>
      <c r="B4858" s="27">
        <v>22</v>
      </c>
      <c r="C4858" s="27" t="s">
        <v>219</v>
      </c>
      <c r="D4858" s="28">
        <v>0.40600000000000003</v>
      </c>
      <c r="E4858" s="28">
        <v>1E-3</v>
      </c>
    </row>
    <row r="4859" spans="1:5">
      <c r="A4859" s="27">
        <v>121</v>
      </c>
      <c r="B4859" s="27">
        <v>23</v>
      </c>
      <c r="C4859" s="27" t="s">
        <v>219</v>
      </c>
      <c r="D4859" s="28">
        <v>0.40200000000000002</v>
      </c>
      <c r="E4859" s="28">
        <v>-3.0000000000000001E-3</v>
      </c>
    </row>
    <row r="4860" spans="1:5">
      <c r="A4860" s="27">
        <v>121</v>
      </c>
      <c r="B4860" s="27">
        <v>24</v>
      </c>
      <c r="C4860" s="27" t="s">
        <v>219</v>
      </c>
      <c r="D4860" s="28">
        <v>0.41199999999999998</v>
      </c>
      <c r="E4860" s="28">
        <v>6.0000000000000001E-3</v>
      </c>
    </row>
    <row r="4861" spans="1:5">
      <c r="A4861" s="27">
        <v>121</v>
      </c>
      <c r="B4861" s="27">
        <v>25</v>
      </c>
      <c r="C4861" s="27" t="s">
        <v>219</v>
      </c>
      <c r="D4861" s="28">
        <v>0.41299999999999998</v>
      </c>
      <c r="E4861" s="28">
        <v>5.0000000000000001E-3</v>
      </c>
    </row>
    <row r="4862" spans="1:5">
      <c r="A4862" s="27">
        <v>121</v>
      </c>
      <c r="B4862" s="27">
        <v>26</v>
      </c>
      <c r="C4862" s="27" t="s">
        <v>219</v>
      </c>
      <c r="D4862" s="28">
        <v>0.42199999999999999</v>
      </c>
      <c r="E4862" s="28">
        <v>1.4E-2</v>
      </c>
    </row>
    <row r="4863" spans="1:5">
      <c r="A4863" s="27">
        <v>121</v>
      </c>
      <c r="B4863" s="27">
        <v>27</v>
      </c>
      <c r="C4863" s="27" t="s">
        <v>219</v>
      </c>
      <c r="D4863" s="28">
        <v>0.44</v>
      </c>
      <c r="E4863" s="28">
        <v>3.1E-2</v>
      </c>
    </row>
    <row r="4864" spans="1:5">
      <c r="A4864" s="27">
        <v>121</v>
      </c>
      <c r="B4864" s="27">
        <v>28</v>
      </c>
      <c r="C4864" s="27" t="s">
        <v>219</v>
      </c>
      <c r="D4864" s="28">
        <v>0.47</v>
      </c>
      <c r="E4864" s="28">
        <v>6.0999999999999999E-2</v>
      </c>
    </row>
    <row r="4865" spans="1:5">
      <c r="A4865" s="27">
        <v>121</v>
      </c>
      <c r="B4865" s="27">
        <v>29</v>
      </c>
      <c r="C4865" s="27" t="s">
        <v>219</v>
      </c>
      <c r="D4865" s="28">
        <v>0.52400000000000002</v>
      </c>
      <c r="E4865" s="28">
        <v>0.114</v>
      </c>
    </row>
    <row r="4866" spans="1:5">
      <c r="A4866" s="27">
        <v>121</v>
      </c>
      <c r="B4866" s="27">
        <v>30</v>
      </c>
      <c r="C4866" s="27" t="s">
        <v>219</v>
      </c>
      <c r="D4866" s="28">
        <v>0.63100000000000001</v>
      </c>
      <c r="E4866" s="28">
        <v>0.22</v>
      </c>
    </row>
    <row r="4867" spans="1:5">
      <c r="A4867" s="27">
        <v>121</v>
      </c>
      <c r="B4867" s="27">
        <v>31</v>
      </c>
      <c r="C4867" s="27" t="s">
        <v>219</v>
      </c>
      <c r="D4867" s="28">
        <v>0.80700000000000005</v>
      </c>
      <c r="E4867" s="28">
        <v>0.39600000000000002</v>
      </c>
    </row>
    <row r="4868" spans="1:5">
      <c r="A4868" s="27">
        <v>121</v>
      </c>
      <c r="B4868" s="27">
        <v>32</v>
      </c>
      <c r="C4868" s="27" t="s">
        <v>219</v>
      </c>
      <c r="D4868" s="28">
        <v>1.0029999999999999</v>
      </c>
      <c r="E4868" s="28">
        <v>0.59099999999999997</v>
      </c>
    </row>
    <row r="4869" spans="1:5">
      <c r="A4869" s="27">
        <v>121</v>
      </c>
      <c r="B4869" s="27">
        <v>33</v>
      </c>
      <c r="C4869" s="27" t="s">
        <v>219</v>
      </c>
      <c r="D4869" s="28">
        <v>1.1779999999999999</v>
      </c>
      <c r="E4869" s="28">
        <v>0.76500000000000001</v>
      </c>
    </row>
    <row r="4870" spans="1:5">
      <c r="A4870" s="27">
        <v>121</v>
      </c>
      <c r="B4870" s="27">
        <v>34</v>
      </c>
      <c r="C4870" s="27" t="s">
        <v>219</v>
      </c>
      <c r="D4870" s="28">
        <v>1.335</v>
      </c>
      <c r="E4870" s="28">
        <v>0.92200000000000004</v>
      </c>
    </row>
    <row r="4871" spans="1:5">
      <c r="A4871" s="27">
        <v>121</v>
      </c>
      <c r="B4871" s="27">
        <v>35</v>
      </c>
      <c r="C4871" s="27" t="s">
        <v>219</v>
      </c>
      <c r="D4871" s="28">
        <v>1.498</v>
      </c>
      <c r="E4871" s="28">
        <v>1.0840000000000001</v>
      </c>
    </row>
    <row r="4872" spans="1:5">
      <c r="A4872" s="27">
        <v>121</v>
      </c>
      <c r="B4872" s="27">
        <v>36</v>
      </c>
      <c r="C4872" s="27" t="s">
        <v>219</v>
      </c>
      <c r="D4872" s="28">
        <v>1.6639999999999999</v>
      </c>
      <c r="E4872" s="28">
        <v>1.2490000000000001</v>
      </c>
    </row>
    <row r="4873" spans="1:5">
      <c r="A4873" s="27">
        <v>121</v>
      </c>
      <c r="B4873" s="27">
        <v>37</v>
      </c>
      <c r="C4873" s="27" t="s">
        <v>219</v>
      </c>
      <c r="D4873" s="28">
        <v>1.833</v>
      </c>
      <c r="E4873" s="28">
        <v>1.417</v>
      </c>
    </row>
    <row r="4874" spans="1:5">
      <c r="A4874" s="27">
        <v>121</v>
      </c>
      <c r="B4874" s="27">
        <v>38</v>
      </c>
      <c r="C4874" s="27" t="s">
        <v>219</v>
      </c>
      <c r="D4874" s="28">
        <v>1.9850000000000001</v>
      </c>
      <c r="E4874" s="28">
        <v>1.569</v>
      </c>
    </row>
    <row r="4875" spans="1:5">
      <c r="A4875" s="27">
        <v>121</v>
      </c>
      <c r="B4875" s="27">
        <v>39</v>
      </c>
      <c r="C4875" s="27" t="s">
        <v>219</v>
      </c>
      <c r="D4875" s="28">
        <v>2.1520000000000001</v>
      </c>
      <c r="E4875" s="28">
        <v>1.736</v>
      </c>
    </row>
    <row r="4876" spans="1:5">
      <c r="A4876" s="27">
        <v>121</v>
      </c>
      <c r="B4876" s="27">
        <v>40</v>
      </c>
      <c r="C4876" s="27" t="s">
        <v>219</v>
      </c>
      <c r="D4876" s="28">
        <v>2.3039999999999998</v>
      </c>
      <c r="E4876" s="28">
        <v>1.887</v>
      </c>
    </row>
    <row r="4877" spans="1:5">
      <c r="A4877" s="27">
        <v>122</v>
      </c>
      <c r="B4877" s="27">
        <v>1</v>
      </c>
      <c r="C4877" s="27" t="s">
        <v>219</v>
      </c>
      <c r="D4877" s="28">
        <v>0.32400000000000001</v>
      </c>
      <c r="E4877" s="28">
        <v>-2E-3</v>
      </c>
    </row>
    <row r="4878" spans="1:5">
      <c r="A4878" s="27">
        <v>122</v>
      </c>
      <c r="B4878" s="27">
        <v>2</v>
      </c>
      <c r="C4878" s="27" t="s">
        <v>219</v>
      </c>
      <c r="D4878" s="28">
        <v>0.32700000000000001</v>
      </c>
      <c r="E4878" s="28">
        <v>-1E-3</v>
      </c>
    </row>
    <row r="4879" spans="1:5">
      <c r="A4879" s="27">
        <v>122</v>
      </c>
      <c r="B4879" s="27">
        <v>3</v>
      </c>
      <c r="C4879" s="27" t="s">
        <v>219</v>
      </c>
      <c r="D4879" s="28">
        <v>0.33400000000000002</v>
      </c>
      <c r="E4879" s="28">
        <v>3.0000000000000001E-3</v>
      </c>
    </row>
    <row r="4880" spans="1:5">
      <c r="A4880" s="27">
        <v>122</v>
      </c>
      <c r="B4880" s="27">
        <v>4</v>
      </c>
      <c r="C4880" s="27" t="s">
        <v>219</v>
      </c>
      <c r="D4880" s="28">
        <v>0.33400000000000002</v>
      </c>
      <c r="E4880" s="28">
        <v>0</v>
      </c>
    </row>
    <row r="4881" spans="1:5">
      <c r="A4881" s="27">
        <v>122</v>
      </c>
      <c r="B4881" s="27">
        <v>5</v>
      </c>
      <c r="C4881" s="27" t="s">
        <v>219</v>
      </c>
      <c r="D4881" s="28">
        <v>0.33700000000000002</v>
      </c>
      <c r="E4881" s="28">
        <v>1E-3</v>
      </c>
    </row>
    <row r="4882" spans="1:5">
      <c r="A4882" s="27">
        <v>122</v>
      </c>
      <c r="B4882" s="27">
        <v>6</v>
      </c>
      <c r="C4882" s="27" t="s">
        <v>219</v>
      </c>
      <c r="D4882" s="28">
        <v>0.34200000000000003</v>
      </c>
      <c r="E4882" s="28">
        <v>3.0000000000000001E-3</v>
      </c>
    </row>
    <row r="4883" spans="1:5">
      <c r="A4883" s="27">
        <v>122</v>
      </c>
      <c r="B4883" s="27">
        <v>7</v>
      </c>
      <c r="C4883" s="27" t="s">
        <v>219</v>
      </c>
      <c r="D4883" s="28">
        <v>0.33800000000000002</v>
      </c>
      <c r="E4883" s="28">
        <v>-3.0000000000000001E-3</v>
      </c>
    </row>
    <row r="4884" spans="1:5">
      <c r="A4884" s="27">
        <v>122</v>
      </c>
      <c r="B4884" s="27">
        <v>8</v>
      </c>
      <c r="C4884" s="27" t="s">
        <v>219</v>
      </c>
      <c r="D4884" s="28">
        <v>0.34300000000000003</v>
      </c>
      <c r="E4884" s="28">
        <v>-1E-3</v>
      </c>
    </row>
    <row r="4885" spans="1:5">
      <c r="A4885" s="27">
        <v>122</v>
      </c>
      <c r="B4885" s="27">
        <v>9</v>
      </c>
      <c r="C4885" s="27" t="s">
        <v>219</v>
      </c>
      <c r="D4885" s="28">
        <v>0.34399999999999997</v>
      </c>
      <c r="E4885" s="28">
        <v>-2E-3</v>
      </c>
    </row>
    <row r="4886" spans="1:5">
      <c r="A4886" s="27">
        <v>122</v>
      </c>
      <c r="B4886" s="27">
        <v>10</v>
      </c>
      <c r="C4886" s="27" t="s">
        <v>219</v>
      </c>
      <c r="D4886" s="28">
        <v>0.34499999999999997</v>
      </c>
      <c r="E4886" s="28">
        <v>-5.0000000000000001E-3</v>
      </c>
    </row>
    <row r="4887" spans="1:5">
      <c r="A4887" s="27">
        <v>122</v>
      </c>
      <c r="B4887" s="27">
        <v>11</v>
      </c>
      <c r="C4887" s="27" t="s">
        <v>219</v>
      </c>
      <c r="D4887" s="28">
        <v>0.35299999999999998</v>
      </c>
      <c r="E4887" s="28">
        <v>1E-3</v>
      </c>
    </row>
    <row r="4888" spans="1:5">
      <c r="A4888" s="27">
        <v>122</v>
      </c>
      <c r="B4888" s="27">
        <v>12</v>
      </c>
      <c r="C4888" s="27" t="s">
        <v>219</v>
      </c>
      <c r="D4888" s="28">
        <v>0.35699999999999998</v>
      </c>
      <c r="E4888" s="28">
        <v>3.0000000000000001E-3</v>
      </c>
    </row>
    <row r="4889" spans="1:5">
      <c r="A4889" s="27">
        <v>122</v>
      </c>
      <c r="B4889" s="27">
        <v>13</v>
      </c>
      <c r="C4889" s="27" t="s">
        <v>219</v>
      </c>
      <c r="D4889" s="28">
        <v>0.35799999999999998</v>
      </c>
      <c r="E4889" s="28">
        <v>1E-3</v>
      </c>
    </row>
    <row r="4890" spans="1:5">
      <c r="A4890" s="27">
        <v>122</v>
      </c>
      <c r="B4890" s="27">
        <v>14</v>
      </c>
      <c r="C4890" s="27" t="s">
        <v>219</v>
      </c>
      <c r="D4890" s="28">
        <v>0.35799999999999998</v>
      </c>
      <c r="E4890" s="28">
        <v>-2E-3</v>
      </c>
    </row>
    <row r="4891" spans="1:5">
      <c r="A4891" s="27">
        <v>122</v>
      </c>
      <c r="B4891" s="27">
        <v>15</v>
      </c>
      <c r="C4891" s="27" t="s">
        <v>219</v>
      </c>
      <c r="D4891" s="28">
        <v>0.36099999999999999</v>
      </c>
      <c r="E4891" s="28">
        <v>-2E-3</v>
      </c>
    </row>
    <row r="4892" spans="1:5">
      <c r="A4892" s="27">
        <v>122</v>
      </c>
      <c r="B4892" s="27">
        <v>16</v>
      </c>
      <c r="C4892" s="27" t="s">
        <v>219</v>
      </c>
      <c r="D4892" s="28">
        <v>0.36499999999999999</v>
      </c>
      <c r="E4892" s="28">
        <v>0</v>
      </c>
    </row>
    <row r="4893" spans="1:5">
      <c r="A4893" s="27">
        <v>122</v>
      </c>
      <c r="B4893" s="27">
        <v>17</v>
      </c>
      <c r="C4893" s="27" t="s">
        <v>219</v>
      </c>
      <c r="D4893" s="28">
        <v>0.36899999999999999</v>
      </c>
      <c r="E4893" s="28">
        <v>1E-3</v>
      </c>
    </row>
    <row r="4894" spans="1:5">
      <c r="A4894" s="27">
        <v>122</v>
      </c>
      <c r="B4894" s="27">
        <v>18</v>
      </c>
      <c r="C4894" s="27" t="s">
        <v>219</v>
      </c>
      <c r="D4894" s="28">
        <v>0.371</v>
      </c>
      <c r="E4894" s="28">
        <v>0</v>
      </c>
    </row>
    <row r="4895" spans="1:5">
      <c r="A4895" s="27">
        <v>122</v>
      </c>
      <c r="B4895" s="27">
        <v>19</v>
      </c>
      <c r="C4895" s="27" t="s">
        <v>219</v>
      </c>
      <c r="D4895" s="28">
        <v>0.374</v>
      </c>
      <c r="E4895" s="28">
        <v>1E-3</v>
      </c>
    </row>
    <row r="4896" spans="1:5">
      <c r="A4896" s="27">
        <v>122</v>
      </c>
      <c r="B4896" s="27">
        <v>20</v>
      </c>
      <c r="C4896" s="27" t="s">
        <v>219</v>
      </c>
      <c r="D4896" s="28">
        <v>0.375</v>
      </c>
      <c r="E4896" s="28">
        <v>-1E-3</v>
      </c>
    </row>
    <row r="4897" spans="1:5">
      <c r="A4897" s="27">
        <v>122</v>
      </c>
      <c r="B4897" s="27">
        <v>21</v>
      </c>
      <c r="C4897" s="27" t="s">
        <v>219</v>
      </c>
      <c r="D4897" s="28">
        <v>0.378</v>
      </c>
      <c r="E4897" s="28">
        <v>0</v>
      </c>
    </row>
    <row r="4898" spans="1:5">
      <c r="A4898" s="27">
        <v>122</v>
      </c>
      <c r="B4898" s="27">
        <v>22</v>
      </c>
      <c r="C4898" s="27" t="s">
        <v>219</v>
      </c>
      <c r="D4898" s="28">
        <v>0.38300000000000001</v>
      </c>
      <c r="E4898" s="28">
        <v>2E-3</v>
      </c>
    </row>
    <row r="4899" spans="1:5">
      <c r="A4899" s="27">
        <v>122</v>
      </c>
      <c r="B4899" s="27">
        <v>23</v>
      </c>
      <c r="C4899" s="27" t="s">
        <v>219</v>
      </c>
      <c r="D4899" s="28">
        <v>0.38300000000000001</v>
      </c>
      <c r="E4899" s="28">
        <v>-1E-3</v>
      </c>
    </row>
    <row r="4900" spans="1:5">
      <c r="A4900" s="27">
        <v>122</v>
      </c>
      <c r="B4900" s="27">
        <v>24</v>
      </c>
      <c r="C4900" s="27" t="s">
        <v>219</v>
      </c>
      <c r="D4900" s="28">
        <v>0.38500000000000001</v>
      </c>
      <c r="E4900" s="28">
        <v>-2E-3</v>
      </c>
    </row>
    <row r="4901" spans="1:5">
      <c r="A4901" s="27">
        <v>122</v>
      </c>
      <c r="B4901" s="27">
        <v>25</v>
      </c>
      <c r="C4901" s="27" t="s">
        <v>219</v>
      </c>
      <c r="D4901" s="28">
        <v>0.39</v>
      </c>
      <c r="E4901" s="28">
        <v>1E-3</v>
      </c>
    </row>
    <row r="4902" spans="1:5">
      <c r="A4902" s="27">
        <v>122</v>
      </c>
      <c r="B4902" s="27">
        <v>26</v>
      </c>
      <c r="C4902" s="27" t="s">
        <v>219</v>
      </c>
      <c r="D4902" s="28">
        <v>0.39</v>
      </c>
      <c r="E4902" s="28">
        <v>-2E-3</v>
      </c>
    </row>
    <row r="4903" spans="1:5">
      <c r="A4903" s="27">
        <v>122</v>
      </c>
      <c r="B4903" s="27">
        <v>27</v>
      </c>
      <c r="C4903" s="27" t="s">
        <v>219</v>
      </c>
      <c r="D4903" s="28">
        <v>0.39700000000000002</v>
      </c>
      <c r="E4903" s="28">
        <v>3.0000000000000001E-3</v>
      </c>
    </row>
    <row r="4904" spans="1:5">
      <c r="A4904" s="27">
        <v>122</v>
      </c>
      <c r="B4904" s="27">
        <v>28</v>
      </c>
      <c r="C4904" s="27" t="s">
        <v>219</v>
      </c>
      <c r="D4904" s="28">
        <v>0.40500000000000003</v>
      </c>
      <c r="E4904" s="28">
        <v>8.0000000000000002E-3</v>
      </c>
    </row>
    <row r="4905" spans="1:5">
      <c r="A4905" s="27">
        <v>122</v>
      </c>
      <c r="B4905" s="27">
        <v>29</v>
      </c>
      <c r="C4905" s="27" t="s">
        <v>219</v>
      </c>
      <c r="D4905" s="28">
        <v>0.42499999999999999</v>
      </c>
      <c r="E4905" s="28">
        <v>2.5000000000000001E-2</v>
      </c>
    </row>
    <row r="4906" spans="1:5">
      <c r="A4906" s="27">
        <v>122</v>
      </c>
      <c r="B4906" s="27">
        <v>30</v>
      </c>
      <c r="C4906" s="27" t="s">
        <v>219</v>
      </c>
      <c r="D4906" s="28">
        <v>0.45800000000000002</v>
      </c>
      <c r="E4906" s="28">
        <v>5.6000000000000001E-2</v>
      </c>
    </row>
    <row r="4907" spans="1:5">
      <c r="A4907" s="27">
        <v>122</v>
      </c>
      <c r="B4907" s="27">
        <v>31</v>
      </c>
      <c r="C4907" s="27" t="s">
        <v>219</v>
      </c>
      <c r="D4907" s="28">
        <v>0.499</v>
      </c>
      <c r="E4907" s="28">
        <v>9.5000000000000001E-2</v>
      </c>
    </row>
    <row r="4908" spans="1:5">
      <c r="A4908" s="27">
        <v>122</v>
      </c>
      <c r="B4908" s="27">
        <v>32</v>
      </c>
      <c r="C4908" s="27" t="s">
        <v>219</v>
      </c>
      <c r="D4908" s="28">
        <v>0.57899999999999996</v>
      </c>
      <c r="E4908" s="28">
        <v>0.17199999999999999</v>
      </c>
    </row>
    <row r="4909" spans="1:5">
      <c r="A4909" s="27">
        <v>122</v>
      </c>
      <c r="B4909" s="27">
        <v>33</v>
      </c>
      <c r="C4909" s="27" t="s">
        <v>219</v>
      </c>
      <c r="D4909" s="28">
        <v>0.69499999999999995</v>
      </c>
      <c r="E4909" s="28">
        <v>0.28499999999999998</v>
      </c>
    </row>
    <row r="4910" spans="1:5">
      <c r="A4910" s="27">
        <v>122</v>
      </c>
      <c r="B4910" s="27">
        <v>34</v>
      </c>
      <c r="C4910" s="27" t="s">
        <v>219</v>
      </c>
      <c r="D4910" s="28">
        <v>0.87</v>
      </c>
      <c r="E4910" s="28">
        <v>0.45800000000000002</v>
      </c>
    </row>
    <row r="4911" spans="1:5">
      <c r="A4911" s="27">
        <v>122</v>
      </c>
      <c r="B4911" s="27">
        <v>35</v>
      </c>
      <c r="C4911" s="27" t="s">
        <v>219</v>
      </c>
      <c r="D4911" s="28">
        <v>1.0549999999999999</v>
      </c>
      <c r="E4911" s="28">
        <v>0.63900000000000001</v>
      </c>
    </row>
    <row r="4912" spans="1:5">
      <c r="A4912" s="27">
        <v>122</v>
      </c>
      <c r="B4912" s="27">
        <v>36</v>
      </c>
      <c r="C4912" s="27" t="s">
        <v>219</v>
      </c>
      <c r="D4912" s="28">
        <v>1.2270000000000001</v>
      </c>
      <c r="E4912" s="28">
        <v>0.80900000000000005</v>
      </c>
    </row>
    <row r="4913" spans="1:5">
      <c r="A4913" s="27">
        <v>122</v>
      </c>
      <c r="B4913" s="27">
        <v>37</v>
      </c>
      <c r="C4913" s="27" t="s">
        <v>219</v>
      </c>
      <c r="D4913" s="28">
        <v>1.393</v>
      </c>
      <c r="E4913" s="28">
        <v>0.97299999999999998</v>
      </c>
    </row>
    <row r="4914" spans="1:5">
      <c r="A4914" s="27">
        <v>122</v>
      </c>
      <c r="B4914" s="27">
        <v>38</v>
      </c>
      <c r="C4914" s="27" t="s">
        <v>219</v>
      </c>
      <c r="D4914" s="28">
        <v>1.5649999999999999</v>
      </c>
      <c r="E4914" s="28">
        <v>1.1419999999999999</v>
      </c>
    </row>
    <row r="4915" spans="1:5">
      <c r="A4915" s="27">
        <v>122</v>
      </c>
      <c r="B4915" s="27">
        <v>39</v>
      </c>
      <c r="C4915" s="27" t="s">
        <v>219</v>
      </c>
      <c r="D4915" s="28">
        <v>1.7350000000000001</v>
      </c>
      <c r="E4915" s="28">
        <v>1.3089999999999999</v>
      </c>
    </row>
    <row r="4916" spans="1:5">
      <c r="A4916" s="27">
        <v>122</v>
      </c>
      <c r="B4916" s="27">
        <v>40</v>
      </c>
      <c r="C4916" s="27" t="s">
        <v>219</v>
      </c>
      <c r="D4916" s="28">
        <v>1.9039999999999999</v>
      </c>
      <c r="E4916" s="28">
        <v>1.4750000000000001</v>
      </c>
    </row>
    <row r="4917" spans="1:5">
      <c r="A4917" s="27">
        <v>123</v>
      </c>
      <c r="B4917" s="27">
        <v>1</v>
      </c>
      <c r="C4917" s="27" t="s">
        <v>219</v>
      </c>
      <c r="D4917" s="28">
        <v>0.39900000000000002</v>
      </c>
      <c r="E4917" s="28">
        <v>4.0000000000000001E-3</v>
      </c>
    </row>
    <row r="4918" spans="1:5">
      <c r="A4918" s="27">
        <v>123</v>
      </c>
      <c r="B4918" s="27">
        <v>2</v>
      </c>
      <c r="C4918" s="27" t="s">
        <v>219</v>
      </c>
      <c r="D4918" s="28">
        <v>0.40400000000000003</v>
      </c>
      <c r="E4918" s="28">
        <v>7.0000000000000001E-3</v>
      </c>
    </row>
    <row r="4919" spans="1:5">
      <c r="A4919" s="27">
        <v>123</v>
      </c>
      <c r="B4919" s="27">
        <v>3</v>
      </c>
      <c r="C4919" s="27" t="s">
        <v>219</v>
      </c>
      <c r="D4919" s="28">
        <v>0.40200000000000002</v>
      </c>
      <c r="E4919" s="28">
        <v>2E-3</v>
      </c>
    </row>
    <row r="4920" spans="1:5">
      <c r="A4920" s="27">
        <v>123</v>
      </c>
      <c r="B4920" s="27">
        <v>4</v>
      </c>
      <c r="C4920" s="27" t="s">
        <v>219</v>
      </c>
      <c r="D4920" s="28">
        <v>0.4</v>
      </c>
      <c r="E4920" s="28">
        <v>-1E-3</v>
      </c>
    </row>
    <row r="4921" spans="1:5">
      <c r="A4921" s="27">
        <v>123</v>
      </c>
      <c r="B4921" s="27">
        <v>5</v>
      </c>
      <c r="C4921" s="27" t="s">
        <v>219</v>
      </c>
      <c r="D4921" s="28">
        <v>0.4</v>
      </c>
      <c r="E4921" s="28">
        <v>-3.0000000000000001E-3</v>
      </c>
    </row>
    <row r="4922" spans="1:5">
      <c r="A4922" s="27">
        <v>123</v>
      </c>
      <c r="B4922" s="27">
        <v>6</v>
      </c>
      <c r="C4922" s="27" t="s">
        <v>219</v>
      </c>
      <c r="D4922" s="28">
        <v>0.40600000000000003</v>
      </c>
      <c r="E4922" s="28">
        <v>0</v>
      </c>
    </row>
    <row r="4923" spans="1:5">
      <c r="A4923" s="27">
        <v>123</v>
      </c>
      <c r="B4923" s="27">
        <v>7</v>
      </c>
      <c r="C4923" s="27" t="s">
        <v>219</v>
      </c>
      <c r="D4923" s="28">
        <v>0.41099999999999998</v>
      </c>
      <c r="E4923" s="28">
        <v>3.0000000000000001E-3</v>
      </c>
    </row>
    <row r="4924" spans="1:5">
      <c r="A4924" s="27">
        <v>123</v>
      </c>
      <c r="B4924" s="27">
        <v>8</v>
      </c>
      <c r="C4924" s="27" t="s">
        <v>219</v>
      </c>
      <c r="D4924" s="28">
        <v>0.40899999999999997</v>
      </c>
      <c r="E4924" s="28">
        <v>-1E-3</v>
      </c>
    </row>
    <row r="4925" spans="1:5">
      <c r="A4925" s="27">
        <v>123</v>
      </c>
      <c r="B4925" s="27">
        <v>9</v>
      </c>
      <c r="C4925" s="27" t="s">
        <v>219</v>
      </c>
      <c r="D4925" s="28">
        <v>0.42199999999999999</v>
      </c>
      <c r="E4925" s="28">
        <v>0.01</v>
      </c>
    </row>
    <row r="4926" spans="1:5">
      <c r="A4926" s="27">
        <v>123</v>
      </c>
      <c r="B4926" s="27">
        <v>10</v>
      </c>
      <c r="C4926" s="27" t="s">
        <v>219</v>
      </c>
      <c r="D4926" s="28">
        <v>0.44400000000000001</v>
      </c>
      <c r="E4926" s="28">
        <v>0.03</v>
      </c>
    </row>
    <row r="4927" spans="1:5">
      <c r="A4927" s="27">
        <v>123</v>
      </c>
      <c r="B4927" s="27">
        <v>11</v>
      </c>
      <c r="C4927" s="27" t="s">
        <v>219</v>
      </c>
      <c r="D4927" s="28">
        <v>0.48699999999999999</v>
      </c>
      <c r="E4927" s="28">
        <v>7.0999999999999994E-2</v>
      </c>
    </row>
    <row r="4928" spans="1:5">
      <c r="A4928" s="27">
        <v>123</v>
      </c>
      <c r="B4928" s="27">
        <v>12</v>
      </c>
      <c r="C4928" s="27" t="s">
        <v>219</v>
      </c>
      <c r="D4928" s="28">
        <v>0.55600000000000005</v>
      </c>
      <c r="E4928" s="28">
        <v>0.13700000000000001</v>
      </c>
    </row>
    <row r="4929" spans="1:5">
      <c r="A4929" s="27">
        <v>123</v>
      </c>
      <c r="B4929" s="27">
        <v>13</v>
      </c>
      <c r="C4929" s="27" t="s">
        <v>219</v>
      </c>
      <c r="D4929" s="28">
        <v>0.621</v>
      </c>
      <c r="E4929" s="28">
        <v>0.2</v>
      </c>
    </row>
    <row r="4930" spans="1:5">
      <c r="A4930" s="27">
        <v>123</v>
      </c>
      <c r="B4930" s="27">
        <v>14</v>
      </c>
      <c r="C4930" s="27" t="s">
        <v>219</v>
      </c>
      <c r="D4930" s="28">
        <v>0.70199999999999996</v>
      </c>
      <c r="E4930" s="28">
        <v>0.27900000000000003</v>
      </c>
    </row>
    <row r="4931" spans="1:5">
      <c r="A4931" s="27">
        <v>123</v>
      </c>
      <c r="B4931" s="27">
        <v>15</v>
      </c>
      <c r="C4931" s="27" t="s">
        <v>219</v>
      </c>
      <c r="D4931" s="28">
        <v>0.79800000000000004</v>
      </c>
      <c r="E4931" s="28">
        <v>0.373</v>
      </c>
    </row>
    <row r="4932" spans="1:5">
      <c r="A4932" s="27">
        <v>123</v>
      </c>
      <c r="B4932" s="27">
        <v>16</v>
      </c>
      <c r="C4932" s="27" t="s">
        <v>219</v>
      </c>
      <c r="D4932" s="28">
        <v>0.92100000000000004</v>
      </c>
      <c r="E4932" s="28">
        <v>0.49399999999999999</v>
      </c>
    </row>
    <row r="4933" spans="1:5">
      <c r="A4933" s="27">
        <v>123</v>
      </c>
      <c r="B4933" s="27">
        <v>17</v>
      </c>
      <c r="C4933" s="27" t="s">
        <v>219</v>
      </c>
      <c r="D4933" s="28">
        <v>1.0669999999999999</v>
      </c>
      <c r="E4933" s="28">
        <v>0.63800000000000001</v>
      </c>
    </row>
    <row r="4934" spans="1:5">
      <c r="A4934" s="27">
        <v>123</v>
      </c>
      <c r="B4934" s="27">
        <v>18</v>
      </c>
      <c r="C4934" s="27" t="s">
        <v>219</v>
      </c>
      <c r="D4934" s="28">
        <v>1.2350000000000001</v>
      </c>
      <c r="E4934" s="28">
        <v>0.80400000000000005</v>
      </c>
    </row>
    <row r="4935" spans="1:5">
      <c r="A4935" s="27">
        <v>123</v>
      </c>
      <c r="B4935" s="27">
        <v>19</v>
      </c>
      <c r="C4935" s="27" t="s">
        <v>219</v>
      </c>
      <c r="D4935" s="28">
        <v>1.4330000000000001</v>
      </c>
      <c r="E4935" s="28">
        <v>0.999</v>
      </c>
    </row>
    <row r="4936" spans="1:5">
      <c r="A4936" s="27">
        <v>123</v>
      </c>
      <c r="B4936" s="27">
        <v>20</v>
      </c>
      <c r="C4936" s="27" t="s">
        <v>219</v>
      </c>
      <c r="D4936" s="28">
        <v>1.6180000000000001</v>
      </c>
      <c r="E4936" s="28">
        <v>1.1819999999999999</v>
      </c>
    </row>
    <row r="4937" spans="1:5">
      <c r="A4937" s="27">
        <v>123</v>
      </c>
      <c r="B4937" s="27">
        <v>21</v>
      </c>
      <c r="C4937" s="27" t="s">
        <v>219</v>
      </c>
      <c r="D4937" s="28">
        <v>1.798</v>
      </c>
      <c r="E4937" s="28">
        <v>1.36</v>
      </c>
    </row>
    <row r="4938" spans="1:5">
      <c r="A4938" s="27">
        <v>123</v>
      </c>
      <c r="B4938" s="27">
        <v>22</v>
      </c>
      <c r="C4938" s="27" t="s">
        <v>219</v>
      </c>
      <c r="D4938" s="28">
        <v>1.974</v>
      </c>
      <c r="E4938" s="28">
        <v>1.534</v>
      </c>
    </row>
    <row r="4939" spans="1:5">
      <c r="A4939" s="27">
        <v>123</v>
      </c>
      <c r="B4939" s="27">
        <v>23</v>
      </c>
      <c r="C4939" s="27" t="s">
        <v>219</v>
      </c>
      <c r="D4939" s="28">
        <v>2.145</v>
      </c>
      <c r="E4939" s="28">
        <v>1.7030000000000001</v>
      </c>
    </row>
    <row r="4940" spans="1:5">
      <c r="A4940" s="27">
        <v>123</v>
      </c>
      <c r="B4940" s="27">
        <v>24</v>
      </c>
      <c r="C4940" s="27" t="s">
        <v>219</v>
      </c>
      <c r="D4940" s="28">
        <v>2.3220000000000001</v>
      </c>
      <c r="E4940" s="28">
        <v>1.8779999999999999</v>
      </c>
    </row>
    <row r="4941" spans="1:5">
      <c r="A4941" s="27">
        <v>123</v>
      </c>
      <c r="B4941" s="27">
        <v>25</v>
      </c>
      <c r="C4941" s="27" t="s">
        <v>219</v>
      </c>
      <c r="D4941" s="28">
        <v>2.4929999999999999</v>
      </c>
      <c r="E4941" s="28">
        <v>2.0470000000000002</v>
      </c>
    </row>
    <row r="4942" spans="1:5">
      <c r="A4942" s="27">
        <v>123</v>
      </c>
      <c r="B4942" s="27">
        <v>26</v>
      </c>
      <c r="C4942" s="27" t="s">
        <v>219</v>
      </c>
      <c r="D4942" s="28">
        <v>2.6389999999999998</v>
      </c>
      <c r="E4942" s="28">
        <v>2.19</v>
      </c>
    </row>
    <row r="4943" spans="1:5">
      <c r="A4943" s="27">
        <v>123</v>
      </c>
      <c r="B4943" s="27">
        <v>27</v>
      </c>
      <c r="C4943" s="27" t="s">
        <v>219</v>
      </c>
      <c r="D4943" s="28">
        <v>2.8050000000000002</v>
      </c>
      <c r="E4943" s="28">
        <v>2.3540000000000001</v>
      </c>
    </row>
    <row r="4944" spans="1:5">
      <c r="A4944" s="27">
        <v>123</v>
      </c>
      <c r="B4944" s="27">
        <v>28</v>
      </c>
      <c r="C4944" s="27" t="s">
        <v>219</v>
      </c>
      <c r="D4944" s="28">
        <v>2.9350000000000001</v>
      </c>
      <c r="E4944" s="28">
        <v>2.4820000000000002</v>
      </c>
    </row>
    <row r="4945" spans="1:5">
      <c r="A4945" s="27">
        <v>123</v>
      </c>
      <c r="B4945" s="27">
        <v>29</v>
      </c>
      <c r="C4945" s="27" t="s">
        <v>219</v>
      </c>
      <c r="D4945" s="28">
        <v>3.073</v>
      </c>
      <c r="E4945" s="28">
        <v>2.617</v>
      </c>
    </row>
    <row r="4946" spans="1:5">
      <c r="A4946" s="27">
        <v>123</v>
      </c>
      <c r="B4946" s="27">
        <v>30</v>
      </c>
      <c r="C4946" s="27" t="s">
        <v>219</v>
      </c>
      <c r="D4946" s="28">
        <v>3.198</v>
      </c>
      <c r="E4946" s="28">
        <v>2.7410000000000001</v>
      </c>
    </row>
    <row r="4947" spans="1:5">
      <c r="A4947" s="27">
        <v>123</v>
      </c>
      <c r="B4947" s="27">
        <v>31</v>
      </c>
      <c r="C4947" s="27" t="s">
        <v>219</v>
      </c>
      <c r="D4947" s="28">
        <v>3.3540000000000001</v>
      </c>
      <c r="E4947" s="28">
        <v>2.895</v>
      </c>
    </row>
    <row r="4948" spans="1:5">
      <c r="A4948" s="27">
        <v>123</v>
      </c>
      <c r="B4948" s="27">
        <v>32</v>
      </c>
      <c r="C4948" s="27" t="s">
        <v>219</v>
      </c>
      <c r="D4948" s="28">
        <v>3.4510000000000001</v>
      </c>
      <c r="E4948" s="28">
        <v>2.99</v>
      </c>
    </row>
    <row r="4949" spans="1:5">
      <c r="A4949" s="27">
        <v>123</v>
      </c>
      <c r="B4949" s="27">
        <v>33</v>
      </c>
      <c r="C4949" s="27" t="s">
        <v>219</v>
      </c>
      <c r="D4949" s="28">
        <v>3.577</v>
      </c>
      <c r="E4949" s="28">
        <v>3.113</v>
      </c>
    </row>
    <row r="4950" spans="1:5">
      <c r="A4950" s="27">
        <v>123</v>
      </c>
      <c r="B4950" s="27">
        <v>34</v>
      </c>
      <c r="C4950" s="27" t="s">
        <v>219</v>
      </c>
      <c r="D4950" s="28">
        <v>3.6930000000000001</v>
      </c>
      <c r="E4950" s="28">
        <v>3.2269999999999999</v>
      </c>
    </row>
    <row r="4951" spans="1:5">
      <c r="A4951" s="27">
        <v>123</v>
      </c>
      <c r="B4951" s="27">
        <v>35</v>
      </c>
      <c r="C4951" s="27" t="s">
        <v>219</v>
      </c>
      <c r="D4951" s="28">
        <v>3.7930000000000001</v>
      </c>
      <c r="E4951" s="28">
        <v>3.3250000000000002</v>
      </c>
    </row>
    <row r="4952" spans="1:5">
      <c r="A4952" s="27">
        <v>123</v>
      </c>
      <c r="B4952" s="27">
        <v>36</v>
      </c>
      <c r="C4952" s="27" t="s">
        <v>219</v>
      </c>
      <c r="D4952" s="28">
        <v>3.89</v>
      </c>
      <c r="E4952" s="28">
        <v>3.419</v>
      </c>
    </row>
    <row r="4953" spans="1:5">
      <c r="A4953" s="27">
        <v>123</v>
      </c>
      <c r="B4953" s="27">
        <v>37</v>
      </c>
      <c r="C4953" s="27" t="s">
        <v>219</v>
      </c>
      <c r="D4953" s="28">
        <v>3.976</v>
      </c>
      <c r="E4953" s="28">
        <v>3.504</v>
      </c>
    </row>
    <row r="4954" spans="1:5">
      <c r="A4954" s="27">
        <v>123</v>
      </c>
      <c r="B4954" s="27">
        <v>38</v>
      </c>
      <c r="C4954" s="27" t="s">
        <v>219</v>
      </c>
      <c r="D4954" s="28">
        <v>4.0650000000000004</v>
      </c>
      <c r="E4954" s="28">
        <v>3.59</v>
      </c>
    </row>
    <row r="4955" spans="1:5">
      <c r="A4955" s="27">
        <v>123</v>
      </c>
      <c r="B4955" s="27">
        <v>39</v>
      </c>
      <c r="C4955" s="27" t="s">
        <v>219</v>
      </c>
      <c r="D4955" s="28">
        <v>4.1760000000000002</v>
      </c>
      <c r="E4955" s="28">
        <v>3.7</v>
      </c>
    </row>
    <row r="4956" spans="1:5">
      <c r="A4956" s="27">
        <v>123</v>
      </c>
      <c r="B4956" s="27">
        <v>40</v>
      </c>
      <c r="C4956" s="27" t="s">
        <v>219</v>
      </c>
      <c r="D4956" s="28">
        <v>4.2519999999999998</v>
      </c>
      <c r="E4956" s="28">
        <v>3.7730000000000001</v>
      </c>
    </row>
    <row r="4957" spans="1:5">
      <c r="A4957" s="27">
        <v>124</v>
      </c>
      <c r="B4957" s="27">
        <v>1</v>
      </c>
      <c r="C4957" s="27" t="s">
        <v>219</v>
      </c>
      <c r="D4957" s="28">
        <v>0.35499999999999998</v>
      </c>
      <c r="E4957" s="28">
        <v>0.01</v>
      </c>
    </row>
    <row r="4958" spans="1:5">
      <c r="A4958" s="27">
        <v>124</v>
      </c>
      <c r="B4958" s="27">
        <v>2</v>
      </c>
      <c r="C4958" s="27" t="s">
        <v>219</v>
      </c>
      <c r="D4958" s="28">
        <v>0.35399999999999998</v>
      </c>
      <c r="E4958" s="28">
        <v>8.0000000000000002E-3</v>
      </c>
    </row>
    <row r="4959" spans="1:5">
      <c r="A4959" s="27">
        <v>124</v>
      </c>
      <c r="B4959" s="27">
        <v>3</v>
      </c>
      <c r="C4959" s="27" t="s">
        <v>219</v>
      </c>
      <c r="D4959" s="28">
        <v>0.35299999999999998</v>
      </c>
      <c r="E4959" s="28">
        <v>6.0000000000000001E-3</v>
      </c>
    </row>
    <row r="4960" spans="1:5">
      <c r="A4960" s="27">
        <v>124</v>
      </c>
      <c r="B4960" s="27">
        <v>4</v>
      </c>
      <c r="C4960" s="27" t="s">
        <v>219</v>
      </c>
      <c r="D4960" s="28">
        <v>0.35099999999999998</v>
      </c>
      <c r="E4960" s="28">
        <v>3.0000000000000001E-3</v>
      </c>
    </row>
    <row r="4961" spans="1:5">
      <c r="A4961" s="27">
        <v>124</v>
      </c>
      <c r="B4961" s="27">
        <v>5</v>
      </c>
      <c r="C4961" s="27" t="s">
        <v>219</v>
      </c>
      <c r="D4961" s="28">
        <v>0.35099999999999998</v>
      </c>
      <c r="E4961" s="28">
        <v>3.0000000000000001E-3</v>
      </c>
    </row>
    <row r="4962" spans="1:5">
      <c r="A4962" s="27">
        <v>124</v>
      </c>
      <c r="B4962" s="27">
        <v>6</v>
      </c>
      <c r="C4962" s="27" t="s">
        <v>219</v>
      </c>
      <c r="D4962" s="28">
        <v>0.35</v>
      </c>
      <c r="E4962" s="28">
        <v>1E-3</v>
      </c>
    </row>
    <row r="4963" spans="1:5">
      <c r="A4963" s="27">
        <v>124</v>
      </c>
      <c r="B4963" s="27">
        <v>7</v>
      </c>
      <c r="C4963" s="27" t="s">
        <v>219</v>
      </c>
      <c r="D4963" s="28">
        <v>0.35099999999999998</v>
      </c>
      <c r="E4963" s="28">
        <v>1E-3</v>
      </c>
    </row>
    <row r="4964" spans="1:5">
      <c r="A4964" s="27">
        <v>124</v>
      </c>
      <c r="B4964" s="27">
        <v>8</v>
      </c>
      <c r="C4964" s="27" t="s">
        <v>219</v>
      </c>
      <c r="D4964" s="28">
        <v>0.35299999999999998</v>
      </c>
      <c r="E4964" s="28">
        <v>2E-3</v>
      </c>
    </row>
    <row r="4965" spans="1:5">
      <c r="A4965" s="27">
        <v>124</v>
      </c>
      <c r="B4965" s="27">
        <v>9</v>
      </c>
      <c r="C4965" s="27" t="s">
        <v>219</v>
      </c>
      <c r="D4965" s="28">
        <v>0.34899999999999998</v>
      </c>
      <c r="E4965" s="28">
        <v>-2E-3</v>
      </c>
    </row>
    <row r="4966" spans="1:5">
      <c r="A4966" s="27">
        <v>124</v>
      </c>
      <c r="B4966" s="27">
        <v>10</v>
      </c>
      <c r="C4966" s="27" t="s">
        <v>219</v>
      </c>
      <c r="D4966" s="28">
        <v>0.35199999999999998</v>
      </c>
      <c r="E4966" s="28">
        <v>-1E-3</v>
      </c>
    </row>
    <row r="4967" spans="1:5">
      <c r="A4967" s="27">
        <v>124</v>
      </c>
      <c r="B4967" s="27">
        <v>11</v>
      </c>
      <c r="C4967" s="27" t="s">
        <v>219</v>
      </c>
      <c r="D4967" s="28">
        <v>0.34699999999999998</v>
      </c>
      <c r="E4967" s="28">
        <v>-6.0000000000000001E-3</v>
      </c>
    </row>
    <row r="4968" spans="1:5">
      <c r="A4968" s="27">
        <v>124</v>
      </c>
      <c r="B4968" s="27">
        <v>12</v>
      </c>
      <c r="C4968" s="27" t="s">
        <v>219</v>
      </c>
      <c r="D4968" s="28">
        <v>0.35199999999999998</v>
      </c>
      <c r="E4968" s="28">
        <v>-2E-3</v>
      </c>
    </row>
    <row r="4969" spans="1:5">
      <c r="A4969" s="27">
        <v>124</v>
      </c>
      <c r="B4969" s="27">
        <v>13</v>
      </c>
      <c r="C4969" s="27" t="s">
        <v>219</v>
      </c>
      <c r="D4969" s="28">
        <v>0.35199999999999998</v>
      </c>
      <c r="E4969" s="28">
        <v>-3.0000000000000001E-3</v>
      </c>
    </row>
    <row r="4970" spans="1:5">
      <c r="A4970" s="27">
        <v>124</v>
      </c>
      <c r="B4970" s="27">
        <v>14</v>
      </c>
      <c r="C4970" s="27" t="s">
        <v>219</v>
      </c>
      <c r="D4970" s="28">
        <v>0.35</v>
      </c>
      <c r="E4970" s="28">
        <v>-5.0000000000000001E-3</v>
      </c>
    </row>
    <row r="4971" spans="1:5">
      <c r="A4971" s="27">
        <v>124</v>
      </c>
      <c r="B4971" s="27">
        <v>15</v>
      </c>
      <c r="C4971" s="27" t="s">
        <v>219</v>
      </c>
      <c r="D4971" s="28">
        <v>0.34899999999999998</v>
      </c>
      <c r="E4971" s="28">
        <v>-7.0000000000000001E-3</v>
      </c>
    </row>
    <row r="4972" spans="1:5">
      <c r="A4972" s="27">
        <v>124</v>
      </c>
      <c r="B4972" s="27">
        <v>16</v>
      </c>
      <c r="C4972" s="27" t="s">
        <v>219</v>
      </c>
      <c r="D4972" s="28">
        <v>0.35499999999999998</v>
      </c>
      <c r="E4972" s="28">
        <v>-2E-3</v>
      </c>
    </row>
    <row r="4973" spans="1:5">
      <c r="A4973" s="27">
        <v>124</v>
      </c>
      <c r="B4973" s="27">
        <v>17</v>
      </c>
      <c r="C4973" s="27" t="s">
        <v>219</v>
      </c>
      <c r="D4973" s="28">
        <v>0.35699999999999998</v>
      </c>
      <c r="E4973" s="28">
        <v>-1E-3</v>
      </c>
    </row>
    <row r="4974" spans="1:5">
      <c r="A4974" s="27">
        <v>124</v>
      </c>
      <c r="B4974" s="27">
        <v>18</v>
      </c>
      <c r="C4974" s="27" t="s">
        <v>219</v>
      </c>
      <c r="D4974" s="28">
        <v>0.35499999999999998</v>
      </c>
      <c r="E4974" s="28">
        <v>-4.0000000000000001E-3</v>
      </c>
    </row>
    <row r="4975" spans="1:5">
      <c r="A4975" s="27">
        <v>124</v>
      </c>
      <c r="B4975" s="27">
        <v>19</v>
      </c>
      <c r="C4975" s="27" t="s">
        <v>219</v>
      </c>
      <c r="D4975" s="28">
        <v>0.36</v>
      </c>
      <c r="E4975" s="28">
        <v>1E-3</v>
      </c>
    </row>
    <row r="4976" spans="1:5">
      <c r="A4976" s="27">
        <v>124</v>
      </c>
      <c r="B4976" s="27">
        <v>20</v>
      </c>
      <c r="C4976" s="27" t="s">
        <v>219</v>
      </c>
      <c r="D4976" s="28">
        <v>0.35699999999999998</v>
      </c>
      <c r="E4976" s="28">
        <v>-4.0000000000000001E-3</v>
      </c>
    </row>
    <row r="4977" spans="1:5">
      <c r="A4977" s="27">
        <v>124</v>
      </c>
      <c r="B4977" s="27">
        <v>21</v>
      </c>
      <c r="C4977" s="27" t="s">
        <v>219</v>
      </c>
      <c r="D4977" s="28">
        <v>0.36299999999999999</v>
      </c>
      <c r="E4977" s="28">
        <v>1E-3</v>
      </c>
    </row>
    <row r="4978" spans="1:5">
      <c r="A4978" s="27">
        <v>124</v>
      </c>
      <c r="B4978" s="27">
        <v>22</v>
      </c>
      <c r="C4978" s="27" t="s">
        <v>219</v>
      </c>
      <c r="D4978" s="28">
        <v>0.36199999999999999</v>
      </c>
      <c r="E4978" s="28">
        <v>0</v>
      </c>
    </row>
    <row r="4979" spans="1:5">
      <c r="A4979" s="27">
        <v>124</v>
      </c>
      <c r="B4979" s="27">
        <v>23</v>
      </c>
      <c r="C4979" s="27" t="s">
        <v>219</v>
      </c>
      <c r="D4979" s="28">
        <v>0.36899999999999999</v>
      </c>
      <c r="E4979" s="28">
        <v>6.0000000000000001E-3</v>
      </c>
    </row>
    <row r="4980" spans="1:5">
      <c r="A4980" s="27">
        <v>124</v>
      </c>
      <c r="B4980" s="27">
        <v>24</v>
      </c>
      <c r="C4980" s="27" t="s">
        <v>219</v>
      </c>
      <c r="D4980" s="28">
        <v>0.377</v>
      </c>
      <c r="E4980" s="28">
        <v>1.2999999999999999E-2</v>
      </c>
    </row>
    <row r="4981" spans="1:5">
      <c r="A4981" s="27">
        <v>124</v>
      </c>
      <c r="B4981" s="27">
        <v>25</v>
      </c>
      <c r="C4981" s="27" t="s">
        <v>219</v>
      </c>
      <c r="D4981" s="28">
        <v>0.38</v>
      </c>
      <c r="E4981" s="28">
        <v>1.4999999999999999E-2</v>
      </c>
    </row>
    <row r="4982" spans="1:5">
      <c r="A4982" s="27">
        <v>124</v>
      </c>
      <c r="B4982" s="27">
        <v>26</v>
      </c>
      <c r="C4982" s="27" t="s">
        <v>219</v>
      </c>
      <c r="D4982" s="28">
        <v>0.39400000000000002</v>
      </c>
      <c r="E4982" s="28">
        <v>2.8000000000000001E-2</v>
      </c>
    </row>
    <row r="4983" spans="1:5">
      <c r="A4983" s="27">
        <v>124</v>
      </c>
      <c r="B4983" s="27">
        <v>27</v>
      </c>
      <c r="C4983" s="27" t="s">
        <v>219</v>
      </c>
      <c r="D4983" s="28">
        <v>0.41499999999999998</v>
      </c>
      <c r="E4983" s="28">
        <v>4.8000000000000001E-2</v>
      </c>
    </row>
    <row r="4984" spans="1:5">
      <c r="A4984" s="27">
        <v>124</v>
      </c>
      <c r="B4984" s="27">
        <v>28</v>
      </c>
      <c r="C4984" s="27" t="s">
        <v>219</v>
      </c>
      <c r="D4984" s="28">
        <v>0.45100000000000001</v>
      </c>
      <c r="E4984" s="28">
        <v>8.4000000000000005E-2</v>
      </c>
    </row>
    <row r="4985" spans="1:5">
      <c r="A4985" s="27">
        <v>124</v>
      </c>
      <c r="B4985" s="27">
        <v>29</v>
      </c>
      <c r="C4985" s="27" t="s">
        <v>219</v>
      </c>
      <c r="D4985" s="28">
        <v>0.51900000000000002</v>
      </c>
      <c r="E4985" s="28">
        <v>0.15</v>
      </c>
    </row>
    <row r="4986" spans="1:5">
      <c r="A4986" s="27">
        <v>124</v>
      </c>
      <c r="B4986" s="27">
        <v>30</v>
      </c>
      <c r="C4986" s="27" t="s">
        <v>219</v>
      </c>
      <c r="D4986" s="28">
        <v>0.629</v>
      </c>
      <c r="E4986" s="28">
        <v>0.26</v>
      </c>
    </row>
    <row r="4987" spans="1:5">
      <c r="A4987" s="27">
        <v>124</v>
      </c>
      <c r="B4987" s="27">
        <v>31</v>
      </c>
      <c r="C4987" s="27" t="s">
        <v>219</v>
      </c>
      <c r="D4987" s="28">
        <v>0.77900000000000003</v>
      </c>
      <c r="E4987" s="28">
        <v>0.41</v>
      </c>
    </row>
    <row r="4988" spans="1:5">
      <c r="A4988" s="27">
        <v>124</v>
      </c>
      <c r="B4988" s="27">
        <v>32</v>
      </c>
      <c r="C4988" s="27" t="s">
        <v>219</v>
      </c>
      <c r="D4988" s="28">
        <v>0.93200000000000005</v>
      </c>
      <c r="E4988" s="28">
        <v>0.56100000000000005</v>
      </c>
    </row>
    <row r="4989" spans="1:5">
      <c r="A4989" s="27">
        <v>124</v>
      </c>
      <c r="B4989" s="27">
        <v>33</v>
      </c>
      <c r="C4989" s="27" t="s">
        <v>219</v>
      </c>
      <c r="D4989" s="28">
        <v>1.075</v>
      </c>
      <c r="E4989" s="28">
        <v>0.70399999999999996</v>
      </c>
    </row>
    <row r="4990" spans="1:5">
      <c r="A4990" s="27">
        <v>124</v>
      </c>
      <c r="B4990" s="27">
        <v>34</v>
      </c>
      <c r="C4990" s="27" t="s">
        <v>219</v>
      </c>
      <c r="D4990" s="28">
        <v>1.2190000000000001</v>
      </c>
      <c r="E4990" s="28">
        <v>0.84599999999999997</v>
      </c>
    </row>
    <row r="4991" spans="1:5">
      <c r="A4991" s="27">
        <v>124</v>
      </c>
      <c r="B4991" s="27">
        <v>35</v>
      </c>
      <c r="C4991" s="27" t="s">
        <v>219</v>
      </c>
      <c r="D4991" s="28">
        <v>1.3580000000000001</v>
      </c>
      <c r="E4991" s="28">
        <v>0.98499999999999999</v>
      </c>
    </row>
    <row r="4992" spans="1:5">
      <c r="A4992" s="27">
        <v>124</v>
      </c>
      <c r="B4992" s="27">
        <v>36</v>
      </c>
      <c r="C4992" s="27" t="s">
        <v>219</v>
      </c>
      <c r="D4992" s="28">
        <v>1.4970000000000001</v>
      </c>
      <c r="E4992" s="28">
        <v>1.123</v>
      </c>
    </row>
    <row r="4993" spans="1:5">
      <c r="A4993" s="27">
        <v>124</v>
      </c>
      <c r="B4993" s="27">
        <v>37</v>
      </c>
      <c r="C4993" s="27" t="s">
        <v>219</v>
      </c>
      <c r="D4993" s="28">
        <v>1.6259999999999999</v>
      </c>
      <c r="E4993" s="28">
        <v>1.2509999999999999</v>
      </c>
    </row>
    <row r="4994" spans="1:5">
      <c r="A4994" s="27">
        <v>124</v>
      </c>
      <c r="B4994" s="27">
        <v>38</v>
      </c>
      <c r="C4994" s="27" t="s">
        <v>219</v>
      </c>
      <c r="D4994" s="28">
        <v>1.774</v>
      </c>
      <c r="E4994" s="28">
        <v>1.3979999999999999</v>
      </c>
    </row>
    <row r="4995" spans="1:5">
      <c r="A4995" s="27">
        <v>124</v>
      </c>
      <c r="B4995" s="27">
        <v>39</v>
      </c>
      <c r="C4995" s="27" t="s">
        <v>219</v>
      </c>
      <c r="D4995" s="28">
        <v>1.9219999999999999</v>
      </c>
      <c r="E4995" s="28">
        <v>1.546</v>
      </c>
    </row>
    <row r="4996" spans="1:5">
      <c r="A4996" s="27">
        <v>124</v>
      </c>
      <c r="B4996" s="27">
        <v>40</v>
      </c>
      <c r="C4996" s="27" t="s">
        <v>219</v>
      </c>
      <c r="D4996" s="28">
        <v>2.0430000000000001</v>
      </c>
      <c r="E4996" s="28">
        <v>1.6659999999999999</v>
      </c>
    </row>
    <row r="4997" spans="1:5">
      <c r="A4997" s="27">
        <v>125</v>
      </c>
      <c r="B4997" s="27">
        <v>1</v>
      </c>
      <c r="C4997" s="27"/>
      <c r="D4997" s="27"/>
      <c r="E4997" s="27"/>
    </row>
    <row r="4998" spans="1:5">
      <c r="A4998" s="27">
        <v>125</v>
      </c>
      <c r="B4998" s="27">
        <v>2</v>
      </c>
      <c r="C4998" s="27"/>
      <c r="D4998" s="27"/>
      <c r="E4998" s="27"/>
    </row>
    <row r="4999" spans="1:5">
      <c r="A4999" s="27">
        <v>125</v>
      </c>
      <c r="B4999" s="27">
        <v>3</v>
      </c>
      <c r="C4999" s="27"/>
      <c r="D4999" s="27"/>
      <c r="E4999" s="27"/>
    </row>
    <row r="5000" spans="1:5">
      <c r="A5000" s="27">
        <v>125</v>
      </c>
      <c r="B5000" s="27">
        <v>4</v>
      </c>
      <c r="C5000" s="27"/>
      <c r="D5000" s="27"/>
      <c r="E5000" s="27"/>
    </row>
    <row r="5001" spans="1:5">
      <c r="A5001" s="27">
        <v>125</v>
      </c>
      <c r="B5001" s="27">
        <v>5</v>
      </c>
      <c r="C5001" s="27"/>
      <c r="D5001" s="27"/>
      <c r="E5001" s="27"/>
    </row>
    <row r="5002" spans="1:5">
      <c r="A5002" s="27">
        <v>125</v>
      </c>
      <c r="B5002" s="27">
        <v>6</v>
      </c>
      <c r="C5002" s="27"/>
      <c r="D5002" s="27"/>
      <c r="E5002" s="27"/>
    </row>
    <row r="5003" spans="1:5">
      <c r="A5003" s="27">
        <v>125</v>
      </c>
      <c r="B5003" s="27">
        <v>7</v>
      </c>
      <c r="C5003" s="27"/>
      <c r="D5003" s="27"/>
      <c r="E5003" s="27"/>
    </row>
    <row r="5004" spans="1:5">
      <c r="A5004" s="27">
        <v>125</v>
      </c>
      <c r="B5004" s="27">
        <v>8</v>
      </c>
      <c r="C5004" s="27"/>
      <c r="D5004" s="27"/>
      <c r="E5004" s="27"/>
    </row>
    <row r="5005" spans="1:5">
      <c r="A5005" s="27">
        <v>125</v>
      </c>
      <c r="B5005" s="27">
        <v>9</v>
      </c>
      <c r="C5005" s="27"/>
      <c r="D5005" s="27"/>
      <c r="E5005" s="27"/>
    </row>
    <row r="5006" spans="1:5">
      <c r="A5006" s="27">
        <v>125</v>
      </c>
      <c r="B5006" s="27">
        <v>10</v>
      </c>
      <c r="C5006" s="27"/>
      <c r="D5006" s="27"/>
      <c r="E5006" s="27"/>
    </row>
    <row r="5007" spans="1:5">
      <c r="A5007" s="27">
        <v>125</v>
      </c>
      <c r="B5007" s="27">
        <v>11</v>
      </c>
      <c r="C5007" s="27"/>
      <c r="D5007" s="27"/>
      <c r="E5007" s="27"/>
    </row>
    <row r="5008" spans="1:5">
      <c r="A5008" s="27">
        <v>125</v>
      </c>
      <c r="B5008" s="27">
        <v>12</v>
      </c>
      <c r="C5008" s="27"/>
      <c r="D5008" s="27"/>
      <c r="E5008" s="27"/>
    </row>
    <row r="5009" spans="1:5">
      <c r="A5009" s="27">
        <v>125</v>
      </c>
      <c r="B5009" s="27">
        <v>13</v>
      </c>
      <c r="C5009" s="27"/>
      <c r="D5009" s="27"/>
      <c r="E5009" s="27"/>
    </row>
    <row r="5010" spans="1:5">
      <c r="A5010" s="27">
        <v>125</v>
      </c>
      <c r="B5010" s="27">
        <v>14</v>
      </c>
      <c r="C5010" s="27"/>
      <c r="D5010" s="27"/>
      <c r="E5010" s="27"/>
    </row>
    <row r="5011" spans="1:5">
      <c r="A5011" s="27">
        <v>125</v>
      </c>
      <c r="B5011" s="27">
        <v>15</v>
      </c>
      <c r="C5011" s="27"/>
      <c r="D5011" s="27"/>
      <c r="E5011" s="27"/>
    </row>
    <row r="5012" spans="1:5">
      <c r="A5012" s="27">
        <v>125</v>
      </c>
      <c r="B5012" s="27">
        <v>16</v>
      </c>
      <c r="C5012" s="27"/>
      <c r="D5012" s="27"/>
      <c r="E5012" s="27"/>
    </row>
    <row r="5013" spans="1:5">
      <c r="A5013" s="27">
        <v>125</v>
      </c>
      <c r="B5013" s="27">
        <v>17</v>
      </c>
      <c r="C5013" s="27"/>
      <c r="D5013" s="27"/>
      <c r="E5013" s="27"/>
    </row>
    <row r="5014" spans="1:5">
      <c r="A5014" s="27">
        <v>125</v>
      </c>
      <c r="B5014" s="27">
        <v>18</v>
      </c>
      <c r="C5014" s="27"/>
      <c r="D5014" s="27"/>
      <c r="E5014" s="27"/>
    </row>
    <row r="5015" spans="1:5">
      <c r="A5015" s="27">
        <v>125</v>
      </c>
      <c r="B5015" s="27">
        <v>19</v>
      </c>
      <c r="C5015" s="27"/>
      <c r="D5015" s="27"/>
      <c r="E5015" s="27"/>
    </row>
    <row r="5016" spans="1:5">
      <c r="A5016" s="27">
        <v>125</v>
      </c>
      <c r="B5016" s="27">
        <v>20</v>
      </c>
      <c r="C5016" s="27"/>
      <c r="D5016" s="27"/>
      <c r="E5016" s="27"/>
    </row>
    <row r="5017" spans="1:5">
      <c r="A5017" s="27">
        <v>125</v>
      </c>
      <c r="B5017" s="27">
        <v>21</v>
      </c>
      <c r="C5017" s="27"/>
      <c r="D5017" s="27"/>
      <c r="E5017" s="27"/>
    </row>
    <row r="5018" spans="1:5">
      <c r="A5018" s="27">
        <v>125</v>
      </c>
      <c r="B5018" s="27">
        <v>22</v>
      </c>
      <c r="C5018" s="27"/>
      <c r="D5018" s="27"/>
      <c r="E5018" s="27"/>
    </row>
    <row r="5019" spans="1:5">
      <c r="A5019" s="27">
        <v>125</v>
      </c>
      <c r="B5019" s="27">
        <v>23</v>
      </c>
      <c r="C5019" s="27"/>
      <c r="D5019" s="27"/>
      <c r="E5019" s="27"/>
    </row>
    <row r="5020" spans="1:5">
      <c r="A5020" s="27">
        <v>125</v>
      </c>
      <c r="B5020" s="27">
        <v>24</v>
      </c>
      <c r="C5020" s="27"/>
      <c r="D5020" s="27"/>
      <c r="E5020" s="27"/>
    </row>
    <row r="5021" spans="1:5">
      <c r="A5021" s="27">
        <v>125</v>
      </c>
      <c r="B5021" s="27">
        <v>25</v>
      </c>
      <c r="C5021" s="27"/>
      <c r="D5021" s="27"/>
      <c r="E5021" s="27"/>
    </row>
    <row r="5022" spans="1:5">
      <c r="A5022" s="27">
        <v>125</v>
      </c>
      <c r="B5022" s="27">
        <v>26</v>
      </c>
      <c r="C5022" s="27"/>
      <c r="D5022" s="27"/>
      <c r="E5022" s="27"/>
    </row>
    <row r="5023" spans="1:5">
      <c r="A5023" s="27">
        <v>125</v>
      </c>
      <c r="B5023" s="27">
        <v>27</v>
      </c>
      <c r="C5023" s="27"/>
      <c r="D5023" s="27"/>
      <c r="E5023" s="27"/>
    </row>
    <row r="5024" spans="1:5">
      <c r="A5024" s="27">
        <v>125</v>
      </c>
      <c r="B5024" s="27">
        <v>28</v>
      </c>
      <c r="C5024" s="27"/>
      <c r="D5024" s="27"/>
      <c r="E5024" s="27"/>
    </row>
    <row r="5025" spans="1:5">
      <c r="A5025" s="27">
        <v>125</v>
      </c>
      <c r="B5025" s="27">
        <v>29</v>
      </c>
      <c r="C5025" s="27"/>
      <c r="D5025" s="27"/>
      <c r="E5025" s="27"/>
    </row>
    <row r="5026" spans="1:5">
      <c r="A5026" s="27">
        <v>125</v>
      </c>
      <c r="B5026" s="27">
        <v>30</v>
      </c>
      <c r="C5026" s="27"/>
      <c r="D5026" s="27"/>
      <c r="E5026" s="27"/>
    </row>
    <row r="5027" spans="1:5">
      <c r="A5027" s="27">
        <v>125</v>
      </c>
      <c r="B5027" s="27">
        <v>31</v>
      </c>
      <c r="C5027" s="27"/>
      <c r="D5027" s="27"/>
      <c r="E5027" s="27"/>
    </row>
    <row r="5028" spans="1:5">
      <c r="A5028" s="27">
        <v>125</v>
      </c>
      <c r="B5028" s="27">
        <v>32</v>
      </c>
      <c r="C5028" s="27"/>
      <c r="D5028" s="27"/>
      <c r="E5028" s="27"/>
    </row>
    <row r="5029" spans="1:5">
      <c r="A5029" s="27">
        <v>125</v>
      </c>
      <c r="B5029" s="27">
        <v>33</v>
      </c>
      <c r="C5029" s="27"/>
      <c r="D5029" s="27"/>
      <c r="E5029" s="27"/>
    </row>
    <row r="5030" spans="1:5">
      <c r="A5030" s="27">
        <v>125</v>
      </c>
      <c r="B5030" s="27">
        <v>34</v>
      </c>
      <c r="C5030" s="27"/>
      <c r="D5030" s="27"/>
      <c r="E5030" s="27"/>
    </row>
    <row r="5031" spans="1:5">
      <c r="A5031" s="27">
        <v>125</v>
      </c>
      <c r="B5031" s="27">
        <v>35</v>
      </c>
      <c r="C5031" s="27"/>
      <c r="D5031" s="27"/>
      <c r="E5031" s="27"/>
    </row>
    <row r="5032" spans="1:5">
      <c r="A5032" s="27">
        <v>125</v>
      </c>
      <c r="B5032" s="27">
        <v>36</v>
      </c>
      <c r="C5032" s="27"/>
      <c r="D5032" s="27"/>
      <c r="E5032" s="27"/>
    </row>
    <row r="5033" spans="1:5">
      <c r="A5033" s="27">
        <v>125</v>
      </c>
      <c r="B5033" s="27">
        <v>37</v>
      </c>
      <c r="C5033" s="27"/>
      <c r="D5033" s="27"/>
      <c r="E5033" s="27"/>
    </row>
    <row r="5034" spans="1:5">
      <c r="A5034" s="27">
        <v>125</v>
      </c>
      <c r="B5034" s="27">
        <v>38</v>
      </c>
      <c r="C5034" s="27"/>
      <c r="D5034" s="27"/>
      <c r="E5034" s="27"/>
    </row>
    <row r="5035" spans="1:5">
      <c r="A5035" s="27">
        <v>125</v>
      </c>
      <c r="B5035" s="27">
        <v>39</v>
      </c>
      <c r="C5035" s="27"/>
      <c r="D5035" s="27"/>
      <c r="E5035" s="27"/>
    </row>
    <row r="5036" spans="1:5">
      <c r="A5036" s="27">
        <v>125</v>
      </c>
      <c r="B5036" s="27">
        <v>40</v>
      </c>
      <c r="C5036" s="27"/>
      <c r="D5036" s="27"/>
      <c r="E5036" s="27"/>
    </row>
    <row r="5037" spans="1:5">
      <c r="A5037" s="27">
        <v>126</v>
      </c>
      <c r="B5037" s="27">
        <v>1</v>
      </c>
      <c r="C5037" s="27"/>
      <c r="D5037" s="27"/>
      <c r="E5037" s="27"/>
    </row>
    <row r="5038" spans="1:5">
      <c r="A5038" s="27">
        <v>126</v>
      </c>
      <c r="B5038" s="27">
        <v>2</v>
      </c>
      <c r="C5038" s="27"/>
      <c r="D5038" s="27"/>
      <c r="E5038" s="27"/>
    </row>
    <row r="5039" spans="1:5">
      <c r="A5039" s="27">
        <v>126</v>
      </c>
      <c r="B5039" s="27">
        <v>3</v>
      </c>
      <c r="C5039" s="27"/>
      <c r="D5039" s="27"/>
      <c r="E5039" s="27"/>
    </row>
    <row r="5040" spans="1:5">
      <c r="A5040" s="27">
        <v>126</v>
      </c>
      <c r="B5040" s="27">
        <v>4</v>
      </c>
      <c r="C5040" s="27"/>
      <c r="D5040" s="27"/>
      <c r="E5040" s="27"/>
    </row>
    <row r="5041" spans="1:5">
      <c r="A5041" s="27">
        <v>126</v>
      </c>
      <c r="B5041" s="27">
        <v>5</v>
      </c>
      <c r="C5041" s="27"/>
      <c r="D5041" s="27"/>
      <c r="E5041" s="27"/>
    </row>
    <row r="5042" spans="1:5">
      <c r="A5042" s="27">
        <v>126</v>
      </c>
      <c r="B5042" s="27">
        <v>6</v>
      </c>
      <c r="C5042" s="27"/>
      <c r="D5042" s="27"/>
      <c r="E5042" s="27"/>
    </row>
    <row r="5043" spans="1:5">
      <c r="A5043" s="27">
        <v>126</v>
      </c>
      <c r="B5043" s="27">
        <v>7</v>
      </c>
      <c r="C5043" s="27"/>
      <c r="D5043" s="27"/>
      <c r="E5043" s="27"/>
    </row>
    <row r="5044" spans="1:5">
      <c r="A5044" s="27">
        <v>126</v>
      </c>
      <c r="B5044" s="27">
        <v>8</v>
      </c>
      <c r="C5044" s="27"/>
      <c r="D5044" s="27"/>
      <c r="E5044" s="27"/>
    </row>
    <row r="5045" spans="1:5">
      <c r="A5045" s="27">
        <v>126</v>
      </c>
      <c r="B5045" s="27">
        <v>9</v>
      </c>
      <c r="C5045" s="27"/>
      <c r="D5045" s="27"/>
      <c r="E5045" s="27"/>
    </row>
    <row r="5046" spans="1:5">
      <c r="A5046" s="27">
        <v>126</v>
      </c>
      <c r="B5046" s="27">
        <v>10</v>
      </c>
      <c r="C5046" s="27"/>
      <c r="D5046" s="27"/>
      <c r="E5046" s="27"/>
    </row>
    <row r="5047" spans="1:5">
      <c r="A5047" s="27">
        <v>126</v>
      </c>
      <c r="B5047" s="27">
        <v>11</v>
      </c>
      <c r="C5047" s="27"/>
      <c r="D5047" s="27"/>
      <c r="E5047" s="27"/>
    </row>
    <row r="5048" spans="1:5">
      <c r="A5048" s="27">
        <v>126</v>
      </c>
      <c r="B5048" s="27">
        <v>12</v>
      </c>
      <c r="C5048" s="27"/>
      <c r="D5048" s="27"/>
      <c r="E5048" s="27"/>
    </row>
    <row r="5049" spans="1:5">
      <c r="A5049" s="27">
        <v>126</v>
      </c>
      <c r="B5049" s="27">
        <v>13</v>
      </c>
      <c r="C5049" s="27"/>
      <c r="D5049" s="27"/>
      <c r="E5049" s="27"/>
    </row>
    <row r="5050" spans="1:5">
      <c r="A5050" s="27">
        <v>126</v>
      </c>
      <c r="B5050" s="27">
        <v>14</v>
      </c>
      <c r="C5050" s="27"/>
      <c r="D5050" s="27"/>
      <c r="E5050" s="27"/>
    </row>
    <row r="5051" spans="1:5">
      <c r="A5051" s="27">
        <v>126</v>
      </c>
      <c r="B5051" s="27">
        <v>15</v>
      </c>
      <c r="C5051" s="27"/>
      <c r="D5051" s="27"/>
      <c r="E5051" s="27"/>
    </row>
    <row r="5052" spans="1:5">
      <c r="A5052" s="27">
        <v>126</v>
      </c>
      <c r="B5052" s="27">
        <v>16</v>
      </c>
      <c r="C5052" s="27"/>
      <c r="D5052" s="27"/>
      <c r="E5052" s="27"/>
    </row>
    <row r="5053" spans="1:5">
      <c r="A5053" s="27">
        <v>126</v>
      </c>
      <c r="B5053" s="27">
        <v>17</v>
      </c>
      <c r="C5053" s="27"/>
      <c r="D5053" s="27"/>
      <c r="E5053" s="27"/>
    </row>
    <row r="5054" spans="1:5">
      <c r="A5054" s="27">
        <v>126</v>
      </c>
      <c r="B5054" s="27">
        <v>18</v>
      </c>
      <c r="C5054" s="27"/>
      <c r="D5054" s="27"/>
      <c r="E5054" s="27"/>
    </row>
    <row r="5055" spans="1:5">
      <c r="A5055" s="27">
        <v>126</v>
      </c>
      <c r="B5055" s="27">
        <v>19</v>
      </c>
      <c r="C5055" s="27"/>
      <c r="D5055" s="27"/>
      <c r="E5055" s="27"/>
    </row>
    <row r="5056" spans="1:5">
      <c r="A5056" s="27">
        <v>126</v>
      </c>
      <c r="B5056" s="27">
        <v>20</v>
      </c>
      <c r="C5056" s="27"/>
      <c r="D5056" s="27"/>
      <c r="E5056" s="27"/>
    </row>
    <row r="5057" spans="1:5">
      <c r="A5057" s="27">
        <v>126</v>
      </c>
      <c r="B5057" s="27">
        <v>21</v>
      </c>
      <c r="C5057" s="27"/>
      <c r="D5057" s="27"/>
      <c r="E5057" s="27"/>
    </row>
    <row r="5058" spans="1:5">
      <c r="A5058" s="27">
        <v>126</v>
      </c>
      <c r="B5058" s="27">
        <v>22</v>
      </c>
      <c r="C5058" s="27"/>
      <c r="D5058" s="27"/>
      <c r="E5058" s="27"/>
    </row>
    <row r="5059" spans="1:5">
      <c r="A5059" s="27">
        <v>126</v>
      </c>
      <c r="B5059" s="27">
        <v>23</v>
      </c>
      <c r="C5059" s="27"/>
      <c r="D5059" s="27"/>
      <c r="E5059" s="27"/>
    </row>
    <row r="5060" spans="1:5">
      <c r="A5060" s="27">
        <v>126</v>
      </c>
      <c r="B5060" s="27">
        <v>24</v>
      </c>
      <c r="C5060" s="27"/>
      <c r="D5060" s="27"/>
      <c r="E5060" s="27"/>
    </row>
    <row r="5061" spans="1:5">
      <c r="A5061" s="27">
        <v>126</v>
      </c>
      <c r="B5061" s="27">
        <v>25</v>
      </c>
      <c r="C5061" s="27"/>
      <c r="D5061" s="27"/>
      <c r="E5061" s="27"/>
    </row>
    <row r="5062" spans="1:5">
      <c r="A5062" s="27">
        <v>126</v>
      </c>
      <c r="B5062" s="27">
        <v>26</v>
      </c>
      <c r="C5062" s="27"/>
      <c r="D5062" s="27"/>
      <c r="E5062" s="27"/>
    </row>
    <row r="5063" spans="1:5">
      <c r="A5063" s="27">
        <v>126</v>
      </c>
      <c r="B5063" s="27">
        <v>27</v>
      </c>
      <c r="C5063" s="27"/>
      <c r="D5063" s="27"/>
      <c r="E5063" s="27"/>
    </row>
    <row r="5064" spans="1:5">
      <c r="A5064" s="27">
        <v>126</v>
      </c>
      <c r="B5064" s="27">
        <v>28</v>
      </c>
      <c r="C5064" s="27"/>
      <c r="D5064" s="27"/>
      <c r="E5064" s="27"/>
    </row>
    <row r="5065" spans="1:5">
      <c r="A5065" s="27">
        <v>126</v>
      </c>
      <c r="B5065" s="27">
        <v>29</v>
      </c>
      <c r="C5065" s="27"/>
      <c r="D5065" s="27"/>
      <c r="E5065" s="27"/>
    </row>
    <row r="5066" spans="1:5">
      <c r="A5066" s="27">
        <v>126</v>
      </c>
      <c r="B5066" s="27">
        <v>30</v>
      </c>
      <c r="C5066" s="27"/>
      <c r="D5066" s="27"/>
      <c r="E5066" s="27"/>
    </row>
    <row r="5067" spans="1:5">
      <c r="A5067" s="27">
        <v>126</v>
      </c>
      <c r="B5067" s="27">
        <v>31</v>
      </c>
      <c r="C5067" s="27"/>
      <c r="D5067" s="27"/>
      <c r="E5067" s="27"/>
    </row>
    <row r="5068" spans="1:5">
      <c r="A5068" s="27">
        <v>126</v>
      </c>
      <c r="B5068" s="27">
        <v>32</v>
      </c>
      <c r="C5068" s="27"/>
      <c r="D5068" s="27"/>
      <c r="E5068" s="27"/>
    </row>
    <row r="5069" spans="1:5">
      <c r="A5069" s="27">
        <v>126</v>
      </c>
      <c r="B5069" s="27">
        <v>33</v>
      </c>
      <c r="C5069" s="27"/>
      <c r="D5069" s="27"/>
      <c r="E5069" s="27"/>
    </row>
    <row r="5070" spans="1:5">
      <c r="A5070" s="27">
        <v>126</v>
      </c>
      <c r="B5070" s="27">
        <v>34</v>
      </c>
      <c r="C5070" s="27"/>
      <c r="D5070" s="27"/>
      <c r="E5070" s="27"/>
    </row>
    <row r="5071" spans="1:5">
      <c r="A5071" s="27">
        <v>126</v>
      </c>
      <c r="B5071" s="27">
        <v>35</v>
      </c>
      <c r="C5071" s="27"/>
      <c r="D5071" s="27"/>
      <c r="E5071" s="27"/>
    </row>
    <row r="5072" spans="1:5">
      <c r="A5072" s="27">
        <v>126</v>
      </c>
      <c r="B5072" s="27">
        <v>36</v>
      </c>
      <c r="C5072" s="27"/>
      <c r="D5072" s="27"/>
      <c r="E5072" s="27"/>
    </row>
    <row r="5073" spans="1:5">
      <c r="A5073" s="27">
        <v>126</v>
      </c>
      <c r="B5073" s="27">
        <v>37</v>
      </c>
      <c r="C5073" s="27"/>
      <c r="D5073" s="27"/>
      <c r="E5073" s="27"/>
    </row>
    <row r="5074" spans="1:5">
      <c r="A5074" s="27">
        <v>126</v>
      </c>
      <c r="B5074" s="27">
        <v>38</v>
      </c>
      <c r="C5074" s="27"/>
      <c r="D5074" s="27"/>
      <c r="E5074" s="27"/>
    </row>
    <row r="5075" spans="1:5">
      <c r="A5075" s="27">
        <v>126</v>
      </c>
      <c r="B5075" s="27">
        <v>39</v>
      </c>
      <c r="C5075" s="27"/>
      <c r="D5075" s="27"/>
      <c r="E5075" s="27"/>
    </row>
    <row r="5076" spans="1:5">
      <c r="A5076" s="27">
        <v>126</v>
      </c>
      <c r="B5076" s="27">
        <v>40</v>
      </c>
      <c r="C5076" s="27"/>
      <c r="D5076" s="27"/>
      <c r="E5076" s="27"/>
    </row>
    <row r="5077" spans="1:5">
      <c r="A5077" s="27">
        <v>127</v>
      </c>
      <c r="B5077" s="27">
        <v>1</v>
      </c>
      <c r="C5077" s="27"/>
      <c r="D5077" s="27"/>
      <c r="E5077" s="27"/>
    </row>
    <row r="5078" spans="1:5">
      <c r="A5078" s="27">
        <v>127</v>
      </c>
      <c r="B5078" s="27">
        <v>2</v>
      </c>
      <c r="C5078" s="27"/>
      <c r="D5078" s="27"/>
      <c r="E5078" s="27"/>
    </row>
    <row r="5079" spans="1:5">
      <c r="A5079" s="27">
        <v>127</v>
      </c>
      <c r="B5079" s="27">
        <v>3</v>
      </c>
      <c r="C5079" s="27"/>
      <c r="D5079" s="27"/>
      <c r="E5079" s="27"/>
    </row>
    <row r="5080" spans="1:5">
      <c r="A5080" s="27">
        <v>127</v>
      </c>
      <c r="B5080" s="27">
        <v>4</v>
      </c>
      <c r="C5080" s="27"/>
      <c r="D5080" s="27"/>
      <c r="E5080" s="27"/>
    </row>
    <row r="5081" spans="1:5">
      <c r="A5081" s="27">
        <v>127</v>
      </c>
      <c r="B5081" s="27">
        <v>5</v>
      </c>
      <c r="C5081" s="27"/>
      <c r="D5081" s="27"/>
      <c r="E5081" s="27"/>
    </row>
    <row r="5082" spans="1:5">
      <c r="A5082" s="27">
        <v>127</v>
      </c>
      <c r="B5082" s="27">
        <v>6</v>
      </c>
      <c r="C5082" s="27"/>
      <c r="D5082" s="27"/>
      <c r="E5082" s="27"/>
    </row>
    <row r="5083" spans="1:5">
      <c r="A5083" s="27">
        <v>127</v>
      </c>
      <c r="B5083" s="27">
        <v>7</v>
      </c>
      <c r="C5083" s="27"/>
      <c r="D5083" s="27"/>
      <c r="E5083" s="27"/>
    </row>
    <row r="5084" spans="1:5">
      <c r="A5084" s="27">
        <v>127</v>
      </c>
      <c r="B5084" s="27">
        <v>8</v>
      </c>
      <c r="C5084" s="27"/>
      <c r="D5084" s="27"/>
      <c r="E5084" s="27"/>
    </row>
    <row r="5085" spans="1:5">
      <c r="A5085" s="27">
        <v>127</v>
      </c>
      <c r="B5085" s="27">
        <v>9</v>
      </c>
      <c r="C5085" s="27"/>
      <c r="D5085" s="27"/>
      <c r="E5085" s="27"/>
    </row>
    <row r="5086" spans="1:5">
      <c r="A5086" s="27">
        <v>127</v>
      </c>
      <c r="B5086" s="27">
        <v>10</v>
      </c>
      <c r="C5086" s="27"/>
      <c r="D5086" s="27"/>
      <c r="E5086" s="27"/>
    </row>
    <row r="5087" spans="1:5">
      <c r="A5087" s="27">
        <v>127</v>
      </c>
      <c r="B5087" s="27">
        <v>11</v>
      </c>
      <c r="C5087" s="27"/>
      <c r="D5087" s="27"/>
      <c r="E5087" s="27"/>
    </row>
    <row r="5088" spans="1:5">
      <c r="A5088" s="27">
        <v>127</v>
      </c>
      <c r="B5088" s="27">
        <v>12</v>
      </c>
      <c r="C5088" s="27"/>
      <c r="D5088" s="27"/>
      <c r="E5088" s="27"/>
    </row>
    <row r="5089" spans="1:5">
      <c r="A5089" s="27">
        <v>127</v>
      </c>
      <c r="B5089" s="27">
        <v>13</v>
      </c>
      <c r="C5089" s="27"/>
      <c r="D5089" s="27"/>
      <c r="E5089" s="27"/>
    </row>
    <row r="5090" spans="1:5">
      <c r="A5090" s="27">
        <v>127</v>
      </c>
      <c r="B5090" s="27">
        <v>14</v>
      </c>
      <c r="C5090" s="27"/>
      <c r="D5090" s="27"/>
      <c r="E5090" s="27"/>
    </row>
    <row r="5091" spans="1:5">
      <c r="A5091" s="27">
        <v>127</v>
      </c>
      <c r="B5091" s="27">
        <v>15</v>
      </c>
      <c r="C5091" s="27"/>
      <c r="D5091" s="27"/>
      <c r="E5091" s="27"/>
    </row>
    <row r="5092" spans="1:5">
      <c r="A5092" s="27">
        <v>127</v>
      </c>
      <c r="B5092" s="27">
        <v>16</v>
      </c>
      <c r="C5092" s="27"/>
      <c r="D5092" s="27"/>
      <c r="E5092" s="27"/>
    </row>
    <row r="5093" spans="1:5">
      <c r="A5093" s="27">
        <v>127</v>
      </c>
      <c r="B5093" s="27">
        <v>17</v>
      </c>
      <c r="C5093" s="27"/>
      <c r="D5093" s="27"/>
      <c r="E5093" s="27"/>
    </row>
    <row r="5094" spans="1:5">
      <c r="A5094" s="27">
        <v>127</v>
      </c>
      <c r="B5094" s="27">
        <v>18</v>
      </c>
      <c r="C5094" s="27"/>
      <c r="D5094" s="27"/>
      <c r="E5094" s="27"/>
    </row>
    <row r="5095" spans="1:5">
      <c r="A5095" s="27">
        <v>127</v>
      </c>
      <c r="B5095" s="27">
        <v>19</v>
      </c>
      <c r="C5095" s="27"/>
      <c r="D5095" s="27"/>
      <c r="E5095" s="27"/>
    </row>
    <row r="5096" spans="1:5">
      <c r="A5096" s="27">
        <v>127</v>
      </c>
      <c r="B5096" s="27">
        <v>20</v>
      </c>
      <c r="C5096" s="27"/>
      <c r="D5096" s="27"/>
      <c r="E5096" s="27"/>
    </row>
    <row r="5097" spans="1:5">
      <c r="A5097" s="27">
        <v>127</v>
      </c>
      <c r="B5097" s="27">
        <v>21</v>
      </c>
      <c r="C5097" s="27"/>
      <c r="D5097" s="27"/>
      <c r="E5097" s="27"/>
    </row>
    <row r="5098" spans="1:5">
      <c r="A5098" s="27">
        <v>127</v>
      </c>
      <c r="B5098" s="27">
        <v>22</v>
      </c>
      <c r="C5098" s="27"/>
      <c r="D5098" s="27"/>
      <c r="E5098" s="27"/>
    </row>
    <row r="5099" spans="1:5">
      <c r="A5099" s="27">
        <v>127</v>
      </c>
      <c r="B5099" s="27">
        <v>23</v>
      </c>
      <c r="C5099" s="27"/>
      <c r="D5099" s="27"/>
      <c r="E5099" s="27"/>
    </row>
    <row r="5100" spans="1:5">
      <c r="A5100" s="27">
        <v>127</v>
      </c>
      <c r="B5100" s="27">
        <v>24</v>
      </c>
      <c r="C5100" s="27"/>
      <c r="D5100" s="27"/>
      <c r="E5100" s="27"/>
    </row>
    <row r="5101" spans="1:5">
      <c r="A5101" s="27">
        <v>127</v>
      </c>
      <c r="B5101" s="27">
        <v>25</v>
      </c>
      <c r="C5101" s="27"/>
      <c r="D5101" s="27"/>
      <c r="E5101" s="27"/>
    </row>
    <row r="5102" spans="1:5">
      <c r="A5102" s="27">
        <v>127</v>
      </c>
      <c r="B5102" s="27">
        <v>26</v>
      </c>
      <c r="C5102" s="27"/>
      <c r="D5102" s="27"/>
      <c r="E5102" s="27"/>
    </row>
    <row r="5103" spans="1:5">
      <c r="A5103" s="27">
        <v>127</v>
      </c>
      <c r="B5103" s="27">
        <v>27</v>
      </c>
      <c r="C5103" s="27"/>
      <c r="D5103" s="27"/>
      <c r="E5103" s="27"/>
    </row>
    <row r="5104" spans="1:5">
      <c r="A5104" s="27">
        <v>127</v>
      </c>
      <c r="B5104" s="27">
        <v>28</v>
      </c>
      <c r="C5104" s="27"/>
      <c r="D5104" s="27"/>
      <c r="E5104" s="27"/>
    </row>
    <row r="5105" spans="1:5">
      <c r="A5105" s="27">
        <v>127</v>
      </c>
      <c r="B5105" s="27">
        <v>29</v>
      </c>
      <c r="C5105" s="27"/>
      <c r="D5105" s="27"/>
      <c r="E5105" s="27"/>
    </row>
    <row r="5106" spans="1:5">
      <c r="A5106" s="27">
        <v>127</v>
      </c>
      <c r="B5106" s="27">
        <v>30</v>
      </c>
      <c r="C5106" s="27"/>
      <c r="D5106" s="27"/>
      <c r="E5106" s="27"/>
    </row>
    <row r="5107" spans="1:5">
      <c r="A5107" s="27">
        <v>127</v>
      </c>
      <c r="B5107" s="27">
        <v>31</v>
      </c>
      <c r="C5107" s="27"/>
      <c r="D5107" s="27"/>
      <c r="E5107" s="27"/>
    </row>
    <row r="5108" spans="1:5">
      <c r="A5108" s="27">
        <v>127</v>
      </c>
      <c r="B5108" s="27">
        <v>32</v>
      </c>
      <c r="C5108" s="27"/>
      <c r="D5108" s="27"/>
      <c r="E5108" s="27"/>
    </row>
    <row r="5109" spans="1:5">
      <c r="A5109" s="27">
        <v>127</v>
      </c>
      <c r="B5109" s="27">
        <v>33</v>
      </c>
      <c r="C5109" s="27"/>
      <c r="D5109" s="27"/>
      <c r="E5109" s="27"/>
    </row>
    <row r="5110" spans="1:5">
      <c r="A5110" s="27">
        <v>127</v>
      </c>
      <c r="B5110" s="27">
        <v>34</v>
      </c>
      <c r="C5110" s="27"/>
      <c r="D5110" s="27"/>
      <c r="E5110" s="27"/>
    </row>
    <row r="5111" spans="1:5">
      <c r="A5111" s="27">
        <v>127</v>
      </c>
      <c r="B5111" s="27">
        <v>35</v>
      </c>
      <c r="C5111" s="27"/>
      <c r="D5111" s="27"/>
      <c r="E5111" s="27"/>
    </row>
    <row r="5112" spans="1:5">
      <c r="A5112" s="27">
        <v>127</v>
      </c>
      <c r="B5112" s="27">
        <v>36</v>
      </c>
      <c r="C5112" s="27"/>
      <c r="D5112" s="27"/>
      <c r="E5112" s="27"/>
    </row>
    <row r="5113" spans="1:5">
      <c r="A5113" s="27">
        <v>127</v>
      </c>
      <c r="B5113" s="27">
        <v>37</v>
      </c>
      <c r="C5113" s="27"/>
      <c r="D5113" s="27"/>
      <c r="E5113" s="27"/>
    </row>
    <row r="5114" spans="1:5">
      <c r="A5114" s="27">
        <v>127</v>
      </c>
      <c r="B5114" s="27">
        <v>38</v>
      </c>
      <c r="C5114" s="27"/>
      <c r="D5114" s="27"/>
      <c r="E5114" s="27"/>
    </row>
    <row r="5115" spans="1:5">
      <c r="A5115" s="27">
        <v>127</v>
      </c>
      <c r="B5115" s="27">
        <v>39</v>
      </c>
      <c r="C5115" s="27"/>
      <c r="D5115" s="27"/>
      <c r="E5115" s="27"/>
    </row>
    <row r="5116" spans="1:5">
      <c r="A5116" s="27">
        <v>127</v>
      </c>
      <c r="B5116" s="27">
        <v>40</v>
      </c>
      <c r="C5116" s="27"/>
      <c r="D5116" s="27"/>
      <c r="E5116" s="27"/>
    </row>
    <row r="5117" spans="1:5">
      <c r="A5117" s="27">
        <v>128</v>
      </c>
      <c r="B5117" s="27">
        <v>1</v>
      </c>
      <c r="C5117" s="27"/>
      <c r="D5117" s="27"/>
      <c r="E5117" s="27"/>
    </row>
    <row r="5118" spans="1:5">
      <c r="A5118" s="27">
        <v>128</v>
      </c>
      <c r="B5118" s="27">
        <v>2</v>
      </c>
      <c r="C5118" s="27"/>
      <c r="D5118" s="27"/>
      <c r="E5118" s="27"/>
    </row>
    <row r="5119" spans="1:5">
      <c r="A5119" s="27">
        <v>128</v>
      </c>
      <c r="B5119" s="27">
        <v>3</v>
      </c>
      <c r="C5119" s="27"/>
      <c r="D5119" s="27"/>
      <c r="E5119" s="27"/>
    </row>
    <row r="5120" spans="1:5">
      <c r="A5120" s="27">
        <v>128</v>
      </c>
      <c r="B5120" s="27">
        <v>4</v>
      </c>
      <c r="C5120" s="27"/>
      <c r="D5120" s="27"/>
      <c r="E5120" s="27"/>
    </row>
    <row r="5121" spans="1:5">
      <c r="A5121" s="27">
        <v>128</v>
      </c>
      <c r="B5121" s="27">
        <v>5</v>
      </c>
      <c r="C5121" s="27"/>
      <c r="D5121" s="27"/>
      <c r="E5121" s="27"/>
    </row>
    <row r="5122" spans="1:5">
      <c r="A5122" s="27">
        <v>128</v>
      </c>
      <c r="B5122" s="27">
        <v>6</v>
      </c>
      <c r="C5122" s="27"/>
      <c r="D5122" s="27"/>
      <c r="E5122" s="27"/>
    </row>
    <row r="5123" spans="1:5">
      <c r="A5123" s="27">
        <v>128</v>
      </c>
      <c r="B5123" s="27">
        <v>7</v>
      </c>
      <c r="C5123" s="27"/>
      <c r="D5123" s="27"/>
      <c r="E5123" s="27"/>
    </row>
    <row r="5124" spans="1:5">
      <c r="A5124" s="27">
        <v>128</v>
      </c>
      <c r="B5124" s="27">
        <v>8</v>
      </c>
      <c r="C5124" s="27"/>
      <c r="D5124" s="27"/>
      <c r="E5124" s="27"/>
    </row>
    <row r="5125" spans="1:5">
      <c r="A5125" s="27">
        <v>128</v>
      </c>
      <c r="B5125" s="27">
        <v>9</v>
      </c>
      <c r="C5125" s="27"/>
      <c r="D5125" s="27"/>
      <c r="E5125" s="27"/>
    </row>
    <row r="5126" spans="1:5">
      <c r="A5126" s="27">
        <v>128</v>
      </c>
      <c r="B5126" s="27">
        <v>10</v>
      </c>
      <c r="C5126" s="27"/>
      <c r="D5126" s="27"/>
      <c r="E5126" s="27"/>
    </row>
    <row r="5127" spans="1:5">
      <c r="A5127" s="27">
        <v>128</v>
      </c>
      <c r="B5127" s="27">
        <v>11</v>
      </c>
      <c r="C5127" s="27"/>
      <c r="D5127" s="27"/>
      <c r="E5127" s="27"/>
    </row>
    <row r="5128" spans="1:5">
      <c r="A5128" s="27">
        <v>128</v>
      </c>
      <c r="B5128" s="27">
        <v>12</v>
      </c>
      <c r="C5128" s="27"/>
      <c r="D5128" s="27"/>
      <c r="E5128" s="27"/>
    </row>
    <row r="5129" spans="1:5">
      <c r="A5129" s="27">
        <v>128</v>
      </c>
      <c r="B5129" s="27">
        <v>13</v>
      </c>
      <c r="C5129" s="27"/>
      <c r="D5129" s="27"/>
      <c r="E5129" s="27"/>
    </row>
    <row r="5130" spans="1:5">
      <c r="A5130" s="27">
        <v>128</v>
      </c>
      <c r="B5130" s="27">
        <v>14</v>
      </c>
      <c r="C5130" s="27"/>
      <c r="D5130" s="27"/>
      <c r="E5130" s="27"/>
    </row>
    <row r="5131" spans="1:5">
      <c r="A5131" s="27">
        <v>128</v>
      </c>
      <c r="B5131" s="27">
        <v>15</v>
      </c>
      <c r="C5131" s="27"/>
      <c r="D5131" s="27"/>
      <c r="E5131" s="27"/>
    </row>
    <row r="5132" spans="1:5">
      <c r="A5132" s="27">
        <v>128</v>
      </c>
      <c r="B5132" s="27">
        <v>16</v>
      </c>
      <c r="C5132" s="27"/>
      <c r="D5132" s="27"/>
      <c r="E5132" s="27"/>
    </row>
    <row r="5133" spans="1:5">
      <c r="A5133" s="27">
        <v>128</v>
      </c>
      <c r="B5133" s="27">
        <v>17</v>
      </c>
      <c r="C5133" s="27"/>
      <c r="D5133" s="27"/>
      <c r="E5133" s="27"/>
    </row>
    <row r="5134" spans="1:5">
      <c r="A5134" s="27">
        <v>128</v>
      </c>
      <c r="B5134" s="27">
        <v>18</v>
      </c>
      <c r="C5134" s="27"/>
      <c r="D5134" s="27"/>
      <c r="E5134" s="27"/>
    </row>
    <row r="5135" spans="1:5">
      <c r="A5135" s="27">
        <v>128</v>
      </c>
      <c r="B5135" s="27">
        <v>19</v>
      </c>
      <c r="C5135" s="27"/>
      <c r="D5135" s="27"/>
      <c r="E5135" s="27"/>
    </row>
    <row r="5136" spans="1:5">
      <c r="A5136" s="27">
        <v>128</v>
      </c>
      <c r="B5136" s="27">
        <v>20</v>
      </c>
      <c r="C5136" s="27"/>
      <c r="D5136" s="27"/>
      <c r="E5136" s="27"/>
    </row>
    <row r="5137" spans="1:5">
      <c r="A5137" s="27">
        <v>128</v>
      </c>
      <c r="B5137" s="27">
        <v>21</v>
      </c>
      <c r="C5137" s="27"/>
      <c r="D5137" s="27"/>
      <c r="E5137" s="27"/>
    </row>
    <row r="5138" spans="1:5">
      <c r="A5138" s="27">
        <v>128</v>
      </c>
      <c r="B5138" s="27">
        <v>22</v>
      </c>
      <c r="C5138" s="27"/>
      <c r="D5138" s="27"/>
      <c r="E5138" s="27"/>
    </row>
    <row r="5139" spans="1:5">
      <c r="A5139" s="27">
        <v>128</v>
      </c>
      <c r="B5139" s="27">
        <v>23</v>
      </c>
      <c r="C5139" s="27"/>
      <c r="D5139" s="27"/>
      <c r="E5139" s="27"/>
    </row>
    <row r="5140" spans="1:5">
      <c r="A5140" s="27">
        <v>128</v>
      </c>
      <c r="B5140" s="27">
        <v>24</v>
      </c>
      <c r="C5140" s="27"/>
      <c r="D5140" s="27"/>
      <c r="E5140" s="27"/>
    </row>
    <row r="5141" spans="1:5">
      <c r="A5141" s="27">
        <v>128</v>
      </c>
      <c r="B5141" s="27">
        <v>25</v>
      </c>
      <c r="C5141" s="27"/>
      <c r="D5141" s="27"/>
      <c r="E5141" s="27"/>
    </row>
    <row r="5142" spans="1:5">
      <c r="A5142" s="27">
        <v>128</v>
      </c>
      <c r="B5142" s="27">
        <v>26</v>
      </c>
      <c r="C5142" s="27"/>
      <c r="D5142" s="27"/>
      <c r="E5142" s="27"/>
    </row>
    <row r="5143" spans="1:5">
      <c r="A5143" s="27">
        <v>128</v>
      </c>
      <c r="B5143" s="27">
        <v>27</v>
      </c>
      <c r="C5143" s="27"/>
      <c r="D5143" s="27"/>
      <c r="E5143" s="27"/>
    </row>
    <row r="5144" spans="1:5">
      <c r="A5144" s="27">
        <v>128</v>
      </c>
      <c r="B5144" s="27">
        <v>28</v>
      </c>
      <c r="C5144" s="27"/>
      <c r="D5144" s="27"/>
      <c r="E5144" s="27"/>
    </row>
    <row r="5145" spans="1:5">
      <c r="A5145" s="27">
        <v>128</v>
      </c>
      <c r="B5145" s="27">
        <v>29</v>
      </c>
      <c r="C5145" s="27"/>
      <c r="D5145" s="27"/>
      <c r="E5145" s="27"/>
    </row>
    <row r="5146" spans="1:5">
      <c r="A5146" s="27">
        <v>128</v>
      </c>
      <c r="B5146" s="27">
        <v>30</v>
      </c>
      <c r="C5146" s="27"/>
      <c r="D5146" s="27"/>
      <c r="E5146" s="27"/>
    </row>
    <row r="5147" spans="1:5">
      <c r="A5147" s="27">
        <v>128</v>
      </c>
      <c r="B5147" s="27">
        <v>31</v>
      </c>
      <c r="C5147" s="27"/>
      <c r="D5147" s="27"/>
      <c r="E5147" s="27"/>
    </row>
    <row r="5148" spans="1:5">
      <c r="A5148" s="27">
        <v>128</v>
      </c>
      <c r="B5148" s="27">
        <v>32</v>
      </c>
      <c r="C5148" s="27"/>
      <c r="D5148" s="27"/>
      <c r="E5148" s="27"/>
    </row>
    <row r="5149" spans="1:5">
      <c r="A5149" s="27">
        <v>128</v>
      </c>
      <c r="B5149" s="27">
        <v>33</v>
      </c>
      <c r="C5149" s="27"/>
      <c r="D5149" s="27"/>
      <c r="E5149" s="27"/>
    </row>
    <row r="5150" spans="1:5">
      <c r="A5150" s="27">
        <v>128</v>
      </c>
      <c r="B5150" s="27">
        <v>34</v>
      </c>
      <c r="C5150" s="27"/>
      <c r="D5150" s="27"/>
      <c r="E5150" s="27"/>
    </row>
    <row r="5151" spans="1:5">
      <c r="A5151" s="27">
        <v>128</v>
      </c>
      <c r="B5151" s="27">
        <v>35</v>
      </c>
      <c r="C5151" s="27"/>
      <c r="D5151" s="27"/>
      <c r="E5151" s="27"/>
    </row>
    <row r="5152" spans="1:5">
      <c r="A5152" s="27">
        <v>128</v>
      </c>
      <c r="B5152" s="27">
        <v>36</v>
      </c>
      <c r="C5152" s="27"/>
      <c r="D5152" s="27"/>
      <c r="E5152" s="27"/>
    </row>
    <row r="5153" spans="1:5">
      <c r="A5153" s="27">
        <v>128</v>
      </c>
      <c r="B5153" s="27">
        <v>37</v>
      </c>
      <c r="C5153" s="27"/>
      <c r="D5153" s="27"/>
      <c r="E5153" s="27"/>
    </row>
    <row r="5154" spans="1:5">
      <c r="A5154" s="27">
        <v>128</v>
      </c>
      <c r="B5154" s="27">
        <v>38</v>
      </c>
      <c r="C5154" s="27"/>
      <c r="D5154" s="27"/>
      <c r="E5154" s="27"/>
    </row>
    <row r="5155" spans="1:5">
      <c r="A5155" s="27">
        <v>128</v>
      </c>
      <c r="B5155" s="27">
        <v>39</v>
      </c>
      <c r="C5155" s="27"/>
      <c r="D5155" s="27"/>
      <c r="E5155" s="27"/>
    </row>
    <row r="5156" spans="1:5">
      <c r="A5156" s="27">
        <v>128</v>
      </c>
      <c r="B5156" s="27">
        <v>40</v>
      </c>
      <c r="C5156" s="27"/>
      <c r="D5156" s="27"/>
      <c r="E5156" s="27"/>
    </row>
    <row r="5157" spans="1:5">
      <c r="A5157" s="27">
        <v>129</v>
      </c>
      <c r="B5157" s="27">
        <v>1</v>
      </c>
      <c r="C5157" s="27"/>
      <c r="D5157" s="27"/>
      <c r="E5157" s="27"/>
    </row>
    <row r="5158" spans="1:5">
      <c r="A5158" s="27">
        <v>129</v>
      </c>
      <c r="B5158" s="27">
        <v>2</v>
      </c>
      <c r="C5158" s="27"/>
      <c r="D5158" s="27"/>
      <c r="E5158" s="27"/>
    </row>
    <row r="5159" spans="1:5">
      <c r="A5159" s="27">
        <v>129</v>
      </c>
      <c r="B5159" s="27">
        <v>3</v>
      </c>
      <c r="C5159" s="27"/>
      <c r="D5159" s="27"/>
      <c r="E5159" s="27"/>
    </row>
    <row r="5160" spans="1:5">
      <c r="A5160" s="27">
        <v>129</v>
      </c>
      <c r="B5160" s="27">
        <v>4</v>
      </c>
      <c r="C5160" s="27"/>
      <c r="D5160" s="27"/>
      <c r="E5160" s="27"/>
    </row>
    <row r="5161" spans="1:5">
      <c r="A5161" s="27">
        <v>129</v>
      </c>
      <c r="B5161" s="27">
        <v>5</v>
      </c>
      <c r="C5161" s="27"/>
      <c r="D5161" s="27"/>
      <c r="E5161" s="27"/>
    </row>
    <row r="5162" spans="1:5">
      <c r="A5162" s="27">
        <v>129</v>
      </c>
      <c r="B5162" s="27">
        <v>6</v>
      </c>
      <c r="C5162" s="27"/>
      <c r="D5162" s="27"/>
      <c r="E5162" s="27"/>
    </row>
    <row r="5163" spans="1:5">
      <c r="A5163" s="27">
        <v>129</v>
      </c>
      <c r="B5163" s="27">
        <v>7</v>
      </c>
      <c r="C5163" s="27"/>
      <c r="D5163" s="27"/>
      <c r="E5163" s="27"/>
    </row>
    <row r="5164" spans="1:5">
      <c r="A5164" s="27">
        <v>129</v>
      </c>
      <c r="B5164" s="27">
        <v>8</v>
      </c>
      <c r="C5164" s="27"/>
      <c r="D5164" s="27"/>
      <c r="E5164" s="27"/>
    </row>
    <row r="5165" spans="1:5">
      <c r="A5165" s="27">
        <v>129</v>
      </c>
      <c r="B5165" s="27">
        <v>9</v>
      </c>
      <c r="C5165" s="27"/>
      <c r="D5165" s="27"/>
      <c r="E5165" s="27"/>
    </row>
    <row r="5166" spans="1:5">
      <c r="A5166" s="27">
        <v>129</v>
      </c>
      <c r="B5166" s="27">
        <v>10</v>
      </c>
      <c r="C5166" s="27"/>
      <c r="D5166" s="27"/>
      <c r="E5166" s="27"/>
    </row>
    <row r="5167" spans="1:5">
      <c r="A5167" s="27">
        <v>129</v>
      </c>
      <c r="B5167" s="27">
        <v>11</v>
      </c>
      <c r="C5167" s="27"/>
      <c r="D5167" s="27"/>
      <c r="E5167" s="27"/>
    </row>
    <row r="5168" spans="1:5">
      <c r="A5168" s="27">
        <v>129</v>
      </c>
      <c r="B5168" s="27">
        <v>12</v>
      </c>
      <c r="C5168" s="27"/>
      <c r="D5168" s="27"/>
      <c r="E5168" s="27"/>
    </row>
    <row r="5169" spans="1:5">
      <c r="A5169" s="27">
        <v>129</v>
      </c>
      <c r="B5169" s="27">
        <v>13</v>
      </c>
      <c r="C5169" s="27"/>
      <c r="D5169" s="27"/>
      <c r="E5169" s="27"/>
    </row>
    <row r="5170" spans="1:5">
      <c r="A5170" s="27">
        <v>129</v>
      </c>
      <c r="B5170" s="27">
        <v>14</v>
      </c>
      <c r="C5170" s="27"/>
      <c r="D5170" s="27"/>
      <c r="E5170" s="27"/>
    </row>
    <row r="5171" spans="1:5">
      <c r="A5171" s="27">
        <v>129</v>
      </c>
      <c r="B5171" s="27">
        <v>15</v>
      </c>
      <c r="C5171" s="27"/>
      <c r="D5171" s="27"/>
      <c r="E5171" s="27"/>
    </row>
    <row r="5172" spans="1:5">
      <c r="A5172" s="27">
        <v>129</v>
      </c>
      <c r="B5172" s="27">
        <v>16</v>
      </c>
      <c r="C5172" s="27"/>
      <c r="D5172" s="27"/>
      <c r="E5172" s="27"/>
    </row>
    <row r="5173" spans="1:5">
      <c r="A5173" s="27">
        <v>129</v>
      </c>
      <c r="B5173" s="27">
        <v>17</v>
      </c>
      <c r="C5173" s="27"/>
      <c r="D5173" s="27"/>
      <c r="E5173" s="27"/>
    </row>
    <row r="5174" spans="1:5">
      <c r="A5174" s="27">
        <v>129</v>
      </c>
      <c r="B5174" s="27">
        <v>18</v>
      </c>
      <c r="C5174" s="27"/>
      <c r="D5174" s="27"/>
      <c r="E5174" s="27"/>
    </row>
    <row r="5175" spans="1:5">
      <c r="A5175" s="27">
        <v>129</v>
      </c>
      <c r="B5175" s="27">
        <v>19</v>
      </c>
      <c r="C5175" s="27"/>
      <c r="D5175" s="27"/>
      <c r="E5175" s="27"/>
    </row>
    <row r="5176" spans="1:5">
      <c r="A5176" s="27">
        <v>129</v>
      </c>
      <c r="B5176" s="27">
        <v>20</v>
      </c>
      <c r="C5176" s="27"/>
      <c r="D5176" s="27"/>
      <c r="E5176" s="27"/>
    </row>
    <row r="5177" spans="1:5">
      <c r="A5177" s="27">
        <v>129</v>
      </c>
      <c r="B5177" s="27">
        <v>21</v>
      </c>
      <c r="C5177" s="27"/>
      <c r="D5177" s="27"/>
      <c r="E5177" s="27"/>
    </row>
    <row r="5178" spans="1:5">
      <c r="A5178" s="27">
        <v>129</v>
      </c>
      <c r="B5178" s="27">
        <v>22</v>
      </c>
      <c r="C5178" s="27"/>
      <c r="D5178" s="27"/>
      <c r="E5178" s="27"/>
    </row>
    <row r="5179" spans="1:5">
      <c r="A5179" s="27">
        <v>129</v>
      </c>
      <c r="B5179" s="27">
        <v>23</v>
      </c>
      <c r="C5179" s="27"/>
      <c r="D5179" s="27"/>
      <c r="E5179" s="27"/>
    </row>
    <row r="5180" spans="1:5">
      <c r="A5180" s="27">
        <v>129</v>
      </c>
      <c r="B5180" s="27">
        <v>24</v>
      </c>
      <c r="C5180" s="27"/>
      <c r="D5180" s="27"/>
      <c r="E5180" s="27"/>
    </row>
    <row r="5181" spans="1:5">
      <c r="A5181" s="27">
        <v>129</v>
      </c>
      <c r="B5181" s="27">
        <v>25</v>
      </c>
      <c r="C5181" s="27"/>
      <c r="D5181" s="27"/>
      <c r="E5181" s="27"/>
    </row>
    <row r="5182" spans="1:5">
      <c r="A5182" s="27">
        <v>129</v>
      </c>
      <c r="B5182" s="27">
        <v>26</v>
      </c>
      <c r="C5182" s="27"/>
      <c r="D5182" s="27"/>
      <c r="E5182" s="27"/>
    </row>
    <row r="5183" spans="1:5">
      <c r="A5183" s="27">
        <v>129</v>
      </c>
      <c r="B5183" s="27">
        <v>27</v>
      </c>
      <c r="C5183" s="27"/>
      <c r="D5183" s="27"/>
      <c r="E5183" s="27"/>
    </row>
    <row r="5184" spans="1:5">
      <c r="A5184" s="27">
        <v>129</v>
      </c>
      <c r="B5184" s="27">
        <v>28</v>
      </c>
      <c r="C5184" s="27"/>
      <c r="D5184" s="27"/>
      <c r="E5184" s="27"/>
    </row>
    <row r="5185" spans="1:5">
      <c r="A5185" s="27">
        <v>129</v>
      </c>
      <c r="B5185" s="27">
        <v>29</v>
      </c>
      <c r="C5185" s="27"/>
      <c r="D5185" s="27"/>
      <c r="E5185" s="27"/>
    </row>
    <row r="5186" spans="1:5">
      <c r="A5186" s="27">
        <v>129</v>
      </c>
      <c r="B5186" s="27">
        <v>30</v>
      </c>
      <c r="C5186" s="27"/>
      <c r="D5186" s="27"/>
      <c r="E5186" s="27"/>
    </row>
    <row r="5187" spans="1:5">
      <c r="A5187" s="27">
        <v>129</v>
      </c>
      <c r="B5187" s="27">
        <v>31</v>
      </c>
      <c r="C5187" s="27"/>
      <c r="D5187" s="27"/>
      <c r="E5187" s="27"/>
    </row>
    <row r="5188" spans="1:5">
      <c r="A5188" s="27">
        <v>129</v>
      </c>
      <c r="B5188" s="27">
        <v>32</v>
      </c>
      <c r="C5188" s="27"/>
      <c r="D5188" s="27"/>
      <c r="E5188" s="27"/>
    </row>
    <row r="5189" spans="1:5">
      <c r="A5189" s="27">
        <v>129</v>
      </c>
      <c r="B5189" s="27">
        <v>33</v>
      </c>
      <c r="C5189" s="27"/>
      <c r="D5189" s="27"/>
      <c r="E5189" s="27"/>
    </row>
    <row r="5190" spans="1:5">
      <c r="A5190" s="27">
        <v>129</v>
      </c>
      <c r="B5190" s="27">
        <v>34</v>
      </c>
      <c r="C5190" s="27"/>
      <c r="D5190" s="27"/>
      <c r="E5190" s="27"/>
    </row>
    <row r="5191" spans="1:5">
      <c r="A5191" s="27">
        <v>129</v>
      </c>
      <c r="B5191" s="27">
        <v>35</v>
      </c>
      <c r="C5191" s="27"/>
      <c r="D5191" s="27"/>
      <c r="E5191" s="27"/>
    </row>
    <row r="5192" spans="1:5">
      <c r="A5192" s="27">
        <v>129</v>
      </c>
      <c r="B5192" s="27">
        <v>36</v>
      </c>
      <c r="C5192" s="27"/>
      <c r="D5192" s="27"/>
      <c r="E5192" s="27"/>
    </row>
    <row r="5193" spans="1:5">
      <c r="A5193" s="27">
        <v>129</v>
      </c>
      <c r="B5193" s="27">
        <v>37</v>
      </c>
      <c r="C5193" s="27"/>
      <c r="D5193" s="27"/>
      <c r="E5193" s="27"/>
    </row>
    <row r="5194" spans="1:5">
      <c r="A5194" s="27">
        <v>129</v>
      </c>
      <c r="B5194" s="27">
        <v>38</v>
      </c>
      <c r="C5194" s="27"/>
      <c r="D5194" s="27"/>
      <c r="E5194" s="27"/>
    </row>
    <row r="5195" spans="1:5">
      <c r="A5195" s="27">
        <v>129</v>
      </c>
      <c r="B5195" s="27">
        <v>39</v>
      </c>
      <c r="C5195" s="27"/>
      <c r="D5195" s="27"/>
      <c r="E5195" s="27"/>
    </row>
    <row r="5196" spans="1:5">
      <c r="A5196" s="27">
        <v>129</v>
      </c>
      <c r="B5196" s="27">
        <v>40</v>
      </c>
      <c r="C5196" s="27"/>
      <c r="D5196" s="27"/>
      <c r="E5196" s="27"/>
    </row>
    <row r="5197" spans="1:5">
      <c r="A5197" s="27">
        <v>130</v>
      </c>
      <c r="B5197" s="27">
        <v>1</v>
      </c>
      <c r="C5197" s="27"/>
      <c r="D5197" s="27"/>
      <c r="E5197" s="27"/>
    </row>
    <row r="5198" spans="1:5">
      <c r="A5198" s="27">
        <v>130</v>
      </c>
      <c r="B5198" s="27">
        <v>2</v>
      </c>
      <c r="C5198" s="27"/>
      <c r="D5198" s="27"/>
      <c r="E5198" s="27"/>
    </row>
    <row r="5199" spans="1:5">
      <c r="A5199" s="27">
        <v>130</v>
      </c>
      <c r="B5199" s="27">
        <v>3</v>
      </c>
      <c r="C5199" s="27"/>
      <c r="D5199" s="27"/>
      <c r="E5199" s="27"/>
    </row>
    <row r="5200" spans="1:5">
      <c r="A5200" s="27">
        <v>130</v>
      </c>
      <c r="B5200" s="27">
        <v>4</v>
      </c>
      <c r="C5200" s="27"/>
      <c r="D5200" s="27"/>
      <c r="E5200" s="27"/>
    </row>
    <row r="5201" spans="1:5">
      <c r="A5201" s="27">
        <v>130</v>
      </c>
      <c r="B5201" s="27">
        <v>5</v>
      </c>
      <c r="C5201" s="27"/>
      <c r="D5201" s="27"/>
      <c r="E5201" s="27"/>
    </row>
    <row r="5202" spans="1:5">
      <c r="A5202" s="27">
        <v>130</v>
      </c>
      <c r="B5202" s="27">
        <v>6</v>
      </c>
      <c r="C5202" s="27"/>
      <c r="D5202" s="27"/>
      <c r="E5202" s="27"/>
    </row>
    <row r="5203" spans="1:5">
      <c r="A5203" s="27">
        <v>130</v>
      </c>
      <c r="B5203" s="27">
        <v>7</v>
      </c>
      <c r="C5203" s="27"/>
      <c r="D5203" s="27"/>
      <c r="E5203" s="27"/>
    </row>
    <row r="5204" spans="1:5">
      <c r="A5204" s="27">
        <v>130</v>
      </c>
      <c r="B5204" s="27">
        <v>8</v>
      </c>
      <c r="C5204" s="27"/>
      <c r="D5204" s="27"/>
      <c r="E5204" s="27"/>
    </row>
    <row r="5205" spans="1:5">
      <c r="A5205" s="27">
        <v>130</v>
      </c>
      <c r="B5205" s="27">
        <v>9</v>
      </c>
      <c r="C5205" s="27"/>
      <c r="D5205" s="27"/>
      <c r="E5205" s="27"/>
    </row>
    <row r="5206" spans="1:5">
      <c r="A5206" s="27">
        <v>130</v>
      </c>
      <c r="B5206" s="27">
        <v>10</v>
      </c>
      <c r="C5206" s="27"/>
      <c r="D5206" s="27"/>
      <c r="E5206" s="27"/>
    </row>
    <row r="5207" spans="1:5">
      <c r="A5207" s="27">
        <v>130</v>
      </c>
      <c r="B5207" s="27">
        <v>11</v>
      </c>
      <c r="C5207" s="27"/>
      <c r="D5207" s="27"/>
      <c r="E5207" s="27"/>
    </row>
    <row r="5208" spans="1:5">
      <c r="A5208" s="27">
        <v>130</v>
      </c>
      <c r="B5208" s="27">
        <v>12</v>
      </c>
      <c r="C5208" s="27"/>
      <c r="D5208" s="27"/>
      <c r="E5208" s="27"/>
    </row>
    <row r="5209" spans="1:5">
      <c r="A5209" s="27">
        <v>130</v>
      </c>
      <c r="B5209" s="27">
        <v>13</v>
      </c>
      <c r="C5209" s="27"/>
      <c r="D5209" s="27"/>
      <c r="E5209" s="27"/>
    </row>
    <row r="5210" spans="1:5">
      <c r="A5210" s="27">
        <v>130</v>
      </c>
      <c r="B5210" s="27">
        <v>14</v>
      </c>
      <c r="C5210" s="27"/>
      <c r="D5210" s="27"/>
      <c r="E5210" s="27"/>
    </row>
    <row r="5211" spans="1:5">
      <c r="A5211" s="27">
        <v>130</v>
      </c>
      <c r="B5211" s="27">
        <v>15</v>
      </c>
      <c r="C5211" s="27"/>
      <c r="D5211" s="27"/>
      <c r="E5211" s="27"/>
    </row>
    <row r="5212" spans="1:5">
      <c r="A5212" s="27">
        <v>130</v>
      </c>
      <c r="B5212" s="27">
        <v>16</v>
      </c>
      <c r="C5212" s="27"/>
      <c r="D5212" s="27"/>
      <c r="E5212" s="27"/>
    </row>
    <row r="5213" spans="1:5">
      <c r="A5213" s="27">
        <v>130</v>
      </c>
      <c r="B5213" s="27">
        <v>17</v>
      </c>
      <c r="C5213" s="27"/>
      <c r="D5213" s="27"/>
      <c r="E5213" s="27"/>
    </row>
    <row r="5214" spans="1:5">
      <c r="A5214" s="27">
        <v>130</v>
      </c>
      <c r="B5214" s="27">
        <v>18</v>
      </c>
      <c r="C5214" s="27"/>
      <c r="D5214" s="27"/>
      <c r="E5214" s="27"/>
    </row>
    <row r="5215" spans="1:5">
      <c r="A5215" s="27">
        <v>130</v>
      </c>
      <c r="B5215" s="27">
        <v>19</v>
      </c>
      <c r="C5215" s="27"/>
      <c r="D5215" s="27"/>
      <c r="E5215" s="27"/>
    </row>
    <row r="5216" spans="1:5">
      <c r="A5216" s="27">
        <v>130</v>
      </c>
      <c r="B5216" s="27">
        <v>20</v>
      </c>
      <c r="C5216" s="27"/>
      <c r="D5216" s="27"/>
      <c r="E5216" s="27"/>
    </row>
    <row r="5217" spans="1:5">
      <c r="A5217" s="27">
        <v>130</v>
      </c>
      <c r="B5217" s="27">
        <v>21</v>
      </c>
      <c r="C5217" s="27"/>
      <c r="D5217" s="27"/>
      <c r="E5217" s="27"/>
    </row>
    <row r="5218" spans="1:5">
      <c r="A5218" s="27">
        <v>130</v>
      </c>
      <c r="B5218" s="27">
        <v>22</v>
      </c>
      <c r="C5218" s="27"/>
      <c r="D5218" s="27"/>
      <c r="E5218" s="27"/>
    </row>
    <row r="5219" spans="1:5">
      <c r="A5219" s="27">
        <v>130</v>
      </c>
      <c r="B5219" s="27">
        <v>23</v>
      </c>
      <c r="C5219" s="27"/>
      <c r="D5219" s="27"/>
      <c r="E5219" s="27"/>
    </row>
    <row r="5220" spans="1:5">
      <c r="A5220" s="27">
        <v>130</v>
      </c>
      <c r="B5220" s="27">
        <v>24</v>
      </c>
      <c r="C5220" s="27"/>
      <c r="D5220" s="27"/>
      <c r="E5220" s="27"/>
    </row>
    <row r="5221" spans="1:5">
      <c r="A5221" s="27">
        <v>130</v>
      </c>
      <c r="B5221" s="27">
        <v>25</v>
      </c>
      <c r="C5221" s="27"/>
      <c r="D5221" s="27"/>
      <c r="E5221" s="27"/>
    </row>
    <row r="5222" spans="1:5">
      <c r="A5222" s="27">
        <v>130</v>
      </c>
      <c r="B5222" s="27">
        <v>26</v>
      </c>
      <c r="C5222" s="27"/>
      <c r="D5222" s="27"/>
      <c r="E5222" s="27"/>
    </row>
    <row r="5223" spans="1:5">
      <c r="A5223" s="27">
        <v>130</v>
      </c>
      <c r="B5223" s="27">
        <v>27</v>
      </c>
      <c r="C5223" s="27"/>
      <c r="D5223" s="27"/>
      <c r="E5223" s="27"/>
    </row>
    <row r="5224" spans="1:5">
      <c r="A5224" s="27">
        <v>130</v>
      </c>
      <c r="B5224" s="27">
        <v>28</v>
      </c>
      <c r="C5224" s="27"/>
      <c r="D5224" s="27"/>
      <c r="E5224" s="27"/>
    </row>
    <row r="5225" spans="1:5">
      <c r="A5225" s="27">
        <v>130</v>
      </c>
      <c r="B5225" s="27">
        <v>29</v>
      </c>
      <c r="C5225" s="27"/>
      <c r="D5225" s="27"/>
      <c r="E5225" s="27"/>
    </row>
    <row r="5226" spans="1:5">
      <c r="A5226" s="27">
        <v>130</v>
      </c>
      <c r="B5226" s="27">
        <v>30</v>
      </c>
      <c r="C5226" s="27"/>
      <c r="D5226" s="27"/>
      <c r="E5226" s="27"/>
    </row>
    <row r="5227" spans="1:5">
      <c r="A5227" s="27">
        <v>130</v>
      </c>
      <c r="B5227" s="27">
        <v>31</v>
      </c>
      <c r="C5227" s="27"/>
      <c r="D5227" s="27"/>
      <c r="E5227" s="27"/>
    </row>
    <row r="5228" spans="1:5">
      <c r="A5228" s="27">
        <v>130</v>
      </c>
      <c r="B5228" s="27">
        <v>32</v>
      </c>
      <c r="C5228" s="27"/>
      <c r="D5228" s="27"/>
      <c r="E5228" s="27"/>
    </row>
    <row r="5229" spans="1:5">
      <c r="A5229" s="27">
        <v>130</v>
      </c>
      <c r="B5229" s="27">
        <v>33</v>
      </c>
      <c r="C5229" s="27"/>
      <c r="D5229" s="27"/>
      <c r="E5229" s="27"/>
    </row>
    <row r="5230" spans="1:5">
      <c r="A5230" s="27">
        <v>130</v>
      </c>
      <c r="B5230" s="27">
        <v>34</v>
      </c>
      <c r="C5230" s="27"/>
      <c r="D5230" s="27"/>
      <c r="E5230" s="27"/>
    </row>
    <row r="5231" spans="1:5">
      <c r="A5231" s="27">
        <v>130</v>
      </c>
      <c r="B5231" s="27">
        <v>35</v>
      </c>
      <c r="C5231" s="27"/>
      <c r="D5231" s="27"/>
      <c r="E5231" s="27"/>
    </row>
    <row r="5232" spans="1:5">
      <c r="A5232" s="27">
        <v>130</v>
      </c>
      <c r="B5232" s="27">
        <v>36</v>
      </c>
      <c r="C5232" s="27"/>
      <c r="D5232" s="27"/>
      <c r="E5232" s="27"/>
    </row>
    <row r="5233" spans="1:5">
      <c r="A5233" s="27">
        <v>130</v>
      </c>
      <c r="B5233" s="27">
        <v>37</v>
      </c>
      <c r="C5233" s="27"/>
      <c r="D5233" s="27"/>
      <c r="E5233" s="27"/>
    </row>
    <row r="5234" spans="1:5">
      <c r="A5234" s="27">
        <v>130</v>
      </c>
      <c r="B5234" s="27">
        <v>38</v>
      </c>
      <c r="C5234" s="27"/>
      <c r="D5234" s="27"/>
      <c r="E5234" s="27"/>
    </row>
    <row r="5235" spans="1:5">
      <c r="A5235" s="27">
        <v>130</v>
      </c>
      <c r="B5235" s="27">
        <v>39</v>
      </c>
      <c r="C5235" s="27"/>
      <c r="D5235" s="27"/>
      <c r="E5235" s="27"/>
    </row>
    <row r="5236" spans="1:5">
      <c r="A5236" s="27">
        <v>130</v>
      </c>
      <c r="B5236" s="27">
        <v>40</v>
      </c>
      <c r="C5236" s="27"/>
      <c r="D5236" s="27"/>
      <c r="E5236" s="27"/>
    </row>
    <row r="5237" spans="1:5">
      <c r="A5237" s="27">
        <v>131</v>
      </c>
      <c r="B5237" s="27">
        <v>1</v>
      </c>
      <c r="C5237" s="27"/>
      <c r="D5237" s="27"/>
      <c r="E5237" s="27"/>
    </row>
    <row r="5238" spans="1:5">
      <c r="A5238" s="27">
        <v>131</v>
      </c>
      <c r="B5238" s="27">
        <v>2</v>
      </c>
      <c r="C5238" s="27"/>
      <c r="D5238" s="27"/>
      <c r="E5238" s="27"/>
    </row>
    <row r="5239" spans="1:5">
      <c r="A5239" s="27">
        <v>131</v>
      </c>
      <c r="B5239" s="27">
        <v>3</v>
      </c>
      <c r="C5239" s="27"/>
      <c r="D5239" s="27"/>
      <c r="E5239" s="27"/>
    </row>
    <row r="5240" spans="1:5">
      <c r="A5240" s="27">
        <v>131</v>
      </c>
      <c r="B5240" s="27">
        <v>4</v>
      </c>
      <c r="C5240" s="27"/>
      <c r="D5240" s="27"/>
      <c r="E5240" s="27"/>
    </row>
    <row r="5241" spans="1:5">
      <c r="A5241" s="27">
        <v>131</v>
      </c>
      <c r="B5241" s="27">
        <v>5</v>
      </c>
      <c r="C5241" s="27"/>
      <c r="D5241" s="27"/>
      <c r="E5241" s="27"/>
    </row>
    <row r="5242" spans="1:5">
      <c r="A5242" s="27">
        <v>131</v>
      </c>
      <c r="B5242" s="27">
        <v>6</v>
      </c>
      <c r="C5242" s="27"/>
      <c r="D5242" s="27"/>
      <c r="E5242" s="27"/>
    </row>
    <row r="5243" spans="1:5">
      <c r="A5243" s="27">
        <v>131</v>
      </c>
      <c r="B5243" s="27">
        <v>7</v>
      </c>
      <c r="C5243" s="27"/>
      <c r="D5243" s="27"/>
      <c r="E5243" s="27"/>
    </row>
    <row r="5244" spans="1:5">
      <c r="A5244" s="27">
        <v>131</v>
      </c>
      <c r="B5244" s="27">
        <v>8</v>
      </c>
      <c r="C5244" s="27"/>
      <c r="D5244" s="27"/>
      <c r="E5244" s="27"/>
    </row>
    <row r="5245" spans="1:5">
      <c r="A5245" s="27">
        <v>131</v>
      </c>
      <c r="B5245" s="27">
        <v>9</v>
      </c>
      <c r="C5245" s="27"/>
      <c r="D5245" s="27"/>
      <c r="E5245" s="27"/>
    </row>
    <row r="5246" spans="1:5">
      <c r="A5246" s="27">
        <v>131</v>
      </c>
      <c r="B5246" s="27">
        <v>10</v>
      </c>
      <c r="C5246" s="27"/>
      <c r="D5246" s="27"/>
      <c r="E5246" s="27"/>
    </row>
    <row r="5247" spans="1:5">
      <c r="A5247" s="27">
        <v>131</v>
      </c>
      <c r="B5247" s="27">
        <v>11</v>
      </c>
      <c r="C5247" s="27"/>
      <c r="D5247" s="27"/>
      <c r="E5247" s="27"/>
    </row>
    <row r="5248" spans="1:5">
      <c r="A5248" s="27">
        <v>131</v>
      </c>
      <c r="B5248" s="27">
        <v>12</v>
      </c>
      <c r="C5248" s="27"/>
      <c r="D5248" s="27"/>
      <c r="E5248" s="27"/>
    </row>
    <row r="5249" spans="1:5">
      <c r="A5249" s="27">
        <v>131</v>
      </c>
      <c r="B5249" s="27">
        <v>13</v>
      </c>
      <c r="C5249" s="27"/>
      <c r="D5249" s="27"/>
      <c r="E5249" s="27"/>
    </row>
    <row r="5250" spans="1:5">
      <c r="A5250" s="27">
        <v>131</v>
      </c>
      <c r="B5250" s="27">
        <v>14</v>
      </c>
      <c r="C5250" s="27"/>
      <c r="D5250" s="27"/>
      <c r="E5250" s="27"/>
    </row>
    <row r="5251" spans="1:5">
      <c r="A5251" s="27">
        <v>131</v>
      </c>
      <c r="B5251" s="27">
        <v>15</v>
      </c>
      <c r="C5251" s="27"/>
      <c r="D5251" s="27"/>
      <c r="E5251" s="27"/>
    </row>
    <row r="5252" spans="1:5">
      <c r="A5252" s="27">
        <v>131</v>
      </c>
      <c r="B5252" s="27">
        <v>16</v>
      </c>
      <c r="C5252" s="27"/>
      <c r="D5252" s="27"/>
      <c r="E5252" s="27"/>
    </row>
    <row r="5253" spans="1:5">
      <c r="A5253" s="27">
        <v>131</v>
      </c>
      <c r="B5253" s="27">
        <v>17</v>
      </c>
      <c r="C5253" s="27"/>
      <c r="D5253" s="27"/>
      <c r="E5253" s="27"/>
    </row>
    <row r="5254" spans="1:5">
      <c r="A5254" s="27">
        <v>131</v>
      </c>
      <c r="B5254" s="27">
        <v>18</v>
      </c>
      <c r="C5254" s="27"/>
      <c r="D5254" s="27"/>
      <c r="E5254" s="27"/>
    </row>
    <row r="5255" spans="1:5">
      <c r="A5255" s="27">
        <v>131</v>
      </c>
      <c r="B5255" s="27">
        <v>19</v>
      </c>
      <c r="C5255" s="27"/>
      <c r="D5255" s="27"/>
      <c r="E5255" s="27"/>
    </row>
    <row r="5256" spans="1:5">
      <c r="A5256" s="27">
        <v>131</v>
      </c>
      <c r="B5256" s="27">
        <v>20</v>
      </c>
      <c r="C5256" s="27"/>
      <c r="D5256" s="27"/>
      <c r="E5256" s="27"/>
    </row>
    <row r="5257" spans="1:5">
      <c r="A5257" s="27">
        <v>131</v>
      </c>
      <c r="B5257" s="27">
        <v>21</v>
      </c>
      <c r="C5257" s="27"/>
      <c r="D5257" s="27"/>
      <c r="E5257" s="27"/>
    </row>
    <row r="5258" spans="1:5">
      <c r="A5258" s="27">
        <v>131</v>
      </c>
      <c r="B5258" s="27">
        <v>22</v>
      </c>
      <c r="C5258" s="27"/>
      <c r="D5258" s="27"/>
      <c r="E5258" s="27"/>
    </row>
    <row r="5259" spans="1:5">
      <c r="A5259" s="27">
        <v>131</v>
      </c>
      <c r="B5259" s="27">
        <v>23</v>
      </c>
      <c r="C5259" s="27"/>
      <c r="D5259" s="27"/>
      <c r="E5259" s="27"/>
    </row>
    <row r="5260" spans="1:5">
      <c r="A5260" s="27">
        <v>131</v>
      </c>
      <c r="B5260" s="27">
        <v>24</v>
      </c>
      <c r="C5260" s="27"/>
      <c r="D5260" s="27"/>
      <c r="E5260" s="27"/>
    </row>
    <row r="5261" spans="1:5">
      <c r="A5261" s="27">
        <v>131</v>
      </c>
      <c r="B5261" s="27">
        <v>25</v>
      </c>
      <c r="C5261" s="27"/>
      <c r="D5261" s="27"/>
      <c r="E5261" s="27"/>
    </row>
    <row r="5262" spans="1:5">
      <c r="A5262" s="27">
        <v>131</v>
      </c>
      <c r="B5262" s="27">
        <v>26</v>
      </c>
      <c r="C5262" s="27"/>
      <c r="D5262" s="27"/>
      <c r="E5262" s="27"/>
    </row>
    <row r="5263" spans="1:5">
      <c r="A5263" s="27">
        <v>131</v>
      </c>
      <c r="B5263" s="27">
        <v>27</v>
      </c>
      <c r="C5263" s="27"/>
      <c r="D5263" s="27"/>
      <c r="E5263" s="27"/>
    </row>
    <row r="5264" spans="1:5">
      <c r="A5264" s="27">
        <v>131</v>
      </c>
      <c r="B5264" s="27">
        <v>28</v>
      </c>
      <c r="C5264" s="27"/>
      <c r="D5264" s="27"/>
      <c r="E5264" s="27"/>
    </row>
    <row r="5265" spans="1:5">
      <c r="A5265" s="27">
        <v>131</v>
      </c>
      <c r="B5265" s="27">
        <v>29</v>
      </c>
      <c r="C5265" s="27"/>
      <c r="D5265" s="27"/>
      <c r="E5265" s="27"/>
    </row>
    <row r="5266" spans="1:5">
      <c r="A5266" s="27">
        <v>131</v>
      </c>
      <c r="B5266" s="27">
        <v>30</v>
      </c>
      <c r="C5266" s="27"/>
      <c r="D5266" s="27"/>
      <c r="E5266" s="27"/>
    </row>
    <row r="5267" spans="1:5">
      <c r="A5267" s="27">
        <v>131</v>
      </c>
      <c r="B5267" s="27">
        <v>31</v>
      </c>
      <c r="C5267" s="27"/>
      <c r="D5267" s="27"/>
      <c r="E5267" s="27"/>
    </row>
    <row r="5268" spans="1:5">
      <c r="A5268" s="27">
        <v>131</v>
      </c>
      <c r="B5268" s="27">
        <v>32</v>
      </c>
      <c r="C5268" s="27"/>
      <c r="D5268" s="27"/>
      <c r="E5268" s="27"/>
    </row>
    <row r="5269" spans="1:5">
      <c r="A5269" s="27">
        <v>131</v>
      </c>
      <c r="B5269" s="27">
        <v>33</v>
      </c>
      <c r="C5269" s="27"/>
      <c r="D5269" s="27"/>
      <c r="E5269" s="27"/>
    </row>
    <row r="5270" spans="1:5">
      <c r="A5270" s="27">
        <v>131</v>
      </c>
      <c r="B5270" s="27">
        <v>34</v>
      </c>
      <c r="C5270" s="27"/>
      <c r="D5270" s="27"/>
      <c r="E5270" s="27"/>
    </row>
    <row r="5271" spans="1:5">
      <c r="A5271" s="27">
        <v>131</v>
      </c>
      <c r="B5271" s="27">
        <v>35</v>
      </c>
      <c r="C5271" s="27"/>
      <c r="D5271" s="27"/>
      <c r="E5271" s="27"/>
    </row>
    <row r="5272" spans="1:5">
      <c r="A5272" s="27">
        <v>131</v>
      </c>
      <c r="B5272" s="27">
        <v>36</v>
      </c>
      <c r="C5272" s="27"/>
      <c r="D5272" s="27"/>
      <c r="E5272" s="27"/>
    </row>
    <row r="5273" spans="1:5">
      <c r="A5273" s="27">
        <v>131</v>
      </c>
      <c r="B5273" s="27">
        <v>37</v>
      </c>
      <c r="C5273" s="27"/>
      <c r="D5273" s="27"/>
      <c r="E5273" s="27"/>
    </row>
    <row r="5274" spans="1:5">
      <c r="A5274" s="27">
        <v>131</v>
      </c>
      <c r="B5274" s="27">
        <v>38</v>
      </c>
      <c r="C5274" s="27"/>
      <c r="D5274" s="27"/>
      <c r="E5274" s="27"/>
    </row>
    <row r="5275" spans="1:5">
      <c r="A5275" s="27">
        <v>131</v>
      </c>
      <c r="B5275" s="27">
        <v>39</v>
      </c>
      <c r="C5275" s="27"/>
      <c r="D5275" s="27"/>
      <c r="E5275" s="27"/>
    </row>
    <row r="5276" spans="1:5">
      <c r="A5276" s="27">
        <v>131</v>
      </c>
      <c r="B5276" s="27">
        <v>40</v>
      </c>
      <c r="C5276" s="27"/>
      <c r="D5276" s="27"/>
      <c r="E5276" s="27"/>
    </row>
    <row r="5277" spans="1:5">
      <c r="A5277" s="27">
        <v>132</v>
      </c>
      <c r="B5277" s="27">
        <v>1</v>
      </c>
      <c r="C5277" s="27"/>
      <c r="D5277" s="27"/>
      <c r="E5277" s="27"/>
    </row>
    <row r="5278" spans="1:5">
      <c r="A5278" s="27">
        <v>132</v>
      </c>
      <c r="B5278" s="27">
        <v>2</v>
      </c>
      <c r="C5278" s="27"/>
      <c r="D5278" s="27"/>
      <c r="E5278" s="27"/>
    </row>
    <row r="5279" spans="1:5">
      <c r="A5279" s="27">
        <v>132</v>
      </c>
      <c r="B5279" s="27">
        <v>3</v>
      </c>
      <c r="C5279" s="27"/>
      <c r="D5279" s="27"/>
      <c r="E5279" s="27"/>
    </row>
    <row r="5280" spans="1:5">
      <c r="A5280" s="27">
        <v>132</v>
      </c>
      <c r="B5280" s="27">
        <v>4</v>
      </c>
      <c r="C5280" s="27"/>
      <c r="D5280" s="27"/>
      <c r="E5280" s="27"/>
    </row>
    <row r="5281" spans="1:5">
      <c r="A5281" s="27">
        <v>132</v>
      </c>
      <c r="B5281" s="27">
        <v>5</v>
      </c>
      <c r="C5281" s="27"/>
      <c r="D5281" s="27"/>
      <c r="E5281" s="27"/>
    </row>
    <row r="5282" spans="1:5">
      <c r="A5282" s="27">
        <v>132</v>
      </c>
      <c r="B5282" s="27">
        <v>6</v>
      </c>
      <c r="C5282" s="27"/>
      <c r="D5282" s="27"/>
      <c r="E5282" s="27"/>
    </row>
    <row r="5283" spans="1:5">
      <c r="A5283" s="27">
        <v>132</v>
      </c>
      <c r="B5283" s="27">
        <v>7</v>
      </c>
      <c r="C5283" s="27"/>
      <c r="D5283" s="27"/>
      <c r="E5283" s="27"/>
    </row>
    <row r="5284" spans="1:5">
      <c r="A5284" s="27">
        <v>132</v>
      </c>
      <c r="B5284" s="27">
        <v>8</v>
      </c>
      <c r="C5284" s="27"/>
      <c r="D5284" s="27"/>
      <c r="E5284" s="27"/>
    </row>
    <row r="5285" spans="1:5">
      <c r="A5285" s="27">
        <v>132</v>
      </c>
      <c r="B5285" s="27">
        <v>9</v>
      </c>
      <c r="C5285" s="27"/>
      <c r="D5285" s="27"/>
      <c r="E5285" s="27"/>
    </row>
    <row r="5286" spans="1:5">
      <c r="A5286" s="27">
        <v>132</v>
      </c>
      <c r="B5286" s="27">
        <v>10</v>
      </c>
      <c r="C5286" s="27"/>
      <c r="D5286" s="27"/>
      <c r="E5286" s="27"/>
    </row>
    <row r="5287" spans="1:5">
      <c r="A5287" s="27">
        <v>132</v>
      </c>
      <c r="B5287" s="27">
        <v>11</v>
      </c>
      <c r="C5287" s="27"/>
      <c r="D5287" s="27"/>
      <c r="E5287" s="27"/>
    </row>
    <row r="5288" spans="1:5">
      <c r="A5288" s="27">
        <v>132</v>
      </c>
      <c r="B5288" s="27">
        <v>12</v>
      </c>
      <c r="C5288" s="27"/>
      <c r="D5288" s="27"/>
      <c r="E5288" s="27"/>
    </row>
    <row r="5289" spans="1:5">
      <c r="A5289" s="27">
        <v>132</v>
      </c>
      <c r="B5289" s="27">
        <v>13</v>
      </c>
      <c r="C5289" s="27"/>
      <c r="D5289" s="27"/>
      <c r="E5289" s="27"/>
    </row>
    <row r="5290" spans="1:5">
      <c r="A5290" s="27">
        <v>132</v>
      </c>
      <c r="B5290" s="27">
        <v>14</v>
      </c>
      <c r="C5290" s="27"/>
      <c r="D5290" s="27"/>
      <c r="E5290" s="27"/>
    </row>
    <row r="5291" spans="1:5">
      <c r="A5291" s="27">
        <v>132</v>
      </c>
      <c r="B5291" s="27">
        <v>15</v>
      </c>
      <c r="C5291" s="27"/>
      <c r="D5291" s="27"/>
      <c r="E5291" s="27"/>
    </row>
    <row r="5292" spans="1:5">
      <c r="A5292" s="27">
        <v>132</v>
      </c>
      <c r="B5292" s="27">
        <v>16</v>
      </c>
      <c r="C5292" s="27"/>
      <c r="D5292" s="27"/>
      <c r="E5292" s="27"/>
    </row>
    <row r="5293" spans="1:5">
      <c r="A5293" s="27">
        <v>132</v>
      </c>
      <c r="B5293" s="27">
        <v>17</v>
      </c>
      <c r="C5293" s="27"/>
      <c r="D5293" s="27"/>
      <c r="E5293" s="27"/>
    </row>
    <row r="5294" spans="1:5">
      <c r="A5294" s="27">
        <v>132</v>
      </c>
      <c r="B5294" s="27">
        <v>18</v>
      </c>
      <c r="C5294" s="27"/>
      <c r="D5294" s="27"/>
      <c r="E5294" s="27"/>
    </row>
    <row r="5295" spans="1:5">
      <c r="A5295" s="27">
        <v>132</v>
      </c>
      <c r="B5295" s="27">
        <v>19</v>
      </c>
      <c r="C5295" s="27"/>
      <c r="D5295" s="27"/>
      <c r="E5295" s="27"/>
    </row>
    <row r="5296" spans="1:5">
      <c r="A5296" s="27">
        <v>132</v>
      </c>
      <c r="B5296" s="27">
        <v>20</v>
      </c>
      <c r="C5296" s="27"/>
      <c r="D5296" s="27"/>
      <c r="E5296" s="27"/>
    </row>
    <row r="5297" spans="1:5">
      <c r="A5297" s="27">
        <v>132</v>
      </c>
      <c r="B5297" s="27">
        <v>21</v>
      </c>
      <c r="C5297" s="27"/>
      <c r="D5297" s="27"/>
      <c r="E5297" s="27"/>
    </row>
    <row r="5298" spans="1:5">
      <c r="A5298" s="27">
        <v>132</v>
      </c>
      <c r="B5298" s="27">
        <v>22</v>
      </c>
      <c r="C5298" s="27"/>
      <c r="D5298" s="27"/>
      <c r="E5298" s="27"/>
    </row>
    <row r="5299" spans="1:5">
      <c r="A5299" s="27">
        <v>132</v>
      </c>
      <c r="B5299" s="27">
        <v>23</v>
      </c>
      <c r="C5299" s="27"/>
      <c r="D5299" s="27"/>
      <c r="E5299" s="27"/>
    </row>
    <row r="5300" spans="1:5">
      <c r="A5300" s="27">
        <v>132</v>
      </c>
      <c r="B5300" s="27">
        <v>24</v>
      </c>
      <c r="C5300" s="27"/>
      <c r="D5300" s="27"/>
      <c r="E5300" s="27"/>
    </row>
    <row r="5301" spans="1:5">
      <c r="A5301" s="27">
        <v>132</v>
      </c>
      <c r="B5301" s="27">
        <v>25</v>
      </c>
      <c r="C5301" s="27"/>
      <c r="D5301" s="27"/>
      <c r="E5301" s="27"/>
    </row>
    <row r="5302" spans="1:5">
      <c r="A5302" s="27">
        <v>132</v>
      </c>
      <c r="B5302" s="27">
        <v>26</v>
      </c>
      <c r="C5302" s="27"/>
      <c r="D5302" s="27"/>
      <c r="E5302" s="27"/>
    </row>
    <row r="5303" spans="1:5">
      <c r="A5303" s="27">
        <v>132</v>
      </c>
      <c r="B5303" s="27">
        <v>27</v>
      </c>
      <c r="C5303" s="27"/>
      <c r="D5303" s="27"/>
      <c r="E5303" s="27"/>
    </row>
    <row r="5304" spans="1:5">
      <c r="A5304" s="27">
        <v>132</v>
      </c>
      <c r="B5304" s="27">
        <v>28</v>
      </c>
      <c r="C5304" s="27"/>
      <c r="D5304" s="27"/>
      <c r="E5304" s="27"/>
    </row>
    <row r="5305" spans="1:5">
      <c r="A5305" s="27">
        <v>132</v>
      </c>
      <c r="B5305" s="27">
        <v>29</v>
      </c>
      <c r="C5305" s="27"/>
      <c r="D5305" s="27"/>
      <c r="E5305" s="27"/>
    </row>
    <row r="5306" spans="1:5">
      <c r="A5306" s="27">
        <v>132</v>
      </c>
      <c r="B5306" s="27">
        <v>30</v>
      </c>
      <c r="C5306" s="27"/>
      <c r="D5306" s="27"/>
      <c r="E5306" s="27"/>
    </row>
    <row r="5307" spans="1:5">
      <c r="A5307" s="27">
        <v>132</v>
      </c>
      <c r="B5307" s="27">
        <v>31</v>
      </c>
      <c r="C5307" s="27"/>
      <c r="D5307" s="27"/>
      <c r="E5307" s="27"/>
    </row>
    <row r="5308" spans="1:5">
      <c r="A5308" s="27">
        <v>132</v>
      </c>
      <c r="B5308" s="27">
        <v>32</v>
      </c>
      <c r="C5308" s="27"/>
      <c r="D5308" s="27"/>
      <c r="E5308" s="27"/>
    </row>
    <row r="5309" spans="1:5">
      <c r="A5309" s="27">
        <v>132</v>
      </c>
      <c r="B5309" s="27">
        <v>33</v>
      </c>
      <c r="C5309" s="27"/>
      <c r="D5309" s="27"/>
      <c r="E5309" s="27"/>
    </row>
    <row r="5310" spans="1:5">
      <c r="A5310" s="27">
        <v>132</v>
      </c>
      <c r="B5310" s="27">
        <v>34</v>
      </c>
      <c r="C5310" s="27"/>
      <c r="D5310" s="27"/>
      <c r="E5310" s="27"/>
    </row>
    <row r="5311" spans="1:5">
      <c r="A5311" s="27">
        <v>132</v>
      </c>
      <c r="B5311" s="27">
        <v>35</v>
      </c>
      <c r="C5311" s="27"/>
      <c r="D5311" s="27"/>
      <c r="E5311" s="27"/>
    </row>
    <row r="5312" spans="1:5">
      <c r="A5312" s="27">
        <v>132</v>
      </c>
      <c r="B5312" s="27">
        <v>36</v>
      </c>
      <c r="C5312" s="27"/>
      <c r="D5312" s="27"/>
      <c r="E5312" s="27"/>
    </row>
    <row r="5313" spans="1:5">
      <c r="A5313" s="27">
        <v>132</v>
      </c>
      <c r="B5313" s="27">
        <v>37</v>
      </c>
      <c r="C5313" s="27"/>
      <c r="D5313" s="27"/>
      <c r="E5313" s="27"/>
    </row>
    <row r="5314" spans="1:5">
      <c r="A5314" s="27">
        <v>132</v>
      </c>
      <c r="B5314" s="27">
        <v>38</v>
      </c>
      <c r="C5314" s="27"/>
      <c r="D5314" s="27"/>
      <c r="E5314" s="27"/>
    </row>
    <row r="5315" spans="1:5">
      <c r="A5315" s="27">
        <v>132</v>
      </c>
      <c r="B5315" s="27">
        <v>39</v>
      </c>
      <c r="C5315" s="27"/>
      <c r="D5315" s="27"/>
      <c r="E5315" s="27"/>
    </row>
    <row r="5316" spans="1:5">
      <c r="A5316" s="27">
        <v>132</v>
      </c>
      <c r="B5316" s="27">
        <v>40</v>
      </c>
      <c r="C5316" s="27"/>
      <c r="D5316" s="27"/>
      <c r="E5316" s="27"/>
    </row>
    <row r="5317" spans="1:5">
      <c r="A5317" s="27">
        <v>133</v>
      </c>
      <c r="B5317" s="27">
        <v>1</v>
      </c>
      <c r="C5317" s="27"/>
      <c r="D5317" s="27"/>
      <c r="E5317" s="27"/>
    </row>
    <row r="5318" spans="1:5">
      <c r="A5318" s="27">
        <v>133</v>
      </c>
      <c r="B5318" s="27">
        <v>2</v>
      </c>
      <c r="C5318" s="27"/>
      <c r="D5318" s="27"/>
      <c r="E5318" s="27"/>
    </row>
    <row r="5319" spans="1:5">
      <c r="A5319" s="27">
        <v>133</v>
      </c>
      <c r="B5319" s="27">
        <v>3</v>
      </c>
      <c r="C5319" s="27"/>
      <c r="D5319" s="27"/>
      <c r="E5319" s="27"/>
    </row>
    <row r="5320" spans="1:5">
      <c r="A5320" s="27">
        <v>133</v>
      </c>
      <c r="B5320" s="27">
        <v>4</v>
      </c>
      <c r="C5320" s="27"/>
      <c r="D5320" s="27"/>
      <c r="E5320" s="27"/>
    </row>
    <row r="5321" spans="1:5">
      <c r="A5321" s="27">
        <v>133</v>
      </c>
      <c r="B5321" s="27">
        <v>5</v>
      </c>
      <c r="C5321" s="27"/>
      <c r="D5321" s="27"/>
      <c r="E5321" s="27"/>
    </row>
    <row r="5322" spans="1:5">
      <c r="A5322" s="27">
        <v>133</v>
      </c>
      <c r="B5322" s="27">
        <v>6</v>
      </c>
      <c r="C5322" s="27"/>
      <c r="D5322" s="27"/>
      <c r="E5322" s="27"/>
    </row>
    <row r="5323" spans="1:5">
      <c r="A5323" s="27">
        <v>133</v>
      </c>
      <c r="B5323" s="27">
        <v>7</v>
      </c>
      <c r="C5323" s="27"/>
      <c r="D5323" s="27"/>
      <c r="E5323" s="27"/>
    </row>
    <row r="5324" spans="1:5">
      <c r="A5324" s="27">
        <v>133</v>
      </c>
      <c r="B5324" s="27">
        <v>8</v>
      </c>
      <c r="C5324" s="27"/>
      <c r="D5324" s="27"/>
      <c r="E5324" s="27"/>
    </row>
    <row r="5325" spans="1:5">
      <c r="A5325" s="27">
        <v>133</v>
      </c>
      <c r="B5325" s="27">
        <v>9</v>
      </c>
      <c r="C5325" s="27"/>
      <c r="D5325" s="27"/>
      <c r="E5325" s="27"/>
    </row>
    <row r="5326" spans="1:5">
      <c r="A5326" s="27">
        <v>133</v>
      </c>
      <c r="B5326" s="27">
        <v>10</v>
      </c>
      <c r="C5326" s="27"/>
      <c r="D5326" s="27"/>
      <c r="E5326" s="27"/>
    </row>
    <row r="5327" spans="1:5">
      <c r="A5327" s="27">
        <v>133</v>
      </c>
      <c r="B5327" s="27">
        <v>11</v>
      </c>
      <c r="C5327" s="27"/>
      <c r="D5327" s="27"/>
      <c r="E5327" s="27"/>
    </row>
    <row r="5328" spans="1:5">
      <c r="A5328" s="27">
        <v>133</v>
      </c>
      <c r="B5328" s="27">
        <v>12</v>
      </c>
      <c r="C5328" s="27"/>
      <c r="D5328" s="27"/>
      <c r="E5328" s="27"/>
    </row>
    <row r="5329" spans="1:5">
      <c r="A5329" s="27">
        <v>133</v>
      </c>
      <c r="B5329" s="27">
        <v>13</v>
      </c>
      <c r="C5329" s="27"/>
      <c r="D5329" s="27"/>
      <c r="E5329" s="27"/>
    </row>
    <row r="5330" spans="1:5">
      <c r="A5330" s="27">
        <v>133</v>
      </c>
      <c r="B5330" s="27">
        <v>14</v>
      </c>
      <c r="C5330" s="27"/>
      <c r="D5330" s="27"/>
      <c r="E5330" s="27"/>
    </row>
    <row r="5331" spans="1:5">
      <c r="A5331" s="27">
        <v>133</v>
      </c>
      <c r="B5331" s="27">
        <v>15</v>
      </c>
      <c r="C5331" s="27"/>
      <c r="D5331" s="27"/>
      <c r="E5331" s="27"/>
    </row>
    <row r="5332" spans="1:5">
      <c r="A5332" s="27">
        <v>133</v>
      </c>
      <c r="B5332" s="27">
        <v>16</v>
      </c>
      <c r="C5332" s="27"/>
      <c r="D5332" s="27"/>
      <c r="E5332" s="27"/>
    </row>
    <row r="5333" spans="1:5">
      <c r="A5333" s="27">
        <v>133</v>
      </c>
      <c r="B5333" s="27">
        <v>17</v>
      </c>
      <c r="C5333" s="27"/>
      <c r="D5333" s="27"/>
      <c r="E5333" s="27"/>
    </row>
    <row r="5334" spans="1:5">
      <c r="A5334" s="27">
        <v>133</v>
      </c>
      <c r="B5334" s="27">
        <v>18</v>
      </c>
      <c r="C5334" s="27"/>
      <c r="D5334" s="27"/>
      <c r="E5334" s="27"/>
    </row>
    <row r="5335" spans="1:5">
      <c r="A5335" s="27">
        <v>133</v>
      </c>
      <c r="B5335" s="27">
        <v>19</v>
      </c>
      <c r="C5335" s="27"/>
      <c r="D5335" s="27"/>
      <c r="E5335" s="27"/>
    </row>
    <row r="5336" spans="1:5">
      <c r="A5336" s="27">
        <v>133</v>
      </c>
      <c r="B5336" s="27">
        <v>20</v>
      </c>
      <c r="C5336" s="27"/>
      <c r="D5336" s="27"/>
      <c r="E5336" s="27"/>
    </row>
    <row r="5337" spans="1:5">
      <c r="A5337" s="27">
        <v>133</v>
      </c>
      <c r="B5337" s="27">
        <v>21</v>
      </c>
      <c r="C5337" s="27"/>
      <c r="D5337" s="27"/>
      <c r="E5337" s="27"/>
    </row>
    <row r="5338" spans="1:5">
      <c r="A5338" s="27">
        <v>133</v>
      </c>
      <c r="B5338" s="27">
        <v>22</v>
      </c>
      <c r="C5338" s="27"/>
      <c r="D5338" s="27"/>
      <c r="E5338" s="27"/>
    </row>
    <row r="5339" spans="1:5">
      <c r="A5339" s="27">
        <v>133</v>
      </c>
      <c r="B5339" s="27">
        <v>23</v>
      </c>
      <c r="C5339" s="27"/>
      <c r="D5339" s="27"/>
      <c r="E5339" s="27"/>
    </row>
    <row r="5340" spans="1:5">
      <c r="A5340" s="27">
        <v>133</v>
      </c>
      <c r="B5340" s="27">
        <v>24</v>
      </c>
      <c r="C5340" s="27"/>
      <c r="D5340" s="27"/>
      <c r="E5340" s="27"/>
    </row>
    <row r="5341" spans="1:5">
      <c r="A5341" s="27">
        <v>133</v>
      </c>
      <c r="B5341" s="27">
        <v>25</v>
      </c>
      <c r="C5341" s="27"/>
      <c r="D5341" s="27"/>
      <c r="E5341" s="27"/>
    </row>
    <row r="5342" spans="1:5">
      <c r="A5342" s="27">
        <v>133</v>
      </c>
      <c r="B5342" s="27">
        <v>26</v>
      </c>
      <c r="C5342" s="27"/>
      <c r="D5342" s="27"/>
      <c r="E5342" s="27"/>
    </row>
    <row r="5343" spans="1:5">
      <c r="A5343" s="27">
        <v>133</v>
      </c>
      <c r="B5343" s="27">
        <v>27</v>
      </c>
      <c r="C5343" s="27"/>
      <c r="D5343" s="27"/>
      <c r="E5343" s="27"/>
    </row>
    <row r="5344" spans="1:5">
      <c r="A5344" s="27">
        <v>133</v>
      </c>
      <c r="B5344" s="27">
        <v>28</v>
      </c>
      <c r="C5344" s="27"/>
      <c r="D5344" s="27"/>
      <c r="E5344" s="27"/>
    </row>
    <row r="5345" spans="1:5">
      <c r="A5345" s="27">
        <v>133</v>
      </c>
      <c r="B5345" s="27">
        <v>29</v>
      </c>
      <c r="C5345" s="27"/>
      <c r="D5345" s="27"/>
      <c r="E5345" s="27"/>
    </row>
    <row r="5346" spans="1:5">
      <c r="A5346" s="27">
        <v>133</v>
      </c>
      <c r="B5346" s="27">
        <v>30</v>
      </c>
      <c r="C5346" s="27"/>
      <c r="D5346" s="27"/>
      <c r="E5346" s="27"/>
    </row>
    <row r="5347" spans="1:5">
      <c r="A5347" s="27">
        <v>133</v>
      </c>
      <c r="B5347" s="27">
        <v>31</v>
      </c>
      <c r="C5347" s="27"/>
      <c r="D5347" s="27"/>
      <c r="E5347" s="27"/>
    </row>
    <row r="5348" spans="1:5">
      <c r="A5348" s="27">
        <v>133</v>
      </c>
      <c r="B5348" s="27">
        <v>32</v>
      </c>
      <c r="C5348" s="27"/>
      <c r="D5348" s="27"/>
      <c r="E5348" s="27"/>
    </row>
    <row r="5349" spans="1:5">
      <c r="A5349" s="27">
        <v>133</v>
      </c>
      <c r="B5349" s="27">
        <v>33</v>
      </c>
      <c r="C5349" s="27"/>
      <c r="D5349" s="27"/>
      <c r="E5349" s="27"/>
    </row>
    <row r="5350" spans="1:5">
      <c r="A5350" s="27">
        <v>133</v>
      </c>
      <c r="B5350" s="27">
        <v>34</v>
      </c>
      <c r="C5350" s="27"/>
      <c r="D5350" s="27"/>
      <c r="E5350" s="27"/>
    </row>
    <row r="5351" spans="1:5">
      <c r="A5351" s="27">
        <v>133</v>
      </c>
      <c r="B5351" s="27">
        <v>35</v>
      </c>
      <c r="C5351" s="27"/>
      <c r="D5351" s="27"/>
      <c r="E5351" s="27"/>
    </row>
    <row r="5352" spans="1:5">
      <c r="A5352" s="27">
        <v>133</v>
      </c>
      <c r="B5352" s="27">
        <v>36</v>
      </c>
      <c r="C5352" s="27"/>
      <c r="D5352" s="27"/>
      <c r="E5352" s="27"/>
    </row>
    <row r="5353" spans="1:5">
      <c r="A5353" s="27">
        <v>133</v>
      </c>
      <c r="B5353" s="27">
        <v>37</v>
      </c>
      <c r="C5353" s="27"/>
      <c r="D5353" s="27"/>
      <c r="E5353" s="27"/>
    </row>
    <row r="5354" spans="1:5">
      <c r="A5354" s="27">
        <v>133</v>
      </c>
      <c r="B5354" s="27">
        <v>38</v>
      </c>
      <c r="C5354" s="27"/>
      <c r="D5354" s="27"/>
      <c r="E5354" s="27"/>
    </row>
    <row r="5355" spans="1:5">
      <c r="A5355" s="27">
        <v>133</v>
      </c>
      <c r="B5355" s="27">
        <v>39</v>
      </c>
      <c r="C5355" s="27"/>
      <c r="D5355" s="27"/>
      <c r="E5355" s="27"/>
    </row>
    <row r="5356" spans="1:5">
      <c r="A5356" s="27">
        <v>133</v>
      </c>
      <c r="B5356" s="27">
        <v>40</v>
      </c>
      <c r="C5356" s="27"/>
      <c r="D5356" s="27"/>
      <c r="E5356" s="27"/>
    </row>
    <row r="5357" spans="1:5">
      <c r="A5357" s="27">
        <v>134</v>
      </c>
      <c r="B5357" s="27">
        <v>1</v>
      </c>
      <c r="C5357" s="27"/>
      <c r="D5357" s="27"/>
      <c r="E5357" s="27"/>
    </row>
    <row r="5358" spans="1:5">
      <c r="A5358" s="27">
        <v>134</v>
      </c>
      <c r="B5358" s="27">
        <v>2</v>
      </c>
      <c r="C5358" s="27"/>
      <c r="D5358" s="27"/>
      <c r="E5358" s="27"/>
    </row>
    <row r="5359" spans="1:5">
      <c r="A5359" s="27">
        <v>134</v>
      </c>
      <c r="B5359" s="27">
        <v>3</v>
      </c>
      <c r="C5359" s="27"/>
      <c r="D5359" s="27"/>
      <c r="E5359" s="27"/>
    </row>
    <row r="5360" spans="1:5">
      <c r="A5360" s="27">
        <v>134</v>
      </c>
      <c r="B5360" s="27">
        <v>4</v>
      </c>
      <c r="C5360" s="27"/>
      <c r="D5360" s="27"/>
      <c r="E5360" s="27"/>
    </row>
    <row r="5361" spans="1:5">
      <c r="A5361" s="27">
        <v>134</v>
      </c>
      <c r="B5361" s="27">
        <v>5</v>
      </c>
      <c r="C5361" s="27"/>
      <c r="D5361" s="27"/>
      <c r="E5361" s="27"/>
    </row>
    <row r="5362" spans="1:5">
      <c r="A5362" s="27">
        <v>134</v>
      </c>
      <c r="B5362" s="27">
        <v>6</v>
      </c>
      <c r="C5362" s="27"/>
      <c r="D5362" s="27"/>
      <c r="E5362" s="27"/>
    </row>
    <row r="5363" spans="1:5">
      <c r="A5363" s="27">
        <v>134</v>
      </c>
      <c r="B5363" s="27">
        <v>7</v>
      </c>
      <c r="C5363" s="27"/>
      <c r="D5363" s="27"/>
      <c r="E5363" s="27"/>
    </row>
    <row r="5364" spans="1:5">
      <c r="A5364" s="27">
        <v>134</v>
      </c>
      <c r="B5364" s="27">
        <v>8</v>
      </c>
      <c r="C5364" s="27"/>
      <c r="D5364" s="27"/>
      <c r="E5364" s="27"/>
    </row>
    <row r="5365" spans="1:5">
      <c r="A5365" s="27">
        <v>134</v>
      </c>
      <c r="B5365" s="27">
        <v>9</v>
      </c>
      <c r="C5365" s="27"/>
      <c r="D5365" s="27"/>
      <c r="E5365" s="27"/>
    </row>
    <row r="5366" spans="1:5">
      <c r="A5366" s="27">
        <v>134</v>
      </c>
      <c r="B5366" s="27">
        <v>10</v>
      </c>
      <c r="C5366" s="27"/>
      <c r="D5366" s="27"/>
      <c r="E5366" s="27"/>
    </row>
    <row r="5367" spans="1:5">
      <c r="A5367" s="27">
        <v>134</v>
      </c>
      <c r="B5367" s="27">
        <v>11</v>
      </c>
      <c r="C5367" s="27"/>
      <c r="D5367" s="27"/>
      <c r="E5367" s="27"/>
    </row>
    <row r="5368" spans="1:5">
      <c r="A5368" s="27">
        <v>134</v>
      </c>
      <c r="B5368" s="27">
        <v>12</v>
      </c>
      <c r="C5368" s="27"/>
      <c r="D5368" s="27"/>
      <c r="E5368" s="27"/>
    </row>
    <row r="5369" spans="1:5">
      <c r="A5369" s="27">
        <v>134</v>
      </c>
      <c r="B5369" s="27">
        <v>13</v>
      </c>
      <c r="C5369" s="27"/>
      <c r="D5369" s="27"/>
      <c r="E5369" s="27"/>
    </row>
    <row r="5370" spans="1:5">
      <c r="A5370" s="27">
        <v>134</v>
      </c>
      <c r="B5370" s="27">
        <v>14</v>
      </c>
      <c r="C5370" s="27"/>
      <c r="D5370" s="27"/>
      <c r="E5370" s="27"/>
    </row>
    <row r="5371" spans="1:5">
      <c r="A5371" s="27">
        <v>134</v>
      </c>
      <c r="B5371" s="27">
        <v>15</v>
      </c>
      <c r="C5371" s="27"/>
      <c r="D5371" s="27"/>
      <c r="E5371" s="27"/>
    </row>
    <row r="5372" spans="1:5">
      <c r="A5372" s="27">
        <v>134</v>
      </c>
      <c r="B5372" s="27">
        <v>16</v>
      </c>
      <c r="C5372" s="27"/>
      <c r="D5372" s="27"/>
      <c r="E5372" s="27"/>
    </row>
    <row r="5373" spans="1:5">
      <c r="A5373" s="27">
        <v>134</v>
      </c>
      <c r="B5373" s="27">
        <v>17</v>
      </c>
      <c r="C5373" s="27"/>
      <c r="D5373" s="27"/>
      <c r="E5373" s="27"/>
    </row>
    <row r="5374" spans="1:5">
      <c r="A5374" s="27">
        <v>134</v>
      </c>
      <c r="B5374" s="27">
        <v>18</v>
      </c>
      <c r="C5374" s="27"/>
      <c r="D5374" s="27"/>
      <c r="E5374" s="27"/>
    </row>
    <row r="5375" spans="1:5">
      <c r="A5375" s="27">
        <v>134</v>
      </c>
      <c r="B5375" s="27">
        <v>19</v>
      </c>
      <c r="C5375" s="27"/>
      <c r="D5375" s="27"/>
      <c r="E5375" s="27"/>
    </row>
    <row r="5376" spans="1:5">
      <c r="A5376" s="27">
        <v>134</v>
      </c>
      <c r="B5376" s="27">
        <v>20</v>
      </c>
      <c r="C5376" s="27"/>
      <c r="D5376" s="27"/>
      <c r="E5376" s="27"/>
    </row>
    <row r="5377" spans="1:5">
      <c r="A5377" s="27">
        <v>134</v>
      </c>
      <c r="B5377" s="27">
        <v>21</v>
      </c>
      <c r="C5377" s="27"/>
      <c r="D5377" s="27"/>
      <c r="E5377" s="27"/>
    </row>
    <row r="5378" spans="1:5">
      <c r="A5378" s="27">
        <v>134</v>
      </c>
      <c r="B5378" s="27">
        <v>22</v>
      </c>
      <c r="C5378" s="27"/>
      <c r="D5378" s="27"/>
      <c r="E5378" s="27"/>
    </row>
    <row r="5379" spans="1:5">
      <c r="A5379" s="27">
        <v>134</v>
      </c>
      <c r="B5379" s="27">
        <v>23</v>
      </c>
      <c r="C5379" s="27"/>
      <c r="D5379" s="27"/>
      <c r="E5379" s="27"/>
    </row>
    <row r="5380" spans="1:5">
      <c r="A5380" s="27">
        <v>134</v>
      </c>
      <c r="B5380" s="27">
        <v>24</v>
      </c>
      <c r="C5380" s="27"/>
      <c r="D5380" s="27"/>
      <c r="E5380" s="27"/>
    </row>
    <row r="5381" spans="1:5">
      <c r="A5381" s="27">
        <v>134</v>
      </c>
      <c r="B5381" s="27">
        <v>25</v>
      </c>
      <c r="C5381" s="27"/>
      <c r="D5381" s="27"/>
      <c r="E5381" s="27"/>
    </row>
    <row r="5382" spans="1:5">
      <c r="A5382" s="27">
        <v>134</v>
      </c>
      <c r="B5382" s="27">
        <v>26</v>
      </c>
      <c r="C5382" s="27"/>
      <c r="D5382" s="27"/>
      <c r="E5382" s="27"/>
    </row>
    <row r="5383" spans="1:5">
      <c r="A5383" s="27">
        <v>134</v>
      </c>
      <c r="B5383" s="27">
        <v>27</v>
      </c>
      <c r="C5383" s="27"/>
      <c r="D5383" s="27"/>
      <c r="E5383" s="27"/>
    </row>
    <row r="5384" spans="1:5">
      <c r="A5384" s="27">
        <v>134</v>
      </c>
      <c r="B5384" s="27">
        <v>28</v>
      </c>
      <c r="C5384" s="27"/>
      <c r="D5384" s="27"/>
      <c r="E5384" s="27"/>
    </row>
    <row r="5385" spans="1:5">
      <c r="A5385" s="27">
        <v>134</v>
      </c>
      <c r="B5385" s="27">
        <v>29</v>
      </c>
      <c r="C5385" s="27"/>
      <c r="D5385" s="27"/>
      <c r="E5385" s="27"/>
    </row>
    <row r="5386" spans="1:5">
      <c r="A5386" s="27">
        <v>134</v>
      </c>
      <c r="B5386" s="27">
        <v>30</v>
      </c>
      <c r="C5386" s="27"/>
      <c r="D5386" s="27"/>
      <c r="E5386" s="27"/>
    </row>
    <row r="5387" spans="1:5">
      <c r="A5387" s="27">
        <v>134</v>
      </c>
      <c r="B5387" s="27">
        <v>31</v>
      </c>
      <c r="C5387" s="27"/>
      <c r="D5387" s="27"/>
      <c r="E5387" s="27"/>
    </row>
    <row r="5388" spans="1:5">
      <c r="A5388" s="27">
        <v>134</v>
      </c>
      <c r="B5388" s="27">
        <v>32</v>
      </c>
      <c r="C5388" s="27"/>
      <c r="D5388" s="27"/>
      <c r="E5388" s="27"/>
    </row>
    <row r="5389" spans="1:5">
      <c r="A5389" s="27">
        <v>134</v>
      </c>
      <c r="B5389" s="27">
        <v>33</v>
      </c>
      <c r="C5389" s="27"/>
      <c r="D5389" s="27"/>
      <c r="E5389" s="27"/>
    </row>
    <row r="5390" spans="1:5">
      <c r="A5390" s="27">
        <v>134</v>
      </c>
      <c r="B5390" s="27">
        <v>34</v>
      </c>
      <c r="C5390" s="27"/>
      <c r="D5390" s="27"/>
      <c r="E5390" s="27"/>
    </row>
    <row r="5391" spans="1:5">
      <c r="A5391" s="27">
        <v>134</v>
      </c>
      <c r="B5391" s="27">
        <v>35</v>
      </c>
      <c r="C5391" s="27"/>
      <c r="D5391" s="27"/>
      <c r="E5391" s="27"/>
    </row>
    <row r="5392" spans="1:5">
      <c r="A5392" s="27">
        <v>134</v>
      </c>
      <c r="B5392" s="27">
        <v>36</v>
      </c>
      <c r="C5392" s="27"/>
      <c r="D5392" s="27"/>
      <c r="E5392" s="27"/>
    </row>
    <row r="5393" spans="1:5">
      <c r="A5393" s="27">
        <v>134</v>
      </c>
      <c r="B5393" s="27">
        <v>37</v>
      </c>
      <c r="C5393" s="27"/>
      <c r="D5393" s="27"/>
      <c r="E5393" s="27"/>
    </row>
    <row r="5394" spans="1:5">
      <c r="A5394" s="27">
        <v>134</v>
      </c>
      <c r="B5394" s="27">
        <v>38</v>
      </c>
      <c r="C5394" s="27"/>
      <c r="D5394" s="27"/>
      <c r="E5394" s="27"/>
    </row>
    <row r="5395" spans="1:5">
      <c r="A5395" s="27">
        <v>134</v>
      </c>
      <c r="B5395" s="27">
        <v>39</v>
      </c>
      <c r="C5395" s="27"/>
      <c r="D5395" s="27"/>
      <c r="E5395" s="27"/>
    </row>
    <row r="5396" spans="1:5">
      <c r="A5396" s="27">
        <v>134</v>
      </c>
      <c r="B5396" s="27">
        <v>40</v>
      </c>
      <c r="C5396" s="27"/>
      <c r="D5396" s="27"/>
      <c r="E5396" s="27"/>
    </row>
    <row r="5397" spans="1:5">
      <c r="A5397" s="27">
        <v>135</v>
      </c>
      <c r="B5397" s="27">
        <v>1</v>
      </c>
      <c r="C5397" s="27"/>
      <c r="D5397" s="27"/>
      <c r="E5397" s="27"/>
    </row>
    <row r="5398" spans="1:5">
      <c r="A5398" s="27">
        <v>135</v>
      </c>
      <c r="B5398" s="27">
        <v>2</v>
      </c>
      <c r="C5398" s="27"/>
      <c r="D5398" s="27"/>
      <c r="E5398" s="27"/>
    </row>
    <row r="5399" spans="1:5">
      <c r="A5399" s="27">
        <v>135</v>
      </c>
      <c r="B5399" s="27">
        <v>3</v>
      </c>
      <c r="C5399" s="27"/>
      <c r="D5399" s="27"/>
      <c r="E5399" s="27"/>
    </row>
    <row r="5400" spans="1:5">
      <c r="A5400" s="27">
        <v>135</v>
      </c>
      <c r="B5400" s="27">
        <v>4</v>
      </c>
      <c r="C5400" s="27"/>
      <c r="D5400" s="27"/>
      <c r="E5400" s="27"/>
    </row>
    <row r="5401" spans="1:5">
      <c r="A5401" s="27">
        <v>135</v>
      </c>
      <c r="B5401" s="27">
        <v>5</v>
      </c>
      <c r="C5401" s="27"/>
      <c r="D5401" s="27"/>
      <c r="E5401" s="27"/>
    </row>
    <row r="5402" spans="1:5">
      <c r="A5402" s="27">
        <v>135</v>
      </c>
      <c r="B5402" s="27">
        <v>6</v>
      </c>
      <c r="C5402" s="27"/>
      <c r="D5402" s="27"/>
      <c r="E5402" s="27"/>
    </row>
    <row r="5403" spans="1:5">
      <c r="A5403" s="27">
        <v>135</v>
      </c>
      <c r="B5403" s="27">
        <v>7</v>
      </c>
      <c r="C5403" s="27"/>
      <c r="D5403" s="27"/>
      <c r="E5403" s="27"/>
    </row>
    <row r="5404" spans="1:5">
      <c r="A5404" s="27">
        <v>135</v>
      </c>
      <c r="B5404" s="27">
        <v>8</v>
      </c>
      <c r="C5404" s="27"/>
      <c r="D5404" s="27"/>
      <c r="E5404" s="27"/>
    </row>
    <row r="5405" spans="1:5">
      <c r="A5405" s="27">
        <v>135</v>
      </c>
      <c r="B5405" s="27">
        <v>9</v>
      </c>
      <c r="C5405" s="27"/>
      <c r="D5405" s="27"/>
      <c r="E5405" s="27"/>
    </row>
    <row r="5406" spans="1:5">
      <c r="A5406" s="27">
        <v>135</v>
      </c>
      <c r="B5406" s="27">
        <v>10</v>
      </c>
      <c r="C5406" s="27"/>
      <c r="D5406" s="27"/>
      <c r="E5406" s="27"/>
    </row>
    <row r="5407" spans="1:5">
      <c r="A5407" s="27">
        <v>135</v>
      </c>
      <c r="B5407" s="27">
        <v>11</v>
      </c>
      <c r="C5407" s="27"/>
      <c r="D5407" s="27"/>
      <c r="E5407" s="27"/>
    </row>
    <row r="5408" spans="1:5">
      <c r="A5408" s="27">
        <v>135</v>
      </c>
      <c r="B5408" s="27">
        <v>12</v>
      </c>
      <c r="C5408" s="27"/>
      <c r="D5408" s="27"/>
      <c r="E5408" s="27"/>
    </row>
    <row r="5409" spans="1:5">
      <c r="A5409" s="27">
        <v>135</v>
      </c>
      <c r="B5409" s="27">
        <v>13</v>
      </c>
      <c r="C5409" s="27"/>
      <c r="D5409" s="27"/>
      <c r="E5409" s="27"/>
    </row>
    <row r="5410" spans="1:5">
      <c r="A5410" s="27">
        <v>135</v>
      </c>
      <c r="B5410" s="27">
        <v>14</v>
      </c>
      <c r="C5410" s="27"/>
      <c r="D5410" s="27"/>
      <c r="E5410" s="27"/>
    </row>
    <row r="5411" spans="1:5">
      <c r="A5411" s="27">
        <v>135</v>
      </c>
      <c r="B5411" s="27">
        <v>15</v>
      </c>
      <c r="C5411" s="27"/>
      <c r="D5411" s="27"/>
      <c r="E5411" s="27"/>
    </row>
    <row r="5412" spans="1:5">
      <c r="A5412" s="27">
        <v>135</v>
      </c>
      <c r="B5412" s="27">
        <v>16</v>
      </c>
      <c r="C5412" s="27"/>
      <c r="D5412" s="27"/>
      <c r="E5412" s="27"/>
    </row>
    <row r="5413" spans="1:5">
      <c r="A5413" s="27">
        <v>135</v>
      </c>
      <c r="B5413" s="27">
        <v>17</v>
      </c>
      <c r="C5413" s="27"/>
      <c r="D5413" s="27"/>
      <c r="E5413" s="27"/>
    </row>
    <row r="5414" spans="1:5">
      <c r="A5414" s="27">
        <v>135</v>
      </c>
      <c r="B5414" s="27">
        <v>18</v>
      </c>
      <c r="C5414" s="27"/>
      <c r="D5414" s="27"/>
      <c r="E5414" s="27"/>
    </row>
    <row r="5415" spans="1:5">
      <c r="A5415" s="27">
        <v>135</v>
      </c>
      <c r="B5415" s="27">
        <v>19</v>
      </c>
      <c r="C5415" s="27"/>
      <c r="D5415" s="27"/>
      <c r="E5415" s="27"/>
    </row>
    <row r="5416" spans="1:5">
      <c r="A5416" s="27">
        <v>135</v>
      </c>
      <c r="B5416" s="27">
        <v>20</v>
      </c>
      <c r="C5416" s="27"/>
      <c r="D5416" s="27"/>
      <c r="E5416" s="27"/>
    </row>
    <row r="5417" spans="1:5">
      <c r="A5417" s="27">
        <v>135</v>
      </c>
      <c r="B5417" s="27">
        <v>21</v>
      </c>
      <c r="C5417" s="27"/>
      <c r="D5417" s="27"/>
      <c r="E5417" s="27"/>
    </row>
    <row r="5418" spans="1:5">
      <c r="A5418" s="27">
        <v>135</v>
      </c>
      <c r="B5418" s="27">
        <v>22</v>
      </c>
      <c r="C5418" s="27"/>
      <c r="D5418" s="27"/>
      <c r="E5418" s="27"/>
    </row>
    <row r="5419" spans="1:5">
      <c r="A5419" s="27">
        <v>135</v>
      </c>
      <c r="B5419" s="27">
        <v>23</v>
      </c>
      <c r="C5419" s="27"/>
      <c r="D5419" s="27"/>
      <c r="E5419" s="27"/>
    </row>
    <row r="5420" spans="1:5">
      <c r="A5420" s="27">
        <v>135</v>
      </c>
      <c r="B5420" s="27">
        <v>24</v>
      </c>
      <c r="C5420" s="27"/>
      <c r="D5420" s="27"/>
      <c r="E5420" s="27"/>
    </row>
    <row r="5421" spans="1:5">
      <c r="A5421" s="27">
        <v>135</v>
      </c>
      <c r="B5421" s="27">
        <v>25</v>
      </c>
      <c r="C5421" s="27"/>
      <c r="D5421" s="27"/>
      <c r="E5421" s="27"/>
    </row>
    <row r="5422" spans="1:5">
      <c r="A5422" s="27">
        <v>135</v>
      </c>
      <c r="B5422" s="27">
        <v>26</v>
      </c>
      <c r="C5422" s="27"/>
      <c r="D5422" s="27"/>
      <c r="E5422" s="27"/>
    </row>
    <row r="5423" spans="1:5">
      <c r="A5423" s="27">
        <v>135</v>
      </c>
      <c r="B5423" s="27">
        <v>27</v>
      </c>
      <c r="C5423" s="27"/>
      <c r="D5423" s="27"/>
      <c r="E5423" s="27"/>
    </row>
    <row r="5424" spans="1:5">
      <c r="A5424" s="27">
        <v>135</v>
      </c>
      <c r="B5424" s="27">
        <v>28</v>
      </c>
      <c r="C5424" s="27"/>
      <c r="D5424" s="27"/>
      <c r="E5424" s="27"/>
    </row>
    <row r="5425" spans="1:5">
      <c r="A5425" s="27">
        <v>135</v>
      </c>
      <c r="B5425" s="27">
        <v>29</v>
      </c>
      <c r="C5425" s="27"/>
      <c r="D5425" s="27"/>
      <c r="E5425" s="27"/>
    </row>
    <row r="5426" spans="1:5">
      <c r="A5426" s="27">
        <v>135</v>
      </c>
      <c r="B5426" s="27">
        <v>30</v>
      </c>
      <c r="C5426" s="27"/>
      <c r="D5426" s="27"/>
      <c r="E5426" s="27"/>
    </row>
    <row r="5427" spans="1:5">
      <c r="A5427" s="27">
        <v>135</v>
      </c>
      <c r="B5427" s="27">
        <v>31</v>
      </c>
      <c r="C5427" s="27"/>
      <c r="D5427" s="27"/>
      <c r="E5427" s="27"/>
    </row>
    <row r="5428" spans="1:5">
      <c r="A5428" s="27">
        <v>135</v>
      </c>
      <c r="B5428" s="27">
        <v>32</v>
      </c>
      <c r="C5428" s="27"/>
      <c r="D5428" s="27"/>
      <c r="E5428" s="27"/>
    </row>
    <row r="5429" spans="1:5">
      <c r="A5429" s="27">
        <v>135</v>
      </c>
      <c r="B5429" s="27">
        <v>33</v>
      </c>
      <c r="C5429" s="27"/>
      <c r="D5429" s="27"/>
      <c r="E5429" s="27"/>
    </row>
    <row r="5430" spans="1:5">
      <c r="A5430" s="27">
        <v>135</v>
      </c>
      <c r="B5430" s="27">
        <v>34</v>
      </c>
      <c r="C5430" s="27"/>
      <c r="D5430" s="27"/>
      <c r="E5430" s="27"/>
    </row>
    <row r="5431" spans="1:5">
      <c r="A5431" s="27">
        <v>135</v>
      </c>
      <c r="B5431" s="27">
        <v>35</v>
      </c>
      <c r="C5431" s="27"/>
      <c r="D5431" s="27"/>
      <c r="E5431" s="27"/>
    </row>
    <row r="5432" spans="1:5">
      <c r="A5432" s="27">
        <v>135</v>
      </c>
      <c r="B5432" s="27">
        <v>36</v>
      </c>
      <c r="C5432" s="27"/>
      <c r="D5432" s="27"/>
      <c r="E5432" s="27"/>
    </row>
    <row r="5433" spans="1:5">
      <c r="A5433" s="27">
        <v>135</v>
      </c>
      <c r="B5433" s="27">
        <v>37</v>
      </c>
      <c r="C5433" s="27"/>
      <c r="D5433" s="27"/>
      <c r="E5433" s="27"/>
    </row>
    <row r="5434" spans="1:5">
      <c r="A5434" s="27">
        <v>135</v>
      </c>
      <c r="B5434" s="27">
        <v>38</v>
      </c>
      <c r="C5434" s="27"/>
      <c r="D5434" s="27"/>
      <c r="E5434" s="27"/>
    </row>
    <row r="5435" spans="1:5">
      <c r="A5435" s="27">
        <v>135</v>
      </c>
      <c r="B5435" s="27">
        <v>39</v>
      </c>
      <c r="C5435" s="27"/>
      <c r="D5435" s="27"/>
      <c r="E5435" s="27"/>
    </row>
    <row r="5436" spans="1:5">
      <c r="A5436" s="27">
        <v>135</v>
      </c>
      <c r="B5436" s="27">
        <v>40</v>
      </c>
      <c r="C5436" s="27"/>
      <c r="D5436" s="27"/>
      <c r="E5436" s="27"/>
    </row>
    <row r="5437" spans="1:5">
      <c r="A5437" s="27">
        <v>136</v>
      </c>
      <c r="B5437" s="27">
        <v>1</v>
      </c>
      <c r="C5437" s="27"/>
      <c r="D5437" s="27"/>
      <c r="E5437" s="27"/>
    </row>
    <row r="5438" spans="1:5">
      <c r="A5438" s="27">
        <v>136</v>
      </c>
      <c r="B5438" s="27">
        <v>2</v>
      </c>
      <c r="C5438" s="27"/>
      <c r="D5438" s="27"/>
      <c r="E5438" s="27"/>
    </row>
    <row r="5439" spans="1:5">
      <c r="A5439" s="27">
        <v>136</v>
      </c>
      <c r="B5439" s="27">
        <v>3</v>
      </c>
      <c r="C5439" s="27"/>
      <c r="D5439" s="27"/>
      <c r="E5439" s="27"/>
    </row>
    <row r="5440" spans="1:5">
      <c r="A5440" s="27">
        <v>136</v>
      </c>
      <c r="B5440" s="27">
        <v>4</v>
      </c>
      <c r="C5440" s="27"/>
      <c r="D5440" s="27"/>
      <c r="E5440" s="27"/>
    </row>
    <row r="5441" spans="1:5">
      <c r="A5441" s="27">
        <v>136</v>
      </c>
      <c r="B5441" s="27">
        <v>5</v>
      </c>
      <c r="C5441" s="27"/>
      <c r="D5441" s="27"/>
      <c r="E5441" s="27"/>
    </row>
    <row r="5442" spans="1:5">
      <c r="A5442" s="27">
        <v>136</v>
      </c>
      <c r="B5442" s="27">
        <v>6</v>
      </c>
      <c r="C5442" s="27"/>
      <c r="D5442" s="27"/>
      <c r="E5442" s="27"/>
    </row>
    <row r="5443" spans="1:5">
      <c r="A5443" s="27">
        <v>136</v>
      </c>
      <c r="B5443" s="27">
        <v>7</v>
      </c>
      <c r="C5443" s="27"/>
      <c r="D5443" s="27"/>
      <c r="E5443" s="27"/>
    </row>
    <row r="5444" spans="1:5">
      <c r="A5444" s="27">
        <v>136</v>
      </c>
      <c r="B5444" s="27">
        <v>8</v>
      </c>
      <c r="C5444" s="27"/>
      <c r="D5444" s="27"/>
      <c r="E5444" s="27"/>
    </row>
    <row r="5445" spans="1:5">
      <c r="A5445" s="27">
        <v>136</v>
      </c>
      <c r="B5445" s="27">
        <v>9</v>
      </c>
      <c r="C5445" s="27"/>
      <c r="D5445" s="27"/>
      <c r="E5445" s="27"/>
    </row>
    <row r="5446" spans="1:5">
      <c r="A5446" s="27">
        <v>136</v>
      </c>
      <c r="B5446" s="27">
        <v>10</v>
      </c>
      <c r="C5446" s="27"/>
      <c r="D5446" s="27"/>
      <c r="E5446" s="27"/>
    </row>
    <row r="5447" spans="1:5">
      <c r="A5447" s="27">
        <v>136</v>
      </c>
      <c r="B5447" s="27">
        <v>11</v>
      </c>
      <c r="C5447" s="27"/>
      <c r="D5447" s="27"/>
      <c r="E5447" s="27"/>
    </row>
    <row r="5448" spans="1:5">
      <c r="A5448" s="27">
        <v>136</v>
      </c>
      <c r="B5448" s="27">
        <v>12</v>
      </c>
      <c r="C5448" s="27"/>
      <c r="D5448" s="27"/>
      <c r="E5448" s="27"/>
    </row>
    <row r="5449" spans="1:5">
      <c r="A5449" s="27">
        <v>136</v>
      </c>
      <c r="B5449" s="27">
        <v>13</v>
      </c>
      <c r="C5449" s="27"/>
      <c r="D5449" s="27"/>
      <c r="E5449" s="27"/>
    </row>
    <row r="5450" spans="1:5">
      <c r="A5450" s="27">
        <v>136</v>
      </c>
      <c r="B5450" s="27">
        <v>14</v>
      </c>
      <c r="C5450" s="27"/>
      <c r="D5450" s="27"/>
      <c r="E5450" s="27"/>
    </row>
    <row r="5451" spans="1:5">
      <c r="A5451" s="27">
        <v>136</v>
      </c>
      <c r="B5451" s="27">
        <v>15</v>
      </c>
      <c r="C5451" s="27"/>
      <c r="D5451" s="27"/>
      <c r="E5451" s="27"/>
    </row>
    <row r="5452" spans="1:5">
      <c r="A5452" s="27">
        <v>136</v>
      </c>
      <c r="B5452" s="27">
        <v>16</v>
      </c>
      <c r="C5452" s="27"/>
      <c r="D5452" s="27"/>
      <c r="E5452" s="27"/>
    </row>
    <row r="5453" spans="1:5">
      <c r="A5453" s="27">
        <v>136</v>
      </c>
      <c r="B5453" s="27">
        <v>17</v>
      </c>
      <c r="C5453" s="27"/>
      <c r="D5453" s="27"/>
      <c r="E5453" s="27"/>
    </row>
    <row r="5454" spans="1:5">
      <c r="A5454" s="27">
        <v>136</v>
      </c>
      <c r="B5454" s="27">
        <v>18</v>
      </c>
      <c r="C5454" s="27"/>
      <c r="D5454" s="27"/>
      <c r="E5454" s="27"/>
    </row>
    <row r="5455" spans="1:5">
      <c r="A5455" s="27">
        <v>136</v>
      </c>
      <c r="B5455" s="27">
        <v>19</v>
      </c>
      <c r="C5455" s="27"/>
      <c r="D5455" s="27"/>
      <c r="E5455" s="27"/>
    </row>
    <row r="5456" spans="1:5">
      <c r="A5456" s="27">
        <v>136</v>
      </c>
      <c r="B5456" s="27">
        <v>20</v>
      </c>
      <c r="C5456" s="27"/>
      <c r="D5456" s="27"/>
      <c r="E5456" s="27"/>
    </row>
    <row r="5457" spans="1:5">
      <c r="A5457" s="27">
        <v>136</v>
      </c>
      <c r="B5457" s="27">
        <v>21</v>
      </c>
      <c r="C5457" s="27"/>
      <c r="D5457" s="27"/>
      <c r="E5457" s="27"/>
    </row>
    <row r="5458" spans="1:5">
      <c r="A5458" s="27">
        <v>136</v>
      </c>
      <c r="B5458" s="27">
        <v>22</v>
      </c>
      <c r="C5458" s="27"/>
      <c r="D5458" s="27"/>
      <c r="E5458" s="27"/>
    </row>
    <row r="5459" spans="1:5">
      <c r="A5459" s="27">
        <v>136</v>
      </c>
      <c r="B5459" s="27">
        <v>23</v>
      </c>
      <c r="C5459" s="27"/>
      <c r="D5459" s="27"/>
      <c r="E5459" s="27"/>
    </row>
    <row r="5460" spans="1:5">
      <c r="A5460" s="27">
        <v>136</v>
      </c>
      <c r="B5460" s="27">
        <v>24</v>
      </c>
      <c r="C5460" s="27"/>
      <c r="D5460" s="27"/>
      <c r="E5460" s="27"/>
    </row>
    <row r="5461" spans="1:5">
      <c r="A5461" s="27">
        <v>136</v>
      </c>
      <c r="B5461" s="27">
        <v>25</v>
      </c>
      <c r="C5461" s="27"/>
      <c r="D5461" s="27"/>
      <c r="E5461" s="27"/>
    </row>
    <row r="5462" spans="1:5">
      <c r="A5462" s="27">
        <v>136</v>
      </c>
      <c r="B5462" s="27">
        <v>26</v>
      </c>
      <c r="C5462" s="27"/>
      <c r="D5462" s="27"/>
      <c r="E5462" s="27"/>
    </row>
    <row r="5463" spans="1:5">
      <c r="A5463" s="27">
        <v>136</v>
      </c>
      <c r="B5463" s="27">
        <v>27</v>
      </c>
      <c r="C5463" s="27"/>
      <c r="D5463" s="27"/>
      <c r="E5463" s="27"/>
    </row>
    <row r="5464" spans="1:5">
      <c r="A5464" s="27">
        <v>136</v>
      </c>
      <c r="B5464" s="27">
        <v>28</v>
      </c>
      <c r="C5464" s="27"/>
      <c r="D5464" s="27"/>
      <c r="E5464" s="27"/>
    </row>
    <row r="5465" spans="1:5">
      <c r="A5465" s="27">
        <v>136</v>
      </c>
      <c r="B5465" s="27">
        <v>29</v>
      </c>
      <c r="C5465" s="27"/>
      <c r="D5465" s="27"/>
      <c r="E5465" s="27"/>
    </row>
    <row r="5466" spans="1:5">
      <c r="A5466" s="27">
        <v>136</v>
      </c>
      <c r="B5466" s="27">
        <v>30</v>
      </c>
      <c r="C5466" s="27"/>
      <c r="D5466" s="27"/>
      <c r="E5466" s="27"/>
    </row>
    <row r="5467" spans="1:5">
      <c r="A5467" s="27">
        <v>136</v>
      </c>
      <c r="B5467" s="27">
        <v>31</v>
      </c>
      <c r="C5467" s="27"/>
      <c r="D5467" s="27"/>
      <c r="E5467" s="27"/>
    </row>
    <row r="5468" spans="1:5">
      <c r="A5468" s="27">
        <v>136</v>
      </c>
      <c r="B5468" s="27">
        <v>32</v>
      </c>
      <c r="C5468" s="27"/>
      <c r="D5468" s="27"/>
      <c r="E5468" s="27"/>
    </row>
    <row r="5469" spans="1:5">
      <c r="A5469" s="27">
        <v>136</v>
      </c>
      <c r="B5469" s="27">
        <v>33</v>
      </c>
      <c r="C5469" s="27"/>
      <c r="D5469" s="27"/>
      <c r="E5469" s="27"/>
    </row>
    <row r="5470" spans="1:5">
      <c r="A5470" s="27">
        <v>136</v>
      </c>
      <c r="B5470" s="27">
        <v>34</v>
      </c>
      <c r="C5470" s="27"/>
      <c r="D5470" s="27"/>
      <c r="E5470" s="27"/>
    </row>
    <row r="5471" spans="1:5">
      <c r="A5471" s="27">
        <v>136</v>
      </c>
      <c r="B5471" s="27">
        <v>35</v>
      </c>
      <c r="C5471" s="27"/>
      <c r="D5471" s="27"/>
      <c r="E5471" s="27"/>
    </row>
    <row r="5472" spans="1:5">
      <c r="A5472" s="27">
        <v>136</v>
      </c>
      <c r="B5472" s="27">
        <v>36</v>
      </c>
      <c r="C5472" s="27"/>
      <c r="D5472" s="27"/>
      <c r="E5472" s="27"/>
    </row>
    <row r="5473" spans="1:5">
      <c r="A5473" s="27">
        <v>136</v>
      </c>
      <c r="B5473" s="27">
        <v>37</v>
      </c>
      <c r="C5473" s="27"/>
      <c r="D5473" s="27"/>
      <c r="E5473" s="27"/>
    </row>
    <row r="5474" spans="1:5">
      <c r="A5474" s="27">
        <v>136</v>
      </c>
      <c r="B5474" s="27">
        <v>38</v>
      </c>
      <c r="C5474" s="27"/>
      <c r="D5474" s="27"/>
      <c r="E5474" s="27"/>
    </row>
    <row r="5475" spans="1:5">
      <c r="A5475" s="27">
        <v>136</v>
      </c>
      <c r="B5475" s="27">
        <v>39</v>
      </c>
      <c r="C5475" s="27"/>
      <c r="D5475" s="27"/>
      <c r="E5475" s="27"/>
    </row>
    <row r="5476" spans="1:5">
      <c r="A5476" s="27">
        <v>136</v>
      </c>
      <c r="B5476" s="27">
        <v>40</v>
      </c>
      <c r="C5476" s="27"/>
      <c r="D5476" s="27"/>
      <c r="E5476" s="27"/>
    </row>
    <row r="5477" spans="1:5">
      <c r="A5477" s="27">
        <v>137</v>
      </c>
      <c r="B5477" s="27">
        <v>1</v>
      </c>
      <c r="C5477" s="27"/>
      <c r="D5477" s="27"/>
      <c r="E5477" s="27"/>
    </row>
    <row r="5478" spans="1:5">
      <c r="A5478" s="27">
        <v>137</v>
      </c>
      <c r="B5478" s="27">
        <v>2</v>
      </c>
      <c r="C5478" s="27"/>
      <c r="D5478" s="27"/>
      <c r="E5478" s="27"/>
    </row>
    <row r="5479" spans="1:5">
      <c r="A5479" s="27">
        <v>137</v>
      </c>
      <c r="B5479" s="27">
        <v>3</v>
      </c>
      <c r="C5479" s="27"/>
      <c r="D5479" s="27"/>
      <c r="E5479" s="27"/>
    </row>
    <row r="5480" spans="1:5">
      <c r="A5480" s="27">
        <v>137</v>
      </c>
      <c r="B5480" s="27">
        <v>4</v>
      </c>
      <c r="C5480" s="27"/>
      <c r="D5480" s="27"/>
      <c r="E5480" s="27"/>
    </row>
    <row r="5481" spans="1:5">
      <c r="A5481" s="27">
        <v>137</v>
      </c>
      <c r="B5481" s="27">
        <v>5</v>
      </c>
      <c r="C5481" s="27"/>
      <c r="D5481" s="27"/>
      <c r="E5481" s="27"/>
    </row>
    <row r="5482" spans="1:5">
      <c r="A5482" s="27">
        <v>137</v>
      </c>
      <c r="B5482" s="27">
        <v>6</v>
      </c>
      <c r="C5482" s="27"/>
      <c r="D5482" s="27"/>
      <c r="E5482" s="27"/>
    </row>
    <row r="5483" spans="1:5">
      <c r="A5483" s="27">
        <v>137</v>
      </c>
      <c r="B5483" s="27">
        <v>7</v>
      </c>
      <c r="C5483" s="27"/>
      <c r="D5483" s="27"/>
      <c r="E5483" s="27"/>
    </row>
    <row r="5484" spans="1:5">
      <c r="A5484" s="27">
        <v>137</v>
      </c>
      <c r="B5484" s="27">
        <v>8</v>
      </c>
      <c r="C5484" s="27"/>
      <c r="D5484" s="27"/>
      <c r="E5484" s="27"/>
    </row>
    <row r="5485" spans="1:5">
      <c r="A5485" s="27">
        <v>137</v>
      </c>
      <c r="B5485" s="27">
        <v>9</v>
      </c>
      <c r="C5485" s="27"/>
      <c r="D5485" s="27"/>
      <c r="E5485" s="27"/>
    </row>
    <row r="5486" spans="1:5">
      <c r="A5486" s="27">
        <v>137</v>
      </c>
      <c r="B5486" s="27">
        <v>10</v>
      </c>
      <c r="C5486" s="27"/>
      <c r="D5486" s="27"/>
      <c r="E5486" s="27"/>
    </row>
    <row r="5487" spans="1:5">
      <c r="A5487" s="27">
        <v>137</v>
      </c>
      <c r="B5487" s="27">
        <v>11</v>
      </c>
      <c r="C5487" s="27"/>
      <c r="D5487" s="27"/>
      <c r="E5487" s="27"/>
    </row>
    <row r="5488" spans="1:5">
      <c r="A5488" s="27">
        <v>137</v>
      </c>
      <c r="B5488" s="27">
        <v>12</v>
      </c>
      <c r="C5488" s="27"/>
      <c r="D5488" s="27"/>
      <c r="E5488" s="27"/>
    </row>
    <row r="5489" spans="1:5">
      <c r="A5489" s="27">
        <v>137</v>
      </c>
      <c r="B5489" s="27">
        <v>13</v>
      </c>
      <c r="C5489" s="27"/>
      <c r="D5489" s="27"/>
      <c r="E5489" s="27"/>
    </row>
    <row r="5490" spans="1:5">
      <c r="A5490" s="27">
        <v>137</v>
      </c>
      <c r="B5490" s="27">
        <v>14</v>
      </c>
      <c r="C5490" s="27"/>
      <c r="D5490" s="27"/>
      <c r="E5490" s="27"/>
    </row>
    <row r="5491" spans="1:5">
      <c r="A5491" s="27">
        <v>137</v>
      </c>
      <c r="B5491" s="27">
        <v>15</v>
      </c>
      <c r="C5491" s="27"/>
      <c r="D5491" s="27"/>
      <c r="E5491" s="27"/>
    </row>
    <row r="5492" spans="1:5">
      <c r="A5492" s="27">
        <v>137</v>
      </c>
      <c r="B5492" s="27">
        <v>16</v>
      </c>
      <c r="C5492" s="27"/>
      <c r="D5492" s="27"/>
      <c r="E5492" s="27"/>
    </row>
    <row r="5493" spans="1:5">
      <c r="A5493" s="27">
        <v>137</v>
      </c>
      <c r="B5493" s="27">
        <v>17</v>
      </c>
      <c r="C5493" s="27"/>
      <c r="D5493" s="27"/>
      <c r="E5493" s="27"/>
    </row>
    <row r="5494" spans="1:5">
      <c r="A5494" s="27">
        <v>137</v>
      </c>
      <c r="B5494" s="27">
        <v>18</v>
      </c>
      <c r="C5494" s="27"/>
      <c r="D5494" s="27"/>
      <c r="E5494" s="27"/>
    </row>
    <row r="5495" spans="1:5">
      <c r="A5495" s="27">
        <v>137</v>
      </c>
      <c r="B5495" s="27">
        <v>19</v>
      </c>
      <c r="C5495" s="27"/>
      <c r="D5495" s="27"/>
      <c r="E5495" s="27"/>
    </row>
    <row r="5496" spans="1:5">
      <c r="A5496" s="27">
        <v>137</v>
      </c>
      <c r="B5496" s="27">
        <v>20</v>
      </c>
      <c r="C5496" s="27"/>
      <c r="D5496" s="27"/>
      <c r="E5496" s="27"/>
    </row>
    <row r="5497" spans="1:5">
      <c r="A5497" s="27">
        <v>137</v>
      </c>
      <c r="B5497" s="27">
        <v>21</v>
      </c>
      <c r="C5497" s="27"/>
      <c r="D5497" s="27"/>
      <c r="E5497" s="27"/>
    </row>
    <row r="5498" spans="1:5">
      <c r="A5498" s="27">
        <v>137</v>
      </c>
      <c r="B5498" s="27">
        <v>22</v>
      </c>
      <c r="C5498" s="27"/>
      <c r="D5498" s="27"/>
      <c r="E5498" s="27"/>
    </row>
    <row r="5499" spans="1:5">
      <c r="A5499" s="27">
        <v>137</v>
      </c>
      <c r="B5499" s="27">
        <v>23</v>
      </c>
      <c r="C5499" s="27"/>
      <c r="D5499" s="27"/>
      <c r="E5499" s="27"/>
    </row>
    <row r="5500" spans="1:5">
      <c r="A5500" s="27">
        <v>137</v>
      </c>
      <c r="B5500" s="27">
        <v>24</v>
      </c>
      <c r="C5500" s="27"/>
      <c r="D5500" s="27"/>
      <c r="E5500" s="27"/>
    </row>
    <row r="5501" spans="1:5">
      <c r="A5501" s="27">
        <v>137</v>
      </c>
      <c r="B5501" s="27">
        <v>25</v>
      </c>
      <c r="C5501" s="27"/>
      <c r="D5501" s="27"/>
      <c r="E5501" s="27"/>
    </row>
    <row r="5502" spans="1:5">
      <c r="A5502" s="27">
        <v>137</v>
      </c>
      <c r="B5502" s="27">
        <v>26</v>
      </c>
      <c r="C5502" s="27"/>
      <c r="D5502" s="27"/>
      <c r="E5502" s="27"/>
    </row>
    <row r="5503" spans="1:5">
      <c r="A5503" s="27">
        <v>137</v>
      </c>
      <c r="B5503" s="27">
        <v>27</v>
      </c>
      <c r="C5503" s="27"/>
      <c r="D5503" s="27"/>
      <c r="E5503" s="27"/>
    </row>
    <row r="5504" spans="1:5">
      <c r="A5504" s="27">
        <v>137</v>
      </c>
      <c r="B5504" s="27">
        <v>28</v>
      </c>
      <c r="C5504" s="27"/>
      <c r="D5504" s="27"/>
      <c r="E5504" s="27"/>
    </row>
    <row r="5505" spans="1:5">
      <c r="A5505" s="27">
        <v>137</v>
      </c>
      <c r="B5505" s="27">
        <v>29</v>
      </c>
      <c r="C5505" s="27"/>
      <c r="D5505" s="27"/>
      <c r="E5505" s="27"/>
    </row>
    <row r="5506" spans="1:5">
      <c r="A5506" s="27">
        <v>137</v>
      </c>
      <c r="B5506" s="27">
        <v>30</v>
      </c>
      <c r="C5506" s="27"/>
      <c r="D5506" s="27"/>
      <c r="E5506" s="27"/>
    </row>
    <row r="5507" spans="1:5">
      <c r="A5507" s="27">
        <v>137</v>
      </c>
      <c r="B5507" s="27">
        <v>31</v>
      </c>
      <c r="C5507" s="27"/>
      <c r="D5507" s="27"/>
      <c r="E5507" s="27"/>
    </row>
    <row r="5508" spans="1:5">
      <c r="A5508" s="27">
        <v>137</v>
      </c>
      <c r="B5508" s="27">
        <v>32</v>
      </c>
      <c r="C5508" s="27"/>
      <c r="D5508" s="27"/>
      <c r="E5508" s="27"/>
    </row>
    <row r="5509" spans="1:5">
      <c r="A5509" s="27">
        <v>137</v>
      </c>
      <c r="B5509" s="27">
        <v>33</v>
      </c>
      <c r="C5509" s="27"/>
      <c r="D5509" s="27"/>
      <c r="E5509" s="27"/>
    </row>
    <row r="5510" spans="1:5">
      <c r="A5510" s="27">
        <v>137</v>
      </c>
      <c r="B5510" s="27">
        <v>34</v>
      </c>
      <c r="C5510" s="27"/>
      <c r="D5510" s="27"/>
      <c r="E5510" s="27"/>
    </row>
    <row r="5511" spans="1:5">
      <c r="A5511" s="27">
        <v>137</v>
      </c>
      <c r="B5511" s="27">
        <v>35</v>
      </c>
      <c r="C5511" s="27"/>
      <c r="D5511" s="27"/>
      <c r="E5511" s="27"/>
    </row>
    <row r="5512" spans="1:5">
      <c r="A5512" s="27">
        <v>137</v>
      </c>
      <c r="B5512" s="27">
        <v>36</v>
      </c>
      <c r="C5512" s="27"/>
      <c r="D5512" s="27"/>
      <c r="E5512" s="27"/>
    </row>
    <row r="5513" spans="1:5">
      <c r="A5513" s="27">
        <v>137</v>
      </c>
      <c r="B5513" s="27">
        <v>37</v>
      </c>
      <c r="C5513" s="27"/>
      <c r="D5513" s="27"/>
      <c r="E5513" s="27"/>
    </row>
    <row r="5514" spans="1:5">
      <c r="A5514" s="27">
        <v>137</v>
      </c>
      <c r="B5514" s="27">
        <v>38</v>
      </c>
      <c r="C5514" s="27"/>
      <c r="D5514" s="27"/>
      <c r="E5514" s="27"/>
    </row>
    <row r="5515" spans="1:5">
      <c r="A5515" s="27">
        <v>137</v>
      </c>
      <c r="B5515" s="27">
        <v>39</v>
      </c>
      <c r="C5515" s="27"/>
      <c r="D5515" s="27"/>
      <c r="E5515" s="27"/>
    </row>
    <row r="5516" spans="1:5">
      <c r="A5516" s="27">
        <v>137</v>
      </c>
      <c r="B5516" s="27">
        <v>40</v>
      </c>
      <c r="C5516" s="27"/>
      <c r="D5516" s="27"/>
      <c r="E5516" s="27"/>
    </row>
    <row r="5517" spans="1:5">
      <c r="A5517" s="27">
        <v>138</v>
      </c>
      <c r="B5517" s="27">
        <v>1</v>
      </c>
      <c r="C5517" s="27"/>
      <c r="D5517" s="27"/>
      <c r="E5517" s="27"/>
    </row>
    <row r="5518" spans="1:5">
      <c r="A5518" s="27">
        <v>138</v>
      </c>
      <c r="B5518" s="27">
        <v>2</v>
      </c>
      <c r="C5518" s="27"/>
      <c r="D5518" s="27"/>
      <c r="E5518" s="27"/>
    </row>
    <row r="5519" spans="1:5">
      <c r="A5519" s="27">
        <v>138</v>
      </c>
      <c r="B5519" s="27">
        <v>3</v>
      </c>
      <c r="C5519" s="27"/>
      <c r="D5519" s="27"/>
      <c r="E5519" s="27"/>
    </row>
    <row r="5520" spans="1:5">
      <c r="A5520" s="27">
        <v>138</v>
      </c>
      <c r="B5520" s="27">
        <v>4</v>
      </c>
      <c r="C5520" s="27"/>
      <c r="D5520" s="27"/>
      <c r="E5520" s="27"/>
    </row>
    <row r="5521" spans="1:5">
      <c r="A5521" s="27">
        <v>138</v>
      </c>
      <c r="B5521" s="27">
        <v>5</v>
      </c>
      <c r="C5521" s="27"/>
      <c r="D5521" s="27"/>
      <c r="E5521" s="27"/>
    </row>
    <row r="5522" spans="1:5">
      <c r="A5522" s="27">
        <v>138</v>
      </c>
      <c r="B5522" s="27">
        <v>6</v>
      </c>
      <c r="C5522" s="27"/>
      <c r="D5522" s="27"/>
      <c r="E5522" s="27"/>
    </row>
    <row r="5523" spans="1:5">
      <c r="A5523" s="27">
        <v>138</v>
      </c>
      <c r="B5523" s="27">
        <v>7</v>
      </c>
      <c r="C5523" s="27"/>
      <c r="D5523" s="27"/>
      <c r="E5523" s="27"/>
    </row>
    <row r="5524" spans="1:5">
      <c r="A5524" s="27">
        <v>138</v>
      </c>
      <c r="B5524" s="27">
        <v>8</v>
      </c>
      <c r="C5524" s="27"/>
      <c r="D5524" s="27"/>
      <c r="E5524" s="27"/>
    </row>
    <row r="5525" spans="1:5">
      <c r="A5525" s="27">
        <v>138</v>
      </c>
      <c r="B5525" s="27">
        <v>9</v>
      </c>
      <c r="C5525" s="27"/>
      <c r="D5525" s="27"/>
      <c r="E5525" s="27"/>
    </row>
    <row r="5526" spans="1:5">
      <c r="A5526" s="27">
        <v>138</v>
      </c>
      <c r="B5526" s="27">
        <v>10</v>
      </c>
      <c r="C5526" s="27"/>
      <c r="D5526" s="27"/>
      <c r="E5526" s="27"/>
    </row>
    <row r="5527" spans="1:5">
      <c r="A5527" s="27">
        <v>138</v>
      </c>
      <c r="B5527" s="27">
        <v>11</v>
      </c>
      <c r="C5527" s="27"/>
      <c r="D5527" s="27"/>
      <c r="E5527" s="27"/>
    </row>
    <row r="5528" spans="1:5">
      <c r="A5528" s="27">
        <v>138</v>
      </c>
      <c r="B5528" s="27">
        <v>12</v>
      </c>
      <c r="C5528" s="27"/>
      <c r="D5528" s="27"/>
      <c r="E5528" s="27"/>
    </row>
    <row r="5529" spans="1:5">
      <c r="A5529" s="27">
        <v>138</v>
      </c>
      <c r="B5529" s="27">
        <v>13</v>
      </c>
      <c r="C5529" s="27"/>
      <c r="D5529" s="27"/>
      <c r="E5529" s="27"/>
    </row>
    <row r="5530" spans="1:5">
      <c r="A5530" s="27">
        <v>138</v>
      </c>
      <c r="B5530" s="27">
        <v>14</v>
      </c>
      <c r="C5530" s="27"/>
      <c r="D5530" s="27"/>
      <c r="E5530" s="27"/>
    </row>
    <row r="5531" spans="1:5">
      <c r="A5531" s="27">
        <v>138</v>
      </c>
      <c r="B5531" s="27">
        <v>15</v>
      </c>
      <c r="C5531" s="27"/>
      <c r="D5531" s="27"/>
      <c r="E5531" s="27"/>
    </row>
    <row r="5532" spans="1:5">
      <c r="A5532" s="27">
        <v>138</v>
      </c>
      <c r="B5532" s="27">
        <v>16</v>
      </c>
      <c r="C5532" s="27"/>
      <c r="D5532" s="27"/>
      <c r="E5532" s="27"/>
    </row>
    <row r="5533" spans="1:5">
      <c r="A5533" s="27">
        <v>138</v>
      </c>
      <c r="B5533" s="27">
        <v>17</v>
      </c>
      <c r="C5533" s="27"/>
      <c r="D5533" s="27"/>
      <c r="E5533" s="27"/>
    </row>
    <row r="5534" spans="1:5">
      <c r="A5534" s="27">
        <v>138</v>
      </c>
      <c r="B5534" s="27">
        <v>18</v>
      </c>
      <c r="C5534" s="27"/>
      <c r="D5534" s="27"/>
      <c r="E5534" s="27"/>
    </row>
    <row r="5535" spans="1:5">
      <c r="A5535" s="27">
        <v>138</v>
      </c>
      <c r="B5535" s="27">
        <v>19</v>
      </c>
      <c r="C5535" s="27"/>
      <c r="D5535" s="27"/>
      <c r="E5535" s="27"/>
    </row>
    <row r="5536" spans="1:5">
      <c r="A5536" s="27">
        <v>138</v>
      </c>
      <c r="B5536" s="27">
        <v>20</v>
      </c>
      <c r="C5536" s="27"/>
      <c r="D5536" s="27"/>
      <c r="E5536" s="27"/>
    </row>
    <row r="5537" spans="1:5">
      <c r="A5537" s="27">
        <v>138</v>
      </c>
      <c r="B5537" s="27">
        <v>21</v>
      </c>
      <c r="C5537" s="27"/>
      <c r="D5537" s="27"/>
      <c r="E5537" s="27"/>
    </row>
    <row r="5538" spans="1:5">
      <c r="A5538" s="27">
        <v>138</v>
      </c>
      <c r="B5538" s="27">
        <v>22</v>
      </c>
      <c r="C5538" s="27"/>
      <c r="D5538" s="27"/>
      <c r="E5538" s="27"/>
    </row>
    <row r="5539" spans="1:5">
      <c r="A5539" s="27">
        <v>138</v>
      </c>
      <c r="B5539" s="27">
        <v>23</v>
      </c>
      <c r="C5539" s="27"/>
      <c r="D5539" s="27"/>
      <c r="E5539" s="27"/>
    </row>
    <row r="5540" spans="1:5">
      <c r="A5540" s="27">
        <v>138</v>
      </c>
      <c r="B5540" s="27">
        <v>24</v>
      </c>
      <c r="C5540" s="27"/>
      <c r="D5540" s="27"/>
      <c r="E5540" s="27"/>
    </row>
    <row r="5541" spans="1:5">
      <c r="A5541" s="27">
        <v>138</v>
      </c>
      <c r="B5541" s="27">
        <v>25</v>
      </c>
      <c r="C5541" s="27"/>
      <c r="D5541" s="27"/>
      <c r="E5541" s="27"/>
    </row>
    <row r="5542" spans="1:5">
      <c r="A5542" s="27">
        <v>138</v>
      </c>
      <c r="B5542" s="27">
        <v>26</v>
      </c>
      <c r="C5542" s="27"/>
      <c r="D5542" s="27"/>
      <c r="E5542" s="27"/>
    </row>
    <row r="5543" spans="1:5">
      <c r="A5543" s="27">
        <v>138</v>
      </c>
      <c r="B5543" s="27">
        <v>27</v>
      </c>
      <c r="C5543" s="27"/>
      <c r="D5543" s="27"/>
      <c r="E5543" s="27"/>
    </row>
    <row r="5544" spans="1:5">
      <c r="A5544" s="27">
        <v>138</v>
      </c>
      <c r="B5544" s="27">
        <v>28</v>
      </c>
      <c r="C5544" s="27"/>
      <c r="D5544" s="27"/>
      <c r="E5544" s="27"/>
    </row>
    <row r="5545" spans="1:5">
      <c r="A5545" s="27">
        <v>138</v>
      </c>
      <c r="B5545" s="27">
        <v>29</v>
      </c>
      <c r="C5545" s="27"/>
      <c r="D5545" s="27"/>
      <c r="E5545" s="27"/>
    </row>
    <row r="5546" spans="1:5">
      <c r="A5546" s="27">
        <v>138</v>
      </c>
      <c r="B5546" s="27">
        <v>30</v>
      </c>
      <c r="C5546" s="27"/>
      <c r="D5546" s="27"/>
      <c r="E5546" s="27"/>
    </row>
    <row r="5547" spans="1:5">
      <c r="A5547" s="27">
        <v>138</v>
      </c>
      <c r="B5547" s="27">
        <v>31</v>
      </c>
      <c r="C5547" s="27"/>
      <c r="D5547" s="27"/>
      <c r="E5547" s="27"/>
    </row>
    <row r="5548" spans="1:5">
      <c r="A5548" s="27">
        <v>138</v>
      </c>
      <c r="B5548" s="27">
        <v>32</v>
      </c>
      <c r="C5548" s="27"/>
      <c r="D5548" s="27"/>
      <c r="E5548" s="27"/>
    </row>
    <row r="5549" spans="1:5">
      <c r="A5549" s="27">
        <v>138</v>
      </c>
      <c r="B5549" s="27">
        <v>33</v>
      </c>
      <c r="C5549" s="27"/>
      <c r="D5549" s="27"/>
      <c r="E5549" s="27"/>
    </row>
    <row r="5550" spans="1:5">
      <c r="A5550" s="27">
        <v>138</v>
      </c>
      <c r="B5550" s="27">
        <v>34</v>
      </c>
      <c r="C5550" s="27"/>
      <c r="D5550" s="27"/>
      <c r="E5550" s="27"/>
    </row>
    <row r="5551" spans="1:5">
      <c r="A5551" s="27">
        <v>138</v>
      </c>
      <c r="B5551" s="27">
        <v>35</v>
      </c>
      <c r="C5551" s="27"/>
      <c r="D5551" s="27"/>
      <c r="E5551" s="27"/>
    </row>
    <row r="5552" spans="1:5">
      <c r="A5552" s="27">
        <v>138</v>
      </c>
      <c r="B5552" s="27">
        <v>36</v>
      </c>
      <c r="C5552" s="27"/>
      <c r="D5552" s="27"/>
      <c r="E5552" s="27"/>
    </row>
    <row r="5553" spans="1:5">
      <c r="A5553" s="27">
        <v>138</v>
      </c>
      <c r="B5553" s="27">
        <v>37</v>
      </c>
      <c r="C5553" s="27"/>
      <c r="D5553" s="27"/>
      <c r="E5553" s="27"/>
    </row>
    <row r="5554" spans="1:5">
      <c r="A5554" s="27">
        <v>138</v>
      </c>
      <c r="B5554" s="27">
        <v>38</v>
      </c>
      <c r="C5554" s="27"/>
      <c r="D5554" s="27"/>
      <c r="E5554" s="27"/>
    </row>
    <row r="5555" spans="1:5">
      <c r="A5555" s="27">
        <v>138</v>
      </c>
      <c r="B5555" s="27">
        <v>39</v>
      </c>
      <c r="C5555" s="27"/>
      <c r="D5555" s="27"/>
      <c r="E5555" s="27"/>
    </row>
    <row r="5556" spans="1:5">
      <c r="A5556" s="27">
        <v>138</v>
      </c>
      <c r="B5556" s="27">
        <v>40</v>
      </c>
      <c r="C5556" s="27"/>
      <c r="D5556" s="27"/>
      <c r="E5556" s="27"/>
    </row>
    <row r="5557" spans="1:5">
      <c r="A5557" s="27">
        <v>139</v>
      </c>
      <c r="B5557" s="27">
        <v>1</v>
      </c>
      <c r="C5557" s="27"/>
      <c r="D5557" s="27"/>
      <c r="E5557" s="27"/>
    </row>
    <row r="5558" spans="1:5">
      <c r="A5558" s="27">
        <v>139</v>
      </c>
      <c r="B5558" s="27">
        <v>2</v>
      </c>
      <c r="C5558" s="27"/>
      <c r="D5558" s="27"/>
      <c r="E5558" s="27"/>
    </row>
    <row r="5559" spans="1:5">
      <c r="A5559" s="27">
        <v>139</v>
      </c>
      <c r="B5559" s="27">
        <v>3</v>
      </c>
      <c r="C5559" s="27"/>
      <c r="D5559" s="27"/>
      <c r="E5559" s="27"/>
    </row>
    <row r="5560" spans="1:5">
      <c r="A5560" s="27">
        <v>139</v>
      </c>
      <c r="B5560" s="27">
        <v>4</v>
      </c>
      <c r="C5560" s="27"/>
      <c r="D5560" s="27"/>
      <c r="E5560" s="27"/>
    </row>
    <row r="5561" spans="1:5">
      <c r="A5561" s="27">
        <v>139</v>
      </c>
      <c r="B5561" s="27">
        <v>5</v>
      </c>
      <c r="C5561" s="27"/>
      <c r="D5561" s="27"/>
      <c r="E5561" s="27"/>
    </row>
    <row r="5562" spans="1:5">
      <c r="A5562" s="27">
        <v>139</v>
      </c>
      <c r="B5562" s="27">
        <v>6</v>
      </c>
      <c r="C5562" s="27"/>
      <c r="D5562" s="27"/>
      <c r="E5562" s="27"/>
    </row>
    <row r="5563" spans="1:5">
      <c r="A5563" s="27">
        <v>139</v>
      </c>
      <c r="B5563" s="27">
        <v>7</v>
      </c>
      <c r="C5563" s="27"/>
      <c r="D5563" s="27"/>
      <c r="E5563" s="27"/>
    </row>
    <row r="5564" spans="1:5">
      <c r="A5564" s="27">
        <v>139</v>
      </c>
      <c r="B5564" s="27">
        <v>8</v>
      </c>
      <c r="C5564" s="27"/>
      <c r="D5564" s="27"/>
      <c r="E5564" s="27"/>
    </row>
    <row r="5565" spans="1:5">
      <c r="A5565" s="27">
        <v>139</v>
      </c>
      <c r="B5565" s="27">
        <v>9</v>
      </c>
      <c r="C5565" s="27"/>
      <c r="D5565" s="27"/>
      <c r="E5565" s="27"/>
    </row>
    <row r="5566" spans="1:5">
      <c r="A5566" s="27">
        <v>139</v>
      </c>
      <c r="B5566" s="27">
        <v>10</v>
      </c>
      <c r="C5566" s="27"/>
      <c r="D5566" s="27"/>
      <c r="E5566" s="27"/>
    </row>
    <row r="5567" spans="1:5">
      <c r="A5567" s="27">
        <v>139</v>
      </c>
      <c r="B5567" s="27">
        <v>11</v>
      </c>
      <c r="C5567" s="27"/>
      <c r="D5567" s="27"/>
      <c r="E5567" s="27"/>
    </row>
    <row r="5568" spans="1:5">
      <c r="A5568" s="27">
        <v>139</v>
      </c>
      <c r="B5568" s="27">
        <v>12</v>
      </c>
      <c r="C5568" s="27"/>
      <c r="D5568" s="27"/>
      <c r="E5568" s="27"/>
    </row>
    <row r="5569" spans="1:5">
      <c r="A5569" s="27">
        <v>139</v>
      </c>
      <c r="B5569" s="27">
        <v>13</v>
      </c>
      <c r="C5569" s="27"/>
      <c r="D5569" s="27"/>
      <c r="E5569" s="27"/>
    </row>
    <row r="5570" spans="1:5">
      <c r="A5570" s="27">
        <v>139</v>
      </c>
      <c r="B5570" s="27">
        <v>14</v>
      </c>
      <c r="C5570" s="27"/>
      <c r="D5570" s="27"/>
      <c r="E5570" s="27"/>
    </row>
    <row r="5571" spans="1:5">
      <c r="A5571" s="27">
        <v>139</v>
      </c>
      <c r="B5571" s="27">
        <v>15</v>
      </c>
      <c r="C5571" s="27"/>
      <c r="D5571" s="27"/>
      <c r="E5571" s="27"/>
    </row>
    <row r="5572" spans="1:5">
      <c r="A5572" s="27">
        <v>139</v>
      </c>
      <c r="B5572" s="27">
        <v>16</v>
      </c>
      <c r="C5572" s="27"/>
      <c r="D5572" s="27"/>
      <c r="E5572" s="27"/>
    </row>
    <row r="5573" spans="1:5">
      <c r="A5573" s="27">
        <v>139</v>
      </c>
      <c r="B5573" s="27">
        <v>17</v>
      </c>
      <c r="C5573" s="27"/>
      <c r="D5573" s="27"/>
      <c r="E5573" s="27"/>
    </row>
    <row r="5574" spans="1:5">
      <c r="A5574" s="27">
        <v>139</v>
      </c>
      <c r="B5574" s="27">
        <v>18</v>
      </c>
      <c r="C5574" s="27"/>
      <c r="D5574" s="27"/>
      <c r="E5574" s="27"/>
    </row>
    <row r="5575" spans="1:5">
      <c r="A5575" s="27">
        <v>139</v>
      </c>
      <c r="B5575" s="27">
        <v>19</v>
      </c>
      <c r="C5575" s="27"/>
      <c r="D5575" s="27"/>
      <c r="E5575" s="27"/>
    </row>
    <row r="5576" spans="1:5">
      <c r="A5576" s="27">
        <v>139</v>
      </c>
      <c r="B5576" s="27">
        <v>20</v>
      </c>
      <c r="C5576" s="27"/>
      <c r="D5576" s="27"/>
      <c r="E5576" s="27"/>
    </row>
    <row r="5577" spans="1:5">
      <c r="A5577" s="27">
        <v>139</v>
      </c>
      <c r="B5577" s="27">
        <v>21</v>
      </c>
      <c r="C5577" s="27"/>
      <c r="D5577" s="27"/>
      <c r="E5577" s="27"/>
    </row>
    <row r="5578" spans="1:5">
      <c r="A5578" s="27">
        <v>139</v>
      </c>
      <c r="B5578" s="27">
        <v>22</v>
      </c>
      <c r="C5578" s="27"/>
      <c r="D5578" s="27"/>
      <c r="E5578" s="27"/>
    </row>
    <row r="5579" spans="1:5">
      <c r="A5579" s="27">
        <v>139</v>
      </c>
      <c r="B5579" s="27">
        <v>23</v>
      </c>
      <c r="C5579" s="27"/>
      <c r="D5579" s="27"/>
      <c r="E5579" s="27"/>
    </row>
    <row r="5580" spans="1:5">
      <c r="A5580" s="27">
        <v>139</v>
      </c>
      <c r="B5580" s="27">
        <v>24</v>
      </c>
      <c r="C5580" s="27"/>
      <c r="D5580" s="27"/>
      <c r="E5580" s="27"/>
    </row>
    <row r="5581" spans="1:5">
      <c r="A5581" s="27">
        <v>139</v>
      </c>
      <c r="B5581" s="27">
        <v>25</v>
      </c>
      <c r="C5581" s="27"/>
      <c r="D5581" s="27"/>
      <c r="E5581" s="27"/>
    </row>
    <row r="5582" spans="1:5">
      <c r="A5582" s="27">
        <v>139</v>
      </c>
      <c r="B5582" s="27">
        <v>26</v>
      </c>
      <c r="C5582" s="27"/>
      <c r="D5582" s="27"/>
      <c r="E5582" s="27"/>
    </row>
    <row r="5583" spans="1:5">
      <c r="A5583" s="27">
        <v>139</v>
      </c>
      <c r="B5583" s="27">
        <v>27</v>
      </c>
      <c r="C5583" s="27"/>
      <c r="D5583" s="27"/>
      <c r="E5583" s="27"/>
    </row>
    <row r="5584" spans="1:5">
      <c r="A5584" s="27">
        <v>139</v>
      </c>
      <c r="B5584" s="27">
        <v>28</v>
      </c>
      <c r="C5584" s="27"/>
      <c r="D5584" s="27"/>
      <c r="E5584" s="27"/>
    </row>
    <row r="5585" spans="1:5">
      <c r="A5585" s="27">
        <v>139</v>
      </c>
      <c r="B5585" s="27">
        <v>29</v>
      </c>
      <c r="C5585" s="27"/>
      <c r="D5585" s="27"/>
      <c r="E5585" s="27"/>
    </row>
    <row r="5586" spans="1:5">
      <c r="A5586" s="27">
        <v>139</v>
      </c>
      <c r="B5586" s="27">
        <v>30</v>
      </c>
      <c r="C5586" s="27"/>
      <c r="D5586" s="27"/>
      <c r="E5586" s="27"/>
    </row>
    <row r="5587" spans="1:5">
      <c r="A5587" s="27">
        <v>139</v>
      </c>
      <c r="B5587" s="27">
        <v>31</v>
      </c>
      <c r="C5587" s="27"/>
      <c r="D5587" s="27"/>
      <c r="E5587" s="27"/>
    </row>
    <row r="5588" spans="1:5">
      <c r="A5588" s="27">
        <v>139</v>
      </c>
      <c r="B5588" s="27">
        <v>32</v>
      </c>
      <c r="C5588" s="27"/>
      <c r="D5588" s="27"/>
      <c r="E5588" s="27"/>
    </row>
    <row r="5589" spans="1:5">
      <c r="A5589" s="27">
        <v>139</v>
      </c>
      <c r="B5589" s="27">
        <v>33</v>
      </c>
      <c r="C5589" s="27"/>
      <c r="D5589" s="27"/>
      <c r="E5589" s="27"/>
    </row>
    <row r="5590" spans="1:5">
      <c r="A5590" s="27">
        <v>139</v>
      </c>
      <c r="B5590" s="27">
        <v>34</v>
      </c>
      <c r="C5590" s="27"/>
      <c r="D5590" s="27"/>
      <c r="E5590" s="27"/>
    </row>
    <row r="5591" spans="1:5">
      <c r="A5591" s="27">
        <v>139</v>
      </c>
      <c r="B5591" s="27">
        <v>35</v>
      </c>
      <c r="C5591" s="27"/>
      <c r="D5591" s="27"/>
      <c r="E5591" s="27"/>
    </row>
    <row r="5592" spans="1:5">
      <c r="A5592" s="27">
        <v>139</v>
      </c>
      <c r="B5592" s="27">
        <v>36</v>
      </c>
      <c r="C5592" s="27"/>
      <c r="D5592" s="27"/>
      <c r="E5592" s="27"/>
    </row>
    <row r="5593" spans="1:5">
      <c r="A5593" s="27">
        <v>139</v>
      </c>
      <c r="B5593" s="27">
        <v>37</v>
      </c>
      <c r="C5593" s="27"/>
      <c r="D5593" s="27"/>
      <c r="E5593" s="27"/>
    </row>
    <row r="5594" spans="1:5">
      <c r="A5594" s="27">
        <v>139</v>
      </c>
      <c r="B5594" s="27">
        <v>38</v>
      </c>
      <c r="C5594" s="27"/>
      <c r="D5594" s="27"/>
      <c r="E5594" s="27"/>
    </row>
    <row r="5595" spans="1:5">
      <c r="A5595" s="27">
        <v>139</v>
      </c>
      <c r="B5595" s="27">
        <v>39</v>
      </c>
      <c r="C5595" s="27"/>
      <c r="D5595" s="27"/>
      <c r="E5595" s="27"/>
    </row>
    <row r="5596" spans="1:5">
      <c r="A5596" s="27">
        <v>139</v>
      </c>
      <c r="B5596" s="27">
        <v>40</v>
      </c>
      <c r="C5596" s="27"/>
      <c r="D5596" s="27"/>
      <c r="E5596" s="27"/>
    </row>
    <row r="5597" spans="1:5">
      <c r="A5597" s="27">
        <v>140</v>
      </c>
      <c r="B5597" s="27">
        <v>1</v>
      </c>
      <c r="C5597" s="27"/>
      <c r="D5597" s="27"/>
      <c r="E5597" s="27"/>
    </row>
    <row r="5598" spans="1:5">
      <c r="A5598" s="27">
        <v>140</v>
      </c>
      <c r="B5598" s="27">
        <v>2</v>
      </c>
      <c r="C5598" s="27"/>
      <c r="D5598" s="27"/>
      <c r="E5598" s="27"/>
    </row>
    <row r="5599" spans="1:5">
      <c r="A5599" s="27">
        <v>140</v>
      </c>
      <c r="B5599" s="27">
        <v>3</v>
      </c>
      <c r="C5599" s="27"/>
      <c r="D5599" s="27"/>
      <c r="E5599" s="27"/>
    </row>
    <row r="5600" spans="1:5">
      <c r="A5600" s="27">
        <v>140</v>
      </c>
      <c r="B5600" s="27">
        <v>4</v>
      </c>
      <c r="C5600" s="27"/>
      <c r="D5600" s="27"/>
      <c r="E5600" s="27"/>
    </row>
    <row r="5601" spans="1:5">
      <c r="A5601" s="27">
        <v>140</v>
      </c>
      <c r="B5601" s="27">
        <v>5</v>
      </c>
      <c r="C5601" s="27"/>
      <c r="D5601" s="27"/>
      <c r="E5601" s="27"/>
    </row>
    <row r="5602" spans="1:5">
      <c r="A5602" s="27">
        <v>140</v>
      </c>
      <c r="B5602" s="27">
        <v>6</v>
      </c>
      <c r="C5602" s="27"/>
      <c r="D5602" s="27"/>
      <c r="E5602" s="27"/>
    </row>
    <row r="5603" spans="1:5">
      <c r="A5603" s="27">
        <v>140</v>
      </c>
      <c r="B5603" s="27">
        <v>7</v>
      </c>
      <c r="C5603" s="27"/>
      <c r="D5603" s="27"/>
      <c r="E5603" s="27"/>
    </row>
    <row r="5604" spans="1:5">
      <c r="A5604" s="27">
        <v>140</v>
      </c>
      <c r="B5604" s="27">
        <v>8</v>
      </c>
      <c r="C5604" s="27"/>
      <c r="D5604" s="27"/>
      <c r="E5604" s="27"/>
    </row>
    <row r="5605" spans="1:5">
      <c r="A5605" s="27">
        <v>140</v>
      </c>
      <c r="B5605" s="27">
        <v>9</v>
      </c>
      <c r="C5605" s="27"/>
      <c r="D5605" s="27"/>
      <c r="E5605" s="27"/>
    </row>
    <row r="5606" spans="1:5">
      <c r="A5606" s="27">
        <v>140</v>
      </c>
      <c r="B5606" s="27">
        <v>10</v>
      </c>
      <c r="C5606" s="27"/>
      <c r="D5606" s="27"/>
      <c r="E5606" s="27"/>
    </row>
    <row r="5607" spans="1:5">
      <c r="A5607" s="27">
        <v>140</v>
      </c>
      <c r="B5607" s="27">
        <v>11</v>
      </c>
      <c r="C5607" s="27"/>
      <c r="D5607" s="27"/>
      <c r="E5607" s="27"/>
    </row>
    <row r="5608" spans="1:5">
      <c r="A5608" s="27">
        <v>140</v>
      </c>
      <c r="B5608" s="27">
        <v>12</v>
      </c>
      <c r="C5608" s="27"/>
      <c r="D5608" s="27"/>
      <c r="E5608" s="27"/>
    </row>
    <row r="5609" spans="1:5">
      <c r="A5609" s="27">
        <v>140</v>
      </c>
      <c r="B5609" s="27">
        <v>13</v>
      </c>
      <c r="C5609" s="27"/>
      <c r="D5609" s="27"/>
      <c r="E5609" s="27"/>
    </row>
    <row r="5610" spans="1:5">
      <c r="A5610" s="27">
        <v>140</v>
      </c>
      <c r="B5610" s="27">
        <v>14</v>
      </c>
      <c r="C5610" s="27"/>
      <c r="D5610" s="27"/>
      <c r="E5610" s="27"/>
    </row>
    <row r="5611" spans="1:5">
      <c r="A5611" s="27">
        <v>140</v>
      </c>
      <c r="B5611" s="27">
        <v>15</v>
      </c>
      <c r="C5611" s="27"/>
      <c r="D5611" s="27"/>
      <c r="E5611" s="27"/>
    </row>
    <row r="5612" spans="1:5">
      <c r="A5612" s="27">
        <v>140</v>
      </c>
      <c r="B5612" s="27">
        <v>16</v>
      </c>
      <c r="C5612" s="27"/>
      <c r="D5612" s="27"/>
      <c r="E5612" s="27"/>
    </row>
    <row r="5613" spans="1:5">
      <c r="A5613" s="27">
        <v>140</v>
      </c>
      <c r="B5613" s="27">
        <v>17</v>
      </c>
      <c r="C5613" s="27"/>
      <c r="D5613" s="27"/>
      <c r="E5613" s="27"/>
    </row>
    <row r="5614" spans="1:5">
      <c r="A5614" s="27">
        <v>140</v>
      </c>
      <c r="B5614" s="27">
        <v>18</v>
      </c>
      <c r="C5614" s="27"/>
      <c r="D5614" s="27"/>
      <c r="E5614" s="27"/>
    </row>
    <row r="5615" spans="1:5">
      <c r="A5615" s="27">
        <v>140</v>
      </c>
      <c r="B5615" s="27">
        <v>19</v>
      </c>
      <c r="C5615" s="27"/>
      <c r="D5615" s="27"/>
      <c r="E5615" s="27"/>
    </row>
    <row r="5616" spans="1:5">
      <c r="A5616" s="27">
        <v>140</v>
      </c>
      <c r="B5616" s="27">
        <v>20</v>
      </c>
      <c r="C5616" s="27"/>
      <c r="D5616" s="27"/>
      <c r="E5616" s="27"/>
    </row>
    <row r="5617" spans="1:5">
      <c r="A5617" s="27">
        <v>140</v>
      </c>
      <c r="B5617" s="27">
        <v>21</v>
      </c>
      <c r="C5617" s="27"/>
      <c r="D5617" s="27"/>
      <c r="E5617" s="27"/>
    </row>
    <row r="5618" spans="1:5">
      <c r="A5618" s="27">
        <v>140</v>
      </c>
      <c r="B5618" s="27">
        <v>22</v>
      </c>
      <c r="C5618" s="27"/>
      <c r="D5618" s="27"/>
      <c r="E5618" s="27"/>
    </row>
    <row r="5619" spans="1:5">
      <c r="A5619" s="27">
        <v>140</v>
      </c>
      <c r="B5619" s="27">
        <v>23</v>
      </c>
      <c r="C5619" s="27"/>
      <c r="D5619" s="27"/>
      <c r="E5619" s="27"/>
    </row>
    <row r="5620" spans="1:5">
      <c r="A5620" s="27">
        <v>140</v>
      </c>
      <c r="B5620" s="27">
        <v>24</v>
      </c>
      <c r="C5620" s="27"/>
      <c r="D5620" s="27"/>
      <c r="E5620" s="27"/>
    </row>
    <row r="5621" spans="1:5">
      <c r="A5621" s="27">
        <v>140</v>
      </c>
      <c r="B5621" s="27">
        <v>25</v>
      </c>
      <c r="C5621" s="27"/>
      <c r="D5621" s="27"/>
      <c r="E5621" s="27"/>
    </row>
    <row r="5622" spans="1:5">
      <c r="A5622" s="27">
        <v>140</v>
      </c>
      <c r="B5622" s="27">
        <v>26</v>
      </c>
      <c r="C5622" s="27"/>
      <c r="D5622" s="27"/>
      <c r="E5622" s="27"/>
    </row>
    <row r="5623" spans="1:5">
      <c r="A5623" s="27">
        <v>140</v>
      </c>
      <c r="B5623" s="27">
        <v>27</v>
      </c>
      <c r="C5623" s="27"/>
      <c r="D5623" s="27"/>
      <c r="E5623" s="27"/>
    </row>
    <row r="5624" spans="1:5">
      <c r="A5624" s="27">
        <v>140</v>
      </c>
      <c r="B5624" s="27">
        <v>28</v>
      </c>
      <c r="C5624" s="27"/>
      <c r="D5624" s="27"/>
      <c r="E5624" s="27"/>
    </row>
    <row r="5625" spans="1:5">
      <c r="A5625" s="27">
        <v>140</v>
      </c>
      <c r="B5625" s="27">
        <v>29</v>
      </c>
      <c r="C5625" s="27"/>
      <c r="D5625" s="27"/>
      <c r="E5625" s="27"/>
    </row>
    <row r="5626" spans="1:5">
      <c r="A5626" s="27">
        <v>140</v>
      </c>
      <c r="B5626" s="27">
        <v>30</v>
      </c>
      <c r="C5626" s="27"/>
      <c r="D5626" s="27"/>
      <c r="E5626" s="27"/>
    </row>
    <row r="5627" spans="1:5">
      <c r="A5627" s="27">
        <v>140</v>
      </c>
      <c r="B5627" s="27">
        <v>31</v>
      </c>
      <c r="C5627" s="27"/>
      <c r="D5627" s="27"/>
      <c r="E5627" s="27"/>
    </row>
    <row r="5628" spans="1:5">
      <c r="A5628" s="27">
        <v>140</v>
      </c>
      <c r="B5628" s="27">
        <v>32</v>
      </c>
      <c r="C5628" s="27"/>
      <c r="D5628" s="27"/>
      <c r="E5628" s="27"/>
    </row>
    <row r="5629" spans="1:5">
      <c r="A5629" s="27">
        <v>140</v>
      </c>
      <c r="B5629" s="27">
        <v>33</v>
      </c>
      <c r="C5629" s="27"/>
      <c r="D5629" s="27"/>
      <c r="E5629" s="27"/>
    </row>
    <row r="5630" spans="1:5">
      <c r="A5630" s="27">
        <v>140</v>
      </c>
      <c r="B5630" s="27">
        <v>34</v>
      </c>
      <c r="C5630" s="27"/>
      <c r="D5630" s="27"/>
      <c r="E5630" s="27"/>
    </row>
    <row r="5631" spans="1:5">
      <c r="A5631" s="27">
        <v>140</v>
      </c>
      <c r="B5631" s="27">
        <v>35</v>
      </c>
      <c r="C5631" s="27"/>
      <c r="D5631" s="27"/>
      <c r="E5631" s="27"/>
    </row>
    <row r="5632" spans="1:5">
      <c r="A5632" s="27">
        <v>140</v>
      </c>
      <c r="B5632" s="27">
        <v>36</v>
      </c>
      <c r="C5632" s="27"/>
      <c r="D5632" s="27"/>
      <c r="E5632" s="27"/>
    </row>
    <row r="5633" spans="1:5">
      <c r="A5633" s="27">
        <v>140</v>
      </c>
      <c r="B5633" s="27">
        <v>37</v>
      </c>
      <c r="C5633" s="27"/>
      <c r="D5633" s="27"/>
      <c r="E5633" s="27"/>
    </row>
    <row r="5634" spans="1:5">
      <c r="A5634" s="27">
        <v>140</v>
      </c>
      <c r="B5634" s="27">
        <v>38</v>
      </c>
      <c r="C5634" s="27"/>
      <c r="D5634" s="27"/>
      <c r="E5634" s="27"/>
    </row>
    <row r="5635" spans="1:5">
      <c r="A5635" s="27">
        <v>140</v>
      </c>
      <c r="B5635" s="27">
        <v>39</v>
      </c>
      <c r="C5635" s="27"/>
      <c r="D5635" s="27"/>
      <c r="E5635" s="27"/>
    </row>
    <row r="5636" spans="1:5">
      <c r="A5636" s="27">
        <v>140</v>
      </c>
      <c r="B5636" s="27">
        <v>40</v>
      </c>
      <c r="C5636" s="27"/>
      <c r="D5636" s="27"/>
      <c r="E5636" s="27"/>
    </row>
    <row r="5637" spans="1:5">
      <c r="A5637" s="27">
        <v>141</v>
      </c>
      <c r="B5637" s="27">
        <v>1</v>
      </c>
      <c r="C5637" s="27"/>
      <c r="D5637" s="27"/>
      <c r="E5637" s="27"/>
    </row>
    <row r="5638" spans="1:5">
      <c r="A5638" s="27">
        <v>141</v>
      </c>
      <c r="B5638" s="27">
        <v>2</v>
      </c>
      <c r="C5638" s="27"/>
      <c r="D5638" s="27"/>
      <c r="E5638" s="27"/>
    </row>
    <row r="5639" spans="1:5">
      <c r="A5639" s="27">
        <v>141</v>
      </c>
      <c r="B5639" s="27">
        <v>3</v>
      </c>
      <c r="C5639" s="27"/>
      <c r="D5639" s="27"/>
      <c r="E5639" s="27"/>
    </row>
    <row r="5640" spans="1:5">
      <c r="A5640" s="27">
        <v>141</v>
      </c>
      <c r="B5640" s="27">
        <v>4</v>
      </c>
      <c r="C5640" s="27"/>
      <c r="D5640" s="27"/>
      <c r="E5640" s="27"/>
    </row>
    <row r="5641" spans="1:5">
      <c r="A5641" s="27">
        <v>141</v>
      </c>
      <c r="B5641" s="27">
        <v>5</v>
      </c>
      <c r="C5641" s="27"/>
      <c r="D5641" s="27"/>
      <c r="E5641" s="27"/>
    </row>
    <row r="5642" spans="1:5">
      <c r="A5642" s="27">
        <v>141</v>
      </c>
      <c r="B5642" s="27">
        <v>6</v>
      </c>
      <c r="C5642" s="27"/>
      <c r="D5642" s="27"/>
      <c r="E5642" s="27"/>
    </row>
    <row r="5643" spans="1:5">
      <c r="A5643" s="27">
        <v>141</v>
      </c>
      <c r="B5643" s="27">
        <v>7</v>
      </c>
      <c r="C5643" s="27"/>
      <c r="D5643" s="27"/>
      <c r="E5643" s="27"/>
    </row>
    <row r="5644" spans="1:5">
      <c r="A5644" s="27">
        <v>141</v>
      </c>
      <c r="B5644" s="27">
        <v>8</v>
      </c>
      <c r="C5644" s="27"/>
      <c r="D5644" s="27"/>
      <c r="E5644" s="27"/>
    </row>
    <row r="5645" spans="1:5">
      <c r="A5645" s="27">
        <v>141</v>
      </c>
      <c r="B5645" s="27">
        <v>9</v>
      </c>
      <c r="C5645" s="27"/>
      <c r="D5645" s="27"/>
      <c r="E5645" s="27"/>
    </row>
    <row r="5646" spans="1:5">
      <c r="A5646" s="27">
        <v>141</v>
      </c>
      <c r="B5646" s="27">
        <v>10</v>
      </c>
      <c r="C5646" s="27"/>
      <c r="D5646" s="27"/>
      <c r="E5646" s="27"/>
    </row>
    <row r="5647" spans="1:5">
      <c r="A5647" s="27">
        <v>141</v>
      </c>
      <c r="B5647" s="27">
        <v>11</v>
      </c>
      <c r="C5647" s="27"/>
      <c r="D5647" s="27"/>
      <c r="E5647" s="27"/>
    </row>
    <row r="5648" spans="1:5">
      <c r="A5648" s="27">
        <v>141</v>
      </c>
      <c r="B5648" s="27">
        <v>12</v>
      </c>
      <c r="C5648" s="27"/>
      <c r="D5648" s="27"/>
      <c r="E5648" s="27"/>
    </row>
    <row r="5649" spans="1:5">
      <c r="A5649" s="27">
        <v>141</v>
      </c>
      <c r="B5649" s="27">
        <v>13</v>
      </c>
      <c r="C5649" s="27"/>
      <c r="D5649" s="27"/>
      <c r="E5649" s="27"/>
    </row>
    <row r="5650" spans="1:5">
      <c r="A5650" s="27">
        <v>141</v>
      </c>
      <c r="B5650" s="27">
        <v>14</v>
      </c>
      <c r="C5650" s="27"/>
      <c r="D5650" s="27"/>
      <c r="E5650" s="27"/>
    </row>
    <row r="5651" spans="1:5">
      <c r="A5651" s="27">
        <v>141</v>
      </c>
      <c r="B5651" s="27">
        <v>15</v>
      </c>
      <c r="C5651" s="27"/>
      <c r="D5651" s="27"/>
      <c r="E5651" s="27"/>
    </row>
    <row r="5652" spans="1:5">
      <c r="A5652" s="27">
        <v>141</v>
      </c>
      <c r="B5652" s="27">
        <v>16</v>
      </c>
      <c r="C5652" s="27"/>
      <c r="D5652" s="27"/>
      <c r="E5652" s="27"/>
    </row>
    <row r="5653" spans="1:5">
      <c r="A5653" s="27">
        <v>141</v>
      </c>
      <c r="B5653" s="27">
        <v>17</v>
      </c>
      <c r="C5653" s="27"/>
      <c r="D5653" s="27"/>
      <c r="E5653" s="27"/>
    </row>
    <row r="5654" spans="1:5">
      <c r="A5654" s="27">
        <v>141</v>
      </c>
      <c r="B5654" s="27">
        <v>18</v>
      </c>
      <c r="C5654" s="27"/>
      <c r="D5654" s="27"/>
      <c r="E5654" s="27"/>
    </row>
    <row r="5655" spans="1:5">
      <c r="A5655" s="27">
        <v>141</v>
      </c>
      <c r="B5655" s="27">
        <v>19</v>
      </c>
      <c r="C5655" s="27"/>
      <c r="D5655" s="27"/>
      <c r="E5655" s="27"/>
    </row>
    <row r="5656" spans="1:5">
      <c r="A5656" s="27">
        <v>141</v>
      </c>
      <c r="B5656" s="27">
        <v>20</v>
      </c>
      <c r="C5656" s="27"/>
      <c r="D5656" s="27"/>
      <c r="E5656" s="27"/>
    </row>
    <row r="5657" spans="1:5">
      <c r="A5657" s="27">
        <v>141</v>
      </c>
      <c r="B5657" s="27">
        <v>21</v>
      </c>
      <c r="C5657" s="27"/>
      <c r="D5657" s="27"/>
      <c r="E5657" s="27"/>
    </row>
    <row r="5658" spans="1:5">
      <c r="A5658" s="27">
        <v>141</v>
      </c>
      <c r="B5658" s="27">
        <v>22</v>
      </c>
      <c r="C5658" s="27"/>
      <c r="D5658" s="27"/>
      <c r="E5658" s="27"/>
    </row>
    <row r="5659" spans="1:5">
      <c r="A5659" s="27">
        <v>141</v>
      </c>
      <c r="B5659" s="27">
        <v>23</v>
      </c>
      <c r="C5659" s="27"/>
      <c r="D5659" s="27"/>
      <c r="E5659" s="27"/>
    </row>
    <row r="5660" spans="1:5">
      <c r="A5660" s="27">
        <v>141</v>
      </c>
      <c r="B5660" s="27">
        <v>24</v>
      </c>
      <c r="C5660" s="27"/>
      <c r="D5660" s="27"/>
      <c r="E5660" s="27"/>
    </row>
    <row r="5661" spans="1:5">
      <c r="A5661" s="27">
        <v>141</v>
      </c>
      <c r="B5661" s="27">
        <v>25</v>
      </c>
      <c r="C5661" s="27"/>
      <c r="D5661" s="27"/>
      <c r="E5661" s="27"/>
    </row>
    <row r="5662" spans="1:5">
      <c r="A5662" s="27">
        <v>141</v>
      </c>
      <c r="B5662" s="27">
        <v>26</v>
      </c>
      <c r="C5662" s="27"/>
      <c r="D5662" s="27"/>
      <c r="E5662" s="27"/>
    </row>
    <row r="5663" spans="1:5">
      <c r="A5663" s="27">
        <v>141</v>
      </c>
      <c r="B5663" s="27">
        <v>27</v>
      </c>
      <c r="C5663" s="27"/>
      <c r="D5663" s="27"/>
      <c r="E5663" s="27"/>
    </row>
    <row r="5664" spans="1:5">
      <c r="A5664" s="27">
        <v>141</v>
      </c>
      <c r="B5664" s="27">
        <v>28</v>
      </c>
      <c r="C5664" s="27"/>
      <c r="D5664" s="27"/>
      <c r="E5664" s="27"/>
    </row>
    <row r="5665" spans="1:5">
      <c r="A5665" s="27">
        <v>141</v>
      </c>
      <c r="B5665" s="27">
        <v>29</v>
      </c>
      <c r="C5665" s="27"/>
      <c r="D5665" s="27"/>
      <c r="E5665" s="27"/>
    </row>
    <row r="5666" spans="1:5">
      <c r="A5666" s="27">
        <v>141</v>
      </c>
      <c r="B5666" s="27">
        <v>30</v>
      </c>
      <c r="C5666" s="27"/>
      <c r="D5666" s="27"/>
      <c r="E5666" s="27"/>
    </row>
    <row r="5667" spans="1:5">
      <c r="A5667" s="27">
        <v>141</v>
      </c>
      <c r="B5667" s="27">
        <v>31</v>
      </c>
      <c r="C5667" s="27"/>
      <c r="D5667" s="27"/>
      <c r="E5667" s="27"/>
    </row>
    <row r="5668" spans="1:5">
      <c r="A5668" s="27">
        <v>141</v>
      </c>
      <c r="B5668" s="27">
        <v>32</v>
      </c>
      <c r="C5668" s="27"/>
      <c r="D5668" s="27"/>
      <c r="E5668" s="27"/>
    </row>
    <row r="5669" spans="1:5">
      <c r="A5669" s="27">
        <v>141</v>
      </c>
      <c r="B5669" s="27">
        <v>33</v>
      </c>
      <c r="C5669" s="27"/>
      <c r="D5669" s="27"/>
      <c r="E5669" s="27"/>
    </row>
    <row r="5670" spans="1:5">
      <c r="A5670" s="27">
        <v>141</v>
      </c>
      <c r="B5670" s="27">
        <v>34</v>
      </c>
      <c r="C5670" s="27"/>
      <c r="D5670" s="27"/>
      <c r="E5670" s="27"/>
    </row>
    <row r="5671" spans="1:5">
      <c r="A5671" s="27">
        <v>141</v>
      </c>
      <c r="B5671" s="27">
        <v>35</v>
      </c>
      <c r="C5671" s="27"/>
      <c r="D5671" s="27"/>
      <c r="E5671" s="27"/>
    </row>
    <row r="5672" spans="1:5">
      <c r="A5672" s="27">
        <v>141</v>
      </c>
      <c r="B5672" s="27">
        <v>36</v>
      </c>
      <c r="C5672" s="27"/>
      <c r="D5672" s="27"/>
      <c r="E5672" s="27"/>
    </row>
    <row r="5673" spans="1:5">
      <c r="A5673" s="27">
        <v>141</v>
      </c>
      <c r="B5673" s="27">
        <v>37</v>
      </c>
      <c r="C5673" s="27"/>
      <c r="D5673" s="27"/>
      <c r="E5673" s="27"/>
    </row>
    <row r="5674" spans="1:5">
      <c r="A5674" s="27">
        <v>141</v>
      </c>
      <c r="B5674" s="27">
        <v>38</v>
      </c>
      <c r="C5674" s="27"/>
      <c r="D5674" s="27"/>
      <c r="E5674" s="27"/>
    </row>
    <row r="5675" spans="1:5">
      <c r="A5675" s="27">
        <v>141</v>
      </c>
      <c r="B5675" s="27">
        <v>39</v>
      </c>
      <c r="C5675" s="27"/>
      <c r="D5675" s="27"/>
      <c r="E5675" s="27"/>
    </row>
    <row r="5676" spans="1:5">
      <c r="A5676" s="27">
        <v>141</v>
      </c>
      <c r="B5676" s="27">
        <v>40</v>
      </c>
      <c r="C5676" s="27"/>
      <c r="D5676" s="27"/>
      <c r="E5676" s="27"/>
    </row>
    <row r="5677" spans="1:5">
      <c r="A5677" s="27">
        <v>142</v>
      </c>
      <c r="B5677" s="27">
        <v>1</v>
      </c>
      <c r="C5677" s="27"/>
      <c r="D5677" s="27"/>
      <c r="E5677" s="27"/>
    </row>
    <row r="5678" spans="1:5">
      <c r="A5678" s="27">
        <v>142</v>
      </c>
      <c r="B5678" s="27">
        <v>2</v>
      </c>
      <c r="C5678" s="27"/>
      <c r="D5678" s="27"/>
      <c r="E5678" s="27"/>
    </row>
    <row r="5679" spans="1:5">
      <c r="A5679" s="27">
        <v>142</v>
      </c>
      <c r="B5679" s="27">
        <v>3</v>
      </c>
      <c r="C5679" s="27"/>
      <c r="D5679" s="27"/>
      <c r="E5679" s="27"/>
    </row>
    <row r="5680" spans="1:5">
      <c r="A5680" s="27">
        <v>142</v>
      </c>
      <c r="B5680" s="27">
        <v>4</v>
      </c>
      <c r="C5680" s="27"/>
      <c r="D5680" s="27"/>
      <c r="E5680" s="27"/>
    </row>
    <row r="5681" spans="1:5">
      <c r="A5681" s="27">
        <v>142</v>
      </c>
      <c r="B5681" s="27">
        <v>5</v>
      </c>
      <c r="C5681" s="27"/>
      <c r="D5681" s="27"/>
      <c r="E5681" s="27"/>
    </row>
    <row r="5682" spans="1:5">
      <c r="A5682" s="27">
        <v>142</v>
      </c>
      <c r="B5682" s="27">
        <v>6</v>
      </c>
      <c r="C5682" s="27"/>
      <c r="D5682" s="27"/>
      <c r="E5682" s="27"/>
    </row>
    <row r="5683" spans="1:5">
      <c r="A5683" s="27">
        <v>142</v>
      </c>
      <c r="B5683" s="27">
        <v>7</v>
      </c>
      <c r="C5683" s="27"/>
      <c r="D5683" s="27"/>
      <c r="E5683" s="27"/>
    </row>
    <row r="5684" spans="1:5">
      <c r="A5684" s="27">
        <v>142</v>
      </c>
      <c r="B5684" s="27">
        <v>8</v>
      </c>
      <c r="C5684" s="27"/>
      <c r="D5684" s="27"/>
      <c r="E5684" s="27"/>
    </row>
    <row r="5685" spans="1:5">
      <c r="A5685" s="27">
        <v>142</v>
      </c>
      <c r="B5685" s="27">
        <v>9</v>
      </c>
      <c r="C5685" s="27"/>
      <c r="D5685" s="27"/>
      <c r="E5685" s="27"/>
    </row>
    <row r="5686" spans="1:5">
      <c r="A5686" s="27">
        <v>142</v>
      </c>
      <c r="B5686" s="27">
        <v>10</v>
      </c>
      <c r="C5686" s="27"/>
      <c r="D5686" s="27"/>
      <c r="E5686" s="27"/>
    </row>
    <row r="5687" spans="1:5">
      <c r="A5687" s="27">
        <v>142</v>
      </c>
      <c r="B5687" s="27">
        <v>11</v>
      </c>
      <c r="C5687" s="27"/>
      <c r="D5687" s="27"/>
      <c r="E5687" s="27"/>
    </row>
    <row r="5688" spans="1:5">
      <c r="A5688" s="27">
        <v>142</v>
      </c>
      <c r="B5688" s="27">
        <v>12</v>
      </c>
      <c r="C5688" s="27"/>
      <c r="D5688" s="27"/>
      <c r="E5688" s="27"/>
    </row>
    <row r="5689" spans="1:5">
      <c r="A5689" s="27">
        <v>142</v>
      </c>
      <c r="B5689" s="27">
        <v>13</v>
      </c>
      <c r="C5689" s="27"/>
      <c r="D5689" s="27"/>
      <c r="E5689" s="27"/>
    </row>
    <row r="5690" spans="1:5">
      <c r="A5690" s="27">
        <v>142</v>
      </c>
      <c r="B5690" s="27">
        <v>14</v>
      </c>
      <c r="C5690" s="27"/>
      <c r="D5690" s="27"/>
      <c r="E5690" s="27"/>
    </row>
    <row r="5691" spans="1:5">
      <c r="A5691" s="27">
        <v>142</v>
      </c>
      <c r="B5691" s="27">
        <v>15</v>
      </c>
      <c r="C5691" s="27"/>
      <c r="D5691" s="27"/>
      <c r="E5691" s="27"/>
    </row>
    <row r="5692" spans="1:5">
      <c r="A5692" s="27">
        <v>142</v>
      </c>
      <c r="B5692" s="27">
        <v>16</v>
      </c>
      <c r="C5692" s="27"/>
      <c r="D5692" s="27"/>
      <c r="E5692" s="27"/>
    </row>
    <row r="5693" spans="1:5">
      <c r="A5693" s="27">
        <v>142</v>
      </c>
      <c r="B5693" s="27">
        <v>17</v>
      </c>
      <c r="C5693" s="27"/>
      <c r="D5693" s="27"/>
      <c r="E5693" s="27"/>
    </row>
    <row r="5694" spans="1:5">
      <c r="A5694" s="27">
        <v>142</v>
      </c>
      <c r="B5694" s="27">
        <v>18</v>
      </c>
      <c r="C5694" s="27"/>
      <c r="D5694" s="27"/>
      <c r="E5694" s="27"/>
    </row>
    <row r="5695" spans="1:5">
      <c r="A5695" s="27">
        <v>142</v>
      </c>
      <c r="B5695" s="27">
        <v>19</v>
      </c>
      <c r="C5695" s="27"/>
      <c r="D5695" s="27"/>
      <c r="E5695" s="27"/>
    </row>
    <row r="5696" spans="1:5">
      <c r="A5696" s="27">
        <v>142</v>
      </c>
      <c r="B5696" s="27">
        <v>20</v>
      </c>
      <c r="C5696" s="27"/>
      <c r="D5696" s="27"/>
      <c r="E5696" s="27"/>
    </row>
    <row r="5697" spans="1:5">
      <c r="A5697" s="27">
        <v>142</v>
      </c>
      <c r="B5697" s="27">
        <v>21</v>
      </c>
      <c r="C5697" s="27"/>
      <c r="D5697" s="27"/>
      <c r="E5697" s="27"/>
    </row>
    <row r="5698" spans="1:5">
      <c r="A5698" s="27">
        <v>142</v>
      </c>
      <c r="B5698" s="27">
        <v>22</v>
      </c>
      <c r="C5698" s="27"/>
      <c r="D5698" s="27"/>
      <c r="E5698" s="27"/>
    </row>
    <row r="5699" spans="1:5">
      <c r="A5699" s="27">
        <v>142</v>
      </c>
      <c r="B5699" s="27">
        <v>23</v>
      </c>
      <c r="C5699" s="27"/>
      <c r="D5699" s="27"/>
      <c r="E5699" s="27"/>
    </row>
    <row r="5700" spans="1:5">
      <c r="A5700" s="27">
        <v>142</v>
      </c>
      <c r="B5700" s="27">
        <v>24</v>
      </c>
      <c r="C5700" s="27"/>
      <c r="D5700" s="27"/>
      <c r="E5700" s="27"/>
    </row>
    <row r="5701" spans="1:5">
      <c r="A5701" s="27">
        <v>142</v>
      </c>
      <c r="B5701" s="27">
        <v>25</v>
      </c>
      <c r="C5701" s="27"/>
      <c r="D5701" s="27"/>
      <c r="E5701" s="27"/>
    </row>
    <row r="5702" spans="1:5">
      <c r="A5702" s="27">
        <v>142</v>
      </c>
      <c r="B5702" s="27">
        <v>26</v>
      </c>
      <c r="C5702" s="27"/>
      <c r="D5702" s="27"/>
      <c r="E5702" s="27"/>
    </row>
    <row r="5703" spans="1:5">
      <c r="A5703" s="27">
        <v>142</v>
      </c>
      <c r="B5703" s="27">
        <v>27</v>
      </c>
      <c r="C5703" s="27"/>
      <c r="D5703" s="27"/>
      <c r="E5703" s="27"/>
    </row>
    <row r="5704" spans="1:5">
      <c r="A5704" s="27">
        <v>142</v>
      </c>
      <c r="B5704" s="27">
        <v>28</v>
      </c>
      <c r="C5704" s="27"/>
      <c r="D5704" s="27"/>
      <c r="E5704" s="27"/>
    </row>
    <row r="5705" spans="1:5">
      <c r="A5705" s="27">
        <v>142</v>
      </c>
      <c r="B5705" s="27">
        <v>29</v>
      </c>
      <c r="C5705" s="27"/>
      <c r="D5705" s="27"/>
      <c r="E5705" s="27"/>
    </row>
    <row r="5706" spans="1:5">
      <c r="A5706" s="27">
        <v>142</v>
      </c>
      <c r="B5706" s="27">
        <v>30</v>
      </c>
      <c r="C5706" s="27"/>
      <c r="D5706" s="27"/>
      <c r="E5706" s="27"/>
    </row>
    <row r="5707" spans="1:5">
      <c r="A5707" s="27">
        <v>142</v>
      </c>
      <c r="B5707" s="27">
        <v>31</v>
      </c>
      <c r="C5707" s="27"/>
      <c r="D5707" s="27"/>
      <c r="E5707" s="27"/>
    </row>
    <row r="5708" spans="1:5">
      <c r="A5708" s="27">
        <v>142</v>
      </c>
      <c r="B5708" s="27">
        <v>32</v>
      </c>
      <c r="C5708" s="27"/>
      <c r="D5708" s="27"/>
      <c r="E5708" s="27"/>
    </row>
    <row r="5709" spans="1:5">
      <c r="A5709" s="27">
        <v>142</v>
      </c>
      <c r="B5709" s="27">
        <v>33</v>
      </c>
      <c r="C5709" s="27"/>
      <c r="D5709" s="27"/>
      <c r="E5709" s="27"/>
    </row>
    <row r="5710" spans="1:5">
      <c r="A5710" s="27">
        <v>142</v>
      </c>
      <c r="B5710" s="27">
        <v>34</v>
      </c>
      <c r="C5710" s="27"/>
      <c r="D5710" s="27"/>
      <c r="E5710" s="27"/>
    </row>
    <row r="5711" spans="1:5">
      <c r="A5711" s="27">
        <v>142</v>
      </c>
      <c r="B5711" s="27">
        <v>35</v>
      </c>
      <c r="C5711" s="27"/>
      <c r="D5711" s="27"/>
      <c r="E5711" s="27"/>
    </row>
    <row r="5712" spans="1:5">
      <c r="A5712" s="27">
        <v>142</v>
      </c>
      <c r="B5712" s="27">
        <v>36</v>
      </c>
      <c r="C5712" s="27"/>
      <c r="D5712" s="27"/>
      <c r="E5712" s="27"/>
    </row>
    <row r="5713" spans="1:5">
      <c r="A5713" s="27">
        <v>142</v>
      </c>
      <c r="B5713" s="27">
        <v>37</v>
      </c>
      <c r="C5713" s="27"/>
      <c r="D5713" s="27"/>
      <c r="E5713" s="27"/>
    </row>
    <row r="5714" spans="1:5">
      <c r="A5714" s="27">
        <v>142</v>
      </c>
      <c r="B5714" s="27">
        <v>38</v>
      </c>
      <c r="C5714" s="27"/>
      <c r="D5714" s="27"/>
      <c r="E5714" s="27"/>
    </row>
    <row r="5715" spans="1:5">
      <c r="A5715" s="27">
        <v>142</v>
      </c>
      <c r="B5715" s="27">
        <v>39</v>
      </c>
      <c r="C5715" s="27"/>
      <c r="D5715" s="27"/>
      <c r="E5715" s="27"/>
    </row>
    <row r="5716" spans="1:5">
      <c r="A5716" s="27">
        <v>142</v>
      </c>
      <c r="B5716" s="27">
        <v>40</v>
      </c>
      <c r="C5716" s="27"/>
      <c r="D5716" s="27"/>
      <c r="E5716" s="27"/>
    </row>
    <row r="5717" spans="1:5">
      <c r="A5717" s="27">
        <v>143</v>
      </c>
      <c r="B5717" s="27">
        <v>1</v>
      </c>
      <c r="C5717" s="27"/>
      <c r="D5717" s="27"/>
      <c r="E5717" s="27"/>
    </row>
    <row r="5718" spans="1:5">
      <c r="A5718" s="27">
        <v>143</v>
      </c>
      <c r="B5718" s="27">
        <v>2</v>
      </c>
      <c r="C5718" s="27"/>
      <c r="D5718" s="27"/>
      <c r="E5718" s="27"/>
    </row>
    <row r="5719" spans="1:5">
      <c r="A5719" s="27">
        <v>143</v>
      </c>
      <c r="B5719" s="27">
        <v>3</v>
      </c>
      <c r="C5719" s="27"/>
      <c r="D5719" s="27"/>
      <c r="E5719" s="27"/>
    </row>
    <row r="5720" spans="1:5">
      <c r="A5720" s="27">
        <v>143</v>
      </c>
      <c r="B5720" s="27">
        <v>4</v>
      </c>
      <c r="C5720" s="27"/>
      <c r="D5720" s="27"/>
      <c r="E5720" s="27"/>
    </row>
    <row r="5721" spans="1:5">
      <c r="A5721" s="27">
        <v>143</v>
      </c>
      <c r="B5721" s="27">
        <v>5</v>
      </c>
      <c r="C5721" s="27"/>
      <c r="D5721" s="27"/>
      <c r="E5721" s="27"/>
    </row>
    <row r="5722" spans="1:5">
      <c r="A5722" s="27">
        <v>143</v>
      </c>
      <c r="B5722" s="27">
        <v>6</v>
      </c>
      <c r="C5722" s="27"/>
      <c r="D5722" s="27"/>
      <c r="E5722" s="27"/>
    </row>
    <row r="5723" spans="1:5">
      <c r="A5723" s="27">
        <v>143</v>
      </c>
      <c r="B5723" s="27">
        <v>7</v>
      </c>
      <c r="C5723" s="27"/>
      <c r="D5723" s="27"/>
      <c r="E5723" s="27"/>
    </row>
    <row r="5724" spans="1:5">
      <c r="A5724" s="27">
        <v>143</v>
      </c>
      <c r="B5724" s="27">
        <v>8</v>
      </c>
      <c r="C5724" s="27"/>
      <c r="D5724" s="27"/>
      <c r="E5724" s="27"/>
    </row>
    <row r="5725" spans="1:5">
      <c r="A5725" s="27">
        <v>143</v>
      </c>
      <c r="B5725" s="27">
        <v>9</v>
      </c>
      <c r="C5725" s="27"/>
      <c r="D5725" s="27"/>
      <c r="E5725" s="27"/>
    </row>
    <row r="5726" spans="1:5">
      <c r="A5726" s="27">
        <v>143</v>
      </c>
      <c r="B5726" s="27">
        <v>10</v>
      </c>
      <c r="C5726" s="27"/>
      <c r="D5726" s="27"/>
      <c r="E5726" s="27"/>
    </row>
    <row r="5727" spans="1:5">
      <c r="A5727" s="27">
        <v>143</v>
      </c>
      <c r="B5727" s="27">
        <v>11</v>
      </c>
      <c r="C5727" s="27"/>
      <c r="D5727" s="27"/>
      <c r="E5727" s="27"/>
    </row>
    <row r="5728" spans="1:5">
      <c r="A5728" s="27">
        <v>143</v>
      </c>
      <c r="B5728" s="27">
        <v>12</v>
      </c>
      <c r="C5728" s="27"/>
      <c r="D5728" s="27"/>
      <c r="E5728" s="27"/>
    </row>
    <row r="5729" spans="1:5">
      <c r="A5729" s="27">
        <v>143</v>
      </c>
      <c r="B5729" s="27">
        <v>13</v>
      </c>
      <c r="C5729" s="27"/>
      <c r="D5729" s="27"/>
      <c r="E5729" s="27"/>
    </row>
    <row r="5730" spans="1:5">
      <c r="A5730" s="27">
        <v>143</v>
      </c>
      <c r="B5730" s="27">
        <v>14</v>
      </c>
      <c r="C5730" s="27"/>
      <c r="D5730" s="27"/>
      <c r="E5730" s="27"/>
    </row>
    <row r="5731" spans="1:5">
      <c r="A5731" s="27">
        <v>143</v>
      </c>
      <c r="B5731" s="27">
        <v>15</v>
      </c>
      <c r="C5731" s="27"/>
      <c r="D5731" s="27"/>
      <c r="E5731" s="27"/>
    </row>
    <row r="5732" spans="1:5">
      <c r="A5732" s="27">
        <v>143</v>
      </c>
      <c r="B5732" s="27">
        <v>16</v>
      </c>
      <c r="C5732" s="27"/>
      <c r="D5732" s="27"/>
      <c r="E5732" s="27"/>
    </row>
    <row r="5733" spans="1:5">
      <c r="A5733" s="27">
        <v>143</v>
      </c>
      <c r="B5733" s="27">
        <v>17</v>
      </c>
      <c r="C5733" s="27"/>
      <c r="D5733" s="27"/>
      <c r="E5733" s="27"/>
    </row>
    <row r="5734" spans="1:5">
      <c r="A5734" s="27">
        <v>143</v>
      </c>
      <c r="B5734" s="27">
        <v>18</v>
      </c>
      <c r="C5734" s="27"/>
      <c r="D5734" s="27"/>
      <c r="E5734" s="27"/>
    </row>
    <row r="5735" spans="1:5">
      <c r="A5735" s="27">
        <v>143</v>
      </c>
      <c r="B5735" s="27">
        <v>19</v>
      </c>
      <c r="C5735" s="27"/>
      <c r="D5735" s="27"/>
      <c r="E5735" s="27"/>
    </row>
    <row r="5736" spans="1:5">
      <c r="A5736" s="27">
        <v>143</v>
      </c>
      <c r="B5736" s="27">
        <v>20</v>
      </c>
      <c r="C5736" s="27"/>
      <c r="D5736" s="27"/>
      <c r="E5736" s="27"/>
    </row>
    <row r="5737" spans="1:5">
      <c r="A5737" s="27">
        <v>143</v>
      </c>
      <c r="B5737" s="27">
        <v>21</v>
      </c>
      <c r="C5737" s="27"/>
      <c r="D5737" s="27"/>
      <c r="E5737" s="27"/>
    </row>
    <row r="5738" spans="1:5">
      <c r="A5738" s="27">
        <v>143</v>
      </c>
      <c r="B5738" s="27">
        <v>22</v>
      </c>
      <c r="C5738" s="27"/>
      <c r="D5738" s="27"/>
      <c r="E5738" s="27"/>
    </row>
    <row r="5739" spans="1:5">
      <c r="A5739" s="27">
        <v>143</v>
      </c>
      <c r="B5739" s="27">
        <v>23</v>
      </c>
      <c r="C5739" s="27"/>
      <c r="D5739" s="27"/>
      <c r="E5739" s="27"/>
    </row>
    <row r="5740" spans="1:5">
      <c r="A5740" s="27">
        <v>143</v>
      </c>
      <c r="B5740" s="27">
        <v>24</v>
      </c>
      <c r="C5740" s="27"/>
      <c r="D5740" s="27"/>
      <c r="E5740" s="27"/>
    </row>
    <row r="5741" spans="1:5">
      <c r="A5741" s="27">
        <v>143</v>
      </c>
      <c r="B5741" s="27">
        <v>25</v>
      </c>
      <c r="C5741" s="27"/>
      <c r="D5741" s="27"/>
      <c r="E5741" s="27"/>
    </row>
    <row r="5742" spans="1:5">
      <c r="A5742" s="27">
        <v>143</v>
      </c>
      <c r="B5742" s="27">
        <v>26</v>
      </c>
      <c r="C5742" s="27"/>
      <c r="D5742" s="27"/>
      <c r="E5742" s="27"/>
    </row>
    <row r="5743" spans="1:5">
      <c r="A5743" s="27">
        <v>143</v>
      </c>
      <c r="B5743" s="27">
        <v>27</v>
      </c>
      <c r="C5743" s="27"/>
      <c r="D5743" s="27"/>
      <c r="E5743" s="27"/>
    </row>
    <row r="5744" spans="1:5">
      <c r="A5744" s="27">
        <v>143</v>
      </c>
      <c r="B5744" s="27">
        <v>28</v>
      </c>
      <c r="C5744" s="27"/>
      <c r="D5744" s="27"/>
      <c r="E5744" s="27"/>
    </row>
    <row r="5745" spans="1:5">
      <c r="A5745" s="27">
        <v>143</v>
      </c>
      <c r="B5745" s="27">
        <v>29</v>
      </c>
      <c r="C5745" s="27"/>
      <c r="D5745" s="27"/>
      <c r="E5745" s="27"/>
    </row>
    <row r="5746" spans="1:5">
      <c r="A5746" s="27">
        <v>143</v>
      </c>
      <c r="B5746" s="27">
        <v>30</v>
      </c>
      <c r="C5746" s="27"/>
      <c r="D5746" s="27"/>
      <c r="E5746" s="27"/>
    </row>
    <row r="5747" spans="1:5">
      <c r="A5747" s="27">
        <v>143</v>
      </c>
      <c r="B5747" s="27">
        <v>31</v>
      </c>
      <c r="C5747" s="27"/>
      <c r="D5747" s="27"/>
      <c r="E5747" s="27"/>
    </row>
    <row r="5748" spans="1:5">
      <c r="A5748" s="27">
        <v>143</v>
      </c>
      <c r="B5748" s="27">
        <v>32</v>
      </c>
      <c r="C5748" s="27"/>
      <c r="D5748" s="27"/>
      <c r="E5748" s="27"/>
    </row>
    <row r="5749" spans="1:5">
      <c r="A5749" s="27">
        <v>143</v>
      </c>
      <c r="B5749" s="27">
        <v>33</v>
      </c>
      <c r="C5749" s="27"/>
      <c r="D5749" s="27"/>
      <c r="E5749" s="27"/>
    </row>
    <row r="5750" spans="1:5">
      <c r="A5750" s="27">
        <v>143</v>
      </c>
      <c r="B5750" s="27">
        <v>34</v>
      </c>
      <c r="C5750" s="27"/>
      <c r="D5750" s="27"/>
      <c r="E5750" s="27"/>
    </row>
    <row r="5751" spans="1:5">
      <c r="A5751" s="27">
        <v>143</v>
      </c>
      <c r="B5751" s="27">
        <v>35</v>
      </c>
      <c r="C5751" s="27"/>
      <c r="D5751" s="27"/>
      <c r="E5751" s="27"/>
    </row>
    <row r="5752" spans="1:5">
      <c r="A5752" s="27">
        <v>143</v>
      </c>
      <c r="B5752" s="27">
        <v>36</v>
      </c>
      <c r="C5752" s="27"/>
      <c r="D5752" s="27"/>
      <c r="E5752" s="27"/>
    </row>
    <row r="5753" spans="1:5">
      <c r="A5753" s="27">
        <v>143</v>
      </c>
      <c r="B5753" s="27">
        <v>37</v>
      </c>
      <c r="C5753" s="27"/>
      <c r="D5753" s="27"/>
      <c r="E5753" s="27"/>
    </row>
    <row r="5754" spans="1:5">
      <c r="A5754" s="27">
        <v>143</v>
      </c>
      <c r="B5754" s="27">
        <v>38</v>
      </c>
      <c r="C5754" s="27"/>
      <c r="D5754" s="27"/>
      <c r="E5754" s="27"/>
    </row>
    <row r="5755" spans="1:5">
      <c r="A5755" s="27">
        <v>143</v>
      </c>
      <c r="B5755" s="27">
        <v>39</v>
      </c>
      <c r="C5755" s="27"/>
      <c r="D5755" s="27"/>
      <c r="E5755" s="27"/>
    </row>
    <row r="5756" spans="1:5">
      <c r="A5756" s="27">
        <v>143</v>
      </c>
      <c r="B5756" s="27">
        <v>40</v>
      </c>
      <c r="C5756" s="27"/>
      <c r="D5756" s="27"/>
      <c r="E5756" s="27"/>
    </row>
    <row r="5757" spans="1:5">
      <c r="A5757" s="27">
        <v>144</v>
      </c>
      <c r="B5757" s="27">
        <v>1</v>
      </c>
      <c r="C5757" s="27"/>
      <c r="D5757" s="27"/>
      <c r="E5757" s="27"/>
    </row>
    <row r="5758" spans="1:5">
      <c r="A5758" s="27">
        <v>144</v>
      </c>
      <c r="B5758" s="27">
        <v>2</v>
      </c>
      <c r="C5758" s="27"/>
      <c r="D5758" s="27"/>
      <c r="E5758" s="27"/>
    </row>
    <row r="5759" spans="1:5">
      <c r="A5759" s="27">
        <v>144</v>
      </c>
      <c r="B5759" s="27">
        <v>3</v>
      </c>
      <c r="C5759" s="27"/>
      <c r="D5759" s="27"/>
      <c r="E5759" s="27"/>
    </row>
    <row r="5760" spans="1:5">
      <c r="A5760" s="27">
        <v>144</v>
      </c>
      <c r="B5760" s="27">
        <v>4</v>
      </c>
      <c r="C5760" s="27"/>
      <c r="D5760" s="27"/>
      <c r="E5760" s="27"/>
    </row>
    <row r="5761" spans="1:5">
      <c r="A5761" s="27">
        <v>144</v>
      </c>
      <c r="B5761" s="27">
        <v>5</v>
      </c>
      <c r="C5761" s="27"/>
      <c r="D5761" s="27"/>
      <c r="E5761" s="27"/>
    </row>
    <row r="5762" spans="1:5">
      <c r="A5762" s="27">
        <v>144</v>
      </c>
      <c r="B5762" s="27">
        <v>6</v>
      </c>
      <c r="C5762" s="27"/>
      <c r="D5762" s="27"/>
      <c r="E5762" s="27"/>
    </row>
    <row r="5763" spans="1:5">
      <c r="A5763" s="27">
        <v>144</v>
      </c>
      <c r="B5763" s="27">
        <v>7</v>
      </c>
      <c r="C5763" s="27"/>
      <c r="D5763" s="27"/>
      <c r="E5763" s="27"/>
    </row>
    <row r="5764" spans="1:5">
      <c r="A5764" s="27">
        <v>144</v>
      </c>
      <c r="B5764" s="27">
        <v>8</v>
      </c>
      <c r="C5764" s="27"/>
      <c r="D5764" s="27"/>
      <c r="E5764" s="27"/>
    </row>
    <row r="5765" spans="1:5">
      <c r="A5765" s="27">
        <v>144</v>
      </c>
      <c r="B5765" s="27">
        <v>9</v>
      </c>
      <c r="C5765" s="27"/>
      <c r="D5765" s="27"/>
      <c r="E5765" s="27"/>
    </row>
    <row r="5766" spans="1:5">
      <c r="A5766" s="27">
        <v>144</v>
      </c>
      <c r="B5766" s="27">
        <v>10</v>
      </c>
      <c r="C5766" s="27"/>
      <c r="D5766" s="27"/>
      <c r="E5766" s="27"/>
    </row>
    <row r="5767" spans="1:5">
      <c r="A5767" s="27">
        <v>144</v>
      </c>
      <c r="B5767" s="27">
        <v>11</v>
      </c>
      <c r="C5767" s="27"/>
      <c r="D5767" s="27"/>
      <c r="E5767" s="27"/>
    </row>
    <row r="5768" spans="1:5">
      <c r="A5768" s="27">
        <v>144</v>
      </c>
      <c r="B5768" s="27">
        <v>12</v>
      </c>
      <c r="C5768" s="27"/>
      <c r="D5768" s="27"/>
      <c r="E5768" s="27"/>
    </row>
    <row r="5769" spans="1:5">
      <c r="A5769" s="27">
        <v>144</v>
      </c>
      <c r="B5769" s="27">
        <v>13</v>
      </c>
      <c r="C5769" s="27"/>
      <c r="D5769" s="27"/>
      <c r="E5769" s="27"/>
    </row>
    <row r="5770" spans="1:5">
      <c r="A5770" s="27">
        <v>144</v>
      </c>
      <c r="B5770" s="27">
        <v>14</v>
      </c>
      <c r="C5770" s="27"/>
      <c r="D5770" s="27"/>
      <c r="E5770" s="27"/>
    </row>
    <row r="5771" spans="1:5">
      <c r="A5771" s="27">
        <v>144</v>
      </c>
      <c r="B5771" s="27">
        <v>15</v>
      </c>
      <c r="C5771" s="27"/>
      <c r="D5771" s="27"/>
      <c r="E5771" s="27"/>
    </row>
    <row r="5772" spans="1:5">
      <c r="A5772" s="27">
        <v>144</v>
      </c>
      <c r="B5772" s="27">
        <v>16</v>
      </c>
      <c r="C5772" s="27"/>
      <c r="D5772" s="27"/>
      <c r="E5772" s="27"/>
    </row>
    <row r="5773" spans="1:5">
      <c r="A5773" s="27">
        <v>144</v>
      </c>
      <c r="B5773" s="27">
        <v>17</v>
      </c>
      <c r="C5773" s="27"/>
      <c r="D5773" s="27"/>
      <c r="E5773" s="27"/>
    </row>
    <row r="5774" spans="1:5">
      <c r="A5774" s="27">
        <v>144</v>
      </c>
      <c r="B5774" s="27">
        <v>18</v>
      </c>
      <c r="C5774" s="27"/>
      <c r="D5774" s="27"/>
      <c r="E5774" s="27"/>
    </row>
    <row r="5775" spans="1:5">
      <c r="A5775" s="27">
        <v>144</v>
      </c>
      <c r="B5775" s="27">
        <v>19</v>
      </c>
      <c r="C5775" s="27"/>
      <c r="D5775" s="27"/>
      <c r="E5775" s="27"/>
    </row>
    <row r="5776" spans="1:5">
      <c r="A5776" s="27">
        <v>144</v>
      </c>
      <c r="B5776" s="27">
        <v>20</v>
      </c>
      <c r="C5776" s="27"/>
      <c r="D5776" s="27"/>
      <c r="E5776" s="27"/>
    </row>
    <row r="5777" spans="1:5">
      <c r="A5777" s="27">
        <v>144</v>
      </c>
      <c r="B5777" s="27">
        <v>21</v>
      </c>
      <c r="C5777" s="27"/>
      <c r="D5777" s="27"/>
      <c r="E5777" s="27"/>
    </row>
    <row r="5778" spans="1:5">
      <c r="A5778" s="27">
        <v>144</v>
      </c>
      <c r="B5778" s="27">
        <v>22</v>
      </c>
      <c r="C5778" s="27"/>
      <c r="D5778" s="27"/>
      <c r="E5778" s="27"/>
    </row>
    <row r="5779" spans="1:5">
      <c r="A5779" s="27">
        <v>144</v>
      </c>
      <c r="B5779" s="27">
        <v>23</v>
      </c>
      <c r="C5779" s="27"/>
      <c r="D5779" s="27"/>
      <c r="E5779" s="27"/>
    </row>
    <row r="5780" spans="1:5">
      <c r="A5780" s="27">
        <v>144</v>
      </c>
      <c r="B5780" s="27">
        <v>24</v>
      </c>
      <c r="C5780" s="27"/>
      <c r="D5780" s="27"/>
      <c r="E5780" s="27"/>
    </row>
    <row r="5781" spans="1:5">
      <c r="A5781" s="27">
        <v>144</v>
      </c>
      <c r="B5781" s="27">
        <v>25</v>
      </c>
      <c r="C5781" s="27"/>
      <c r="D5781" s="27"/>
      <c r="E5781" s="27"/>
    </row>
    <row r="5782" spans="1:5">
      <c r="A5782" s="27">
        <v>144</v>
      </c>
      <c r="B5782" s="27">
        <v>26</v>
      </c>
      <c r="C5782" s="27"/>
      <c r="D5782" s="27"/>
      <c r="E5782" s="27"/>
    </row>
    <row r="5783" spans="1:5">
      <c r="A5783" s="27">
        <v>144</v>
      </c>
      <c r="B5783" s="27">
        <v>27</v>
      </c>
      <c r="C5783" s="27"/>
      <c r="D5783" s="27"/>
      <c r="E5783" s="27"/>
    </row>
    <row r="5784" spans="1:5">
      <c r="A5784" s="27">
        <v>144</v>
      </c>
      <c r="B5784" s="27">
        <v>28</v>
      </c>
      <c r="C5784" s="27"/>
      <c r="D5784" s="27"/>
      <c r="E5784" s="27"/>
    </row>
    <row r="5785" spans="1:5">
      <c r="A5785" s="27">
        <v>144</v>
      </c>
      <c r="B5785" s="27">
        <v>29</v>
      </c>
      <c r="C5785" s="27"/>
      <c r="D5785" s="27"/>
      <c r="E5785" s="27"/>
    </row>
    <row r="5786" spans="1:5">
      <c r="A5786" s="27">
        <v>144</v>
      </c>
      <c r="B5786" s="27">
        <v>30</v>
      </c>
      <c r="C5786" s="27"/>
      <c r="D5786" s="27"/>
      <c r="E5786" s="27"/>
    </row>
    <row r="5787" spans="1:5">
      <c r="A5787" s="27">
        <v>144</v>
      </c>
      <c r="B5787" s="27">
        <v>31</v>
      </c>
      <c r="C5787" s="27"/>
      <c r="D5787" s="27"/>
      <c r="E5787" s="27"/>
    </row>
    <row r="5788" spans="1:5">
      <c r="A5788" s="27">
        <v>144</v>
      </c>
      <c r="B5788" s="27">
        <v>32</v>
      </c>
      <c r="C5788" s="27"/>
      <c r="D5788" s="27"/>
      <c r="E5788" s="27"/>
    </row>
    <row r="5789" spans="1:5">
      <c r="A5789" s="27">
        <v>144</v>
      </c>
      <c r="B5789" s="27">
        <v>33</v>
      </c>
      <c r="C5789" s="27"/>
      <c r="D5789" s="27"/>
      <c r="E5789" s="27"/>
    </row>
    <row r="5790" spans="1:5">
      <c r="A5790" s="27">
        <v>144</v>
      </c>
      <c r="B5790" s="27">
        <v>34</v>
      </c>
      <c r="C5790" s="27"/>
      <c r="D5790" s="27"/>
      <c r="E5790" s="27"/>
    </row>
    <row r="5791" spans="1:5">
      <c r="A5791" s="27">
        <v>144</v>
      </c>
      <c r="B5791" s="27">
        <v>35</v>
      </c>
      <c r="C5791" s="27"/>
      <c r="D5791" s="27"/>
      <c r="E5791" s="27"/>
    </row>
    <row r="5792" spans="1:5">
      <c r="A5792" s="27">
        <v>144</v>
      </c>
      <c r="B5792" s="27">
        <v>36</v>
      </c>
      <c r="C5792" s="27"/>
      <c r="D5792" s="27"/>
      <c r="E5792" s="27"/>
    </row>
    <row r="5793" spans="1:5">
      <c r="A5793" s="27">
        <v>144</v>
      </c>
      <c r="B5793" s="27">
        <v>37</v>
      </c>
      <c r="C5793" s="27"/>
      <c r="D5793" s="27"/>
      <c r="E5793" s="27"/>
    </row>
    <row r="5794" spans="1:5">
      <c r="A5794" s="27">
        <v>144</v>
      </c>
      <c r="B5794" s="27">
        <v>38</v>
      </c>
      <c r="C5794" s="27"/>
      <c r="D5794" s="27"/>
      <c r="E5794" s="27"/>
    </row>
    <row r="5795" spans="1:5">
      <c r="A5795" s="27">
        <v>144</v>
      </c>
      <c r="B5795" s="27">
        <v>39</v>
      </c>
      <c r="C5795" s="27"/>
      <c r="D5795" s="27"/>
      <c r="E5795" s="27"/>
    </row>
    <row r="5796" spans="1:5">
      <c r="A5796" s="27">
        <v>144</v>
      </c>
      <c r="B5796" s="27">
        <v>40</v>
      </c>
      <c r="C5796" s="27"/>
      <c r="D5796" s="27"/>
      <c r="E5796" s="27"/>
    </row>
    <row r="5797" spans="1:5">
      <c r="A5797" s="27">
        <v>145</v>
      </c>
      <c r="B5797" s="27">
        <v>1</v>
      </c>
      <c r="C5797" s="27" t="s">
        <v>5</v>
      </c>
      <c r="D5797" s="28">
        <v>0.39700000000000002</v>
      </c>
      <c r="E5797" s="28">
        <v>8.0000000000000002E-3</v>
      </c>
    </row>
    <row r="5798" spans="1:5">
      <c r="A5798" s="27">
        <v>145</v>
      </c>
      <c r="B5798" s="27">
        <v>2</v>
      </c>
      <c r="C5798" s="27" t="s">
        <v>5</v>
      </c>
      <c r="D5798" s="28">
        <v>0.39600000000000002</v>
      </c>
      <c r="E5798" s="28">
        <v>4.0000000000000001E-3</v>
      </c>
    </row>
    <row r="5799" spans="1:5">
      <c r="A5799" s="27">
        <v>145</v>
      </c>
      <c r="B5799" s="27">
        <v>3</v>
      </c>
      <c r="C5799" s="27" t="s">
        <v>5</v>
      </c>
      <c r="D5799" s="28">
        <v>0.39600000000000002</v>
      </c>
      <c r="E5799" s="28">
        <v>2E-3</v>
      </c>
    </row>
    <row r="5800" spans="1:5">
      <c r="A5800" s="27">
        <v>145</v>
      </c>
      <c r="B5800" s="27">
        <v>4</v>
      </c>
      <c r="C5800" s="27" t="s">
        <v>5</v>
      </c>
      <c r="D5800" s="28">
        <v>0.39600000000000002</v>
      </c>
      <c r="E5800" s="28">
        <v>-1E-3</v>
      </c>
    </row>
    <row r="5801" spans="1:5">
      <c r="A5801" s="27">
        <v>145</v>
      </c>
      <c r="B5801" s="27">
        <v>5</v>
      </c>
      <c r="C5801" s="27" t="s">
        <v>5</v>
      </c>
      <c r="D5801" s="28">
        <v>0.39900000000000002</v>
      </c>
      <c r="E5801" s="28">
        <v>-1E-3</v>
      </c>
    </row>
    <row r="5802" spans="1:5">
      <c r="A5802" s="27">
        <v>145</v>
      </c>
      <c r="B5802" s="27">
        <v>6</v>
      </c>
      <c r="C5802" s="27" t="s">
        <v>5</v>
      </c>
      <c r="D5802" s="28">
        <v>0.40100000000000002</v>
      </c>
      <c r="E5802" s="28">
        <v>-2E-3</v>
      </c>
    </row>
    <row r="5803" spans="1:5">
      <c r="A5803" s="27">
        <v>145</v>
      </c>
      <c r="B5803" s="27">
        <v>7</v>
      </c>
      <c r="C5803" s="27" t="s">
        <v>5</v>
      </c>
      <c r="D5803" s="28">
        <v>0.40699999999999997</v>
      </c>
      <c r="E5803" s="28">
        <v>2E-3</v>
      </c>
    </row>
    <row r="5804" spans="1:5">
      <c r="A5804" s="27">
        <v>145</v>
      </c>
      <c r="B5804" s="27">
        <v>8</v>
      </c>
      <c r="C5804" s="27" t="s">
        <v>5</v>
      </c>
      <c r="D5804" s="28">
        <v>0.41399999999999998</v>
      </c>
      <c r="E5804" s="28">
        <v>7.0000000000000001E-3</v>
      </c>
    </row>
    <row r="5805" spans="1:5">
      <c r="A5805" s="27">
        <v>145</v>
      </c>
      <c r="B5805" s="27">
        <v>9</v>
      </c>
      <c r="C5805" s="27" t="s">
        <v>5</v>
      </c>
      <c r="D5805" s="28">
        <v>0.43099999999999999</v>
      </c>
      <c r="E5805" s="28">
        <v>2.1000000000000001E-2</v>
      </c>
    </row>
    <row r="5806" spans="1:5">
      <c r="A5806" s="27">
        <v>145</v>
      </c>
      <c r="B5806" s="27">
        <v>10</v>
      </c>
      <c r="C5806" s="27" t="s">
        <v>5</v>
      </c>
      <c r="D5806" s="28">
        <v>0.46400000000000002</v>
      </c>
      <c r="E5806" s="28">
        <v>5.0999999999999997E-2</v>
      </c>
    </row>
    <row r="5807" spans="1:5">
      <c r="A5807" s="27">
        <v>145</v>
      </c>
      <c r="B5807" s="27">
        <v>11</v>
      </c>
      <c r="C5807" s="27" t="s">
        <v>5</v>
      </c>
      <c r="D5807" s="28">
        <v>0.52500000000000002</v>
      </c>
      <c r="E5807" s="28">
        <v>0.109</v>
      </c>
    </row>
    <row r="5808" spans="1:5">
      <c r="A5808" s="27">
        <v>145</v>
      </c>
      <c r="B5808" s="27">
        <v>12</v>
      </c>
      <c r="C5808" s="27" t="s">
        <v>5</v>
      </c>
      <c r="D5808" s="28">
        <v>0.60599999999999998</v>
      </c>
      <c r="E5808" s="28">
        <v>0.188</v>
      </c>
    </row>
    <row r="5809" spans="1:5">
      <c r="A5809" s="27">
        <v>145</v>
      </c>
      <c r="B5809" s="27">
        <v>13</v>
      </c>
      <c r="C5809" s="27" t="s">
        <v>5</v>
      </c>
      <c r="D5809" s="28">
        <v>0.69899999999999995</v>
      </c>
      <c r="E5809" s="28">
        <v>0.27800000000000002</v>
      </c>
    </row>
    <row r="5810" spans="1:5">
      <c r="A5810" s="27">
        <v>145</v>
      </c>
      <c r="B5810" s="27">
        <v>14</v>
      </c>
      <c r="C5810" s="27" t="s">
        <v>5</v>
      </c>
      <c r="D5810" s="28">
        <v>0.81499999999999995</v>
      </c>
      <c r="E5810" s="28">
        <v>0.39100000000000001</v>
      </c>
    </row>
    <row r="5811" spans="1:5">
      <c r="A5811" s="27">
        <v>145</v>
      </c>
      <c r="B5811" s="27">
        <v>15</v>
      </c>
      <c r="C5811" s="27" t="s">
        <v>5</v>
      </c>
      <c r="D5811" s="28">
        <v>0.95499999999999996</v>
      </c>
      <c r="E5811" s="28">
        <v>0.52800000000000002</v>
      </c>
    </row>
    <row r="5812" spans="1:5">
      <c r="A5812" s="27">
        <v>145</v>
      </c>
      <c r="B5812" s="27">
        <v>16</v>
      </c>
      <c r="C5812" s="27" t="s">
        <v>5</v>
      </c>
      <c r="D5812" s="28">
        <v>1.127</v>
      </c>
      <c r="E5812" s="28">
        <v>0.69699999999999995</v>
      </c>
    </row>
    <row r="5813" spans="1:5">
      <c r="A5813" s="27">
        <v>145</v>
      </c>
      <c r="B5813" s="27">
        <v>17</v>
      </c>
      <c r="C5813" s="27" t="s">
        <v>5</v>
      </c>
      <c r="D5813" s="28">
        <v>1.321</v>
      </c>
      <c r="E5813" s="28">
        <v>0.88900000000000001</v>
      </c>
    </row>
    <row r="5814" spans="1:5">
      <c r="A5814" s="27">
        <v>145</v>
      </c>
      <c r="B5814" s="27">
        <v>18</v>
      </c>
      <c r="C5814" s="27" t="s">
        <v>5</v>
      </c>
      <c r="D5814" s="28">
        <v>1.502</v>
      </c>
      <c r="E5814" s="28">
        <v>1.0669999999999999</v>
      </c>
    </row>
    <row r="5815" spans="1:5">
      <c r="A5815" s="27">
        <v>145</v>
      </c>
      <c r="B5815" s="27">
        <v>19</v>
      </c>
      <c r="C5815" s="27" t="s">
        <v>5</v>
      </c>
      <c r="D5815" s="28">
        <v>1.6879999999999999</v>
      </c>
      <c r="E5815" s="28">
        <v>1.25</v>
      </c>
    </row>
    <row r="5816" spans="1:5">
      <c r="A5816" s="27">
        <v>145</v>
      </c>
      <c r="B5816" s="27">
        <v>20</v>
      </c>
      <c r="C5816" s="27" t="s">
        <v>5</v>
      </c>
      <c r="D5816" s="28">
        <v>1.871</v>
      </c>
      <c r="E5816" s="28">
        <v>1.431</v>
      </c>
    </row>
    <row r="5817" spans="1:5">
      <c r="A5817" s="27">
        <v>145</v>
      </c>
      <c r="B5817" s="27">
        <v>21</v>
      </c>
      <c r="C5817" s="27" t="s">
        <v>5</v>
      </c>
      <c r="D5817" s="28">
        <v>2.0550000000000002</v>
      </c>
      <c r="E5817" s="28">
        <v>1.613</v>
      </c>
    </row>
    <row r="5818" spans="1:5">
      <c r="A5818" s="27">
        <v>145</v>
      </c>
      <c r="B5818" s="27">
        <v>22</v>
      </c>
      <c r="C5818" s="27" t="s">
        <v>5</v>
      </c>
      <c r="D5818" s="28">
        <v>2.226</v>
      </c>
      <c r="E5818" s="28">
        <v>1.7809999999999999</v>
      </c>
    </row>
    <row r="5819" spans="1:5">
      <c r="A5819" s="27">
        <v>145</v>
      </c>
      <c r="B5819" s="27">
        <v>23</v>
      </c>
      <c r="C5819" s="27" t="s">
        <v>5</v>
      </c>
      <c r="D5819" s="28">
        <v>2.4089999999999998</v>
      </c>
      <c r="E5819" s="28">
        <v>1.9610000000000001</v>
      </c>
    </row>
    <row r="5820" spans="1:5">
      <c r="A5820" s="27">
        <v>145</v>
      </c>
      <c r="B5820" s="27">
        <v>24</v>
      </c>
      <c r="C5820" s="27" t="s">
        <v>5</v>
      </c>
      <c r="D5820" s="28">
        <v>2.5720000000000001</v>
      </c>
      <c r="E5820" s="28">
        <v>2.121</v>
      </c>
    </row>
    <row r="5821" spans="1:5">
      <c r="A5821" s="27">
        <v>145</v>
      </c>
      <c r="B5821" s="27">
        <v>25</v>
      </c>
      <c r="C5821" s="27" t="s">
        <v>5</v>
      </c>
      <c r="D5821" s="28">
        <v>2.7360000000000002</v>
      </c>
      <c r="E5821" s="28">
        <v>2.282</v>
      </c>
    </row>
    <row r="5822" spans="1:5">
      <c r="A5822" s="27">
        <v>145</v>
      </c>
      <c r="B5822" s="27">
        <v>26</v>
      </c>
      <c r="C5822" s="27" t="s">
        <v>5</v>
      </c>
      <c r="D5822" s="28">
        <v>2.8780000000000001</v>
      </c>
      <c r="E5822" s="28">
        <v>2.4220000000000002</v>
      </c>
    </row>
    <row r="5823" spans="1:5">
      <c r="A5823" s="27">
        <v>145</v>
      </c>
      <c r="B5823" s="27">
        <v>27</v>
      </c>
      <c r="C5823" s="27" t="s">
        <v>5</v>
      </c>
      <c r="D5823" s="28">
        <v>3.0009999999999999</v>
      </c>
      <c r="E5823" s="28">
        <v>2.5419999999999998</v>
      </c>
    </row>
    <row r="5824" spans="1:5">
      <c r="A5824" s="27">
        <v>145</v>
      </c>
      <c r="B5824" s="27">
        <v>28</v>
      </c>
      <c r="C5824" s="27" t="s">
        <v>5</v>
      </c>
      <c r="D5824" s="28">
        <v>3.1360000000000001</v>
      </c>
      <c r="E5824" s="28">
        <v>2.6739999999999999</v>
      </c>
    </row>
    <row r="5825" spans="1:5">
      <c r="A5825" s="27">
        <v>145</v>
      </c>
      <c r="B5825" s="27">
        <v>29</v>
      </c>
      <c r="C5825" s="27" t="s">
        <v>5</v>
      </c>
      <c r="D5825" s="28">
        <v>3.266</v>
      </c>
      <c r="E5825" s="28">
        <v>2.802</v>
      </c>
    </row>
    <row r="5826" spans="1:5">
      <c r="A5826" s="27">
        <v>145</v>
      </c>
      <c r="B5826" s="27">
        <v>30</v>
      </c>
      <c r="C5826" s="27" t="s">
        <v>5</v>
      </c>
      <c r="D5826" s="28">
        <v>3.4</v>
      </c>
      <c r="E5826" s="28">
        <v>2.9329999999999998</v>
      </c>
    </row>
    <row r="5827" spans="1:5">
      <c r="A5827" s="27">
        <v>145</v>
      </c>
      <c r="B5827" s="27">
        <v>31</v>
      </c>
      <c r="C5827" s="27" t="s">
        <v>5</v>
      </c>
      <c r="D5827" s="28">
        <v>3.5259999999999998</v>
      </c>
      <c r="E5827" s="28">
        <v>3.056</v>
      </c>
    </row>
    <row r="5828" spans="1:5">
      <c r="A5828" s="27">
        <v>145</v>
      </c>
      <c r="B5828" s="27">
        <v>32</v>
      </c>
      <c r="C5828" s="27" t="s">
        <v>5</v>
      </c>
      <c r="D5828" s="28">
        <v>3.6280000000000001</v>
      </c>
      <c r="E5828" s="28">
        <v>3.1560000000000001</v>
      </c>
    </row>
    <row r="5829" spans="1:5">
      <c r="A5829" s="27">
        <v>145</v>
      </c>
      <c r="B5829" s="27">
        <v>33</v>
      </c>
      <c r="C5829" s="27" t="s">
        <v>5</v>
      </c>
      <c r="D5829" s="28">
        <v>3.7610000000000001</v>
      </c>
      <c r="E5829" s="28">
        <v>3.286</v>
      </c>
    </row>
    <row r="5830" spans="1:5">
      <c r="A5830" s="27">
        <v>145</v>
      </c>
      <c r="B5830" s="27">
        <v>34</v>
      </c>
      <c r="C5830" s="27" t="s">
        <v>5</v>
      </c>
      <c r="D5830" s="28">
        <v>3.851</v>
      </c>
      <c r="E5830" s="28">
        <v>3.3730000000000002</v>
      </c>
    </row>
    <row r="5831" spans="1:5">
      <c r="A5831" s="27">
        <v>145</v>
      </c>
      <c r="B5831" s="27">
        <v>35</v>
      </c>
      <c r="C5831" s="27" t="s">
        <v>5</v>
      </c>
      <c r="D5831" s="28">
        <v>3.9369999999999998</v>
      </c>
      <c r="E5831" s="28">
        <v>3.456</v>
      </c>
    </row>
    <row r="5832" spans="1:5">
      <c r="A5832" s="27">
        <v>145</v>
      </c>
      <c r="B5832" s="27">
        <v>36</v>
      </c>
      <c r="C5832" s="27" t="s">
        <v>5</v>
      </c>
      <c r="D5832" s="28">
        <v>4.0449999999999999</v>
      </c>
      <c r="E5832" s="28">
        <v>3.5619999999999998</v>
      </c>
    </row>
    <row r="5833" spans="1:5">
      <c r="A5833" s="27">
        <v>145</v>
      </c>
      <c r="B5833" s="27">
        <v>37</v>
      </c>
      <c r="C5833" s="27" t="s">
        <v>5</v>
      </c>
      <c r="D5833" s="28">
        <v>4.133</v>
      </c>
      <c r="E5833" s="28">
        <v>3.6469999999999998</v>
      </c>
    </row>
    <row r="5834" spans="1:5">
      <c r="A5834" s="27">
        <v>145</v>
      </c>
      <c r="B5834" s="27">
        <v>38</v>
      </c>
      <c r="C5834" s="27" t="s">
        <v>5</v>
      </c>
      <c r="D5834" s="28">
        <v>4.2220000000000004</v>
      </c>
      <c r="E5834" s="28">
        <v>3.734</v>
      </c>
    </row>
    <row r="5835" spans="1:5">
      <c r="A5835" s="27">
        <v>145</v>
      </c>
      <c r="B5835" s="27">
        <v>39</v>
      </c>
      <c r="C5835" s="27" t="s">
        <v>5</v>
      </c>
      <c r="D5835" s="28">
        <v>4.3029999999999999</v>
      </c>
      <c r="E5835" s="28">
        <v>3.8119999999999998</v>
      </c>
    </row>
    <row r="5836" spans="1:5">
      <c r="A5836" s="27">
        <v>145</v>
      </c>
      <c r="B5836" s="27">
        <v>40</v>
      </c>
      <c r="C5836" s="27" t="s">
        <v>5</v>
      </c>
      <c r="D5836" s="28">
        <v>4.3869999999999996</v>
      </c>
      <c r="E5836" s="28">
        <v>3.8929999999999998</v>
      </c>
    </row>
    <row r="5837" spans="1:5">
      <c r="A5837" s="27">
        <v>146</v>
      </c>
      <c r="B5837" s="27">
        <v>1</v>
      </c>
      <c r="C5837" s="27" t="s">
        <v>5</v>
      </c>
      <c r="D5837" s="28">
        <v>0.40899999999999997</v>
      </c>
      <c r="E5837" s="28">
        <v>-6.0000000000000001E-3</v>
      </c>
    </row>
    <row r="5838" spans="1:5">
      <c r="A5838" s="27">
        <v>146</v>
      </c>
      <c r="B5838" s="27">
        <v>2</v>
      </c>
      <c r="C5838" s="27" t="s">
        <v>5</v>
      </c>
      <c r="D5838" s="28">
        <v>0.41299999999999998</v>
      </c>
      <c r="E5838" s="28">
        <v>-2E-3</v>
      </c>
    </row>
    <row r="5839" spans="1:5">
      <c r="A5839" s="27">
        <v>146</v>
      </c>
      <c r="B5839" s="27">
        <v>3</v>
      </c>
      <c r="C5839" s="27" t="s">
        <v>5</v>
      </c>
      <c r="D5839" s="28">
        <v>0.41499999999999998</v>
      </c>
      <c r="E5839" s="28">
        <v>0</v>
      </c>
    </row>
    <row r="5840" spans="1:5">
      <c r="A5840" s="27">
        <v>146</v>
      </c>
      <c r="B5840" s="27">
        <v>4</v>
      </c>
      <c r="C5840" s="27" t="s">
        <v>5</v>
      </c>
      <c r="D5840" s="28">
        <v>0.41799999999999998</v>
      </c>
      <c r="E5840" s="28">
        <v>3.0000000000000001E-3</v>
      </c>
    </row>
    <row r="5841" spans="1:5">
      <c r="A5841" s="27">
        <v>146</v>
      </c>
      <c r="B5841" s="27">
        <v>5</v>
      </c>
      <c r="C5841" s="27" t="s">
        <v>5</v>
      </c>
      <c r="D5841" s="28">
        <v>0.41599999999999998</v>
      </c>
      <c r="E5841" s="28">
        <v>1E-3</v>
      </c>
    </row>
    <row r="5842" spans="1:5">
      <c r="A5842" s="27">
        <v>146</v>
      </c>
      <c r="B5842" s="27">
        <v>6</v>
      </c>
      <c r="C5842" s="27" t="s">
        <v>5</v>
      </c>
      <c r="D5842" s="28">
        <v>0.41299999999999998</v>
      </c>
      <c r="E5842" s="28">
        <v>-2E-3</v>
      </c>
    </row>
    <row r="5843" spans="1:5">
      <c r="A5843" s="27">
        <v>146</v>
      </c>
      <c r="B5843" s="27">
        <v>7</v>
      </c>
      <c r="C5843" s="27" t="s">
        <v>5</v>
      </c>
      <c r="D5843" s="28">
        <v>0.41299999999999998</v>
      </c>
      <c r="E5843" s="28">
        <v>-2E-3</v>
      </c>
    </row>
    <row r="5844" spans="1:5">
      <c r="A5844" s="27">
        <v>146</v>
      </c>
      <c r="B5844" s="27">
        <v>8</v>
      </c>
      <c r="C5844" s="27" t="s">
        <v>5</v>
      </c>
      <c r="D5844" s="28">
        <v>0.41299999999999998</v>
      </c>
      <c r="E5844" s="28">
        <v>-2E-3</v>
      </c>
    </row>
    <row r="5845" spans="1:5">
      <c r="A5845" s="27">
        <v>146</v>
      </c>
      <c r="B5845" s="27">
        <v>9</v>
      </c>
      <c r="C5845" s="27" t="s">
        <v>5</v>
      </c>
      <c r="D5845" s="28">
        <v>0.41799999999999998</v>
      </c>
      <c r="E5845" s="28">
        <v>2E-3</v>
      </c>
    </row>
    <row r="5846" spans="1:5">
      <c r="A5846" s="27">
        <v>146</v>
      </c>
      <c r="B5846" s="27">
        <v>10</v>
      </c>
      <c r="C5846" s="27" t="s">
        <v>5</v>
      </c>
      <c r="D5846" s="28">
        <v>0.41599999999999998</v>
      </c>
      <c r="E5846" s="28">
        <v>1E-3</v>
      </c>
    </row>
    <row r="5847" spans="1:5">
      <c r="A5847" s="27">
        <v>146</v>
      </c>
      <c r="B5847" s="27">
        <v>11</v>
      </c>
      <c r="C5847" s="27" t="s">
        <v>5</v>
      </c>
      <c r="D5847" s="28">
        <v>0.42099999999999999</v>
      </c>
      <c r="E5847" s="28">
        <v>6.0000000000000001E-3</v>
      </c>
    </row>
    <row r="5848" spans="1:5">
      <c r="A5848" s="27">
        <v>146</v>
      </c>
      <c r="B5848" s="27">
        <v>12</v>
      </c>
      <c r="C5848" s="27" t="s">
        <v>5</v>
      </c>
      <c r="D5848" s="28">
        <v>0.43</v>
      </c>
      <c r="E5848" s="28">
        <v>1.4E-2</v>
      </c>
    </row>
    <row r="5849" spans="1:5">
      <c r="A5849" s="27">
        <v>146</v>
      </c>
      <c r="B5849" s="27">
        <v>13</v>
      </c>
      <c r="C5849" s="27" t="s">
        <v>5</v>
      </c>
      <c r="D5849" s="28">
        <v>0.44700000000000001</v>
      </c>
      <c r="E5849" s="28">
        <v>3.2000000000000001E-2</v>
      </c>
    </row>
    <row r="5850" spans="1:5">
      <c r="A5850" s="27">
        <v>146</v>
      </c>
      <c r="B5850" s="27">
        <v>14</v>
      </c>
      <c r="C5850" s="27" t="s">
        <v>5</v>
      </c>
      <c r="D5850" s="28">
        <v>0.48199999999999998</v>
      </c>
      <c r="E5850" s="28">
        <v>6.6000000000000003E-2</v>
      </c>
    </row>
    <row r="5851" spans="1:5">
      <c r="A5851" s="27">
        <v>146</v>
      </c>
      <c r="B5851" s="27">
        <v>15</v>
      </c>
      <c r="C5851" s="27" t="s">
        <v>5</v>
      </c>
      <c r="D5851" s="28">
        <v>0.54300000000000004</v>
      </c>
      <c r="E5851" s="28">
        <v>0.128</v>
      </c>
    </row>
    <row r="5852" spans="1:5">
      <c r="A5852" s="27">
        <v>146</v>
      </c>
      <c r="B5852" s="27">
        <v>16</v>
      </c>
      <c r="C5852" s="27" t="s">
        <v>5</v>
      </c>
      <c r="D5852" s="28">
        <v>0.66100000000000003</v>
      </c>
      <c r="E5852" s="28">
        <v>0.246</v>
      </c>
    </row>
    <row r="5853" spans="1:5">
      <c r="A5853" s="27">
        <v>146</v>
      </c>
      <c r="B5853" s="27">
        <v>17</v>
      </c>
      <c r="C5853" s="27" t="s">
        <v>5</v>
      </c>
      <c r="D5853" s="28">
        <v>0.84899999999999998</v>
      </c>
      <c r="E5853" s="28">
        <v>0.434</v>
      </c>
    </row>
    <row r="5854" spans="1:5">
      <c r="A5854" s="27">
        <v>146</v>
      </c>
      <c r="B5854" s="27">
        <v>18</v>
      </c>
      <c r="C5854" s="27" t="s">
        <v>5</v>
      </c>
      <c r="D5854" s="28">
        <v>1.0580000000000001</v>
      </c>
      <c r="E5854" s="28">
        <v>0.64200000000000002</v>
      </c>
    </row>
    <row r="5855" spans="1:5">
      <c r="A5855" s="27">
        <v>146</v>
      </c>
      <c r="B5855" s="27">
        <v>19</v>
      </c>
      <c r="C5855" s="27" t="s">
        <v>5</v>
      </c>
      <c r="D5855" s="28">
        <v>1.264</v>
      </c>
      <c r="E5855" s="28">
        <v>0.84799999999999998</v>
      </c>
    </row>
    <row r="5856" spans="1:5">
      <c r="A5856" s="27">
        <v>146</v>
      </c>
      <c r="B5856" s="27">
        <v>20</v>
      </c>
      <c r="C5856" s="27" t="s">
        <v>5</v>
      </c>
      <c r="D5856" s="28">
        <v>1.454</v>
      </c>
      <c r="E5856" s="28">
        <v>1.0389999999999999</v>
      </c>
    </row>
    <row r="5857" spans="1:5">
      <c r="A5857" s="27">
        <v>146</v>
      </c>
      <c r="B5857" s="27">
        <v>21</v>
      </c>
      <c r="C5857" s="27" t="s">
        <v>5</v>
      </c>
      <c r="D5857" s="28">
        <v>1.659</v>
      </c>
      <c r="E5857" s="28">
        <v>1.2430000000000001</v>
      </c>
    </row>
    <row r="5858" spans="1:5">
      <c r="A5858" s="27">
        <v>146</v>
      </c>
      <c r="B5858" s="27">
        <v>22</v>
      </c>
      <c r="C5858" s="27" t="s">
        <v>5</v>
      </c>
      <c r="D5858" s="28">
        <v>1.8560000000000001</v>
      </c>
      <c r="E5858" s="28">
        <v>1.4410000000000001</v>
      </c>
    </row>
    <row r="5859" spans="1:5">
      <c r="A5859" s="27">
        <v>146</v>
      </c>
      <c r="B5859" s="27">
        <v>23</v>
      </c>
      <c r="C5859" s="27" t="s">
        <v>5</v>
      </c>
      <c r="D5859" s="28">
        <v>2.0659999999999998</v>
      </c>
      <c r="E5859" s="28">
        <v>1.651</v>
      </c>
    </row>
    <row r="5860" spans="1:5">
      <c r="A5860" s="27">
        <v>146</v>
      </c>
      <c r="B5860" s="27">
        <v>24</v>
      </c>
      <c r="C5860" s="27" t="s">
        <v>5</v>
      </c>
      <c r="D5860" s="28">
        <v>2.2610000000000001</v>
      </c>
      <c r="E5860" s="28">
        <v>1.8460000000000001</v>
      </c>
    </row>
    <row r="5861" spans="1:5">
      <c r="A5861" s="27">
        <v>146</v>
      </c>
      <c r="B5861" s="27">
        <v>25</v>
      </c>
      <c r="C5861" s="27" t="s">
        <v>5</v>
      </c>
      <c r="D5861" s="28">
        <v>2.4470000000000001</v>
      </c>
      <c r="E5861" s="28">
        <v>2.0310000000000001</v>
      </c>
    </row>
    <row r="5862" spans="1:5">
      <c r="A5862" s="27">
        <v>146</v>
      </c>
      <c r="B5862" s="27">
        <v>26</v>
      </c>
      <c r="C5862" s="27" t="s">
        <v>5</v>
      </c>
      <c r="D5862" s="28">
        <v>2.6339999999999999</v>
      </c>
      <c r="E5862" s="28">
        <v>2.218</v>
      </c>
    </row>
    <row r="5863" spans="1:5">
      <c r="A5863" s="27">
        <v>146</v>
      </c>
      <c r="B5863" s="27">
        <v>27</v>
      </c>
      <c r="C5863" s="27" t="s">
        <v>5</v>
      </c>
      <c r="D5863" s="28">
        <v>2.8140000000000001</v>
      </c>
      <c r="E5863" s="28">
        <v>2.3980000000000001</v>
      </c>
    </row>
    <row r="5864" spans="1:5">
      <c r="A5864" s="27">
        <v>146</v>
      </c>
      <c r="B5864" s="27">
        <v>28</v>
      </c>
      <c r="C5864" s="27" t="s">
        <v>5</v>
      </c>
      <c r="D5864" s="28">
        <v>2.9830000000000001</v>
      </c>
      <c r="E5864" s="28">
        <v>2.5670000000000002</v>
      </c>
    </row>
    <row r="5865" spans="1:5">
      <c r="A5865" s="27">
        <v>146</v>
      </c>
      <c r="B5865" s="27">
        <v>29</v>
      </c>
      <c r="C5865" s="27" t="s">
        <v>5</v>
      </c>
      <c r="D5865" s="28">
        <v>3.15</v>
      </c>
      <c r="E5865" s="28">
        <v>2.734</v>
      </c>
    </row>
    <row r="5866" spans="1:5">
      <c r="A5866" s="27">
        <v>146</v>
      </c>
      <c r="B5866" s="27">
        <v>30</v>
      </c>
      <c r="C5866" s="27" t="s">
        <v>5</v>
      </c>
      <c r="D5866" s="28">
        <v>3.31</v>
      </c>
      <c r="E5866" s="28">
        <v>2.895</v>
      </c>
    </row>
    <row r="5867" spans="1:5">
      <c r="A5867" s="27">
        <v>146</v>
      </c>
      <c r="B5867" s="27">
        <v>31</v>
      </c>
      <c r="C5867" s="27" t="s">
        <v>5</v>
      </c>
      <c r="D5867" s="28">
        <v>3.4489999999999998</v>
      </c>
      <c r="E5867" s="28">
        <v>3.0339999999999998</v>
      </c>
    </row>
    <row r="5868" spans="1:5">
      <c r="A5868" s="27">
        <v>146</v>
      </c>
      <c r="B5868" s="27">
        <v>32</v>
      </c>
      <c r="C5868" s="27" t="s">
        <v>5</v>
      </c>
      <c r="D5868" s="28">
        <v>3.5870000000000002</v>
      </c>
      <c r="E5868" s="28">
        <v>3.1709999999999998</v>
      </c>
    </row>
    <row r="5869" spans="1:5">
      <c r="A5869" s="27">
        <v>146</v>
      </c>
      <c r="B5869" s="27">
        <v>33</v>
      </c>
      <c r="C5869" s="27" t="s">
        <v>5</v>
      </c>
      <c r="D5869" s="28">
        <v>3.702</v>
      </c>
      <c r="E5869" s="28">
        <v>3.2869999999999999</v>
      </c>
    </row>
    <row r="5870" spans="1:5">
      <c r="A5870" s="27">
        <v>146</v>
      </c>
      <c r="B5870" s="27">
        <v>34</v>
      </c>
      <c r="C5870" s="27" t="s">
        <v>5</v>
      </c>
      <c r="D5870" s="28">
        <v>3.819</v>
      </c>
      <c r="E5870" s="28">
        <v>3.4039999999999999</v>
      </c>
    </row>
    <row r="5871" spans="1:5">
      <c r="A5871" s="27">
        <v>146</v>
      </c>
      <c r="B5871" s="27">
        <v>35</v>
      </c>
      <c r="C5871" s="27" t="s">
        <v>5</v>
      </c>
      <c r="D5871" s="28">
        <v>3.9529999999999998</v>
      </c>
      <c r="E5871" s="28">
        <v>3.5379999999999998</v>
      </c>
    </row>
    <row r="5872" spans="1:5">
      <c r="A5872" s="27">
        <v>146</v>
      </c>
      <c r="B5872" s="27">
        <v>36</v>
      </c>
      <c r="C5872" s="27" t="s">
        <v>5</v>
      </c>
      <c r="D5872" s="28">
        <v>4.0830000000000002</v>
      </c>
      <c r="E5872" s="28">
        <v>3.6669999999999998</v>
      </c>
    </row>
    <row r="5873" spans="1:5">
      <c r="A5873" s="27">
        <v>146</v>
      </c>
      <c r="B5873" s="27">
        <v>37</v>
      </c>
      <c r="C5873" s="27" t="s">
        <v>5</v>
      </c>
      <c r="D5873" s="28">
        <v>4.1740000000000004</v>
      </c>
      <c r="E5873" s="28">
        <v>3.7589999999999999</v>
      </c>
    </row>
    <row r="5874" spans="1:5">
      <c r="A5874" s="27">
        <v>146</v>
      </c>
      <c r="B5874" s="27">
        <v>38</v>
      </c>
      <c r="C5874" s="27" t="s">
        <v>5</v>
      </c>
      <c r="D5874" s="28">
        <v>4.2759999999999998</v>
      </c>
      <c r="E5874" s="28">
        <v>3.86</v>
      </c>
    </row>
    <row r="5875" spans="1:5">
      <c r="A5875" s="27">
        <v>146</v>
      </c>
      <c r="B5875" s="27">
        <v>39</v>
      </c>
      <c r="C5875" s="27" t="s">
        <v>5</v>
      </c>
      <c r="D5875" s="28">
        <v>4.3639999999999999</v>
      </c>
      <c r="E5875" s="28">
        <v>3.948</v>
      </c>
    </row>
    <row r="5876" spans="1:5">
      <c r="A5876" s="27">
        <v>146</v>
      </c>
      <c r="B5876" s="27">
        <v>40</v>
      </c>
      <c r="C5876" s="27" t="s">
        <v>5</v>
      </c>
      <c r="D5876" s="28">
        <v>4.47</v>
      </c>
      <c r="E5876" s="28">
        <v>4.0540000000000003</v>
      </c>
    </row>
    <row r="5877" spans="1:5">
      <c r="A5877" s="27">
        <v>147</v>
      </c>
      <c r="B5877" s="27">
        <v>1</v>
      </c>
      <c r="C5877" s="27" t="s">
        <v>5</v>
      </c>
      <c r="D5877" s="28">
        <v>0.376</v>
      </c>
      <c r="E5877" s="28">
        <v>1E-3</v>
      </c>
    </row>
    <row r="5878" spans="1:5">
      <c r="A5878" s="27">
        <v>147</v>
      </c>
      <c r="B5878" s="27">
        <v>2</v>
      </c>
      <c r="C5878" s="27" t="s">
        <v>5</v>
      </c>
      <c r="D5878" s="28">
        <v>0.376</v>
      </c>
      <c r="E5878" s="28">
        <v>0</v>
      </c>
    </row>
    <row r="5879" spans="1:5">
      <c r="A5879" s="27">
        <v>147</v>
      </c>
      <c r="B5879" s="27">
        <v>3</v>
      </c>
      <c r="C5879" s="27" t="s">
        <v>5</v>
      </c>
      <c r="D5879" s="28">
        <v>0.379</v>
      </c>
      <c r="E5879" s="28">
        <v>2E-3</v>
      </c>
    </row>
    <row r="5880" spans="1:5">
      <c r="A5880" s="27">
        <v>147</v>
      </c>
      <c r="B5880" s="27">
        <v>4</v>
      </c>
      <c r="C5880" s="27" t="s">
        <v>5</v>
      </c>
      <c r="D5880" s="28">
        <v>0.377</v>
      </c>
      <c r="E5880" s="28">
        <v>0</v>
      </c>
    </row>
    <row r="5881" spans="1:5">
      <c r="A5881" s="27">
        <v>147</v>
      </c>
      <c r="B5881" s="27">
        <v>5</v>
      </c>
      <c r="C5881" s="27" t="s">
        <v>5</v>
      </c>
      <c r="D5881" s="28">
        <v>0.377</v>
      </c>
      <c r="E5881" s="28">
        <v>-1E-3</v>
      </c>
    </row>
    <row r="5882" spans="1:5">
      <c r="A5882" s="27">
        <v>147</v>
      </c>
      <c r="B5882" s="27">
        <v>6</v>
      </c>
      <c r="C5882" s="27" t="s">
        <v>5</v>
      </c>
      <c r="D5882" s="28">
        <v>0.379</v>
      </c>
      <c r="E5882" s="28">
        <v>0</v>
      </c>
    </row>
    <row r="5883" spans="1:5">
      <c r="A5883" s="27">
        <v>147</v>
      </c>
      <c r="B5883" s="27">
        <v>7</v>
      </c>
      <c r="C5883" s="27" t="s">
        <v>5</v>
      </c>
      <c r="D5883" s="28">
        <v>0.38200000000000001</v>
      </c>
      <c r="E5883" s="28">
        <v>1E-3</v>
      </c>
    </row>
    <row r="5884" spans="1:5">
      <c r="A5884" s="27">
        <v>147</v>
      </c>
      <c r="B5884" s="27">
        <v>8</v>
      </c>
      <c r="C5884" s="27" t="s">
        <v>5</v>
      </c>
      <c r="D5884" s="28">
        <v>0.38</v>
      </c>
      <c r="E5884" s="28">
        <v>-1E-3</v>
      </c>
    </row>
    <row r="5885" spans="1:5">
      <c r="A5885" s="27">
        <v>147</v>
      </c>
      <c r="B5885" s="27">
        <v>9</v>
      </c>
      <c r="C5885" s="27" t="s">
        <v>5</v>
      </c>
      <c r="D5885" s="28">
        <v>0.38</v>
      </c>
      <c r="E5885" s="28">
        <v>-2E-3</v>
      </c>
    </row>
    <row r="5886" spans="1:5">
      <c r="A5886" s="27">
        <v>147</v>
      </c>
      <c r="B5886" s="27">
        <v>10</v>
      </c>
      <c r="C5886" s="27" t="s">
        <v>5</v>
      </c>
      <c r="D5886" s="28">
        <v>0.38200000000000001</v>
      </c>
      <c r="E5886" s="28">
        <v>-1E-3</v>
      </c>
    </row>
    <row r="5887" spans="1:5">
      <c r="A5887" s="27">
        <v>147</v>
      </c>
      <c r="B5887" s="27">
        <v>11</v>
      </c>
      <c r="C5887" s="27" t="s">
        <v>5</v>
      </c>
      <c r="D5887" s="28">
        <v>0.38600000000000001</v>
      </c>
      <c r="E5887" s="28">
        <v>2E-3</v>
      </c>
    </row>
    <row r="5888" spans="1:5">
      <c r="A5888" s="27">
        <v>147</v>
      </c>
      <c r="B5888" s="27">
        <v>12</v>
      </c>
      <c r="C5888" s="27" t="s">
        <v>5</v>
      </c>
      <c r="D5888" s="28">
        <v>0.39</v>
      </c>
      <c r="E5888" s="28">
        <v>6.0000000000000001E-3</v>
      </c>
    </row>
    <row r="5889" spans="1:5">
      <c r="A5889" s="27">
        <v>147</v>
      </c>
      <c r="B5889" s="27">
        <v>13</v>
      </c>
      <c r="C5889" s="27" t="s">
        <v>5</v>
      </c>
      <c r="D5889" s="28">
        <v>0.40200000000000002</v>
      </c>
      <c r="E5889" s="28">
        <v>1.7000000000000001E-2</v>
      </c>
    </row>
    <row r="5890" spans="1:5">
      <c r="A5890" s="27">
        <v>147</v>
      </c>
      <c r="B5890" s="27">
        <v>14</v>
      </c>
      <c r="C5890" s="27" t="s">
        <v>5</v>
      </c>
      <c r="D5890" s="28">
        <v>0.41899999999999998</v>
      </c>
      <c r="E5890" s="28">
        <v>3.3000000000000002E-2</v>
      </c>
    </row>
    <row r="5891" spans="1:5">
      <c r="A5891" s="27">
        <v>147</v>
      </c>
      <c r="B5891" s="27">
        <v>15</v>
      </c>
      <c r="C5891" s="27" t="s">
        <v>5</v>
      </c>
      <c r="D5891" s="28">
        <v>0.45800000000000002</v>
      </c>
      <c r="E5891" s="28">
        <v>7.1999999999999995E-2</v>
      </c>
    </row>
    <row r="5892" spans="1:5">
      <c r="A5892" s="27">
        <v>147</v>
      </c>
      <c r="B5892" s="27">
        <v>16</v>
      </c>
      <c r="C5892" s="27" t="s">
        <v>5</v>
      </c>
      <c r="D5892" s="28">
        <v>0.52600000000000002</v>
      </c>
      <c r="E5892" s="28">
        <v>0.13800000000000001</v>
      </c>
    </row>
    <row r="5893" spans="1:5">
      <c r="A5893" s="27">
        <v>147</v>
      </c>
      <c r="B5893" s="27">
        <v>17</v>
      </c>
      <c r="C5893" s="27" t="s">
        <v>5</v>
      </c>
      <c r="D5893" s="28">
        <v>0.62</v>
      </c>
      <c r="E5893" s="28">
        <v>0.23200000000000001</v>
      </c>
    </row>
    <row r="5894" spans="1:5">
      <c r="A5894" s="27">
        <v>147</v>
      </c>
      <c r="B5894" s="27">
        <v>18</v>
      </c>
      <c r="C5894" s="27" t="s">
        <v>5</v>
      </c>
      <c r="D5894" s="28">
        <v>0.72499999999999998</v>
      </c>
      <c r="E5894" s="28">
        <v>0.33600000000000002</v>
      </c>
    </row>
    <row r="5895" spans="1:5">
      <c r="A5895" s="27">
        <v>147</v>
      </c>
      <c r="B5895" s="27">
        <v>19</v>
      </c>
      <c r="C5895" s="27" t="s">
        <v>5</v>
      </c>
      <c r="D5895" s="28">
        <v>0.85199999999999998</v>
      </c>
      <c r="E5895" s="28">
        <v>0.46200000000000002</v>
      </c>
    </row>
    <row r="5896" spans="1:5">
      <c r="A5896" s="27">
        <v>147</v>
      </c>
      <c r="B5896" s="27">
        <v>20</v>
      </c>
      <c r="C5896" s="27" t="s">
        <v>5</v>
      </c>
      <c r="D5896" s="28">
        <v>0.999</v>
      </c>
      <c r="E5896" s="28">
        <v>0.60799999999999998</v>
      </c>
    </row>
    <row r="5897" spans="1:5">
      <c r="A5897" s="27">
        <v>147</v>
      </c>
      <c r="B5897" s="27">
        <v>21</v>
      </c>
      <c r="C5897" s="27" t="s">
        <v>5</v>
      </c>
      <c r="D5897" s="28">
        <v>1.1830000000000001</v>
      </c>
      <c r="E5897" s="28">
        <v>0.79100000000000004</v>
      </c>
    </row>
    <row r="5898" spans="1:5">
      <c r="A5898" s="27">
        <v>147</v>
      </c>
      <c r="B5898" s="27">
        <v>22</v>
      </c>
      <c r="C5898" s="27" t="s">
        <v>5</v>
      </c>
      <c r="D5898" s="28">
        <v>1.36</v>
      </c>
      <c r="E5898" s="28">
        <v>0.96799999999999997</v>
      </c>
    </row>
    <row r="5899" spans="1:5">
      <c r="A5899" s="27">
        <v>147</v>
      </c>
      <c r="B5899" s="27">
        <v>23</v>
      </c>
      <c r="C5899" s="27" t="s">
        <v>5</v>
      </c>
      <c r="D5899" s="28">
        <v>1.5289999999999999</v>
      </c>
      <c r="E5899" s="28">
        <v>1.1359999999999999</v>
      </c>
    </row>
    <row r="5900" spans="1:5">
      <c r="A5900" s="27">
        <v>147</v>
      </c>
      <c r="B5900" s="27">
        <v>24</v>
      </c>
      <c r="C5900" s="27" t="s">
        <v>5</v>
      </c>
      <c r="D5900" s="28">
        <v>1.7030000000000001</v>
      </c>
      <c r="E5900" s="28">
        <v>1.3089999999999999</v>
      </c>
    </row>
    <row r="5901" spans="1:5">
      <c r="A5901" s="27">
        <v>147</v>
      </c>
      <c r="B5901" s="27">
        <v>25</v>
      </c>
      <c r="C5901" s="27" t="s">
        <v>5</v>
      </c>
      <c r="D5901" s="28">
        <v>1.8640000000000001</v>
      </c>
      <c r="E5901" s="28">
        <v>1.4690000000000001</v>
      </c>
    </row>
    <row r="5902" spans="1:5">
      <c r="A5902" s="27">
        <v>147</v>
      </c>
      <c r="B5902" s="27">
        <v>26</v>
      </c>
      <c r="C5902" s="27" t="s">
        <v>5</v>
      </c>
      <c r="D5902" s="28">
        <v>2.028</v>
      </c>
      <c r="E5902" s="28">
        <v>1.6319999999999999</v>
      </c>
    </row>
    <row r="5903" spans="1:5">
      <c r="A5903" s="27">
        <v>147</v>
      </c>
      <c r="B5903" s="27">
        <v>27</v>
      </c>
      <c r="C5903" s="27" t="s">
        <v>5</v>
      </c>
      <c r="D5903" s="28">
        <v>2.1970000000000001</v>
      </c>
      <c r="E5903" s="28">
        <v>1.8</v>
      </c>
    </row>
    <row r="5904" spans="1:5">
      <c r="A5904" s="27">
        <v>147</v>
      </c>
      <c r="B5904" s="27">
        <v>28</v>
      </c>
      <c r="C5904" s="27" t="s">
        <v>5</v>
      </c>
      <c r="D5904" s="28">
        <v>2.343</v>
      </c>
      <c r="E5904" s="28">
        <v>1.946</v>
      </c>
    </row>
    <row r="5905" spans="1:5">
      <c r="A5905" s="27">
        <v>147</v>
      </c>
      <c r="B5905" s="27">
        <v>29</v>
      </c>
      <c r="C5905" s="27" t="s">
        <v>5</v>
      </c>
      <c r="D5905" s="28">
        <v>2.4900000000000002</v>
      </c>
      <c r="E5905" s="28">
        <v>2.0910000000000002</v>
      </c>
    </row>
    <row r="5906" spans="1:5">
      <c r="A5906" s="27">
        <v>147</v>
      </c>
      <c r="B5906" s="27">
        <v>30</v>
      </c>
      <c r="C5906" s="27" t="s">
        <v>5</v>
      </c>
      <c r="D5906" s="28">
        <v>2.6280000000000001</v>
      </c>
      <c r="E5906" s="28">
        <v>2.2290000000000001</v>
      </c>
    </row>
    <row r="5907" spans="1:5">
      <c r="A5907" s="27">
        <v>147</v>
      </c>
      <c r="B5907" s="27">
        <v>31</v>
      </c>
      <c r="C5907" s="27" t="s">
        <v>5</v>
      </c>
      <c r="D5907" s="28">
        <v>2.7810000000000001</v>
      </c>
      <c r="E5907" s="28">
        <v>2.3809999999999998</v>
      </c>
    </row>
    <row r="5908" spans="1:5">
      <c r="A5908" s="27">
        <v>147</v>
      </c>
      <c r="B5908" s="27">
        <v>32</v>
      </c>
      <c r="C5908" s="27" t="s">
        <v>5</v>
      </c>
      <c r="D5908" s="28">
        <v>2.9079999999999999</v>
      </c>
      <c r="E5908" s="28">
        <v>2.508</v>
      </c>
    </row>
    <row r="5909" spans="1:5">
      <c r="A5909" s="27">
        <v>147</v>
      </c>
      <c r="B5909" s="27">
        <v>33</v>
      </c>
      <c r="C5909" s="27" t="s">
        <v>5</v>
      </c>
      <c r="D5909" s="28">
        <v>3.0459999999999998</v>
      </c>
      <c r="E5909" s="28">
        <v>2.6440000000000001</v>
      </c>
    </row>
    <row r="5910" spans="1:5">
      <c r="A5910" s="27">
        <v>147</v>
      </c>
      <c r="B5910" s="27">
        <v>34</v>
      </c>
      <c r="C5910" s="27" t="s">
        <v>5</v>
      </c>
      <c r="D5910" s="28">
        <v>3.1589999999999998</v>
      </c>
      <c r="E5910" s="28">
        <v>2.7559999999999998</v>
      </c>
    </row>
    <row r="5911" spans="1:5">
      <c r="A5911" s="27">
        <v>147</v>
      </c>
      <c r="B5911" s="27">
        <v>35</v>
      </c>
      <c r="C5911" s="27" t="s">
        <v>5</v>
      </c>
      <c r="D5911" s="28">
        <v>3.282</v>
      </c>
      <c r="E5911" s="28">
        <v>2.879</v>
      </c>
    </row>
    <row r="5912" spans="1:5">
      <c r="A5912" s="27">
        <v>147</v>
      </c>
      <c r="B5912" s="27">
        <v>36</v>
      </c>
      <c r="C5912" s="27" t="s">
        <v>5</v>
      </c>
      <c r="D5912" s="28">
        <v>3.3929999999999998</v>
      </c>
      <c r="E5912" s="28">
        <v>2.9889999999999999</v>
      </c>
    </row>
    <row r="5913" spans="1:5">
      <c r="A5913" s="27">
        <v>147</v>
      </c>
      <c r="B5913" s="27">
        <v>37</v>
      </c>
      <c r="C5913" s="27" t="s">
        <v>5</v>
      </c>
      <c r="D5913" s="28">
        <v>3.504</v>
      </c>
      <c r="E5913" s="28">
        <v>3.0990000000000002</v>
      </c>
    </row>
    <row r="5914" spans="1:5">
      <c r="A5914" s="27">
        <v>147</v>
      </c>
      <c r="B5914" s="27">
        <v>38</v>
      </c>
      <c r="C5914" s="27" t="s">
        <v>5</v>
      </c>
      <c r="D5914" s="28">
        <v>3.601</v>
      </c>
      <c r="E5914" s="28">
        <v>3.1949999999999998</v>
      </c>
    </row>
    <row r="5915" spans="1:5">
      <c r="A5915" s="27">
        <v>147</v>
      </c>
      <c r="B5915" s="27">
        <v>39</v>
      </c>
      <c r="C5915" s="27" t="s">
        <v>5</v>
      </c>
      <c r="D5915" s="28">
        <v>3.714</v>
      </c>
      <c r="E5915" s="28">
        <v>3.3069999999999999</v>
      </c>
    </row>
    <row r="5916" spans="1:5">
      <c r="A5916" s="27">
        <v>147</v>
      </c>
      <c r="B5916" s="27">
        <v>40</v>
      </c>
      <c r="C5916" s="27" t="s">
        <v>5</v>
      </c>
      <c r="D5916" s="28">
        <v>3.8159999999999998</v>
      </c>
      <c r="E5916" s="28">
        <v>3.4089999999999998</v>
      </c>
    </row>
    <row r="5917" spans="1:5">
      <c r="A5917" s="27">
        <v>148</v>
      </c>
      <c r="B5917" s="27">
        <v>1</v>
      </c>
      <c r="C5917" s="27" t="s">
        <v>5</v>
      </c>
      <c r="D5917" s="28">
        <v>0.38600000000000001</v>
      </c>
      <c r="E5917" s="28">
        <v>-1E-3</v>
      </c>
    </row>
    <row r="5918" spans="1:5">
      <c r="A5918" s="27">
        <v>148</v>
      </c>
      <c r="B5918" s="27">
        <v>2</v>
      </c>
      <c r="C5918" s="27" t="s">
        <v>5</v>
      </c>
      <c r="D5918" s="28">
        <v>0.38600000000000001</v>
      </c>
      <c r="E5918" s="28">
        <v>-1E-3</v>
      </c>
    </row>
    <row r="5919" spans="1:5">
      <c r="A5919" s="27">
        <v>148</v>
      </c>
      <c r="B5919" s="27">
        <v>3</v>
      </c>
      <c r="C5919" s="27" t="s">
        <v>5</v>
      </c>
      <c r="D5919" s="28">
        <v>0.38800000000000001</v>
      </c>
      <c r="E5919" s="28">
        <v>1E-3</v>
      </c>
    </row>
    <row r="5920" spans="1:5">
      <c r="A5920" s="27">
        <v>148</v>
      </c>
      <c r="B5920" s="27">
        <v>4</v>
      </c>
      <c r="C5920" s="27" t="s">
        <v>5</v>
      </c>
      <c r="D5920" s="28">
        <v>0.38900000000000001</v>
      </c>
      <c r="E5920" s="28">
        <v>1E-3</v>
      </c>
    </row>
    <row r="5921" spans="1:5">
      <c r="A5921" s="27">
        <v>148</v>
      </c>
      <c r="B5921" s="27">
        <v>5</v>
      </c>
      <c r="C5921" s="27" t="s">
        <v>5</v>
      </c>
      <c r="D5921" s="28">
        <v>0.38800000000000001</v>
      </c>
      <c r="E5921" s="28">
        <v>-1E-3</v>
      </c>
    </row>
    <row r="5922" spans="1:5">
      <c r="A5922" s="27">
        <v>148</v>
      </c>
      <c r="B5922" s="27">
        <v>6</v>
      </c>
      <c r="C5922" s="27" t="s">
        <v>5</v>
      </c>
      <c r="D5922" s="28">
        <v>0.38900000000000001</v>
      </c>
      <c r="E5922" s="28">
        <v>0</v>
      </c>
    </row>
    <row r="5923" spans="1:5">
      <c r="A5923" s="27">
        <v>148</v>
      </c>
      <c r="B5923" s="27">
        <v>7</v>
      </c>
      <c r="C5923" s="27" t="s">
        <v>5</v>
      </c>
      <c r="D5923" s="28">
        <v>0.38700000000000001</v>
      </c>
      <c r="E5923" s="28">
        <v>-3.0000000000000001E-3</v>
      </c>
    </row>
    <row r="5924" spans="1:5">
      <c r="A5924" s="27">
        <v>148</v>
      </c>
      <c r="B5924" s="27">
        <v>8</v>
      </c>
      <c r="C5924" s="27" t="s">
        <v>5</v>
      </c>
      <c r="D5924" s="28">
        <v>0.39300000000000002</v>
      </c>
      <c r="E5924" s="28">
        <v>2E-3</v>
      </c>
    </row>
    <row r="5925" spans="1:5">
      <c r="A5925" s="27">
        <v>148</v>
      </c>
      <c r="B5925" s="27">
        <v>9</v>
      </c>
      <c r="C5925" s="27" t="s">
        <v>5</v>
      </c>
      <c r="D5925" s="28">
        <v>0.39200000000000002</v>
      </c>
      <c r="E5925" s="28">
        <v>1E-3</v>
      </c>
    </row>
    <row r="5926" spans="1:5">
      <c r="A5926" s="27">
        <v>148</v>
      </c>
      <c r="B5926" s="27">
        <v>10</v>
      </c>
      <c r="C5926" s="27" t="s">
        <v>5</v>
      </c>
      <c r="D5926" s="28">
        <v>0.39200000000000002</v>
      </c>
      <c r="E5926" s="28">
        <v>0</v>
      </c>
    </row>
    <row r="5927" spans="1:5">
      <c r="A5927" s="27">
        <v>148</v>
      </c>
      <c r="B5927" s="27">
        <v>11</v>
      </c>
      <c r="C5927" s="27" t="s">
        <v>5</v>
      </c>
      <c r="D5927" s="28">
        <v>0.40200000000000002</v>
      </c>
      <c r="E5927" s="28">
        <v>8.9999999999999993E-3</v>
      </c>
    </row>
    <row r="5928" spans="1:5">
      <c r="A5928" s="27">
        <v>148</v>
      </c>
      <c r="B5928" s="27">
        <v>12</v>
      </c>
      <c r="C5928" s="27" t="s">
        <v>5</v>
      </c>
      <c r="D5928" s="28">
        <v>0.40500000000000003</v>
      </c>
      <c r="E5928" s="28">
        <v>1.2E-2</v>
      </c>
    </row>
    <row r="5929" spans="1:5">
      <c r="A5929" s="27">
        <v>148</v>
      </c>
      <c r="B5929" s="27">
        <v>13</v>
      </c>
      <c r="C5929" s="27" t="s">
        <v>5</v>
      </c>
      <c r="D5929" s="28">
        <v>0.42199999999999999</v>
      </c>
      <c r="E5929" s="28">
        <v>2.7E-2</v>
      </c>
    </row>
    <row r="5930" spans="1:5">
      <c r="A5930" s="27">
        <v>148</v>
      </c>
      <c r="B5930" s="27">
        <v>14</v>
      </c>
      <c r="C5930" s="27" t="s">
        <v>5</v>
      </c>
      <c r="D5930" s="28">
        <v>0.45700000000000002</v>
      </c>
      <c r="E5930" s="28">
        <v>6.2E-2</v>
      </c>
    </row>
    <row r="5931" spans="1:5">
      <c r="A5931" s="27">
        <v>148</v>
      </c>
      <c r="B5931" s="27">
        <v>15</v>
      </c>
      <c r="C5931" s="27" t="s">
        <v>5</v>
      </c>
      <c r="D5931" s="28">
        <v>0.51900000000000002</v>
      </c>
      <c r="E5931" s="28">
        <v>0.124</v>
      </c>
    </row>
    <row r="5932" spans="1:5">
      <c r="A5932" s="27">
        <v>148</v>
      </c>
      <c r="B5932" s="27">
        <v>16</v>
      </c>
      <c r="C5932" s="27" t="s">
        <v>5</v>
      </c>
      <c r="D5932" s="28">
        <v>0.61599999999999999</v>
      </c>
      <c r="E5932" s="28">
        <v>0.22</v>
      </c>
    </row>
    <row r="5933" spans="1:5">
      <c r="A5933" s="27">
        <v>148</v>
      </c>
      <c r="B5933" s="27">
        <v>17</v>
      </c>
      <c r="C5933" s="27" t="s">
        <v>5</v>
      </c>
      <c r="D5933" s="28">
        <v>0.72599999999999998</v>
      </c>
      <c r="E5933" s="28">
        <v>0.32900000000000001</v>
      </c>
    </row>
    <row r="5934" spans="1:5">
      <c r="A5934" s="27">
        <v>148</v>
      </c>
      <c r="B5934" s="27">
        <v>18</v>
      </c>
      <c r="C5934" s="27" t="s">
        <v>5</v>
      </c>
      <c r="D5934" s="28">
        <v>0.85599999999999998</v>
      </c>
      <c r="E5934" s="28">
        <v>0.45800000000000002</v>
      </c>
    </row>
    <row r="5935" spans="1:5">
      <c r="A5935" s="27">
        <v>148</v>
      </c>
      <c r="B5935" s="27">
        <v>19</v>
      </c>
      <c r="C5935" s="27" t="s">
        <v>5</v>
      </c>
      <c r="D5935" s="28">
        <v>1.0089999999999999</v>
      </c>
      <c r="E5935" s="28">
        <v>0.61</v>
      </c>
    </row>
    <row r="5936" spans="1:5">
      <c r="A5936" s="27">
        <v>148</v>
      </c>
      <c r="B5936" s="27">
        <v>20</v>
      </c>
      <c r="C5936" s="27" t="s">
        <v>5</v>
      </c>
      <c r="D5936" s="28">
        <v>1.1879999999999999</v>
      </c>
      <c r="E5936" s="28">
        <v>0.78900000000000003</v>
      </c>
    </row>
    <row r="5937" spans="1:5">
      <c r="A5937" s="27">
        <v>148</v>
      </c>
      <c r="B5937" s="27">
        <v>21</v>
      </c>
      <c r="C5937" s="27" t="s">
        <v>5</v>
      </c>
      <c r="D5937" s="28">
        <v>1.3720000000000001</v>
      </c>
      <c r="E5937" s="28">
        <v>0.97199999999999998</v>
      </c>
    </row>
    <row r="5938" spans="1:5">
      <c r="A5938" s="27">
        <v>148</v>
      </c>
      <c r="B5938" s="27">
        <v>22</v>
      </c>
      <c r="C5938" s="27" t="s">
        <v>5</v>
      </c>
      <c r="D5938" s="28">
        <v>1.5429999999999999</v>
      </c>
      <c r="E5938" s="28">
        <v>1.143</v>
      </c>
    </row>
    <row r="5939" spans="1:5">
      <c r="A5939" s="27">
        <v>148</v>
      </c>
      <c r="B5939" s="27">
        <v>23</v>
      </c>
      <c r="C5939" s="27" t="s">
        <v>5</v>
      </c>
      <c r="D5939" s="28">
        <v>1.7150000000000001</v>
      </c>
      <c r="E5939" s="28">
        <v>1.3140000000000001</v>
      </c>
    </row>
    <row r="5940" spans="1:5">
      <c r="A5940" s="27">
        <v>148</v>
      </c>
      <c r="B5940" s="27">
        <v>24</v>
      </c>
      <c r="C5940" s="27" t="s">
        <v>5</v>
      </c>
      <c r="D5940" s="28">
        <v>1.877</v>
      </c>
      <c r="E5940" s="28">
        <v>1.4750000000000001</v>
      </c>
    </row>
    <row r="5941" spans="1:5">
      <c r="A5941" s="27">
        <v>148</v>
      </c>
      <c r="B5941" s="27">
        <v>25</v>
      </c>
      <c r="C5941" s="27" t="s">
        <v>5</v>
      </c>
      <c r="D5941" s="28">
        <v>2.0379999999999998</v>
      </c>
      <c r="E5941" s="28">
        <v>1.6359999999999999</v>
      </c>
    </row>
    <row r="5942" spans="1:5">
      <c r="A5942" s="27">
        <v>148</v>
      </c>
      <c r="B5942" s="27">
        <v>26</v>
      </c>
      <c r="C5942" s="27" t="s">
        <v>5</v>
      </c>
      <c r="D5942" s="28">
        <v>2.19</v>
      </c>
      <c r="E5942" s="28">
        <v>1.7869999999999999</v>
      </c>
    </row>
    <row r="5943" spans="1:5">
      <c r="A5943" s="27">
        <v>148</v>
      </c>
      <c r="B5943" s="27">
        <v>27</v>
      </c>
      <c r="C5943" s="27" t="s">
        <v>5</v>
      </c>
      <c r="D5943" s="28">
        <v>2.36</v>
      </c>
      <c r="E5943" s="28">
        <v>1.9570000000000001</v>
      </c>
    </row>
    <row r="5944" spans="1:5">
      <c r="A5944" s="27">
        <v>148</v>
      </c>
      <c r="B5944" s="27">
        <v>28</v>
      </c>
      <c r="C5944" s="27" t="s">
        <v>5</v>
      </c>
      <c r="D5944" s="28">
        <v>2.5150000000000001</v>
      </c>
      <c r="E5944" s="28">
        <v>2.11</v>
      </c>
    </row>
    <row r="5945" spans="1:5">
      <c r="A5945" s="27">
        <v>148</v>
      </c>
      <c r="B5945" s="27">
        <v>29</v>
      </c>
      <c r="C5945" s="27" t="s">
        <v>5</v>
      </c>
      <c r="D5945" s="28">
        <v>2.66</v>
      </c>
      <c r="E5945" s="28">
        <v>2.2549999999999999</v>
      </c>
    </row>
    <row r="5946" spans="1:5">
      <c r="A5946" s="27">
        <v>148</v>
      </c>
      <c r="B5946" s="27">
        <v>30</v>
      </c>
      <c r="C5946" s="27" t="s">
        <v>5</v>
      </c>
      <c r="D5946" s="28">
        <v>2.794</v>
      </c>
      <c r="E5946" s="28">
        <v>2.3889999999999998</v>
      </c>
    </row>
    <row r="5947" spans="1:5">
      <c r="A5947" s="27">
        <v>148</v>
      </c>
      <c r="B5947" s="27">
        <v>31</v>
      </c>
      <c r="C5947" s="27" t="s">
        <v>5</v>
      </c>
      <c r="D5947" s="28">
        <v>2.9390000000000001</v>
      </c>
      <c r="E5947" s="28">
        <v>2.532</v>
      </c>
    </row>
    <row r="5948" spans="1:5">
      <c r="A5948" s="27">
        <v>148</v>
      </c>
      <c r="B5948" s="27">
        <v>32</v>
      </c>
      <c r="C5948" s="27" t="s">
        <v>5</v>
      </c>
      <c r="D5948" s="28">
        <v>3.06</v>
      </c>
      <c r="E5948" s="28">
        <v>2.653</v>
      </c>
    </row>
    <row r="5949" spans="1:5">
      <c r="A5949" s="27">
        <v>148</v>
      </c>
      <c r="B5949" s="27">
        <v>33</v>
      </c>
      <c r="C5949" s="27" t="s">
        <v>5</v>
      </c>
      <c r="D5949" s="28">
        <v>3.1909999999999998</v>
      </c>
      <c r="E5949" s="28">
        <v>2.7829999999999999</v>
      </c>
    </row>
    <row r="5950" spans="1:5">
      <c r="A5950" s="27">
        <v>148</v>
      </c>
      <c r="B5950" s="27">
        <v>34</v>
      </c>
      <c r="C5950" s="27" t="s">
        <v>5</v>
      </c>
      <c r="D5950" s="28">
        <v>3.2949999999999999</v>
      </c>
      <c r="E5950" s="28">
        <v>2.8860000000000001</v>
      </c>
    </row>
    <row r="5951" spans="1:5">
      <c r="A5951" s="27">
        <v>148</v>
      </c>
      <c r="B5951" s="27">
        <v>35</v>
      </c>
      <c r="C5951" s="27" t="s">
        <v>5</v>
      </c>
      <c r="D5951" s="28">
        <v>3.4260000000000002</v>
      </c>
      <c r="E5951" s="28">
        <v>3.0169999999999999</v>
      </c>
    </row>
    <row r="5952" spans="1:5">
      <c r="A5952" s="27">
        <v>148</v>
      </c>
      <c r="B5952" s="27">
        <v>36</v>
      </c>
      <c r="C5952" s="27" t="s">
        <v>5</v>
      </c>
      <c r="D5952" s="28">
        <v>3.5179999999999998</v>
      </c>
      <c r="E5952" s="28">
        <v>3.1080000000000001</v>
      </c>
    </row>
    <row r="5953" spans="1:5">
      <c r="A5953" s="27">
        <v>148</v>
      </c>
      <c r="B5953" s="27">
        <v>37</v>
      </c>
      <c r="C5953" s="27" t="s">
        <v>5</v>
      </c>
      <c r="D5953" s="28">
        <v>3.62</v>
      </c>
      <c r="E5953" s="28">
        <v>3.21</v>
      </c>
    </row>
    <row r="5954" spans="1:5">
      <c r="A5954" s="27">
        <v>148</v>
      </c>
      <c r="B5954" s="27">
        <v>38</v>
      </c>
      <c r="C5954" s="27" t="s">
        <v>5</v>
      </c>
      <c r="D5954" s="28">
        <v>3.7120000000000002</v>
      </c>
      <c r="E5954" s="28">
        <v>3.3010000000000002</v>
      </c>
    </row>
    <row r="5955" spans="1:5">
      <c r="A5955" s="27">
        <v>148</v>
      </c>
      <c r="B5955" s="27">
        <v>39</v>
      </c>
      <c r="C5955" s="27" t="s">
        <v>5</v>
      </c>
      <c r="D5955" s="28">
        <v>3.82</v>
      </c>
      <c r="E5955" s="28">
        <v>3.4089999999999998</v>
      </c>
    </row>
    <row r="5956" spans="1:5">
      <c r="A5956" s="27">
        <v>148</v>
      </c>
      <c r="B5956" s="27">
        <v>40</v>
      </c>
      <c r="C5956" s="27" t="s">
        <v>5</v>
      </c>
      <c r="D5956" s="28">
        <v>3.9020000000000001</v>
      </c>
      <c r="E5956" s="28">
        <v>3.49</v>
      </c>
    </row>
    <row r="5957" spans="1:5">
      <c r="A5957" s="27">
        <v>149</v>
      </c>
      <c r="B5957" s="27">
        <v>1</v>
      </c>
      <c r="C5957" s="27"/>
      <c r="D5957" s="27"/>
      <c r="E5957" s="27"/>
    </row>
    <row r="5958" spans="1:5">
      <c r="A5958" s="27">
        <v>149</v>
      </c>
      <c r="B5958" s="27">
        <v>2</v>
      </c>
      <c r="C5958" s="27"/>
      <c r="D5958" s="27"/>
      <c r="E5958" s="27"/>
    </row>
    <row r="5959" spans="1:5">
      <c r="A5959" s="27">
        <v>149</v>
      </c>
      <c r="B5959" s="27">
        <v>3</v>
      </c>
      <c r="C5959" s="27"/>
      <c r="D5959" s="27"/>
      <c r="E5959" s="27"/>
    </row>
    <row r="5960" spans="1:5">
      <c r="A5960" s="27">
        <v>149</v>
      </c>
      <c r="B5960" s="27">
        <v>4</v>
      </c>
      <c r="C5960" s="27"/>
      <c r="D5960" s="27"/>
      <c r="E5960" s="27"/>
    </row>
    <row r="5961" spans="1:5">
      <c r="A5961" s="27">
        <v>149</v>
      </c>
      <c r="B5961" s="27">
        <v>5</v>
      </c>
      <c r="C5961" s="27"/>
      <c r="D5961" s="27"/>
      <c r="E5961" s="27"/>
    </row>
    <row r="5962" spans="1:5">
      <c r="A5962" s="27">
        <v>149</v>
      </c>
      <c r="B5962" s="27">
        <v>6</v>
      </c>
      <c r="C5962" s="27"/>
      <c r="D5962" s="27"/>
      <c r="E5962" s="27"/>
    </row>
    <row r="5963" spans="1:5">
      <c r="A5963" s="27">
        <v>149</v>
      </c>
      <c r="B5963" s="27">
        <v>7</v>
      </c>
      <c r="C5963" s="27"/>
      <c r="D5963" s="27"/>
      <c r="E5963" s="27"/>
    </row>
    <row r="5964" spans="1:5">
      <c r="A5964" s="27">
        <v>149</v>
      </c>
      <c r="B5964" s="27">
        <v>8</v>
      </c>
      <c r="C5964" s="27"/>
      <c r="D5964" s="27"/>
      <c r="E5964" s="27"/>
    </row>
    <row r="5965" spans="1:5">
      <c r="A5965" s="27">
        <v>149</v>
      </c>
      <c r="B5965" s="27">
        <v>9</v>
      </c>
      <c r="C5965" s="27"/>
      <c r="D5965" s="27"/>
      <c r="E5965" s="27"/>
    </row>
    <row r="5966" spans="1:5">
      <c r="A5966" s="27">
        <v>149</v>
      </c>
      <c r="B5966" s="27">
        <v>10</v>
      </c>
      <c r="C5966" s="27"/>
      <c r="D5966" s="27"/>
      <c r="E5966" s="27"/>
    </row>
    <row r="5967" spans="1:5">
      <c r="A5967" s="27">
        <v>149</v>
      </c>
      <c r="B5967" s="27">
        <v>11</v>
      </c>
      <c r="C5967" s="27"/>
      <c r="D5967" s="27"/>
      <c r="E5967" s="27"/>
    </row>
    <row r="5968" spans="1:5">
      <c r="A5968" s="27">
        <v>149</v>
      </c>
      <c r="B5968" s="27">
        <v>12</v>
      </c>
      <c r="C5968" s="27"/>
      <c r="D5968" s="27"/>
      <c r="E5968" s="27"/>
    </row>
    <row r="5969" spans="1:5">
      <c r="A5969" s="27">
        <v>149</v>
      </c>
      <c r="B5969" s="27">
        <v>13</v>
      </c>
      <c r="C5969" s="27"/>
      <c r="D5969" s="27"/>
      <c r="E5969" s="27"/>
    </row>
    <row r="5970" spans="1:5">
      <c r="A5970" s="27">
        <v>149</v>
      </c>
      <c r="B5970" s="27">
        <v>14</v>
      </c>
      <c r="C5970" s="27"/>
      <c r="D5970" s="27"/>
      <c r="E5970" s="27"/>
    </row>
    <row r="5971" spans="1:5">
      <c r="A5971" s="27">
        <v>149</v>
      </c>
      <c r="B5971" s="27">
        <v>15</v>
      </c>
      <c r="C5971" s="27"/>
      <c r="D5971" s="27"/>
      <c r="E5971" s="27"/>
    </row>
    <row r="5972" spans="1:5">
      <c r="A5972" s="27">
        <v>149</v>
      </c>
      <c r="B5972" s="27">
        <v>16</v>
      </c>
      <c r="C5972" s="27"/>
      <c r="D5972" s="27"/>
      <c r="E5972" s="27"/>
    </row>
    <row r="5973" spans="1:5">
      <c r="A5973" s="27">
        <v>149</v>
      </c>
      <c r="B5973" s="27">
        <v>17</v>
      </c>
      <c r="C5973" s="27"/>
      <c r="D5973" s="27"/>
      <c r="E5973" s="27"/>
    </row>
    <row r="5974" spans="1:5">
      <c r="A5974" s="27">
        <v>149</v>
      </c>
      <c r="B5974" s="27">
        <v>18</v>
      </c>
      <c r="C5974" s="27"/>
      <c r="D5974" s="27"/>
      <c r="E5974" s="27"/>
    </row>
    <row r="5975" spans="1:5">
      <c r="A5975" s="27">
        <v>149</v>
      </c>
      <c r="B5975" s="27">
        <v>19</v>
      </c>
      <c r="C5975" s="27"/>
      <c r="D5975" s="27"/>
      <c r="E5975" s="27"/>
    </row>
    <row r="5976" spans="1:5">
      <c r="A5976" s="27">
        <v>149</v>
      </c>
      <c r="B5976" s="27">
        <v>20</v>
      </c>
      <c r="C5976" s="27"/>
      <c r="D5976" s="27"/>
      <c r="E5976" s="27"/>
    </row>
    <row r="5977" spans="1:5">
      <c r="A5977" s="27">
        <v>149</v>
      </c>
      <c r="B5977" s="27">
        <v>21</v>
      </c>
      <c r="C5977" s="27"/>
      <c r="D5977" s="27"/>
      <c r="E5977" s="27"/>
    </row>
    <row r="5978" spans="1:5">
      <c r="A5978" s="27">
        <v>149</v>
      </c>
      <c r="B5978" s="27">
        <v>22</v>
      </c>
      <c r="C5978" s="27"/>
      <c r="D5978" s="27"/>
      <c r="E5978" s="27"/>
    </row>
    <row r="5979" spans="1:5">
      <c r="A5979" s="27">
        <v>149</v>
      </c>
      <c r="B5979" s="27">
        <v>23</v>
      </c>
      <c r="C5979" s="27"/>
      <c r="D5979" s="27"/>
      <c r="E5979" s="27"/>
    </row>
    <row r="5980" spans="1:5">
      <c r="A5980" s="27">
        <v>149</v>
      </c>
      <c r="B5980" s="27">
        <v>24</v>
      </c>
      <c r="C5980" s="27"/>
      <c r="D5980" s="27"/>
      <c r="E5980" s="27"/>
    </row>
    <row r="5981" spans="1:5">
      <c r="A5981" s="27">
        <v>149</v>
      </c>
      <c r="B5981" s="27">
        <v>25</v>
      </c>
      <c r="C5981" s="27"/>
      <c r="D5981" s="27"/>
      <c r="E5981" s="27"/>
    </row>
    <row r="5982" spans="1:5">
      <c r="A5982" s="27">
        <v>149</v>
      </c>
      <c r="B5982" s="27">
        <v>26</v>
      </c>
      <c r="C5982" s="27"/>
      <c r="D5982" s="27"/>
      <c r="E5982" s="27"/>
    </row>
    <row r="5983" spans="1:5">
      <c r="A5983" s="27">
        <v>149</v>
      </c>
      <c r="B5983" s="27">
        <v>27</v>
      </c>
      <c r="C5983" s="27"/>
      <c r="D5983" s="27"/>
      <c r="E5983" s="27"/>
    </row>
    <row r="5984" spans="1:5">
      <c r="A5984" s="27">
        <v>149</v>
      </c>
      <c r="B5984" s="27">
        <v>28</v>
      </c>
      <c r="C5984" s="27"/>
      <c r="D5984" s="27"/>
      <c r="E5984" s="27"/>
    </row>
    <row r="5985" spans="1:5">
      <c r="A5985" s="27">
        <v>149</v>
      </c>
      <c r="B5985" s="27">
        <v>29</v>
      </c>
      <c r="C5985" s="27"/>
      <c r="D5985" s="27"/>
      <c r="E5985" s="27"/>
    </row>
    <row r="5986" spans="1:5">
      <c r="A5986" s="27">
        <v>149</v>
      </c>
      <c r="B5986" s="27">
        <v>30</v>
      </c>
      <c r="C5986" s="27"/>
      <c r="D5986" s="27"/>
      <c r="E5986" s="27"/>
    </row>
    <row r="5987" spans="1:5">
      <c r="A5987" s="27">
        <v>149</v>
      </c>
      <c r="B5987" s="27">
        <v>31</v>
      </c>
      <c r="C5987" s="27"/>
      <c r="D5987" s="27"/>
      <c r="E5987" s="27"/>
    </row>
    <row r="5988" spans="1:5">
      <c r="A5988" s="27">
        <v>149</v>
      </c>
      <c r="B5988" s="27">
        <v>32</v>
      </c>
      <c r="C5988" s="27"/>
      <c r="D5988" s="27"/>
      <c r="E5988" s="27"/>
    </row>
    <row r="5989" spans="1:5">
      <c r="A5989" s="27">
        <v>149</v>
      </c>
      <c r="B5989" s="27">
        <v>33</v>
      </c>
      <c r="C5989" s="27"/>
      <c r="D5989" s="27"/>
      <c r="E5989" s="27"/>
    </row>
    <row r="5990" spans="1:5">
      <c r="A5990" s="27">
        <v>149</v>
      </c>
      <c r="B5990" s="27">
        <v>34</v>
      </c>
      <c r="C5990" s="27"/>
      <c r="D5990" s="27"/>
      <c r="E5990" s="27"/>
    </row>
    <row r="5991" spans="1:5">
      <c r="A5991" s="27">
        <v>149</v>
      </c>
      <c r="B5991" s="27">
        <v>35</v>
      </c>
      <c r="C5991" s="27"/>
      <c r="D5991" s="27"/>
      <c r="E5991" s="27"/>
    </row>
    <row r="5992" spans="1:5">
      <c r="A5992" s="27">
        <v>149</v>
      </c>
      <c r="B5992" s="27">
        <v>36</v>
      </c>
      <c r="C5992" s="27"/>
      <c r="D5992" s="27"/>
      <c r="E5992" s="27"/>
    </row>
    <row r="5993" spans="1:5">
      <c r="A5993" s="27">
        <v>149</v>
      </c>
      <c r="B5993" s="27">
        <v>37</v>
      </c>
      <c r="C5993" s="27"/>
      <c r="D5993" s="27"/>
      <c r="E5993" s="27"/>
    </row>
    <row r="5994" spans="1:5">
      <c r="A5994" s="27">
        <v>149</v>
      </c>
      <c r="B5994" s="27">
        <v>38</v>
      </c>
      <c r="C5994" s="27"/>
      <c r="D5994" s="27"/>
      <c r="E5994" s="27"/>
    </row>
    <row r="5995" spans="1:5">
      <c r="A5995" s="27">
        <v>149</v>
      </c>
      <c r="B5995" s="27">
        <v>39</v>
      </c>
      <c r="C5995" s="27"/>
      <c r="D5995" s="27"/>
      <c r="E5995" s="27"/>
    </row>
    <row r="5996" spans="1:5">
      <c r="A5996" s="27">
        <v>149</v>
      </c>
      <c r="B5996" s="27">
        <v>40</v>
      </c>
      <c r="C5996" s="27"/>
      <c r="D5996" s="27"/>
      <c r="E5996" s="27"/>
    </row>
    <row r="5997" spans="1:5">
      <c r="A5997" s="27">
        <v>150</v>
      </c>
      <c r="B5997" s="27">
        <v>1</v>
      </c>
      <c r="C5997" s="27"/>
      <c r="D5997" s="27"/>
      <c r="E5997" s="27"/>
    </row>
    <row r="5998" spans="1:5">
      <c r="A5998" s="27">
        <v>150</v>
      </c>
      <c r="B5998" s="27">
        <v>2</v>
      </c>
      <c r="C5998" s="27"/>
      <c r="D5998" s="27"/>
      <c r="E5998" s="27"/>
    </row>
    <row r="5999" spans="1:5">
      <c r="A5999" s="27">
        <v>150</v>
      </c>
      <c r="B5999" s="27">
        <v>3</v>
      </c>
      <c r="C5999" s="27"/>
      <c r="D5999" s="27"/>
      <c r="E5999" s="27"/>
    </row>
    <row r="6000" spans="1:5">
      <c r="A6000" s="27">
        <v>150</v>
      </c>
      <c r="B6000" s="27">
        <v>4</v>
      </c>
      <c r="C6000" s="27"/>
      <c r="D6000" s="27"/>
      <c r="E6000" s="27"/>
    </row>
    <row r="6001" spans="1:5">
      <c r="A6001" s="27">
        <v>150</v>
      </c>
      <c r="B6001" s="27">
        <v>5</v>
      </c>
      <c r="C6001" s="27"/>
      <c r="D6001" s="27"/>
      <c r="E6001" s="27"/>
    </row>
    <row r="6002" spans="1:5">
      <c r="A6002" s="27">
        <v>150</v>
      </c>
      <c r="B6002" s="27">
        <v>6</v>
      </c>
      <c r="C6002" s="27"/>
      <c r="D6002" s="27"/>
      <c r="E6002" s="27"/>
    </row>
    <row r="6003" spans="1:5">
      <c r="A6003" s="27">
        <v>150</v>
      </c>
      <c r="B6003" s="27">
        <v>7</v>
      </c>
      <c r="C6003" s="27"/>
      <c r="D6003" s="27"/>
      <c r="E6003" s="27"/>
    </row>
    <row r="6004" spans="1:5">
      <c r="A6004" s="27">
        <v>150</v>
      </c>
      <c r="B6004" s="27">
        <v>8</v>
      </c>
      <c r="C6004" s="27"/>
      <c r="D6004" s="27"/>
      <c r="E6004" s="27"/>
    </row>
    <row r="6005" spans="1:5">
      <c r="A6005" s="27">
        <v>150</v>
      </c>
      <c r="B6005" s="27">
        <v>9</v>
      </c>
      <c r="C6005" s="27"/>
      <c r="D6005" s="27"/>
      <c r="E6005" s="27"/>
    </row>
    <row r="6006" spans="1:5">
      <c r="A6006" s="27">
        <v>150</v>
      </c>
      <c r="B6006" s="27">
        <v>10</v>
      </c>
      <c r="C6006" s="27"/>
      <c r="D6006" s="27"/>
      <c r="E6006" s="27"/>
    </row>
    <row r="6007" spans="1:5">
      <c r="A6007" s="27">
        <v>150</v>
      </c>
      <c r="B6007" s="27">
        <v>11</v>
      </c>
      <c r="C6007" s="27"/>
      <c r="D6007" s="27"/>
      <c r="E6007" s="27"/>
    </row>
    <row r="6008" spans="1:5">
      <c r="A6008" s="27">
        <v>150</v>
      </c>
      <c r="B6008" s="27">
        <v>12</v>
      </c>
      <c r="C6008" s="27"/>
      <c r="D6008" s="27"/>
      <c r="E6008" s="27"/>
    </row>
    <row r="6009" spans="1:5">
      <c r="A6009" s="27">
        <v>150</v>
      </c>
      <c r="B6009" s="27">
        <v>13</v>
      </c>
      <c r="C6009" s="27"/>
      <c r="D6009" s="27"/>
      <c r="E6009" s="27"/>
    </row>
    <row r="6010" spans="1:5">
      <c r="A6010" s="27">
        <v>150</v>
      </c>
      <c r="B6010" s="27">
        <v>14</v>
      </c>
      <c r="C6010" s="27"/>
      <c r="D6010" s="27"/>
      <c r="E6010" s="27"/>
    </row>
    <row r="6011" spans="1:5">
      <c r="A6011" s="27">
        <v>150</v>
      </c>
      <c r="B6011" s="27">
        <v>15</v>
      </c>
      <c r="C6011" s="27"/>
      <c r="D6011" s="27"/>
      <c r="E6011" s="27"/>
    </row>
    <row r="6012" spans="1:5">
      <c r="A6012" s="27">
        <v>150</v>
      </c>
      <c r="B6012" s="27">
        <v>16</v>
      </c>
      <c r="C6012" s="27"/>
      <c r="D6012" s="27"/>
      <c r="E6012" s="27"/>
    </row>
    <row r="6013" spans="1:5">
      <c r="A6013" s="27">
        <v>150</v>
      </c>
      <c r="B6013" s="27">
        <v>17</v>
      </c>
      <c r="C6013" s="27"/>
      <c r="D6013" s="27"/>
      <c r="E6013" s="27"/>
    </row>
    <row r="6014" spans="1:5">
      <c r="A6014" s="27">
        <v>150</v>
      </c>
      <c r="B6014" s="27">
        <v>18</v>
      </c>
      <c r="C6014" s="27"/>
      <c r="D6014" s="27"/>
      <c r="E6014" s="27"/>
    </row>
    <row r="6015" spans="1:5">
      <c r="A6015" s="27">
        <v>150</v>
      </c>
      <c r="B6015" s="27">
        <v>19</v>
      </c>
      <c r="C6015" s="27"/>
      <c r="D6015" s="27"/>
      <c r="E6015" s="27"/>
    </row>
    <row r="6016" spans="1:5">
      <c r="A6016" s="27">
        <v>150</v>
      </c>
      <c r="B6016" s="27">
        <v>20</v>
      </c>
      <c r="C6016" s="27"/>
      <c r="D6016" s="27"/>
      <c r="E6016" s="27"/>
    </row>
    <row r="6017" spans="1:5">
      <c r="A6017" s="27">
        <v>150</v>
      </c>
      <c r="B6017" s="27">
        <v>21</v>
      </c>
      <c r="C6017" s="27"/>
      <c r="D6017" s="27"/>
      <c r="E6017" s="27"/>
    </row>
    <row r="6018" spans="1:5">
      <c r="A6018" s="27">
        <v>150</v>
      </c>
      <c r="B6018" s="27">
        <v>22</v>
      </c>
      <c r="C6018" s="27"/>
      <c r="D6018" s="27"/>
      <c r="E6018" s="27"/>
    </row>
    <row r="6019" spans="1:5">
      <c r="A6019" s="27">
        <v>150</v>
      </c>
      <c r="B6019" s="27">
        <v>23</v>
      </c>
      <c r="C6019" s="27"/>
      <c r="D6019" s="27"/>
      <c r="E6019" s="27"/>
    </row>
    <row r="6020" spans="1:5">
      <c r="A6020" s="27">
        <v>150</v>
      </c>
      <c r="B6020" s="27">
        <v>24</v>
      </c>
      <c r="C6020" s="27"/>
      <c r="D6020" s="27"/>
      <c r="E6020" s="27"/>
    </row>
    <row r="6021" spans="1:5">
      <c r="A6021" s="27">
        <v>150</v>
      </c>
      <c r="B6021" s="27">
        <v>25</v>
      </c>
      <c r="C6021" s="27"/>
      <c r="D6021" s="27"/>
      <c r="E6021" s="27"/>
    </row>
    <row r="6022" spans="1:5">
      <c r="A6022" s="27">
        <v>150</v>
      </c>
      <c r="B6022" s="27">
        <v>26</v>
      </c>
      <c r="C6022" s="27"/>
      <c r="D6022" s="27"/>
      <c r="E6022" s="27"/>
    </row>
    <row r="6023" spans="1:5">
      <c r="A6023" s="27">
        <v>150</v>
      </c>
      <c r="B6023" s="27">
        <v>27</v>
      </c>
      <c r="C6023" s="27"/>
      <c r="D6023" s="27"/>
      <c r="E6023" s="27"/>
    </row>
    <row r="6024" spans="1:5">
      <c r="A6024" s="27">
        <v>150</v>
      </c>
      <c r="B6024" s="27">
        <v>28</v>
      </c>
      <c r="C6024" s="27"/>
      <c r="D6024" s="27"/>
      <c r="E6024" s="27"/>
    </row>
    <row r="6025" spans="1:5">
      <c r="A6025" s="27">
        <v>150</v>
      </c>
      <c r="B6025" s="27">
        <v>29</v>
      </c>
      <c r="C6025" s="27"/>
      <c r="D6025" s="27"/>
      <c r="E6025" s="27"/>
    </row>
    <row r="6026" spans="1:5">
      <c r="A6026" s="27">
        <v>150</v>
      </c>
      <c r="B6026" s="27">
        <v>30</v>
      </c>
      <c r="C6026" s="27"/>
      <c r="D6026" s="27"/>
      <c r="E6026" s="27"/>
    </row>
    <row r="6027" spans="1:5">
      <c r="A6027" s="27">
        <v>150</v>
      </c>
      <c r="B6027" s="27">
        <v>31</v>
      </c>
      <c r="C6027" s="27"/>
      <c r="D6027" s="27"/>
      <c r="E6027" s="27"/>
    </row>
    <row r="6028" spans="1:5">
      <c r="A6028" s="27">
        <v>150</v>
      </c>
      <c r="B6028" s="27">
        <v>32</v>
      </c>
      <c r="C6028" s="27"/>
      <c r="D6028" s="27"/>
      <c r="E6028" s="27"/>
    </row>
    <row r="6029" spans="1:5">
      <c r="A6029" s="27">
        <v>150</v>
      </c>
      <c r="B6029" s="27">
        <v>33</v>
      </c>
      <c r="C6029" s="27"/>
      <c r="D6029" s="27"/>
      <c r="E6029" s="27"/>
    </row>
    <row r="6030" spans="1:5">
      <c r="A6030" s="27">
        <v>150</v>
      </c>
      <c r="B6030" s="27">
        <v>34</v>
      </c>
      <c r="C6030" s="27"/>
      <c r="D6030" s="27"/>
      <c r="E6030" s="27"/>
    </row>
    <row r="6031" spans="1:5">
      <c r="A6031" s="27">
        <v>150</v>
      </c>
      <c r="B6031" s="27">
        <v>35</v>
      </c>
      <c r="C6031" s="27"/>
      <c r="D6031" s="27"/>
      <c r="E6031" s="27"/>
    </row>
    <row r="6032" spans="1:5">
      <c r="A6032" s="27">
        <v>150</v>
      </c>
      <c r="B6032" s="27">
        <v>36</v>
      </c>
      <c r="C6032" s="27"/>
      <c r="D6032" s="27"/>
      <c r="E6032" s="27"/>
    </row>
    <row r="6033" spans="1:5">
      <c r="A6033" s="27">
        <v>150</v>
      </c>
      <c r="B6033" s="27">
        <v>37</v>
      </c>
      <c r="C6033" s="27"/>
      <c r="D6033" s="27"/>
      <c r="E6033" s="27"/>
    </row>
    <row r="6034" spans="1:5">
      <c r="A6034" s="27">
        <v>150</v>
      </c>
      <c r="B6034" s="27">
        <v>38</v>
      </c>
      <c r="C6034" s="27"/>
      <c r="D6034" s="27"/>
      <c r="E6034" s="27"/>
    </row>
    <row r="6035" spans="1:5">
      <c r="A6035" s="27">
        <v>150</v>
      </c>
      <c r="B6035" s="27">
        <v>39</v>
      </c>
      <c r="C6035" s="27"/>
      <c r="D6035" s="27"/>
      <c r="E6035" s="27"/>
    </row>
    <row r="6036" spans="1:5">
      <c r="A6036" s="27">
        <v>150</v>
      </c>
      <c r="B6036" s="27">
        <v>40</v>
      </c>
      <c r="C6036" s="27"/>
      <c r="D6036" s="27"/>
      <c r="E6036" s="27"/>
    </row>
    <row r="6037" spans="1:5">
      <c r="A6037" s="27">
        <v>151</v>
      </c>
      <c r="B6037" s="27">
        <v>1</v>
      </c>
      <c r="C6037" s="27"/>
      <c r="D6037" s="27"/>
      <c r="E6037" s="27"/>
    </row>
    <row r="6038" spans="1:5">
      <c r="A6038" s="27">
        <v>151</v>
      </c>
      <c r="B6038" s="27">
        <v>2</v>
      </c>
      <c r="C6038" s="27"/>
      <c r="D6038" s="27"/>
      <c r="E6038" s="27"/>
    </row>
    <row r="6039" spans="1:5">
      <c r="A6039" s="27">
        <v>151</v>
      </c>
      <c r="B6039" s="27">
        <v>3</v>
      </c>
      <c r="C6039" s="27"/>
      <c r="D6039" s="27"/>
      <c r="E6039" s="27"/>
    </row>
    <row r="6040" spans="1:5">
      <c r="A6040" s="27">
        <v>151</v>
      </c>
      <c r="B6040" s="27">
        <v>4</v>
      </c>
      <c r="C6040" s="27"/>
      <c r="D6040" s="27"/>
      <c r="E6040" s="27"/>
    </row>
    <row r="6041" spans="1:5">
      <c r="A6041" s="27">
        <v>151</v>
      </c>
      <c r="B6041" s="27">
        <v>5</v>
      </c>
      <c r="C6041" s="27"/>
      <c r="D6041" s="27"/>
      <c r="E6041" s="27"/>
    </row>
    <row r="6042" spans="1:5">
      <c r="A6042" s="27">
        <v>151</v>
      </c>
      <c r="B6042" s="27">
        <v>6</v>
      </c>
      <c r="C6042" s="27"/>
      <c r="D6042" s="27"/>
      <c r="E6042" s="27"/>
    </row>
    <row r="6043" spans="1:5">
      <c r="A6043" s="27">
        <v>151</v>
      </c>
      <c r="B6043" s="27">
        <v>7</v>
      </c>
      <c r="C6043" s="27"/>
      <c r="D6043" s="27"/>
      <c r="E6043" s="27"/>
    </row>
    <row r="6044" spans="1:5">
      <c r="A6044" s="27">
        <v>151</v>
      </c>
      <c r="B6044" s="27">
        <v>8</v>
      </c>
      <c r="C6044" s="27"/>
      <c r="D6044" s="27"/>
      <c r="E6044" s="27"/>
    </row>
    <row r="6045" spans="1:5">
      <c r="A6045" s="27">
        <v>151</v>
      </c>
      <c r="B6045" s="27">
        <v>9</v>
      </c>
      <c r="C6045" s="27"/>
      <c r="D6045" s="27"/>
      <c r="E6045" s="27"/>
    </row>
    <row r="6046" spans="1:5">
      <c r="A6046" s="27">
        <v>151</v>
      </c>
      <c r="B6046" s="27">
        <v>10</v>
      </c>
      <c r="C6046" s="27"/>
      <c r="D6046" s="27"/>
      <c r="E6046" s="27"/>
    </row>
    <row r="6047" spans="1:5">
      <c r="A6047" s="27">
        <v>151</v>
      </c>
      <c r="B6047" s="27">
        <v>11</v>
      </c>
      <c r="C6047" s="27"/>
      <c r="D6047" s="27"/>
      <c r="E6047" s="27"/>
    </row>
    <row r="6048" spans="1:5">
      <c r="A6048" s="27">
        <v>151</v>
      </c>
      <c r="B6048" s="27">
        <v>12</v>
      </c>
      <c r="C6048" s="27"/>
      <c r="D6048" s="27"/>
      <c r="E6048" s="27"/>
    </row>
    <row r="6049" spans="1:5">
      <c r="A6049" s="27">
        <v>151</v>
      </c>
      <c r="B6049" s="27">
        <v>13</v>
      </c>
      <c r="C6049" s="27"/>
      <c r="D6049" s="27"/>
      <c r="E6049" s="27"/>
    </row>
    <row r="6050" spans="1:5">
      <c r="A6050" s="27">
        <v>151</v>
      </c>
      <c r="B6050" s="27">
        <v>14</v>
      </c>
      <c r="C6050" s="27"/>
      <c r="D6050" s="27"/>
      <c r="E6050" s="27"/>
    </row>
    <row r="6051" spans="1:5">
      <c r="A6051" s="27">
        <v>151</v>
      </c>
      <c r="B6051" s="27">
        <v>15</v>
      </c>
      <c r="C6051" s="27"/>
      <c r="D6051" s="27"/>
      <c r="E6051" s="27"/>
    </row>
    <row r="6052" spans="1:5">
      <c r="A6052" s="27">
        <v>151</v>
      </c>
      <c r="B6052" s="27">
        <v>16</v>
      </c>
      <c r="C6052" s="27"/>
      <c r="D6052" s="27"/>
      <c r="E6052" s="27"/>
    </row>
    <row r="6053" spans="1:5">
      <c r="A6053" s="27">
        <v>151</v>
      </c>
      <c r="B6053" s="27">
        <v>17</v>
      </c>
      <c r="C6053" s="27"/>
      <c r="D6053" s="27"/>
      <c r="E6053" s="27"/>
    </row>
    <row r="6054" spans="1:5">
      <c r="A6054" s="27">
        <v>151</v>
      </c>
      <c r="B6054" s="27">
        <v>18</v>
      </c>
      <c r="C6054" s="27"/>
      <c r="D6054" s="27"/>
      <c r="E6054" s="27"/>
    </row>
    <row r="6055" spans="1:5">
      <c r="A6055" s="27">
        <v>151</v>
      </c>
      <c r="B6055" s="27">
        <v>19</v>
      </c>
      <c r="C6055" s="27"/>
      <c r="D6055" s="27"/>
      <c r="E6055" s="27"/>
    </row>
    <row r="6056" spans="1:5">
      <c r="A6056" s="27">
        <v>151</v>
      </c>
      <c r="B6056" s="27">
        <v>20</v>
      </c>
      <c r="C6056" s="27"/>
      <c r="D6056" s="27"/>
      <c r="E6056" s="27"/>
    </row>
    <row r="6057" spans="1:5">
      <c r="A6057" s="27">
        <v>151</v>
      </c>
      <c r="B6057" s="27">
        <v>21</v>
      </c>
      <c r="C6057" s="27"/>
      <c r="D6057" s="27"/>
      <c r="E6057" s="27"/>
    </row>
    <row r="6058" spans="1:5">
      <c r="A6058" s="27">
        <v>151</v>
      </c>
      <c r="B6058" s="27">
        <v>22</v>
      </c>
      <c r="C6058" s="27"/>
      <c r="D6058" s="27"/>
      <c r="E6058" s="27"/>
    </row>
    <row r="6059" spans="1:5">
      <c r="A6059" s="27">
        <v>151</v>
      </c>
      <c r="B6059" s="27">
        <v>23</v>
      </c>
      <c r="C6059" s="27"/>
      <c r="D6059" s="27"/>
      <c r="E6059" s="27"/>
    </row>
    <row r="6060" spans="1:5">
      <c r="A6060" s="27">
        <v>151</v>
      </c>
      <c r="B6060" s="27">
        <v>24</v>
      </c>
      <c r="C6060" s="27"/>
      <c r="D6060" s="27"/>
      <c r="E6060" s="27"/>
    </row>
    <row r="6061" spans="1:5">
      <c r="A6061" s="27">
        <v>151</v>
      </c>
      <c r="B6061" s="27">
        <v>25</v>
      </c>
      <c r="C6061" s="27"/>
      <c r="D6061" s="27"/>
      <c r="E6061" s="27"/>
    </row>
    <row r="6062" spans="1:5">
      <c r="A6062" s="27">
        <v>151</v>
      </c>
      <c r="B6062" s="27">
        <v>26</v>
      </c>
      <c r="C6062" s="27"/>
      <c r="D6062" s="27"/>
      <c r="E6062" s="27"/>
    </row>
    <row r="6063" spans="1:5">
      <c r="A6063" s="27">
        <v>151</v>
      </c>
      <c r="B6063" s="27">
        <v>27</v>
      </c>
      <c r="C6063" s="27"/>
      <c r="D6063" s="27"/>
      <c r="E6063" s="27"/>
    </row>
    <row r="6064" spans="1:5">
      <c r="A6064" s="27">
        <v>151</v>
      </c>
      <c r="B6064" s="27">
        <v>28</v>
      </c>
      <c r="C6064" s="27"/>
      <c r="D6064" s="27"/>
      <c r="E6064" s="27"/>
    </row>
    <row r="6065" spans="1:5">
      <c r="A6065" s="27">
        <v>151</v>
      </c>
      <c r="B6065" s="27">
        <v>29</v>
      </c>
      <c r="C6065" s="27"/>
      <c r="D6065" s="27"/>
      <c r="E6065" s="27"/>
    </row>
    <row r="6066" spans="1:5">
      <c r="A6066" s="27">
        <v>151</v>
      </c>
      <c r="B6066" s="27">
        <v>30</v>
      </c>
      <c r="C6066" s="27"/>
      <c r="D6066" s="27"/>
      <c r="E6066" s="27"/>
    </row>
    <row r="6067" spans="1:5">
      <c r="A6067" s="27">
        <v>151</v>
      </c>
      <c r="B6067" s="27">
        <v>31</v>
      </c>
      <c r="C6067" s="27"/>
      <c r="D6067" s="27"/>
      <c r="E6067" s="27"/>
    </row>
    <row r="6068" spans="1:5">
      <c r="A6068" s="27">
        <v>151</v>
      </c>
      <c r="B6068" s="27">
        <v>32</v>
      </c>
      <c r="C6068" s="27"/>
      <c r="D6068" s="27"/>
      <c r="E6068" s="27"/>
    </row>
    <row r="6069" spans="1:5">
      <c r="A6069" s="27">
        <v>151</v>
      </c>
      <c r="B6069" s="27">
        <v>33</v>
      </c>
      <c r="C6069" s="27"/>
      <c r="D6069" s="27"/>
      <c r="E6069" s="27"/>
    </row>
    <row r="6070" spans="1:5">
      <c r="A6070" s="27">
        <v>151</v>
      </c>
      <c r="B6070" s="27">
        <v>34</v>
      </c>
      <c r="C6070" s="27"/>
      <c r="D6070" s="27"/>
      <c r="E6070" s="27"/>
    </row>
    <row r="6071" spans="1:5">
      <c r="A6071" s="27">
        <v>151</v>
      </c>
      <c r="B6071" s="27">
        <v>35</v>
      </c>
      <c r="C6071" s="27"/>
      <c r="D6071" s="27"/>
      <c r="E6071" s="27"/>
    </row>
    <row r="6072" spans="1:5">
      <c r="A6072" s="27">
        <v>151</v>
      </c>
      <c r="B6072" s="27">
        <v>36</v>
      </c>
      <c r="C6072" s="27"/>
      <c r="D6072" s="27"/>
      <c r="E6072" s="27"/>
    </row>
    <row r="6073" spans="1:5">
      <c r="A6073" s="27">
        <v>151</v>
      </c>
      <c r="B6073" s="27">
        <v>37</v>
      </c>
      <c r="C6073" s="27"/>
      <c r="D6073" s="27"/>
      <c r="E6073" s="27"/>
    </row>
    <row r="6074" spans="1:5">
      <c r="A6074" s="27">
        <v>151</v>
      </c>
      <c r="B6074" s="27">
        <v>38</v>
      </c>
      <c r="C6074" s="27"/>
      <c r="D6074" s="27"/>
      <c r="E6074" s="27"/>
    </row>
    <row r="6075" spans="1:5">
      <c r="A6075" s="27">
        <v>151</v>
      </c>
      <c r="B6075" s="27">
        <v>39</v>
      </c>
      <c r="C6075" s="27"/>
      <c r="D6075" s="27"/>
      <c r="E6075" s="27"/>
    </row>
    <row r="6076" spans="1:5">
      <c r="A6076" s="27">
        <v>151</v>
      </c>
      <c r="B6076" s="27">
        <v>40</v>
      </c>
      <c r="C6076" s="27"/>
      <c r="D6076" s="27"/>
      <c r="E6076" s="27"/>
    </row>
    <row r="6077" spans="1:5">
      <c r="A6077" s="27">
        <v>152</v>
      </c>
      <c r="B6077" s="27">
        <v>1</v>
      </c>
      <c r="C6077" s="27"/>
      <c r="D6077" s="27"/>
      <c r="E6077" s="27"/>
    </row>
    <row r="6078" spans="1:5">
      <c r="A6078" s="27">
        <v>152</v>
      </c>
      <c r="B6078" s="27">
        <v>2</v>
      </c>
      <c r="C6078" s="27"/>
      <c r="D6078" s="27"/>
      <c r="E6078" s="27"/>
    </row>
    <row r="6079" spans="1:5">
      <c r="A6079" s="27">
        <v>152</v>
      </c>
      <c r="B6079" s="27">
        <v>3</v>
      </c>
      <c r="C6079" s="27"/>
      <c r="D6079" s="27"/>
      <c r="E6079" s="27"/>
    </row>
    <row r="6080" spans="1:5">
      <c r="A6080" s="27">
        <v>152</v>
      </c>
      <c r="B6080" s="27">
        <v>4</v>
      </c>
      <c r="C6080" s="27"/>
      <c r="D6080" s="27"/>
      <c r="E6080" s="27"/>
    </row>
    <row r="6081" spans="1:5">
      <c r="A6081" s="27">
        <v>152</v>
      </c>
      <c r="B6081" s="27">
        <v>5</v>
      </c>
      <c r="C6081" s="27"/>
      <c r="D6081" s="27"/>
      <c r="E6081" s="27"/>
    </row>
    <row r="6082" spans="1:5">
      <c r="A6082" s="27">
        <v>152</v>
      </c>
      <c r="B6082" s="27">
        <v>6</v>
      </c>
      <c r="C6082" s="27"/>
      <c r="D6082" s="27"/>
      <c r="E6082" s="27"/>
    </row>
    <row r="6083" spans="1:5">
      <c r="A6083" s="27">
        <v>152</v>
      </c>
      <c r="B6083" s="27">
        <v>7</v>
      </c>
      <c r="C6083" s="27"/>
      <c r="D6083" s="27"/>
      <c r="E6083" s="27"/>
    </row>
    <row r="6084" spans="1:5">
      <c r="A6084" s="27">
        <v>152</v>
      </c>
      <c r="B6084" s="27">
        <v>8</v>
      </c>
      <c r="C6084" s="27"/>
      <c r="D6084" s="27"/>
      <c r="E6084" s="27"/>
    </row>
    <row r="6085" spans="1:5">
      <c r="A6085" s="27">
        <v>152</v>
      </c>
      <c r="B6085" s="27">
        <v>9</v>
      </c>
      <c r="C6085" s="27"/>
      <c r="D6085" s="27"/>
      <c r="E6085" s="27"/>
    </row>
    <row r="6086" spans="1:5">
      <c r="A6086" s="27">
        <v>152</v>
      </c>
      <c r="B6086" s="27">
        <v>10</v>
      </c>
      <c r="C6086" s="27"/>
      <c r="D6086" s="27"/>
      <c r="E6086" s="27"/>
    </row>
    <row r="6087" spans="1:5">
      <c r="A6087" s="27">
        <v>152</v>
      </c>
      <c r="B6087" s="27">
        <v>11</v>
      </c>
      <c r="C6087" s="27"/>
      <c r="D6087" s="27"/>
      <c r="E6087" s="27"/>
    </row>
    <row r="6088" spans="1:5">
      <c r="A6088" s="27">
        <v>152</v>
      </c>
      <c r="B6088" s="27">
        <v>12</v>
      </c>
      <c r="C6088" s="27"/>
      <c r="D6088" s="27"/>
      <c r="E6088" s="27"/>
    </row>
    <row r="6089" spans="1:5">
      <c r="A6089" s="27">
        <v>152</v>
      </c>
      <c r="B6089" s="27">
        <v>13</v>
      </c>
      <c r="C6089" s="27"/>
      <c r="D6089" s="27"/>
      <c r="E6089" s="27"/>
    </row>
    <row r="6090" spans="1:5">
      <c r="A6090" s="27">
        <v>152</v>
      </c>
      <c r="B6090" s="27">
        <v>14</v>
      </c>
      <c r="C6090" s="27"/>
      <c r="D6090" s="27"/>
      <c r="E6090" s="27"/>
    </row>
    <row r="6091" spans="1:5">
      <c r="A6091" s="27">
        <v>152</v>
      </c>
      <c r="B6091" s="27">
        <v>15</v>
      </c>
      <c r="C6091" s="27"/>
      <c r="D6091" s="27"/>
      <c r="E6091" s="27"/>
    </row>
    <row r="6092" spans="1:5">
      <c r="A6092" s="27">
        <v>152</v>
      </c>
      <c r="B6092" s="27">
        <v>16</v>
      </c>
      <c r="C6092" s="27"/>
      <c r="D6092" s="27"/>
      <c r="E6092" s="27"/>
    </row>
    <row r="6093" spans="1:5">
      <c r="A6093" s="27">
        <v>152</v>
      </c>
      <c r="B6093" s="27">
        <v>17</v>
      </c>
      <c r="C6093" s="27"/>
      <c r="D6093" s="27"/>
      <c r="E6093" s="27"/>
    </row>
    <row r="6094" spans="1:5">
      <c r="A6094" s="27">
        <v>152</v>
      </c>
      <c r="B6094" s="27">
        <v>18</v>
      </c>
      <c r="C6094" s="27"/>
      <c r="D6094" s="27"/>
      <c r="E6094" s="27"/>
    </row>
    <row r="6095" spans="1:5">
      <c r="A6095" s="27">
        <v>152</v>
      </c>
      <c r="B6095" s="27">
        <v>19</v>
      </c>
      <c r="C6095" s="27"/>
      <c r="D6095" s="27"/>
      <c r="E6095" s="27"/>
    </row>
    <row r="6096" spans="1:5">
      <c r="A6096" s="27">
        <v>152</v>
      </c>
      <c r="B6096" s="27">
        <v>20</v>
      </c>
      <c r="C6096" s="27"/>
      <c r="D6096" s="27"/>
      <c r="E6096" s="27"/>
    </row>
    <row r="6097" spans="1:5">
      <c r="A6097" s="27">
        <v>152</v>
      </c>
      <c r="B6097" s="27">
        <v>21</v>
      </c>
      <c r="C6097" s="27"/>
      <c r="D6097" s="27"/>
      <c r="E6097" s="27"/>
    </row>
    <row r="6098" spans="1:5">
      <c r="A6098" s="27">
        <v>152</v>
      </c>
      <c r="B6098" s="27">
        <v>22</v>
      </c>
      <c r="C6098" s="27"/>
      <c r="D6098" s="27"/>
      <c r="E6098" s="27"/>
    </row>
    <row r="6099" spans="1:5">
      <c r="A6099" s="27">
        <v>152</v>
      </c>
      <c r="B6099" s="27">
        <v>23</v>
      </c>
      <c r="C6099" s="27"/>
      <c r="D6099" s="27"/>
      <c r="E6099" s="27"/>
    </row>
    <row r="6100" spans="1:5">
      <c r="A6100" s="27">
        <v>152</v>
      </c>
      <c r="B6100" s="27">
        <v>24</v>
      </c>
      <c r="C6100" s="27"/>
      <c r="D6100" s="27"/>
      <c r="E6100" s="27"/>
    </row>
    <row r="6101" spans="1:5">
      <c r="A6101" s="27">
        <v>152</v>
      </c>
      <c r="B6101" s="27">
        <v>25</v>
      </c>
      <c r="C6101" s="27"/>
      <c r="D6101" s="27"/>
      <c r="E6101" s="27"/>
    </row>
    <row r="6102" spans="1:5">
      <c r="A6102" s="27">
        <v>152</v>
      </c>
      <c r="B6102" s="27">
        <v>26</v>
      </c>
      <c r="C6102" s="27"/>
      <c r="D6102" s="27"/>
      <c r="E6102" s="27"/>
    </row>
    <row r="6103" spans="1:5">
      <c r="A6103" s="27">
        <v>152</v>
      </c>
      <c r="B6103" s="27">
        <v>27</v>
      </c>
      <c r="C6103" s="27"/>
      <c r="D6103" s="27"/>
      <c r="E6103" s="27"/>
    </row>
    <row r="6104" spans="1:5">
      <c r="A6104" s="27">
        <v>152</v>
      </c>
      <c r="B6104" s="27">
        <v>28</v>
      </c>
      <c r="C6104" s="27"/>
      <c r="D6104" s="27"/>
      <c r="E6104" s="27"/>
    </row>
    <row r="6105" spans="1:5">
      <c r="A6105" s="27">
        <v>152</v>
      </c>
      <c r="B6105" s="27">
        <v>29</v>
      </c>
      <c r="C6105" s="27"/>
      <c r="D6105" s="27"/>
      <c r="E6105" s="27"/>
    </row>
    <row r="6106" spans="1:5">
      <c r="A6106" s="27">
        <v>152</v>
      </c>
      <c r="B6106" s="27">
        <v>30</v>
      </c>
      <c r="C6106" s="27"/>
      <c r="D6106" s="27"/>
      <c r="E6106" s="27"/>
    </row>
    <row r="6107" spans="1:5">
      <c r="A6107" s="27">
        <v>152</v>
      </c>
      <c r="B6107" s="27">
        <v>31</v>
      </c>
      <c r="C6107" s="27"/>
      <c r="D6107" s="27"/>
      <c r="E6107" s="27"/>
    </row>
    <row r="6108" spans="1:5">
      <c r="A6108" s="27">
        <v>152</v>
      </c>
      <c r="B6108" s="27">
        <v>32</v>
      </c>
      <c r="C6108" s="27"/>
      <c r="D6108" s="27"/>
      <c r="E6108" s="27"/>
    </row>
    <row r="6109" spans="1:5">
      <c r="A6109" s="27">
        <v>152</v>
      </c>
      <c r="B6109" s="27">
        <v>33</v>
      </c>
      <c r="C6109" s="27"/>
      <c r="D6109" s="27"/>
      <c r="E6109" s="27"/>
    </row>
    <row r="6110" spans="1:5">
      <c r="A6110" s="27">
        <v>152</v>
      </c>
      <c r="B6110" s="27">
        <v>34</v>
      </c>
      <c r="C6110" s="27"/>
      <c r="D6110" s="27"/>
      <c r="E6110" s="27"/>
    </row>
    <row r="6111" spans="1:5">
      <c r="A6111" s="27">
        <v>152</v>
      </c>
      <c r="B6111" s="27">
        <v>35</v>
      </c>
      <c r="C6111" s="27"/>
      <c r="D6111" s="27"/>
      <c r="E6111" s="27"/>
    </row>
    <row r="6112" spans="1:5">
      <c r="A6112" s="27">
        <v>152</v>
      </c>
      <c r="B6112" s="27">
        <v>36</v>
      </c>
      <c r="C6112" s="27"/>
      <c r="D6112" s="27"/>
      <c r="E6112" s="27"/>
    </row>
    <row r="6113" spans="1:5">
      <c r="A6113" s="27">
        <v>152</v>
      </c>
      <c r="B6113" s="27">
        <v>37</v>
      </c>
      <c r="C6113" s="27"/>
      <c r="D6113" s="27"/>
      <c r="E6113" s="27"/>
    </row>
    <row r="6114" spans="1:5">
      <c r="A6114" s="27">
        <v>152</v>
      </c>
      <c r="B6114" s="27">
        <v>38</v>
      </c>
      <c r="C6114" s="27"/>
      <c r="D6114" s="27"/>
      <c r="E6114" s="27"/>
    </row>
    <row r="6115" spans="1:5">
      <c r="A6115" s="27">
        <v>152</v>
      </c>
      <c r="B6115" s="27">
        <v>39</v>
      </c>
      <c r="C6115" s="27"/>
      <c r="D6115" s="27"/>
      <c r="E6115" s="27"/>
    </row>
    <row r="6116" spans="1:5">
      <c r="A6116" s="27">
        <v>152</v>
      </c>
      <c r="B6116" s="27">
        <v>40</v>
      </c>
      <c r="C6116" s="27"/>
      <c r="D6116" s="27"/>
      <c r="E6116" s="27"/>
    </row>
    <row r="6117" spans="1:5">
      <c r="A6117" s="27">
        <v>153</v>
      </c>
      <c r="B6117" s="27">
        <v>1</v>
      </c>
      <c r="C6117" s="27"/>
      <c r="D6117" s="27"/>
      <c r="E6117" s="27"/>
    </row>
    <row r="6118" spans="1:5">
      <c r="A6118" s="27">
        <v>153</v>
      </c>
      <c r="B6118" s="27">
        <v>2</v>
      </c>
      <c r="C6118" s="27"/>
      <c r="D6118" s="27"/>
      <c r="E6118" s="27"/>
    </row>
    <row r="6119" spans="1:5">
      <c r="A6119" s="27">
        <v>153</v>
      </c>
      <c r="B6119" s="27">
        <v>3</v>
      </c>
      <c r="C6119" s="27"/>
      <c r="D6119" s="27"/>
      <c r="E6119" s="27"/>
    </row>
    <row r="6120" spans="1:5">
      <c r="A6120" s="27">
        <v>153</v>
      </c>
      <c r="B6120" s="27">
        <v>4</v>
      </c>
      <c r="C6120" s="27"/>
      <c r="D6120" s="27"/>
      <c r="E6120" s="27"/>
    </row>
    <row r="6121" spans="1:5">
      <c r="A6121" s="27">
        <v>153</v>
      </c>
      <c r="B6121" s="27">
        <v>5</v>
      </c>
      <c r="C6121" s="27"/>
      <c r="D6121" s="27"/>
      <c r="E6121" s="27"/>
    </row>
    <row r="6122" spans="1:5">
      <c r="A6122" s="27">
        <v>153</v>
      </c>
      <c r="B6122" s="27">
        <v>6</v>
      </c>
      <c r="C6122" s="27"/>
      <c r="D6122" s="27"/>
      <c r="E6122" s="27"/>
    </row>
    <row r="6123" spans="1:5">
      <c r="A6123" s="27">
        <v>153</v>
      </c>
      <c r="B6123" s="27">
        <v>7</v>
      </c>
      <c r="C6123" s="27"/>
      <c r="D6123" s="27"/>
      <c r="E6123" s="27"/>
    </row>
    <row r="6124" spans="1:5">
      <c r="A6124" s="27">
        <v>153</v>
      </c>
      <c r="B6124" s="27">
        <v>8</v>
      </c>
      <c r="C6124" s="27"/>
      <c r="D6124" s="27"/>
      <c r="E6124" s="27"/>
    </row>
    <row r="6125" spans="1:5">
      <c r="A6125" s="27">
        <v>153</v>
      </c>
      <c r="B6125" s="27">
        <v>9</v>
      </c>
      <c r="C6125" s="27"/>
      <c r="D6125" s="27"/>
      <c r="E6125" s="27"/>
    </row>
    <row r="6126" spans="1:5">
      <c r="A6126" s="27">
        <v>153</v>
      </c>
      <c r="B6126" s="27">
        <v>10</v>
      </c>
      <c r="C6126" s="27"/>
      <c r="D6126" s="27"/>
      <c r="E6126" s="27"/>
    </row>
    <row r="6127" spans="1:5">
      <c r="A6127" s="27">
        <v>153</v>
      </c>
      <c r="B6127" s="27">
        <v>11</v>
      </c>
      <c r="C6127" s="27"/>
      <c r="D6127" s="27"/>
      <c r="E6127" s="27"/>
    </row>
    <row r="6128" spans="1:5">
      <c r="A6128" s="27">
        <v>153</v>
      </c>
      <c r="B6128" s="27">
        <v>12</v>
      </c>
      <c r="C6128" s="27"/>
      <c r="D6128" s="27"/>
      <c r="E6128" s="27"/>
    </row>
    <row r="6129" spans="1:5">
      <c r="A6129" s="27">
        <v>153</v>
      </c>
      <c r="B6129" s="27">
        <v>13</v>
      </c>
      <c r="C6129" s="27"/>
      <c r="D6129" s="27"/>
      <c r="E6129" s="27"/>
    </row>
    <row r="6130" spans="1:5">
      <c r="A6130" s="27">
        <v>153</v>
      </c>
      <c r="B6130" s="27">
        <v>14</v>
      </c>
      <c r="C6130" s="27"/>
      <c r="D6130" s="27"/>
      <c r="E6130" s="27"/>
    </row>
    <row r="6131" spans="1:5">
      <c r="A6131" s="27">
        <v>153</v>
      </c>
      <c r="B6131" s="27">
        <v>15</v>
      </c>
      <c r="C6131" s="27"/>
      <c r="D6131" s="27"/>
      <c r="E6131" s="27"/>
    </row>
    <row r="6132" spans="1:5">
      <c r="A6132" s="27">
        <v>153</v>
      </c>
      <c r="B6132" s="27">
        <v>16</v>
      </c>
      <c r="C6132" s="27"/>
      <c r="D6132" s="27"/>
      <c r="E6132" s="27"/>
    </row>
    <row r="6133" spans="1:5">
      <c r="A6133" s="27">
        <v>153</v>
      </c>
      <c r="B6133" s="27">
        <v>17</v>
      </c>
      <c r="C6133" s="27"/>
      <c r="D6133" s="27"/>
      <c r="E6133" s="27"/>
    </row>
    <row r="6134" spans="1:5">
      <c r="A6134" s="27">
        <v>153</v>
      </c>
      <c r="B6134" s="27">
        <v>18</v>
      </c>
      <c r="C6134" s="27"/>
      <c r="D6134" s="27"/>
      <c r="E6134" s="27"/>
    </row>
    <row r="6135" spans="1:5">
      <c r="A6135" s="27">
        <v>153</v>
      </c>
      <c r="B6135" s="27">
        <v>19</v>
      </c>
      <c r="C6135" s="27"/>
      <c r="D6135" s="27"/>
      <c r="E6135" s="27"/>
    </row>
    <row r="6136" spans="1:5">
      <c r="A6136" s="27">
        <v>153</v>
      </c>
      <c r="B6136" s="27">
        <v>20</v>
      </c>
      <c r="C6136" s="27"/>
      <c r="D6136" s="27"/>
      <c r="E6136" s="27"/>
    </row>
    <row r="6137" spans="1:5">
      <c r="A6137" s="27">
        <v>153</v>
      </c>
      <c r="B6137" s="27">
        <v>21</v>
      </c>
      <c r="C6137" s="27"/>
      <c r="D6137" s="27"/>
      <c r="E6137" s="27"/>
    </row>
    <row r="6138" spans="1:5">
      <c r="A6138" s="27">
        <v>153</v>
      </c>
      <c r="B6138" s="27">
        <v>22</v>
      </c>
      <c r="C6138" s="27"/>
      <c r="D6138" s="27"/>
      <c r="E6138" s="27"/>
    </row>
    <row r="6139" spans="1:5">
      <c r="A6139" s="27">
        <v>153</v>
      </c>
      <c r="B6139" s="27">
        <v>23</v>
      </c>
      <c r="C6139" s="27"/>
      <c r="D6139" s="27"/>
      <c r="E6139" s="27"/>
    </row>
    <row r="6140" spans="1:5">
      <c r="A6140" s="27">
        <v>153</v>
      </c>
      <c r="B6140" s="27">
        <v>24</v>
      </c>
      <c r="C6140" s="27"/>
      <c r="D6140" s="27"/>
      <c r="E6140" s="27"/>
    </row>
    <row r="6141" spans="1:5">
      <c r="A6141" s="27">
        <v>153</v>
      </c>
      <c r="B6141" s="27">
        <v>25</v>
      </c>
      <c r="C6141" s="27"/>
      <c r="D6141" s="27"/>
      <c r="E6141" s="27"/>
    </row>
    <row r="6142" spans="1:5">
      <c r="A6142" s="27">
        <v>153</v>
      </c>
      <c r="B6142" s="27">
        <v>26</v>
      </c>
      <c r="C6142" s="27"/>
      <c r="D6142" s="27"/>
      <c r="E6142" s="27"/>
    </row>
    <row r="6143" spans="1:5">
      <c r="A6143" s="27">
        <v>153</v>
      </c>
      <c r="B6143" s="27">
        <v>27</v>
      </c>
      <c r="C6143" s="27"/>
      <c r="D6143" s="27"/>
      <c r="E6143" s="27"/>
    </row>
    <row r="6144" spans="1:5">
      <c r="A6144" s="27">
        <v>153</v>
      </c>
      <c r="B6144" s="27">
        <v>28</v>
      </c>
      <c r="C6144" s="27"/>
      <c r="D6144" s="27"/>
      <c r="E6144" s="27"/>
    </row>
    <row r="6145" spans="1:5">
      <c r="A6145" s="27">
        <v>153</v>
      </c>
      <c r="B6145" s="27">
        <v>29</v>
      </c>
      <c r="C6145" s="27"/>
      <c r="D6145" s="27"/>
      <c r="E6145" s="27"/>
    </row>
    <row r="6146" spans="1:5">
      <c r="A6146" s="27">
        <v>153</v>
      </c>
      <c r="B6146" s="27">
        <v>30</v>
      </c>
      <c r="C6146" s="27"/>
      <c r="D6146" s="27"/>
      <c r="E6146" s="27"/>
    </row>
    <row r="6147" spans="1:5">
      <c r="A6147" s="27">
        <v>153</v>
      </c>
      <c r="B6147" s="27">
        <v>31</v>
      </c>
      <c r="C6147" s="27"/>
      <c r="D6147" s="27"/>
      <c r="E6147" s="27"/>
    </row>
    <row r="6148" spans="1:5">
      <c r="A6148" s="27">
        <v>153</v>
      </c>
      <c r="B6148" s="27">
        <v>32</v>
      </c>
      <c r="C6148" s="27"/>
      <c r="D6148" s="27"/>
      <c r="E6148" s="27"/>
    </row>
    <row r="6149" spans="1:5">
      <c r="A6149" s="27">
        <v>153</v>
      </c>
      <c r="B6149" s="27">
        <v>33</v>
      </c>
      <c r="C6149" s="27"/>
      <c r="D6149" s="27"/>
      <c r="E6149" s="27"/>
    </row>
    <row r="6150" spans="1:5">
      <c r="A6150" s="27">
        <v>153</v>
      </c>
      <c r="B6150" s="27">
        <v>34</v>
      </c>
      <c r="C6150" s="27"/>
      <c r="D6150" s="27"/>
      <c r="E6150" s="27"/>
    </row>
    <row r="6151" spans="1:5">
      <c r="A6151" s="27">
        <v>153</v>
      </c>
      <c r="B6151" s="27">
        <v>35</v>
      </c>
      <c r="C6151" s="27"/>
      <c r="D6151" s="27"/>
      <c r="E6151" s="27"/>
    </row>
    <row r="6152" spans="1:5">
      <c r="A6152" s="27">
        <v>153</v>
      </c>
      <c r="B6152" s="27">
        <v>36</v>
      </c>
      <c r="C6152" s="27"/>
      <c r="D6152" s="27"/>
      <c r="E6152" s="27"/>
    </row>
    <row r="6153" spans="1:5">
      <c r="A6153" s="27">
        <v>153</v>
      </c>
      <c r="B6153" s="27">
        <v>37</v>
      </c>
      <c r="C6153" s="27"/>
      <c r="D6153" s="27"/>
      <c r="E6153" s="27"/>
    </row>
    <row r="6154" spans="1:5">
      <c r="A6154" s="27">
        <v>153</v>
      </c>
      <c r="B6154" s="27">
        <v>38</v>
      </c>
      <c r="C6154" s="27"/>
      <c r="D6154" s="27"/>
      <c r="E6154" s="27"/>
    </row>
    <row r="6155" spans="1:5">
      <c r="A6155" s="27">
        <v>153</v>
      </c>
      <c r="B6155" s="27">
        <v>39</v>
      </c>
      <c r="C6155" s="27"/>
      <c r="D6155" s="27"/>
      <c r="E6155" s="27"/>
    </row>
    <row r="6156" spans="1:5">
      <c r="A6156" s="27">
        <v>153</v>
      </c>
      <c r="B6156" s="27">
        <v>40</v>
      </c>
      <c r="C6156" s="27"/>
      <c r="D6156" s="27"/>
      <c r="E6156" s="27"/>
    </row>
    <row r="6157" spans="1:5">
      <c r="A6157" s="27">
        <v>154</v>
      </c>
      <c r="B6157" s="27">
        <v>1</v>
      </c>
      <c r="C6157" s="27"/>
      <c r="D6157" s="27"/>
      <c r="E6157" s="27"/>
    </row>
    <row r="6158" spans="1:5">
      <c r="A6158" s="27">
        <v>154</v>
      </c>
      <c r="B6158" s="27">
        <v>2</v>
      </c>
      <c r="C6158" s="27"/>
      <c r="D6158" s="27"/>
      <c r="E6158" s="27"/>
    </row>
    <row r="6159" spans="1:5">
      <c r="A6159" s="27">
        <v>154</v>
      </c>
      <c r="B6159" s="27">
        <v>3</v>
      </c>
      <c r="C6159" s="27"/>
      <c r="D6159" s="27"/>
      <c r="E6159" s="27"/>
    </row>
    <row r="6160" spans="1:5">
      <c r="A6160" s="27">
        <v>154</v>
      </c>
      <c r="B6160" s="27">
        <v>4</v>
      </c>
      <c r="C6160" s="27"/>
      <c r="D6160" s="27"/>
      <c r="E6160" s="27"/>
    </row>
    <row r="6161" spans="1:5">
      <c r="A6161" s="27">
        <v>154</v>
      </c>
      <c r="B6161" s="27">
        <v>5</v>
      </c>
      <c r="C6161" s="27"/>
      <c r="D6161" s="27"/>
      <c r="E6161" s="27"/>
    </row>
    <row r="6162" spans="1:5">
      <c r="A6162" s="27">
        <v>154</v>
      </c>
      <c r="B6162" s="27">
        <v>6</v>
      </c>
      <c r="C6162" s="27"/>
      <c r="D6162" s="27"/>
      <c r="E6162" s="27"/>
    </row>
    <row r="6163" spans="1:5">
      <c r="A6163" s="27">
        <v>154</v>
      </c>
      <c r="B6163" s="27">
        <v>7</v>
      </c>
      <c r="C6163" s="27"/>
      <c r="D6163" s="27"/>
      <c r="E6163" s="27"/>
    </row>
    <row r="6164" spans="1:5">
      <c r="A6164" s="27">
        <v>154</v>
      </c>
      <c r="B6164" s="27">
        <v>8</v>
      </c>
      <c r="C6164" s="27"/>
      <c r="D6164" s="27"/>
      <c r="E6164" s="27"/>
    </row>
    <row r="6165" spans="1:5">
      <c r="A6165" s="27">
        <v>154</v>
      </c>
      <c r="B6165" s="27">
        <v>9</v>
      </c>
      <c r="C6165" s="27"/>
      <c r="D6165" s="27"/>
      <c r="E6165" s="27"/>
    </row>
    <row r="6166" spans="1:5">
      <c r="A6166" s="27">
        <v>154</v>
      </c>
      <c r="B6166" s="27">
        <v>10</v>
      </c>
      <c r="C6166" s="27"/>
      <c r="D6166" s="27"/>
      <c r="E6166" s="27"/>
    </row>
    <row r="6167" spans="1:5">
      <c r="A6167" s="27">
        <v>154</v>
      </c>
      <c r="B6167" s="27">
        <v>11</v>
      </c>
      <c r="C6167" s="27"/>
      <c r="D6167" s="27"/>
      <c r="E6167" s="27"/>
    </row>
    <row r="6168" spans="1:5">
      <c r="A6168" s="27">
        <v>154</v>
      </c>
      <c r="B6168" s="27">
        <v>12</v>
      </c>
      <c r="C6168" s="27"/>
      <c r="D6168" s="27"/>
      <c r="E6168" s="27"/>
    </row>
    <row r="6169" spans="1:5">
      <c r="A6169" s="27">
        <v>154</v>
      </c>
      <c r="B6169" s="27">
        <v>13</v>
      </c>
      <c r="C6169" s="27"/>
      <c r="D6169" s="27"/>
      <c r="E6169" s="27"/>
    </row>
    <row r="6170" spans="1:5">
      <c r="A6170" s="27">
        <v>154</v>
      </c>
      <c r="B6170" s="27">
        <v>14</v>
      </c>
      <c r="C6170" s="27"/>
      <c r="D6170" s="27"/>
      <c r="E6170" s="27"/>
    </row>
    <row r="6171" spans="1:5">
      <c r="A6171" s="27">
        <v>154</v>
      </c>
      <c r="B6171" s="27">
        <v>15</v>
      </c>
      <c r="C6171" s="27"/>
      <c r="D6171" s="27"/>
      <c r="E6171" s="27"/>
    </row>
    <row r="6172" spans="1:5">
      <c r="A6172" s="27">
        <v>154</v>
      </c>
      <c r="B6172" s="27">
        <v>16</v>
      </c>
      <c r="C6172" s="27"/>
      <c r="D6172" s="27"/>
      <c r="E6172" s="27"/>
    </row>
    <row r="6173" spans="1:5">
      <c r="A6173" s="27">
        <v>154</v>
      </c>
      <c r="B6173" s="27">
        <v>17</v>
      </c>
      <c r="C6173" s="27"/>
      <c r="D6173" s="27"/>
      <c r="E6173" s="27"/>
    </row>
    <row r="6174" spans="1:5">
      <c r="A6174" s="27">
        <v>154</v>
      </c>
      <c r="B6174" s="27">
        <v>18</v>
      </c>
      <c r="C6174" s="27"/>
      <c r="D6174" s="27"/>
      <c r="E6174" s="27"/>
    </row>
    <row r="6175" spans="1:5">
      <c r="A6175" s="27">
        <v>154</v>
      </c>
      <c r="B6175" s="27">
        <v>19</v>
      </c>
      <c r="C6175" s="27"/>
      <c r="D6175" s="27"/>
      <c r="E6175" s="27"/>
    </row>
    <row r="6176" spans="1:5">
      <c r="A6176" s="27">
        <v>154</v>
      </c>
      <c r="B6176" s="27">
        <v>20</v>
      </c>
      <c r="C6176" s="27"/>
      <c r="D6176" s="27"/>
      <c r="E6176" s="27"/>
    </row>
    <row r="6177" spans="1:5">
      <c r="A6177" s="27">
        <v>154</v>
      </c>
      <c r="B6177" s="27">
        <v>21</v>
      </c>
      <c r="C6177" s="27"/>
      <c r="D6177" s="27"/>
      <c r="E6177" s="27"/>
    </row>
    <row r="6178" spans="1:5">
      <c r="A6178" s="27">
        <v>154</v>
      </c>
      <c r="B6178" s="27">
        <v>22</v>
      </c>
      <c r="C6178" s="27"/>
      <c r="D6178" s="27"/>
      <c r="E6178" s="27"/>
    </row>
    <row r="6179" spans="1:5">
      <c r="A6179" s="27">
        <v>154</v>
      </c>
      <c r="B6179" s="27">
        <v>23</v>
      </c>
      <c r="C6179" s="27"/>
      <c r="D6179" s="27"/>
      <c r="E6179" s="27"/>
    </row>
    <row r="6180" spans="1:5">
      <c r="A6180" s="27">
        <v>154</v>
      </c>
      <c r="B6180" s="27">
        <v>24</v>
      </c>
      <c r="C6180" s="27"/>
      <c r="D6180" s="27"/>
      <c r="E6180" s="27"/>
    </row>
    <row r="6181" spans="1:5">
      <c r="A6181" s="27">
        <v>154</v>
      </c>
      <c r="B6181" s="27">
        <v>25</v>
      </c>
      <c r="C6181" s="27"/>
      <c r="D6181" s="27"/>
      <c r="E6181" s="27"/>
    </row>
    <row r="6182" spans="1:5">
      <c r="A6182" s="27">
        <v>154</v>
      </c>
      <c r="B6182" s="27">
        <v>26</v>
      </c>
      <c r="C6182" s="27"/>
      <c r="D6182" s="27"/>
      <c r="E6182" s="27"/>
    </row>
    <row r="6183" spans="1:5">
      <c r="A6183" s="27">
        <v>154</v>
      </c>
      <c r="B6183" s="27">
        <v>27</v>
      </c>
      <c r="C6183" s="27"/>
      <c r="D6183" s="27"/>
      <c r="E6183" s="27"/>
    </row>
    <row r="6184" spans="1:5">
      <c r="A6184" s="27">
        <v>154</v>
      </c>
      <c r="B6184" s="27">
        <v>28</v>
      </c>
      <c r="C6184" s="27"/>
      <c r="D6184" s="27"/>
      <c r="E6184" s="27"/>
    </row>
    <row r="6185" spans="1:5">
      <c r="A6185" s="27">
        <v>154</v>
      </c>
      <c r="B6185" s="27">
        <v>29</v>
      </c>
      <c r="C6185" s="27"/>
      <c r="D6185" s="27"/>
      <c r="E6185" s="27"/>
    </row>
    <row r="6186" spans="1:5">
      <c r="A6186" s="27">
        <v>154</v>
      </c>
      <c r="B6186" s="27">
        <v>30</v>
      </c>
      <c r="C6186" s="27"/>
      <c r="D6186" s="27"/>
      <c r="E6186" s="27"/>
    </row>
    <row r="6187" spans="1:5">
      <c r="A6187" s="27">
        <v>154</v>
      </c>
      <c r="B6187" s="27">
        <v>31</v>
      </c>
      <c r="C6187" s="27"/>
      <c r="D6187" s="27"/>
      <c r="E6187" s="27"/>
    </row>
    <row r="6188" spans="1:5">
      <c r="A6188" s="27">
        <v>154</v>
      </c>
      <c r="B6188" s="27">
        <v>32</v>
      </c>
      <c r="C6188" s="27"/>
      <c r="D6188" s="27"/>
      <c r="E6188" s="27"/>
    </row>
    <row r="6189" spans="1:5">
      <c r="A6189" s="27">
        <v>154</v>
      </c>
      <c r="B6189" s="27">
        <v>33</v>
      </c>
      <c r="C6189" s="27"/>
      <c r="D6189" s="27"/>
      <c r="E6189" s="27"/>
    </row>
    <row r="6190" spans="1:5">
      <c r="A6190" s="27">
        <v>154</v>
      </c>
      <c r="B6190" s="27">
        <v>34</v>
      </c>
      <c r="C6190" s="27"/>
      <c r="D6190" s="27"/>
      <c r="E6190" s="27"/>
    </row>
    <row r="6191" spans="1:5">
      <c r="A6191" s="27">
        <v>154</v>
      </c>
      <c r="B6191" s="27">
        <v>35</v>
      </c>
      <c r="C6191" s="27"/>
      <c r="D6191" s="27"/>
      <c r="E6191" s="27"/>
    </row>
    <row r="6192" spans="1:5">
      <c r="A6192" s="27">
        <v>154</v>
      </c>
      <c r="B6192" s="27">
        <v>36</v>
      </c>
      <c r="C6192" s="27"/>
      <c r="D6192" s="27"/>
      <c r="E6192" s="27"/>
    </row>
    <row r="6193" spans="1:5">
      <c r="A6193" s="27">
        <v>154</v>
      </c>
      <c r="B6193" s="27">
        <v>37</v>
      </c>
      <c r="C6193" s="27"/>
      <c r="D6193" s="27"/>
      <c r="E6193" s="27"/>
    </row>
    <row r="6194" spans="1:5">
      <c r="A6194" s="27">
        <v>154</v>
      </c>
      <c r="B6194" s="27">
        <v>38</v>
      </c>
      <c r="C6194" s="27"/>
      <c r="D6194" s="27"/>
      <c r="E6194" s="27"/>
    </row>
    <row r="6195" spans="1:5">
      <c r="A6195" s="27">
        <v>154</v>
      </c>
      <c r="B6195" s="27">
        <v>39</v>
      </c>
      <c r="C6195" s="27"/>
      <c r="D6195" s="27"/>
      <c r="E6195" s="27"/>
    </row>
    <row r="6196" spans="1:5">
      <c r="A6196" s="27">
        <v>154</v>
      </c>
      <c r="B6196" s="27">
        <v>40</v>
      </c>
      <c r="C6196" s="27"/>
      <c r="D6196" s="27"/>
      <c r="E6196" s="27"/>
    </row>
    <row r="6197" spans="1:5">
      <c r="A6197" s="27">
        <v>155</v>
      </c>
      <c r="B6197" s="27">
        <v>1</v>
      </c>
      <c r="C6197" s="27"/>
      <c r="D6197" s="27"/>
      <c r="E6197" s="27"/>
    </row>
    <row r="6198" spans="1:5">
      <c r="A6198" s="27">
        <v>155</v>
      </c>
      <c r="B6198" s="27">
        <v>2</v>
      </c>
      <c r="C6198" s="27"/>
      <c r="D6198" s="27"/>
      <c r="E6198" s="27"/>
    </row>
    <row r="6199" spans="1:5">
      <c r="A6199" s="27">
        <v>155</v>
      </c>
      <c r="B6199" s="27">
        <v>3</v>
      </c>
      <c r="C6199" s="27"/>
      <c r="D6199" s="27"/>
      <c r="E6199" s="27"/>
    </row>
    <row r="6200" spans="1:5">
      <c r="A6200" s="27">
        <v>155</v>
      </c>
      <c r="B6200" s="27">
        <v>4</v>
      </c>
      <c r="C6200" s="27"/>
      <c r="D6200" s="27"/>
      <c r="E6200" s="27"/>
    </row>
    <row r="6201" spans="1:5">
      <c r="A6201" s="27">
        <v>155</v>
      </c>
      <c r="B6201" s="27">
        <v>5</v>
      </c>
      <c r="C6201" s="27"/>
      <c r="D6201" s="27"/>
      <c r="E6201" s="27"/>
    </row>
    <row r="6202" spans="1:5">
      <c r="A6202" s="27">
        <v>155</v>
      </c>
      <c r="B6202" s="27">
        <v>6</v>
      </c>
      <c r="C6202" s="27"/>
      <c r="D6202" s="27"/>
      <c r="E6202" s="27"/>
    </row>
    <row r="6203" spans="1:5">
      <c r="A6203" s="27">
        <v>155</v>
      </c>
      <c r="B6203" s="27">
        <v>7</v>
      </c>
      <c r="C6203" s="27"/>
      <c r="D6203" s="27"/>
      <c r="E6203" s="27"/>
    </row>
    <row r="6204" spans="1:5">
      <c r="A6204" s="27">
        <v>155</v>
      </c>
      <c r="B6204" s="27">
        <v>8</v>
      </c>
      <c r="C6204" s="27"/>
      <c r="D6204" s="27"/>
      <c r="E6204" s="27"/>
    </row>
    <row r="6205" spans="1:5">
      <c r="A6205" s="27">
        <v>155</v>
      </c>
      <c r="B6205" s="27">
        <v>9</v>
      </c>
      <c r="C6205" s="27"/>
      <c r="D6205" s="27"/>
      <c r="E6205" s="27"/>
    </row>
    <row r="6206" spans="1:5">
      <c r="A6206" s="27">
        <v>155</v>
      </c>
      <c r="B6206" s="27">
        <v>10</v>
      </c>
      <c r="C6206" s="27"/>
      <c r="D6206" s="27"/>
      <c r="E6206" s="27"/>
    </row>
    <row r="6207" spans="1:5">
      <c r="A6207" s="27">
        <v>155</v>
      </c>
      <c r="B6207" s="27">
        <v>11</v>
      </c>
      <c r="C6207" s="27"/>
      <c r="D6207" s="27"/>
      <c r="E6207" s="27"/>
    </row>
    <row r="6208" spans="1:5">
      <c r="A6208" s="27">
        <v>155</v>
      </c>
      <c r="B6208" s="27">
        <v>12</v>
      </c>
      <c r="C6208" s="27"/>
      <c r="D6208" s="27"/>
      <c r="E6208" s="27"/>
    </row>
    <row r="6209" spans="1:5">
      <c r="A6209" s="27">
        <v>155</v>
      </c>
      <c r="B6209" s="27">
        <v>13</v>
      </c>
      <c r="C6209" s="27"/>
      <c r="D6209" s="27"/>
      <c r="E6209" s="27"/>
    </row>
    <row r="6210" spans="1:5">
      <c r="A6210" s="27">
        <v>155</v>
      </c>
      <c r="B6210" s="27">
        <v>14</v>
      </c>
      <c r="C6210" s="27"/>
      <c r="D6210" s="27"/>
      <c r="E6210" s="27"/>
    </row>
    <row r="6211" spans="1:5">
      <c r="A6211" s="27">
        <v>155</v>
      </c>
      <c r="B6211" s="27">
        <v>15</v>
      </c>
      <c r="C6211" s="27"/>
      <c r="D6211" s="27"/>
      <c r="E6211" s="27"/>
    </row>
    <row r="6212" spans="1:5">
      <c r="A6212" s="27">
        <v>155</v>
      </c>
      <c r="B6212" s="27">
        <v>16</v>
      </c>
      <c r="C6212" s="27"/>
      <c r="D6212" s="27"/>
      <c r="E6212" s="27"/>
    </row>
    <row r="6213" spans="1:5">
      <c r="A6213" s="27">
        <v>155</v>
      </c>
      <c r="B6213" s="27">
        <v>17</v>
      </c>
      <c r="C6213" s="27"/>
      <c r="D6213" s="27"/>
      <c r="E6213" s="27"/>
    </row>
    <row r="6214" spans="1:5">
      <c r="A6214" s="27">
        <v>155</v>
      </c>
      <c r="B6214" s="27">
        <v>18</v>
      </c>
      <c r="C6214" s="27"/>
      <c r="D6214" s="27"/>
      <c r="E6214" s="27"/>
    </row>
    <row r="6215" spans="1:5">
      <c r="A6215" s="27">
        <v>155</v>
      </c>
      <c r="B6215" s="27">
        <v>19</v>
      </c>
      <c r="C6215" s="27"/>
      <c r="D6215" s="27"/>
      <c r="E6215" s="27"/>
    </row>
    <row r="6216" spans="1:5">
      <c r="A6216" s="27">
        <v>155</v>
      </c>
      <c r="B6216" s="27">
        <v>20</v>
      </c>
      <c r="C6216" s="27"/>
      <c r="D6216" s="27"/>
      <c r="E6216" s="27"/>
    </row>
    <row r="6217" spans="1:5">
      <c r="A6217" s="27">
        <v>155</v>
      </c>
      <c r="B6217" s="27">
        <v>21</v>
      </c>
      <c r="C6217" s="27"/>
      <c r="D6217" s="27"/>
      <c r="E6217" s="27"/>
    </row>
    <row r="6218" spans="1:5">
      <c r="A6218" s="27">
        <v>155</v>
      </c>
      <c r="B6218" s="27">
        <v>22</v>
      </c>
      <c r="C6218" s="27"/>
      <c r="D6218" s="27"/>
      <c r="E6218" s="27"/>
    </row>
    <row r="6219" spans="1:5">
      <c r="A6219" s="27">
        <v>155</v>
      </c>
      <c r="B6219" s="27">
        <v>23</v>
      </c>
      <c r="C6219" s="27"/>
      <c r="D6219" s="27"/>
      <c r="E6219" s="27"/>
    </row>
    <row r="6220" spans="1:5">
      <c r="A6220" s="27">
        <v>155</v>
      </c>
      <c r="B6220" s="27">
        <v>24</v>
      </c>
      <c r="C6220" s="27"/>
      <c r="D6220" s="27"/>
      <c r="E6220" s="27"/>
    </row>
    <row r="6221" spans="1:5">
      <c r="A6221" s="27">
        <v>155</v>
      </c>
      <c r="B6221" s="27">
        <v>25</v>
      </c>
      <c r="C6221" s="27"/>
      <c r="D6221" s="27"/>
      <c r="E6221" s="27"/>
    </row>
    <row r="6222" spans="1:5">
      <c r="A6222" s="27">
        <v>155</v>
      </c>
      <c r="B6222" s="27">
        <v>26</v>
      </c>
      <c r="C6222" s="27"/>
      <c r="D6222" s="27"/>
      <c r="E6222" s="27"/>
    </row>
    <row r="6223" spans="1:5">
      <c r="A6223" s="27">
        <v>155</v>
      </c>
      <c r="B6223" s="27">
        <v>27</v>
      </c>
      <c r="C6223" s="27"/>
      <c r="D6223" s="27"/>
      <c r="E6223" s="27"/>
    </row>
    <row r="6224" spans="1:5">
      <c r="A6224" s="27">
        <v>155</v>
      </c>
      <c r="B6224" s="27">
        <v>28</v>
      </c>
      <c r="C6224" s="27"/>
      <c r="D6224" s="27"/>
      <c r="E6224" s="27"/>
    </row>
    <row r="6225" spans="1:5">
      <c r="A6225" s="27">
        <v>155</v>
      </c>
      <c r="B6225" s="27">
        <v>29</v>
      </c>
      <c r="C6225" s="27"/>
      <c r="D6225" s="27"/>
      <c r="E6225" s="27"/>
    </row>
    <row r="6226" spans="1:5">
      <c r="A6226" s="27">
        <v>155</v>
      </c>
      <c r="B6226" s="27">
        <v>30</v>
      </c>
      <c r="C6226" s="27"/>
      <c r="D6226" s="27"/>
      <c r="E6226" s="27"/>
    </row>
    <row r="6227" spans="1:5">
      <c r="A6227" s="27">
        <v>155</v>
      </c>
      <c r="B6227" s="27">
        <v>31</v>
      </c>
      <c r="C6227" s="27"/>
      <c r="D6227" s="27"/>
      <c r="E6227" s="27"/>
    </row>
    <row r="6228" spans="1:5">
      <c r="A6228" s="27">
        <v>155</v>
      </c>
      <c r="B6228" s="27">
        <v>32</v>
      </c>
      <c r="C6228" s="27"/>
      <c r="D6228" s="27"/>
      <c r="E6228" s="27"/>
    </row>
    <row r="6229" spans="1:5">
      <c r="A6229" s="27">
        <v>155</v>
      </c>
      <c r="B6229" s="27">
        <v>33</v>
      </c>
      <c r="C6229" s="27"/>
      <c r="D6229" s="27"/>
      <c r="E6229" s="27"/>
    </row>
    <row r="6230" spans="1:5">
      <c r="A6230" s="27">
        <v>155</v>
      </c>
      <c r="B6230" s="27">
        <v>34</v>
      </c>
      <c r="C6230" s="27"/>
      <c r="D6230" s="27"/>
      <c r="E6230" s="27"/>
    </row>
    <row r="6231" spans="1:5">
      <c r="A6231" s="27">
        <v>155</v>
      </c>
      <c r="B6231" s="27">
        <v>35</v>
      </c>
      <c r="C6231" s="27"/>
      <c r="D6231" s="27"/>
      <c r="E6231" s="27"/>
    </row>
    <row r="6232" spans="1:5">
      <c r="A6232" s="27">
        <v>155</v>
      </c>
      <c r="B6232" s="27">
        <v>36</v>
      </c>
      <c r="C6232" s="27"/>
      <c r="D6232" s="27"/>
      <c r="E6232" s="27"/>
    </row>
    <row r="6233" spans="1:5">
      <c r="A6233" s="27">
        <v>155</v>
      </c>
      <c r="B6233" s="27">
        <v>37</v>
      </c>
      <c r="C6233" s="27"/>
      <c r="D6233" s="27"/>
      <c r="E6233" s="27"/>
    </row>
    <row r="6234" spans="1:5">
      <c r="A6234" s="27">
        <v>155</v>
      </c>
      <c r="B6234" s="27">
        <v>38</v>
      </c>
      <c r="C6234" s="27"/>
      <c r="D6234" s="27"/>
      <c r="E6234" s="27"/>
    </row>
    <row r="6235" spans="1:5">
      <c r="A6235" s="27">
        <v>155</v>
      </c>
      <c r="B6235" s="27">
        <v>39</v>
      </c>
      <c r="C6235" s="27"/>
      <c r="D6235" s="27"/>
      <c r="E6235" s="27"/>
    </row>
    <row r="6236" spans="1:5">
      <c r="A6236" s="27">
        <v>155</v>
      </c>
      <c r="B6236" s="27">
        <v>40</v>
      </c>
      <c r="C6236" s="27"/>
      <c r="D6236" s="27"/>
      <c r="E6236" s="27"/>
    </row>
    <row r="6237" spans="1:5">
      <c r="A6237" s="27">
        <v>156</v>
      </c>
      <c r="B6237" s="27">
        <v>1</v>
      </c>
      <c r="C6237" s="27"/>
      <c r="D6237" s="27"/>
      <c r="E6237" s="27"/>
    </row>
    <row r="6238" spans="1:5">
      <c r="A6238" s="27">
        <v>156</v>
      </c>
      <c r="B6238" s="27">
        <v>2</v>
      </c>
      <c r="C6238" s="27"/>
      <c r="D6238" s="27"/>
      <c r="E6238" s="27"/>
    </row>
    <row r="6239" spans="1:5">
      <c r="A6239" s="27">
        <v>156</v>
      </c>
      <c r="B6239" s="27">
        <v>3</v>
      </c>
      <c r="C6239" s="27"/>
      <c r="D6239" s="27"/>
      <c r="E6239" s="27"/>
    </row>
    <row r="6240" spans="1:5">
      <c r="A6240" s="27">
        <v>156</v>
      </c>
      <c r="B6240" s="27">
        <v>4</v>
      </c>
      <c r="C6240" s="27"/>
      <c r="D6240" s="27"/>
      <c r="E6240" s="27"/>
    </row>
    <row r="6241" spans="1:5">
      <c r="A6241" s="27">
        <v>156</v>
      </c>
      <c r="B6241" s="27">
        <v>5</v>
      </c>
      <c r="C6241" s="27"/>
      <c r="D6241" s="27"/>
      <c r="E6241" s="27"/>
    </row>
    <row r="6242" spans="1:5">
      <c r="A6242" s="27">
        <v>156</v>
      </c>
      <c r="B6242" s="27">
        <v>6</v>
      </c>
      <c r="C6242" s="27"/>
      <c r="D6242" s="27"/>
      <c r="E6242" s="27"/>
    </row>
    <row r="6243" spans="1:5">
      <c r="A6243" s="27">
        <v>156</v>
      </c>
      <c r="B6243" s="27">
        <v>7</v>
      </c>
      <c r="C6243" s="27"/>
      <c r="D6243" s="27"/>
      <c r="E6243" s="27"/>
    </row>
    <row r="6244" spans="1:5">
      <c r="A6244" s="27">
        <v>156</v>
      </c>
      <c r="B6244" s="27">
        <v>8</v>
      </c>
      <c r="C6244" s="27"/>
      <c r="D6244" s="27"/>
      <c r="E6244" s="27"/>
    </row>
    <row r="6245" spans="1:5">
      <c r="A6245" s="27">
        <v>156</v>
      </c>
      <c r="B6245" s="27">
        <v>9</v>
      </c>
      <c r="C6245" s="27"/>
      <c r="D6245" s="27"/>
      <c r="E6245" s="27"/>
    </row>
    <row r="6246" spans="1:5">
      <c r="A6246" s="27">
        <v>156</v>
      </c>
      <c r="B6246" s="27">
        <v>10</v>
      </c>
      <c r="C6246" s="27"/>
      <c r="D6246" s="27"/>
      <c r="E6246" s="27"/>
    </row>
    <row r="6247" spans="1:5">
      <c r="A6247" s="27">
        <v>156</v>
      </c>
      <c r="B6247" s="27">
        <v>11</v>
      </c>
      <c r="C6247" s="27"/>
      <c r="D6247" s="27"/>
      <c r="E6247" s="27"/>
    </row>
    <row r="6248" spans="1:5">
      <c r="A6248" s="27">
        <v>156</v>
      </c>
      <c r="B6248" s="27">
        <v>12</v>
      </c>
      <c r="C6248" s="27"/>
      <c r="D6248" s="27"/>
      <c r="E6248" s="27"/>
    </row>
    <row r="6249" spans="1:5">
      <c r="A6249" s="27">
        <v>156</v>
      </c>
      <c r="B6249" s="27">
        <v>13</v>
      </c>
      <c r="C6249" s="27"/>
      <c r="D6249" s="27"/>
      <c r="E6249" s="27"/>
    </row>
    <row r="6250" spans="1:5">
      <c r="A6250" s="27">
        <v>156</v>
      </c>
      <c r="B6250" s="27">
        <v>14</v>
      </c>
      <c r="C6250" s="27"/>
      <c r="D6250" s="27"/>
      <c r="E6250" s="27"/>
    </row>
    <row r="6251" spans="1:5">
      <c r="A6251" s="27">
        <v>156</v>
      </c>
      <c r="B6251" s="27">
        <v>15</v>
      </c>
      <c r="C6251" s="27"/>
      <c r="D6251" s="27"/>
      <c r="E6251" s="27"/>
    </row>
    <row r="6252" spans="1:5">
      <c r="A6252" s="27">
        <v>156</v>
      </c>
      <c r="B6252" s="27">
        <v>16</v>
      </c>
      <c r="C6252" s="27"/>
      <c r="D6252" s="27"/>
      <c r="E6252" s="27"/>
    </row>
    <row r="6253" spans="1:5">
      <c r="A6253" s="27">
        <v>156</v>
      </c>
      <c r="B6253" s="27">
        <v>17</v>
      </c>
      <c r="C6253" s="27"/>
      <c r="D6253" s="27"/>
      <c r="E6253" s="27"/>
    </row>
    <row r="6254" spans="1:5">
      <c r="A6254" s="27">
        <v>156</v>
      </c>
      <c r="B6254" s="27">
        <v>18</v>
      </c>
      <c r="C6254" s="27"/>
      <c r="D6254" s="27"/>
      <c r="E6254" s="27"/>
    </row>
    <row r="6255" spans="1:5">
      <c r="A6255" s="27">
        <v>156</v>
      </c>
      <c r="B6255" s="27">
        <v>19</v>
      </c>
      <c r="C6255" s="27"/>
      <c r="D6255" s="27"/>
      <c r="E6255" s="27"/>
    </row>
    <row r="6256" spans="1:5">
      <c r="A6256" s="27">
        <v>156</v>
      </c>
      <c r="B6256" s="27">
        <v>20</v>
      </c>
      <c r="C6256" s="27"/>
      <c r="D6256" s="27"/>
      <c r="E6256" s="27"/>
    </row>
    <row r="6257" spans="1:5">
      <c r="A6257" s="27">
        <v>156</v>
      </c>
      <c r="B6257" s="27">
        <v>21</v>
      </c>
      <c r="C6257" s="27"/>
      <c r="D6257" s="27"/>
      <c r="E6257" s="27"/>
    </row>
    <row r="6258" spans="1:5">
      <c r="A6258" s="27">
        <v>156</v>
      </c>
      <c r="B6258" s="27">
        <v>22</v>
      </c>
      <c r="C6258" s="27"/>
      <c r="D6258" s="27"/>
      <c r="E6258" s="27"/>
    </row>
    <row r="6259" spans="1:5">
      <c r="A6259" s="27">
        <v>156</v>
      </c>
      <c r="B6259" s="27">
        <v>23</v>
      </c>
      <c r="C6259" s="27"/>
      <c r="D6259" s="27"/>
      <c r="E6259" s="27"/>
    </row>
    <row r="6260" spans="1:5">
      <c r="A6260" s="27">
        <v>156</v>
      </c>
      <c r="B6260" s="27">
        <v>24</v>
      </c>
      <c r="C6260" s="27"/>
      <c r="D6260" s="27"/>
      <c r="E6260" s="27"/>
    </row>
    <row r="6261" spans="1:5">
      <c r="A6261" s="27">
        <v>156</v>
      </c>
      <c r="B6261" s="27">
        <v>25</v>
      </c>
      <c r="C6261" s="27"/>
      <c r="D6261" s="27"/>
      <c r="E6261" s="27"/>
    </row>
    <row r="6262" spans="1:5">
      <c r="A6262" s="27">
        <v>156</v>
      </c>
      <c r="B6262" s="27">
        <v>26</v>
      </c>
      <c r="C6262" s="27"/>
      <c r="D6262" s="27"/>
      <c r="E6262" s="27"/>
    </row>
    <row r="6263" spans="1:5">
      <c r="A6263" s="27">
        <v>156</v>
      </c>
      <c r="B6263" s="27">
        <v>27</v>
      </c>
      <c r="C6263" s="27"/>
      <c r="D6263" s="27"/>
      <c r="E6263" s="27"/>
    </row>
    <row r="6264" spans="1:5">
      <c r="A6264" s="27">
        <v>156</v>
      </c>
      <c r="B6264" s="27">
        <v>28</v>
      </c>
      <c r="C6264" s="27"/>
      <c r="D6264" s="27"/>
      <c r="E6264" s="27"/>
    </row>
    <row r="6265" spans="1:5">
      <c r="A6265" s="27">
        <v>156</v>
      </c>
      <c r="B6265" s="27">
        <v>29</v>
      </c>
      <c r="C6265" s="27"/>
      <c r="D6265" s="27"/>
      <c r="E6265" s="27"/>
    </row>
    <row r="6266" spans="1:5">
      <c r="A6266" s="27">
        <v>156</v>
      </c>
      <c r="B6266" s="27">
        <v>30</v>
      </c>
      <c r="C6266" s="27"/>
      <c r="D6266" s="27"/>
      <c r="E6266" s="27"/>
    </row>
    <row r="6267" spans="1:5">
      <c r="A6267" s="27">
        <v>156</v>
      </c>
      <c r="B6267" s="27">
        <v>31</v>
      </c>
      <c r="C6267" s="27"/>
      <c r="D6267" s="27"/>
      <c r="E6267" s="27"/>
    </row>
    <row r="6268" spans="1:5">
      <c r="A6268" s="27">
        <v>156</v>
      </c>
      <c r="B6268" s="27">
        <v>32</v>
      </c>
      <c r="C6268" s="27"/>
      <c r="D6268" s="27"/>
      <c r="E6268" s="27"/>
    </row>
    <row r="6269" spans="1:5">
      <c r="A6269" s="27">
        <v>156</v>
      </c>
      <c r="B6269" s="27">
        <v>33</v>
      </c>
      <c r="C6269" s="27"/>
      <c r="D6269" s="27"/>
      <c r="E6269" s="27"/>
    </row>
    <row r="6270" spans="1:5">
      <c r="A6270" s="27">
        <v>156</v>
      </c>
      <c r="B6270" s="27">
        <v>34</v>
      </c>
      <c r="C6270" s="27"/>
      <c r="D6270" s="27"/>
      <c r="E6270" s="27"/>
    </row>
    <row r="6271" spans="1:5">
      <c r="A6271" s="27">
        <v>156</v>
      </c>
      <c r="B6271" s="27">
        <v>35</v>
      </c>
      <c r="C6271" s="27"/>
      <c r="D6271" s="27"/>
      <c r="E6271" s="27"/>
    </row>
    <row r="6272" spans="1:5">
      <c r="A6272" s="27">
        <v>156</v>
      </c>
      <c r="B6272" s="27">
        <v>36</v>
      </c>
      <c r="C6272" s="27"/>
      <c r="D6272" s="27"/>
      <c r="E6272" s="27"/>
    </row>
    <row r="6273" spans="1:5">
      <c r="A6273" s="27">
        <v>156</v>
      </c>
      <c r="B6273" s="27">
        <v>37</v>
      </c>
      <c r="C6273" s="27"/>
      <c r="D6273" s="27"/>
      <c r="E6273" s="27"/>
    </row>
    <row r="6274" spans="1:5">
      <c r="A6274" s="27">
        <v>156</v>
      </c>
      <c r="B6274" s="27">
        <v>38</v>
      </c>
      <c r="C6274" s="27"/>
      <c r="D6274" s="27"/>
      <c r="E6274" s="27"/>
    </row>
    <row r="6275" spans="1:5">
      <c r="A6275" s="27">
        <v>156</v>
      </c>
      <c r="B6275" s="27">
        <v>39</v>
      </c>
      <c r="C6275" s="27"/>
      <c r="D6275" s="27"/>
      <c r="E6275" s="27"/>
    </row>
    <row r="6276" spans="1:5">
      <c r="A6276" s="27">
        <v>156</v>
      </c>
      <c r="B6276" s="27">
        <v>40</v>
      </c>
      <c r="C6276" s="27"/>
      <c r="D6276" s="27"/>
      <c r="E6276" s="27"/>
    </row>
    <row r="6277" spans="1:5">
      <c r="A6277" s="27">
        <v>157</v>
      </c>
      <c r="B6277" s="27">
        <v>1</v>
      </c>
      <c r="C6277" s="27"/>
      <c r="D6277" s="27"/>
      <c r="E6277" s="27"/>
    </row>
    <row r="6278" spans="1:5">
      <c r="A6278" s="27">
        <v>157</v>
      </c>
      <c r="B6278" s="27">
        <v>2</v>
      </c>
      <c r="C6278" s="27"/>
      <c r="D6278" s="27"/>
      <c r="E6278" s="27"/>
    </row>
    <row r="6279" spans="1:5">
      <c r="A6279" s="27">
        <v>157</v>
      </c>
      <c r="B6279" s="27">
        <v>3</v>
      </c>
      <c r="C6279" s="27"/>
      <c r="D6279" s="27"/>
      <c r="E6279" s="27"/>
    </row>
    <row r="6280" spans="1:5">
      <c r="A6280" s="27">
        <v>157</v>
      </c>
      <c r="B6280" s="27">
        <v>4</v>
      </c>
      <c r="C6280" s="27"/>
      <c r="D6280" s="27"/>
      <c r="E6280" s="27"/>
    </row>
    <row r="6281" spans="1:5">
      <c r="A6281" s="27">
        <v>157</v>
      </c>
      <c r="B6281" s="27">
        <v>5</v>
      </c>
      <c r="C6281" s="27"/>
      <c r="D6281" s="27"/>
      <c r="E6281" s="27"/>
    </row>
    <row r="6282" spans="1:5">
      <c r="A6282" s="27">
        <v>157</v>
      </c>
      <c r="B6282" s="27">
        <v>6</v>
      </c>
      <c r="C6282" s="27"/>
      <c r="D6282" s="27"/>
      <c r="E6282" s="27"/>
    </row>
    <row r="6283" spans="1:5">
      <c r="A6283" s="27">
        <v>157</v>
      </c>
      <c r="B6283" s="27">
        <v>7</v>
      </c>
      <c r="C6283" s="27"/>
      <c r="D6283" s="27"/>
      <c r="E6283" s="27"/>
    </row>
    <row r="6284" spans="1:5">
      <c r="A6284" s="27">
        <v>157</v>
      </c>
      <c r="B6284" s="27">
        <v>8</v>
      </c>
      <c r="C6284" s="27"/>
      <c r="D6284" s="27"/>
      <c r="E6284" s="27"/>
    </row>
    <row r="6285" spans="1:5">
      <c r="A6285" s="27">
        <v>157</v>
      </c>
      <c r="B6285" s="27">
        <v>9</v>
      </c>
      <c r="C6285" s="27"/>
      <c r="D6285" s="27"/>
      <c r="E6285" s="27"/>
    </row>
    <row r="6286" spans="1:5">
      <c r="A6286" s="27">
        <v>157</v>
      </c>
      <c r="B6286" s="27">
        <v>10</v>
      </c>
      <c r="C6286" s="27"/>
      <c r="D6286" s="27"/>
      <c r="E6286" s="27"/>
    </row>
    <row r="6287" spans="1:5">
      <c r="A6287" s="27">
        <v>157</v>
      </c>
      <c r="B6287" s="27">
        <v>11</v>
      </c>
      <c r="C6287" s="27"/>
      <c r="D6287" s="27"/>
      <c r="E6287" s="27"/>
    </row>
    <row r="6288" spans="1:5">
      <c r="A6288" s="27">
        <v>157</v>
      </c>
      <c r="B6288" s="27">
        <v>12</v>
      </c>
      <c r="C6288" s="27"/>
      <c r="D6288" s="27"/>
      <c r="E6288" s="27"/>
    </row>
    <row r="6289" spans="1:5">
      <c r="A6289" s="27">
        <v>157</v>
      </c>
      <c r="B6289" s="27">
        <v>13</v>
      </c>
      <c r="C6289" s="27"/>
      <c r="D6289" s="27"/>
      <c r="E6289" s="27"/>
    </row>
    <row r="6290" spans="1:5">
      <c r="A6290" s="27">
        <v>157</v>
      </c>
      <c r="B6290" s="27">
        <v>14</v>
      </c>
      <c r="C6290" s="27"/>
      <c r="D6290" s="27"/>
      <c r="E6290" s="27"/>
    </row>
    <row r="6291" spans="1:5">
      <c r="A6291" s="27">
        <v>157</v>
      </c>
      <c r="B6291" s="27">
        <v>15</v>
      </c>
      <c r="C6291" s="27"/>
      <c r="D6291" s="27"/>
      <c r="E6291" s="27"/>
    </row>
    <row r="6292" spans="1:5">
      <c r="A6292" s="27">
        <v>157</v>
      </c>
      <c r="B6292" s="27">
        <v>16</v>
      </c>
      <c r="C6292" s="27"/>
      <c r="D6292" s="27"/>
      <c r="E6292" s="27"/>
    </row>
    <row r="6293" spans="1:5">
      <c r="A6293" s="27">
        <v>157</v>
      </c>
      <c r="B6293" s="27">
        <v>17</v>
      </c>
      <c r="C6293" s="27"/>
      <c r="D6293" s="27"/>
      <c r="E6293" s="27"/>
    </row>
    <row r="6294" spans="1:5">
      <c r="A6294" s="27">
        <v>157</v>
      </c>
      <c r="B6294" s="27">
        <v>18</v>
      </c>
      <c r="C6294" s="27"/>
      <c r="D6294" s="27"/>
      <c r="E6294" s="27"/>
    </row>
    <row r="6295" spans="1:5">
      <c r="A6295" s="27">
        <v>157</v>
      </c>
      <c r="B6295" s="27">
        <v>19</v>
      </c>
      <c r="C6295" s="27"/>
      <c r="D6295" s="27"/>
      <c r="E6295" s="27"/>
    </row>
    <row r="6296" spans="1:5">
      <c r="A6296" s="27">
        <v>157</v>
      </c>
      <c r="B6296" s="27">
        <v>20</v>
      </c>
      <c r="C6296" s="27"/>
      <c r="D6296" s="27"/>
      <c r="E6296" s="27"/>
    </row>
    <row r="6297" spans="1:5">
      <c r="A6297" s="27">
        <v>157</v>
      </c>
      <c r="B6297" s="27">
        <v>21</v>
      </c>
      <c r="C6297" s="27"/>
      <c r="D6297" s="27"/>
      <c r="E6297" s="27"/>
    </row>
    <row r="6298" spans="1:5">
      <c r="A6298" s="27">
        <v>157</v>
      </c>
      <c r="B6298" s="27">
        <v>22</v>
      </c>
      <c r="C6298" s="27"/>
      <c r="D6298" s="27"/>
      <c r="E6298" s="27"/>
    </row>
    <row r="6299" spans="1:5">
      <c r="A6299" s="27">
        <v>157</v>
      </c>
      <c r="B6299" s="27">
        <v>23</v>
      </c>
      <c r="C6299" s="27"/>
      <c r="D6299" s="27"/>
      <c r="E6299" s="27"/>
    </row>
    <row r="6300" spans="1:5">
      <c r="A6300" s="27">
        <v>157</v>
      </c>
      <c r="B6300" s="27">
        <v>24</v>
      </c>
      <c r="C6300" s="27"/>
      <c r="D6300" s="27"/>
      <c r="E6300" s="27"/>
    </row>
    <row r="6301" spans="1:5">
      <c r="A6301" s="27">
        <v>157</v>
      </c>
      <c r="B6301" s="27">
        <v>25</v>
      </c>
      <c r="C6301" s="27"/>
      <c r="D6301" s="27"/>
      <c r="E6301" s="27"/>
    </row>
    <row r="6302" spans="1:5">
      <c r="A6302" s="27">
        <v>157</v>
      </c>
      <c r="B6302" s="27">
        <v>26</v>
      </c>
      <c r="C6302" s="27"/>
      <c r="D6302" s="27"/>
      <c r="E6302" s="27"/>
    </row>
    <row r="6303" spans="1:5">
      <c r="A6303" s="27">
        <v>157</v>
      </c>
      <c r="B6303" s="27">
        <v>27</v>
      </c>
      <c r="C6303" s="27"/>
      <c r="D6303" s="27"/>
      <c r="E6303" s="27"/>
    </row>
    <row r="6304" spans="1:5">
      <c r="A6304" s="27">
        <v>157</v>
      </c>
      <c r="B6304" s="27">
        <v>28</v>
      </c>
      <c r="C6304" s="27"/>
      <c r="D6304" s="27"/>
      <c r="E6304" s="27"/>
    </row>
    <row r="6305" spans="1:5">
      <c r="A6305" s="27">
        <v>157</v>
      </c>
      <c r="B6305" s="27">
        <v>29</v>
      </c>
      <c r="C6305" s="27"/>
      <c r="D6305" s="27"/>
      <c r="E6305" s="27"/>
    </row>
    <row r="6306" spans="1:5">
      <c r="A6306" s="27">
        <v>157</v>
      </c>
      <c r="B6306" s="27">
        <v>30</v>
      </c>
      <c r="C6306" s="27"/>
      <c r="D6306" s="27"/>
      <c r="E6306" s="27"/>
    </row>
    <row r="6307" spans="1:5">
      <c r="A6307" s="27">
        <v>157</v>
      </c>
      <c r="B6307" s="27">
        <v>31</v>
      </c>
      <c r="C6307" s="27"/>
      <c r="D6307" s="27"/>
      <c r="E6307" s="27"/>
    </row>
    <row r="6308" spans="1:5">
      <c r="A6308" s="27">
        <v>157</v>
      </c>
      <c r="B6308" s="27">
        <v>32</v>
      </c>
      <c r="C6308" s="27"/>
      <c r="D6308" s="27"/>
      <c r="E6308" s="27"/>
    </row>
    <row r="6309" spans="1:5">
      <c r="A6309" s="27">
        <v>157</v>
      </c>
      <c r="B6309" s="27">
        <v>33</v>
      </c>
      <c r="C6309" s="27"/>
      <c r="D6309" s="27"/>
      <c r="E6309" s="27"/>
    </row>
    <row r="6310" spans="1:5">
      <c r="A6310" s="27">
        <v>157</v>
      </c>
      <c r="B6310" s="27">
        <v>34</v>
      </c>
      <c r="C6310" s="27"/>
      <c r="D6310" s="27"/>
      <c r="E6310" s="27"/>
    </row>
    <row r="6311" spans="1:5">
      <c r="A6311" s="27">
        <v>157</v>
      </c>
      <c r="B6311" s="27">
        <v>35</v>
      </c>
      <c r="C6311" s="27"/>
      <c r="D6311" s="27"/>
      <c r="E6311" s="27"/>
    </row>
    <row r="6312" spans="1:5">
      <c r="A6312" s="27">
        <v>157</v>
      </c>
      <c r="B6312" s="27">
        <v>36</v>
      </c>
      <c r="C6312" s="27"/>
      <c r="D6312" s="27"/>
      <c r="E6312" s="27"/>
    </row>
    <row r="6313" spans="1:5">
      <c r="A6313" s="27">
        <v>157</v>
      </c>
      <c r="B6313" s="27">
        <v>37</v>
      </c>
      <c r="C6313" s="27"/>
      <c r="D6313" s="27"/>
      <c r="E6313" s="27"/>
    </row>
    <row r="6314" spans="1:5">
      <c r="A6314" s="27">
        <v>157</v>
      </c>
      <c r="B6314" s="27">
        <v>38</v>
      </c>
      <c r="C6314" s="27"/>
      <c r="D6314" s="27"/>
      <c r="E6314" s="27"/>
    </row>
    <row r="6315" spans="1:5">
      <c r="A6315" s="27">
        <v>157</v>
      </c>
      <c r="B6315" s="27">
        <v>39</v>
      </c>
      <c r="C6315" s="27"/>
      <c r="D6315" s="27"/>
      <c r="E6315" s="27"/>
    </row>
    <row r="6316" spans="1:5">
      <c r="A6316" s="27">
        <v>157</v>
      </c>
      <c r="B6316" s="27">
        <v>40</v>
      </c>
      <c r="C6316" s="27"/>
      <c r="D6316" s="27"/>
      <c r="E6316" s="27"/>
    </row>
    <row r="6317" spans="1:5">
      <c r="A6317" s="27">
        <v>158</v>
      </c>
      <c r="B6317" s="27">
        <v>1</v>
      </c>
      <c r="C6317" s="27"/>
      <c r="D6317" s="27"/>
      <c r="E6317" s="27"/>
    </row>
    <row r="6318" spans="1:5">
      <c r="A6318" s="27">
        <v>158</v>
      </c>
      <c r="B6318" s="27">
        <v>2</v>
      </c>
      <c r="C6318" s="27"/>
      <c r="D6318" s="27"/>
      <c r="E6318" s="27"/>
    </row>
    <row r="6319" spans="1:5">
      <c r="A6319" s="27">
        <v>158</v>
      </c>
      <c r="B6319" s="27">
        <v>3</v>
      </c>
      <c r="C6319" s="27"/>
      <c r="D6319" s="27"/>
      <c r="E6319" s="27"/>
    </row>
    <row r="6320" spans="1:5">
      <c r="A6320" s="27">
        <v>158</v>
      </c>
      <c r="B6320" s="27">
        <v>4</v>
      </c>
      <c r="C6320" s="27"/>
      <c r="D6320" s="27"/>
      <c r="E6320" s="27"/>
    </row>
    <row r="6321" spans="1:5">
      <c r="A6321" s="27">
        <v>158</v>
      </c>
      <c r="B6321" s="27">
        <v>5</v>
      </c>
      <c r="C6321" s="27"/>
      <c r="D6321" s="27"/>
      <c r="E6321" s="27"/>
    </row>
    <row r="6322" spans="1:5">
      <c r="A6322" s="27">
        <v>158</v>
      </c>
      <c r="B6322" s="27">
        <v>6</v>
      </c>
      <c r="C6322" s="27"/>
      <c r="D6322" s="27"/>
      <c r="E6322" s="27"/>
    </row>
    <row r="6323" spans="1:5">
      <c r="A6323" s="27">
        <v>158</v>
      </c>
      <c r="B6323" s="27">
        <v>7</v>
      </c>
      <c r="C6323" s="27"/>
      <c r="D6323" s="27"/>
      <c r="E6323" s="27"/>
    </row>
    <row r="6324" spans="1:5">
      <c r="A6324" s="27">
        <v>158</v>
      </c>
      <c r="B6324" s="27">
        <v>8</v>
      </c>
      <c r="C6324" s="27"/>
      <c r="D6324" s="27"/>
      <c r="E6324" s="27"/>
    </row>
    <row r="6325" spans="1:5">
      <c r="A6325" s="27">
        <v>158</v>
      </c>
      <c r="B6325" s="27">
        <v>9</v>
      </c>
      <c r="C6325" s="27"/>
      <c r="D6325" s="27"/>
      <c r="E6325" s="27"/>
    </row>
    <row r="6326" spans="1:5">
      <c r="A6326" s="27">
        <v>158</v>
      </c>
      <c r="B6326" s="27">
        <v>10</v>
      </c>
      <c r="C6326" s="27"/>
      <c r="D6326" s="27"/>
      <c r="E6326" s="27"/>
    </row>
    <row r="6327" spans="1:5">
      <c r="A6327" s="27">
        <v>158</v>
      </c>
      <c r="B6327" s="27">
        <v>11</v>
      </c>
      <c r="C6327" s="27"/>
      <c r="D6327" s="27"/>
      <c r="E6327" s="27"/>
    </row>
    <row r="6328" spans="1:5">
      <c r="A6328" s="27">
        <v>158</v>
      </c>
      <c r="B6328" s="27">
        <v>12</v>
      </c>
      <c r="C6328" s="27"/>
      <c r="D6328" s="27"/>
      <c r="E6328" s="27"/>
    </row>
    <row r="6329" spans="1:5">
      <c r="A6329" s="27">
        <v>158</v>
      </c>
      <c r="B6329" s="27">
        <v>13</v>
      </c>
      <c r="C6329" s="27"/>
      <c r="D6329" s="27"/>
      <c r="E6329" s="27"/>
    </row>
    <row r="6330" spans="1:5">
      <c r="A6330" s="27">
        <v>158</v>
      </c>
      <c r="B6330" s="27">
        <v>14</v>
      </c>
      <c r="C6330" s="27"/>
      <c r="D6330" s="27"/>
      <c r="E6330" s="27"/>
    </row>
    <row r="6331" spans="1:5">
      <c r="A6331" s="27">
        <v>158</v>
      </c>
      <c r="B6331" s="27">
        <v>15</v>
      </c>
      <c r="C6331" s="27"/>
      <c r="D6331" s="27"/>
      <c r="E6331" s="27"/>
    </row>
    <row r="6332" spans="1:5">
      <c r="A6332" s="27">
        <v>158</v>
      </c>
      <c r="B6332" s="27">
        <v>16</v>
      </c>
      <c r="C6332" s="27"/>
      <c r="D6332" s="27"/>
      <c r="E6332" s="27"/>
    </row>
    <row r="6333" spans="1:5">
      <c r="A6333" s="27">
        <v>158</v>
      </c>
      <c r="B6333" s="27">
        <v>17</v>
      </c>
      <c r="C6333" s="27"/>
      <c r="D6333" s="27"/>
      <c r="E6333" s="27"/>
    </row>
    <row r="6334" spans="1:5">
      <c r="A6334" s="27">
        <v>158</v>
      </c>
      <c r="B6334" s="27">
        <v>18</v>
      </c>
      <c r="C6334" s="27"/>
      <c r="D6334" s="27"/>
      <c r="E6334" s="27"/>
    </row>
    <row r="6335" spans="1:5">
      <c r="A6335" s="27">
        <v>158</v>
      </c>
      <c r="B6335" s="27">
        <v>19</v>
      </c>
      <c r="C6335" s="27"/>
      <c r="D6335" s="27"/>
      <c r="E6335" s="27"/>
    </row>
    <row r="6336" spans="1:5">
      <c r="A6336" s="27">
        <v>158</v>
      </c>
      <c r="B6336" s="27">
        <v>20</v>
      </c>
      <c r="C6336" s="27"/>
      <c r="D6336" s="27"/>
      <c r="E6336" s="27"/>
    </row>
    <row r="6337" spans="1:5">
      <c r="A6337" s="27">
        <v>158</v>
      </c>
      <c r="B6337" s="27">
        <v>21</v>
      </c>
      <c r="C6337" s="27"/>
      <c r="D6337" s="27"/>
      <c r="E6337" s="27"/>
    </row>
    <row r="6338" spans="1:5">
      <c r="A6338" s="27">
        <v>158</v>
      </c>
      <c r="B6338" s="27">
        <v>22</v>
      </c>
      <c r="C6338" s="27"/>
      <c r="D6338" s="27"/>
      <c r="E6338" s="27"/>
    </row>
    <row r="6339" spans="1:5">
      <c r="A6339" s="27">
        <v>158</v>
      </c>
      <c r="B6339" s="27">
        <v>23</v>
      </c>
      <c r="C6339" s="27"/>
      <c r="D6339" s="27"/>
      <c r="E6339" s="27"/>
    </row>
    <row r="6340" spans="1:5">
      <c r="A6340" s="27">
        <v>158</v>
      </c>
      <c r="B6340" s="27">
        <v>24</v>
      </c>
      <c r="C6340" s="27"/>
      <c r="D6340" s="27"/>
      <c r="E6340" s="27"/>
    </row>
    <row r="6341" spans="1:5">
      <c r="A6341" s="27">
        <v>158</v>
      </c>
      <c r="B6341" s="27">
        <v>25</v>
      </c>
      <c r="C6341" s="27"/>
      <c r="D6341" s="27"/>
      <c r="E6341" s="27"/>
    </row>
    <row r="6342" spans="1:5">
      <c r="A6342" s="27">
        <v>158</v>
      </c>
      <c r="B6342" s="27">
        <v>26</v>
      </c>
      <c r="C6342" s="27"/>
      <c r="D6342" s="27"/>
      <c r="E6342" s="27"/>
    </row>
    <row r="6343" spans="1:5">
      <c r="A6343" s="27">
        <v>158</v>
      </c>
      <c r="B6343" s="27">
        <v>27</v>
      </c>
      <c r="C6343" s="27"/>
      <c r="D6343" s="27"/>
      <c r="E6343" s="27"/>
    </row>
    <row r="6344" spans="1:5">
      <c r="A6344" s="27">
        <v>158</v>
      </c>
      <c r="B6344" s="27">
        <v>28</v>
      </c>
      <c r="C6344" s="27"/>
      <c r="D6344" s="27"/>
      <c r="E6344" s="27"/>
    </row>
    <row r="6345" spans="1:5">
      <c r="A6345" s="27">
        <v>158</v>
      </c>
      <c r="B6345" s="27">
        <v>29</v>
      </c>
      <c r="C6345" s="27"/>
      <c r="D6345" s="27"/>
      <c r="E6345" s="27"/>
    </row>
    <row r="6346" spans="1:5">
      <c r="A6346" s="27">
        <v>158</v>
      </c>
      <c r="B6346" s="27">
        <v>30</v>
      </c>
      <c r="C6346" s="27"/>
      <c r="D6346" s="27"/>
      <c r="E6346" s="27"/>
    </row>
    <row r="6347" spans="1:5">
      <c r="A6347" s="27">
        <v>158</v>
      </c>
      <c r="B6347" s="27">
        <v>31</v>
      </c>
      <c r="C6347" s="27"/>
      <c r="D6347" s="27"/>
      <c r="E6347" s="27"/>
    </row>
    <row r="6348" spans="1:5">
      <c r="A6348" s="27">
        <v>158</v>
      </c>
      <c r="B6348" s="27">
        <v>32</v>
      </c>
      <c r="C6348" s="27"/>
      <c r="D6348" s="27"/>
      <c r="E6348" s="27"/>
    </row>
    <row r="6349" spans="1:5">
      <c r="A6349" s="27">
        <v>158</v>
      </c>
      <c r="B6349" s="27">
        <v>33</v>
      </c>
      <c r="C6349" s="27"/>
      <c r="D6349" s="27"/>
      <c r="E6349" s="27"/>
    </row>
    <row r="6350" spans="1:5">
      <c r="A6350" s="27">
        <v>158</v>
      </c>
      <c r="B6350" s="27">
        <v>34</v>
      </c>
      <c r="C6350" s="27"/>
      <c r="D6350" s="27"/>
      <c r="E6350" s="27"/>
    </row>
    <row r="6351" spans="1:5">
      <c r="A6351" s="27">
        <v>158</v>
      </c>
      <c r="B6351" s="27">
        <v>35</v>
      </c>
      <c r="C6351" s="27"/>
      <c r="D6351" s="27"/>
      <c r="E6351" s="27"/>
    </row>
    <row r="6352" spans="1:5">
      <c r="A6352" s="27">
        <v>158</v>
      </c>
      <c r="B6352" s="27">
        <v>36</v>
      </c>
      <c r="C6352" s="27"/>
      <c r="D6352" s="27"/>
      <c r="E6352" s="27"/>
    </row>
    <row r="6353" spans="1:5">
      <c r="A6353" s="27">
        <v>158</v>
      </c>
      <c r="B6353" s="27">
        <v>37</v>
      </c>
      <c r="C6353" s="27"/>
      <c r="D6353" s="27"/>
      <c r="E6353" s="27"/>
    </row>
    <row r="6354" spans="1:5">
      <c r="A6354" s="27">
        <v>158</v>
      </c>
      <c r="B6354" s="27">
        <v>38</v>
      </c>
      <c r="C6354" s="27"/>
      <c r="D6354" s="27"/>
      <c r="E6354" s="27"/>
    </row>
    <row r="6355" spans="1:5">
      <c r="A6355" s="27">
        <v>158</v>
      </c>
      <c r="B6355" s="27">
        <v>39</v>
      </c>
      <c r="C6355" s="27"/>
      <c r="D6355" s="27"/>
      <c r="E6355" s="27"/>
    </row>
    <row r="6356" spans="1:5">
      <c r="A6356" s="27">
        <v>158</v>
      </c>
      <c r="B6356" s="27">
        <v>40</v>
      </c>
      <c r="C6356" s="27"/>
      <c r="D6356" s="27"/>
      <c r="E6356" s="27"/>
    </row>
    <row r="6357" spans="1:5">
      <c r="A6357" s="27">
        <v>159</v>
      </c>
      <c r="B6357" s="27">
        <v>1</v>
      </c>
      <c r="C6357" s="27"/>
      <c r="D6357" s="27"/>
      <c r="E6357" s="27"/>
    </row>
    <row r="6358" spans="1:5">
      <c r="A6358" s="27">
        <v>159</v>
      </c>
      <c r="B6358" s="27">
        <v>2</v>
      </c>
      <c r="C6358" s="27"/>
      <c r="D6358" s="27"/>
      <c r="E6358" s="27"/>
    </row>
    <row r="6359" spans="1:5">
      <c r="A6359" s="27">
        <v>159</v>
      </c>
      <c r="B6359" s="27">
        <v>3</v>
      </c>
      <c r="C6359" s="27"/>
      <c r="D6359" s="27"/>
      <c r="E6359" s="27"/>
    </row>
    <row r="6360" spans="1:5">
      <c r="A6360" s="27">
        <v>159</v>
      </c>
      <c r="B6360" s="27">
        <v>4</v>
      </c>
      <c r="C6360" s="27"/>
      <c r="D6360" s="27"/>
      <c r="E6360" s="27"/>
    </row>
    <row r="6361" spans="1:5">
      <c r="A6361" s="27">
        <v>159</v>
      </c>
      <c r="B6361" s="27">
        <v>5</v>
      </c>
      <c r="C6361" s="27"/>
      <c r="D6361" s="27"/>
      <c r="E6361" s="27"/>
    </row>
    <row r="6362" spans="1:5">
      <c r="A6362" s="27">
        <v>159</v>
      </c>
      <c r="B6362" s="27">
        <v>6</v>
      </c>
      <c r="C6362" s="27"/>
      <c r="D6362" s="27"/>
      <c r="E6362" s="27"/>
    </row>
    <row r="6363" spans="1:5">
      <c r="A6363" s="27">
        <v>159</v>
      </c>
      <c r="B6363" s="27">
        <v>7</v>
      </c>
      <c r="C6363" s="27"/>
      <c r="D6363" s="27"/>
      <c r="E6363" s="27"/>
    </row>
    <row r="6364" spans="1:5">
      <c r="A6364" s="27">
        <v>159</v>
      </c>
      <c r="B6364" s="27">
        <v>8</v>
      </c>
      <c r="C6364" s="27"/>
      <c r="D6364" s="27"/>
      <c r="E6364" s="27"/>
    </row>
    <row r="6365" spans="1:5">
      <c r="A6365" s="27">
        <v>159</v>
      </c>
      <c r="B6365" s="27">
        <v>9</v>
      </c>
      <c r="C6365" s="27"/>
      <c r="D6365" s="27"/>
      <c r="E6365" s="27"/>
    </row>
    <row r="6366" spans="1:5">
      <c r="A6366" s="27">
        <v>159</v>
      </c>
      <c r="B6366" s="27">
        <v>10</v>
      </c>
      <c r="C6366" s="27"/>
      <c r="D6366" s="27"/>
      <c r="E6366" s="27"/>
    </row>
    <row r="6367" spans="1:5">
      <c r="A6367" s="27">
        <v>159</v>
      </c>
      <c r="B6367" s="27">
        <v>11</v>
      </c>
      <c r="C6367" s="27"/>
      <c r="D6367" s="27"/>
      <c r="E6367" s="27"/>
    </row>
    <row r="6368" spans="1:5">
      <c r="A6368" s="27">
        <v>159</v>
      </c>
      <c r="B6368" s="27">
        <v>12</v>
      </c>
      <c r="C6368" s="27"/>
      <c r="D6368" s="27"/>
      <c r="E6368" s="27"/>
    </row>
    <row r="6369" spans="1:5">
      <c r="A6369" s="27">
        <v>159</v>
      </c>
      <c r="B6369" s="27">
        <v>13</v>
      </c>
      <c r="C6369" s="27"/>
      <c r="D6369" s="27"/>
      <c r="E6369" s="27"/>
    </row>
    <row r="6370" spans="1:5">
      <c r="A6370" s="27">
        <v>159</v>
      </c>
      <c r="B6370" s="27">
        <v>14</v>
      </c>
      <c r="C6370" s="27"/>
      <c r="D6370" s="27"/>
      <c r="E6370" s="27"/>
    </row>
    <row r="6371" spans="1:5">
      <c r="A6371" s="27">
        <v>159</v>
      </c>
      <c r="B6371" s="27">
        <v>15</v>
      </c>
      <c r="C6371" s="27"/>
      <c r="D6371" s="27"/>
      <c r="E6371" s="27"/>
    </row>
    <row r="6372" spans="1:5">
      <c r="A6372" s="27">
        <v>159</v>
      </c>
      <c r="B6372" s="27">
        <v>16</v>
      </c>
      <c r="C6372" s="27"/>
      <c r="D6372" s="27"/>
      <c r="E6372" s="27"/>
    </row>
    <row r="6373" spans="1:5">
      <c r="A6373" s="27">
        <v>159</v>
      </c>
      <c r="B6373" s="27">
        <v>17</v>
      </c>
      <c r="C6373" s="27"/>
      <c r="D6373" s="27"/>
      <c r="E6373" s="27"/>
    </row>
    <row r="6374" spans="1:5">
      <c r="A6374" s="27">
        <v>159</v>
      </c>
      <c r="B6374" s="27">
        <v>18</v>
      </c>
      <c r="C6374" s="27"/>
      <c r="D6374" s="27"/>
      <c r="E6374" s="27"/>
    </row>
    <row r="6375" spans="1:5">
      <c r="A6375" s="27">
        <v>159</v>
      </c>
      <c r="B6375" s="27">
        <v>19</v>
      </c>
      <c r="C6375" s="27"/>
      <c r="D6375" s="27"/>
      <c r="E6375" s="27"/>
    </row>
    <row r="6376" spans="1:5">
      <c r="A6376" s="27">
        <v>159</v>
      </c>
      <c r="B6376" s="27">
        <v>20</v>
      </c>
      <c r="C6376" s="27"/>
      <c r="D6376" s="27"/>
      <c r="E6376" s="27"/>
    </row>
    <row r="6377" spans="1:5">
      <c r="A6377" s="27">
        <v>159</v>
      </c>
      <c r="B6377" s="27">
        <v>21</v>
      </c>
      <c r="C6377" s="27"/>
      <c r="D6377" s="27"/>
      <c r="E6377" s="27"/>
    </row>
    <row r="6378" spans="1:5">
      <c r="A6378" s="27">
        <v>159</v>
      </c>
      <c r="B6378" s="27">
        <v>22</v>
      </c>
      <c r="C6378" s="27"/>
      <c r="D6378" s="27"/>
      <c r="E6378" s="27"/>
    </row>
    <row r="6379" spans="1:5">
      <c r="A6379" s="27">
        <v>159</v>
      </c>
      <c r="B6379" s="27">
        <v>23</v>
      </c>
      <c r="C6379" s="27"/>
      <c r="D6379" s="27"/>
      <c r="E6379" s="27"/>
    </row>
    <row r="6380" spans="1:5">
      <c r="A6380" s="27">
        <v>159</v>
      </c>
      <c r="B6380" s="27">
        <v>24</v>
      </c>
      <c r="C6380" s="27"/>
      <c r="D6380" s="27"/>
      <c r="E6380" s="27"/>
    </row>
    <row r="6381" spans="1:5">
      <c r="A6381" s="27">
        <v>159</v>
      </c>
      <c r="B6381" s="27">
        <v>25</v>
      </c>
      <c r="C6381" s="27"/>
      <c r="D6381" s="27"/>
      <c r="E6381" s="27"/>
    </row>
    <row r="6382" spans="1:5">
      <c r="A6382" s="27">
        <v>159</v>
      </c>
      <c r="B6382" s="27">
        <v>26</v>
      </c>
      <c r="C6382" s="27"/>
      <c r="D6382" s="27"/>
      <c r="E6382" s="27"/>
    </row>
    <row r="6383" spans="1:5">
      <c r="A6383" s="27">
        <v>159</v>
      </c>
      <c r="B6383" s="27">
        <v>27</v>
      </c>
      <c r="C6383" s="27"/>
      <c r="D6383" s="27"/>
      <c r="E6383" s="27"/>
    </row>
    <row r="6384" spans="1:5">
      <c r="A6384" s="27">
        <v>159</v>
      </c>
      <c r="B6384" s="27">
        <v>28</v>
      </c>
      <c r="C6384" s="27"/>
      <c r="D6384" s="27"/>
      <c r="E6384" s="27"/>
    </row>
    <row r="6385" spans="1:5">
      <c r="A6385" s="27">
        <v>159</v>
      </c>
      <c r="B6385" s="27">
        <v>29</v>
      </c>
      <c r="C6385" s="27"/>
      <c r="D6385" s="27"/>
      <c r="E6385" s="27"/>
    </row>
    <row r="6386" spans="1:5">
      <c r="A6386" s="27">
        <v>159</v>
      </c>
      <c r="B6386" s="27">
        <v>30</v>
      </c>
      <c r="C6386" s="27"/>
      <c r="D6386" s="27"/>
      <c r="E6386" s="27"/>
    </row>
    <row r="6387" spans="1:5">
      <c r="A6387" s="27">
        <v>159</v>
      </c>
      <c r="B6387" s="27">
        <v>31</v>
      </c>
      <c r="C6387" s="27"/>
      <c r="D6387" s="27"/>
      <c r="E6387" s="27"/>
    </row>
    <row r="6388" spans="1:5">
      <c r="A6388" s="27">
        <v>159</v>
      </c>
      <c r="B6388" s="27">
        <v>32</v>
      </c>
      <c r="C6388" s="27"/>
      <c r="D6388" s="27"/>
      <c r="E6388" s="27"/>
    </row>
    <row r="6389" spans="1:5">
      <c r="A6389" s="27">
        <v>159</v>
      </c>
      <c r="B6389" s="27">
        <v>33</v>
      </c>
      <c r="C6389" s="27"/>
      <c r="D6389" s="27"/>
      <c r="E6389" s="27"/>
    </row>
    <row r="6390" spans="1:5">
      <c r="A6390" s="27">
        <v>159</v>
      </c>
      <c r="B6390" s="27">
        <v>34</v>
      </c>
      <c r="C6390" s="27"/>
      <c r="D6390" s="27"/>
      <c r="E6390" s="27"/>
    </row>
    <row r="6391" spans="1:5">
      <c r="A6391" s="27">
        <v>159</v>
      </c>
      <c r="B6391" s="27">
        <v>35</v>
      </c>
      <c r="C6391" s="27"/>
      <c r="D6391" s="27"/>
      <c r="E6391" s="27"/>
    </row>
    <row r="6392" spans="1:5">
      <c r="A6392" s="27">
        <v>159</v>
      </c>
      <c r="B6392" s="27">
        <v>36</v>
      </c>
      <c r="C6392" s="27"/>
      <c r="D6392" s="27"/>
      <c r="E6392" s="27"/>
    </row>
    <row r="6393" spans="1:5">
      <c r="A6393" s="27">
        <v>159</v>
      </c>
      <c r="B6393" s="27">
        <v>37</v>
      </c>
      <c r="C6393" s="27"/>
      <c r="D6393" s="27"/>
      <c r="E6393" s="27"/>
    </row>
    <row r="6394" spans="1:5">
      <c r="A6394" s="27">
        <v>159</v>
      </c>
      <c r="B6394" s="27">
        <v>38</v>
      </c>
      <c r="C6394" s="27"/>
      <c r="D6394" s="27"/>
      <c r="E6394" s="27"/>
    </row>
    <row r="6395" spans="1:5">
      <c r="A6395" s="27">
        <v>159</v>
      </c>
      <c r="B6395" s="27">
        <v>39</v>
      </c>
      <c r="C6395" s="27"/>
      <c r="D6395" s="27"/>
      <c r="E6395" s="27"/>
    </row>
    <row r="6396" spans="1:5">
      <c r="A6396" s="27">
        <v>159</v>
      </c>
      <c r="B6396" s="27">
        <v>40</v>
      </c>
      <c r="C6396" s="27"/>
      <c r="D6396" s="27"/>
      <c r="E6396" s="27"/>
    </row>
    <row r="6397" spans="1:5">
      <c r="A6397" s="27">
        <v>160</v>
      </c>
      <c r="B6397" s="27">
        <v>1</v>
      </c>
      <c r="C6397" s="27"/>
      <c r="D6397" s="27"/>
      <c r="E6397" s="27"/>
    </row>
    <row r="6398" spans="1:5">
      <c r="A6398" s="27">
        <v>160</v>
      </c>
      <c r="B6398" s="27">
        <v>2</v>
      </c>
      <c r="C6398" s="27"/>
      <c r="D6398" s="27"/>
      <c r="E6398" s="27"/>
    </row>
    <row r="6399" spans="1:5">
      <c r="A6399" s="27">
        <v>160</v>
      </c>
      <c r="B6399" s="27">
        <v>3</v>
      </c>
      <c r="C6399" s="27"/>
      <c r="D6399" s="27"/>
      <c r="E6399" s="27"/>
    </row>
    <row r="6400" spans="1:5">
      <c r="A6400" s="27">
        <v>160</v>
      </c>
      <c r="B6400" s="27">
        <v>4</v>
      </c>
      <c r="C6400" s="27"/>
      <c r="D6400" s="27"/>
      <c r="E6400" s="27"/>
    </row>
    <row r="6401" spans="1:5">
      <c r="A6401" s="27">
        <v>160</v>
      </c>
      <c r="B6401" s="27">
        <v>5</v>
      </c>
      <c r="C6401" s="27"/>
      <c r="D6401" s="27"/>
      <c r="E6401" s="27"/>
    </row>
    <row r="6402" spans="1:5">
      <c r="A6402" s="27">
        <v>160</v>
      </c>
      <c r="B6402" s="27">
        <v>6</v>
      </c>
      <c r="C6402" s="27"/>
      <c r="D6402" s="27"/>
      <c r="E6402" s="27"/>
    </row>
    <row r="6403" spans="1:5">
      <c r="A6403" s="27">
        <v>160</v>
      </c>
      <c r="B6403" s="27">
        <v>7</v>
      </c>
      <c r="C6403" s="27"/>
      <c r="D6403" s="27"/>
      <c r="E6403" s="27"/>
    </row>
    <row r="6404" spans="1:5">
      <c r="A6404" s="27">
        <v>160</v>
      </c>
      <c r="B6404" s="27">
        <v>8</v>
      </c>
      <c r="C6404" s="27"/>
      <c r="D6404" s="27"/>
      <c r="E6404" s="27"/>
    </row>
    <row r="6405" spans="1:5">
      <c r="A6405" s="27">
        <v>160</v>
      </c>
      <c r="B6405" s="27">
        <v>9</v>
      </c>
      <c r="C6405" s="27"/>
      <c r="D6405" s="27"/>
      <c r="E6405" s="27"/>
    </row>
    <row r="6406" spans="1:5">
      <c r="A6406" s="27">
        <v>160</v>
      </c>
      <c r="B6406" s="27">
        <v>10</v>
      </c>
      <c r="C6406" s="27"/>
      <c r="D6406" s="27"/>
      <c r="E6406" s="27"/>
    </row>
    <row r="6407" spans="1:5">
      <c r="A6407" s="27">
        <v>160</v>
      </c>
      <c r="B6407" s="27">
        <v>11</v>
      </c>
      <c r="C6407" s="27"/>
      <c r="D6407" s="27"/>
      <c r="E6407" s="27"/>
    </row>
    <row r="6408" spans="1:5">
      <c r="A6408" s="27">
        <v>160</v>
      </c>
      <c r="B6408" s="27">
        <v>12</v>
      </c>
      <c r="C6408" s="27"/>
      <c r="D6408" s="27"/>
      <c r="E6408" s="27"/>
    </row>
    <row r="6409" spans="1:5">
      <c r="A6409" s="27">
        <v>160</v>
      </c>
      <c r="B6409" s="27">
        <v>13</v>
      </c>
      <c r="C6409" s="27"/>
      <c r="D6409" s="27"/>
      <c r="E6409" s="27"/>
    </row>
    <row r="6410" spans="1:5">
      <c r="A6410" s="27">
        <v>160</v>
      </c>
      <c r="B6410" s="27">
        <v>14</v>
      </c>
      <c r="C6410" s="27"/>
      <c r="D6410" s="27"/>
      <c r="E6410" s="27"/>
    </row>
    <row r="6411" spans="1:5">
      <c r="A6411" s="27">
        <v>160</v>
      </c>
      <c r="B6411" s="27">
        <v>15</v>
      </c>
      <c r="C6411" s="27"/>
      <c r="D6411" s="27"/>
      <c r="E6411" s="27"/>
    </row>
    <row r="6412" spans="1:5">
      <c r="A6412" s="27">
        <v>160</v>
      </c>
      <c r="B6412" s="27">
        <v>16</v>
      </c>
      <c r="C6412" s="27"/>
      <c r="D6412" s="27"/>
      <c r="E6412" s="27"/>
    </row>
    <row r="6413" spans="1:5">
      <c r="A6413" s="27">
        <v>160</v>
      </c>
      <c r="B6413" s="27">
        <v>17</v>
      </c>
      <c r="C6413" s="27"/>
      <c r="D6413" s="27"/>
      <c r="E6413" s="27"/>
    </row>
    <row r="6414" spans="1:5">
      <c r="A6414" s="27">
        <v>160</v>
      </c>
      <c r="B6414" s="27">
        <v>18</v>
      </c>
      <c r="C6414" s="27"/>
      <c r="D6414" s="27"/>
      <c r="E6414" s="27"/>
    </row>
    <row r="6415" spans="1:5">
      <c r="A6415" s="27">
        <v>160</v>
      </c>
      <c r="B6415" s="27">
        <v>19</v>
      </c>
      <c r="C6415" s="27"/>
      <c r="D6415" s="27"/>
      <c r="E6415" s="27"/>
    </row>
    <row r="6416" spans="1:5">
      <c r="A6416" s="27">
        <v>160</v>
      </c>
      <c r="B6416" s="27">
        <v>20</v>
      </c>
      <c r="C6416" s="27"/>
      <c r="D6416" s="27"/>
      <c r="E6416" s="27"/>
    </row>
    <row r="6417" spans="1:5">
      <c r="A6417" s="27">
        <v>160</v>
      </c>
      <c r="B6417" s="27">
        <v>21</v>
      </c>
      <c r="C6417" s="27"/>
      <c r="D6417" s="27"/>
      <c r="E6417" s="27"/>
    </row>
    <row r="6418" spans="1:5">
      <c r="A6418" s="27">
        <v>160</v>
      </c>
      <c r="B6418" s="27">
        <v>22</v>
      </c>
      <c r="C6418" s="27"/>
      <c r="D6418" s="27"/>
      <c r="E6418" s="27"/>
    </row>
    <row r="6419" spans="1:5">
      <c r="A6419" s="27">
        <v>160</v>
      </c>
      <c r="B6419" s="27">
        <v>23</v>
      </c>
      <c r="C6419" s="27"/>
      <c r="D6419" s="27"/>
      <c r="E6419" s="27"/>
    </row>
    <row r="6420" spans="1:5">
      <c r="A6420" s="27">
        <v>160</v>
      </c>
      <c r="B6420" s="27">
        <v>24</v>
      </c>
      <c r="C6420" s="27"/>
      <c r="D6420" s="27"/>
      <c r="E6420" s="27"/>
    </row>
    <row r="6421" spans="1:5">
      <c r="A6421" s="27">
        <v>160</v>
      </c>
      <c r="B6421" s="27">
        <v>25</v>
      </c>
      <c r="C6421" s="27"/>
      <c r="D6421" s="27"/>
      <c r="E6421" s="27"/>
    </row>
    <row r="6422" spans="1:5">
      <c r="A6422" s="27">
        <v>160</v>
      </c>
      <c r="B6422" s="27">
        <v>26</v>
      </c>
      <c r="C6422" s="27"/>
      <c r="D6422" s="27"/>
      <c r="E6422" s="27"/>
    </row>
    <row r="6423" spans="1:5">
      <c r="A6423" s="27">
        <v>160</v>
      </c>
      <c r="B6423" s="27">
        <v>27</v>
      </c>
      <c r="C6423" s="27"/>
      <c r="D6423" s="27"/>
      <c r="E6423" s="27"/>
    </row>
    <row r="6424" spans="1:5">
      <c r="A6424" s="27">
        <v>160</v>
      </c>
      <c r="B6424" s="27">
        <v>28</v>
      </c>
      <c r="C6424" s="27"/>
      <c r="D6424" s="27"/>
      <c r="E6424" s="27"/>
    </row>
    <row r="6425" spans="1:5">
      <c r="A6425" s="27">
        <v>160</v>
      </c>
      <c r="B6425" s="27">
        <v>29</v>
      </c>
      <c r="C6425" s="27"/>
      <c r="D6425" s="27"/>
      <c r="E6425" s="27"/>
    </row>
    <row r="6426" spans="1:5">
      <c r="A6426" s="27">
        <v>160</v>
      </c>
      <c r="B6426" s="27">
        <v>30</v>
      </c>
      <c r="C6426" s="27"/>
      <c r="D6426" s="27"/>
      <c r="E6426" s="27"/>
    </row>
    <row r="6427" spans="1:5">
      <c r="A6427" s="27">
        <v>160</v>
      </c>
      <c r="B6427" s="27">
        <v>31</v>
      </c>
      <c r="C6427" s="27"/>
      <c r="D6427" s="27"/>
      <c r="E6427" s="27"/>
    </row>
    <row r="6428" spans="1:5">
      <c r="A6428" s="27">
        <v>160</v>
      </c>
      <c r="B6428" s="27">
        <v>32</v>
      </c>
      <c r="C6428" s="27"/>
      <c r="D6428" s="27"/>
      <c r="E6428" s="27"/>
    </row>
    <row r="6429" spans="1:5">
      <c r="A6429" s="27">
        <v>160</v>
      </c>
      <c r="B6429" s="27">
        <v>33</v>
      </c>
      <c r="C6429" s="27"/>
      <c r="D6429" s="27"/>
      <c r="E6429" s="27"/>
    </row>
    <row r="6430" spans="1:5">
      <c r="A6430" s="27">
        <v>160</v>
      </c>
      <c r="B6430" s="27">
        <v>34</v>
      </c>
      <c r="C6430" s="27"/>
      <c r="D6430" s="27"/>
      <c r="E6430" s="27"/>
    </row>
    <row r="6431" spans="1:5">
      <c r="A6431" s="27">
        <v>160</v>
      </c>
      <c r="B6431" s="27">
        <v>35</v>
      </c>
      <c r="C6431" s="27"/>
      <c r="D6431" s="27"/>
      <c r="E6431" s="27"/>
    </row>
    <row r="6432" spans="1:5">
      <c r="A6432" s="27">
        <v>160</v>
      </c>
      <c r="B6432" s="27">
        <v>36</v>
      </c>
      <c r="C6432" s="27"/>
      <c r="D6432" s="27"/>
      <c r="E6432" s="27"/>
    </row>
    <row r="6433" spans="1:5">
      <c r="A6433" s="27">
        <v>160</v>
      </c>
      <c r="B6433" s="27">
        <v>37</v>
      </c>
      <c r="C6433" s="27"/>
      <c r="D6433" s="27"/>
      <c r="E6433" s="27"/>
    </row>
    <row r="6434" spans="1:5">
      <c r="A6434" s="27">
        <v>160</v>
      </c>
      <c r="B6434" s="27">
        <v>38</v>
      </c>
      <c r="C6434" s="27"/>
      <c r="D6434" s="27"/>
      <c r="E6434" s="27"/>
    </row>
    <row r="6435" spans="1:5">
      <c r="A6435" s="27">
        <v>160</v>
      </c>
      <c r="B6435" s="27">
        <v>39</v>
      </c>
      <c r="C6435" s="27"/>
      <c r="D6435" s="27"/>
      <c r="E6435" s="27"/>
    </row>
    <row r="6436" spans="1:5">
      <c r="A6436" s="27">
        <v>160</v>
      </c>
      <c r="B6436" s="27">
        <v>40</v>
      </c>
      <c r="C6436" s="27"/>
      <c r="D6436" s="27"/>
      <c r="E6436" s="27"/>
    </row>
    <row r="6437" spans="1:5">
      <c r="A6437" s="27">
        <v>161</v>
      </c>
      <c r="B6437" s="27">
        <v>1</v>
      </c>
      <c r="C6437" s="27"/>
      <c r="D6437" s="27"/>
      <c r="E6437" s="27"/>
    </row>
    <row r="6438" spans="1:5">
      <c r="A6438" s="27">
        <v>161</v>
      </c>
      <c r="B6438" s="27">
        <v>2</v>
      </c>
      <c r="C6438" s="27"/>
      <c r="D6438" s="27"/>
      <c r="E6438" s="27"/>
    </row>
    <row r="6439" spans="1:5">
      <c r="A6439" s="27">
        <v>161</v>
      </c>
      <c r="B6439" s="27">
        <v>3</v>
      </c>
      <c r="C6439" s="27"/>
      <c r="D6439" s="27"/>
      <c r="E6439" s="27"/>
    </row>
    <row r="6440" spans="1:5">
      <c r="A6440" s="27">
        <v>161</v>
      </c>
      <c r="B6440" s="27">
        <v>4</v>
      </c>
      <c r="C6440" s="27"/>
      <c r="D6440" s="27"/>
      <c r="E6440" s="27"/>
    </row>
    <row r="6441" spans="1:5">
      <c r="A6441" s="27">
        <v>161</v>
      </c>
      <c r="B6441" s="27">
        <v>5</v>
      </c>
      <c r="C6441" s="27"/>
      <c r="D6441" s="27"/>
      <c r="E6441" s="27"/>
    </row>
    <row r="6442" spans="1:5">
      <c r="A6442" s="27">
        <v>161</v>
      </c>
      <c r="B6442" s="27">
        <v>6</v>
      </c>
      <c r="C6442" s="27"/>
      <c r="D6442" s="27"/>
      <c r="E6442" s="27"/>
    </row>
    <row r="6443" spans="1:5">
      <c r="A6443" s="27">
        <v>161</v>
      </c>
      <c r="B6443" s="27">
        <v>7</v>
      </c>
      <c r="C6443" s="27"/>
      <c r="D6443" s="27"/>
      <c r="E6443" s="27"/>
    </row>
    <row r="6444" spans="1:5">
      <c r="A6444" s="27">
        <v>161</v>
      </c>
      <c r="B6444" s="27">
        <v>8</v>
      </c>
      <c r="C6444" s="27"/>
      <c r="D6444" s="27"/>
      <c r="E6444" s="27"/>
    </row>
    <row r="6445" spans="1:5">
      <c r="A6445" s="27">
        <v>161</v>
      </c>
      <c r="B6445" s="27">
        <v>9</v>
      </c>
      <c r="C6445" s="27"/>
      <c r="D6445" s="27"/>
      <c r="E6445" s="27"/>
    </row>
    <row r="6446" spans="1:5">
      <c r="A6446" s="27">
        <v>161</v>
      </c>
      <c r="B6446" s="27">
        <v>10</v>
      </c>
      <c r="C6446" s="27"/>
      <c r="D6446" s="27"/>
      <c r="E6446" s="27"/>
    </row>
    <row r="6447" spans="1:5">
      <c r="A6447" s="27">
        <v>161</v>
      </c>
      <c r="B6447" s="27">
        <v>11</v>
      </c>
      <c r="C6447" s="27"/>
      <c r="D6447" s="27"/>
      <c r="E6447" s="27"/>
    </row>
    <row r="6448" spans="1:5">
      <c r="A6448" s="27">
        <v>161</v>
      </c>
      <c r="B6448" s="27">
        <v>12</v>
      </c>
      <c r="C6448" s="27"/>
      <c r="D6448" s="27"/>
      <c r="E6448" s="27"/>
    </row>
    <row r="6449" spans="1:5">
      <c r="A6449" s="27">
        <v>161</v>
      </c>
      <c r="B6449" s="27">
        <v>13</v>
      </c>
      <c r="C6449" s="27"/>
      <c r="D6449" s="27"/>
      <c r="E6449" s="27"/>
    </row>
    <row r="6450" spans="1:5">
      <c r="A6450" s="27">
        <v>161</v>
      </c>
      <c r="B6450" s="27">
        <v>14</v>
      </c>
      <c r="C6450" s="27"/>
      <c r="D6450" s="27"/>
      <c r="E6450" s="27"/>
    </row>
    <row r="6451" spans="1:5">
      <c r="A6451" s="27">
        <v>161</v>
      </c>
      <c r="B6451" s="27">
        <v>15</v>
      </c>
      <c r="C6451" s="27"/>
      <c r="D6451" s="27"/>
      <c r="E6451" s="27"/>
    </row>
    <row r="6452" spans="1:5">
      <c r="A6452" s="27">
        <v>161</v>
      </c>
      <c r="B6452" s="27">
        <v>16</v>
      </c>
      <c r="C6452" s="27"/>
      <c r="D6452" s="27"/>
      <c r="E6452" s="27"/>
    </row>
    <row r="6453" spans="1:5">
      <c r="A6453" s="27">
        <v>161</v>
      </c>
      <c r="B6453" s="27">
        <v>17</v>
      </c>
      <c r="C6453" s="27"/>
      <c r="D6453" s="27"/>
      <c r="E6453" s="27"/>
    </row>
    <row r="6454" spans="1:5">
      <c r="A6454" s="27">
        <v>161</v>
      </c>
      <c r="B6454" s="27">
        <v>18</v>
      </c>
      <c r="C6454" s="27"/>
      <c r="D6454" s="27"/>
      <c r="E6454" s="27"/>
    </row>
    <row r="6455" spans="1:5">
      <c r="A6455" s="27">
        <v>161</v>
      </c>
      <c r="B6455" s="27">
        <v>19</v>
      </c>
      <c r="C6455" s="27"/>
      <c r="D6455" s="27"/>
      <c r="E6455" s="27"/>
    </row>
    <row r="6456" spans="1:5">
      <c r="A6456" s="27">
        <v>161</v>
      </c>
      <c r="B6456" s="27">
        <v>20</v>
      </c>
      <c r="C6456" s="27"/>
      <c r="D6456" s="27"/>
      <c r="E6456" s="27"/>
    </row>
    <row r="6457" spans="1:5">
      <c r="A6457" s="27">
        <v>161</v>
      </c>
      <c r="B6457" s="27">
        <v>21</v>
      </c>
      <c r="C6457" s="27"/>
      <c r="D6457" s="27"/>
      <c r="E6457" s="27"/>
    </row>
    <row r="6458" spans="1:5">
      <c r="A6458" s="27">
        <v>161</v>
      </c>
      <c r="B6458" s="27">
        <v>22</v>
      </c>
      <c r="C6458" s="27"/>
      <c r="D6458" s="27"/>
      <c r="E6458" s="27"/>
    </row>
    <row r="6459" spans="1:5">
      <c r="A6459" s="27">
        <v>161</v>
      </c>
      <c r="B6459" s="27">
        <v>23</v>
      </c>
      <c r="C6459" s="27"/>
      <c r="D6459" s="27"/>
      <c r="E6459" s="27"/>
    </row>
    <row r="6460" spans="1:5">
      <c r="A6460" s="27">
        <v>161</v>
      </c>
      <c r="B6460" s="27">
        <v>24</v>
      </c>
      <c r="C6460" s="27"/>
      <c r="D6460" s="27"/>
      <c r="E6460" s="27"/>
    </row>
    <row r="6461" spans="1:5">
      <c r="A6461" s="27">
        <v>161</v>
      </c>
      <c r="B6461" s="27">
        <v>25</v>
      </c>
      <c r="C6461" s="27"/>
      <c r="D6461" s="27"/>
      <c r="E6461" s="27"/>
    </row>
    <row r="6462" spans="1:5">
      <c r="A6462" s="27">
        <v>161</v>
      </c>
      <c r="B6462" s="27">
        <v>26</v>
      </c>
      <c r="C6462" s="27"/>
      <c r="D6462" s="27"/>
      <c r="E6462" s="27"/>
    </row>
    <row r="6463" spans="1:5">
      <c r="A6463" s="27">
        <v>161</v>
      </c>
      <c r="B6463" s="27">
        <v>27</v>
      </c>
      <c r="C6463" s="27"/>
      <c r="D6463" s="27"/>
      <c r="E6463" s="27"/>
    </row>
    <row r="6464" spans="1:5">
      <c r="A6464" s="27">
        <v>161</v>
      </c>
      <c r="B6464" s="27">
        <v>28</v>
      </c>
      <c r="C6464" s="27"/>
      <c r="D6464" s="27"/>
      <c r="E6464" s="27"/>
    </row>
    <row r="6465" spans="1:5">
      <c r="A6465" s="27">
        <v>161</v>
      </c>
      <c r="B6465" s="27">
        <v>29</v>
      </c>
      <c r="C6465" s="27"/>
      <c r="D6465" s="27"/>
      <c r="E6465" s="27"/>
    </row>
    <row r="6466" spans="1:5">
      <c r="A6466" s="27">
        <v>161</v>
      </c>
      <c r="B6466" s="27">
        <v>30</v>
      </c>
      <c r="C6466" s="27"/>
      <c r="D6466" s="27"/>
      <c r="E6466" s="27"/>
    </row>
    <row r="6467" spans="1:5">
      <c r="A6467" s="27">
        <v>161</v>
      </c>
      <c r="B6467" s="27">
        <v>31</v>
      </c>
      <c r="C6467" s="27"/>
      <c r="D6467" s="27"/>
      <c r="E6467" s="27"/>
    </row>
    <row r="6468" spans="1:5">
      <c r="A6468" s="27">
        <v>161</v>
      </c>
      <c r="B6468" s="27">
        <v>32</v>
      </c>
      <c r="C6468" s="27"/>
      <c r="D6468" s="27"/>
      <c r="E6468" s="27"/>
    </row>
    <row r="6469" spans="1:5">
      <c r="A6469" s="27">
        <v>161</v>
      </c>
      <c r="B6469" s="27">
        <v>33</v>
      </c>
      <c r="C6469" s="27"/>
      <c r="D6469" s="27"/>
      <c r="E6469" s="27"/>
    </row>
    <row r="6470" spans="1:5">
      <c r="A6470" s="27">
        <v>161</v>
      </c>
      <c r="B6470" s="27">
        <v>34</v>
      </c>
      <c r="C6470" s="27"/>
      <c r="D6470" s="27"/>
      <c r="E6470" s="27"/>
    </row>
    <row r="6471" spans="1:5">
      <c r="A6471" s="27">
        <v>161</v>
      </c>
      <c r="B6471" s="27">
        <v>35</v>
      </c>
      <c r="C6471" s="27"/>
      <c r="D6471" s="27"/>
      <c r="E6471" s="27"/>
    </row>
    <row r="6472" spans="1:5">
      <c r="A6472" s="27">
        <v>161</v>
      </c>
      <c r="B6472" s="27">
        <v>36</v>
      </c>
      <c r="C6472" s="27"/>
      <c r="D6472" s="27"/>
      <c r="E6472" s="27"/>
    </row>
    <row r="6473" spans="1:5">
      <c r="A6473" s="27">
        <v>161</v>
      </c>
      <c r="B6473" s="27">
        <v>37</v>
      </c>
      <c r="C6473" s="27"/>
      <c r="D6473" s="27"/>
      <c r="E6473" s="27"/>
    </row>
    <row r="6474" spans="1:5">
      <c r="A6474" s="27">
        <v>161</v>
      </c>
      <c r="B6474" s="27">
        <v>38</v>
      </c>
      <c r="C6474" s="27"/>
      <c r="D6474" s="27"/>
      <c r="E6474" s="27"/>
    </row>
    <row r="6475" spans="1:5">
      <c r="A6475" s="27">
        <v>161</v>
      </c>
      <c r="B6475" s="27">
        <v>39</v>
      </c>
      <c r="C6475" s="27"/>
      <c r="D6475" s="27"/>
      <c r="E6475" s="27"/>
    </row>
    <row r="6476" spans="1:5">
      <c r="A6476" s="27">
        <v>161</v>
      </c>
      <c r="B6476" s="27">
        <v>40</v>
      </c>
      <c r="C6476" s="27"/>
      <c r="D6476" s="27"/>
      <c r="E6476" s="27"/>
    </row>
    <row r="6477" spans="1:5">
      <c r="A6477" s="27">
        <v>162</v>
      </c>
      <c r="B6477" s="27">
        <v>1</v>
      </c>
      <c r="C6477" s="27"/>
      <c r="D6477" s="27"/>
      <c r="E6477" s="27"/>
    </row>
    <row r="6478" spans="1:5">
      <c r="A6478" s="27">
        <v>162</v>
      </c>
      <c r="B6478" s="27">
        <v>2</v>
      </c>
      <c r="C6478" s="27"/>
      <c r="D6478" s="27"/>
      <c r="E6478" s="27"/>
    </row>
    <row r="6479" spans="1:5">
      <c r="A6479" s="27">
        <v>162</v>
      </c>
      <c r="B6479" s="27">
        <v>3</v>
      </c>
      <c r="C6479" s="27"/>
      <c r="D6479" s="27"/>
      <c r="E6479" s="27"/>
    </row>
    <row r="6480" spans="1:5">
      <c r="A6480" s="27">
        <v>162</v>
      </c>
      <c r="B6480" s="27">
        <v>4</v>
      </c>
      <c r="C6480" s="27"/>
      <c r="D6480" s="27"/>
      <c r="E6480" s="27"/>
    </row>
    <row r="6481" spans="1:5">
      <c r="A6481" s="27">
        <v>162</v>
      </c>
      <c r="B6481" s="27">
        <v>5</v>
      </c>
      <c r="C6481" s="27"/>
      <c r="D6481" s="27"/>
      <c r="E6481" s="27"/>
    </row>
    <row r="6482" spans="1:5">
      <c r="A6482" s="27">
        <v>162</v>
      </c>
      <c r="B6482" s="27">
        <v>6</v>
      </c>
      <c r="C6482" s="27"/>
      <c r="D6482" s="27"/>
      <c r="E6482" s="27"/>
    </row>
    <row r="6483" spans="1:5">
      <c r="A6483" s="27">
        <v>162</v>
      </c>
      <c r="B6483" s="27">
        <v>7</v>
      </c>
      <c r="C6483" s="27"/>
      <c r="D6483" s="27"/>
      <c r="E6483" s="27"/>
    </row>
    <row r="6484" spans="1:5">
      <c r="A6484" s="27">
        <v>162</v>
      </c>
      <c r="B6484" s="27">
        <v>8</v>
      </c>
      <c r="C6484" s="27"/>
      <c r="D6484" s="27"/>
      <c r="E6484" s="27"/>
    </row>
    <row r="6485" spans="1:5">
      <c r="A6485" s="27">
        <v>162</v>
      </c>
      <c r="B6485" s="27">
        <v>9</v>
      </c>
      <c r="C6485" s="27"/>
      <c r="D6485" s="27"/>
      <c r="E6485" s="27"/>
    </row>
    <row r="6486" spans="1:5">
      <c r="A6486" s="27">
        <v>162</v>
      </c>
      <c r="B6486" s="27">
        <v>10</v>
      </c>
      <c r="C6486" s="27"/>
      <c r="D6486" s="27"/>
      <c r="E6486" s="27"/>
    </row>
    <row r="6487" spans="1:5">
      <c r="A6487" s="27">
        <v>162</v>
      </c>
      <c r="B6487" s="27">
        <v>11</v>
      </c>
      <c r="C6487" s="27"/>
      <c r="D6487" s="27"/>
      <c r="E6487" s="27"/>
    </row>
    <row r="6488" spans="1:5">
      <c r="A6488" s="27">
        <v>162</v>
      </c>
      <c r="B6488" s="27">
        <v>12</v>
      </c>
      <c r="C6488" s="27"/>
      <c r="D6488" s="27"/>
      <c r="E6488" s="27"/>
    </row>
    <row r="6489" spans="1:5">
      <c r="A6489" s="27">
        <v>162</v>
      </c>
      <c r="B6489" s="27">
        <v>13</v>
      </c>
      <c r="C6489" s="27"/>
      <c r="D6489" s="27"/>
      <c r="E6489" s="27"/>
    </row>
    <row r="6490" spans="1:5">
      <c r="A6490" s="27">
        <v>162</v>
      </c>
      <c r="B6490" s="27">
        <v>14</v>
      </c>
      <c r="C6490" s="27"/>
      <c r="D6490" s="27"/>
      <c r="E6490" s="27"/>
    </row>
    <row r="6491" spans="1:5">
      <c r="A6491" s="27">
        <v>162</v>
      </c>
      <c r="B6491" s="27">
        <v>15</v>
      </c>
      <c r="C6491" s="27"/>
      <c r="D6491" s="27"/>
      <c r="E6491" s="27"/>
    </row>
    <row r="6492" spans="1:5">
      <c r="A6492" s="27">
        <v>162</v>
      </c>
      <c r="B6492" s="27">
        <v>16</v>
      </c>
      <c r="C6492" s="27"/>
      <c r="D6492" s="27"/>
      <c r="E6492" s="27"/>
    </row>
    <row r="6493" spans="1:5">
      <c r="A6493" s="27">
        <v>162</v>
      </c>
      <c r="B6493" s="27">
        <v>17</v>
      </c>
      <c r="C6493" s="27"/>
      <c r="D6493" s="27"/>
      <c r="E6493" s="27"/>
    </row>
    <row r="6494" spans="1:5">
      <c r="A6494" s="27">
        <v>162</v>
      </c>
      <c r="B6494" s="27">
        <v>18</v>
      </c>
      <c r="C6494" s="27"/>
      <c r="D6494" s="27"/>
      <c r="E6494" s="27"/>
    </row>
    <row r="6495" spans="1:5">
      <c r="A6495" s="27">
        <v>162</v>
      </c>
      <c r="B6495" s="27">
        <v>19</v>
      </c>
      <c r="C6495" s="27"/>
      <c r="D6495" s="27"/>
      <c r="E6495" s="27"/>
    </row>
    <row r="6496" spans="1:5">
      <c r="A6496" s="27">
        <v>162</v>
      </c>
      <c r="B6496" s="27">
        <v>20</v>
      </c>
      <c r="C6496" s="27"/>
      <c r="D6496" s="27"/>
      <c r="E6496" s="27"/>
    </row>
    <row r="6497" spans="1:5">
      <c r="A6497" s="27">
        <v>162</v>
      </c>
      <c r="B6497" s="27">
        <v>21</v>
      </c>
      <c r="C6497" s="27"/>
      <c r="D6497" s="27"/>
      <c r="E6497" s="27"/>
    </row>
    <row r="6498" spans="1:5">
      <c r="A6498" s="27">
        <v>162</v>
      </c>
      <c r="B6498" s="27">
        <v>22</v>
      </c>
      <c r="C6498" s="27"/>
      <c r="D6498" s="27"/>
      <c r="E6498" s="27"/>
    </row>
    <row r="6499" spans="1:5">
      <c r="A6499" s="27">
        <v>162</v>
      </c>
      <c r="B6499" s="27">
        <v>23</v>
      </c>
      <c r="C6499" s="27"/>
      <c r="D6499" s="27"/>
      <c r="E6499" s="27"/>
    </row>
    <row r="6500" spans="1:5">
      <c r="A6500" s="27">
        <v>162</v>
      </c>
      <c r="B6500" s="27">
        <v>24</v>
      </c>
      <c r="C6500" s="27"/>
      <c r="D6500" s="27"/>
      <c r="E6500" s="27"/>
    </row>
    <row r="6501" spans="1:5">
      <c r="A6501" s="27">
        <v>162</v>
      </c>
      <c r="B6501" s="27">
        <v>25</v>
      </c>
      <c r="C6501" s="27"/>
      <c r="D6501" s="27"/>
      <c r="E6501" s="27"/>
    </row>
    <row r="6502" spans="1:5">
      <c r="A6502" s="27">
        <v>162</v>
      </c>
      <c r="B6502" s="27">
        <v>26</v>
      </c>
      <c r="C6502" s="27"/>
      <c r="D6502" s="27"/>
      <c r="E6502" s="27"/>
    </row>
    <row r="6503" spans="1:5">
      <c r="A6503" s="27">
        <v>162</v>
      </c>
      <c r="B6503" s="27">
        <v>27</v>
      </c>
      <c r="C6503" s="27"/>
      <c r="D6503" s="27"/>
      <c r="E6503" s="27"/>
    </row>
    <row r="6504" spans="1:5">
      <c r="A6504" s="27">
        <v>162</v>
      </c>
      <c r="B6504" s="27">
        <v>28</v>
      </c>
      <c r="C6504" s="27"/>
      <c r="D6504" s="27"/>
      <c r="E6504" s="27"/>
    </row>
    <row r="6505" spans="1:5">
      <c r="A6505" s="27">
        <v>162</v>
      </c>
      <c r="B6505" s="27">
        <v>29</v>
      </c>
      <c r="C6505" s="27"/>
      <c r="D6505" s="27"/>
      <c r="E6505" s="27"/>
    </row>
    <row r="6506" spans="1:5">
      <c r="A6506" s="27">
        <v>162</v>
      </c>
      <c r="B6506" s="27">
        <v>30</v>
      </c>
      <c r="C6506" s="27"/>
      <c r="D6506" s="27"/>
      <c r="E6506" s="27"/>
    </row>
    <row r="6507" spans="1:5">
      <c r="A6507" s="27">
        <v>162</v>
      </c>
      <c r="B6507" s="27">
        <v>31</v>
      </c>
      <c r="C6507" s="27"/>
      <c r="D6507" s="27"/>
      <c r="E6507" s="27"/>
    </row>
    <row r="6508" spans="1:5">
      <c r="A6508" s="27">
        <v>162</v>
      </c>
      <c r="B6508" s="27">
        <v>32</v>
      </c>
      <c r="C6508" s="27"/>
      <c r="D6508" s="27"/>
      <c r="E6508" s="27"/>
    </row>
    <row r="6509" spans="1:5">
      <c r="A6509" s="27">
        <v>162</v>
      </c>
      <c r="B6509" s="27">
        <v>33</v>
      </c>
      <c r="C6509" s="27"/>
      <c r="D6509" s="27"/>
      <c r="E6509" s="27"/>
    </row>
    <row r="6510" spans="1:5">
      <c r="A6510" s="27">
        <v>162</v>
      </c>
      <c r="B6510" s="27">
        <v>34</v>
      </c>
      <c r="C6510" s="27"/>
      <c r="D6510" s="27"/>
      <c r="E6510" s="27"/>
    </row>
    <row r="6511" spans="1:5">
      <c r="A6511" s="27">
        <v>162</v>
      </c>
      <c r="B6511" s="27">
        <v>35</v>
      </c>
      <c r="C6511" s="27"/>
      <c r="D6511" s="27"/>
      <c r="E6511" s="27"/>
    </row>
    <row r="6512" spans="1:5">
      <c r="A6512" s="27">
        <v>162</v>
      </c>
      <c r="B6512" s="27">
        <v>36</v>
      </c>
      <c r="C6512" s="27"/>
      <c r="D6512" s="27"/>
      <c r="E6512" s="27"/>
    </row>
    <row r="6513" spans="1:5">
      <c r="A6513" s="27">
        <v>162</v>
      </c>
      <c r="B6513" s="27">
        <v>37</v>
      </c>
      <c r="C6513" s="27"/>
      <c r="D6513" s="27"/>
      <c r="E6513" s="27"/>
    </row>
    <row r="6514" spans="1:5">
      <c r="A6514" s="27">
        <v>162</v>
      </c>
      <c r="B6514" s="27">
        <v>38</v>
      </c>
      <c r="C6514" s="27"/>
      <c r="D6514" s="27"/>
      <c r="E6514" s="27"/>
    </row>
    <row r="6515" spans="1:5">
      <c r="A6515" s="27">
        <v>162</v>
      </c>
      <c r="B6515" s="27">
        <v>39</v>
      </c>
      <c r="C6515" s="27"/>
      <c r="D6515" s="27"/>
      <c r="E6515" s="27"/>
    </row>
    <row r="6516" spans="1:5">
      <c r="A6516" s="27">
        <v>162</v>
      </c>
      <c r="B6516" s="27">
        <v>40</v>
      </c>
      <c r="C6516" s="27"/>
      <c r="D6516" s="27"/>
      <c r="E6516" s="27"/>
    </row>
    <row r="6517" spans="1:5">
      <c r="A6517" s="27">
        <v>163</v>
      </c>
      <c r="B6517" s="27">
        <v>1</v>
      </c>
      <c r="C6517" s="27"/>
      <c r="D6517" s="27"/>
      <c r="E6517" s="27"/>
    </row>
    <row r="6518" spans="1:5">
      <c r="A6518" s="27">
        <v>163</v>
      </c>
      <c r="B6518" s="27">
        <v>2</v>
      </c>
      <c r="C6518" s="27"/>
      <c r="D6518" s="27"/>
      <c r="E6518" s="27"/>
    </row>
    <row r="6519" spans="1:5">
      <c r="A6519" s="27">
        <v>163</v>
      </c>
      <c r="B6519" s="27">
        <v>3</v>
      </c>
      <c r="C6519" s="27"/>
      <c r="D6519" s="27"/>
      <c r="E6519" s="27"/>
    </row>
    <row r="6520" spans="1:5">
      <c r="A6520" s="27">
        <v>163</v>
      </c>
      <c r="B6520" s="27">
        <v>4</v>
      </c>
      <c r="C6520" s="27"/>
      <c r="D6520" s="27"/>
      <c r="E6520" s="27"/>
    </row>
    <row r="6521" spans="1:5">
      <c r="A6521" s="27">
        <v>163</v>
      </c>
      <c r="B6521" s="27">
        <v>5</v>
      </c>
      <c r="C6521" s="27"/>
      <c r="D6521" s="27"/>
      <c r="E6521" s="27"/>
    </row>
    <row r="6522" spans="1:5">
      <c r="A6522" s="27">
        <v>163</v>
      </c>
      <c r="B6522" s="27">
        <v>6</v>
      </c>
      <c r="C6522" s="27"/>
      <c r="D6522" s="27"/>
      <c r="E6522" s="27"/>
    </row>
    <row r="6523" spans="1:5">
      <c r="A6523" s="27">
        <v>163</v>
      </c>
      <c r="B6523" s="27">
        <v>7</v>
      </c>
      <c r="C6523" s="27"/>
      <c r="D6523" s="27"/>
      <c r="E6523" s="27"/>
    </row>
    <row r="6524" spans="1:5">
      <c r="A6524" s="27">
        <v>163</v>
      </c>
      <c r="B6524" s="27">
        <v>8</v>
      </c>
      <c r="C6524" s="27"/>
      <c r="D6524" s="27"/>
      <c r="E6524" s="27"/>
    </row>
    <row r="6525" spans="1:5">
      <c r="A6525" s="27">
        <v>163</v>
      </c>
      <c r="B6525" s="27">
        <v>9</v>
      </c>
      <c r="C6525" s="27"/>
      <c r="D6525" s="27"/>
      <c r="E6525" s="27"/>
    </row>
    <row r="6526" spans="1:5">
      <c r="A6526" s="27">
        <v>163</v>
      </c>
      <c r="B6526" s="27">
        <v>10</v>
      </c>
      <c r="C6526" s="27"/>
      <c r="D6526" s="27"/>
      <c r="E6526" s="27"/>
    </row>
    <row r="6527" spans="1:5">
      <c r="A6527" s="27">
        <v>163</v>
      </c>
      <c r="B6527" s="27">
        <v>11</v>
      </c>
      <c r="C6527" s="27"/>
      <c r="D6527" s="27"/>
      <c r="E6527" s="27"/>
    </row>
    <row r="6528" spans="1:5">
      <c r="A6528" s="27">
        <v>163</v>
      </c>
      <c r="B6528" s="27">
        <v>12</v>
      </c>
      <c r="C6528" s="27"/>
      <c r="D6528" s="27"/>
      <c r="E6528" s="27"/>
    </row>
    <row r="6529" spans="1:5">
      <c r="A6529" s="27">
        <v>163</v>
      </c>
      <c r="B6529" s="27">
        <v>13</v>
      </c>
      <c r="C6529" s="27"/>
      <c r="D6529" s="27"/>
      <c r="E6529" s="27"/>
    </row>
    <row r="6530" spans="1:5">
      <c r="A6530" s="27">
        <v>163</v>
      </c>
      <c r="B6530" s="27">
        <v>14</v>
      </c>
      <c r="C6530" s="27"/>
      <c r="D6530" s="27"/>
      <c r="E6530" s="27"/>
    </row>
    <row r="6531" spans="1:5">
      <c r="A6531" s="27">
        <v>163</v>
      </c>
      <c r="B6531" s="27">
        <v>15</v>
      </c>
      <c r="C6531" s="27"/>
      <c r="D6531" s="27"/>
      <c r="E6531" s="27"/>
    </row>
    <row r="6532" spans="1:5">
      <c r="A6532" s="27">
        <v>163</v>
      </c>
      <c r="B6532" s="27">
        <v>16</v>
      </c>
      <c r="C6532" s="27"/>
      <c r="D6532" s="27"/>
      <c r="E6532" s="27"/>
    </row>
    <row r="6533" spans="1:5">
      <c r="A6533" s="27">
        <v>163</v>
      </c>
      <c r="B6533" s="27">
        <v>17</v>
      </c>
      <c r="C6533" s="27"/>
      <c r="D6533" s="27"/>
      <c r="E6533" s="27"/>
    </row>
    <row r="6534" spans="1:5">
      <c r="A6534" s="27">
        <v>163</v>
      </c>
      <c r="B6534" s="27">
        <v>18</v>
      </c>
      <c r="C6534" s="27"/>
      <c r="D6534" s="27"/>
      <c r="E6534" s="27"/>
    </row>
    <row r="6535" spans="1:5">
      <c r="A6535" s="27">
        <v>163</v>
      </c>
      <c r="B6535" s="27">
        <v>19</v>
      </c>
      <c r="C6535" s="27"/>
      <c r="D6535" s="27"/>
      <c r="E6535" s="27"/>
    </row>
    <row r="6536" spans="1:5">
      <c r="A6536" s="27">
        <v>163</v>
      </c>
      <c r="B6536" s="27">
        <v>20</v>
      </c>
      <c r="C6536" s="27"/>
      <c r="D6536" s="27"/>
      <c r="E6536" s="27"/>
    </row>
    <row r="6537" spans="1:5">
      <c r="A6537" s="27">
        <v>163</v>
      </c>
      <c r="B6537" s="27">
        <v>21</v>
      </c>
      <c r="C6537" s="27"/>
      <c r="D6537" s="27"/>
      <c r="E6537" s="27"/>
    </row>
    <row r="6538" spans="1:5">
      <c r="A6538" s="27">
        <v>163</v>
      </c>
      <c r="B6538" s="27">
        <v>22</v>
      </c>
      <c r="C6538" s="27"/>
      <c r="D6538" s="27"/>
      <c r="E6538" s="27"/>
    </row>
    <row r="6539" spans="1:5">
      <c r="A6539" s="27">
        <v>163</v>
      </c>
      <c r="B6539" s="27">
        <v>23</v>
      </c>
      <c r="C6539" s="27"/>
      <c r="D6539" s="27"/>
      <c r="E6539" s="27"/>
    </row>
    <row r="6540" spans="1:5">
      <c r="A6540" s="27">
        <v>163</v>
      </c>
      <c r="B6540" s="27">
        <v>24</v>
      </c>
      <c r="C6540" s="27"/>
      <c r="D6540" s="27"/>
      <c r="E6540" s="27"/>
    </row>
    <row r="6541" spans="1:5">
      <c r="A6541" s="27">
        <v>163</v>
      </c>
      <c r="B6541" s="27">
        <v>25</v>
      </c>
      <c r="C6541" s="27"/>
      <c r="D6541" s="27"/>
      <c r="E6541" s="27"/>
    </row>
    <row r="6542" spans="1:5">
      <c r="A6542" s="27">
        <v>163</v>
      </c>
      <c r="B6542" s="27">
        <v>26</v>
      </c>
      <c r="C6542" s="27"/>
      <c r="D6542" s="27"/>
      <c r="E6542" s="27"/>
    </row>
    <row r="6543" spans="1:5">
      <c r="A6543" s="27">
        <v>163</v>
      </c>
      <c r="B6543" s="27">
        <v>27</v>
      </c>
      <c r="C6543" s="27"/>
      <c r="D6543" s="27"/>
      <c r="E6543" s="27"/>
    </row>
    <row r="6544" spans="1:5">
      <c r="A6544" s="27">
        <v>163</v>
      </c>
      <c r="B6544" s="27">
        <v>28</v>
      </c>
      <c r="C6544" s="27"/>
      <c r="D6544" s="27"/>
      <c r="E6544" s="27"/>
    </row>
    <row r="6545" spans="1:5">
      <c r="A6545" s="27">
        <v>163</v>
      </c>
      <c r="B6545" s="27">
        <v>29</v>
      </c>
      <c r="C6545" s="27"/>
      <c r="D6545" s="27"/>
      <c r="E6545" s="27"/>
    </row>
    <row r="6546" spans="1:5">
      <c r="A6546" s="27">
        <v>163</v>
      </c>
      <c r="B6546" s="27">
        <v>30</v>
      </c>
      <c r="C6546" s="27"/>
      <c r="D6546" s="27"/>
      <c r="E6546" s="27"/>
    </row>
    <row r="6547" spans="1:5">
      <c r="A6547" s="27">
        <v>163</v>
      </c>
      <c r="B6547" s="27">
        <v>31</v>
      </c>
      <c r="C6547" s="27"/>
      <c r="D6547" s="27"/>
      <c r="E6547" s="27"/>
    </row>
    <row r="6548" spans="1:5">
      <c r="A6548" s="27">
        <v>163</v>
      </c>
      <c r="B6548" s="27">
        <v>32</v>
      </c>
      <c r="C6548" s="27"/>
      <c r="D6548" s="27"/>
      <c r="E6548" s="27"/>
    </row>
    <row r="6549" spans="1:5">
      <c r="A6549" s="27">
        <v>163</v>
      </c>
      <c r="B6549" s="27">
        <v>33</v>
      </c>
      <c r="C6549" s="27"/>
      <c r="D6549" s="27"/>
      <c r="E6549" s="27"/>
    </row>
    <row r="6550" spans="1:5">
      <c r="A6550" s="27">
        <v>163</v>
      </c>
      <c r="B6550" s="27">
        <v>34</v>
      </c>
      <c r="C6550" s="27"/>
      <c r="D6550" s="27"/>
      <c r="E6550" s="27"/>
    </row>
    <row r="6551" spans="1:5">
      <c r="A6551" s="27">
        <v>163</v>
      </c>
      <c r="B6551" s="27">
        <v>35</v>
      </c>
      <c r="C6551" s="27"/>
      <c r="D6551" s="27"/>
      <c r="E6551" s="27"/>
    </row>
    <row r="6552" spans="1:5">
      <c r="A6552" s="27">
        <v>163</v>
      </c>
      <c r="B6552" s="27">
        <v>36</v>
      </c>
      <c r="C6552" s="27"/>
      <c r="D6552" s="27"/>
      <c r="E6552" s="27"/>
    </row>
    <row r="6553" spans="1:5">
      <c r="A6553" s="27">
        <v>163</v>
      </c>
      <c r="B6553" s="27">
        <v>37</v>
      </c>
      <c r="C6553" s="27"/>
      <c r="D6553" s="27"/>
      <c r="E6553" s="27"/>
    </row>
    <row r="6554" spans="1:5">
      <c r="A6554" s="27">
        <v>163</v>
      </c>
      <c r="B6554" s="27">
        <v>38</v>
      </c>
      <c r="C6554" s="27"/>
      <c r="D6554" s="27"/>
      <c r="E6554" s="27"/>
    </row>
    <row r="6555" spans="1:5">
      <c r="A6555" s="27">
        <v>163</v>
      </c>
      <c r="B6555" s="27">
        <v>39</v>
      </c>
      <c r="C6555" s="27"/>
      <c r="D6555" s="27"/>
      <c r="E6555" s="27"/>
    </row>
    <row r="6556" spans="1:5">
      <c r="A6556" s="27">
        <v>163</v>
      </c>
      <c r="B6556" s="27">
        <v>40</v>
      </c>
      <c r="C6556" s="27"/>
      <c r="D6556" s="27"/>
      <c r="E6556" s="27"/>
    </row>
    <row r="6557" spans="1:5">
      <c r="A6557" s="27">
        <v>164</v>
      </c>
      <c r="B6557" s="27">
        <v>1</v>
      </c>
      <c r="C6557" s="27"/>
      <c r="D6557" s="27"/>
      <c r="E6557" s="27"/>
    </row>
    <row r="6558" spans="1:5">
      <c r="A6558" s="27">
        <v>164</v>
      </c>
      <c r="B6558" s="27">
        <v>2</v>
      </c>
      <c r="C6558" s="27"/>
      <c r="D6558" s="27"/>
      <c r="E6558" s="27"/>
    </row>
    <row r="6559" spans="1:5">
      <c r="A6559" s="27">
        <v>164</v>
      </c>
      <c r="B6559" s="27">
        <v>3</v>
      </c>
      <c r="C6559" s="27"/>
      <c r="D6559" s="27"/>
      <c r="E6559" s="27"/>
    </row>
    <row r="6560" spans="1:5">
      <c r="A6560" s="27">
        <v>164</v>
      </c>
      <c r="B6560" s="27">
        <v>4</v>
      </c>
      <c r="C6560" s="27"/>
      <c r="D6560" s="27"/>
      <c r="E6560" s="27"/>
    </row>
    <row r="6561" spans="1:5">
      <c r="A6561" s="27">
        <v>164</v>
      </c>
      <c r="B6561" s="27">
        <v>5</v>
      </c>
      <c r="C6561" s="27"/>
      <c r="D6561" s="27"/>
      <c r="E6561" s="27"/>
    </row>
    <row r="6562" spans="1:5">
      <c r="A6562" s="27">
        <v>164</v>
      </c>
      <c r="B6562" s="27">
        <v>6</v>
      </c>
      <c r="C6562" s="27"/>
      <c r="D6562" s="27"/>
      <c r="E6562" s="27"/>
    </row>
    <row r="6563" spans="1:5">
      <c r="A6563" s="27">
        <v>164</v>
      </c>
      <c r="B6563" s="27">
        <v>7</v>
      </c>
      <c r="C6563" s="27"/>
      <c r="D6563" s="27"/>
      <c r="E6563" s="27"/>
    </row>
    <row r="6564" spans="1:5">
      <c r="A6564" s="27">
        <v>164</v>
      </c>
      <c r="B6564" s="27">
        <v>8</v>
      </c>
      <c r="C6564" s="27"/>
      <c r="D6564" s="27"/>
      <c r="E6564" s="27"/>
    </row>
    <row r="6565" spans="1:5">
      <c r="A6565" s="27">
        <v>164</v>
      </c>
      <c r="B6565" s="27">
        <v>9</v>
      </c>
      <c r="C6565" s="27"/>
      <c r="D6565" s="27"/>
      <c r="E6565" s="27"/>
    </row>
    <row r="6566" spans="1:5">
      <c r="A6566" s="27">
        <v>164</v>
      </c>
      <c r="B6566" s="27">
        <v>10</v>
      </c>
      <c r="C6566" s="27"/>
      <c r="D6566" s="27"/>
      <c r="E6566" s="27"/>
    </row>
    <row r="6567" spans="1:5">
      <c r="A6567" s="27">
        <v>164</v>
      </c>
      <c r="B6567" s="27">
        <v>11</v>
      </c>
      <c r="C6567" s="27"/>
      <c r="D6567" s="27"/>
      <c r="E6567" s="27"/>
    </row>
    <row r="6568" spans="1:5">
      <c r="A6568" s="27">
        <v>164</v>
      </c>
      <c r="B6568" s="27">
        <v>12</v>
      </c>
      <c r="C6568" s="27"/>
      <c r="D6568" s="27"/>
      <c r="E6568" s="27"/>
    </row>
    <row r="6569" spans="1:5">
      <c r="A6569" s="27">
        <v>164</v>
      </c>
      <c r="B6569" s="27">
        <v>13</v>
      </c>
      <c r="C6569" s="27"/>
      <c r="D6569" s="27"/>
      <c r="E6569" s="27"/>
    </row>
    <row r="6570" spans="1:5">
      <c r="A6570" s="27">
        <v>164</v>
      </c>
      <c r="B6570" s="27">
        <v>14</v>
      </c>
      <c r="C6570" s="27"/>
      <c r="D6570" s="27"/>
      <c r="E6570" s="27"/>
    </row>
    <row r="6571" spans="1:5">
      <c r="A6571" s="27">
        <v>164</v>
      </c>
      <c r="B6571" s="27">
        <v>15</v>
      </c>
      <c r="C6571" s="27"/>
      <c r="D6571" s="27"/>
      <c r="E6571" s="27"/>
    </row>
    <row r="6572" spans="1:5">
      <c r="A6572" s="27">
        <v>164</v>
      </c>
      <c r="B6572" s="27">
        <v>16</v>
      </c>
      <c r="C6572" s="27"/>
      <c r="D6572" s="27"/>
      <c r="E6572" s="27"/>
    </row>
    <row r="6573" spans="1:5">
      <c r="A6573" s="27">
        <v>164</v>
      </c>
      <c r="B6573" s="27">
        <v>17</v>
      </c>
      <c r="C6573" s="27"/>
      <c r="D6573" s="27"/>
      <c r="E6573" s="27"/>
    </row>
    <row r="6574" spans="1:5">
      <c r="A6574" s="27">
        <v>164</v>
      </c>
      <c r="B6574" s="27">
        <v>18</v>
      </c>
      <c r="C6574" s="27"/>
      <c r="D6574" s="27"/>
      <c r="E6574" s="27"/>
    </row>
    <row r="6575" spans="1:5">
      <c r="A6575" s="27">
        <v>164</v>
      </c>
      <c r="B6575" s="27">
        <v>19</v>
      </c>
      <c r="C6575" s="27"/>
      <c r="D6575" s="27"/>
      <c r="E6575" s="27"/>
    </row>
    <row r="6576" spans="1:5">
      <c r="A6576" s="27">
        <v>164</v>
      </c>
      <c r="B6576" s="27">
        <v>20</v>
      </c>
      <c r="C6576" s="27"/>
      <c r="D6576" s="27"/>
      <c r="E6576" s="27"/>
    </row>
    <row r="6577" spans="1:5">
      <c r="A6577" s="27">
        <v>164</v>
      </c>
      <c r="B6577" s="27">
        <v>21</v>
      </c>
      <c r="C6577" s="27"/>
      <c r="D6577" s="27"/>
      <c r="E6577" s="27"/>
    </row>
    <row r="6578" spans="1:5">
      <c r="A6578" s="27">
        <v>164</v>
      </c>
      <c r="B6578" s="27">
        <v>22</v>
      </c>
      <c r="C6578" s="27"/>
      <c r="D6578" s="27"/>
      <c r="E6578" s="27"/>
    </row>
    <row r="6579" spans="1:5">
      <c r="A6579" s="27">
        <v>164</v>
      </c>
      <c r="B6579" s="27">
        <v>23</v>
      </c>
      <c r="C6579" s="27"/>
      <c r="D6579" s="27"/>
      <c r="E6579" s="27"/>
    </row>
    <row r="6580" spans="1:5">
      <c r="A6580" s="27">
        <v>164</v>
      </c>
      <c r="B6580" s="27">
        <v>24</v>
      </c>
      <c r="C6580" s="27"/>
      <c r="D6580" s="27"/>
      <c r="E6580" s="27"/>
    </row>
    <row r="6581" spans="1:5">
      <c r="A6581" s="27">
        <v>164</v>
      </c>
      <c r="B6581" s="27">
        <v>25</v>
      </c>
      <c r="C6581" s="27"/>
      <c r="D6581" s="27"/>
      <c r="E6581" s="27"/>
    </row>
    <row r="6582" spans="1:5">
      <c r="A6582" s="27">
        <v>164</v>
      </c>
      <c r="B6582" s="27">
        <v>26</v>
      </c>
      <c r="C6582" s="27"/>
      <c r="D6582" s="27"/>
      <c r="E6582" s="27"/>
    </row>
    <row r="6583" spans="1:5">
      <c r="A6583" s="27">
        <v>164</v>
      </c>
      <c r="B6583" s="27">
        <v>27</v>
      </c>
      <c r="C6583" s="27"/>
      <c r="D6583" s="27"/>
      <c r="E6583" s="27"/>
    </row>
    <row r="6584" spans="1:5">
      <c r="A6584" s="27">
        <v>164</v>
      </c>
      <c r="B6584" s="27">
        <v>28</v>
      </c>
      <c r="C6584" s="27"/>
      <c r="D6584" s="27"/>
      <c r="E6584" s="27"/>
    </row>
    <row r="6585" spans="1:5">
      <c r="A6585" s="27">
        <v>164</v>
      </c>
      <c r="B6585" s="27">
        <v>29</v>
      </c>
      <c r="C6585" s="27"/>
      <c r="D6585" s="27"/>
      <c r="E6585" s="27"/>
    </row>
    <row r="6586" spans="1:5">
      <c r="A6586" s="27">
        <v>164</v>
      </c>
      <c r="B6586" s="27">
        <v>30</v>
      </c>
      <c r="C6586" s="27"/>
      <c r="D6586" s="27"/>
      <c r="E6586" s="27"/>
    </row>
    <row r="6587" spans="1:5">
      <c r="A6587" s="27">
        <v>164</v>
      </c>
      <c r="B6587" s="27">
        <v>31</v>
      </c>
      <c r="C6587" s="27"/>
      <c r="D6587" s="27"/>
      <c r="E6587" s="27"/>
    </row>
    <row r="6588" spans="1:5">
      <c r="A6588" s="27">
        <v>164</v>
      </c>
      <c r="B6588" s="27">
        <v>32</v>
      </c>
      <c r="C6588" s="27"/>
      <c r="D6588" s="27"/>
      <c r="E6588" s="27"/>
    </row>
    <row r="6589" spans="1:5">
      <c r="A6589" s="27">
        <v>164</v>
      </c>
      <c r="B6589" s="27">
        <v>33</v>
      </c>
      <c r="C6589" s="27"/>
      <c r="D6589" s="27"/>
      <c r="E6589" s="27"/>
    </row>
    <row r="6590" spans="1:5">
      <c r="A6590" s="27">
        <v>164</v>
      </c>
      <c r="B6590" s="27">
        <v>34</v>
      </c>
      <c r="C6590" s="27"/>
      <c r="D6590" s="27"/>
      <c r="E6590" s="27"/>
    </row>
    <row r="6591" spans="1:5">
      <c r="A6591" s="27">
        <v>164</v>
      </c>
      <c r="B6591" s="27">
        <v>35</v>
      </c>
      <c r="C6591" s="27"/>
      <c r="D6591" s="27"/>
      <c r="E6591" s="27"/>
    </row>
    <row r="6592" spans="1:5">
      <c r="A6592" s="27">
        <v>164</v>
      </c>
      <c r="B6592" s="27">
        <v>36</v>
      </c>
      <c r="C6592" s="27"/>
      <c r="D6592" s="27"/>
      <c r="E6592" s="27"/>
    </row>
    <row r="6593" spans="1:5">
      <c r="A6593" s="27">
        <v>164</v>
      </c>
      <c r="B6593" s="27">
        <v>37</v>
      </c>
      <c r="C6593" s="27"/>
      <c r="D6593" s="27"/>
      <c r="E6593" s="27"/>
    </row>
    <row r="6594" spans="1:5">
      <c r="A6594" s="27">
        <v>164</v>
      </c>
      <c r="B6594" s="27">
        <v>38</v>
      </c>
      <c r="C6594" s="27"/>
      <c r="D6594" s="27"/>
      <c r="E6594" s="27"/>
    </row>
    <row r="6595" spans="1:5">
      <c r="A6595" s="27">
        <v>164</v>
      </c>
      <c r="B6595" s="27">
        <v>39</v>
      </c>
      <c r="C6595" s="27"/>
      <c r="D6595" s="27"/>
      <c r="E6595" s="27"/>
    </row>
    <row r="6596" spans="1:5">
      <c r="A6596" s="27">
        <v>164</v>
      </c>
      <c r="B6596" s="27">
        <v>40</v>
      </c>
      <c r="C6596" s="27"/>
      <c r="D6596" s="27"/>
      <c r="E6596" s="27"/>
    </row>
    <row r="6597" spans="1:5">
      <c r="A6597" s="27">
        <v>165</v>
      </c>
      <c r="B6597" s="27">
        <v>1</v>
      </c>
      <c r="C6597" s="27"/>
      <c r="D6597" s="27"/>
      <c r="E6597" s="27"/>
    </row>
    <row r="6598" spans="1:5">
      <c r="A6598" s="27">
        <v>165</v>
      </c>
      <c r="B6598" s="27">
        <v>2</v>
      </c>
      <c r="C6598" s="27"/>
      <c r="D6598" s="27"/>
      <c r="E6598" s="27"/>
    </row>
    <row r="6599" spans="1:5">
      <c r="A6599" s="27">
        <v>165</v>
      </c>
      <c r="B6599" s="27">
        <v>3</v>
      </c>
      <c r="C6599" s="27"/>
      <c r="D6599" s="27"/>
      <c r="E6599" s="27"/>
    </row>
    <row r="6600" spans="1:5">
      <c r="A6600" s="27">
        <v>165</v>
      </c>
      <c r="B6600" s="27">
        <v>4</v>
      </c>
      <c r="C6600" s="27"/>
      <c r="D6600" s="27"/>
      <c r="E6600" s="27"/>
    </row>
    <row r="6601" spans="1:5">
      <c r="A6601" s="27">
        <v>165</v>
      </c>
      <c r="B6601" s="27">
        <v>5</v>
      </c>
      <c r="C6601" s="27"/>
      <c r="D6601" s="27"/>
      <c r="E6601" s="27"/>
    </row>
    <row r="6602" spans="1:5">
      <c r="A6602" s="27">
        <v>165</v>
      </c>
      <c r="B6602" s="27">
        <v>6</v>
      </c>
      <c r="C6602" s="27"/>
      <c r="D6602" s="27"/>
      <c r="E6602" s="27"/>
    </row>
    <row r="6603" spans="1:5">
      <c r="A6603" s="27">
        <v>165</v>
      </c>
      <c r="B6603" s="27">
        <v>7</v>
      </c>
      <c r="C6603" s="27"/>
      <c r="D6603" s="27"/>
      <c r="E6603" s="27"/>
    </row>
    <row r="6604" spans="1:5">
      <c r="A6604" s="27">
        <v>165</v>
      </c>
      <c r="B6604" s="27">
        <v>8</v>
      </c>
      <c r="C6604" s="27"/>
      <c r="D6604" s="27"/>
      <c r="E6604" s="27"/>
    </row>
    <row r="6605" spans="1:5">
      <c r="A6605" s="27">
        <v>165</v>
      </c>
      <c r="B6605" s="27">
        <v>9</v>
      </c>
      <c r="C6605" s="27"/>
      <c r="D6605" s="27"/>
      <c r="E6605" s="27"/>
    </row>
    <row r="6606" spans="1:5">
      <c r="A6606" s="27">
        <v>165</v>
      </c>
      <c r="B6606" s="27">
        <v>10</v>
      </c>
      <c r="C6606" s="27"/>
      <c r="D6606" s="27"/>
      <c r="E6606" s="27"/>
    </row>
    <row r="6607" spans="1:5">
      <c r="A6607" s="27">
        <v>165</v>
      </c>
      <c r="B6607" s="27">
        <v>11</v>
      </c>
      <c r="C6607" s="27"/>
      <c r="D6607" s="27"/>
      <c r="E6607" s="27"/>
    </row>
    <row r="6608" spans="1:5">
      <c r="A6608" s="27">
        <v>165</v>
      </c>
      <c r="B6608" s="27">
        <v>12</v>
      </c>
      <c r="C6608" s="27"/>
      <c r="D6608" s="27"/>
      <c r="E6608" s="27"/>
    </row>
    <row r="6609" spans="1:5">
      <c r="A6609" s="27">
        <v>165</v>
      </c>
      <c r="B6609" s="27">
        <v>13</v>
      </c>
      <c r="C6609" s="27"/>
      <c r="D6609" s="27"/>
      <c r="E6609" s="27"/>
    </row>
    <row r="6610" spans="1:5">
      <c r="A6610" s="27">
        <v>165</v>
      </c>
      <c r="B6610" s="27">
        <v>14</v>
      </c>
      <c r="C6610" s="27"/>
      <c r="D6610" s="27"/>
      <c r="E6610" s="27"/>
    </row>
    <row r="6611" spans="1:5">
      <c r="A6611" s="27">
        <v>165</v>
      </c>
      <c r="B6611" s="27">
        <v>15</v>
      </c>
      <c r="C6611" s="27"/>
      <c r="D6611" s="27"/>
      <c r="E6611" s="27"/>
    </row>
    <row r="6612" spans="1:5">
      <c r="A6612" s="27">
        <v>165</v>
      </c>
      <c r="B6612" s="27">
        <v>16</v>
      </c>
      <c r="C6612" s="27"/>
      <c r="D6612" s="27"/>
      <c r="E6612" s="27"/>
    </row>
    <row r="6613" spans="1:5">
      <c r="A6613" s="27">
        <v>165</v>
      </c>
      <c r="B6613" s="27">
        <v>17</v>
      </c>
      <c r="C6613" s="27"/>
      <c r="D6613" s="27"/>
      <c r="E6613" s="27"/>
    </row>
    <row r="6614" spans="1:5">
      <c r="A6614" s="27">
        <v>165</v>
      </c>
      <c r="B6614" s="27">
        <v>18</v>
      </c>
      <c r="C6614" s="27"/>
      <c r="D6614" s="27"/>
      <c r="E6614" s="27"/>
    </row>
    <row r="6615" spans="1:5">
      <c r="A6615" s="27">
        <v>165</v>
      </c>
      <c r="B6615" s="27">
        <v>19</v>
      </c>
      <c r="C6615" s="27"/>
      <c r="D6615" s="27"/>
      <c r="E6615" s="27"/>
    </row>
    <row r="6616" spans="1:5">
      <c r="A6616" s="27">
        <v>165</v>
      </c>
      <c r="B6616" s="27">
        <v>20</v>
      </c>
      <c r="C6616" s="27"/>
      <c r="D6616" s="27"/>
      <c r="E6616" s="27"/>
    </row>
    <row r="6617" spans="1:5">
      <c r="A6617" s="27">
        <v>165</v>
      </c>
      <c r="B6617" s="27">
        <v>21</v>
      </c>
      <c r="C6617" s="27"/>
      <c r="D6617" s="27"/>
      <c r="E6617" s="27"/>
    </row>
    <row r="6618" spans="1:5">
      <c r="A6618" s="27">
        <v>165</v>
      </c>
      <c r="B6618" s="27">
        <v>22</v>
      </c>
      <c r="C6618" s="27"/>
      <c r="D6618" s="27"/>
      <c r="E6618" s="27"/>
    </row>
    <row r="6619" spans="1:5">
      <c r="A6619" s="27">
        <v>165</v>
      </c>
      <c r="B6619" s="27">
        <v>23</v>
      </c>
      <c r="C6619" s="27"/>
      <c r="D6619" s="27"/>
      <c r="E6619" s="27"/>
    </row>
    <row r="6620" spans="1:5">
      <c r="A6620" s="27">
        <v>165</v>
      </c>
      <c r="B6620" s="27">
        <v>24</v>
      </c>
      <c r="C6620" s="27"/>
      <c r="D6620" s="27"/>
      <c r="E6620" s="27"/>
    </row>
    <row r="6621" spans="1:5">
      <c r="A6621" s="27">
        <v>165</v>
      </c>
      <c r="B6621" s="27">
        <v>25</v>
      </c>
      <c r="C6621" s="27"/>
      <c r="D6621" s="27"/>
      <c r="E6621" s="27"/>
    </row>
    <row r="6622" spans="1:5">
      <c r="A6622" s="27">
        <v>165</v>
      </c>
      <c r="B6622" s="27">
        <v>26</v>
      </c>
      <c r="C6622" s="27"/>
      <c r="D6622" s="27"/>
      <c r="E6622" s="27"/>
    </row>
    <row r="6623" spans="1:5">
      <c r="A6623" s="27">
        <v>165</v>
      </c>
      <c r="B6623" s="27">
        <v>27</v>
      </c>
      <c r="C6623" s="27"/>
      <c r="D6623" s="27"/>
      <c r="E6623" s="27"/>
    </row>
    <row r="6624" spans="1:5">
      <c r="A6624" s="27">
        <v>165</v>
      </c>
      <c r="B6624" s="27">
        <v>28</v>
      </c>
      <c r="C6624" s="27"/>
      <c r="D6624" s="27"/>
      <c r="E6624" s="27"/>
    </row>
    <row r="6625" spans="1:5">
      <c r="A6625" s="27">
        <v>165</v>
      </c>
      <c r="B6625" s="27">
        <v>29</v>
      </c>
      <c r="C6625" s="27"/>
      <c r="D6625" s="27"/>
      <c r="E6625" s="27"/>
    </row>
    <row r="6626" spans="1:5">
      <c r="A6626" s="27">
        <v>165</v>
      </c>
      <c r="B6626" s="27">
        <v>30</v>
      </c>
      <c r="C6626" s="27"/>
      <c r="D6626" s="27"/>
      <c r="E6626" s="27"/>
    </row>
    <row r="6627" spans="1:5">
      <c r="A6627" s="27">
        <v>165</v>
      </c>
      <c r="B6627" s="27">
        <v>31</v>
      </c>
      <c r="C6627" s="27"/>
      <c r="D6627" s="27"/>
      <c r="E6627" s="27"/>
    </row>
    <row r="6628" spans="1:5">
      <c r="A6628" s="27">
        <v>165</v>
      </c>
      <c r="B6628" s="27">
        <v>32</v>
      </c>
      <c r="C6628" s="27"/>
      <c r="D6628" s="27"/>
      <c r="E6628" s="27"/>
    </row>
    <row r="6629" spans="1:5">
      <c r="A6629" s="27">
        <v>165</v>
      </c>
      <c r="B6629" s="27">
        <v>33</v>
      </c>
      <c r="C6629" s="27"/>
      <c r="D6629" s="27"/>
      <c r="E6629" s="27"/>
    </row>
    <row r="6630" spans="1:5">
      <c r="A6630" s="27">
        <v>165</v>
      </c>
      <c r="B6630" s="27">
        <v>34</v>
      </c>
      <c r="C6630" s="27"/>
      <c r="D6630" s="27"/>
      <c r="E6630" s="27"/>
    </row>
    <row r="6631" spans="1:5">
      <c r="A6631" s="27">
        <v>165</v>
      </c>
      <c r="B6631" s="27">
        <v>35</v>
      </c>
      <c r="C6631" s="27"/>
      <c r="D6631" s="27"/>
      <c r="E6631" s="27"/>
    </row>
    <row r="6632" spans="1:5">
      <c r="A6632" s="27">
        <v>165</v>
      </c>
      <c r="B6632" s="27">
        <v>36</v>
      </c>
      <c r="C6632" s="27"/>
      <c r="D6632" s="27"/>
      <c r="E6632" s="27"/>
    </row>
    <row r="6633" spans="1:5">
      <c r="A6633" s="27">
        <v>165</v>
      </c>
      <c r="B6633" s="27">
        <v>37</v>
      </c>
      <c r="C6633" s="27"/>
      <c r="D6633" s="27"/>
      <c r="E6633" s="27"/>
    </row>
    <row r="6634" spans="1:5">
      <c r="A6634" s="27">
        <v>165</v>
      </c>
      <c r="B6634" s="27">
        <v>38</v>
      </c>
      <c r="C6634" s="27"/>
      <c r="D6634" s="27"/>
      <c r="E6634" s="27"/>
    </row>
    <row r="6635" spans="1:5">
      <c r="A6635" s="27">
        <v>165</v>
      </c>
      <c r="B6635" s="27">
        <v>39</v>
      </c>
      <c r="C6635" s="27"/>
      <c r="D6635" s="27"/>
      <c r="E6635" s="27"/>
    </row>
    <row r="6636" spans="1:5">
      <c r="A6636" s="27">
        <v>165</v>
      </c>
      <c r="B6636" s="27">
        <v>40</v>
      </c>
      <c r="C6636" s="27"/>
      <c r="D6636" s="27"/>
      <c r="E6636" s="27"/>
    </row>
    <row r="6637" spans="1:5">
      <c r="A6637" s="27">
        <v>166</v>
      </c>
      <c r="B6637" s="27">
        <v>1</v>
      </c>
      <c r="C6637" s="27"/>
      <c r="D6637" s="27"/>
      <c r="E6637" s="27"/>
    </row>
    <row r="6638" spans="1:5">
      <c r="A6638" s="27">
        <v>166</v>
      </c>
      <c r="B6638" s="27">
        <v>2</v>
      </c>
      <c r="C6638" s="27"/>
      <c r="D6638" s="27"/>
      <c r="E6638" s="27"/>
    </row>
    <row r="6639" spans="1:5">
      <c r="A6639" s="27">
        <v>166</v>
      </c>
      <c r="B6639" s="27">
        <v>3</v>
      </c>
      <c r="C6639" s="27"/>
      <c r="D6639" s="27"/>
      <c r="E6639" s="27"/>
    </row>
    <row r="6640" spans="1:5">
      <c r="A6640" s="27">
        <v>166</v>
      </c>
      <c r="B6640" s="27">
        <v>4</v>
      </c>
      <c r="C6640" s="27"/>
      <c r="D6640" s="27"/>
      <c r="E6640" s="27"/>
    </row>
    <row r="6641" spans="1:5">
      <c r="A6641" s="27">
        <v>166</v>
      </c>
      <c r="B6641" s="27">
        <v>5</v>
      </c>
      <c r="C6641" s="27"/>
      <c r="D6641" s="27"/>
      <c r="E6641" s="27"/>
    </row>
    <row r="6642" spans="1:5">
      <c r="A6642" s="27">
        <v>166</v>
      </c>
      <c r="B6642" s="27">
        <v>6</v>
      </c>
      <c r="C6642" s="27"/>
      <c r="D6642" s="27"/>
      <c r="E6642" s="27"/>
    </row>
    <row r="6643" spans="1:5">
      <c r="A6643" s="27">
        <v>166</v>
      </c>
      <c r="B6643" s="27">
        <v>7</v>
      </c>
      <c r="C6643" s="27"/>
      <c r="D6643" s="27"/>
      <c r="E6643" s="27"/>
    </row>
    <row r="6644" spans="1:5">
      <c r="A6644" s="27">
        <v>166</v>
      </c>
      <c r="B6644" s="27">
        <v>8</v>
      </c>
      <c r="C6644" s="27"/>
      <c r="D6644" s="27"/>
      <c r="E6644" s="27"/>
    </row>
    <row r="6645" spans="1:5">
      <c r="A6645" s="27">
        <v>166</v>
      </c>
      <c r="B6645" s="27">
        <v>9</v>
      </c>
      <c r="C6645" s="27"/>
      <c r="D6645" s="27"/>
      <c r="E6645" s="27"/>
    </row>
    <row r="6646" spans="1:5">
      <c r="A6646" s="27">
        <v>166</v>
      </c>
      <c r="B6646" s="27">
        <v>10</v>
      </c>
      <c r="C6646" s="27"/>
      <c r="D6646" s="27"/>
      <c r="E6646" s="27"/>
    </row>
    <row r="6647" spans="1:5">
      <c r="A6647" s="27">
        <v>166</v>
      </c>
      <c r="B6647" s="27">
        <v>11</v>
      </c>
      <c r="C6647" s="27"/>
      <c r="D6647" s="27"/>
      <c r="E6647" s="27"/>
    </row>
    <row r="6648" spans="1:5">
      <c r="A6648" s="27">
        <v>166</v>
      </c>
      <c r="B6648" s="27">
        <v>12</v>
      </c>
      <c r="C6648" s="27"/>
      <c r="D6648" s="27"/>
      <c r="E6648" s="27"/>
    </row>
    <row r="6649" spans="1:5">
      <c r="A6649" s="27">
        <v>166</v>
      </c>
      <c r="B6649" s="27">
        <v>13</v>
      </c>
      <c r="C6649" s="27"/>
      <c r="D6649" s="27"/>
      <c r="E6649" s="27"/>
    </row>
    <row r="6650" spans="1:5">
      <c r="A6650" s="27">
        <v>166</v>
      </c>
      <c r="B6650" s="27">
        <v>14</v>
      </c>
      <c r="C6650" s="27"/>
      <c r="D6650" s="27"/>
      <c r="E6650" s="27"/>
    </row>
    <row r="6651" spans="1:5">
      <c r="A6651" s="27">
        <v>166</v>
      </c>
      <c r="B6651" s="27">
        <v>15</v>
      </c>
      <c r="C6651" s="27"/>
      <c r="D6651" s="27"/>
      <c r="E6651" s="27"/>
    </row>
    <row r="6652" spans="1:5">
      <c r="A6652" s="27">
        <v>166</v>
      </c>
      <c r="B6652" s="27">
        <v>16</v>
      </c>
      <c r="C6652" s="27"/>
      <c r="D6652" s="27"/>
      <c r="E6652" s="27"/>
    </row>
    <row r="6653" spans="1:5">
      <c r="A6653" s="27">
        <v>166</v>
      </c>
      <c r="B6653" s="27">
        <v>17</v>
      </c>
      <c r="C6653" s="27"/>
      <c r="D6653" s="27"/>
      <c r="E6653" s="27"/>
    </row>
    <row r="6654" spans="1:5">
      <c r="A6654" s="27">
        <v>166</v>
      </c>
      <c r="B6654" s="27">
        <v>18</v>
      </c>
      <c r="C6654" s="27"/>
      <c r="D6654" s="27"/>
      <c r="E6654" s="27"/>
    </row>
    <row r="6655" spans="1:5">
      <c r="A6655" s="27">
        <v>166</v>
      </c>
      <c r="B6655" s="27">
        <v>19</v>
      </c>
      <c r="C6655" s="27"/>
      <c r="D6655" s="27"/>
      <c r="E6655" s="27"/>
    </row>
    <row r="6656" spans="1:5">
      <c r="A6656" s="27">
        <v>166</v>
      </c>
      <c r="B6656" s="27">
        <v>20</v>
      </c>
      <c r="C6656" s="27"/>
      <c r="D6656" s="27"/>
      <c r="E6656" s="27"/>
    </row>
    <row r="6657" spans="1:5">
      <c r="A6657" s="27">
        <v>166</v>
      </c>
      <c r="B6657" s="27">
        <v>21</v>
      </c>
      <c r="C6657" s="27"/>
      <c r="D6657" s="27"/>
      <c r="E6657" s="27"/>
    </row>
    <row r="6658" spans="1:5">
      <c r="A6658" s="27">
        <v>166</v>
      </c>
      <c r="B6658" s="27">
        <v>22</v>
      </c>
      <c r="C6658" s="27"/>
      <c r="D6658" s="27"/>
      <c r="E6658" s="27"/>
    </row>
    <row r="6659" spans="1:5">
      <c r="A6659" s="27">
        <v>166</v>
      </c>
      <c r="B6659" s="27">
        <v>23</v>
      </c>
      <c r="C6659" s="27"/>
      <c r="D6659" s="27"/>
      <c r="E6659" s="27"/>
    </row>
    <row r="6660" spans="1:5">
      <c r="A6660" s="27">
        <v>166</v>
      </c>
      <c r="B6660" s="27">
        <v>24</v>
      </c>
      <c r="C6660" s="27"/>
      <c r="D6660" s="27"/>
      <c r="E6660" s="27"/>
    </row>
    <row r="6661" spans="1:5">
      <c r="A6661" s="27">
        <v>166</v>
      </c>
      <c r="B6661" s="27">
        <v>25</v>
      </c>
      <c r="C6661" s="27"/>
      <c r="D6661" s="27"/>
      <c r="E6661" s="27"/>
    </row>
    <row r="6662" spans="1:5">
      <c r="A6662" s="27">
        <v>166</v>
      </c>
      <c r="B6662" s="27">
        <v>26</v>
      </c>
      <c r="C6662" s="27"/>
      <c r="D6662" s="27"/>
      <c r="E6662" s="27"/>
    </row>
    <row r="6663" spans="1:5">
      <c r="A6663" s="27">
        <v>166</v>
      </c>
      <c r="B6663" s="27">
        <v>27</v>
      </c>
      <c r="C6663" s="27"/>
      <c r="D6663" s="27"/>
      <c r="E6663" s="27"/>
    </row>
    <row r="6664" spans="1:5">
      <c r="A6664" s="27">
        <v>166</v>
      </c>
      <c r="B6664" s="27">
        <v>28</v>
      </c>
      <c r="C6664" s="27"/>
      <c r="D6664" s="27"/>
      <c r="E6664" s="27"/>
    </row>
    <row r="6665" spans="1:5">
      <c r="A6665" s="27">
        <v>166</v>
      </c>
      <c r="B6665" s="27">
        <v>29</v>
      </c>
      <c r="C6665" s="27"/>
      <c r="D6665" s="27"/>
      <c r="E6665" s="27"/>
    </row>
    <row r="6666" spans="1:5">
      <c r="A6666" s="27">
        <v>166</v>
      </c>
      <c r="B6666" s="27">
        <v>30</v>
      </c>
      <c r="C6666" s="27"/>
      <c r="D6666" s="27"/>
      <c r="E6666" s="27"/>
    </row>
    <row r="6667" spans="1:5">
      <c r="A6667" s="27">
        <v>166</v>
      </c>
      <c r="B6667" s="27">
        <v>31</v>
      </c>
      <c r="C6667" s="27"/>
      <c r="D6667" s="27"/>
      <c r="E6667" s="27"/>
    </row>
    <row r="6668" spans="1:5">
      <c r="A6668" s="27">
        <v>166</v>
      </c>
      <c r="B6668" s="27">
        <v>32</v>
      </c>
      <c r="C6668" s="27"/>
      <c r="D6668" s="27"/>
      <c r="E6668" s="27"/>
    </row>
    <row r="6669" spans="1:5">
      <c r="A6669" s="27">
        <v>166</v>
      </c>
      <c r="B6669" s="27">
        <v>33</v>
      </c>
      <c r="C6669" s="27"/>
      <c r="D6669" s="27"/>
      <c r="E6669" s="27"/>
    </row>
    <row r="6670" spans="1:5">
      <c r="A6670" s="27">
        <v>166</v>
      </c>
      <c r="B6670" s="27">
        <v>34</v>
      </c>
      <c r="C6670" s="27"/>
      <c r="D6670" s="27"/>
      <c r="E6670" s="27"/>
    </row>
    <row r="6671" spans="1:5">
      <c r="A6671" s="27">
        <v>166</v>
      </c>
      <c r="B6671" s="27">
        <v>35</v>
      </c>
      <c r="C6671" s="27"/>
      <c r="D6671" s="27"/>
      <c r="E6671" s="27"/>
    </row>
    <row r="6672" spans="1:5">
      <c r="A6672" s="27">
        <v>166</v>
      </c>
      <c r="B6672" s="27">
        <v>36</v>
      </c>
      <c r="C6672" s="27"/>
      <c r="D6672" s="27"/>
      <c r="E6672" s="27"/>
    </row>
    <row r="6673" spans="1:5">
      <c r="A6673" s="27">
        <v>166</v>
      </c>
      <c r="B6673" s="27">
        <v>37</v>
      </c>
      <c r="C6673" s="27"/>
      <c r="D6673" s="27"/>
      <c r="E6673" s="27"/>
    </row>
    <row r="6674" spans="1:5">
      <c r="A6674" s="27">
        <v>166</v>
      </c>
      <c r="B6674" s="27">
        <v>38</v>
      </c>
      <c r="C6674" s="27"/>
      <c r="D6674" s="27"/>
      <c r="E6674" s="27"/>
    </row>
    <row r="6675" spans="1:5">
      <c r="A6675" s="27">
        <v>166</v>
      </c>
      <c r="B6675" s="27">
        <v>39</v>
      </c>
      <c r="C6675" s="27"/>
      <c r="D6675" s="27"/>
      <c r="E6675" s="27"/>
    </row>
    <row r="6676" spans="1:5">
      <c r="A6676" s="27">
        <v>166</v>
      </c>
      <c r="B6676" s="27">
        <v>40</v>
      </c>
      <c r="C6676" s="27"/>
      <c r="D6676" s="27"/>
      <c r="E6676" s="27"/>
    </row>
    <row r="6677" spans="1:5">
      <c r="A6677" s="27">
        <v>167</v>
      </c>
      <c r="B6677" s="27">
        <v>1</v>
      </c>
      <c r="C6677" s="27"/>
      <c r="D6677" s="27"/>
      <c r="E6677" s="27"/>
    </row>
    <row r="6678" spans="1:5">
      <c r="A6678" s="27">
        <v>167</v>
      </c>
      <c r="B6678" s="27">
        <v>2</v>
      </c>
      <c r="C6678" s="27"/>
      <c r="D6678" s="27"/>
      <c r="E6678" s="27"/>
    </row>
    <row r="6679" spans="1:5">
      <c r="A6679" s="27">
        <v>167</v>
      </c>
      <c r="B6679" s="27">
        <v>3</v>
      </c>
      <c r="C6679" s="27"/>
      <c r="D6679" s="27"/>
      <c r="E6679" s="27"/>
    </row>
    <row r="6680" spans="1:5">
      <c r="A6680" s="27">
        <v>167</v>
      </c>
      <c r="B6680" s="27">
        <v>4</v>
      </c>
      <c r="C6680" s="27"/>
      <c r="D6680" s="27"/>
      <c r="E6680" s="27"/>
    </row>
    <row r="6681" spans="1:5">
      <c r="A6681" s="27">
        <v>167</v>
      </c>
      <c r="B6681" s="27">
        <v>5</v>
      </c>
      <c r="C6681" s="27"/>
      <c r="D6681" s="27"/>
      <c r="E6681" s="27"/>
    </row>
    <row r="6682" spans="1:5">
      <c r="A6682" s="27">
        <v>167</v>
      </c>
      <c r="B6682" s="27">
        <v>6</v>
      </c>
      <c r="C6682" s="27"/>
      <c r="D6682" s="27"/>
      <c r="E6682" s="27"/>
    </row>
    <row r="6683" spans="1:5">
      <c r="A6683" s="27">
        <v>167</v>
      </c>
      <c r="B6683" s="27">
        <v>7</v>
      </c>
      <c r="C6683" s="27"/>
      <c r="D6683" s="27"/>
      <c r="E6683" s="27"/>
    </row>
    <row r="6684" spans="1:5">
      <c r="A6684" s="27">
        <v>167</v>
      </c>
      <c r="B6684" s="27">
        <v>8</v>
      </c>
      <c r="C6684" s="27"/>
      <c r="D6684" s="27"/>
      <c r="E6684" s="27"/>
    </row>
    <row r="6685" spans="1:5">
      <c r="A6685" s="27">
        <v>167</v>
      </c>
      <c r="B6685" s="27">
        <v>9</v>
      </c>
      <c r="C6685" s="27"/>
      <c r="D6685" s="27"/>
      <c r="E6685" s="27"/>
    </row>
    <row r="6686" spans="1:5">
      <c r="A6686" s="27">
        <v>167</v>
      </c>
      <c r="B6686" s="27">
        <v>10</v>
      </c>
      <c r="C6686" s="27"/>
      <c r="D6686" s="27"/>
      <c r="E6686" s="27"/>
    </row>
    <row r="6687" spans="1:5">
      <c r="A6687" s="27">
        <v>167</v>
      </c>
      <c r="B6687" s="27">
        <v>11</v>
      </c>
      <c r="C6687" s="27"/>
      <c r="D6687" s="27"/>
      <c r="E6687" s="27"/>
    </row>
    <row r="6688" spans="1:5">
      <c r="A6688" s="27">
        <v>167</v>
      </c>
      <c r="B6688" s="27">
        <v>12</v>
      </c>
      <c r="C6688" s="27"/>
      <c r="D6688" s="27"/>
      <c r="E6688" s="27"/>
    </row>
    <row r="6689" spans="1:5">
      <c r="A6689" s="27">
        <v>167</v>
      </c>
      <c r="B6689" s="27">
        <v>13</v>
      </c>
      <c r="C6689" s="27"/>
      <c r="D6689" s="27"/>
      <c r="E6689" s="27"/>
    </row>
    <row r="6690" spans="1:5">
      <c r="A6690" s="27">
        <v>167</v>
      </c>
      <c r="B6690" s="27">
        <v>14</v>
      </c>
      <c r="C6690" s="27"/>
      <c r="D6690" s="27"/>
      <c r="E6690" s="27"/>
    </row>
    <row r="6691" spans="1:5">
      <c r="A6691" s="27">
        <v>167</v>
      </c>
      <c r="B6691" s="27">
        <v>15</v>
      </c>
      <c r="C6691" s="27"/>
      <c r="D6691" s="27"/>
      <c r="E6691" s="27"/>
    </row>
    <row r="6692" spans="1:5">
      <c r="A6692" s="27">
        <v>167</v>
      </c>
      <c r="B6692" s="27">
        <v>16</v>
      </c>
      <c r="C6692" s="27"/>
      <c r="D6692" s="27"/>
      <c r="E6692" s="27"/>
    </row>
    <row r="6693" spans="1:5">
      <c r="A6693" s="27">
        <v>167</v>
      </c>
      <c r="B6693" s="27">
        <v>17</v>
      </c>
      <c r="C6693" s="27"/>
      <c r="D6693" s="27"/>
      <c r="E6693" s="27"/>
    </row>
    <row r="6694" spans="1:5">
      <c r="A6694" s="27">
        <v>167</v>
      </c>
      <c r="B6694" s="27">
        <v>18</v>
      </c>
      <c r="C6694" s="27"/>
      <c r="D6694" s="27"/>
      <c r="E6694" s="27"/>
    </row>
    <row r="6695" spans="1:5">
      <c r="A6695" s="27">
        <v>167</v>
      </c>
      <c r="B6695" s="27">
        <v>19</v>
      </c>
      <c r="C6695" s="27"/>
      <c r="D6695" s="27"/>
      <c r="E6695" s="27"/>
    </row>
    <row r="6696" spans="1:5">
      <c r="A6696" s="27">
        <v>167</v>
      </c>
      <c r="B6696" s="27">
        <v>20</v>
      </c>
      <c r="C6696" s="27"/>
      <c r="D6696" s="27"/>
      <c r="E6696" s="27"/>
    </row>
    <row r="6697" spans="1:5">
      <c r="A6697" s="27">
        <v>167</v>
      </c>
      <c r="B6697" s="27">
        <v>21</v>
      </c>
      <c r="C6697" s="27"/>
      <c r="D6697" s="27"/>
      <c r="E6697" s="27"/>
    </row>
    <row r="6698" spans="1:5">
      <c r="A6698" s="27">
        <v>167</v>
      </c>
      <c r="B6698" s="27">
        <v>22</v>
      </c>
      <c r="C6698" s="27"/>
      <c r="D6698" s="27"/>
      <c r="E6698" s="27"/>
    </row>
    <row r="6699" spans="1:5">
      <c r="A6699" s="27">
        <v>167</v>
      </c>
      <c r="B6699" s="27">
        <v>23</v>
      </c>
      <c r="C6699" s="27"/>
      <c r="D6699" s="27"/>
      <c r="E6699" s="27"/>
    </row>
    <row r="6700" spans="1:5">
      <c r="A6700" s="27">
        <v>167</v>
      </c>
      <c r="B6700" s="27">
        <v>24</v>
      </c>
      <c r="C6700" s="27"/>
      <c r="D6700" s="27"/>
      <c r="E6700" s="27"/>
    </row>
    <row r="6701" spans="1:5">
      <c r="A6701" s="27">
        <v>167</v>
      </c>
      <c r="B6701" s="27">
        <v>25</v>
      </c>
      <c r="C6701" s="27"/>
      <c r="D6701" s="27"/>
      <c r="E6701" s="27"/>
    </row>
    <row r="6702" spans="1:5">
      <c r="A6702" s="27">
        <v>167</v>
      </c>
      <c r="B6702" s="27">
        <v>26</v>
      </c>
      <c r="C6702" s="27"/>
      <c r="D6702" s="27"/>
      <c r="E6702" s="27"/>
    </row>
    <row r="6703" spans="1:5">
      <c r="A6703" s="27">
        <v>167</v>
      </c>
      <c r="B6703" s="27">
        <v>27</v>
      </c>
      <c r="C6703" s="27"/>
      <c r="D6703" s="27"/>
      <c r="E6703" s="27"/>
    </row>
    <row r="6704" spans="1:5">
      <c r="A6704" s="27">
        <v>167</v>
      </c>
      <c r="B6704" s="27">
        <v>28</v>
      </c>
      <c r="C6704" s="27"/>
      <c r="D6704" s="27"/>
      <c r="E6704" s="27"/>
    </row>
    <row r="6705" spans="1:5">
      <c r="A6705" s="27">
        <v>167</v>
      </c>
      <c r="B6705" s="27">
        <v>29</v>
      </c>
      <c r="C6705" s="27"/>
      <c r="D6705" s="27"/>
      <c r="E6705" s="27"/>
    </row>
    <row r="6706" spans="1:5">
      <c r="A6706" s="27">
        <v>167</v>
      </c>
      <c r="B6706" s="27">
        <v>30</v>
      </c>
      <c r="C6706" s="27"/>
      <c r="D6706" s="27"/>
      <c r="E6706" s="27"/>
    </row>
    <row r="6707" spans="1:5">
      <c r="A6707" s="27">
        <v>167</v>
      </c>
      <c r="B6707" s="27">
        <v>31</v>
      </c>
      <c r="C6707" s="27"/>
      <c r="D6707" s="27"/>
      <c r="E6707" s="27"/>
    </row>
    <row r="6708" spans="1:5">
      <c r="A6708" s="27">
        <v>167</v>
      </c>
      <c r="B6708" s="27">
        <v>32</v>
      </c>
      <c r="C6708" s="27"/>
      <c r="D6708" s="27"/>
      <c r="E6708" s="27"/>
    </row>
    <row r="6709" spans="1:5">
      <c r="A6709" s="27">
        <v>167</v>
      </c>
      <c r="B6709" s="27">
        <v>33</v>
      </c>
      <c r="C6709" s="27"/>
      <c r="D6709" s="27"/>
      <c r="E6709" s="27"/>
    </row>
    <row r="6710" spans="1:5">
      <c r="A6710" s="27">
        <v>167</v>
      </c>
      <c r="B6710" s="27">
        <v>34</v>
      </c>
      <c r="C6710" s="27"/>
      <c r="D6710" s="27"/>
      <c r="E6710" s="27"/>
    </row>
    <row r="6711" spans="1:5">
      <c r="A6711" s="27">
        <v>167</v>
      </c>
      <c r="B6711" s="27">
        <v>35</v>
      </c>
      <c r="C6711" s="27"/>
      <c r="D6711" s="27"/>
      <c r="E6711" s="27"/>
    </row>
    <row r="6712" spans="1:5">
      <c r="A6712" s="27">
        <v>167</v>
      </c>
      <c r="B6712" s="27">
        <v>36</v>
      </c>
      <c r="C6712" s="27"/>
      <c r="D6712" s="27"/>
      <c r="E6712" s="27"/>
    </row>
    <row r="6713" spans="1:5">
      <c r="A6713" s="27">
        <v>167</v>
      </c>
      <c r="B6713" s="27">
        <v>37</v>
      </c>
      <c r="C6713" s="27"/>
      <c r="D6713" s="27"/>
      <c r="E6713" s="27"/>
    </row>
    <row r="6714" spans="1:5">
      <c r="A6714" s="27">
        <v>167</v>
      </c>
      <c r="B6714" s="27">
        <v>38</v>
      </c>
      <c r="C6714" s="27"/>
      <c r="D6714" s="27"/>
      <c r="E6714" s="27"/>
    </row>
    <row r="6715" spans="1:5">
      <c r="A6715" s="27">
        <v>167</v>
      </c>
      <c r="B6715" s="27">
        <v>39</v>
      </c>
      <c r="C6715" s="27"/>
      <c r="D6715" s="27"/>
      <c r="E6715" s="27"/>
    </row>
    <row r="6716" spans="1:5">
      <c r="A6716" s="27">
        <v>167</v>
      </c>
      <c r="B6716" s="27">
        <v>40</v>
      </c>
      <c r="C6716" s="27"/>
      <c r="D6716" s="27"/>
      <c r="E6716" s="27"/>
    </row>
    <row r="6717" spans="1:5">
      <c r="A6717" s="27">
        <v>168</v>
      </c>
      <c r="B6717" s="27">
        <v>1</v>
      </c>
      <c r="C6717" s="27"/>
      <c r="D6717" s="27"/>
      <c r="E6717" s="27"/>
    </row>
    <row r="6718" spans="1:5">
      <c r="A6718" s="27">
        <v>168</v>
      </c>
      <c r="B6718" s="27">
        <v>2</v>
      </c>
      <c r="C6718" s="27"/>
      <c r="D6718" s="27"/>
      <c r="E6718" s="27"/>
    </row>
    <row r="6719" spans="1:5">
      <c r="A6719" s="27">
        <v>168</v>
      </c>
      <c r="B6719" s="27">
        <v>3</v>
      </c>
      <c r="C6719" s="27"/>
      <c r="D6719" s="27"/>
      <c r="E6719" s="27"/>
    </row>
    <row r="6720" spans="1:5">
      <c r="A6720" s="27">
        <v>168</v>
      </c>
      <c r="B6720" s="27">
        <v>4</v>
      </c>
      <c r="C6720" s="27"/>
      <c r="D6720" s="27"/>
      <c r="E6720" s="27"/>
    </row>
    <row r="6721" spans="1:5">
      <c r="A6721" s="27">
        <v>168</v>
      </c>
      <c r="B6721" s="27">
        <v>5</v>
      </c>
      <c r="C6721" s="27"/>
      <c r="D6721" s="27"/>
      <c r="E6721" s="27"/>
    </row>
    <row r="6722" spans="1:5">
      <c r="A6722" s="27">
        <v>168</v>
      </c>
      <c r="B6722" s="27">
        <v>6</v>
      </c>
      <c r="C6722" s="27"/>
      <c r="D6722" s="27"/>
      <c r="E6722" s="27"/>
    </row>
    <row r="6723" spans="1:5">
      <c r="A6723" s="27">
        <v>168</v>
      </c>
      <c r="B6723" s="27">
        <v>7</v>
      </c>
      <c r="C6723" s="27"/>
      <c r="D6723" s="27"/>
      <c r="E6723" s="27"/>
    </row>
    <row r="6724" spans="1:5">
      <c r="A6724" s="27">
        <v>168</v>
      </c>
      <c r="B6724" s="27">
        <v>8</v>
      </c>
      <c r="C6724" s="27"/>
      <c r="D6724" s="27"/>
      <c r="E6724" s="27"/>
    </row>
    <row r="6725" spans="1:5">
      <c r="A6725" s="27">
        <v>168</v>
      </c>
      <c r="B6725" s="27">
        <v>9</v>
      </c>
      <c r="C6725" s="27"/>
      <c r="D6725" s="27"/>
      <c r="E6725" s="27"/>
    </row>
    <row r="6726" spans="1:5">
      <c r="A6726" s="27">
        <v>168</v>
      </c>
      <c r="B6726" s="27">
        <v>10</v>
      </c>
      <c r="C6726" s="27"/>
      <c r="D6726" s="27"/>
      <c r="E6726" s="27"/>
    </row>
    <row r="6727" spans="1:5">
      <c r="A6727" s="27">
        <v>168</v>
      </c>
      <c r="B6727" s="27">
        <v>11</v>
      </c>
      <c r="C6727" s="27"/>
      <c r="D6727" s="27"/>
      <c r="E6727" s="27"/>
    </row>
    <row r="6728" spans="1:5">
      <c r="A6728" s="27">
        <v>168</v>
      </c>
      <c r="B6728" s="27">
        <v>12</v>
      </c>
      <c r="C6728" s="27"/>
      <c r="D6728" s="27"/>
      <c r="E6728" s="27"/>
    </row>
    <row r="6729" spans="1:5">
      <c r="A6729" s="27">
        <v>168</v>
      </c>
      <c r="B6729" s="27">
        <v>13</v>
      </c>
      <c r="C6729" s="27"/>
      <c r="D6729" s="27"/>
      <c r="E6729" s="27"/>
    </row>
    <row r="6730" spans="1:5">
      <c r="A6730" s="27">
        <v>168</v>
      </c>
      <c r="B6730" s="27">
        <v>14</v>
      </c>
      <c r="C6730" s="27"/>
      <c r="D6730" s="27"/>
      <c r="E6730" s="27"/>
    </row>
    <row r="6731" spans="1:5">
      <c r="A6731" s="27">
        <v>168</v>
      </c>
      <c r="B6731" s="27">
        <v>15</v>
      </c>
      <c r="C6731" s="27"/>
      <c r="D6731" s="27"/>
      <c r="E6731" s="27"/>
    </row>
    <row r="6732" spans="1:5">
      <c r="A6732" s="27">
        <v>168</v>
      </c>
      <c r="B6732" s="27">
        <v>16</v>
      </c>
      <c r="C6732" s="27"/>
      <c r="D6732" s="27"/>
      <c r="E6732" s="27"/>
    </row>
    <row r="6733" spans="1:5">
      <c r="A6733" s="27">
        <v>168</v>
      </c>
      <c r="B6733" s="27">
        <v>17</v>
      </c>
      <c r="C6733" s="27"/>
      <c r="D6733" s="27"/>
      <c r="E6733" s="27"/>
    </row>
    <row r="6734" spans="1:5">
      <c r="A6734" s="27">
        <v>168</v>
      </c>
      <c r="B6734" s="27">
        <v>18</v>
      </c>
      <c r="C6734" s="27"/>
      <c r="D6734" s="27"/>
      <c r="E6734" s="27"/>
    </row>
    <row r="6735" spans="1:5">
      <c r="A6735" s="27">
        <v>168</v>
      </c>
      <c r="B6735" s="27">
        <v>19</v>
      </c>
      <c r="C6735" s="27"/>
      <c r="D6735" s="27"/>
      <c r="E6735" s="27"/>
    </row>
    <row r="6736" spans="1:5">
      <c r="A6736" s="27">
        <v>168</v>
      </c>
      <c r="B6736" s="27">
        <v>20</v>
      </c>
      <c r="C6736" s="27"/>
      <c r="D6736" s="27"/>
      <c r="E6736" s="27"/>
    </row>
    <row r="6737" spans="1:5">
      <c r="A6737" s="27">
        <v>168</v>
      </c>
      <c r="B6737" s="27">
        <v>21</v>
      </c>
      <c r="C6737" s="27"/>
      <c r="D6737" s="27"/>
      <c r="E6737" s="27"/>
    </row>
    <row r="6738" spans="1:5">
      <c r="A6738" s="27">
        <v>168</v>
      </c>
      <c r="B6738" s="27">
        <v>22</v>
      </c>
      <c r="C6738" s="27"/>
      <c r="D6738" s="27"/>
      <c r="E6738" s="27"/>
    </row>
    <row r="6739" spans="1:5">
      <c r="A6739" s="27">
        <v>168</v>
      </c>
      <c r="B6739" s="27">
        <v>23</v>
      </c>
      <c r="C6739" s="27"/>
      <c r="D6739" s="27"/>
      <c r="E6739" s="27"/>
    </row>
    <row r="6740" spans="1:5">
      <c r="A6740" s="27">
        <v>168</v>
      </c>
      <c r="B6740" s="27">
        <v>24</v>
      </c>
      <c r="C6740" s="27"/>
      <c r="D6740" s="27"/>
      <c r="E6740" s="27"/>
    </row>
    <row r="6741" spans="1:5">
      <c r="A6741" s="27">
        <v>168</v>
      </c>
      <c r="B6741" s="27">
        <v>25</v>
      </c>
      <c r="C6741" s="27"/>
      <c r="D6741" s="27"/>
      <c r="E6741" s="27"/>
    </row>
    <row r="6742" spans="1:5">
      <c r="A6742" s="27">
        <v>168</v>
      </c>
      <c r="B6742" s="27">
        <v>26</v>
      </c>
      <c r="C6742" s="27"/>
      <c r="D6742" s="27"/>
      <c r="E6742" s="27"/>
    </row>
    <row r="6743" spans="1:5">
      <c r="A6743" s="27">
        <v>168</v>
      </c>
      <c r="B6743" s="27">
        <v>27</v>
      </c>
      <c r="C6743" s="27"/>
      <c r="D6743" s="27"/>
      <c r="E6743" s="27"/>
    </row>
    <row r="6744" spans="1:5">
      <c r="A6744" s="27">
        <v>168</v>
      </c>
      <c r="B6744" s="27">
        <v>28</v>
      </c>
      <c r="C6744" s="27"/>
      <c r="D6744" s="27"/>
      <c r="E6744" s="27"/>
    </row>
    <row r="6745" spans="1:5">
      <c r="A6745" s="27">
        <v>168</v>
      </c>
      <c r="B6745" s="27">
        <v>29</v>
      </c>
      <c r="C6745" s="27"/>
      <c r="D6745" s="27"/>
      <c r="E6745" s="27"/>
    </row>
    <row r="6746" spans="1:5">
      <c r="A6746" s="27">
        <v>168</v>
      </c>
      <c r="B6746" s="27">
        <v>30</v>
      </c>
      <c r="C6746" s="27"/>
      <c r="D6746" s="27"/>
      <c r="E6746" s="27"/>
    </row>
    <row r="6747" spans="1:5">
      <c r="A6747" s="27">
        <v>168</v>
      </c>
      <c r="B6747" s="27">
        <v>31</v>
      </c>
      <c r="C6747" s="27"/>
      <c r="D6747" s="27"/>
      <c r="E6747" s="27"/>
    </row>
    <row r="6748" spans="1:5">
      <c r="A6748" s="27">
        <v>168</v>
      </c>
      <c r="B6748" s="27">
        <v>32</v>
      </c>
      <c r="C6748" s="27"/>
      <c r="D6748" s="27"/>
      <c r="E6748" s="27"/>
    </row>
    <row r="6749" spans="1:5">
      <c r="A6749" s="27">
        <v>168</v>
      </c>
      <c r="B6749" s="27">
        <v>33</v>
      </c>
      <c r="C6749" s="27"/>
      <c r="D6749" s="27"/>
      <c r="E6749" s="27"/>
    </row>
    <row r="6750" spans="1:5">
      <c r="A6750" s="27">
        <v>168</v>
      </c>
      <c r="B6750" s="27">
        <v>34</v>
      </c>
      <c r="C6750" s="27"/>
      <c r="D6750" s="27"/>
      <c r="E6750" s="27"/>
    </row>
    <row r="6751" spans="1:5">
      <c r="A6751" s="27">
        <v>168</v>
      </c>
      <c r="B6751" s="27">
        <v>35</v>
      </c>
      <c r="C6751" s="27"/>
      <c r="D6751" s="27"/>
      <c r="E6751" s="27"/>
    </row>
    <row r="6752" spans="1:5">
      <c r="A6752" s="27">
        <v>168</v>
      </c>
      <c r="B6752" s="27">
        <v>36</v>
      </c>
      <c r="C6752" s="27"/>
      <c r="D6752" s="27"/>
      <c r="E6752" s="27"/>
    </row>
    <row r="6753" spans="1:5">
      <c r="A6753" s="27">
        <v>168</v>
      </c>
      <c r="B6753" s="27">
        <v>37</v>
      </c>
      <c r="C6753" s="27"/>
      <c r="D6753" s="27"/>
      <c r="E6753" s="27"/>
    </row>
    <row r="6754" spans="1:5">
      <c r="A6754" s="27">
        <v>168</v>
      </c>
      <c r="B6754" s="27">
        <v>38</v>
      </c>
      <c r="C6754" s="27"/>
      <c r="D6754" s="27"/>
      <c r="E6754" s="27"/>
    </row>
    <row r="6755" spans="1:5">
      <c r="A6755" s="27">
        <v>168</v>
      </c>
      <c r="B6755" s="27">
        <v>39</v>
      </c>
      <c r="C6755" s="27"/>
      <c r="D6755" s="27"/>
      <c r="E6755" s="27"/>
    </row>
    <row r="6756" spans="1:5">
      <c r="A6756" s="27">
        <v>168</v>
      </c>
      <c r="B6756" s="27">
        <v>40</v>
      </c>
      <c r="C6756" s="27"/>
      <c r="D6756" s="27"/>
      <c r="E6756" s="27"/>
    </row>
    <row r="6757" spans="1:5">
      <c r="A6757" s="27">
        <v>169</v>
      </c>
      <c r="B6757" s="27">
        <v>1</v>
      </c>
      <c r="C6757" s="27" t="s">
        <v>33</v>
      </c>
      <c r="D6757" s="28">
        <v>0.40400000000000003</v>
      </c>
      <c r="E6757" s="28">
        <v>0.01</v>
      </c>
    </row>
    <row r="6758" spans="1:5">
      <c r="A6758" s="27">
        <v>169</v>
      </c>
      <c r="B6758" s="27">
        <v>2</v>
      </c>
      <c r="C6758" s="27" t="s">
        <v>33</v>
      </c>
      <c r="D6758" s="28">
        <v>0.40200000000000002</v>
      </c>
      <c r="E6758" s="28">
        <v>6.0000000000000001E-3</v>
      </c>
    </row>
    <row r="6759" spans="1:5">
      <c r="A6759" s="27">
        <v>169</v>
      </c>
      <c r="B6759" s="27">
        <v>3</v>
      </c>
      <c r="C6759" s="27" t="s">
        <v>33</v>
      </c>
      <c r="D6759" s="28">
        <v>0.39900000000000002</v>
      </c>
      <c r="E6759" s="28">
        <v>1E-3</v>
      </c>
    </row>
    <row r="6760" spans="1:5">
      <c r="A6760" s="27">
        <v>169</v>
      </c>
      <c r="B6760" s="27">
        <v>4</v>
      </c>
      <c r="C6760" s="27" t="s">
        <v>33</v>
      </c>
      <c r="D6760" s="28">
        <v>0.40100000000000002</v>
      </c>
      <c r="E6760" s="28">
        <v>0</v>
      </c>
    </row>
    <row r="6761" spans="1:5">
      <c r="A6761" s="27">
        <v>169</v>
      </c>
      <c r="B6761" s="27">
        <v>5</v>
      </c>
      <c r="C6761" s="27" t="s">
        <v>33</v>
      </c>
      <c r="D6761" s="28">
        <v>0.40300000000000002</v>
      </c>
      <c r="E6761" s="28">
        <v>-1E-3</v>
      </c>
    </row>
    <row r="6762" spans="1:5">
      <c r="A6762" s="27">
        <v>169</v>
      </c>
      <c r="B6762" s="27">
        <v>6</v>
      </c>
      <c r="C6762" s="27" t="s">
        <v>33</v>
      </c>
      <c r="D6762" s="28">
        <v>0.40699999999999997</v>
      </c>
      <c r="E6762" s="28">
        <v>1E-3</v>
      </c>
    </row>
    <row r="6763" spans="1:5">
      <c r="A6763" s="27">
        <v>169</v>
      </c>
      <c r="B6763" s="27">
        <v>7</v>
      </c>
      <c r="C6763" s="27" t="s">
        <v>33</v>
      </c>
      <c r="D6763" s="28">
        <v>0.41199999999999998</v>
      </c>
      <c r="E6763" s="28">
        <v>3.0000000000000001E-3</v>
      </c>
    </row>
    <row r="6764" spans="1:5">
      <c r="A6764" s="27">
        <v>169</v>
      </c>
      <c r="B6764" s="27">
        <v>8</v>
      </c>
      <c r="C6764" s="27" t="s">
        <v>33</v>
      </c>
      <c r="D6764" s="28">
        <v>0.42599999999999999</v>
      </c>
      <c r="E6764" s="28">
        <v>1.4999999999999999E-2</v>
      </c>
    </row>
    <row r="6765" spans="1:5">
      <c r="A6765" s="27">
        <v>169</v>
      </c>
      <c r="B6765" s="27">
        <v>9</v>
      </c>
      <c r="C6765" s="27" t="s">
        <v>33</v>
      </c>
      <c r="D6765" s="28">
        <v>0.45100000000000001</v>
      </c>
      <c r="E6765" s="28">
        <v>3.6999999999999998E-2</v>
      </c>
    </row>
    <row r="6766" spans="1:5">
      <c r="A6766" s="27">
        <v>169</v>
      </c>
      <c r="B6766" s="27">
        <v>10</v>
      </c>
      <c r="C6766" s="27" t="s">
        <v>33</v>
      </c>
      <c r="D6766" s="28">
        <v>0.503</v>
      </c>
      <c r="E6766" s="28">
        <v>8.5999999999999993E-2</v>
      </c>
    </row>
    <row r="6767" spans="1:5">
      <c r="A6767" s="27">
        <v>169</v>
      </c>
      <c r="B6767" s="27">
        <v>11</v>
      </c>
      <c r="C6767" s="27" t="s">
        <v>33</v>
      </c>
      <c r="D6767" s="28">
        <v>0.59799999999999998</v>
      </c>
      <c r="E6767" s="28">
        <v>0.17799999999999999</v>
      </c>
    </row>
    <row r="6768" spans="1:5">
      <c r="A6768" s="27">
        <v>169</v>
      </c>
      <c r="B6768" s="27">
        <v>12</v>
      </c>
      <c r="C6768" s="27" t="s">
        <v>33</v>
      </c>
      <c r="D6768" s="28">
        <v>0.73499999999999999</v>
      </c>
      <c r="E6768" s="28">
        <v>0.313</v>
      </c>
    </row>
    <row r="6769" spans="1:5">
      <c r="A6769" s="27">
        <v>169</v>
      </c>
      <c r="B6769" s="27">
        <v>13</v>
      </c>
      <c r="C6769" s="27" t="s">
        <v>33</v>
      </c>
      <c r="D6769" s="28">
        <v>0.88900000000000001</v>
      </c>
      <c r="E6769" s="28">
        <v>0.46500000000000002</v>
      </c>
    </row>
    <row r="6770" spans="1:5">
      <c r="A6770" s="27">
        <v>169</v>
      </c>
      <c r="B6770" s="27">
        <v>14</v>
      </c>
      <c r="C6770" s="27" t="s">
        <v>33</v>
      </c>
      <c r="D6770" s="28">
        <v>1.0629999999999999</v>
      </c>
      <c r="E6770" s="28">
        <v>0.63600000000000001</v>
      </c>
    </row>
    <row r="6771" spans="1:5">
      <c r="A6771" s="27">
        <v>169</v>
      </c>
      <c r="B6771" s="27">
        <v>15</v>
      </c>
      <c r="C6771" s="27" t="s">
        <v>33</v>
      </c>
      <c r="D6771" s="28">
        <v>1.2410000000000001</v>
      </c>
      <c r="E6771" s="28">
        <v>0.81200000000000006</v>
      </c>
    </row>
    <row r="6772" spans="1:5">
      <c r="A6772" s="27">
        <v>169</v>
      </c>
      <c r="B6772" s="27">
        <v>16</v>
      </c>
      <c r="C6772" s="27" t="s">
        <v>33</v>
      </c>
      <c r="D6772" s="28">
        <v>1.417</v>
      </c>
      <c r="E6772" s="28">
        <v>0.98499999999999999</v>
      </c>
    </row>
    <row r="6773" spans="1:5">
      <c r="A6773" s="27">
        <v>169</v>
      </c>
      <c r="B6773" s="27">
        <v>17</v>
      </c>
      <c r="C6773" s="27" t="s">
        <v>33</v>
      </c>
      <c r="D6773" s="28">
        <v>1.601</v>
      </c>
      <c r="E6773" s="28">
        <v>1.1659999999999999</v>
      </c>
    </row>
    <row r="6774" spans="1:5">
      <c r="A6774" s="27">
        <v>169</v>
      </c>
      <c r="B6774" s="27">
        <v>18</v>
      </c>
      <c r="C6774" s="27" t="s">
        <v>33</v>
      </c>
      <c r="D6774" s="28">
        <v>1.7689999999999999</v>
      </c>
      <c r="E6774" s="28">
        <v>1.3320000000000001</v>
      </c>
    </row>
    <row r="6775" spans="1:5">
      <c r="A6775" s="27">
        <v>169</v>
      </c>
      <c r="B6775" s="27">
        <v>19</v>
      </c>
      <c r="C6775" s="27" t="s">
        <v>33</v>
      </c>
      <c r="D6775" s="28">
        <v>1.944</v>
      </c>
      <c r="E6775" s="28">
        <v>1.504</v>
      </c>
    </row>
    <row r="6776" spans="1:5">
      <c r="A6776" s="27">
        <v>169</v>
      </c>
      <c r="B6776" s="27">
        <v>20</v>
      </c>
      <c r="C6776" s="27" t="s">
        <v>33</v>
      </c>
      <c r="D6776" s="28">
        <v>2.11</v>
      </c>
      <c r="E6776" s="28">
        <v>1.6679999999999999</v>
      </c>
    </row>
    <row r="6777" spans="1:5">
      <c r="A6777" s="27">
        <v>169</v>
      </c>
      <c r="B6777" s="27">
        <v>21</v>
      </c>
      <c r="C6777" s="27" t="s">
        <v>33</v>
      </c>
      <c r="D6777" s="28">
        <v>2.2770000000000001</v>
      </c>
      <c r="E6777" s="28">
        <v>1.8320000000000001</v>
      </c>
    </row>
    <row r="6778" spans="1:5">
      <c r="A6778" s="27">
        <v>169</v>
      </c>
      <c r="B6778" s="27">
        <v>22</v>
      </c>
      <c r="C6778" s="27" t="s">
        <v>33</v>
      </c>
      <c r="D6778" s="28">
        <v>2.4409999999999998</v>
      </c>
      <c r="E6778" s="28">
        <v>1.994</v>
      </c>
    </row>
    <row r="6779" spans="1:5">
      <c r="A6779" s="27">
        <v>169</v>
      </c>
      <c r="B6779" s="27">
        <v>23</v>
      </c>
      <c r="C6779" s="27" t="s">
        <v>33</v>
      </c>
      <c r="D6779" s="28">
        <v>2.609</v>
      </c>
      <c r="E6779" s="28">
        <v>2.1589999999999998</v>
      </c>
    </row>
    <row r="6780" spans="1:5">
      <c r="A6780" s="27">
        <v>169</v>
      </c>
      <c r="B6780" s="27">
        <v>24</v>
      </c>
      <c r="C6780" s="27" t="s">
        <v>33</v>
      </c>
      <c r="D6780" s="28">
        <v>2.7509999999999999</v>
      </c>
      <c r="E6780" s="28">
        <v>2.2989999999999999</v>
      </c>
    </row>
    <row r="6781" spans="1:5">
      <c r="A6781" s="27">
        <v>169</v>
      </c>
      <c r="B6781" s="27">
        <v>25</v>
      </c>
      <c r="C6781" s="27" t="s">
        <v>33</v>
      </c>
      <c r="D6781" s="28">
        <v>2.883</v>
      </c>
      <c r="E6781" s="28">
        <v>2.4279999999999999</v>
      </c>
    </row>
    <row r="6782" spans="1:5">
      <c r="A6782" s="27">
        <v>169</v>
      </c>
      <c r="B6782" s="27">
        <v>26</v>
      </c>
      <c r="C6782" s="27" t="s">
        <v>33</v>
      </c>
      <c r="D6782" s="28">
        <v>3.008</v>
      </c>
      <c r="E6782" s="28">
        <v>2.5510000000000002</v>
      </c>
    </row>
    <row r="6783" spans="1:5">
      <c r="A6783" s="27">
        <v>169</v>
      </c>
      <c r="B6783" s="27">
        <v>27</v>
      </c>
      <c r="C6783" s="27" t="s">
        <v>33</v>
      </c>
      <c r="D6783" s="28">
        <v>3.1419999999999999</v>
      </c>
      <c r="E6783" s="28">
        <v>2.6819999999999999</v>
      </c>
    </row>
    <row r="6784" spans="1:5">
      <c r="A6784" s="27">
        <v>169</v>
      </c>
      <c r="B6784" s="27">
        <v>28</v>
      </c>
      <c r="C6784" s="27" t="s">
        <v>33</v>
      </c>
      <c r="D6784" s="28">
        <v>3.2589999999999999</v>
      </c>
      <c r="E6784" s="28">
        <v>2.7959999999999998</v>
      </c>
    </row>
    <row r="6785" spans="1:5">
      <c r="A6785" s="27">
        <v>169</v>
      </c>
      <c r="B6785" s="27">
        <v>29</v>
      </c>
      <c r="C6785" s="27" t="s">
        <v>33</v>
      </c>
      <c r="D6785" s="28">
        <v>3.3889999999999998</v>
      </c>
      <c r="E6785" s="28">
        <v>2.9239999999999999</v>
      </c>
    </row>
    <row r="6786" spans="1:5">
      <c r="A6786" s="27">
        <v>169</v>
      </c>
      <c r="B6786" s="27">
        <v>30</v>
      </c>
      <c r="C6786" s="27" t="s">
        <v>33</v>
      </c>
      <c r="D6786" s="28">
        <v>3.4889999999999999</v>
      </c>
      <c r="E6786" s="28">
        <v>3.0219999999999998</v>
      </c>
    </row>
    <row r="6787" spans="1:5">
      <c r="A6787" s="27">
        <v>169</v>
      </c>
      <c r="B6787" s="27">
        <v>31</v>
      </c>
      <c r="C6787" s="27" t="s">
        <v>33</v>
      </c>
      <c r="D6787" s="28">
        <v>3.6110000000000002</v>
      </c>
      <c r="E6787" s="28">
        <v>3.141</v>
      </c>
    </row>
    <row r="6788" spans="1:5">
      <c r="A6788" s="27">
        <v>169</v>
      </c>
      <c r="B6788" s="27">
        <v>32</v>
      </c>
      <c r="C6788" s="27" t="s">
        <v>33</v>
      </c>
      <c r="D6788" s="28">
        <v>3.7010000000000001</v>
      </c>
      <c r="E6788" s="28">
        <v>3.2290000000000001</v>
      </c>
    </row>
    <row r="6789" spans="1:5">
      <c r="A6789" s="27">
        <v>169</v>
      </c>
      <c r="B6789" s="27">
        <v>33</v>
      </c>
      <c r="C6789" s="27" t="s">
        <v>33</v>
      </c>
      <c r="D6789" s="28">
        <v>3.8140000000000001</v>
      </c>
      <c r="E6789" s="28">
        <v>3.339</v>
      </c>
    </row>
    <row r="6790" spans="1:5">
      <c r="A6790" s="27">
        <v>169</v>
      </c>
      <c r="B6790" s="27">
        <v>34</v>
      </c>
      <c r="C6790" s="27" t="s">
        <v>33</v>
      </c>
      <c r="D6790" s="28">
        <v>3.9049999999999998</v>
      </c>
      <c r="E6790" s="28">
        <v>3.427</v>
      </c>
    </row>
    <row r="6791" spans="1:5">
      <c r="A6791" s="27">
        <v>169</v>
      </c>
      <c r="B6791" s="27">
        <v>35</v>
      </c>
      <c r="C6791" s="27" t="s">
        <v>33</v>
      </c>
      <c r="D6791" s="28">
        <v>3.9950000000000001</v>
      </c>
      <c r="E6791" s="28">
        <v>3.5150000000000001</v>
      </c>
    </row>
    <row r="6792" spans="1:5">
      <c r="A6792" s="27">
        <v>169</v>
      </c>
      <c r="B6792" s="27">
        <v>36</v>
      </c>
      <c r="C6792" s="27" t="s">
        <v>33</v>
      </c>
      <c r="D6792" s="28">
        <v>4.0869999999999997</v>
      </c>
      <c r="E6792" s="28">
        <v>3.6040000000000001</v>
      </c>
    </row>
    <row r="6793" spans="1:5">
      <c r="A6793" s="27">
        <v>169</v>
      </c>
      <c r="B6793" s="27">
        <v>37</v>
      </c>
      <c r="C6793" s="27" t="s">
        <v>33</v>
      </c>
      <c r="D6793" s="28">
        <v>4.1479999999999997</v>
      </c>
      <c r="E6793" s="28">
        <v>3.6619999999999999</v>
      </c>
    </row>
    <row r="6794" spans="1:5">
      <c r="A6794" s="27">
        <v>169</v>
      </c>
      <c r="B6794" s="27">
        <v>38</v>
      </c>
      <c r="C6794" s="27" t="s">
        <v>33</v>
      </c>
      <c r="D6794" s="28">
        <v>4.2329999999999997</v>
      </c>
      <c r="E6794" s="28">
        <v>3.7450000000000001</v>
      </c>
    </row>
    <row r="6795" spans="1:5">
      <c r="A6795" s="27">
        <v>169</v>
      </c>
      <c r="B6795" s="27">
        <v>39</v>
      </c>
      <c r="C6795" s="27" t="s">
        <v>33</v>
      </c>
      <c r="D6795" s="28">
        <v>4.3179999999999996</v>
      </c>
      <c r="E6795" s="28">
        <v>3.827</v>
      </c>
    </row>
    <row r="6796" spans="1:5">
      <c r="A6796" s="27">
        <v>169</v>
      </c>
      <c r="B6796" s="27">
        <v>40</v>
      </c>
      <c r="C6796" s="27" t="s">
        <v>33</v>
      </c>
      <c r="D6796" s="28">
        <v>4.38</v>
      </c>
      <c r="E6796" s="28">
        <v>3.887</v>
      </c>
    </row>
    <row r="6797" spans="1:5">
      <c r="A6797" s="27">
        <v>170</v>
      </c>
      <c r="B6797" s="27">
        <v>1</v>
      </c>
      <c r="C6797" s="27" t="s">
        <v>33</v>
      </c>
      <c r="D6797" s="28">
        <v>0.40400000000000003</v>
      </c>
      <c r="E6797" s="28">
        <v>7.0000000000000001E-3</v>
      </c>
    </row>
    <row r="6798" spans="1:5">
      <c r="A6798" s="27">
        <v>170</v>
      </c>
      <c r="B6798" s="27">
        <v>2</v>
      </c>
      <c r="C6798" s="27" t="s">
        <v>33</v>
      </c>
      <c r="D6798" s="28">
        <v>0.40600000000000003</v>
      </c>
      <c r="E6798" s="28">
        <v>5.0000000000000001E-3</v>
      </c>
    </row>
    <row r="6799" spans="1:5">
      <c r="A6799" s="27">
        <v>170</v>
      </c>
      <c r="B6799" s="27">
        <v>3</v>
      </c>
      <c r="C6799" s="27" t="s">
        <v>33</v>
      </c>
      <c r="D6799" s="28">
        <v>0.40400000000000003</v>
      </c>
      <c r="E6799" s="28">
        <v>0</v>
      </c>
    </row>
    <row r="6800" spans="1:5">
      <c r="A6800" s="27">
        <v>170</v>
      </c>
      <c r="B6800" s="27">
        <v>4</v>
      </c>
      <c r="C6800" s="27" t="s">
        <v>33</v>
      </c>
      <c r="D6800" s="28">
        <v>0.40699999999999997</v>
      </c>
      <c r="E6800" s="28">
        <v>0</v>
      </c>
    </row>
    <row r="6801" spans="1:5">
      <c r="A6801" s="27">
        <v>170</v>
      </c>
      <c r="B6801" s="27">
        <v>5</v>
      </c>
      <c r="C6801" s="27" t="s">
        <v>33</v>
      </c>
      <c r="D6801" s="28">
        <v>0.41</v>
      </c>
      <c r="E6801" s="28">
        <v>-1E-3</v>
      </c>
    </row>
    <row r="6802" spans="1:5">
      <c r="A6802" s="27">
        <v>170</v>
      </c>
      <c r="B6802" s="27">
        <v>6</v>
      </c>
      <c r="C6802" s="27" t="s">
        <v>33</v>
      </c>
      <c r="D6802" s="28">
        <v>0.41399999999999998</v>
      </c>
      <c r="E6802" s="28">
        <v>0</v>
      </c>
    </row>
    <row r="6803" spans="1:5">
      <c r="A6803" s="27">
        <v>170</v>
      </c>
      <c r="B6803" s="27">
        <v>7</v>
      </c>
      <c r="C6803" s="27" t="s">
        <v>33</v>
      </c>
      <c r="D6803" s="28">
        <v>0.42199999999999999</v>
      </c>
      <c r="E6803" s="28">
        <v>4.0000000000000001E-3</v>
      </c>
    </row>
    <row r="6804" spans="1:5">
      <c r="A6804" s="27">
        <v>170</v>
      </c>
      <c r="B6804" s="27">
        <v>8</v>
      </c>
      <c r="C6804" s="27" t="s">
        <v>33</v>
      </c>
      <c r="D6804" s="28">
        <v>0.44</v>
      </c>
      <c r="E6804" s="28">
        <v>1.9E-2</v>
      </c>
    </row>
    <row r="6805" spans="1:5">
      <c r="A6805" s="27">
        <v>170</v>
      </c>
      <c r="B6805" s="27">
        <v>9</v>
      </c>
      <c r="C6805" s="27" t="s">
        <v>33</v>
      </c>
      <c r="D6805" s="28">
        <v>0.47099999999999997</v>
      </c>
      <c r="E6805" s="28">
        <v>4.7E-2</v>
      </c>
    </row>
    <row r="6806" spans="1:5">
      <c r="A6806" s="27">
        <v>170</v>
      </c>
      <c r="B6806" s="27">
        <v>10</v>
      </c>
      <c r="C6806" s="27" t="s">
        <v>33</v>
      </c>
      <c r="D6806" s="28">
        <v>0.53300000000000003</v>
      </c>
      <c r="E6806" s="28">
        <v>0.106</v>
      </c>
    </row>
    <row r="6807" spans="1:5">
      <c r="A6807" s="27">
        <v>170</v>
      </c>
      <c r="B6807" s="27">
        <v>11</v>
      </c>
      <c r="C6807" s="27" t="s">
        <v>33</v>
      </c>
      <c r="D6807" s="28">
        <v>0.63500000000000001</v>
      </c>
      <c r="E6807" s="28">
        <v>0.20399999999999999</v>
      </c>
    </row>
    <row r="6808" spans="1:5">
      <c r="A6808" s="27">
        <v>170</v>
      </c>
      <c r="B6808" s="27">
        <v>12</v>
      </c>
      <c r="C6808" s="27" t="s">
        <v>33</v>
      </c>
      <c r="D6808" s="28">
        <v>0.752</v>
      </c>
      <c r="E6808" s="28">
        <v>0.318</v>
      </c>
    </row>
    <row r="6809" spans="1:5">
      <c r="A6809" s="27">
        <v>170</v>
      </c>
      <c r="B6809" s="27">
        <v>13</v>
      </c>
      <c r="C6809" s="27" t="s">
        <v>33</v>
      </c>
      <c r="D6809" s="28">
        <v>0.88900000000000001</v>
      </c>
      <c r="E6809" s="28">
        <v>0.45100000000000001</v>
      </c>
    </row>
    <row r="6810" spans="1:5">
      <c r="A6810" s="27">
        <v>170</v>
      </c>
      <c r="B6810" s="27">
        <v>14</v>
      </c>
      <c r="C6810" s="27" t="s">
        <v>33</v>
      </c>
      <c r="D6810" s="28">
        <v>1.0389999999999999</v>
      </c>
      <c r="E6810" s="28">
        <v>0.59899999999999998</v>
      </c>
    </row>
    <row r="6811" spans="1:5">
      <c r="A6811" s="27">
        <v>170</v>
      </c>
      <c r="B6811" s="27">
        <v>15</v>
      </c>
      <c r="C6811" s="27" t="s">
        <v>33</v>
      </c>
      <c r="D6811" s="28">
        <v>1.2230000000000001</v>
      </c>
      <c r="E6811" s="28">
        <v>0.77900000000000003</v>
      </c>
    </row>
    <row r="6812" spans="1:5">
      <c r="A6812" s="27">
        <v>170</v>
      </c>
      <c r="B6812" s="27">
        <v>16</v>
      </c>
      <c r="C6812" s="27" t="s">
        <v>33</v>
      </c>
      <c r="D6812" s="28">
        <v>1.4359999999999999</v>
      </c>
      <c r="E6812" s="28">
        <v>0.98799999999999999</v>
      </c>
    </row>
    <row r="6813" spans="1:5">
      <c r="A6813" s="27">
        <v>170</v>
      </c>
      <c r="B6813" s="27">
        <v>17</v>
      </c>
      <c r="C6813" s="27" t="s">
        <v>33</v>
      </c>
      <c r="D6813" s="28">
        <v>1.637</v>
      </c>
      <c r="E6813" s="28">
        <v>1.1859999999999999</v>
      </c>
    </row>
    <row r="6814" spans="1:5">
      <c r="A6814" s="27">
        <v>170</v>
      </c>
      <c r="B6814" s="27">
        <v>18</v>
      </c>
      <c r="C6814" s="27" t="s">
        <v>33</v>
      </c>
      <c r="D6814" s="28">
        <v>1.833</v>
      </c>
      <c r="E6814" s="28">
        <v>1.379</v>
      </c>
    </row>
    <row r="6815" spans="1:5">
      <c r="A6815" s="27">
        <v>170</v>
      </c>
      <c r="B6815" s="27">
        <v>19</v>
      </c>
      <c r="C6815" s="27" t="s">
        <v>33</v>
      </c>
      <c r="D6815" s="28">
        <v>2.0270000000000001</v>
      </c>
      <c r="E6815" s="28">
        <v>1.57</v>
      </c>
    </row>
    <row r="6816" spans="1:5">
      <c r="A6816" s="27">
        <v>170</v>
      </c>
      <c r="B6816" s="27">
        <v>20</v>
      </c>
      <c r="C6816" s="27" t="s">
        <v>33</v>
      </c>
      <c r="D6816" s="28">
        <v>2.2200000000000002</v>
      </c>
      <c r="E6816" s="28">
        <v>1.7589999999999999</v>
      </c>
    </row>
    <row r="6817" spans="1:5">
      <c r="A6817" s="27">
        <v>170</v>
      </c>
      <c r="B6817" s="27">
        <v>21</v>
      </c>
      <c r="C6817" s="27" t="s">
        <v>33</v>
      </c>
      <c r="D6817" s="28">
        <v>2.3969999999999998</v>
      </c>
      <c r="E6817" s="28">
        <v>1.9330000000000001</v>
      </c>
    </row>
    <row r="6818" spans="1:5">
      <c r="A6818" s="27">
        <v>170</v>
      </c>
      <c r="B6818" s="27">
        <v>22</v>
      </c>
      <c r="C6818" s="27" t="s">
        <v>33</v>
      </c>
      <c r="D6818" s="28">
        <v>2.569</v>
      </c>
      <c r="E6818" s="28">
        <v>2.1019999999999999</v>
      </c>
    </row>
    <row r="6819" spans="1:5">
      <c r="A6819" s="27">
        <v>170</v>
      </c>
      <c r="B6819" s="27">
        <v>23</v>
      </c>
      <c r="C6819" s="27" t="s">
        <v>33</v>
      </c>
      <c r="D6819" s="28">
        <v>2.7440000000000002</v>
      </c>
      <c r="E6819" s="28">
        <v>2.274</v>
      </c>
    </row>
    <row r="6820" spans="1:5">
      <c r="A6820" s="27">
        <v>170</v>
      </c>
      <c r="B6820" s="27">
        <v>24</v>
      </c>
      <c r="C6820" s="27" t="s">
        <v>33</v>
      </c>
      <c r="D6820" s="28">
        <v>2.903</v>
      </c>
      <c r="E6820" s="28">
        <v>2.4289999999999998</v>
      </c>
    </row>
    <row r="6821" spans="1:5">
      <c r="A6821" s="27">
        <v>170</v>
      </c>
      <c r="B6821" s="27">
        <v>25</v>
      </c>
      <c r="C6821" s="27" t="s">
        <v>33</v>
      </c>
      <c r="D6821" s="28">
        <v>3.0790000000000002</v>
      </c>
      <c r="E6821" s="28">
        <v>2.6019999999999999</v>
      </c>
    </row>
    <row r="6822" spans="1:5">
      <c r="A6822" s="27">
        <v>170</v>
      </c>
      <c r="B6822" s="27">
        <v>26</v>
      </c>
      <c r="C6822" s="27" t="s">
        <v>33</v>
      </c>
      <c r="D6822" s="28">
        <v>3.1989999999999998</v>
      </c>
      <c r="E6822" s="28">
        <v>2.718</v>
      </c>
    </row>
    <row r="6823" spans="1:5">
      <c r="A6823" s="27">
        <v>170</v>
      </c>
      <c r="B6823" s="27">
        <v>27</v>
      </c>
      <c r="C6823" s="27" t="s">
        <v>33</v>
      </c>
      <c r="D6823" s="28">
        <v>3.3370000000000002</v>
      </c>
      <c r="E6823" s="28">
        <v>2.8530000000000002</v>
      </c>
    </row>
    <row r="6824" spans="1:5">
      <c r="A6824" s="27">
        <v>170</v>
      </c>
      <c r="B6824" s="27">
        <v>28</v>
      </c>
      <c r="C6824" s="27" t="s">
        <v>33</v>
      </c>
      <c r="D6824" s="28">
        <v>3.4769999999999999</v>
      </c>
      <c r="E6824" s="28">
        <v>2.9889999999999999</v>
      </c>
    </row>
    <row r="6825" spans="1:5">
      <c r="A6825" s="27">
        <v>170</v>
      </c>
      <c r="B6825" s="27">
        <v>29</v>
      </c>
      <c r="C6825" s="27" t="s">
        <v>33</v>
      </c>
      <c r="D6825" s="28">
        <v>3.6110000000000002</v>
      </c>
      <c r="E6825" s="28">
        <v>3.12</v>
      </c>
    </row>
    <row r="6826" spans="1:5">
      <c r="A6826" s="27">
        <v>170</v>
      </c>
      <c r="B6826" s="27">
        <v>30</v>
      </c>
      <c r="C6826" s="27" t="s">
        <v>33</v>
      </c>
      <c r="D6826" s="28">
        <v>3.7349999999999999</v>
      </c>
      <c r="E6826" s="28">
        <v>3.2410000000000001</v>
      </c>
    </row>
    <row r="6827" spans="1:5">
      <c r="A6827" s="27">
        <v>170</v>
      </c>
      <c r="B6827" s="27">
        <v>31</v>
      </c>
      <c r="C6827" s="27" t="s">
        <v>33</v>
      </c>
      <c r="D6827" s="28">
        <v>3.8460000000000001</v>
      </c>
      <c r="E6827" s="28">
        <v>3.3490000000000002</v>
      </c>
    </row>
    <row r="6828" spans="1:5">
      <c r="A6828" s="27">
        <v>170</v>
      </c>
      <c r="B6828" s="27">
        <v>32</v>
      </c>
      <c r="C6828" s="27" t="s">
        <v>33</v>
      </c>
      <c r="D6828" s="28">
        <v>3.9529999999999998</v>
      </c>
      <c r="E6828" s="28">
        <v>3.452</v>
      </c>
    </row>
    <row r="6829" spans="1:5">
      <c r="A6829" s="27">
        <v>170</v>
      </c>
      <c r="B6829" s="27">
        <v>33</v>
      </c>
      <c r="C6829" s="27" t="s">
        <v>33</v>
      </c>
      <c r="D6829" s="28">
        <v>4.0750000000000002</v>
      </c>
      <c r="E6829" s="28">
        <v>3.5710000000000002</v>
      </c>
    </row>
    <row r="6830" spans="1:5">
      <c r="A6830" s="27">
        <v>170</v>
      </c>
      <c r="B6830" s="27">
        <v>34</v>
      </c>
      <c r="C6830" s="27" t="s">
        <v>33</v>
      </c>
      <c r="D6830" s="28">
        <v>4.1769999999999996</v>
      </c>
      <c r="E6830" s="28">
        <v>3.669</v>
      </c>
    </row>
    <row r="6831" spans="1:5">
      <c r="A6831" s="27">
        <v>170</v>
      </c>
      <c r="B6831" s="27">
        <v>35</v>
      </c>
      <c r="C6831" s="27" t="s">
        <v>33</v>
      </c>
      <c r="D6831" s="28">
        <v>4.2569999999999997</v>
      </c>
      <c r="E6831" s="28">
        <v>3.746</v>
      </c>
    </row>
    <row r="6832" spans="1:5">
      <c r="A6832" s="27">
        <v>170</v>
      </c>
      <c r="B6832" s="27">
        <v>36</v>
      </c>
      <c r="C6832" s="27" t="s">
        <v>33</v>
      </c>
      <c r="D6832" s="28">
        <v>4.3680000000000003</v>
      </c>
      <c r="E6832" s="28">
        <v>3.8540000000000001</v>
      </c>
    </row>
    <row r="6833" spans="1:5">
      <c r="A6833" s="27">
        <v>170</v>
      </c>
      <c r="B6833" s="27">
        <v>37</v>
      </c>
      <c r="C6833" s="27" t="s">
        <v>33</v>
      </c>
      <c r="D6833" s="28">
        <v>4.4550000000000001</v>
      </c>
      <c r="E6833" s="28">
        <v>3.9380000000000002</v>
      </c>
    </row>
    <row r="6834" spans="1:5">
      <c r="A6834" s="27">
        <v>170</v>
      </c>
      <c r="B6834" s="27">
        <v>38</v>
      </c>
      <c r="C6834" s="27" t="s">
        <v>33</v>
      </c>
      <c r="D6834" s="28">
        <v>4.5250000000000004</v>
      </c>
      <c r="E6834" s="28">
        <v>4.0049999999999999</v>
      </c>
    </row>
    <row r="6835" spans="1:5">
      <c r="A6835" s="27">
        <v>170</v>
      </c>
      <c r="B6835" s="27">
        <v>39</v>
      </c>
      <c r="C6835" s="27" t="s">
        <v>33</v>
      </c>
      <c r="D6835" s="28">
        <v>4.6159999999999997</v>
      </c>
      <c r="E6835" s="28">
        <v>4.0919999999999996</v>
      </c>
    </row>
    <row r="6836" spans="1:5">
      <c r="A6836" s="27">
        <v>170</v>
      </c>
      <c r="B6836" s="27">
        <v>40</v>
      </c>
      <c r="C6836" s="27" t="s">
        <v>33</v>
      </c>
      <c r="D6836" s="28">
        <v>4.6989999999999998</v>
      </c>
      <c r="E6836" s="28">
        <v>4.1719999999999997</v>
      </c>
    </row>
    <row r="6837" spans="1:5">
      <c r="A6837" s="27">
        <v>171</v>
      </c>
      <c r="B6837" s="27">
        <v>1</v>
      </c>
      <c r="C6837" s="27" t="s">
        <v>33</v>
      </c>
      <c r="D6837" s="28">
        <v>0.41599999999999998</v>
      </c>
      <c r="E6837" s="28">
        <v>1.7000000000000001E-2</v>
      </c>
    </row>
    <row r="6838" spans="1:5">
      <c r="A6838" s="27">
        <v>171</v>
      </c>
      <c r="B6838" s="27">
        <v>2</v>
      </c>
      <c r="C6838" s="27" t="s">
        <v>33</v>
      </c>
      <c r="D6838" s="28">
        <v>0.40500000000000003</v>
      </c>
      <c r="E6838" s="28">
        <v>6.0000000000000001E-3</v>
      </c>
    </row>
    <row r="6839" spans="1:5">
      <c r="A6839" s="27">
        <v>171</v>
      </c>
      <c r="B6839" s="27">
        <v>3</v>
      </c>
      <c r="C6839" s="27" t="s">
        <v>33</v>
      </c>
      <c r="D6839" s="28">
        <v>0.40400000000000003</v>
      </c>
      <c r="E6839" s="28">
        <v>4.0000000000000001E-3</v>
      </c>
    </row>
    <row r="6840" spans="1:5">
      <c r="A6840" s="27">
        <v>171</v>
      </c>
      <c r="B6840" s="27">
        <v>4</v>
      </c>
      <c r="C6840" s="27" t="s">
        <v>33</v>
      </c>
      <c r="D6840" s="28">
        <v>0.40200000000000002</v>
      </c>
      <c r="E6840" s="28">
        <v>2E-3</v>
      </c>
    </row>
    <row r="6841" spans="1:5">
      <c r="A6841" s="27">
        <v>171</v>
      </c>
      <c r="B6841" s="27">
        <v>5</v>
      </c>
      <c r="C6841" s="27" t="s">
        <v>33</v>
      </c>
      <c r="D6841" s="28">
        <v>0.40100000000000002</v>
      </c>
      <c r="E6841" s="28">
        <v>1E-3</v>
      </c>
    </row>
    <row r="6842" spans="1:5">
      <c r="A6842" s="27">
        <v>171</v>
      </c>
      <c r="B6842" s="27">
        <v>6</v>
      </c>
      <c r="C6842" s="27" t="s">
        <v>33</v>
      </c>
      <c r="D6842" s="28">
        <v>0.40200000000000002</v>
      </c>
      <c r="E6842" s="28">
        <v>2E-3</v>
      </c>
    </row>
    <row r="6843" spans="1:5">
      <c r="A6843" s="27">
        <v>171</v>
      </c>
      <c r="B6843" s="27">
        <v>7</v>
      </c>
      <c r="C6843" s="27" t="s">
        <v>33</v>
      </c>
      <c r="D6843" s="28">
        <v>0.40300000000000002</v>
      </c>
      <c r="E6843" s="28">
        <v>2E-3</v>
      </c>
    </row>
    <row r="6844" spans="1:5">
      <c r="A6844" s="27">
        <v>171</v>
      </c>
      <c r="B6844" s="27">
        <v>8</v>
      </c>
      <c r="C6844" s="27" t="s">
        <v>33</v>
      </c>
      <c r="D6844" s="28">
        <v>0.40300000000000002</v>
      </c>
      <c r="E6844" s="28">
        <v>1E-3</v>
      </c>
    </row>
    <row r="6845" spans="1:5">
      <c r="A6845" s="27">
        <v>171</v>
      </c>
      <c r="B6845" s="27">
        <v>9</v>
      </c>
      <c r="C6845" s="27" t="s">
        <v>33</v>
      </c>
      <c r="D6845" s="28">
        <v>0.40100000000000002</v>
      </c>
      <c r="E6845" s="28">
        <v>0</v>
      </c>
    </row>
    <row r="6846" spans="1:5">
      <c r="A6846" s="27">
        <v>171</v>
      </c>
      <c r="B6846" s="27">
        <v>10</v>
      </c>
      <c r="C6846" s="27" t="s">
        <v>33</v>
      </c>
      <c r="D6846" s="28">
        <v>0.39700000000000002</v>
      </c>
      <c r="E6846" s="28">
        <v>-5.0000000000000001E-3</v>
      </c>
    </row>
    <row r="6847" spans="1:5">
      <c r="A6847" s="27">
        <v>171</v>
      </c>
      <c r="B6847" s="27">
        <v>11</v>
      </c>
      <c r="C6847" s="27" t="s">
        <v>33</v>
      </c>
      <c r="D6847" s="28">
        <v>0.40100000000000002</v>
      </c>
      <c r="E6847" s="28">
        <v>-2E-3</v>
      </c>
    </row>
    <row r="6848" spans="1:5">
      <c r="A6848" s="27">
        <v>171</v>
      </c>
      <c r="B6848" s="27">
        <v>12</v>
      </c>
      <c r="C6848" s="27" t="s">
        <v>33</v>
      </c>
      <c r="D6848" s="28">
        <v>0.39700000000000002</v>
      </c>
      <c r="E6848" s="28">
        <v>-6.0000000000000001E-3</v>
      </c>
    </row>
    <row r="6849" spans="1:5">
      <c r="A6849" s="27">
        <v>171</v>
      </c>
      <c r="B6849" s="27">
        <v>13</v>
      </c>
      <c r="C6849" s="27" t="s">
        <v>33</v>
      </c>
      <c r="D6849" s="28">
        <v>0.40300000000000002</v>
      </c>
      <c r="E6849" s="28">
        <v>0</v>
      </c>
    </row>
    <row r="6850" spans="1:5">
      <c r="A6850" s="27">
        <v>171</v>
      </c>
      <c r="B6850" s="27">
        <v>14</v>
      </c>
      <c r="C6850" s="27" t="s">
        <v>33</v>
      </c>
      <c r="D6850" s="28">
        <v>0.40100000000000002</v>
      </c>
      <c r="E6850" s="28">
        <v>-2E-3</v>
      </c>
    </row>
    <row r="6851" spans="1:5">
      <c r="A6851" s="27">
        <v>171</v>
      </c>
      <c r="B6851" s="27">
        <v>15</v>
      </c>
      <c r="C6851" s="27" t="s">
        <v>33</v>
      </c>
      <c r="D6851" s="28">
        <v>0.4</v>
      </c>
      <c r="E6851" s="28">
        <v>-4.0000000000000001E-3</v>
      </c>
    </row>
    <row r="6852" spans="1:5">
      <c r="A6852" s="27">
        <v>171</v>
      </c>
      <c r="B6852" s="27">
        <v>16</v>
      </c>
      <c r="C6852" s="27" t="s">
        <v>33</v>
      </c>
      <c r="D6852" s="28">
        <v>0.40100000000000002</v>
      </c>
      <c r="E6852" s="28">
        <v>-3.0000000000000001E-3</v>
      </c>
    </row>
    <row r="6853" spans="1:5">
      <c r="A6853" s="27">
        <v>171</v>
      </c>
      <c r="B6853" s="27">
        <v>17</v>
      </c>
      <c r="C6853" s="27" t="s">
        <v>33</v>
      </c>
      <c r="D6853" s="28">
        <v>0.40200000000000002</v>
      </c>
      <c r="E6853" s="28">
        <v>-3.0000000000000001E-3</v>
      </c>
    </row>
    <row r="6854" spans="1:5">
      <c r="A6854" s="27">
        <v>171</v>
      </c>
      <c r="B6854" s="27">
        <v>18</v>
      </c>
      <c r="C6854" s="27" t="s">
        <v>33</v>
      </c>
      <c r="D6854" s="28">
        <v>0.40600000000000003</v>
      </c>
      <c r="E6854" s="28">
        <v>1E-3</v>
      </c>
    </row>
    <row r="6855" spans="1:5">
      <c r="A6855" s="27">
        <v>171</v>
      </c>
      <c r="B6855" s="27">
        <v>19</v>
      </c>
      <c r="C6855" s="27" t="s">
        <v>33</v>
      </c>
      <c r="D6855" s="28">
        <v>0.40699999999999997</v>
      </c>
      <c r="E6855" s="28">
        <v>2E-3</v>
      </c>
    </row>
    <row r="6856" spans="1:5">
      <c r="A6856" s="27">
        <v>171</v>
      </c>
      <c r="B6856" s="27">
        <v>20</v>
      </c>
      <c r="C6856" s="27" t="s">
        <v>33</v>
      </c>
      <c r="D6856" s="28">
        <v>0.40699999999999997</v>
      </c>
      <c r="E6856" s="28">
        <v>1E-3</v>
      </c>
    </row>
    <row r="6857" spans="1:5">
      <c r="A6857" s="27">
        <v>171</v>
      </c>
      <c r="B6857" s="27">
        <v>21</v>
      </c>
      <c r="C6857" s="27" t="s">
        <v>33</v>
      </c>
      <c r="D6857" s="28">
        <v>0.41</v>
      </c>
      <c r="E6857" s="28">
        <v>5.0000000000000001E-3</v>
      </c>
    </row>
    <row r="6858" spans="1:5">
      <c r="A6858" s="27">
        <v>171</v>
      </c>
      <c r="B6858" s="27">
        <v>22</v>
      </c>
      <c r="C6858" s="27" t="s">
        <v>33</v>
      </c>
      <c r="D6858" s="28">
        <v>0.41099999999999998</v>
      </c>
      <c r="E6858" s="28">
        <v>5.0000000000000001E-3</v>
      </c>
    </row>
    <row r="6859" spans="1:5">
      <c r="A6859" s="27">
        <v>171</v>
      </c>
      <c r="B6859" s="27">
        <v>23</v>
      </c>
      <c r="C6859" s="27" t="s">
        <v>33</v>
      </c>
      <c r="D6859" s="28">
        <v>0.42099999999999999</v>
      </c>
      <c r="E6859" s="28">
        <v>1.4E-2</v>
      </c>
    </row>
    <row r="6860" spans="1:5">
      <c r="A6860" s="27">
        <v>171</v>
      </c>
      <c r="B6860" s="27">
        <v>24</v>
      </c>
      <c r="C6860" s="27" t="s">
        <v>33</v>
      </c>
      <c r="D6860" s="28">
        <v>0.432</v>
      </c>
      <c r="E6860" s="28">
        <v>2.5000000000000001E-2</v>
      </c>
    </row>
    <row r="6861" spans="1:5">
      <c r="A6861" s="27">
        <v>171</v>
      </c>
      <c r="B6861" s="27">
        <v>25</v>
      </c>
      <c r="C6861" s="27" t="s">
        <v>33</v>
      </c>
      <c r="D6861" s="28">
        <v>0.45</v>
      </c>
      <c r="E6861" s="28">
        <v>4.2999999999999997E-2</v>
      </c>
    </row>
    <row r="6862" spans="1:5">
      <c r="A6862" s="27">
        <v>171</v>
      </c>
      <c r="B6862" s="27">
        <v>26</v>
      </c>
      <c r="C6862" s="27" t="s">
        <v>33</v>
      </c>
      <c r="D6862" s="28">
        <v>0.47599999999999998</v>
      </c>
      <c r="E6862" s="28">
        <v>6.9000000000000006E-2</v>
      </c>
    </row>
    <row r="6863" spans="1:5">
      <c r="A6863" s="27">
        <v>171</v>
      </c>
      <c r="B6863" s="27">
        <v>27</v>
      </c>
      <c r="C6863" s="27" t="s">
        <v>33</v>
      </c>
      <c r="D6863" s="28">
        <v>0.53600000000000003</v>
      </c>
      <c r="E6863" s="28">
        <v>0.128</v>
      </c>
    </row>
    <row r="6864" spans="1:5">
      <c r="A6864" s="27">
        <v>171</v>
      </c>
      <c r="B6864" s="27">
        <v>28</v>
      </c>
      <c r="C6864" s="27" t="s">
        <v>33</v>
      </c>
      <c r="D6864" s="28">
        <v>0.63300000000000001</v>
      </c>
      <c r="E6864" s="28">
        <v>0.22500000000000001</v>
      </c>
    </row>
    <row r="6865" spans="1:5">
      <c r="A6865" s="27">
        <v>171</v>
      </c>
      <c r="B6865" s="27">
        <v>29</v>
      </c>
      <c r="C6865" s="27" t="s">
        <v>33</v>
      </c>
      <c r="D6865" s="28">
        <v>0.79600000000000004</v>
      </c>
      <c r="E6865" s="28">
        <v>0.38700000000000001</v>
      </c>
    </row>
    <row r="6866" spans="1:5">
      <c r="A6866" s="27">
        <v>171</v>
      </c>
      <c r="B6866" s="27">
        <v>30</v>
      </c>
      <c r="C6866" s="27" t="s">
        <v>33</v>
      </c>
      <c r="D6866" s="28">
        <v>0.99</v>
      </c>
      <c r="E6866" s="28">
        <v>0.58099999999999996</v>
      </c>
    </row>
    <row r="6867" spans="1:5">
      <c r="A6867" s="27">
        <v>171</v>
      </c>
      <c r="B6867" s="27">
        <v>31</v>
      </c>
      <c r="C6867" s="27" t="s">
        <v>33</v>
      </c>
      <c r="D6867" s="28">
        <v>1.165</v>
      </c>
      <c r="E6867" s="28">
        <v>0.75600000000000001</v>
      </c>
    </row>
    <row r="6868" spans="1:5">
      <c r="A6868" s="27">
        <v>171</v>
      </c>
      <c r="B6868" s="27">
        <v>32</v>
      </c>
      <c r="C6868" s="27" t="s">
        <v>33</v>
      </c>
      <c r="D6868" s="28">
        <v>1.33</v>
      </c>
      <c r="E6868" s="28">
        <v>0.92</v>
      </c>
    </row>
    <row r="6869" spans="1:5">
      <c r="A6869" s="27">
        <v>171</v>
      </c>
      <c r="B6869" s="27">
        <v>33</v>
      </c>
      <c r="C6869" s="27" t="s">
        <v>33</v>
      </c>
      <c r="D6869" s="28">
        <v>1.498</v>
      </c>
      <c r="E6869" s="28">
        <v>1.0880000000000001</v>
      </c>
    </row>
    <row r="6870" spans="1:5">
      <c r="A6870" s="27">
        <v>171</v>
      </c>
      <c r="B6870" s="27">
        <v>34</v>
      </c>
      <c r="C6870" s="27" t="s">
        <v>33</v>
      </c>
      <c r="D6870" s="28">
        <v>1.6679999999999999</v>
      </c>
      <c r="E6870" s="28">
        <v>1.2569999999999999</v>
      </c>
    </row>
    <row r="6871" spans="1:5">
      <c r="A6871" s="27">
        <v>171</v>
      </c>
      <c r="B6871" s="27">
        <v>35</v>
      </c>
      <c r="C6871" s="27" t="s">
        <v>33</v>
      </c>
      <c r="D6871" s="28">
        <v>1.823</v>
      </c>
      <c r="E6871" s="28">
        <v>1.411</v>
      </c>
    </row>
    <row r="6872" spans="1:5">
      <c r="A6872" s="27">
        <v>171</v>
      </c>
      <c r="B6872" s="27">
        <v>36</v>
      </c>
      <c r="C6872" s="27" t="s">
        <v>33</v>
      </c>
      <c r="D6872" s="28">
        <v>1.998</v>
      </c>
      <c r="E6872" s="28">
        <v>1.5860000000000001</v>
      </c>
    </row>
    <row r="6873" spans="1:5">
      <c r="A6873" s="27">
        <v>171</v>
      </c>
      <c r="B6873" s="27">
        <v>37</v>
      </c>
      <c r="C6873" s="27" t="s">
        <v>33</v>
      </c>
      <c r="D6873" s="28">
        <v>2.1549999999999998</v>
      </c>
      <c r="E6873" s="28">
        <v>1.7430000000000001</v>
      </c>
    </row>
    <row r="6874" spans="1:5">
      <c r="A6874" s="27">
        <v>171</v>
      </c>
      <c r="B6874" s="27">
        <v>38</v>
      </c>
      <c r="C6874" s="27" t="s">
        <v>33</v>
      </c>
      <c r="D6874" s="28">
        <v>2.3119999999999998</v>
      </c>
      <c r="E6874" s="28">
        <v>1.9</v>
      </c>
    </row>
    <row r="6875" spans="1:5">
      <c r="A6875" s="27">
        <v>171</v>
      </c>
      <c r="B6875" s="27">
        <v>39</v>
      </c>
      <c r="C6875" s="27" t="s">
        <v>33</v>
      </c>
      <c r="D6875" s="28">
        <v>2.4710000000000001</v>
      </c>
      <c r="E6875" s="28">
        <v>2.0590000000000002</v>
      </c>
    </row>
    <row r="6876" spans="1:5">
      <c r="A6876" s="27">
        <v>171</v>
      </c>
      <c r="B6876" s="27">
        <v>40</v>
      </c>
      <c r="C6876" s="27" t="s">
        <v>33</v>
      </c>
      <c r="D6876" s="28">
        <v>2.6110000000000002</v>
      </c>
      <c r="E6876" s="28">
        <v>2.198</v>
      </c>
    </row>
    <row r="6877" spans="1:5">
      <c r="A6877" s="27">
        <v>172</v>
      </c>
      <c r="B6877" s="27">
        <v>1</v>
      </c>
      <c r="C6877" s="27" t="s">
        <v>33</v>
      </c>
      <c r="D6877" s="28">
        <v>0.39700000000000002</v>
      </c>
      <c r="E6877" s="28">
        <v>7.0000000000000001E-3</v>
      </c>
    </row>
    <row r="6878" spans="1:5">
      <c r="A6878" s="27">
        <v>172</v>
      </c>
      <c r="B6878" s="27">
        <v>2</v>
      </c>
      <c r="C6878" s="27" t="s">
        <v>33</v>
      </c>
      <c r="D6878" s="28">
        <v>0.39</v>
      </c>
      <c r="E6878" s="28">
        <v>0</v>
      </c>
    </row>
    <row r="6879" spans="1:5">
      <c r="A6879" s="27">
        <v>172</v>
      </c>
      <c r="B6879" s="27">
        <v>3</v>
      </c>
      <c r="C6879" s="27" t="s">
        <v>33</v>
      </c>
      <c r="D6879" s="28">
        <v>0.39200000000000002</v>
      </c>
      <c r="E6879" s="28">
        <v>2E-3</v>
      </c>
    </row>
    <row r="6880" spans="1:5">
      <c r="A6880" s="27">
        <v>172</v>
      </c>
      <c r="B6880" s="27">
        <v>4</v>
      </c>
      <c r="C6880" s="27" t="s">
        <v>33</v>
      </c>
      <c r="D6880" s="28">
        <v>0.38800000000000001</v>
      </c>
      <c r="E6880" s="28">
        <v>-2E-3</v>
      </c>
    </row>
    <row r="6881" spans="1:5">
      <c r="A6881" s="27">
        <v>172</v>
      </c>
      <c r="B6881" s="27">
        <v>5</v>
      </c>
      <c r="C6881" s="27" t="s">
        <v>33</v>
      </c>
      <c r="D6881" s="28">
        <v>0.39100000000000001</v>
      </c>
      <c r="E6881" s="28">
        <v>1E-3</v>
      </c>
    </row>
    <row r="6882" spans="1:5">
      <c r="A6882" s="27">
        <v>172</v>
      </c>
      <c r="B6882" s="27">
        <v>6</v>
      </c>
      <c r="C6882" s="27" t="s">
        <v>33</v>
      </c>
      <c r="D6882" s="28">
        <v>0.39700000000000002</v>
      </c>
      <c r="E6882" s="28">
        <v>7.0000000000000001E-3</v>
      </c>
    </row>
    <row r="6883" spans="1:5">
      <c r="A6883" s="27">
        <v>172</v>
      </c>
      <c r="B6883" s="27">
        <v>7</v>
      </c>
      <c r="C6883" s="27" t="s">
        <v>33</v>
      </c>
      <c r="D6883" s="28">
        <v>0.41199999999999998</v>
      </c>
      <c r="E6883" s="28">
        <v>2.1999999999999999E-2</v>
      </c>
    </row>
    <row r="6884" spans="1:5">
      <c r="A6884" s="27">
        <v>172</v>
      </c>
      <c r="B6884" s="27">
        <v>8</v>
      </c>
      <c r="C6884" s="27" t="s">
        <v>33</v>
      </c>
      <c r="D6884" s="28">
        <v>0.44600000000000001</v>
      </c>
      <c r="E6884" s="28">
        <v>5.6000000000000001E-2</v>
      </c>
    </row>
    <row r="6885" spans="1:5">
      <c r="A6885" s="27">
        <v>172</v>
      </c>
      <c r="B6885" s="27">
        <v>9</v>
      </c>
      <c r="C6885" s="27" t="s">
        <v>33</v>
      </c>
      <c r="D6885" s="28">
        <v>0.50600000000000001</v>
      </c>
      <c r="E6885" s="28">
        <v>0.115</v>
      </c>
    </row>
    <row r="6886" spans="1:5">
      <c r="A6886" s="27">
        <v>172</v>
      </c>
      <c r="B6886" s="27">
        <v>10</v>
      </c>
      <c r="C6886" s="27" t="s">
        <v>33</v>
      </c>
      <c r="D6886" s="28">
        <v>0.59199999999999997</v>
      </c>
      <c r="E6886" s="28">
        <v>0.20200000000000001</v>
      </c>
    </row>
    <row r="6887" spans="1:5">
      <c r="A6887" s="27">
        <v>172</v>
      </c>
      <c r="B6887" s="27">
        <v>11</v>
      </c>
      <c r="C6887" s="27" t="s">
        <v>33</v>
      </c>
      <c r="D6887" s="28">
        <v>0.68600000000000005</v>
      </c>
      <c r="E6887" s="28">
        <v>0.29499999999999998</v>
      </c>
    </row>
    <row r="6888" spans="1:5">
      <c r="A6888" s="27">
        <v>172</v>
      </c>
      <c r="B6888" s="27">
        <v>12</v>
      </c>
      <c r="C6888" s="27" t="s">
        <v>33</v>
      </c>
      <c r="D6888" s="28">
        <v>0.79800000000000004</v>
      </c>
      <c r="E6888" s="28">
        <v>0.40699999999999997</v>
      </c>
    </row>
    <row r="6889" spans="1:5">
      <c r="A6889" s="27">
        <v>172</v>
      </c>
      <c r="B6889" s="27">
        <v>13</v>
      </c>
      <c r="C6889" s="27" t="s">
        <v>33</v>
      </c>
      <c r="D6889" s="28">
        <v>0.93200000000000005</v>
      </c>
      <c r="E6889" s="28">
        <v>0.54200000000000004</v>
      </c>
    </row>
    <row r="6890" spans="1:5">
      <c r="A6890" s="27">
        <v>172</v>
      </c>
      <c r="B6890" s="27">
        <v>14</v>
      </c>
      <c r="C6890" s="27" t="s">
        <v>33</v>
      </c>
      <c r="D6890" s="28">
        <v>1.0820000000000001</v>
      </c>
      <c r="E6890" s="28">
        <v>0.69199999999999995</v>
      </c>
    </row>
    <row r="6891" spans="1:5">
      <c r="A6891" s="27">
        <v>172</v>
      </c>
      <c r="B6891" s="27">
        <v>15</v>
      </c>
      <c r="C6891" s="27" t="s">
        <v>33</v>
      </c>
      <c r="D6891" s="28">
        <v>1.2509999999999999</v>
      </c>
      <c r="E6891" s="28">
        <v>0.86099999999999999</v>
      </c>
    </row>
    <row r="6892" spans="1:5">
      <c r="A6892" s="27">
        <v>172</v>
      </c>
      <c r="B6892" s="27">
        <v>16</v>
      </c>
      <c r="C6892" s="27" t="s">
        <v>33</v>
      </c>
      <c r="D6892" s="28">
        <v>1.4319999999999999</v>
      </c>
      <c r="E6892" s="28">
        <v>1.042</v>
      </c>
    </row>
    <row r="6893" spans="1:5">
      <c r="A6893" s="27">
        <v>172</v>
      </c>
      <c r="B6893" s="27">
        <v>17</v>
      </c>
      <c r="C6893" s="27" t="s">
        <v>33</v>
      </c>
      <c r="D6893" s="28">
        <v>1.6020000000000001</v>
      </c>
      <c r="E6893" s="28">
        <v>1.2110000000000001</v>
      </c>
    </row>
    <row r="6894" spans="1:5">
      <c r="A6894" s="27">
        <v>172</v>
      </c>
      <c r="B6894" s="27">
        <v>18</v>
      </c>
      <c r="C6894" s="27" t="s">
        <v>33</v>
      </c>
      <c r="D6894" s="28">
        <v>1.7729999999999999</v>
      </c>
      <c r="E6894" s="28">
        <v>1.383</v>
      </c>
    </row>
    <row r="6895" spans="1:5">
      <c r="A6895" s="27">
        <v>172</v>
      </c>
      <c r="B6895" s="27">
        <v>19</v>
      </c>
      <c r="C6895" s="27" t="s">
        <v>33</v>
      </c>
      <c r="D6895" s="28">
        <v>1.9410000000000001</v>
      </c>
      <c r="E6895" s="28">
        <v>1.5509999999999999</v>
      </c>
    </row>
    <row r="6896" spans="1:5">
      <c r="A6896" s="27">
        <v>172</v>
      </c>
      <c r="B6896" s="27">
        <v>20</v>
      </c>
      <c r="C6896" s="27" t="s">
        <v>33</v>
      </c>
      <c r="D6896" s="28">
        <v>2.1139999999999999</v>
      </c>
      <c r="E6896" s="28">
        <v>1.7230000000000001</v>
      </c>
    </row>
    <row r="6897" spans="1:5">
      <c r="A6897" s="27">
        <v>172</v>
      </c>
      <c r="B6897" s="27">
        <v>21</v>
      </c>
      <c r="C6897" s="27" t="s">
        <v>33</v>
      </c>
      <c r="D6897" s="28">
        <v>2.2639999999999998</v>
      </c>
      <c r="E6897" s="28">
        <v>1.8740000000000001</v>
      </c>
    </row>
    <row r="6898" spans="1:5">
      <c r="A6898" s="27">
        <v>172</v>
      </c>
      <c r="B6898" s="27">
        <v>22</v>
      </c>
      <c r="C6898" s="27" t="s">
        <v>33</v>
      </c>
      <c r="D6898" s="28">
        <v>2.419</v>
      </c>
      <c r="E6898" s="28">
        <v>2.0289999999999999</v>
      </c>
    </row>
    <row r="6899" spans="1:5">
      <c r="A6899" s="27">
        <v>172</v>
      </c>
      <c r="B6899" s="27">
        <v>23</v>
      </c>
      <c r="C6899" s="27" t="s">
        <v>33</v>
      </c>
      <c r="D6899" s="28">
        <v>2.5790000000000002</v>
      </c>
      <c r="E6899" s="28">
        <v>2.1890000000000001</v>
      </c>
    </row>
    <row r="6900" spans="1:5">
      <c r="A6900" s="27">
        <v>172</v>
      </c>
      <c r="B6900" s="27">
        <v>24</v>
      </c>
      <c r="C6900" s="27" t="s">
        <v>33</v>
      </c>
      <c r="D6900" s="28">
        <v>2.7090000000000001</v>
      </c>
      <c r="E6900" s="28">
        <v>2.319</v>
      </c>
    </row>
    <row r="6901" spans="1:5">
      <c r="A6901" s="27">
        <v>172</v>
      </c>
      <c r="B6901" s="27">
        <v>25</v>
      </c>
      <c r="C6901" s="27" t="s">
        <v>33</v>
      </c>
      <c r="D6901" s="28">
        <v>2.8450000000000002</v>
      </c>
      <c r="E6901" s="28">
        <v>2.4550000000000001</v>
      </c>
    </row>
    <row r="6902" spans="1:5">
      <c r="A6902" s="27">
        <v>172</v>
      </c>
      <c r="B6902" s="27">
        <v>26</v>
      </c>
      <c r="C6902" s="27" t="s">
        <v>33</v>
      </c>
      <c r="D6902" s="28">
        <v>2.9980000000000002</v>
      </c>
      <c r="E6902" s="28">
        <v>2.6080000000000001</v>
      </c>
    </row>
    <row r="6903" spans="1:5">
      <c r="A6903" s="27">
        <v>172</v>
      </c>
      <c r="B6903" s="27">
        <v>27</v>
      </c>
      <c r="C6903" s="27" t="s">
        <v>33</v>
      </c>
      <c r="D6903" s="28">
        <v>3.1059999999999999</v>
      </c>
      <c r="E6903" s="28">
        <v>2.7160000000000002</v>
      </c>
    </row>
    <row r="6904" spans="1:5">
      <c r="A6904" s="27">
        <v>172</v>
      </c>
      <c r="B6904" s="27">
        <v>28</v>
      </c>
      <c r="C6904" s="27" t="s">
        <v>33</v>
      </c>
      <c r="D6904" s="28">
        <v>3.24</v>
      </c>
      <c r="E6904" s="28">
        <v>2.85</v>
      </c>
    </row>
    <row r="6905" spans="1:5">
      <c r="A6905" s="27">
        <v>172</v>
      </c>
      <c r="B6905" s="27">
        <v>29</v>
      </c>
      <c r="C6905" s="27" t="s">
        <v>33</v>
      </c>
      <c r="D6905" s="28">
        <v>3.347</v>
      </c>
      <c r="E6905" s="28">
        <v>2.956</v>
      </c>
    </row>
    <row r="6906" spans="1:5">
      <c r="A6906" s="27">
        <v>172</v>
      </c>
      <c r="B6906" s="27">
        <v>30</v>
      </c>
      <c r="C6906" s="27" t="s">
        <v>33</v>
      </c>
      <c r="D6906" s="28">
        <v>3.4609999999999999</v>
      </c>
      <c r="E6906" s="28">
        <v>3.0710000000000002</v>
      </c>
    </row>
    <row r="6907" spans="1:5">
      <c r="A6907" s="27">
        <v>172</v>
      </c>
      <c r="B6907" s="27">
        <v>31</v>
      </c>
      <c r="C6907" s="27" t="s">
        <v>33</v>
      </c>
      <c r="D6907" s="28">
        <v>3.56</v>
      </c>
      <c r="E6907" s="28">
        <v>3.17</v>
      </c>
    </row>
    <row r="6908" spans="1:5">
      <c r="A6908" s="27">
        <v>172</v>
      </c>
      <c r="B6908" s="27">
        <v>32</v>
      </c>
      <c r="C6908" s="27" t="s">
        <v>33</v>
      </c>
      <c r="D6908" s="28">
        <v>3.66</v>
      </c>
      <c r="E6908" s="28">
        <v>3.27</v>
      </c>
    </row>
    <row r="6909" spans="1:5">
      <c r="A6909" s="27">
        <v>172</v>
      </c>
      <c r="B6909" s="27">
        <v>33</v>
      </c>
      <c r="C6909" s="27" t="s">
        <v>33</v>
      </c>
      <c r="D6909" s="28">
        <v>3.754</v>
      </c>
      <c r="E6909" s="28">
        <v>3.3639999999999999</v>
      </c>
    </row>
    <row r="6910" spans="1:5">
      <c r="A6910" s="27">
        <v>172</v>
      </c>
      <c r="B6910" s="27">
        <v>34</v>
      </c>
      <c r="C6910" s="27" t="s">
        <v>33</v>
      </c>
      <c r="D6910" s="28">
        <v>3.8540000000000001</v>
      </c>
      <c r="E6910" s="28">
        <v>3.464</v>
      </c>
    </row>
    <row r="6911" spans="1:5">
      <c r="A6911" s="27">
        <v>172</v>
      </c>
      <c r="B6911" s="27">
        <v>35</v>
      </c>
      <c r="C6911" s="27" t="s">
        <v>33</v>
      </c>
      <c r="D6911" s="28">
        <v>3.944</v>
      </c>
      <c r="E6911" s="28">
        <v>3.5539999999999998</v>
      </c>
    </row>
    <row r="6912" spans="1:5">
      <c r="A6912" s="27">
        <v>172</v>
      </c>
      <c r="B6912" s="27">
        <v>36</v>
      </c>
      <c r="C6912" s="27" t="s">
        <v>33</v>
      </c>
      <c r="D6912" s="28">
        <v>4.01</v>
      </c>
      <c r="E6912" s="28">
        <v>3.6190000000000002</v>
      </c>
    </row>
    <row r="6913" spans="1:5">
      <c r="A6913" s="27">
        <v>172</v>
      </c>
      <c r="B6913" s="27">
        <v>37</v>
      </c>
      <c r="C6913" s="27" t="s">
        <v>33</v>
      </c>
      <c r="D6913" s="28">
        <v>4.1159999999999997</v>
      </c>
      <c r="E6913" s="28">
        <v>3.726</v>
      </c>
    </row>
    <row r="6914" spans="1:5">
      <c r="A6914" s="27">
        <v>172</v>
      </c>
      <c r="B6914" s="27">
        <v>38</v>
      </c>
      <c r="C6914" s="27" t="s">
        <v>33</v>
      </c>
      <c r="D6914" s="28">
        <v>4.1840000000000002</v>
      </c>
      <c r="E6914" s="28">
        <v>3.794</v>
      </c>
    </row>
    <row r="6915" spans="1:5">
      <c r="A6915" s="27">
        <v>172</v>
      </c>
      <c r="B6915" s="27">
        <v>39</v>
      </c>
      <c r="C6915" s="27" t="s">
        <v>33</v>
      </c>
      <c r="D6915" s="28">
        <v>4.2640000000000002</v>
      </c>
      <c r="E6915" s="28">
        <v>3.8740000000000001</v>
      </c>
    </row>
    <row r="6916" spans="1:5">
      <c r="A6916" s="27">
        <v>172</v>
      </c>
      <c r="B6916" s="27">
        <v>40</v>
      </c>
      <c r="C6916" s="27" t="s">
        <v>33</v>
      </c>
      <c r="D6916" s="28">
        <v>4.3339999999999996</v>
      </c>
      <c r="E6916" s="28">
        <v>3.944</v>
      </c>
    </row>
    <row r="6917" spans="1:5">
      <c r="A6917" s="27">
        <v>173</v>
      </c>
      <c r="B6917" s="27">
        <v>1</v>
      </c>
      <c r="C6917" s="27"/>
      <c r="D6917" s="27"/>
      <c r="E6917" s="27"/>
    </row>
    <row r="6918" spans="1:5">
      <c r="A6918" s="27">
        <v>173</v>
      </c>
      <c r="B6918" s="27">
        <v>2</v>
      </c>
      <c r="C6918" s="27"/>
      <c r="D6918" s="27"/>
      <c r="E6918" s="27"/>
    </row>
    <row r="6919" spans="1:5">
      <c r="A6919" s="27">
        <v>173</v>
      </c>
      <c r="B6919" s="27">
        <v>3</v>
      </c>
      <c r="C6919" s="27"/>
      <c r="D6919" s="27"/>
      <c r="E6919" s="27"/>
    </row>
    <row r="6920" spans="1:5">
      <c r="A6920" s="27">
        <v>173</v>
      </c>
      <c r="B6920" s="27">
        <v>4</v>
      </c>
      <c r="C6920" s="27"/>
      <c r="D6920" s="27"/>
      <c r="E6920" s="27"/>
    </row>
    <row r="6921" spans="1:5">
      <c r="A6921" s="27">
        <v>173</v>
      </c>
      <c r="B6921" s="27">
        <v>5</v>
      </c>
      <c r="C6921" s="27"/>
      <c r="D6921" s="27"/>
      <c r="E6921" s="27"/>
    </row>
    <row r="6922" spans="1:5">
      <c r="A6922" s="27">
        <v>173</v>
      </c>
      <c r="B6922" s="27">
        <v>6</v>
      </c>
      <c r="C6922" s="27"/>
      <c r="D6922" s="27"/>
      <c r="E6922" s="27"/>
    </row>
    <row r="6923" spans="1:5">
      <c r="A6923" s="27">
        <v>173</v>
      </c>
      <c r="B6923" s="27">
        <v>7</v>
      </c>
      <c r="C6923" s="27"/>
      <c r="D6923" s="27"/>
      <c r="E6923" s="27"/>
    </row>
    <row r="6924" spans="1:5">
      <c r="A6924" s="27">
        <v>173</v>
      </c>
      <c r="B6924" s="27">
        <v>8</v>
      </c>
      <c r="C6924" s="27"/>
      <c r="D6924" s="27"/>
      <c r="E6924" s="27"/>
    </row>
    <row r="6925" spans="1:5">
      <c r="A6925" s="27">
        <v>173</v>
      </c>
      <c r="B6925" s="27">
        <v>9</v>
      </c>
      <c r="C6925" s="27"/>
      <c r="D6925" s="27"/>
      <c r="E6925" s="27"/>
    </row>
    <row r="6926" spans="1:5">
      <c r="A6926" s="27">
        <v>173</v>
      </c>
      <c r="B6926" s="27">
        <v>10</v>
      </c>
      <c r="C6926" s="27"/>
      <c r="D6926" s="27"/>
      <c r="E6926" s="27"/>
    </row>
    <row r="6927" spans="1:5">
      <c r="A6927" s="27">
        <v>173</v>
      </c>
      <c r="B6927" s="27">
        <v>11</v>
      </c>
      <c r="C6927" s="27"/>
      <c r="D6927" s="27"/>
      <c r="E6927" s="27"/>
    </row>
    <row r="6928" spans="1:5">
      <c r="A6928" s="27">
        <v>173</v>
      </c>
      <c r="B6928" s="27">
        <v>12</v>
      </c>
      <c r="C6928" s="27"/>
      <c r="D6928" s="27"/>
      <c r="E6928" s="27"/>
    </row>
    <row r="6929" spans="1:5">
      <c r="A6929" s="27">
        <v>173</v>
      </c>
      <c r="B6929" s="27">
        <v>13</v>
      </c>
      <c r="C6929" s="27"/>
      <c r="D6929" s="27"/>
      <c r="E6929" s="27"/>
    </row>
    <row r="6930" spans="1:5">
      <c r="A6930" s="27">
        <v>173</v>
      </c>
      <c r="B6930" s="27">
        <v>14</v>
      </c>
      <c r="C6930" s="27"/>
      <c r="D6930" s="27"/>
      <c r="E6930" s="27"/>
    </row>
    <row r="6931" spans="1:5">
      <c r="A6931" s="27">
        <v>173</v>
      </c>
      <c r="B6931" s="27">
        <v>15</v>
      </c>
      <c r="C6931" s="27"/>
      <c r="D6931" s="27"/>
      <c r="E6931" s="27"/>
    </row>
    <row r="6932" spans="1:5">
      <c r="A6932" s="27">
        <v>173</v>
      </c>
      <c r="B6932" s="27">
        <v>16</v>
      </c>
      <c r="C6932" s="27"/>
      <c r="D6932" s="27"/>
      <c r="E6932" s="27"/>
    </row>
    <row r="6933" spans="1:5">
      <c r="A6933" s="27">
        <v>173</v>
      </c>
      <c r="B6933" s="27">
        <v>17</v>
      </c>
      <c r="C6933" s="27"/>
      <c r="D6933" s="27"/>
      <c r="E6933" s="27"/>
    </row>
    <row r="6934" spans="1:5">
      <c r="A6934" s="27">
        <v>173</v>
      </c>
      <c r="B6934" s="27">
        <v>18</v>
      </c>
      <c r="C6934" s="27"/>
      <c r="D6934" s="27"/>
      <c r="E6934" s="27"/>
    </row>
    <row r="6935" spans="1:5">
      <c r="A6935" s="27">
        <v>173</v>
      </c>
      <c r="B6935" s="27">
        <v>19</v>
      </c>
      <c r="C6935" s="27"/>
      <c r="D6935" s="27"/>
      <c r="E6935" s="27"/>
    </row>
    <row r="6936" spans="1:5">
      <c r="A6936" s="27">
        <v>173</v>
      </c>
      <c r="B6936" s="27">
        <v>20</v>
      </c>
      <c r="C6936" s="27"/>
      <c r="D6936" s="27"/>
      <c r="E6936" s="27"/>
    </row>
    <row r="6937" spans="1:5">
      <c r="A6937" s="27">
        <v>173</v>
      </c>
      <c r="B6937" s="27">
        <v>21</v>
      </c>
      <c r="C6937" s="27"/>
      <c r="D6937" s="27"/>
      <c r="E6937" s="27"/>
    </row>
    <row r="6938" spans="1:5">
      <c r="A6938" s="27">
        <v>173</v>
      </c>
      <c r="B6938" s="27">
        <v>22</v>
      </c>
      <c r="C6938" s="27"/>
      <c r="D6938" s="27"/>
      <c r="E6938" s="27"/>
    </row>
    <row r="6939" spans="1:5">
      <c r="A6939" s="27">
        <v>173</v>
      </c>
      <c r="B6939" s="27">
        <v>23</v>
      </c>
      <c r="C6939" s="27"/>
      <c r="D6939" s="27"/>
      <c r="E6939" s="27"/>
    </row>
    <row r="6940" spans="1:5">
      <c r="A6940" s="27">
        <v>173</v>
      </c>
      <c r="B6940" s="27">
        <v>24</v>
      </c>
      <c r="C6940" s="27"/>
      <c r="D6940" s="27"/>
      <c r="E6940" s="27"/>
    </row>
    <row r="6941" spans="1:5">
      <c r="A6941" s="27">
        <v>173</v>
      </c>
      <c r="B6941" s="27">
        <v>25</v>
      </c>
      <c r="C6941" s="27"/>
      <c r="D6941" s="27"/>
      <c r="E6941" s="27"/>
    </row>
    <row r="6942" spans="1:5">
      <c r="A6942" s="27">
        <v>173</v>
      </c>
      <c r="B6942" s="27">
        <v>26</v>
      </c>
      <c r="C6942" s="27"/>
      <c r="D6942" s="27"/>
      <c r="E6942" s="27"/>
    </row>
    <row r="6943" spans="1:5">
      <c r="A6943" s="27">
        <v>173</v>
      </c>
      <c r="B6943" s="27">
        <v>27</v>
      </c>
      <c r="C6943" s="27"/>
      <c r="D6943" s="27"/>
      <c r="E6943" s="27"/>
    </row>
    <row r="6944" spans="1:5">
      <c r="A6944" s="27">
        <v>173</v>
      </c>
      <c r="B6944" s="27">
        <v>28</v>
      </c>
      <c r="C6944" s="27"/>
      <c r="D6944" s="27"/>
      <c r="E6944" s="27"/>
    </row>
    <row r="6945" spans="1:5">
      <c r="A6945" s="27">
        <v>173</v>
      </c>
      <c r="B6945" s="27">
        <v>29</v>
      </c>
      <c r="C6945" s="27"/>
      <c r="D6945" s="27"/>
      <c r="E6945" s="27"/>
    </row>
    <row r="6946" spans="1:5">
      <c r="A6946" s="27">
        <v>173</v>
      </c>
      <c r="B6946" s="27">
        <v>30</v>
      </c>
      <c r="C6946" s="27"/>
      <c r="D6946" s="27"/>
      <c r="E6946" s="27"/>
    </row>
    <row r="6947" spans="1:5">
      <c r="A6947" s="27">
        <v>173</v>
      </c>
      <c r="B6947" s="27">
        <v>31</v>
      </c>
      <c r="C6947" s="27"/>
      <c r="D6947" s="27"/>
      <c r="E6947" s="27"/>
    </row>
    <row r="6948" spans="1:5">
      <c r="A6948" s="27">
        <v>173</v>
      </c>
      <c r="B6948" s="27">
        <v>32</v>
      </c>
      <c r="C6948" s="27"/>
      <c r="D6948" s="27"/>
      <c r="E6948" s="27"/>
    </row>
    <row r="6949" spans="1:5">
      <c r="A6949" s="27">
        <v>173</v>
      </c>
      <c r="B6949" s="27">
        <v>33</v>
      </c>
      <c r="C6949" s="27"/>
      <c r="D6949" s="27"/>
      <c r="E6949" s="27"/>
    </row>
    <row r="6950" spans="1:5">
      <c r="A6950" s="27">
        <v>173</v>
      </c>
      <c r="B6950" s="27">
        <v>34</v>
      </c>
      <c r="C6950" s="27"/>
      <c r="D6950" s="27"/>
      <c r="E6950" s="27"/>
    </row>
    <row r="6951" spans="1:5">
      <c r="A6951" s="27">
        <v>173</v>
      </c>
      <c r="B6951" s="27">
        <v>35</v>
      </c>
      <c r="C6951" s="27"/>
      <c r="D6951" s="27"/>
      <c r="E6951" s="27"/>
    </row>
    <row r="6952" spans="1:5">
      <c r="A6952" s="27">
        <v>173</v>
      </c>
      <c r="B6952" s="27">
        <v>36</v>
      </c>
      <c r="C6952" s="27"/>
      <c r="D6952" s="27"/>
      <c r="E6952" s="27"/>
    </row>
    <row r="6953" spans="1:5">
      <c r="A6953" s="27">
        <v>173</v>
      </c>
      <c r="B6953" s="27">
        <v>37</v>
      </c>
      <c r="C6953" s="27"/>
      <c r="D6953" s="27"/>
      <c r="E6953" s="27"/>
    </row>
    <row r="6954" spans="1:5">
      <c r="A6954" s="27">
        <v>173</v>
      </c>
      <c r="B6954" s="27">
        <v>38</v>
      </c>
      <c r="C6954" s="27"/>
      <c r="D6954" s="27"/>
      <c r="E6954" s="27"/>
    </row>
    <row r="6955" spans="1:5">
      <c r="A6955" s="27">
        <v>173</v>
      </c>
      <c r="B6955" s="27">
        <v>39</v>
      </c>
      <c r="C6955" s="27"/>
      <c r="D6955" s="27"/>
      <c r="E6955" s="27"/>
    </row>
    <row r="6956" spans="1:5">
      <c r="A6956" s="27">
        <v>173</v>
      </c>
      <c r="B6956" s="27">
        <v>40</v>
      </c>
      <c r="C6956" s="27"/>
      <c r="D6956" s="27"/>
      <c r="E6956" s="27"/>
    </row>
    <row r="6957" spans="1:5">
      <c r="A6957" s="27">
        <v>174</v>
      </c>
      <c r="B6957" s="27">
        <v>1</v>
      </c>
      <c r="C6957" s="27"/>
      <c r="D6957" s="27"/>
      <c r="E6957" s="27"/>
    </row>
    <row r="6958" spans="1:5">
      <c r="A6958" s="27">
        <v>174</v>
      </c>
      <c r="B6958" s="27">
        <v>2</v>
      </c>
      <c r="C6958" s="27"/>
      <c r="D6958" s="27"/>
      <c r="E6958" s="27"/>
    </row>
    <row r="6959" spans="1:5">
      <c r="A6959" s="27">
        <v>174</v>
      </c>
      <c r="B6959" s="27">
        <v>3</v>
      </c>
      <c r="C6959" s="27"/>
      <c r="D6959" s="27"/>
      <c r="E6959" s="27"/>
    </row>
    <row r="6960" spans="1:5">
      <c r="A6960" s="27">
        <v>174</v>
      </c>
      <c r="B6960" s="27">
        <v>4</v>
      </c>
      <c r="C6960" s="27"/>
      <c r="D6960" s="27"/>
      <c r="E6960" s="27"/>
    </row>
    <row r="6961" spans="1:5">
      <c r="A6961" s="27">
        <v>174</v>
      </c>
      <c r="B6961" s="27">
        <v>5</v>
      </c>
      <c r="C6961" s="27"/>
      <c r="D6961" s="27"/>
      <c r="E6961" s="27"/>
    </row>
    <row r="6962" spans="1:5">
      <c r="A6962" s="27">
        <v>174</v>
      </c>
      <c r="B6962" s="27">
        <v>6</v>
      </c>
      <c r="C6962" s="27"/>
      <c r="D6962" s="27"/>
      <c r="E6962" s="27"/>
    </row>
    <row r="6963" spans="1:5">
      <c r="A6963" s="27">
        <v>174</v>
      </c>
      <c r="B6963" s="27">
        <v>7</v>
      </c>
      <c r="C6963" s="27"/>
      <c r="D6963" s="27"/>
      <c r="E6963" s="27"/>
    </row>
    <row r="6964" spans="1:5">
      <c r="A6964" s="27">
        <v>174</v>
      </c>
      <c r="B6964" s="27">
        <v>8</v>
      </c>
      <c r="C6964" s="27"/>
      <c r="D6964" s="27"/>
      <c r="E6964" s="27"/>
    </row>
    <row r="6965" spans="1:5">
      <c r="A6965" s="27">
        <v>174</v>
      </c>
      <c r="B6965" s="27">
        <v>9</v>
      </c>
      <c r="C6965" s="27"/>
      <c r="D6965" s="27"/>
      <c r="E6965" s="27"/>
    </row>
    <row r="6966" spans="1:5">
      <c r="A6966" s="27">
        <v>174</v>
      </c>
      <c r="B6966" s="27">
        <v>10</v>
      </c>
      <c r="C6966" s="27"/>
      <c r="D6966" s="27"/>
      <c r="E6966" s="27"/>
    </row>
    <row r="6967" spans="1:5">
      <c r="A6967" s="27">
        <v>174</v>
      </c>
      <c r="B6967" s="27">
        <v>11</v>
      </c>
      <c r="C6967" s="27"/>
      <c r="D6967" s="27"/>
      <c r="E6967" s="27"/>
    </row>
    <row r="6968" spans="1:5">
      <c r="A6968" s="27">
        <v>174</v>
      </c>
      <c r="B6968" s="27">
        <v>12</v>
      </c>
      <c r="C6968" s="27"/>
      <c r="D6968" s="27"/>
      <c r="E6968" s="27"/>
    </row>
    <row r="6969" spans="1:5">
      <c r="A6969" s="27">
        <v>174</v>
      </c>
      <c r="B6969" s="27">
        <v>13</v>
      </c>
      <c r="C6969" s="27"/>
      <c r="D6969" s="27"/>
      <c r="E6969" s="27"/>
    </row>
    <row r="6970" spans="1:5">
      <c r="A6970" s="27">
        <v>174</v>
      </c>
      <c r="B6970" s="27">
        <v>14</v>
      </c>
      <c r="C6970" s="27"/>
      <c r="D6970" s="27"/>
      <c r="E6970" s="27"/>
    </row>
    <row r="6971" spans="1:5">
      <c r="A6971" s="27">
        <v>174</v>
      </c>
      <c r="B6971" s="27">
        <v>15</v>
      </c>
      <c r="C6971" s="27"/>
      <c r="D6971" s="27"/>
      <c r="E6971" s="27"/>
    </row>
    <row r="6972" spans="1:5">
      <c r="A6972" s="27">
        <v>174</v>
      </c>
      <c r="B6972" s="27">
        <v>16</v>
      </c>
      <c r="C6972" s="27"/>
      <c r="D6972" s="27"/>
      <c r="E6972" s="27"/>
    </row>
    <row r="6973" spans="1:5">
      <c r="A6973" s="27">
        <v>174</v>
      </c>
      <c r="B6973" s="27">
        <v>17</v>
      </c>
      <c r="C6973" s="27"/>
      <c r="D6973" s="27"/>
      <c r="E6973" s="27"/>
    </row>
    <row r="6974" spans="1:5">
      <c r="A6974" s="27">
        <v>174</v>
      </c>
      <c r="B6974" s="27">
        <v>18</v>
      </c>
      <c r="C6974" s="27"/>
      <c r="D6974" s="27"/>
      <c r="E6974" s="27"/>
    </row>
    <row r="6975" spans="1:5">
      <c r="A6975" s="27">
        <v>174</v>
      </c>
      <c r="B6975" s="27">
        <v>19</v>
      </c>
      <c r="C6975" s="27"/>
      <c r="D6975" s="27"/>
      <c r="E6975" s="27"/>
    </row>
    <row r="6976" spans="1:5">
      <c r="A6976" s="27">
        <v>174</v>
      </c>
      <c r="B6976" s="27">
        <v>20</v>
      </c>
      <c r="C6976" s="27"/>
      <c r="D6976" s="27"/>
      <c r="E6976" s="27"/>
    </row>
    <row r="6977" spans="1:5">
      <c r="A6977" s="27">
        <v>174</v>
      </c>
      <c r="B6977" s="27">
        <v>21</v>
      </c>
      <c r="C6977" s="27"/>
      <c r="D6977" s="27"/>
      <c r="E6977" s="27"/>
    </row>
    <row r="6978" spans="1:5">
      <c r="A6978" s="27">
        <v>174</v>
      </c>
      <c r="B6978" s="27">
        <v>22</v>
      </c>
      <c r="C6978" s="27"/>
      <c r="D6978" s="27"/>
      <c r="E6978" s="27"/>
    </row>
    <row r="6979" spans="1:5">
      <c r="A6979" s="27">
        <v>174</v>
      </c>
      <c r="B6979" s="27">
        <v>23</v>
      </c>
      <c r="C6979" s="27"/>
      <c r="D6979" s="27"/>
      <c r="E6979" s="27"/>
    </row>
    <row r="6980" spans="1:5">
      <c r="A6980" s="27">
        <v>174</v>
      </c>
      <c r="B6980" s="27">
        <v>24</v>
      </c>
      <c r="C6980" s="27"/>
      <c r="D6980" s="27"/>
      <c r="E6980" s="27"/>
    </row>
    <row r="6981" spans="1:5">
      <c r="A6981" s="27">
        <v>174</v>
      </c>
      <c r="B6981" s="27">
        <v>25</v>
      </c>
      <c r="C6981" s="27"/>
      <c r="D6981" s="27"/>
      <c r="E6981" s="27"/>
    </row>
    <row r="6982" spans="1:5">
      <c r="A6982" s="27">
        <v>174</v>
      </c>
      <c r="B6982" s="27">
        <v>26</v>
      </c>
      <c r="C6982" s="27"/>
      <c r="D6982" s="27"/>
      <c r="E6982" s="27"/>
    </row>
    <row r="6983" spans="1:5">
      <c r="A6983" s="27">
        <v>174</v>
      </c>
      <c r="B6983" s="27">
        <v>27</v>
      </c>
      <c r="C6983" s="27"/>
      <c r="D6983" s="27"/>
      <c r="E6983" s="27"/>
    </row>
    <row r="6984" spans="1:5">
      <c r="A6984" s="27">
        <v>174</v>
      </c>
      <c r="B6984" s="27">
        <v>28</v>
      </c>
      <c r="C6984" s="27"/>
      <c r="D6984" s="27"/>
      <c r="E6984" s="27"/>
    </row>
    <row r="6985" spans="1:5">
      <c r="A6985" s="27">
        <v>174</v>
      </c>
      <c r="B6985" s="27">
        <v>29</v>
      </c>
      <c r="C6985" s="27"/>
      <c r="D6985" s="27"/>
      <c r="E6985" s="27"/>
    </row>
    <row r="6986" spans="1:5">
      <c r="A6986" s="27">
        <v>174</v>
      </c>
      <c r="B6986" s="27">
        <v>30</v>
      </c>
      <c r="C6986" s="27"/>
      <c r="D6986" s="27"/>
      <c r="E6986" s="27"/>
    </row>
    <row r="6987" spans="1:5">
      <c r="A6987" s="27">
        <v>174</v>
      </c>
      <c r="B6987" s="27">
        <v>31</v>
      </c>
      <c r="C6987" s="27"/>
      <c r="D6987" s="27"/>
      <c r="E6987" s="27"/>
    </row>
    <row r="6988" spans="1:5">
      <c r="A6988" s="27">
        <v>174</v>
      </c>
      <c r="B6988" s="27">
        <v>32</v>
      </c>
      <c r="C6988" s="27"/>
      <c r="D6988" s="27"/>
      <c r="E6988" s="27"/>
    </row>
    <row r="6989" spans="1:5">
      <c r="A6989" s="27">
        <v>174</v>
      </c>
      <c r="B6989" s="27">
        <v>33</v>
      </c>
      <c r="C6989" s="27"/>
      <c r="D6989" s="27"/>
      <c r="E6989" s="27"/>
    </row>
    <row r="6990" spans="1:5">
      <c r="A6990" s="27">
        <v>174</v>
      </c>
      <c r="B6990" s="27">
        <v>34</v>
      </c>
      <c r="C6990" s="27"/>
      <c r="D6990" s="27"/>
      <c r="E6990" s="27"/>
    </row>
    <row r="6991" spans="1:5">
      <c r="A6991" s="27">
        <v>174</v>
      </c>
      <c r="B6991" s="27">
        <v>35</v>
      </c>
      <c r="C6991" s="27"/>
      <c r="D6991" s="27"/>
      <c r="E6991" s="27"/>
    </row>
    <row r="6992" spans="1:5">
      <c r="A6992" s="27">
        <v>174</v>
      </c>
      <c r="B6992" s="27">
        <v>36</v>
      </c>
      <c r="C6992" s="27"/>
      <c r="D6992" s="27"/>
      <c r="E6992" s="27"/>
    </row>
    <row r="6993" spans="1:5">
      <c r="A6993" s="27">
        <v>174</v>
      </c>
      <c r="B6993" s="27">
        <v>37</v>
      </c>
      <c r="C6993" s="27"/>
      <c r="D6993" s="27"/>
      <c r="E6993" s="27"/>
    </row>
    <row r="6994" spans="1:5">
      <c r="A6994" s="27">
        <v>174</v>
      </c>
      <c r="B6994" s="27">
        <v>38</v>
      </c>
      <c r="C6994" s="27"/>
      <c r="D6994" s="27"/>
      <c r="E6994" s="27"/>
    </row>
    <row r="6995" spans="1:5">
      <c r="A6995" s="27">
        <v>174</v>
      </c>
      <c r="B6995" s="27">
        <v>39</v>
      </c>
      <c r="C6995" s="27"/>
      <c r="D6995" s="27"/>
      <c r="E6995" s="27"/>
    </row>
    <row r="6996" spans="1:5">
      <c r="A6996" s="27">
        <v>174</v>
      </c>
      <c r="B6996" s="27">
        <v>40</v>
      </c>
      <c r="C6996" s="27"/>
      <c r="D6996" s="27"/>
      <c r="E6996" s="27"/>
    </row>
    <row r="6997" spans="1:5">
      <c r="A6997" s="27">
        <v>175</v>
      </c>
      <c r="B6997" s="27">
        <v>1</v>
      </c>
      <c r="C6997" s="27"/>
      <c r="D6997" s="27"/>
      <c r="E6997" s="27"/>
    </row>
    <row r="6998" spans="1:5">
      <c r="A6998" s="27">
        <v>175</v>
      </c>
      <c r="B6998" s="27">
        <v>2</v>
      </c>
      <c r="C6998" s="27"/>
      <c r="D6998" s="27"/>
      <c r="E6998" s="27"/>
    </row>
    <row r="6999" spans="1:5">
      <c r="A6999" s="27">
        <v>175</v>
      </c>
      <c r="B6999" s="27">
        <v>3</v>
      </c>
      <c r="C6999" s="27"/>
      <c r="D6999" s="27"/>
      <c r="E6999" s="27"/>
    </row>
    <row r="7000" spans="1:5">
      <c r="A7000" s="27">
        <v>175</v>
      </c>
      <c r="B7000" s="27">
        <v>4</v>
      </c>
      <c r="C7000" s="27"/>
      <c r="D7000" s="27"/>
      <c r="E7000" s="27"/>
    </row>
    <row r="7001" spans="1:5">
      <c r="A7001" s="27">
        <v>175</v>
      </c>
      <c r="B7001" s="27">
        <v>5</v>
      </c>
      <c r="C7001" s="27"/>
      <c r="D7001" s="27"/>
      <c r="E7001" s="27"/>
    </row>
    <row r="7002" spans="1:5">
      <c r="A7002" s="27">
        <v>175</v>
      </c>
      <c r="B7002" s="27">
        <v>6</v>
      </c>
      <c r="C7002" s="27"/>
      <c r="D7002" s="27"/>
      <c r="E7002" s="27"/>
    </row>
    <row r="7003" spans="1:5">
      <c r="A7003" s="27">
        <v>175</v>
      </c>
      <c r="B7003" s="27">
        <v>7</v>
      </c>
      <c r="C7003" s="27"/>
      <c r="D7003" s="27"/>
      <c r="E7003" s="27"/>
    </row>
    <row r="7004" spans="1:5">
      <c r="A7004" s="27">
        <v>175</v>
      </c>
      <c r="B7004" s="27">
        <v>8</v>
      </c>
      <c r="C7004" s="27"/>
      <c r="D7004" s="27"/>
      <c r="E7004" s="27"/>
    </row>
    <row r="7005" spans="1:5">
      <c r="A7005" s="27">
        <v>175</v>
      </c>
      <c r="B7005" s="27">
        <v>9</v>
      </c>
      <c r="C7005" s="27"/>
      <c r="D7005" s="27"/>
      <c r="E7005" s="27"/>
    </row>
    <row r="7006" spans="1:5">
      <c r="A7006" s="27">
        <v>175</v>
      </c>
      <c r="B7006" s="27">
        <v>10</v>
      </c>
      <c r="C7006" s="27"/>
      <c r="D7006" s="27"/>
      <c r="E7006" s="27"/>
    </row>
    <row r="7007" spans="1:5">
      <c r="A7007" s="27">
        <v>175</v>
      </c>
      <c r="B7007" s="27">
        <v>11</v>
      </c>
      <c r="C7007" s="27"/>
      <c r="D7007" s="27"/>
      <c r="E7007" s="27"/>
    </row>
    <row r="7008" spans="1:5">
      <c r="A7008" s="27">
        <v>175</v>
      </c>
      <c r="B7008" s="27">
        <v>12</v>
      </c>
      <c r="C7008" s="27"/>
      <c r="D7008" s="27"/>
      <c r="E7008" s="27"/>
    </row>
    <row r="7009" spans="1:5">
      <c r="A7009" s="27">
        <v>175</v>
      </c>
      <c r="B7009" s="27">
        <v>13</v>
      </c>
      <c r="C7009" s="27"/>
      <c r="D7009" s="27"/>
      <c r="E7009" s="27"/>
    </row>
    <row r="7010" spans="1:5">
      <c r="A7010" s="27">
        <v>175</v>
      </c>
      <c r="B7010" s="27">
        <v>14</v>
      </c>
      <c r="C7010" s="27"/>
      <c r="D7010" s="27"/>
      <c r="E7010" s="27"/>
    </row>
    <row r="7011" spans="1:5">
      <c r="A7011" s="27">
        <v>175</v>
      </c>
      <c r="B7011" s="27">
        <v>15</v>
      </c>
      <c r="C7011" s="27"/>
      <c r="D7011" s="27"/>
      <c r="E7011" s="27"/>
    </row>
    <row r="7012" spans="1:5">
      <c r="A7012" s="27">
        <v>175</v>
      </c>
      <c r="B7012" s="27">
        <v>16</v>
      </c>
      <c r="C7012" s="27"/>
      <c r="D7012" s="27"/>
      <c r="E7012" s="27"/>
    </row>
    <row r="7013" spans="1:5">
      <c r="A7013" s="27">
        <v>175</v>
      </c>
      <c r="B7013" s="27">
        <v>17</v>
      </c>
      <c r="C7013" s="27"/>
      <c r="D7013" s="27"/>
      <c r="E7013" s="27"/>
    </row>
    <row r="7014" spans="1:5">
      <c r="A7014" s="27">
        <v>175</v>
      </c>
      <c r="B7014" s="27">
        <v>18</v>
      </c>
      <c r="C7014" s="27"/>
      <c r="D7014" s="27"/>
      <c r="E7014" s="27"/>
    </row>
    <row r="7015" spans="1:5">
      <c r="A7015" s="27">
        <v>175</v>
      </c>
      <c r="B7015" s="27">
        <v>19</v>
      </c>
      <c r="C7015" s="27"/>
      <c r="D7015" s="27"/>
      <c r="E7015" s="27"/>
    </row>
    <row r="7016" spans="1:5">
      <c r="A7016" s="27">
        <v>175</v>
      </c>
      <c r="B7016" s="27">
        <v>20</v>
      </c>
      <c r="C7016" s="27"/>
      <c r="D7016" s="27"/>
      <c r="E7016" s="27"/>
    </row>
    <row r="7017" spans="1:5">
      <c r="A7017" s="27">
        <v>175</v>
      </c>
      <c r="B7017" s="27">
        <v>21</v>
      </c>
      <c r="C7017" s="27"/>
      <c r="D7017" s="27"/>
      <c r="E7017" s="27"/>
    </row>
    <row r="7018" spans="1:5">
      <c r="A7018" s="27">
        <v>175</v>
      </c>
      <c r="B7018" s="27">
        <v>22</v>
      </c>
      <c r="C7018" s="27"/>
      <c r="D7018" s="27"/>
      <c r="E7018" s="27"/>
    </row>
    <row r="7019" spans="1:5">
      <c r="A7019" s="27">
        <v>175</v>
      </c>
      <c r="B7019" s="27">
        <v>23</v>
      </c>
      <c r="C7019" s="27"/>
      <c r="D7019" s="27"/>
      <c r="E7019" s="27"/>
    </row>
    <row r="7020" spans="1:5">
      <c r="A7020" s="27">
        <v>175</v>
      </c>
      <c r="B7020" s="27">
        <v>24</v>
      </c>
      <c r="C7020" s="27"/>
      <c r="D7020" s="27"/>
      <c r="E7020" s="27"/>
    </row>
    <row r="7021" spans="1:5">
      <c r="A7021" s="27">
        <v>175</v>
      </c>
      <c r="B7021" s="27">
        <v>25</v>
      </c>
      <c r="C7021" s="27"/>
      <c r="D7021" s="27"/>
      <c r="E7021" s="27"/>
    </row>
    <row r="7022" spans="1:5">
      <c r="A7022" s="27">
        <v>175</v>
      </c>
      <c r="B7022" s="27">
        <v>26</v>
      </c>
      <c r="C7022" s="27"/>
      <c r="D7022" s="27"/>
      <c r="E7022" s="27"/>
    </row>
    <row r="7023" spans="1:5">
      <c r="A7023" s="27">
        <v>175</v>
      </c>
      <c r="B7023" s="27">
        <v>27</v>
      </c>
      <c r="C7023" s="27"/>
      <c r="D7023" s="27"/>
      <c r="E7023" s="27"/>
    </row>
    <row r="7024" spans="1:5">
      <c r="A7024" s="27">
        <v>175</v>
      </c>
      <c r="B7024" s="27">
        <v>28</v>
      </c>
      <c r="C7024" s="27"/>
      <c r="D7024" s="27"/>
      <c r="E7024" s="27"/>
    </row>
    <row r="7025" spans="1:5">
      <c r="A7025" s="27">
        <v>175</v>
      </c>
      <c r="B7025" s="27">
        <v>29</v>
      </c>
      <c r="C7025" s="27"/>
      <c r="D7025" s="27"/>
      <c r="E7025" s="27"/>
    </row>
    <row r="7026" spans="1:5">
      <c r="A7026" s="27">
        <v>175</v>
      </c>
      <c r="B7026" s="27">
        <v>30</v>
      </c>
      <c r="C7026" s="27"/>
      <c r="D7026" s="27"/>
      <c r="E7026" s="27"/>
    </row>
    <row r="7027" spans="1:5">
      <c r="A7027" s="27">
        <v>175</v>
      </c>
      <c r="B7027" s="27">
        <v>31</v>
      </c>
      <c r="C7027" s="27"/>
      <c r="D7027" s="27"/>
      <c r="E7027" s="27"/>
    </row>
    <row r="7028" spans="1:5">
      <c r="A7028" s="27">
        <v>175</v>
      </c>
      <c r="B7028" s="27">
        <v>32</v>
      </c>
      <c r="C7028" s="27"/>
      <c r="D7028" s="27"/>
      <c r="E7028" s="27"/>
    </row>
    <row r="7029" spans="1:5">
      <c r="A7029" s="27">
        <v>175</v>
      </c>
      <c r="B7029" s="27">
        <v>33</v>
      </c>
      <c r="C7029" s="27"/>
      <c r="D7029" s="27"/>
      <c r="E7029" s="27"/>
    </row>
    <row r="7030" spans="1:5">
      <c r="A7030" s="27">
        <v>175</v>
      </c>
      <c r="B7030" s="27">
        <v>34</v>
      </c>
      <c r="C7030" s="27"/>
      <c r="D7030" s="27"/>
      <c r="E7030" s="27"/>
    </row>
    <row r="7031" spans="1:5">
      <c r="A7031" s="27">
        <v>175</v>
      </c>
      <c r="B7031" s="27">
        <v>35</v>
      </c>
      <c r="C7031" s="27"/>
      <c r="D7031" s="27"/>
      <c r="E7031" s="27"/>
    </row>
    <row r="7032" spans="1:5">
      <c r="A7032" s="27">
        <v>175</v>
      </c>
      <c r="B7032" s="27">
        <v>36</v>
      </c>
      <c r="C7032" s="27"/>
      <c r="D7032" s="27"/>
      <c r="E7032" s="27"/>
    </row>
    <row r="7033" spans="1:5">
      <c r="A7033" s="27">
        <v>175</v>
      </c>
      <c r="B7033" s="27">
        <v>37</v>
      </c>
      <c r="C7033" s="27"/>
      <c r="D7033" s="27"/>
      <c r="E7033" s="27"/>
    </row>
    <row r="7034" spans="1:5">
      <c r="A7034" s="27">
        <v>175</v>
      </c>
      <c r="B7034" s="27">
        <v>38</v>
      </c>
      <c r="C7034" s="27"/>
      <c r="D7034" s="27"/>
      <c r="E7034" s="27"/>
    </row>
    <row r="7035" spans="1:5">
      <c r="A7035" s="27">
        <v>175</v>
      </c>
      <c r="B7035" s="27">
        <v>39</v>
      </c>
      <c r="C7035" s="27"/>
      <c r="D7035" s="27"/>
      <c r="E7035" s="27"/>
    </row>
    <row r="7036" spans="1:5">
      <c r="A7036" s="27">
        <v>175</v>
      </c>
      <c r="B7036" s="27">
        <v>40</v>
      </c>
      <c r="C7036" s="27"/>
      <c r="D7036" s="27"/>
      <c r="E7036" s="27"/>
    </row>
    <row r="7037" spans="1:5">
      <c r="A7037" s="27">
        <v>176</v>
      </c>
      <c r="B7037" s="27">
        <v>1</v>
      </c>
      <c r="C7037" s="27"/>
      <c r="D7037" s="27"/>
      <c r="E7037" s="27"/>
    </row>
    <row r="7038" spans="1:5">
      <c r="A7038" s="27">
        <v>176</v>
      </c>
      <c r="B7038" s="27">
        <v>2</v>
      </c>
      <c r="C7038" s="27"/>
      <c r="D7038" s="27"/>
      <c r="E7038" s="27"/>
    </row>
    <row r="7039" spans="1:5">
      <c r="A7039" s="27">
        <v>176</v>
      </c>
      <c r="B7039" s="27">
        <v>3</v>
      </c>
      <c r="C7039" s="27"/>
      <c r="D7039" s="27"/>
      <c r="E7039" s="27"/>
    </row>
    <row r="7040" spans="1:5">
      <c r="A7040" s="27">
        <v>176</v>
      </c>
      <c r="B7040" s="27">
        <v>4</v>
      </c>
      <c r="C7040" s="27"/>
      <c r="D7040" s="27"/>
      <c r="E7040" s="27"/>
    </row>
    <row r="7041" spans="1:5">
      <c r="A7041" s="27">
        <v>176</v>
      </c>
      <c r="B7041" s="27">
        <v>5</v>
      </c>
      <c r="C7041" s="27"/>
      <c r="D7041" s="27"/>
      <c r="E7041" s="27"/>
    </row>
    <row r="7042" spans="1:5">
      <c r="A7042" s="27">
        <v>176</v>
      </c>
      <c r="B7042" s="27">
        <v>6</v>
      </c>
      <c r="C7042" s="27"/>
      <c r="D7042" s="27"/>
      <c r="E7042" s="27"/>
    </row>
    <row r="7043" spans="1:5">
      <c r="A7043" s="27">
        <v>176</v>
      </c>
      <c r="B7043" s="27">
        <v>7</v>
      </c>
      <c r="C7043" s="27"/>
      <c r="D7043" s="27"/>
      <c r="E7043" s="27"/>
    </row>
    <row r="7044" spans="1:5">
      <c r="A7044" s="27">
        <v>176</v>
      </c>
      <c r="B7044" s="27">
        <v>8</v>
      </c>
      <c r="C7044" s="27"/>
      <c r="D7044" s="27"/>
      <c r="E7044" s="27"/>
    </row>
    <row r="7045" spans="1:5">
      <c r="A7045" s="27">
        <v>176</v>
      </c>
      <c r="B7045" s="27">
        <v>9</v>
      </c>
      <c r="C7045" s="27"/>
      <c r="D7045" s="27"/>
      <c r="E7045" s="27"/>
    </row>
    <row r="7046" spans="1:5">
      <c r="A7046" s="27">
        <v>176</v>
      </c>
      <c r="B7046" s="27">
        <v>10</v>
      </c>
      <c r="C7046" s="27"/>
      <c r="D7046" s="27"/>
      <c r="E7046" s="27"/>
    </row>
    <row r="7047" spans="1:5">
      <c r="A7047" s="27">
        <v>176</v>
      </c>
      <c r="B7047" s="27">
        <v>11</v>
      </c>
      <c r="C7047" s="27"/>
      <c r="D7047" s="27"/>
      <c r="E7047" s="27"/>
    </row>
    <row r="7048" spans="1:5">
      <c r="A7048" s="27">
        <v>176</v>
      </c>
      <c r="B7048" s="27">
        <v>12</v>
      </c>
      <c r="C7048" s="27"/>
      <c r="D7048" s="27"/>
      <c r="E7048" s="27"/>
    </row>
    <row r="7049" spans="1:5">
      <c r="A7049" s="27">
        <v>176</v>
      </c>
      <c r="B7049" s="27">
        <v>13</v>
      </c>
      <c r="C7049" s="27"/>
      <c r="D7049" s="27"/>
      <c r="E7049" s="27"/>
    </row>
    <row r="7050" spans="1:5">
      <c r="A7050" s="27">
        <v>176</v>
      </c>
      <c r="B7050" s="27">
        <v>14</v>
      </c>
      <c r="C7050" s="27"/>
      <c r="D7050" s="27"/>
      <c r="E7050" s="27"/>
    </row>
    <row r="7051" spans="1:5">
      <c r="A7051" s="27">
        <v>176</v>
      </c>
      <c r="B7051" s="27">
        <v>15</v>
      </c>
      <c r="C7051" s="27"/>
      <c r="D7051" s="27"/>
      <c r="E7051" s="27"/>
    </row>
    <row r="7052" spans="1:5">
      <c r="A7052" s="27">
        <v>176</v>
      </c>
      <c r="B7052" s="27">
        <v>16</v>
      </c>
      <c r="C7052" s="27"/>
      <c r="D7052" s="27"/>
      <c r="E7052" s="27"/>
    </row>
    <row r="7053" spans="1:5">
      <c r="A7053" s="27">
        <v>176</v>
      </c>
      <c r="B7053" s="27">
        <v>17</v>
      </c>
      <c r="C7053" s="27"/>
      <c r="D7053" s="27"/>
      <c r="E7053" s="27"/>
    </row>
    <row r="7054" spans="1:5">
      <c r="A7054" s="27">
        <v>176</v>
      </c>
      <c r="B7054" s="27">
        <v>18</v>
      </c>
      <c r="C7054" s="27"/>
      <c r="D7054" s="27"/>
      <c r="E7054" s="27"/>
    </row>
    <row r="7055" spans="1:5">
      <c r="A7055" s="27">
        <v>176</v>
      </c>
      <c r="B7055" s="27">
        <v>19</v>
      </c>
      <c r="C7055" s="27"/>
      <c r="D7055" s="27"/>
      <c r="E7055" s="27"/>
    </row>
    <row r="7056" spans="1:5">
      <c r="A7056" s="27">
        <v>176</v>
      </c>
      <c r="B7056" s="27">
        <v>20</v>
      </c>
      <c r="C7056" s="27"/>
      <c r="D7056" s="27"/>
      <c r="E7056" s="27"/>
    </row>
    <row r="7057" spans="1:5">
      <c r="A7057" s="27">
        <v>176</v>
      </c>
      <c r="B7057" s="27">
        <v>21</v>
      </c>
      <c r="C7057" s="27"/>
      <c r="D7057" s="27"/>
      <c r="E7057" s="27"/>
    </row>
    <row r="7058" spans="1:5">
      <c r="A7058" s="27">
        <v>176</v>
      </c>
      <c r="B7058" s="27">
        <v>22</v>
      </c>
      <c r="C7058" s="27"/>
      <c r="D7058" s="27"/>
      <c r="E7058" s="27"/>
    </row>
    <row r="7059" spans="1:5">
      <c r="A7059" s="27">
        <v>176</v>
      </c>
      <c r="B7059" s="27">
        <v>23</v>
      </c>
      <c r="C7059" s="27"/>
      <c r="D7059" s="27"/>
      <c r="E7059" s="27"/>
    </row>
    <row r="7060" spans="1:5">
      <c r="A7060" s="27">
        <v>176</v>
      </c>
      <c r="B7060" s="27">
        <v>24</v>
      </c>
      <c r="C7060" s="27"/>
      <c r="D7060" s="27"/>
      <c r="E7060" s="27"/>
    </row>
    <row r="7061" spans="1:5">
      <c r="A7061" s="27">
        <v>176</v>
      </c>
      <c r="B7061" s="27">
        <v>25</v>
      </c>
      <c r="C7061" s="27"/>
      <c r="D7061" s="27"/>
      <c r="E7061" s="27"/>
    </row>
    <row r="7062" spans="1:5">
      <c r="A7062" s="27">
        <v>176</v>
      </c>
      <c r="B7062" s="27">
        <v>26</v>
      </c>
      <c r="C7062" s="27"/>
      <c r="D7062" s="27"/>
      <c r="E7062" s="27"/>
    </row>
    <row r="7063" spans="1:5">
      <c r="A7063" s="27">
        <v>176</v>
      </c>
      <c r="B7063" s="27">
        <v>27</v>
      </c>
      <c r="C7063" s="27"/>
      <c r="D7063" s="27"/>
      <c r="E7063" s="27"/>
    </row>
    <row r="7064" spans="1:5">
      <c r="A7064" s="27">
        <v>176</v>
      </c>
      <c r="B7064" s="27">
        <v>28</v>
      </c>
      <c r="C7064" s="27"/>
      <c r="D7064" s="27"/>
      <c r="E7064" s="27"/>
    </row>
    <row r="7065" spans="1:5">
      <c r="A7065" s="27">
        <v>176</v>
      </c>
      <c r="B7065" s="27">
        <v>29</v>
      </c>
      <c r="C7065" s="27"/>
      <c r="D7065" s="27"/>
      <c r="E7065" s="27"/>
    </row>
    <row r="7066" spans="1:5">
      <c r="A7066" s="27">
        <v>176</v>
      </c>
      <c r="B7066" s="27">
        <v>30</v>
      </c>
      <c r="C7066" s="27"/>
      <c r="D7066" s="27"/>
      <c r="E7066" s="27"/>
    </row>
    <row r="7067" spans="1:5">
      <c r="A7067" s="27">
        <v>176</v>
      </c>
      <c r="B7067" s="27">
        <v>31</v>
      </c>
      <c r="C7067" s="27"/>
      <c r="D7067" s="27"/>
      <c r="E7067" s="27"/>
    </row>
    <row r="7068" spans="1:5">
      <c r="A7068" s="27">
        <v>176</v>
      </c>
      <c r="B7068" s="27">
        <v>32</v>
      </c>
      <c r="C7068" s="27"/>
      <c r="D7068" s="27"/>
      <c r="E7068" s="27"/>
    </row>
    <row r="7069" spans="1:5">
      <c r="A7069" s="27">
        <v>176</v>
      </c>
      <c r="B7069" s="27">
        <v>33</v>
      </c>
      <c r="C7069" s="27"/>
      <c r="D7069" s="27"/>
      <c r="E7069" s="27"/>
    </row>
    <row r="7070" spans="1:5">
      <c r="A7070" s="27">
        <v>176</v>
      </c>
      <c r="B7070" s="27">
        <v>34</v>
      </c>
      <c r="C7070" s="27"/>
      <c r="D7070" s="27"/>
      <c r="E7070" s="27"/>
    </row>
    <row r="7071" spans="1:5">
      <c r="A7071" s="27">
        <v>176</v>
      </c>
      <c r="B7071" s="27">
        <v>35</v>
      </c>
      <c r="C7071" s="27"/>
      <c r="D7071" s="27"/>
      <c r="E7071" s="27"/>
    </row>
    <row r="7072" spans="1:5">
      <c r="A7072" s="27">
        <v>176</v>
      </c>
      <c r="B7072" s="27">
        <v>36</v>
      </c>
      <c r="C7072" s="27"/>
      <c r="D7072" s="27"/>
      <c r="E7072" s="27"/>
    </row>
    <row r="7073" spans="1:5">
      <c r="A7073" s="27">
        <v>176</v>
      </c>
      <c r="B7073" s="27">
        <v>37</v>
      </c>
      <c r="C7073" s="27"/>
      <c r="D7073" s="27"/>
      <c r="E7073" s="27"/>
    </row>
    <row r="7074" spans="1:5">
      <c r="A7074" s="27">
        <v>176</v>
      </c>
      <c r="B7074" s="27">
        <v>38</v>
      </c>
      <c r="C7074" s="27"/>
      <c r="D7074" s="27"/>
      <c r="E7074" s="27"/>
    </row>
    <row r="7075" spans="1:5">
      <c r="A7075" s="27">
        <v>176</v>
      </c>
      <c r="B7075" s="27">
        <v>39</v>
      </c>
      <c r="C7075" s="27"/>
      <c r="D7075" s="27"/>
      <c r="E7075" s="27"/>
    </row>
    <row r="7076" spans="1:5">
      <c r="A7076" s="27">
        <v>176</v>
      </c>
      <c r="B7076" s="27">
        <v>40</v>
      </c>
      <c r="C7076" s="27"/>
      <c r="D7076" s="27"/>
      <c r="E7076" s="27"/>
    </row>
    <row r="7077" spans="1:5">
      <c r="A7077" s="27">
        <v>177</v>
      </c>
      <c r="B7077" s="27">
        <v>1</v>
      </c>
      <c r="C7077" s="27"/>
      <c r="D7077" s="27"/>
      <c r="E7077" s="27"/>
    </row>
    <row r="7078" spans="1:5">
      <c r="A7078" s="27">
        <v>177</v>
      </c>
      <c r="B7078" s="27">
        <v>2</v>
      </c>
      <c r="C7078" s="27"/>
      <c r="D7078" s="27"/>
      <c r="E7078" s="27"/>
    </row>
    <row r="7079" spans="1:5">
      <c r="A7079" s="27">
        <v>177</v>
      </c>
      <c r="B7079" s="27">
        <v>3</v>
      </c>
      <c r="C7079" s="27"/>
      <c r="D7079" s="27"/>
      <c r="E7079" s="27"/>
    </row>
    <row r="7080" spans="1:5">
      <c r="A7080" s="27">
        <v>177</v>
      </c>
      <c r="B7080" s="27">
        <v>4</v>
      </c>
      <c r="C7080" s="27"/>
      <c r="D7080" s="27"/>
      <c r="E7080" s="27"/>
    </row>
    <row r="7081" spans="1:5">
      <c r="A7081" s="27">
        <v>177</v>
      </c>
      <c r="B7081" s="27">
        <v>5</v>
      </c>
      <c r="C7081" s="27"/>
      <c r="D7081" s="27"/>
      <c r="E7081" s="27"/>
    </row>
    <row r="7082" spans="1:5">
      <c r="A7082" s="27">
        <v>177</v>
      </c>
      <c r="B7082" s="27">
        <v>6</v>
      </c>
      <c r="C7082" s="27"/>
      <c r="D7082" s="27"/>
      <c r="E7082" s="27"/>
    </row>
    <row r="7083" spans="1:5">
      <c r="A7083" s="27">
        <v>177</v>
      </c>
      <c r="B7083" s="27">
        <v>7</v>
      </c>
      <c r="C7083" s="27"/>
      <c r="D7083" s="27"/>
      <c r="E7083" s="27"/>
    </row>
    <row r="7084" spans="1:5">
      <c r="A7084" s="27">
        <v>177</v>
      </c>
      <c r="B7084" s="27">
        <v>8</v>
      </c>
      <c r="C7084" s="27"/>
      <c r="D7084" s="27"/>
      <c r="E7084" s="27"/>
    </row>
    <row r="7085" spans="1:5">
      <c r="A7085" s="27">
        <v>177</v>
      </c>
      <c r="B7085" s="27">
        <v>9</v>
      </c>
      <c r="C7085" s="27"/>
      <c r="D7085" s="27"/>
      <c r="E7085" s="27"/>
    </row>
    <row r="7086" spans="1:5">
      <c r="A7086" s="27">
        <v>177</v>
      </c>
      <c r="B7086" s="27">
        <v>10</v>
      </c>
      <c r="C7086" s="27"/>
      <c r="D7086" s="27"/>
      <c r="E7086" s="27"/>
    </row>
    <row r="7087" spans="1:5">
      <c r="A7087" s="27">
        <v>177</v>
      </c>
      <c r="B7087" s="27">
        <v>11</v>
      </c>
      <c r="C7087" s="27"/>
      <c r="D7087" s="27"/>
      <c r="E7087" s="27"/>
    </row>
    <row r="7088" spans="1:5">
      <c r="A7088" s="27">
        <v>177</v>
      </c>
      <c r="B7088" s="27">
        <v>12</v>
      </c>
      <c r="C7088" s="27"/>
      <c r="D7088" s="27"/>
      <c r="E7088" s="27"/>
    </row>
    <row r="7089" spans="1:5">
      <c r="A7089" s="27">
        <v>177</v>
      </c>
      <c r="B7089" s="27">
        <v>13</v>
      </c>
      <c r="C7089" s="27"/>
      <c r="D7089" s="27"/>
      <c r="E7089" s="27"/>
    </row>
    <row r="7090" spans="1:5">
      <c r="A7090" s="27">
        <v>177</v>
      </c>
      <c r="B7090" s="27">
        <v>14</v>
      </c>
      <c r="C7090" s="27"/>
      <c r="D7090" s="27"/>
      <c r="E7090" s="27"/>
    </row>
    <row r="7091" spans="1:5">
      <c r="A7091" s="27">
        <v>177</v>
      </c>
      <c r="B7091" s="27">
        <v>15</v>
      </c>
      <c r="C7091" s="27"/>
      <c r="D7091" s="27"/>
      <c r="E7091" s="27"/>
    </row>
    <row r="7092" spans="1:5">
      <c r="A7092" s="27">
        <v>177</v>
      </c>
      <c r="B7092" s="27">
        <v>16</v>
      </c>
      <c r="C7092" s="27"/>
      <c r="D7092" s="27"/>
      <c r="E7092" s="27"/>
    </row>
    <row r="7093" spans="1:5">
      <c r="A7093" s="27">
        <v>177</v>
      </c>
      <c r="B7093" s="27">
        <v>17</v>
      </c>
      <c r="C7093" s="27"/>
      <c r="D7093" s="27"/>
      <c r="E7093" s="27"/>
    </row>
    <row r="7094" spans="1:5">
      <c r="A7094" s="27">
        <v>177</v>
      </c>
      <c r="B7094" s="27">
        <v>18</v>
      </c>
      <c r="C7094" s="27"/>
      <c r="D7094" s="27"/>
      <c r="E7094" s="27"/>
    </row>
    <row r="7095" spans="1:5">
      <c r="A7095" s="27">
        <v>177</v>
      </c>
      <c r="B7095" s="27">
        <v>19</v>
      </c>
      <c r="C7095" s="27"/>
      <c r="D7095" s="27"/>
      <c r="E7095" s="27"/>
    </row>
    <row r="7096" spans="1:5">
      <c r="A7096" s="27">
        <v>177</v>
      </c>
      <c r="B7096" s="27">
        <v>20</v>
      </c>
      <c r="C7096" s="27"/>
      <c r="D7096" s="27"/>
      <c r="E7096" s="27"/>
    </row>
    <row r="7097" spans="1:5">
      <c r="A7097" s="27">
        <v>177</v>
      </c>
      <c r="B7097" s="27">
        <v>21</v>
      </c>
      <c r="C7097" s="27"/>
      <c r="D7097" s="27"/>
      <c r="E7097" s="27"/>
    </row>
    <row r="7098" spans="1:5">
      <c r="A7098" s="27">
        <v>177</v>
      </c>
      <c r="B7098" s="27">
        <v>22</v>
      </c>
      <c r="C7098" s="27"/>
      <c r="D7098" s="27"/>
      <c r="E7098" s="27"/>
    </row>
    <row r="7099" spans="1:5">
      <c r="A7099" s="27">
        <v>177</v>
      </c>
      <c r="B7099" s="27">
        <v>23</v>
      </c>
      <c r="C7099" s="27"/>
      <c r="D7099" s="27"/>
      <c r="E7099" s="27"/>
    </row>
    <row r="7100" spans="1:5">
      <c r="A7100" s="27">
        <v>177</v>
      </c>
      <c r="B7100" s="27">
        <v>24</v>
      </c>
      <c r="C7100" s="27"/>
      <c r="D7100" s="27"/>
      <c r="E7100" s="27"/>
    </row>
    <row r="7101" spans="1:5">
      <c r="A7101" s="27">
        <v>177</v>
      </c>
      <c r="B7101" s="27">
        <v>25</v>
      </c>
      <c r="C7101" s="27"/>
      <c r="D7101" s="27"/>
      <c r="E7101" s="27"/>
    </row>
    <row r="7102" spans="1:5">
      <c r="A7102" s="27">
        <v>177</v>
      </c>
      <c r="B7102" s="27">
        <v>26</v>
      </c>
      <c r="C7102" s="27"/>
      <c r="D7102" s="27"/>
      <c r="E7102" s="27"/>
    </row>
    <row r="7103" spans="1:5">
      <c r="A7103" s="27">
        <v>177</v>
      </c>
      <c r="B7103" s="27">
        <v>27</v>
      </c>
      <c r="C7103" s="27"/>
      <c r="D7103" s="27"/>
      <c r="E7103" s="27"/>
    </row>
    <row r="7104" spans="1:5">
      <c r="A7104" s="27">
        <v>177</v>
      </c>
      <c r="B7104" s="27">
        <v>28</v>
      </c>
      <c r="C7104" s="27"/>
      <c r="D7104" s="27"/>
      <c r="E7104" s="27"/>
    </row>
    <row r="7105" spans="1:5">
      <c r="A7105" s="27">
        <v>177</v>
      </c>
      <c r="B7105" s="27">
        <v>29</v>
      </c>
      <c r="C7105" s="27"/>
      <c r="D7105" s="27"/>
      <c r="E7105" s="27"/>
    </row>
    <row r="7106" spans="1:5">
      <c r="A7106" s="27">
        <v>177</v>
      </c>
      <c r="B7106" s="27">
        <v>30</v>
      </c>
      <c r="C7106" s="27"/>
      <c r="D7106" s="27"/>
      <c r="E7106" s="27"/>
    </row>
    <row r="7107" spans="1:5">
      <c r="A7107" s="27">
        <v>177</v>
      </c>
      <c r="B7107" s="27">
        <v>31</v>
      </c>
      <c r="C7107" s="27"/>
      <c r="D7107" s="27"/>
      <c r="E7107" s="27"/>
    </row>
    <row r="7108" spans="1:5">
      <c r="A7108" s="27">
        <v>177</v>
      </c>
      <c r="B7108" s="27">
        <v>32</v>
      </c>
      <c r="C7108" s="27"/>
      <c r="D7108" s="27"/>
      <c r="E7108" s="27"/>
    </row>
    <row r="7109" spans="1:5">
      <c r="A7109" s="27">
        <v>177</v>
      </c>
      <c r="B7109" s="27">
        <v>33</v>
      </c>
      <c r="C7109" s="27"/>
      <c r="D7109" s="27"/>
      <c r="E7109" s="27"/>
    </row>
    <row r="7110" spans="1:5">
      <c r="A7110" s="27">
        <v>177</v>
      </c>
      <c r="B7110" s="27">
        <v>34</v>
      </c>
      <c r="C7110" s="27"/>
      <c r="D7110" s="27"/>
      <c r="E7110" s="27"/>
    </row>
    <row r="7111" spans="1:5">
      <c r="A7111" s="27">
        <v>177</v>
      </c>
      <c r="B7111" s="27">
        <v>35</v>
      </c>
      <c r="C7111" s="27"/>
      <c r="D7111" s="27"/>
      <c r="E7111" s="27"/>
    </row>
    <row r="7112" spans="1:5">
      <c r="A7112" s="27">
        <v>177</v>
      </c>
      <c r="B7112" s="27">
        <v>36</v>
      </c>
      <c r="C7112" s="27"/>
      <c r="D7112" s="27"/>
      <c r="E7112" s="27"/>
    </row>
    <row r="7113" spans="1:5">
      <c r="A7113" s="27">
        <v>177</v>
      </c>
      <c r="B7113" s="27">
        <v>37</v>
      </c>
      <c r="C7113" s="27"/>
      <c r="D7113" s="27"/>
      <c r="E7113" s="27"/>
    </row>
    <row r="7114" spans="1:5">
      <c r="A7114" s="27">
        <v>177</v>
      </c>
      <c r="B7114" s="27">
        <v>38</v>
      </c>
      <c r="C7114" s="27"/>
      <c r="D7114" s="27"/>
      <c r="E7114" s="27"/>
    </row>
    <row r="7115" spans="1:5">
      <c r="A7115" s="27">
        <v>177</v>
      </c>
      <c r="B7115" s="27">
        <v>39</v>
      </c>
      <c r="C7115" s="27"/>
      <c r="D7115" s="27"/>
      <c r="E7115" s="27"/>
    </row>
    <row r="7116" spans="1:5">
      <c r="A7116" s="27">
        <v>177</v>
      </c>
      <c r="B7116" s="27">
        <v>40</v>
      </c>
      <c r="C7116" s="27"/>
      <c r="D7116" s="27"/>
      <c r="E7116" s="27"/>
    </row>
    <row r="7117" spans="1:5">
      <c r="A7117" s="27">
        <v>178</v>
      </c>
      <c r="B7117" s="27">
        <v>1</v>
      </c>
      <c r="C7117" s="27"/>
      <c r="D7117" s="27"/>
      <c r="E7117" s="27"/>
    </row>
    <row r="7118" spans="1:5">
      <c r="A7118" s="27">
        <v>178</v>
      </c>
      <c r="B7118" s="27">
        <v>2</v>
      </c>
      <c r="C7118" s="27"/>
      <c r="D7118" s="27"/>
      <c r="E7118" s="27"/>
    </row>
    <row r="7119" spans="1:5">
      <c r="A7119" s="27">
        <v>178</v>
      </c>
      <c r="B7119" s="27">
        <v>3</v>
      </c>
      <c r="C7119" s="27"/>
      <c r="D7119" s="27"/>
      <c r="E7119" s="27"/>
    </row>
    <row r="7120" spans="1:5">
      <c r="A7120" s="27">
        <v>178</v>
      </c>
      <c r="B7120" s="27">
        <v>4</v>
      </c>
      <c r="C7120" s="27"/>
      <c r="D7120" s="27"/>
      <c r="E7120" s="27"/>
    </row>
    <row r="7121" spans="1:5">
      <c r="A7121" s="27">
        <v>178</v>
      </c>
      <c r="B7121" s="27">
        <v>5</v>
      </c>
      <c r="C7121" s="27"/>
      <c r="D7121" s="27"/>
      <c r="E7121" s="27"/>
    </row>
    <row r="7122" spans="1:5">
      <c r="A7122" s="27">
        <v>178</v>
      </c>
      <c r="B7122" s="27">
        <v>6</v>
      </c>
      <c r="C7122" s="27"/>
      <c r="D7122" s="27"/>
      <c r="E7122" s="27"/>
    </row>
    <row r="7123" spans="1:5">
      <c r="A7123" s="27">
        <v>178</v>
      </c>
      <c r="B7123" s="27">
        <v>7</v>
      </c>
      <c r="C7123" s="27"/>
      <c r="D7123" s="27"/>
      <c r="E7123" s="27"/>
    </row>
    <row r="7124" spans="1:5">
      <c r="A7124" s="27">
        <v>178</v>
      </c>
      <c r="B7124" s="27">
        <v>8</v>
      </c>
      <c r="C7124" s="27"/>
      <c r="D7124" s="27"/>
      <c r="E7124" s="27"/>
    </row>
    <row r="7125" spans="1:5">
      <c r="A7125" s="27">
        <v>178</v>
      </c>
      <c r="B7125" s="27">
        <v>9</v>
      </c>
      <c r="C7125" s="27"/>
      <c r="D7125" s="27"/>
      <c r="E7125" s="27"/>
    </row>
    <row r="7126" spans="1:5">
      <c r="A7126" s="27">
        <v>178</v>
      </c>
      <c r="B7126" s="27">
        <v>10</v>
      </c>
      <c r="C7126" s="27"/>
      <c r="D7126" s="27"/>
      <c r="E7126" s="27"/>
    </row>
    <row r="7127" spans="1:5">
      <c r="A7127" s="27">
        <v>178</v>
      </c>
      <c r="B7127" s="27">
        <v>11</v>
      </c>
      <c r="C7127" s="27"/>
      <c r="D7127" s="27"/>
      <c r="E7127" s="27"/>
    </row>
    <row r="7128" spans="1:5">
      <c r="A7128" s="27">
        <v>178</v>
      </c>
      <c r="B7128" s="27">
        <v>12</v>
      </c>
      <c r="C7128" s="27"/>
      <c r="D7128" s="27"/>
      <c r="E7128" s="27"/>
    </row>
    <row r="7129" spans="1:5">
      <c r="A7129" s="27">
        <v>178</v>
      </c>
      <c r="B7129" s="27">
        <v>13</v>
      </c>
      <c r="C7129" s="27"/>
      <c r="D7129" s="27"/>
      <c r="E7129" s="27"/>
    </row>
    <row r="7130" spans="1:5">
      <c r="A7130" s="27">
        <v>178</v>
      </c>
      <c r="B7130" s="27">
        <v>14</v>
      </c>
      <c r="C7130" s="27"/>
      <c r="D7130" s="27"/>
      <c r="E7130" s="27"/>
    </row>
    <row r="7131" spans="1:5">
      <c r="A7131" s="27">
        <v>178</v>
      </c>
      <c r="B7131" s="27">
        <v>15</v>
      </c>
      <c r="C7131" s="27"/>
      <c r="D7131" s="27"/>
      <c r="E7131" s="27"/>
    </row>
    <row r="7132" spans="1:5">
      <c r="A7132" s="27">
        <v>178</v>
      </c>
      <c r="B7132" s="27">
        <v>16</v>
      </c>
      <c r="C7132" s="27"/>
      <c r="D7132" s="27"/>
      <c r="E7132" s="27"/>
    </row>
    <row r="7133" spans="1:5">
      <c r="A7133" s="27">
        <v>178</v>
      </c>
      <c r="B7133" s="27">
        <v>17</v>
      </c>
      <c r="C7133" s="27"/>
      <c r="D7133" s="27"/>
      <c r="E7133" s="27"/>
    </row>
    <row r="7134" spans="1:5">
      <c r="A7134" s="27">
        <v>178</v>
      </c>
      <c r="B7134" s="27">
        <v>18</v>
      </c>
      <c r="C7134" s="27"/>
      <c r="D7134" s="27"/>
      <c r="E7134" s="27"/>
    </row>
    <row r="7135" spans="1:5">
      <c r="A7135" s="27">
        <v>178</v>
      </c>
      <c r="B7135" s="27">
        <v>19</v>
      </c>
      <c r="C7135" s="27"/>
      <c r="D7135" s="27"/>
      <c r="E7135" s="27"/>
    </row>
    <row r="7136" spans="1:5">
      <c r="A7136" s="27">
        <v>178</v>
      </c>
      <c r="B7136" s="27">
        <v>20</v>
      </c>
      <c r="C7136" s="27"/>
      <c r="D7136" s="27"/>
      <c r="E7136" s="27"/>
    </row>
    <row r="7137" spans="1:5">
      <c r="A7137" s="27">
        <v>178</v>
      </c>
      <c r="B7137" s="27">
        <v>21</v>
      </c>
      <c r="C7137" s="27"/>
      <c r="D7137" s="27"/>
      <c r="E7137" s="27"/>
    </row>
    <row r="7138" spans="1:5">
      <c r="A7138" s="27">
        <v>178</v>
      </c>
      <c r="B7138" s="27">
        <v>22</v>
      </c>
      <c r="C7138" s="27"/>
      <c r="D7138" s="27"/>
      <c r="E7138" s="27"/>
    </row>
    <row r="7139" spans="1:5">
      <c r="A7139" s="27">
        <v>178</v>
      </c>
      <c r="B7139" s="27">
        <v>23</v>
      </c>
      <c r="C7139" s="27"/>
      <c r="D7139" s="27"/>
      <c r="E7139" s="27"/>
    </row>
    <row r="7140" spans="1:5">
      <c r="A7140" s="27">
        <v>178</v>
      </c>
      <c r="B7140" s="27">
        <v>24</v>
      </c>
      <c r="C7140" s="27"/>
      <c r="D7140" s="27"/>
      <c r="E7140" s="27"/>
    </row>
    <row r="7141" spans="1:5">
      <c r="A7141" s="27">
        <v>178</v>
      </c>
      <c r="B7141" s="27">
        <v>25</v>
      </c>
      <c r="C7141" s="27"/>
      <c r="D7141" s="27"/>
      <c r="E7141" s="27"/>
    </row>
    <row r="7142" spans="1:5">
      <c r="A7142" s="27">
        <v>178</v>
      </c>
      <c r="B7142" s="27">
        <v>26</v>
      </c>
      <c r="C7142" s="27"/>
      <c r="D7142" s="27"/>
      <c r="E7142" s="27"/>
    </row>
    <row r="7143" spans="1:5">
      <c r="A7143" s="27">
        <v>178</v>
      </c>
      <c r="B7143" s="27">
        <v>27</v>
      </c>
      <c r="C7143" s="27"/>
      <c r="D7143" s="27"/>
      <c r="E7143" s="27"/>
    </row>
    <row r="7144" spans="1:5">
      <c r="A7144" s="27">
        <v>178</v>
      </c>
      <c r="B7144" s="27">
        <v>28</v>
      </c>
      <c r="C7144" s="27"/>
      <c r="D7144" s="27"/>
      <c r="E7144" s="27"/>
    </row>
    <row r="7145" spans="1:5">
      <c r="A7145" s="27">
        <v>178</v>
      </c>
      <c r="B7145" s="27">
        <v>29</v>
      </c>
      <c r="C7145" s="27"/>
      <c r="D7145" s="27"/>
      <c r="E7145" s="27"/>
    </row>
    <row r="7146" spans="1:5">
      <c r="A7146" s="27">
        <v>178</v>
      </c>
      <c r="B7146" s="27">
        <v>30</v>
      </c>
      <c r="C7146" s="27"/>
      <c r="D7146" s="27"/>
      <c r="E7146" s="27"/>
    </row>
    <row r="7147" spans="1:5">
      <c r="A7147" s="27">
        <v>178</v>
      </c>
      <c r="B7147" s="27">
        <v>31</v>
      </c>
      <c r="C7147" s="27"/>
      <c r="D7147" s="27"/>
      <c r="E7147" s="27"/>
    </row>
    <row r="7148" spans="1:5">
      <c r="A7148" s="27">
        <v>178</v>
      </c>
      <c r="B7148" s="27">
        <v>32</v>
      </c>
      <c r="C7148" s="27"/>
      <c r="D7148" s="27"/>
      <c r="E7148" s="27"/>
    </row>
    <row r="7149" spans="1:5">
      <c r="A7149" s="27">
        <v>178</v>
      </c>
      <c r="B7149" s="27">
        <v>33</v>
      </c>
      <c r="C7149" s="27"/>
      <c r="D7149" s="27"/>
      <c r="E7149" s="27"/>
    </row>
    <row r="7150" spans="1:5">
      <c r="A7150" s="27">
        <v>178</v>
      </c>
      <c r="B7150" s="27">
        <v>34</v>
      </c>
      <c r="C7150" s="27"/>
      <c r="D7150" s="27"/>
      <c r="E7150" s="27"/>
    </row>
    <row r="7151" spans="1:5">
      <c r="A7151" s="27">
        <v>178</v>
      </c>
      <c r="B7151" s="27">
        <v>35</v>
      </c>
      <c r="C7151" s="27"/>
      <c r="D7151" s="27"/>
      <c r="E7151" s="27"/>
    </row>
    <row r="7152" spans="1:5">
      <c r="A7152" s="27">
        <v>178</v>
      </c>
      <c r="B7152" s="27">
        <v>36</v>
      </c>
      <c r="C7152" s="27"/>
      <c r="D7152" s="27"/>
      <c r="E7152" s="27"/>
    </row>
    <row r="7153" spans="1:5">
      <c r="A7153" s="27">
        <v>178</v>
      </c>
      <c r="B7153" s="27">
        <v>37</v>
      </c>
      <c r="C7153" s="27"/>
      <c r="D7153" s="27"/>
      <c r="E7153" s="27"/>
    </row>
    <row r="7154" spans="1:5">
      <c r="A7154" s="27">
        <v>178</v>
      </c>
      <c r="B7154" s="27">
        <v>38</v>
      </c>
      <c r="C7154" s="27"/>
      <c r="D7154" s="27"/>
      <c r="E7154" s="27"/>
    </row>
    <row r="7155" spans="1:5">
      <c r="A7155" s="27">
        <v>178</v>
      </c>
      <c r="B7155" s="27">
        <v>39</v>
      </c>
      <c r="C7155" s="27"/>
      <c r="D7155" s="27"/>
      <c r="E7155" s="27"/>
    </row>
    <row r="7156" spans="1:5">
      <c r="A7156" s="27">
        <v>178</v>
      </c>
      <c r="B7156" s="27">
        <v>40</v>
      </c>
      <c r="C7156" s="27"/>
      <c r="D7156" s="27"/>
      <c r="E7156" s="27"/>
    </row>
    <row r="7157" spans="1:5">
      <c r="A7157" s="27">
        <v>179</v>
      </c>
      <c r="B7157" s="27">
        <v>1</v>
      </c>
      <c r="C7157" s="27"/>
      <c r="D7157" s="27"/>
      <c r="E7157" s="27"/>
    </row>
    <row r="7158" spans="1:5">
      <c r="A7158" s="27">
        <v>179</v>
      </c>
      <c r="B7158" s="27">
        <v>2</v>
      </c>
      <c r="C7158" s="27"/>
      <c r="D7158" s="27"/>
      <c r="E7158" s="27"/>
    </row>
    <row r="7159" spans="1:5">
      <c r="A7159" s="27">
        <v>179</v>
      </c>
      <c r="B7159" s="27">
        <v>3</v>
      </c>
      <c r="C7159" s="27"/>
      <c r="D7159" s="27"/>
      <c r="E7159" s="27"/>
    </row>
    <row r="7160" spans="1:5">
      <c r="A7160" s="27">
        <v>179</v>
      </c>
      <c r="B7160" s="27">
        <v>4</v>
      </c>
      <c r="C7160" s="27"/>
      <c r="D7160" s="27"/>
      <c r="E7160" s="27"/>
    </row>
    <row r="7161" spans="1:5">
      <c r="A7161" s="27">
        <v>179</v>
      </c>
      <c r="B7161" s="27">
        <v>5</v>
      </c>
      <c r="C7161" s="27"/>
      <c r="D7161" s="27"/>
      <c r="E7161" s="27"/>
    </row>
    <row r="7162" spans="1:5">
      <c r="A7162" s="27">
        <v>179</v>
      </c>
      <c r="B7162" s="27">
        <v>6</v>
      </c>
      <c r="C7162" s="27"/>
      <c r="D7162" s="27"/>
      <c r="E7162" s="27"/>
    </row>
    <row r="7163" spans="1:5">
      <c r="A7163" s="27">
        <v>179</v>
      </c>
      <c r="B7163" s="27">
        <v>7</v>
      </c>
      <c r="C7163" s="27"/>
      <c r="D7163" s="27"/>
      <c r="E7163" s="27"/>
    </row>
    <row r="7164" spans="1:5">
      <c r="A7164" s="27">
        <v>179</v>
      </c>
      <c r="B7164" s="27">
        <v>8</v>
      </c>
      <c r="C7164" s="27"/>
      <c r="D7164" s="27"/>
      <c r="E7164" s="27"/>
    </row>
    <row r="7165" spans="1:5">
      <c r="A7165" s="27">
        <v>179</v>
      </c>
      <c r="B7165" s="27">
        <v>9</v>
      </c>
      <c r="C7165" s="27"/>
      <c r="D7165" s="27"/>
      <c r="E7165" s="27"/>
    </row>
    <row r="7166" spans="1:5">
      <c r="A7166" s="27">
        <v>179</v>
      </c>
      <c r="B7166" s="27">
        <v>10</v>
      </c>
      <c r="C7166" s="27"/>
      <c r="D7166" s="27"/>
      <c r="E7166" s="27"/>
    </row>
    <row r="7167" spans="1:5">
      <c r="A7167" s="27">
        <v>179</v>
      </c>
      <c r="B7167" s="27">
        <v>11</v>
      </c>
      <c r="C7167" s="27"/>
      <c r="D7167" s="27"/>
      <c r="E7167" s="27"/>
    </row>
    <row r="7168" spans="1:5">
      <c r="A7168" s="27">
        <v>179</v>
      </c>
      <c r="B7168" s="27">
        <v>12</v>
      </c>
      <c r="C7168" s="27"/>
      <c r="D7168" s="27"/>
      <c r="E7168" s="27"/>
    </row>
    <row r="7169" spans="1:5">
      <c r="A7169" s="27">
        <v>179</v>
      </c>
      <c r="B7169" s="27">
        <v>13</v>
      </c>
      <c r="C7169" s="27"/>
      <c r="D7169" s="27"/>
      <c r="E7169" s="27"/>
    </row>
    <row r="7170" spans="1:5">
      <c r="A7170" s="27">
        <v>179</v>
      </c>
      <c r="B7170" s="27">
        <v>14</v>
      </c>
      <c r="C7170" s="27"/>
      <c r="D7170" s="27"/>
      <c r="E7170" s="27"/>
    </row>
    <row r="7171" spans="1:5">
      <c r="A7171" s="27">
        <v>179</v>
      </c>
      <c r="B7171" s="27">
        <v>15</v>
      </c>
      <c r="C7171" s="27"/>
      <c r="D7171" s="27"/>
      <c r="E7171" s="27"/>
    </row>
    <row r="7172" spans="1:5">
      <c r="A7172" s="27">
        <v>179</v>
      </c>
      <c r="B7172" s="27">
        <v>16</v>
      </c>
      <c r="C7172" s="27"/>
      <c r="D7172" s="27"/>
      <c r="E7172" s="27"/>
    </row>
    <row r="7173" spans="1:5">
      <c r="A7173" s="27">
        <v>179</v>
      </c>
      <c r="B7173" s="27">
        <v>17</v>
      </c>
      <c r="C7173" s="27"/>
      <c r="D7173" s="27"/>
      <c r="E7173" s="27"/>
    </row>
    <row r="7174" spans="1:5">
      <c r="A7174" s="27">
        <v>179</v>
      </c>
      <c r="B7174" s="27">
        <v>18</v>
      </c>
      <c r="C7174" s="27"/>
      <c r="D7174" s="27"/>
      <c r="E7174" s="27"/>
    </row>
    <row r="7175" spans="1:5">
      <c r="A7175" s="27">
        <v>179</v>
      </c>
      <c r="B7175" s="27">
        <v>19</v>
      </c>
      <c r="C7175" s="27"/>
      <c r="D7175" s="27"/>
      <c r="E7175" s="27"/>
    </row>
    <row r="7176" spans="1:5">
      <c r="A7176" s="27">
        <v>179</v>
      </c>
      <c r="B7176" s="27">
        <v>20</v>
      </c>
      <c r="C7176" s="27"/>
      <c r="D7176" s="27"/>
      <c r="E7176" s="27"/>
    </row>
    <row r="7177" spans="1:5">
      <c r="A7177" s="27">
        <v>179</v>
      </c>
      <c r="B7177" s="27">
        <v>21</v>
      </c>
      <c r="C7177" s="27"/>
      <c r="D7177" s="27"/>
      <c r="E7177" s="27"/>
    </row>
    <row r="7178" spans="1:5">
      <c r="A7178" s="27">
        <v>179</v>
      </c>
      <c r="B7178" s="27">
        <v>22</v>
      </c>
      <c r="C7178" s="27"/>
      <c r="D7178" s="27"/>
      <c r="E7178" s="27"/>
    </row>
    <row r="7179" spans="1:5">
      <c r="A7179" s="27">
        <v>179</v>
      </c>
      <c r="B7179" s="27">
        <v>23</v>
      </c>
      <c r="C7179" s="27"/>
      <c r="D7179" s="27"/>
      <c r="E7179" s="27"/>
    </row>
    <row r="7180" spans="1:5">
      <c r="A7180" s="27">
        <v>179</v>
      </c>
      <c r="B7180" s="27">
        <v>24</v>
      </c>
      <c r="C7180" s="27"/>
      <c r="D7180" s="27"/>
      <c r="E7180" s="27"/>
    </row>
    <row r="7181" spans="1:5">
      <c r="A7181" s="27">
        <v>179</v>
      </c>
      <c r="B7181" s="27">
        <v>25</v>
      </c>
      <c r="C7181" s="27"/>
      <c r="D7181" s="27"/>
      <c r="E7181" s="27"/>
    </row>
    <row r="7182" spans="1:5">
      <c r="A7182" s="27">
        <v>179</v>
      </c>
      <c r="B7182" s="27">
        <v>26</v>
      </c>
      <c r="C7182" s="27"/>
      <c r="D7182" s="27"/>
      <c r="E7182" s="27"/>
    </row>
    <row r="7183" spans="1:5">
      <c r="A7183" s="27">
        <v>179</v>
      </c>
      <c r="B7183" s="27">
        <v>27</v>
      </c>
      <c r="C7183" s="27"/>
      <c r="D7183" s="27"/>
      <c r="E7183" s="27"/>
    </row>
    <row r="7184" spans="1:5">
      <c r="A7184" s="27">
        <v>179</v>
      </c>
      <c r="B7184" s="27">
        <v>28</v>
      </c>
      <c r="C7184" s="27"/>
      <c r="D7184" s="27"/>
      <c r="E7184" s="27"/>
    </row>
    <row r="7185" spans="1:5">
      <c r="A7185" s="27">
        <v>179</v>
      </c>
      <c r="B7185" s="27">
        <v>29</v>
      </c>
      <c r="C7185" s="27"/>
      <c r="D7185" s="27"/>
      <c r="E7185" s="27"/>
    </row>
    <row r="7186" spans="1:5">
      <c r="A7186" s="27">
        <v>179</v>
      </c>
      <c r="B7186" s="27">
        <v>30</v>
      </c>
      <c r="C7186" s="27"/>
      <c r="D7186" s="27"/>
      <c r="E7186" s="27"/>
    </row>
    <row r="7187" spans="1:5">
      <c r="A7187" s="27">
        <v>179</v>
      </c>
      <c r="B7187" s="27">
        <v>31</v>
      </c>
      <c r="C7187" s="27"/>
      <c r="D7187" s="27"/>
      <c r="E7187" s="27"/>
    </row>
    <row r="7188" spans="1:5">
      <c r="A7188" s="27">
        <v>179</v>
      </c>
      <c r="B7188" s="27">
        <v>32</v>
      </c>
      <c r="C7188" s="27"/>
      <c r="D7188" s="27"/>
      <c r="E7188" s="27"/>
    </row>
    <row r="7189" spans="1:5">
      <c r="A7189" s="27">
        <v>179</v>
      </c>
      <c r="B7189" s="27">
        <v>33</v>
      </c>
      <c r="C7189" s="27"/>
      <c r="D7189" s="27"/>
      <c r="E7189" s="27"/>
    </row>
    <row r="7190" spans="1:5">
      <c r="A7190" s="27">
        <v>179</v>
      </c>
      <c r="B7190" s="27">
        <v>34</v>
      </c>
      <c r="C7190" s="27"/>
      <c r="D7190" s="27"/>
      <c r="E7190" s="27"/>
    </row>
    <row r="7191" spans="1:5">
      <c r="A7191" s="27">
        <v>179</v>
      </c>
      <c r="B7191" s="27">
        <v>35</v>
      </c>
      <c r="C7191" s="27"/>
      <c r="D7191" s="27"/>
      <c r="E7191" s="27"/>
    </row>
    <row r="7192" spans="1:5">
      <c r="A7192" s="27">
        <v>179</v>
      </c>
      <c r="B7192" s="27">
        <v>36</v>
      </c>
      <c r="C7192" s="27"/>
      <c r="D7192" s="27"/>
      <c r="E7192" s="27"/>
    </row>
    <row r="7193" spans="1:5">
      <c r="A7193" s="27">
        <v>179</v>
      </c>
      <c r="B7193" s="27">
        <v>37</v>
      </c>
      <c r="C7193" s="27"/>
      <c r="D7193" s="27"/>
      <c r="E7193" s="27"/>
    </row>
    <row r="7194" spans="1:5">
      <c r="A7194" s="27">
        <v>179</v>
      </c>
      <c r="B7194" s="27">
        <v>38</v>
      </c>
      <c r="C7194" s="27"/>
      <c r="D7194" s="27"/>
      <c r="E7194" s="27"/>
    </row>
    <row r="7195" spans="1:5">
      <c r="A7195" s="27">
        <v>179</v>
      </c>
      <c r="B7195" s="27">
        <v>39</v>
      </c>
      <c r="C7195" s="27"/>
      <c r="D7195" s="27"/>
      <c r="E7195" s="27"/>
    </row>
    <row r="7196" spans="1:5">
      <c r="A7196" s="27">
        <v>179</v>
      </c>
      <c r="B7196" s="27">
        <v>40</v>
      </c>
      <c r="C7196" s="27"/>
      <c r="D7196" s="27"/>
      <c r="E7196" s="27"/>
    </row>
    <row r="7197" spans="1:5">
      <c r="A7197" s="27">
        <v>180</v>
      </c>
      <c r="B7197" s="27">
        <v>1</v>
      </c>
      <c r="C7197" s="27"/>
      <c r="D7197" s="27"/>
      <c r="E7197" s="27"/>
    </row>
    <row r="7198" spans="1:5">
      <c r="A7198" s="27">
        <v>180</v>
      </c>
      <c r="B7198" s="27">
        <v>2</v>
      </c>
      <c r="C7198" s="27"/>
      <c r="D7198" s="27"/>
      <c r="E7198" s="27"/>
    </row>
    <row r="7199" spans="1:5">
      <c r="A7199" s="27">
        <v>180</v>
      </c>
      <c r="B7199" s="27">
        <v>3</v>
      </c>
      <c r="C7199" s="27"/>
      <c r="D7199" s="27"/>
      <c r="E7199" s="27"/>
    </row>
    <row r="7200" spans="1:5">
      <c r="A7200" s="27">
        <v>180</v>
      </c>
      <c r="B7200" s="27">
        <v>4</v>
      </c>
      <c r="C7200" s="27"/>
      <c r="D7200" s="27"/>
      <c r="E7200" s="27"/>
    </row>
    <row r="7201" spans="1:5">
      <c r="A7201" s="27">
        <v>180</v>
      </c>
      <c r="B7201" s="27">
        <v>5</v>
      </c>
      <c r="C7201" s="27"/>
      <c r="D7201" s="27"/>
      <c r="E7201" s="27"/>
    </row>
    <row r="7202" spans="1:5">
      <c r="A7202" s="27">
        <v>180</v>
      </c>
      <c r="B7202" s="27">
        <v>6</v>
      </c>
      <c r="C7202" s="27"/>
      <c r="D7202" s="27"/>
      <c r="E7202" s="27"/>
    </row>
    <row r="7203" spans="1:5">
      <c r="A7203" s="27">
        <v>180</v>
      </c>
      <c r="B7203" s="27">
        <v>7</v>
      </c>
      <c r="C7203" s="27"/>
      <c r="D7203" s="27"/>
      <c r="E7203" s="27"/>
    </row>
    <row r="7204" spans="1:5">
      <c r="A7204" s="27">
        <v>180</v>
      </c>
      <c r="B7204" s="27">
        <v>8</v>
      </c>
      <c r="C7204" s="27"/>
      <c r="D7204" s="27"/>
      <c r="E7204" s="27"/>
    </row>
    <row r="7205" spans="1:5">
      <c r="A7205" s="27">
        <v>180</v>
      </c>
      <c r="B7205" s="27">
        <v>9</v>
      </c>
      <c r="C7205" s="27"/>
      <c r="D7205" s="27"/>
      <c r="E7205" s="27"/>
    </row>
    <row r="7206" spans="1:5">
      <c r="A7206" s="27">
        <v>180</v>
      </c>
      <c r="B7206" s="27">
        <v>10</v>
      </c>
      <c r="C7206" s="27"/>
      <c r="D7206" s="27"/>
      <c r="E7206" s="27"/>
    </row>
    <row r="7207" spans="1:5">
      <c r="A7207" s="27">
        <v>180</v>
      </c>
      <c r="B7207" s="27">
        <v>11</v>
      </c>
      <c r="C7207" s="27"/>
      <c r="D7207" s="27"/>
      <c r="E7207" s="27"/>
    </row>
    <row r="7208" spans="1:5">
      <c r="A7208" s="27">
        <v>180</v>
      </c>
      <c r="B7208" s="27">
        <v>12</v>
      </c>
      <c r="C7208" s="27"/>
      <c r="D7208" s="27"/>
      <c r="E7208" s="27"/>
    </row>
    <row r="7209" spans="1:5">
      <c r="A7209" s="27">
        <v>180</v>
      </c>
      <c r="B7209" s="27">
        <v>13</v>
      </c>
      <c r="C7209" s="27"/>
      <c r="D7209" s="27"/>
      <c r="E7209" s="27"/>
    </row>
    <row r="7210" spans="1:5">
      <c r="A7210" s="27">
        <v>180</v>
      </c>
      <c r="B7210" s="27">
        <v>14</v>
      </c>
      <c r="C7210" s="27"/>
      <c r="D7210" s="27"/>
      <c r="E7210" s="27"/>
    </row>
    <row r="7211" spans="1:5">
      <c r="A7211" s="27">
        <v>180</v>
      </c>
      <c r="B7211" s="27">
        <v>15</v>
      </c>
      <c r="C7211" s="27"/>
      <c r="D7211" s="27"/>
      <c r="E7211" s="27"/>
    </row>
    <row r="7212" spans="1:5">
      <c r="A7212" s="27">
        <v>180</v>
      </c>
      <c r="B7212" s="27">
        <v>16</v>
      </c>
      <c r="C7212" s="27"/>
      <c r="D7212" s="27"/>
      <c r="E7212" s="27"/>
    </row>
    <row r="7213" spans="1:5">
      <c r="A7213" s="27">
        <v>180</v>
      </c>
      <c r="B7213" s="27">
        <v>17</v>
      </c>
      <c r="C7213" s="27"/>
      <c r="D7213" s="27"/>
      <c r="E7213" s="27"/>
    </row>
    <row r="7214" spans="1:5">
      <c r="A7214" s="27">
        <v>180</v>
      </c>
      <c r="B7214" s="27">
        <v>18</v>
      </c>
      <c r="C7214" s="27"/>
      <c r="D7214" s="27"/>
      <c r="E7214" s="27"/>
    </row>
    <row r="7215" spans="1:5">
      <c r="A7215" s="27">
        <v>180</v>
      </c>
      <c r="B7215" s="27">
        <v>19</v>
      </c>
      <c r="C7215" s="27"/>
      <c r="D7215" s="27"/>
      <c r="E7215" s="27"/>
    </row>
    <row r="7216" spans="1:5">
      <c r="A7216" s="27">
        <v>180</v>
      </c>
      <c r="B7216" s="27">
        <v>20</v>
      </c>
      <c r="C7216" s="27"/>
      <c r="D7216" s="27"/>
      <c r="E7216" s="27"/>
    </row>
    <row r="7217" spans="1:5">
      <c r="A7217" s="27">
        <v>180</v>
      </c>
      <c r="B7217" s="27">
        <v>21</v>
      </c>
      <c r="C7217" s="27"/>
      <c r="D7217" s="27"/>
      <c r="E7217" s="27"/>
    </row>
    <row r="7218" spans="1:5">
      <c r="A7218" s="27">
        <v>180</v>
      </c>
      <c r="B7218" s="27">
        <v>22</v>
      </c>
      <c r="C7218" s="27"/>
      <c r="D7218" s="27"/>
      <c r="E7218" s="27"/>
    </row>
    <row r="7219" spans="1:5">
      <c r="A7219" s="27">
        <v>180</v>
      </c>
      <c r="B7219" s="27">
        <v>23</v>
      </c>
      <c r="C7219" s="27"/>
      <c r="D7219" s="27"/>
      <c r="E7219" s="27"/>
    </row>
    <row r="7220" spans="1:5">
      <c r="A7220" s="27">
        <v>180</v>
      </c>
      <c r="B7220" s="27">
        <v>24</v>
      </c>
      <c r="C7220" s="27"/>
      <c r="D7220" s="27"/>
      <c r="E7220" s="27"/>
    </row>
    <row r="7221" spans="1:5">
      <c r="A7221" s="27">
        <v>180</v>
      </c>
      <c r="B7221" s="27">
        <v>25</v>
      </c>
      <c r="C7221" s="27"/>
      <c r="D7221" s="27"/>
      <c r="E7221" s="27"/>
    </row>
    <row r="7222" spans="1:5">
      <c r="A7222" s="27">
        <v>180</v>
      </c>
      <c r="B7222" s="27">
        <v>26</v>
      </c>
      <c r="C7222" s="27"/>
      <c r="D7222" s="27"/>
      <c r="E7222" s="27"/>
    </row>
    <row r="7223" spans="1:5">
      <c r="A7223" s="27">
        <v>180</v>
      </c>
      <c r="B7223" s="27">
        <v>27</v>
      </c>
      <c r="C7223" s="27"/>
      <c r="D7223" s="27"/>
      <c r="E7223" s="27"/>
    </row>
    <row r="7224" spans="1:5">
      <c r="A7224" s="27">
        <v>180</v>
      </c>
      <c r="B7224" s="27">
        <v>28</v>
      </c>
      <c r="C7224" s="27"/>
      <c r="D7224" s="27"/>
      <c r="E7224" s="27"/>
    </row>
    <row r="7225" spans="1:5">
      <c r="A7225" s="27">
        <v>180</v>
      </c>
      <c r="B7225" s="27">
        <v>29</v>
      </c>
      <c r="C7225" s="27"/>
      <c r="D7225" s="27"/>
      <c r="E7225" s="27"/>
    </row>
    <row r="7226" spans="1:5">
      <c r="A7226" s="27">
        <v>180</v>
      </c>
      <c r="B7226" s="27">
        <v>30</v>
      </c>
      <c r="C7226" s="27"/>
      <c r="D7226" s="27"/>
      <c r="E7226" s="27"/>
    </row>
    <row r="7227" spans="1:5">
      <c r="A7227" s="27">
        <v>180</v>
      </c>
      <c r="B7227" s="27">
        <v>31</v>
      </c>
      <c r="C7227" s="27"/>
      <c r="D7227" s="27"/>
      <c r="E7227" s="27"/>
    </row>
    <row r="7228" spans="1:5">
      <c r="A7228" s="27">
        <v>180</v>
      </c>
      <c r="B7228" s="27">
        <v>32</v>
      </c>
      <c r="C7228" s="27"/>
      <c r="D7228" s="27"/>
      <c r="E7228" s="27"/>
    </row>
    <row r="7229" spans="1:5">
      <c r="A7229" s="27">
        <v>180</v>
      </c>
      <c r="B7229" s="27">
        <v>33</v>
      </c>
      <c r="C7229" s="27"/>
      <c r="D7229" s="27"/>
      <c r="E7229" s="27"/>
    </row>
    <row r="7230" spans="1:5">
      <c r="A7230" s="27">
        <v>180</v>
      </c>
      <c r="B7230" s="27">
        <v>34</v>
      </c>
      <c r="C7230" s="27"/>
      <c r="D7230" s="27"/>
      <c r="E7230" s="27"/>
    </row>
    <row r="7231" spans="1:5">
      <c r="A7231" s="27">
        <v>180</v>
      </c>
      <c r="B7231" s="27">
        <v>35</v>
      </c>
      <c r="C7231" s="27"/>
      <c r="D7231" s="27"/>
      <c r="E7231" s="27"/>
    </row>
    <row r="7232" spans="1:5">
      <c r="A7232" s="27">
        <v>180</v>
      </c>
      <c r="B7232" s="27">
        <v>36</v>
      </c>
      <c r="C7232" s="27"/>
      <c r="D7232" s="27"/>
      <c r="E7232" s="27"/>
    </row>
    <row r="7233" spans="1:5">
      <c r="A7233" s="27">
        <v>180</v>
      </c>
      <c r="B7233" s="27">
        <v>37</v>
      </c>
      <c r="C7233" s="27"/>
      <c r="D7233" s="27"/>
      <c r="E7233" s="27"/>
    </row>
    <row r="7234" spans="1:5">
      <c r="A7234" s="27">
        <v>180</v>
      </c>
      <c r="B7234" s="27">
        <v>38</v>
      </c>
      <c r="C7234" s="27"/>
      <c r="D7234" s="27"/>
      <c r="E7234" s="27"/>
    </row>
    <row r="7235" spans="1:5">
      <c r="A7235" s="27">
        <v>180</v>
      </c>
      <c r="B7235" s="27">
        <v>39</v>
      </c>
      <c r="C7235" s="27"/>
      <c r="D7235" s="27"/>
      <c r="E7235" s="27"/>
    </row>
    <row r="7236" spans="1:5">
      <c r="A7236" s="27">
        <v>180</v>
      </c>
      <c r="B7236" s="27">
        <v>40</v>
      </c>
      <c r="C7236" s="27"/>
      <c r="D7236" s="27"/>
      <c r="E7236" s="27"/>
    </row>
    <row r="7237" spans="1:5">
      <c r="A7237" s="27">
        <v>181</v>
      </c>
      <c r="B7237" s="27">
        <v>1</v>
      </c>
      <c r="C7237" s="27"/>
      <c r="D7237" s="27"/>
      <c r="E7237" s="27"/>
    </row>
    <row r="7238" spans="1:5">
      <c r="A7238" s="27">
        <v>181</v>
      </c>
      <c r="B7238" s="27">
        <v>2</v>
      </c>
      <c r="C7238" s="27"/>
      <c r="D7238" s="27"/>
      <c r="E7238" s="27"/>
    </row>
    <row r="7239" spans="1:5">
      <c r="A7239" s="27">
        <v>181</v>
      </c>
      <c r="B7239" s="27">
        <v>3</v>
      </c>
      <c r="C7239" s="27"/>
      <c r="D7239" s="27"/>
      <c r="E7239" s="27"/>
    </row>
    <row r="7240" spans="1:5">
      <c r="A7240" s="27">
        <v>181</v>
      </c>
      <c r="B7240" s="27">
        <v>4</v>
      </c>
      <c r="C7240" s="27"/>
      <c r="D7240" s="27"/>
      <c r="E7240" s="27"/>
    </row>
    <row r="7241" spans="1:5">
      <c r="A7241" s="27">
        <v>181</v>
      </c>
      <c r="B7241" s="27">
        <v>5</v>
      </c>
      <c r="C7241" s="27"/>
      <c r="D7241" s="27"/>
      <c r="E7241" s="27"/>
    </row>
    <row r="7242" spans="1:5">
      <c r="A7242" s="27">
        <v>181</v>
      </c>
      <c r="B7242" s="27">
        <v>6</v>
      </c>
      <c r="C7242" s="27"/>
      <c r="D7242" s="27"/>
      <c r="E7242" s="27"/>
    </row>
    <row r="7243" spans="1:5">
      <c r="A7243" s="27">
        <v>181</v>
      </c>
      <c r="B7243" s="27">
        <v>7</v>
      </c>
      <c r="C7243" s="27"/>
      <c r="D7243" s="27"/>
      <c r="E7243" s="27"/>
    </row>
    <row r="7244" spans="1:5">
      <c r="A7244" s="27">
        <v>181</v>
      </c>
      <c r="B7244" s="27">
        <v>8</v>
      </c>
      <c r="C7244" s="27"/>
      <c r="D7244" s="27"/>
      <c r="E7244" s="27"/>
    </row>
    <row r="7245" spans="1:5">
      <c r="A7245" s="27">
        <v>181</v>
      </c>
      <c r="B7245" s="27">
        <v>9</v>
      </c>
      <c r="C7245" s="27"/>
      <c r="D7245" s="27"/>
      <c r="E7245" s="27"/>
    </row>
    <row r="7246" spans="1:5">
      <c r="A7246" s="27">
        <v>181</v>
      </c>
      <c r="B7246" s="27">
        <v>10</v>
      </c>
      <c r="C7246" s="27"/>
      <c r="D7246" s="27"/>
      <c r="E7246" s="27"/>
    </row>
    <row r="7247" spans="1:5">
      <c r="A7247" s="27">
        <v>181</v>
      </c>
      <c r="B7247" s="27">
        <v>11</v>
      </c>
      <c r="C7247" s="27"/>
      <c r="D7247" s="27"/>
      <c r="E7247" s="27"/>
    </row>
    <row r="7248" spans="1:5">
      <c r="A7248" s="27">
        <v>181</v>
      </c>
      <c r="B7248" s="27">
        <v>12</v>
      </c>
      <c r="C7248" s="27"/>
      <c r="D7248" s="27"/>
      <c r="E7248" s="27"/>
    </row>
    <row r="7249" spans="1:5">
      <c r="A7249" s="27">
        <v>181</v>
      </c>
      <c r="B7249" s="27">
        <v>13</v>
      </c>
      <c r="C7249" s="27"/>
      <c r="D7249" s="27"/>
      <c r="E7249" s="27"/>
    </row>
    <row r="7250" spans="1:5">
      <c r="A7250" s="27">
        <v>181</v>
      </c>
      <c r="B7250" s="27">
        <v>14</v>
      </c>
      <c r="C7250" s="27"/>
      <c r="D7250" s="27"/>
      <c r="E7250" s="27"/>
    </row>
    <row r="7251" spans="1:5">
      <c r="A7251" s="27">
        <v>181</v>
      </c>
      <c r="B7251" s="27">
        <v>15</v>
      </c>
      <c r="C7251" s="27"/>
      <c r="D7251" s="27"/>
      <c r="E7251" s="27"/>
    </row>
    <row r="7252" spans="1:5">
      <c r="A7252" s="27">
        <v>181</v>
      </c>
      <c r="B7252" s="27">
        <v>16</v>
      </c>
      <c r="C7252" s="27"/>
      <c r="D7252" s="27"/>
      <c r="E7252" s="27"/>
    </row>
    <row r="7253" spans="1:5">
      <c r="A7253" s="27">
        <v>181</v>
      </c>
      <c r="B7253" s="27">
        <v>17</v>
      </c>
      <c r="C7253" s="27"/>
      <c r="D7253" s="27"/>
      <c r="E7253" s="27"/>
    </row>
    <row r="7254" spans="1:5">
      <c r="A7254" s="27">
        <v>181</v>
      </c>
      <c r="B7254" s="27">
        <v>18</v>
      </c>
      <c r="C7254" s="27"/>
      <c r="D7254" s="27"/>
      <c r="E7254" s="27"/>
    </row>
    <row r="7255" spans="1:5">
      <c r="A7255" s="27">
        <v>181</v>
      </c>
      <c r="B7255" s="27">
        <v>19</v>
      </c>
      <c r="C7255" s="27"/>
      <c r="D7255" s="27"/>
      <c r="E7255" s="27"/>
    </row>
    <row r="7256" spans="1:5">
      <c r="A7256" s="27">
        <v>181</v>
      </c>
      <c r="B7256" s="27">
        <v>20</v>
      </c>
      <c r="C7256" s="27"/>
      <c r="D7256" s="27"/>
      <c r="E7256" s="27"/>
    </row>
    <row r="7257" spans="1:5">
      <c r="A7257" s="27">
        <v>181</v>
      </c>
      <c r="B7257" s="27">
        <v>21</v>
      </c>
      <c r="C7257" s="27"/>
      <c r="D7257" s="27"/>
      <c r="E7257" s="27"/>
    </row>
    <row r="7258" spans="1:5">
      <c r="A7258" s="27">
        <v>181</v>
      </c>
      <c r="B7258" s="27">
        <v>22</v>
      </c>
      <c r="C7258" s="27"/>
      <c r="D7258" s="27"/>
      <c r="E7258" s="27"/>
    </row>
    <row r="7259" spans="1:5">
      <c r="A7259" s="27">
        <v>181</v>
      </c>
      <c r="B7259" s="27">
        <v>23</v>
      </c>
      <c r="C7259" s="27"/>
      <c r="D7259" s="27"/>
      <c r="E7259" s="27"/>
    </row>
    <row r="7260" spans="1:5">
      <c r="A7260" s="27">
        <v>181</v>
      </c>
      <c r="B7260" s="27">
        <v>24</v>
      </c>
      <c r="C7260" s="27"/>
      <c r="D7260" s="27"/>
      <c r="E7260" s="27"/>
    </row>
    <row r="7261" spans="1:5">
      <c r="A7261" s="27">
        <v>181</v>
      </c>
      <c r="B7261" s="27">
        <v>25</v>
      </c>
      <c r="C7261" s="27"/>
      <c r="D7261" s="27"/>
      <c r="E7261" s="27"/>
    </row>
    <row r="7262" spans="1:5">
      <c r="A7262" s="27">
        <v>181</v>
      </c>
      <c r="B7262" s="27">
        <v>26</v>
      </c>
      <c r="C7262" s="27"/>
      <c r="D7262" s="27"/>
      <c r="E7262" s="27"/>
    </row>
    <row r="7263" spans="1:5">
      <c r="A7263" s="27">
        <v>181</v>
      </c>
      <c r="B7263" s="27">
        <v>27</v>
      </c>
      <c r="C7263" s="27"/>
      <c r="D7263" s="27"/>
      <c r="E7263" s="27"/>
    </row>
    <row r="7264" spans="1:5">
      <c r="A7264" s="27">
        <v>181</v>
      </c>
      <c r="B7264" s="27">
        <v>28</v>
      </c>
      <c r="C7264" s="27"/>
      <c r="D7264" s="27"/>
      <c r="E7264" s="27"/>
    </row>
    <row r="7265" spans="1:5">
      <c r="A7265" s="27">
        <v>181</v>
      </c>
      <c r="B7265" s="27">
        <v>29</v>
      </c>
      <c r="C7265" s="27"/>
      <c r="D7265" s="27"/>
      <c r="E7265" s="27"/>
    </row>
    <row r="7266" spans="1:5">
      <c r="A7266" s="27">
        <v>181</v>
      </c>
      <c r="B7266" s="27">
        <v>30</v>
      </c>
      <c r="C7266" s="27"/>
      <c r="D7266" s="27"/>
      <c r="E7266" s="27"/>
    </row>
    <row r="7267" spans="1:5">
      <c r="A7267" s="27">
        <v>181</v>
      </c>
      <c r="B7267" s="27">
        <v>31</v>
      </c>
      <c r="C7267" s="27"/>
      <c r="D7267" s="27"/>
      <c r="E7267" s="27"/>
    </row>
    <row r="7268" spans="1:5">
      <c r="A7268" s="27">
        <v>181</v>
      </c>
      <c r="B7268" s="27">
        <v>32</v>
      </c>
      <c r="C7268" s="27"/>
      <c r="D7268" s="27"/>
      <c r="E7268" s="27"/>
    </row>
    <row r="7269" spans="1:5">
      <c r="A7269" s="27">
        <v>181</v>
      </c>
      <c r="B7269" s="27">
        <v>33</v>
      </c>
      <c r="C7269" s="27"/>
      <c r="D7269" s="27"/>
      <c r="E7269" s="27"/>
    </row>
    <row r="7270" spans="1:5">
      <c r="A7270" s="27">
        <v>181</v>
      </c>
      <c r="B7270" s="27">
        <v>34</v>
      </c>
      <c r="C7270" s="27"/>
      <c r="D7270" s="27"/>
      <c r="E7270" s="27"/>
    </row>
    <row r="7271" spans="1:5">
      <c r="A7271" s="27">
        <v>181</v>
      </c>
      <c r="B7271" s="27">
        <v>35</v>
      </c>
      <c r="C7271" s="27"/>
      <c r="D7271" s="27"/>
      <c r="E7271" s="27"/>
    </row>
    <row r="7272" spans="1:5">
      <c r="A7272" s="27">
        <v>181</v>
      </c>
      <c r="B7272" s="27">
        <v>36</v>
      </c>
      <c r="C7272" s="27"/>
      <c r="D7272" s="27"/>
      <c r="E7272" s="27"/>
    </row>
    <row r="7273" spans="1:5">
      <c r="A7273" s="27">
        <v>181</v>
      </c>
      <c r="B7273" s="27">
        <v>37</v>
      </c>
      <c r="C7273" s="27"/>
      <c r="D7273" s="27"/>
      <c r="E7273" s="27"/>
    </row>
    <row r="7274" spans="1:5">
      <c r="A7274" s="27">
        <v>181</v>
      </c>
      <c r="B7274" s="27">
        <v>38</v>
      </c>
      <c r="C7274" s="27"/>
      <c r="D7274" s="27"/>
      <c r="E7274" s="27"/>
    </row>
    <row r="7275" spans="1:5">
      <c r="A7275" s="27">
        <v>181</v>
      </c>
      <c r="B7275" s="27">
        <v>39</v>
      </c>
      <c r="C7275" s="27"/>
      <c r="D7275" s="27"/>
      <c r="E7275" s="27"/>
    </row>
    <row r="7276" spans="1:5">
      <c r="A7276" s="27">
        <v>181</v>
      </c>
      <c r="B7276" s="27">
        <v>40</v>
      </c>
      <c r="C7276" s="27"/>
      <c r="D7276" s="27"/>
      <c r="E7276" s="27"/>
    </row>
    <row r="7277" spans="1:5">
      <c r="A7277" s="27">
        <v>182</v>
      </c>
      <c r="B7277" s="27">
        <v>1</v>
      </c>
      <c r="C7277" s="27"/>
      <c r="D7277" s="27"/>
      <c r="E7277" s="27"/>
    </row>
    <row r="7278" spans="1:5">
      <c r="A7278" s="27">
        <v>182</v>
      </c>
      <c r="B7278" s="27">
        <v>2</v>
      </c>
      <c r="C7278" s="27"/>
      <c r="D7278" s="27"/>
      <c r="E7278" s="27"/>
    </row>
    <row r="7279" spans="1:5">
      <c r="A7279" s="27">
        <v>182</v>
      </c>
      <c r="B7279" s="27">
        <v>3</v>
      </c>
      <c r="C7279" s="27"/>
      <c r="D7279" s="27"/>
      <c r="E7279" s="27"/>
    </row>
    <row r="7280" spans="1:5">
      <c r="A7280" s="27">
        <v>182</v>
      </c>
      <c r="B7280" s="27">
        <v>4</v>
      </c>
      <c r="C7280" s="27"/>
      <c r="D7280" s="27"/>
      <c r="E7280" s="27"/>
    </row>
    <row r="7281" spans="1:5">
      <c r="A7281" s="27">
        <v>182</v>
      </c>
      <c r="B7281" s="27">
        <v>5</v>
      </c>
      <c r="C7281" s="27"/>
      <c r="D7281" s="27"/>
      <c r="E7281" s="27"/>
    </row>
    <row r="7282" spans="1:5">
      <c r="A7282" s="27">
        <v>182</v>
      </c>
      <c r="B7282" s="27">
        <v>6</v>
      </c>
      <c r="C7282" s="27"/>
      <c r="D7282" s="27"/>
      <c r="E7282" s="27"/>
    </row>
    <row r="7283" spans="1:5">
      <c r="A7283" s="27">
        <v>182</v>
      </c>
      <c r="B7283" s="27">
        <v>7</v>
      </c>
      <c r="C7283" s="27"/>
      <c r="D7283" s="27"/>
      <c r="E7283" s="27"/>
    </row>
    <row r="7284" spans="1:5">
      <c r="A7284" s="27">
        <v>182</v>
      </c>
      <c r="B7284" s="27">
        <v>8</v>
      </c>
      <c r="C7284" s="27"/>
      <c r="D7284" s="27"/>
      <c r="E7284" s="27"/>
    </row>
    <row r="7285" spans="1:5">
      <c r="A7285" s="27">
        <v>182</v>
      </c>
      <c r="B7285" s="27">
        <v>9</v>
      </c>
      <c r="C7285" s="27"/>
      <c r="D7285" s="27"/>
      <c r="E7285" s="27"/>
    </row>
    <row r="7286" spans="1:5">
      <c r="A7286" s="27">
        <v>182</v>
      </c>
      <c r="B7286" s="27">
        <v>10</v>
      </c>
      <c r="C7286" s="27"/>
      <c r="D7286" s="27"/>
      <c r="E7286" s="27"/>
    </row>
    <row r="7287" spans="1:5">
      <c r="A7287" s="27">
        <v>182</v>
      </c>
      <c r="B7287" s="27">
        <v>11</v>
      </c>
      <c r="C7287" s="27"/>
      <c r="D7287" s="27"/>
      <c r="E7287" s="27"/>
    </row>
    <row r="7288" spans="1:5">
      <c r="A7288" s="27">
        <v>182</v>
      </c>
      <c r="B7288" s="27">
        <v>12</v>
      </c>
      <c r="C7288" s="27"/>
      <c r="D7288" s="27"/>
      <c r="E7288" s="27"/>
    </row>
    <row r="7289" spans="1:5">
      <c r="A7289" s="27">
        <v>182</v>
      </c>
      <c r="B7289" s="27">
        <v>13</v>
      </c>
      <c r="C7289" s="27"/>
      <c r="D7289" s="27"/>
      <c r="E7289" s="27"/>
    </row>
    <row r="7290" spans="1:5">
      <c r="A7290" s="27">
        <v>182</v>
      </c>
      <c r="B7290" s="27">
        <v>14</v>
      </c>
      <c r="C7290" s="27"/>
      <c r="D7290" s="27"/>
      <c r="E7290" s="27"/>
    </row>
    <row r="7291" spans="1:5">
      <c r="A7291" s="27">
        <v>182</v>
      </c>
      <c r="B7291" s="27">
        <v>15</v>
      </c>
      <c r="C7291" s="27"/>
      <c r="D7291" s="27"/>
      <c r="E7291" s="27"/>
    </row>
    <row r="7292" spans="1:5">
      <c r="A7292" s="27">
        <v>182</v>
      </c>
      <c r="B7292" s="27">
        <v>16</v>
      </c>
      <c r="C7292" s="27"/>
      <c r="D7292" s="27"/>
      <c r="E7292" s="27"/>
    </row>
    <row r="7293" spans="1:5">
      <c r="A7293" s="27">
        <v>182</v>
      </c>
      <c r="B7293" s="27">
        <v>17</v>
      </c>
      <c r="C7293" s="27"/>
      <c r="D7293" s="27"/>
      <c r="E7293" s="27"/>
    </row>
    <row r="7294" spans="1:5">
      <c r="A7294" s="27">
        <v>182</v>
      </c>
      <c r="B7294" s="27">
        <v>18</v>
      </c>
      <c r="C7294" s="27"/>
      <c r="D7294" s="27"/>
      <c r="E7294" s="27"/>
    </row>
    <row r="7295" spans="1:5">
      <c r="A7295" s="27">
        <v>182</v>
      </c>
      <c r="B7295" s="27">
        <v>19</v>
      </c>
      <c r="C7295" s="27"/>
      <c r="D7295" s="27"/>
      <c r="E7295" s="27"/>
    </row>
    <row r="7296" spans="1:5">
      <c r="A7296" s="27">
        <v>182</v>
      </c>
      <c r="B7296" s="27">
        <v>20</v>
      </c>
      <c r="C7296" s="27"/>
      <c r="D7296" s="27"/>
      <c r="E7296" s="27"/>
    </row>
    <row r="7297" spans="1:5">
      <c r="A7297" s="27">
        <v>182</v>
      </c>
      <c r="B7297" s="27">
        <v>21</v>
      </c>
      <c r="C7297" s="27"/>
      <c r="D7297" s="27"/>
      <c r="E7297" s="27"/>
    </row>
    <row r="7298" spans="1:5">
      <c r="A7298" s="27">
        <v>182</v>
      </c>
      <c r="B7298" s="27">
        <v>22</v>
      </c>
      <c r="C7298" s="27"/>
      <c r="D7298" s="27"/>
      <c r="E7298" s="27"/>
    </row>
    <row r="7299" spans="1:5">
      <c r="A7299" s="27">
        <v>182</v>
      </c>
      <c r="B7299" s="27">
        <v>23</v>
      </c>
      <c r="C7299" s="27"/>
      <c r="D7299" s="27"/>
      <c r="E7299" s="27"/>
    </row>
    <row r="7300" spans="1:5">
      <c r="A7300" s="27">
        <v>182</v>
      </c>
      <c r="B7300" s="27">
        <v>24</v>
      </c>
      <c r="C7300" s="27"/>
      <c r="D7300" s="27"/>
      <c r="E7300" s="27"/>
    </row>
    <row r="7301" spans="1:5">
      <c r="A7301" s="27">
        <v>182</v>
      </c>
      <c r="B7301" s="27">
        <v>25</v>
      </c>
      <c r="C7301" s="27"/>
      <c r="D7301" s="27"/>
      <c r="E7301" s="27"/>
    </row>
    <row r="7302" spans="1:5">
      <c r="A7302" s="27">
        <v>182</v>
      </c>
      <c r="B7302" s="27">
        <v>26</v>
      </c>
      <c r="C7302" s="27"/>
      <c r="D7302" s="27"/>
      <c r="E7302" s="27"/>
    </row>
    <row r="7303" spans="1:5">
      <c r="A7303" s="27">
        <v>182</v>
      </c>
      <c r="B7303" s="27">
        <v>27</v>
      </c>
      <c r="C7303" s="27"/>
      <c r="D7303" s="27"/>
      <c r="E7303" s="27"/>
    </row>
    <row r="7304" spans="1:5">
      <c r="A7304" s="27">
        <v>182</v>
      </c>
      <c r="B7304" s="27">
        <v>28</v>
      </c>
      <c r="C7304" s="27"/>
      <c r="D7304" s="27"/>
      <c r="E7304" s="27"/>
    </row>
    <row r="7305" spans="1:5">
      <c r="A7305" s="27">
        <v>182</v>
      </c>
      <c r="B7305" s="27">
        <v>29</v>
      </c>
      <c r="C7305" s="27"/>
      <c r="D7305" s="27"/>
      <c r="E7305" s="27"/>
    </row>
    <row r="7306" spans="1:5">
      <c r="A7306" s="27">
        <v>182</v>
      </c>
      <c r="B7306" s="27">
        <v>30</v>
      </c>
      <c r="C7306" s="27"/>
      <c r="D7306" s="27"/>
      <c r="E7306" s="27"/>
    </row>
    <row r="7307" spans="1:5">
      <c r="A7307" s="27">
        <v>182</v>
      </c>
      <c r="B7307" s="27">
        <v>31</v>
      </c>
      <c r="C7307" s="27"/>
      <c r="D7307" s="27"/>
      <c r="E7307" s="27"/>
    </row>
    <row r="7308" spans="1:5">
      <c r="A7308" s="27">
        <v>182</v>
      </c>
      <c r="B7308" s="27">
        <v>32</v>
      </c>
      <c r="C7308" s="27"/>
      <c r="D7308" s="27"/>
      <c r="E7308" s="27"/>
    </row>
    <row r="7309" spans="1:5">
      <c r="A7309" s="27">
        <v>182</v>
      </c>
      <c r="B7309" s="27">
        <v>33</v>
      </c>
      <c r="C7309" s="27"/>
      <c r="D7309" s="27"/>
      <c r="E7309" s="27"/>
    </row>
    <row r="7310" spans="1:5">
      <c r="A7310" s="27">
        <v>182</v>
      </c>
      <c r="B7310" s="27">
        <v>34</v>
      </c>
      <c r="C7310" s="27"/>
      <c r="D7310" s="27"/>
      <c r="E7310" s="27"/>
    </row>
    <row r="7311" spans="1:5">
      <c r="A7311" s="27">
        <v>182</v>
      </c>
      <c r="B7311" s="27">
        <v>35</v>
      </c>
      <c r="C7311" s="27"/>
      <c r="D7311" s="27"/>
      <c r="E7311" s="27"/>
    </row>
    <row r="7312" spans="1:5">
      <c r="A7312" s="27">
        <v>182</v>
      </c>
      <c r="B7312" s="27">
        <v>36</v>
      </c>
      <c r="C7312" s="27"/>
      <c r="D7312" s="27"/>
      <c r="E7312" s="27"/>
    </row>
    <row r="7313" spans="1:5">
      <c r="A7313" s="27">
        <v>182</v>
      </c>
      <c r="B7313" s="27">
        <v>37</v>
      </c>
      <c r="C7313" s="27"/>
      <c r="D7313" s="27"/>
      <c r="E7313" s="27"/>
    </row>
    <row r="7314" spans="1:5">
      <c r="A7314" s="27">
        <v>182</v>
      </c>
      <c r="B7314" s="27">
        <v>38</v>
      </c>
      <c r="C7314" s="27"/>
      <c r="D7314" s="27"/>
      <c r="E7314" s="27"/>
    </row>
    <row r="7315" spans="1:5">
      <c r="A7315" s="27">
        <v>182</v>
      </c>
      <c r="B7315" s="27">
        <v>39</v>
      </c>
      <c r="C7315" s="27"/>
      <c r="D7315" s="27"/>
      <c r="E7315" s="27"/>
    </row>
    <row r="7316" spans="1:5">
      <c r="A7316" s="27">
        <v>182</v>
      </c>
      <c r="B7316" s="27">
        <v>40</v>
      </c>
      <c r="C7316" s="27"/>
      <c r="D7316" s="27"/>
      <c r="E7316" s="27"/>
    </row>
    <row r="7317" spans="1:5">
      <c r="A7317" s="27">
        <v>183</v>
      </c>
      <c r="B7317" s="27">
        <v>1</v>
      </c>
      <c r="C7317" s="27"/>
      <c r="D7317" s="27"/>
      <c r="E7317" s="27"/>
    </row>
    <row r="7318" spans="1:5">
      <c r="A7318" s="27">
        <v>183</v>
      </c>
      <c r="B7318" s="27">
        <v>2</v>
      </c>
      <c r="C7318" s="27"/>
      <c r="D7318" s="27"/>
      <c r="E7318" s="27"/>
    </row>
    <row r="7319" spans="1:5">
      <c r="A7319" s="27">
        <v>183</v>
      </c>
      <c r="B7319" s="27">
        <v>3</v>
      </c>
      <c r="C7319" s="27"/>
      <c r="D7319" s="27"/>
      <c r="E7319" s="27"/>
    </row>
    <row r="7320" spans="1:5">
      <c r="A7320" s="27">
        <v>183</v>
      </c>
      <c r="B7320" s="27">
        <v>4</v>
      </c>
      <c r="C7320" s="27"/>
      <c r="D7320" s="27"/>
      <c r="E7320" s="27"/>
    </row>
    <row r="7321" spans="1:5">
      <c r="A7321" s="27">
        <v>183</v>
      </c>
      <c r="B7321" s="27">
        <v>5</v>
      </c>
      <c r="C7321" s="27"/>
      <c r="D7321" s="27"/>
      <c r="E7321" s="27"/>
    </row>
    <row r="7322" spans="1:5">
      <c r="A7322" s="27">
        <v>183</v>
      </c>
      <c r="B7322" s="27">
        <v>6</v>
      </c>
      <c r="C7322" s="27"/>
      <c r="D7322" s="27"/>
      <c r="E7322" s="27"/>
    </row>
    <row r="7323" spans="1:5">
      <c r="A7323" s="27">
        <v>183</v>
      </c>
      <c r="B7323" s="27">
        <v>7</v>
      </c>
      <c r="C7323" s="27"/>
      <c r="D7323" s="27"/>
      <c r="E7323" s="27"/>
    </row>
    <row r="7324" spans="1:5">
      <c r="A7324" s="27">
        <v>183</v>
      </c>
      <c r="B7324" s="27">
        <v>8</v>
      </c>
      <c r="C7324" s="27"/>
      <c r="D7324" s="27"/>
      <c r="E7324" s="27"/>
    </row>
    <row r="7325" spans="1:5">
      <c r="A7325" s="27">
        <v>183</v>
      </c>
      <c r="B7325" s="27">
        <v>9</v>
      </c>
      <c r="C7325" s="27"/>
      <c r="D7325" s="27"/>
      <c r="E7325" s="27"/>
    </row>
    <row r="7326" spans="1:5">
      <c r="A7326" s="27">
        <v>183</v>
      </c>
      <c r="B7326" s="27">
        <v>10</v>
      </c>
      <c r="C7326" s="27"/>
      <c r="D7326" s="27"/>
      <c r="E7326" s="27"/>
    </row>
    <row r="7327" spans="1:5">
      <c r="A7327" s="27">
        <v>183</v>
      </c>
      <c r="B7327" s="27">
        <v>11</v>
      </c>
      <c r="C7327" s="27"/>
      <c r="D7327" s="27"/>
      <c r="E7327" s="27"/>
    </row>
    <row r="7328" spans="1:5">
      <c r="A7328" s="27">
        <v>183</v>
      </c>
      <c r="B7328" s="27">
        <v>12</v>
      </c>
      <c r="C7328" s="27"/>
      <c r="D7328" s="27"/>
      <c r="E7328" s="27"/>
    </row>
    <row r="7329" spans="1:5">
      <c r="A7329" s="27">
        <v>183</v>
      </c>
      <c r="B7329" s="27">
        <v>13</v>
      </c>
      <c r="C7329" s="27"/>
      <c r="D7329" s="27"/>
      <c r="E7329" s="27"/>
    </row>
    <row r="7330" spans="1:5">
      <c r="A7330" s="27">
        <v>183</v>
      </c>
      <c r="B7330" s="27">
        <v>14</v>
      </c>
      <c r="C7330" s="27"/>
      <c r="D7330" s="27"/>
      <c r="E7330" s="27"/>
    </row>
    <row r="7331" spans="1:5">
      <c r="A7331" s="27">
        <v>183</v>
      </c>
      <c r="B7331" s="27">
        <v>15</v>
      </c>
      <c r="C7331" s="27"/>
      <c r="D7331" s="27"/>
      <c r="E7331" s="27"/>
    </row>
    <row r="7332" spans="1:5">
      <c r="A7332" s="27">
        <v>183</v>
      </c>
      <c r="B7332" s="27">
        <v>16</v>
      </c>
      <c r="C7332" s="27"/>
      <c r="D7332" s="27"/>
      <c r="E7332" s="27"/>
    </row>
    <row r="7333" spans="1:5">
      <c r="A7333" s="27">
        <v>183</v>
      </c>
      <c r="B7333" s="27">
        <v>17</v>
      </c>
      <c r="C7333" s="27"/>
      <c r="D7333" s="27"/>
      <c r="E7333" s="27"/>
    </row>
    <row r="7334" spans="1:5">
      <c r="A7334" s="27">
        <v>183</v>
      </c>
      <c r="B7334" s="27">
        <v>18</v>
      </c>
      <c r="C7334" s="27"/>
      <c r="D7334" s="27"/>
      <c r="E7334" s="27"/>
    </row>
    <row r="7335" spans="1:5">
      <c r="A7335" s="27">
        <v>183</v>
      </c>
      <c r="B7335" s="27">
        <v>19</v>
      </c>
      <c r="C7335" s="27"/>
      <c r="D7335" s="27"/>
      <c r="E7335" s="27"/>
    </row>
    <row r="7336" spans="1:5">
      <c r="A7336" s="27">
        <v>183</v>
      </c>
      <c r="B7336" s="27">
        <v>20</v>
      </c>
      <c r="C7336" s="27"/>
      <c r="D7336" s="27"/>
      <c r="E7336" s="27"/>
    </row>
    <row r="7337" spans="1:5">
      <c r="A7337" s="27">
        <v>183</v>
      </c>
      <c r="B7337" s="27">
        <v>21</v>
      </c>
      <c r="C7337" s="27"/>
      <c r="D7337" s="27"/>
      <c r="E7337" s="27"/>
    </row>
    <row r="7338" spans="1:5">
      <c r="A7338" s="27">
        <v>183</v>
      </c>
      <c r="B7338" s="27">
        <v>22</v>
      </c>
      <c r="C7338" s="27"/>
      <c r="D7338" s="27"/>
      <c r="E7338" s="27"/>
    </row>
    <row r="7339" spans="1:5">
      <c r="A7339" s="27">
        <v>183</v>
      </c>
      <c r="B7339" s="27">
        <v>23</v>
      </c>
      <c r="C7339" s="27"/>
      <c r="D7339" s="27"/>
      <c r="E7339" s="27"/>
    </row>
    <row r="7340" spans="1:5">
      <c r="A7340" s="27">
        <v>183</v>
      </c>
      <c r="B7340" s="27">
        <v>24</v>
      </c>
      <c r="C7340" s="27"/>
      <c r="D7340" s="27"/>
      <c r="E7340" s="27"/>
    </row>
    <row r="7341" spans="1:5">
      <c r="A7341" s="27">
        <v>183</v>
      </c>
      <c r="B7341" s="27">
        <v>25</v>
      </c>
      <c r="C7341" s="27"/>
      <c r="D7341" s="27"/>
      <c r="E7341" s="27"/>
    </row>
    <row r="7342" spans="1:5">
      <c r="A7342" s="27">
        <v>183</v>
      </c>
      <c r="B7342" s="27">
        <v>26</v>
      </c>
      <c r="C7342" s="27"/>
      <c r="D7342" s="27"/>
      <c r="E7342" s="27"/>
    </row>
    <row r="7343" spans="1:5">
      <c r="A7343" s="27">
        <v>183</v>
      </c>
      <c r="B7343" s="27">
        <v>27</v>
      </c>
      <c r="C7343" s="27"/>
      <c r="D7343" s="27"/>
      <c r="E7343" s="27"/>
    </row>
    <row r="7344" spans="1:5">
      <c r="A7344" s="27">
        <v>183</v>
      </c>
      <c r="B7344" s="27">
        <v>28</v>
      </c>
      <c r="C7344" s="27"/>
      <c r="D7344" s="27"/>
      <c r="E7344" s="27"/>
    </row>
    <row r="7345" spans="1:5">
      <c r="A7345" s="27">
        <v>183</v>
      </c>
      <c r="B7345" s="27">
        <v>29</v>
      </c>
      <c r="C7345" s="27"/>
      <c r="D7345" s="27"/>
      <c r="E7345" s="27"/>
    </row>
    <row r="7346" spans="1:5">
      <c r="A7346" s="27">
        <v>183</v>
      </c>
      <c r="B7346" s="27">
        <v>30</v>
      </c>
      <c r="C7346" s="27"/>
      <c r="D7346" s="27"/>
      <c r="E7346" s="27"/>
    </row>
    <row r="7347" spans="1:5">
      <c r="A7347" s="27">
        <v>183</v>
      </c>
      <c r="B7347" s="27">
        <v>31</v>
      </c>
      <c r="C7347" s="27"/>
      <c r="D7347" s="27"/>
      <c r="E7347" s="27"/>
    </row>
    <row r="7348" spans="1:5">
      <c r="A7348" s="27">
        <v>183</v>
      </c>
      <c r="B7348" s="27">
        <v>32</v>
      </c>
      <c r="C7348" s="27"/>
      <c r="D7348" s="27"/>
      <c r="E7348" s="27"/>
    </row>
    <row r="7349" spans="1:5">
      <c r="A7349" s="27">
        <v>183</v>
      </c>
      <c r="B7349" s="27">
        <v>33</v>
      </c>
      <c r="C7349" s="27"/>
      <c r="D7349" s="27"/>
      <c r="E7349" s="27"/>
    </row>
    <row r="7350" spans="1:5">
      <c r="A7350" s="27">
        <v>183</v>
      </c>
      <c r="B7350" s="27">
        <v>34</v>
      </c>
      <c r="C7350" s="27"/>
      <c r="D7350" s="27"/>
      <c r="E7350" s="27"/>
    </row>
    <row r="7351" spans="1:5">
      <c r="A7351" s="27">
        <v>183</v>
      </c>
      <c r="B7351" s="27">
        <v>35</v>
      </c>
      <c r="C7351" s="27"/>
      <c r="D7351" s="27"/>
      <c r="E7351" s="27"/>
    </row>
    <row r="7352" spans="1:5">
      <c r="A7352" s="27">
        <v>183</v>
      </c>
      <c r="B7352" s="27">
        <v>36</v>
      </c>
      <c r="C7352" s="27"/>
      <c r="D7352" s="27"/>
      <c r="E7352" s="27"/>
    </row>
    <row r="7353" spans="1:5">
      <c r="A7353" s="27">
        <v>183</v>
      </c>
      <c r="B7353" s="27">
        <v>37</v>
      </c>
      <c r="C7353" s="27"/>
      <c r="D7353" s="27"/>
      <c r="E7353" s="27"/>
    </row>
    <row r="7354" spans="1:5">
      <c r="A7354" s="27">
        <v>183</v>
      </c>
      <c r="B7354" s="27">
        <v>38</v>
      </c>
      <c r="C7354" s="27"/>
      <c r="D7354" s="27"/>
      <c r="E7354" s="27"/>
    </row>
    <row r="7355" spans="1:5">
      <c r="A7355" s="27">
        <v>183</v>
      </c>
      <c r="B7355" s="27">
        <v>39</v>
      </c>
      <c r="C7355" s="27"/>
      <c r="D7355" s="27"/>
      <c r="E7355" s="27"/>
    </row>
    <row r="7356" spans="1:5">
      <c r="A7356" s="27">
        <v>183</v>
      </c>
      <c r="B7356" s="27">
        <v>40</v>
      </c>
      <c r="C7356" s="27"/>
      <c r="D7356" s="27"/>
      <c r="E7356" s="27"/>
    </row>
    <row r="7357" spans="1:5">
      <c r="A7357" s="27">
        <v>184</v>
      </c>
      <c r="B7357" s="27">
        <v>1</v>
      </c>
      <c r="C7357" s="27"/>
      <c r="D7357" s="27"/>
      <c r="E7357" s="27"/>
    </row>
    <row r="7358" spans="1:5">
      <c r="A7358" s="27">
        <v>184</v>
      </c>
      <c r="B7358" s="27">
        <v>2</v>
      </c>
      <c r="C7358" s="27"/>
      <c r="D7358" s="27"/>
      <c r="E7358" s="27"/>
    </row>
    <row r="7359" spans="1:5">
      <c r="A7359" s="27">
        <v>184</v>
      </c>
      <c r="B7359" s="27">
        <v>3</v>
      </c>
      <c r="C7359" s="27"/>
      <c r="D7359" s="27"/>
      <c r="E7359" s="27"/>
    </row>
    <row r="7360" spans="1:5">
      <c r="A7360" s="27">
        <v>184</v>
      </c>
      <c r="B7360" s="27">
        <v>4</v>
      </c>
      <c r="C7360" s="27"/>
      <c r="D7360" s="27"/>
      <c r="E7360" s="27"/>
    </row>
    <row r="7361" spans="1:5">
      <c r="A7361" s="27">
        <v>184</v>
      </c>
      <c r="B7361" s="27">
        <v>5</v>
      </c>
      <c r="C7361" s="27"/>
      <c r="D7361" s="27"/>
      <c r="E7361" s="27"/>
    </row>
    <row r="7362" spans="1:5">
      <c r="A7362" s="27">
        <v>184</v>
      </c>
      <c r="B7362" s="27">
        <v>6</v>
      </c>
      <c r="C7362" s="27"/>
      <c r="D7362" s="27"/>
      <c r="E7362" s="27"/>
    </row>
    <row r="7363" spans="1:5">
      <c r="A7363" s="27">
        <v>184</v>
      </c>
      <c r="B7363" s="27">
        <v>7</v>
      </c>
      <c r="C7363" s="27"/>
      <c r="D7363" s="27"/>
      <c r="E7363" s="27"/>
    </row>
    <row r="7364" spans="1:5">
      <c r="A7364" s="27">
        <v>184</v>
      </c>
      <c r="B7364" s="27">
        <v>8</v>
      </c>
      <c r="C7364" s="27"/>
      <c r="D7364" s="27"/>
      <c r="E7364" s="27"/>
    </row>
    <row r="7365" spans="1:5">
      <c r="A7365" s="27">
        <v>184</v>
      </c>
      <c r="B7365" s="27">
        <v>9</v>
      </c>
      <c r="C7365" s="27"/>
      <c r="D7365" s="27"/>
      <c r="E7365" s="27"/>
    </row>
    <row r="7366" spans="1:5">
      <c r="A7366" s="27">
        <v>184</v>
      </c>
      <c r="B7366" s="27">
        <v>10</v>
      </c>
      <c r="C7366" s="27"/>
      <c r="D7366" s="27"/>
      <c r="E7366" s="27"/>
    </row>
    <row r="7367" spans="1:5">
      <c r="A7367" s="27">
        <v>184</v>
      </c>
      <c r="B7367" s="27">
        <v>11</v>
      </c>
      <c r="C7367" s="27"/>
      <c r="D7367" s="27"/>
      <c r="E7367" s="27"/>
    </row>
    <row r="7368" spans="1:5">
      <c r="A7368" s="27">
        <v>184</v>
      </c>
      <c r="B7368" s="27">
        <v>12</v>
      </c>
      <c r="C7368" s="27"/>
      <c r="D7368" s="27"/>
      <c r="E7368" s="27"/>
    </row>
    <row r="7369" spans="1:5">
      <c r="A7369" s="27">
        <v>184</v>
      </c>
      <c r="B7369" s="27">
        <v>13</v>
      </c>
      <c r="C7369" s="27"/>
      <c r="D7369" s="27"/>
      <c r="E7369" s="27"/>
    </row>
    <row r="7370" spans="1:5">
      <c r="A7370" s="27">
        <v>184</v>
      </c>
      <c r="B7370" s="27">
        <v>14</v>
      </c>
      <c r="C7370" s="27"/>
      <c r="D7370" s="27"/>
      <c r="E7370" s="27"/>
    </row>
    <row r="7371" spans="1:5">
      <c r="A7371" s="27">
        <v>184</v>
      </c>
      <c r="B7371" s="27">
        <v>15</v>
      </c>
      <c r="C7371" s="27"/>
      <c r="D7371" s="27"/>
      <c r="E7371" s="27"/>
    </row>
    <row r="7372" spans="1:5">
      <c r="A7372" s="27">
        <v>184</v>
      </c>
      <c r="B7372" s="27">
        <v>16</v>
      </c>
      <c r="C7372" s="27"/>
      <c r="D7372" s="27"/>
      <c r="E7372" s="27"/>
    </row>
    <row r="7373" spans="1:5">
      <c r="A7373" s="27">
        <v>184</v>
      </c>
      <c r="B7373" s="27">
        <v>17</v>
      </c>
      <c r="C7373" s="27"/>
      <c r="D7373" s="27"/>
      <c r="E7373" s="27"/>
    </row>
    <row r="7374" spans="1:5">
      <c r="A7374" s="27">
        <v>184</v>
      </c>
      <c r="B7374" s="27">
        <v>18</v>
      </c>
      <c r="C7374" s="27"/>
      <c r="D7374" s="27"/>
      <c r="E7374" s="27"/>
    </row>
    <row r="7375" spans="1:5">
      <c r="A7375" s="27">
        <v>184</v>
      </c>
      <c r="B7375" s="27">
        <v>19</v>
      </c>
      <c r="C7375" s="27"/>
      <c r="D7375" s="27"/>
      <c r="E7375" s="27"/>
    </row>
    <row r="7376" spans="1:5">
      <c r="A7376" s="27">
        <v>184</v>
      </c>
      <c r="B7376" s="27">
        <v>20</v>
      </c>
      <c r="C7376" s="27"/>
      <c r="D7376" s="27"/>
      <c r="E7376" s="27"/>
    </row>
    <row r="7377" spans="1:5">
      <c r="A7377" s="27">
        <v>184</v>
      </c>
      <c r="B7377" s="27">
        <v>21</v>
      </c>
      <c r="C7377" s="27"/>
      <c r="D7377" s="27"/>
      <c r="E7377" s="27"/>
    </row>
    <row r="7378" spans="1:5">
      <c r="A7378" s="27">
        <v>184</v>
      </c>
      <c r="B7378" s="27">
        <v>22</v>
      </c>
      <c r="C7378" s="27"/>
      <c r="D7378" s="27"/>
      <c r="E7378" s="27"/>
    </row>
    <row r="7379" spans="1:5">
      <c r="A7379" s="27">
        <v>184</v>
      </c>
      <c r="B7379" s="27">
        <v>23</v>
      </c>
      <c r="C7379" s="27"/>
      <c r="D7379" s="27"/>
      <c r="E7379" s="27"/>
    </row>
    <row r="7380" spans="1:5">
      <c r="A7380" s="27">
        <v>184</v>
      </c>
      <c r="B7380" s="27">
        <v>24</v>
      </c>
      <c r="C7380" s="27"/>
      <c r="D7380" s="27"/>
      <c r="E7380" s="27"/>
    </row>
    <row r="7381" spans="1:5">
      <c r="A7381" s="27">
        <v>184</v>
      </c>
      <c r="B7381" s="27">
        <v>25</v>
      </c>
      <c r="C7381" s="27"/>
      <c r="D7381" s="27"/>
      <c r="E7381" s="27"/>
    </row>
    <row r="7382" spans="1:5">
      <c r="A7382" s="27">
        <v>184</v>
      </c>
      <c r="B7382" s="27">
        <v>26</v>
      </c>
      <c r="C7382" s="27"/>
      <c r="D7382" s="27"/>
      <c r="E7382" s="27"/>
    </row>
    <row r="7383" spans="1:5">
      <c r="A7383" s="27">
        <v>184</v>
      </c>
      <c r="B7383" s="27">
        <v>27</v>
      </c>
      <c r="C7383" s="27"/>
      <c r="D7383" s="27"/>
      <c r="E7383" s="27"/>
    </row>
    <row r="7384" spans="1:5">
      <c r="A7384" s="27">
        <v>184</v>
      </c>
      <c r="B7384" s="27">
        <v>28</v>
      </c>
      <c r="C7384" s="27"/>
      <c r="D7384" s="27"/>
      <c r="E7384" s="27"/>
    </row>
    <row r="7385" spans="1:5">
      <c r="A7385" s="27">
        <v>184</v>
      </c>
      <c r="B7385" s="27">
        <v>29</v>
      </c>
      <c r="C7385" s="27"/>
      <c r="D7385" s="27"/>
      <c r="E7385" s="27"/>
    </row>
    <row r="7386" spans="1:5">
      <c r="A7386" s="27">
        <v>184</v>
      </c>
      <c r="B7386" s="27">
        <v>30</v>
      </c>
      <c r="C7386" s="27"/>
      <c r="D7386" s="27"/>
      <c r="E7386" s="27"/>
    </row>
    <row r="7387" spans="1:5">
      <c r="A7387" s="27">
        <v>184</v>
      </c>
      <c r="B7387" s="27">
        <v>31</v>
      </c>
      <c r="C7387" s="27"/>
      <c r="D7387" s="27"/>
      <c r="E7387" s="27"/>
    </row>
    <row r="7388" spans="1:5">
      <c r="A7388" s="27">
        <v>184</v>
      </c>
      <c r="B7388" s="27">
        <v>32</v>
      </c>
      <c r="C7388" s="27"/>
      <c r="D7388" s="27"/>
      <c r="E7388" s="27"/>
    </row>
    <row r="7389" spans="1:5">
      <c r="A7389" s="27">
        <v>184</v>
      </c>
      <c r="B7389" s="27">
        <v>33</v>
      </c>
      <c r="C7389" s="27"/>
      <c r="D7389" s="27"/>
      <c r="E7389" s="27"/>
    </row>
    <row r="7390" spans="1:5">
      <c r="A7390" s="27">
        <v>184</v>
      </c>
      <c r="B7390" s="27">
        <v>34</v>
      </c>
      <c r="C7390" s="27"/>
      <c r="D7390" s="27"/>
      <c r="E7390" s="27"/>
    </row>
    <row r="7391" spans="1:5">
      <c r="A7391" s="27">
        <v>184</v>
      </c>
      <c r="B7391" s="27">
        <v>35</v>
      </c>
      <c r="C7391" s="27"/>
      <c r="D7391" s="27"/>
      <c r="E7391" s="27"/>
    </row>
    <row r="7392" spans="1:5">
      <c r="A7392" s="27">
        <v>184</v>
      </c>
      <c r="B7392" s="27">
        <v>36</v>
      </c>
      <c r="C7392" s="27"/>
      <c r="D7392" s="27"/>
      <c r="E7392" s="27"/>
    </row>
    <row r="7393" spans="1:5">
      <c r="A7393" s="27">
        <v>184</v>
      </c>
      <c r="B7393" s="27">
        <v>37</v>
      </c>
      <c r="C7393" s="27"/>
      <c r="D7393" s="27"/>
      <c r="E7393" s="27"/>
    </row>
    <row r="7394" spans="1:5">
      <c r="A7394" s="27">
        <v>184</v>
      </c>
      <c r="B7394" s="27">
        <v>38</v>
      </c>
      <c r="C7394" s="27"/>
      <c r="D7394" s="27"/>
      <c r="E7394" s="27"/>
    </row>
    <row r="7395" spans="1:5">
      <c r="A7395" s="27">
        <v>184</v>
      </c>
      <c r="B7395" s="27">
        <v>39</v>
      </c>
      <c r="C7395" s="27"/>
      <c r="D7395" s="27"/>
      <c r="E7395" s="27"/>
    </row>
    <row r="7396" spans="1:5">
      <c r="A7396" s="27">
        <v>184</v>
      </c>
      <c r="B7396" s="27">
        <v>40</v>
      </c>
      <c r="C7396" s="27"/>
      <c r="D7396" s="27"/>
      <c r="E7396" s="27"/>
    </row>
    <row r="7397" spans="1:5">
      <c r="A7397" s="27">
        <v>185</v>
      </c>
      <c r="B7397" s="27">
        <v>1</v>
      </c>
      <c r="C7397" s="27"/>
      <c r="D7397" s="27"/>
      <c r="E7397" s="27"/>
    </row>
    <row r="7398" spans="1:5">
      <c r="A7398" s="27">
        <v>185</v>
      </c>
      <c r="B7398" s="27">
        <v>2</v>
      </c>
      <c r="C7398" s="27"/>
      <c r="D7398" s="27"/>
      <c r="E7398" s="27"/>
    </row>
    <row r="7399" spans="1:5">
      <c r="A7399" s="27">
        <v>185</v>
      </c>
      <c r="B7399" s="27">
        <v>3</v>
      </c>
      <c r="C7399" s="27"/>
      <c r="D7399" s="27"/>
      <c r="E7399" s="27"/>
    </row>
    <row r="7400" spans="1:5">
      <c r="A7400" s="27">
        <v>185</v>
      </c>
      <c r="B7400" s="27">
        <v>4</v>
      </c>
      <c r="C7400" s="27"/>
      <c r="D7400" s="27"/>
      <c r="E7400" s="27"/>
    </row>
    <row r="7401" spans="1:5">
      <c r="A7401" s="27">
        <v>185</v>
      </c>
      <c r="B7401" s="27">
        <v>5</v>
      </c>
      <c r="C7401" s="27"/>
      <c r="D7401" s="27"/>
      <c r="E7401" s="27"/>
    </row>
    <row r="7402" spans="1:5">
      <c r="A7402" s="27">
        <v>185</v>
      </c>
      <c r="B7402" s="27">
        <v>6</v>
      </c>
      <c r="C7402" s="27"/>
      <c r="D7402" s="27"/>
      <c r="E7402" s="27"/>
    </row>
    <row r="7403" spans="1:5">
      <c r="A7403" s="27">
        <v>185</v>
      </c>
      <c r="B7403" s="27">
        <v>7</v>
      </c>
      <c r="C7403" s="27"/>
      <c r="D7403" s="27"/>
      <c r="E7403" s="27"/>
    </row>
    <row r="7404" spans="1:5">
      <c r="A7404" s="27">
        <v>185</v>
      </c>
      <c r="B7404" s="27">
        <v>8</v>
      </c>
      <c r="C7404" s="27"/>
      <c r="D7404" s="27"/>
      <c r="E7404" s="27"/>
    </row>
    <row r="7405" spans="1:5">
      <c r="A7405" s="27">
        <v>185</v>
      </c>
      <c r="B7405" s="27">
        <v>9</v>
      </c>
      <c r="C7405" s="27"/>
      <c r="D7405" s="27"/>
      <c r="E7405" s="27"/>
    </row>
    <row r="7406" spans="1:5">
      <c r="A7406" s="27">
        <v>185</v>
      </c>
      <c r="B7406" s="27">
        <v>10</v>
      </c>
      <c r="C7406" s="27"/>
      <c r="D7406" s="27"/>
      <c r="E7406" s="27"/>
    </row>
    <row r="7407" spans="1:5">
      <c r="A7407" s="27">
        <v>185</v>
      </c>
      <c r="B7407" s="27">
        <v>11</v>
      </c>
      <c r="C7407" s="27"/>
      <c r="D7407" s="27"/>
      <c r="E7407" s="27"/>
    </row>
    <row r="7408" spans="1:5">
      <c r="A7408" s="27">
        <v>185</v>
      </c>
      <c r="B7408" s="27">
        <v>12</v>
      </c>
      <c r="C7408" s="27"/>
      <c r="D7408" s="27"/>
      <c r="E7408" s="27"/>
    </row>
    <row r="7409" spans="1:5">
      <c r="A7409" s="27">
        <v>185</v>
      </c>
      <c r="B7409" s="27">
        <v>13</v>
      </c>
      <c r="C7409" s="27"/>
      <c r="D7409" s="27"/>
      <c r="E7409" s="27"/>
    </row>
    <row r="7410" spans="1:5">
      <c r="A7410" s="27">
        <v>185</v>
      </c>
      <c r="B7410" s="27">
        <v>14</v>
      </c>
      <c r="C7410" s="27"/>
      <c r="D7410" s="27"/>
      <c r="E7410" s="27"/>
    </row>
    <row r="7411" spans="1:5">
      <c r="A7411" s="27">
        <v>185</v>
      </c>
      <c r="B7411" s="27">
        <v>15</v>
      </c>
      <c r="C7411" s="27"/>
      <c r="D7411" s="27"/>
      <c r="E7411" s="27"/>
    </row>
    <row r="7412" spans="1:5">
      <c r="A7412" s="27">
        <v>185</v>
      </c>
      <c r="B7412" s="27">
        <v>16</v>
      </c>
      <c r="C7412" s="27"/>
      <c r="D7412" s="27"/>
      <c r="E7412" s="27"/>
    </row>
    <row r="7413" spans="1:5">
      <c r="A7413" s="27">
        <v>185</v>
      </c>
      <c r="B7413" s="27">
        <v>17</v>
      </c>
      <c r="C7413" s="27"/>
      <c r="D7413" s="27"/>
      <c r="E7413" s="27"/>
    </row>
    <row r="7414" spans="1:5">
      <c r="A7414" s="27">
        <v>185</v>
      </c>
      <c r="B7414" s="27">
        <v>18</v>
      </c>
      <c r="C7414" s="27"/>
      <c r="D7414" s="27"/>
      <c r="E7414" s="27"/>
    </row>
    <row r="7415" spans="1:5">
      <c r="A7415" s="27">
        <v>185</v>
      </c>
      <c r="B7415" s="27">
        <v>19</v>
      </c>
      <c r="C7415" s="27"/>
      <c r="D7415" s="27"/>
      <c r="E7415" s="27"/>
    </row>
    <row r="7416" spans="1:5">
      <c r="A7416" s="27">
        <v>185</v>
      </c>
      <c r="B7416" s="27">
        <v>20</v>
      </c>
      <c r="C7416" s="27"/>
      <c r="D7416" s="27"/>
      <c r="E7416" s="27"/>
    </row>
    <row r="7417" spans="1:5">
      <c r="A7417" s="27">
        <v>185</v>
      </c>
      <c r="B7417" s="27">
        <v>21</v>
      </c>
      <c r="C7417" s="27"/>
      <c r="D7417" s="27"/>
      <c r="E7417" s="27"/>
    </row>
    <row r="7418" spans="1:5">
      <c r="A7418" s="27">
        <v>185</v>
      </c>
      <c r="B7418" s="27">
        <v>22</v>
      </c>
      <c r="C7418" s="27"/>
      <c r="D7418" s="27"/>
      <c r="E7418" s="27"/>
    </row>
    <row r="7419" spans="1:5">
      <c r="A7419" s="27">
        <v>185</v>
      </c>
      <c r="B7419" s="27">
        <v>23</v>
      </c>
      <c r="C7419" s="27"/>
      <c r="D7419" s="27"/>
      <c r="E7419" s="27"/>
    </row>
    <row r="7420" spans="1:5">
      <c r="A7420" s="27">
        <v>185</v>
      </c>
      <c r="B7420" s="27">
        <v>24</v>
      </c>
      <c r="C7420" s="27"/>
      <c r="D7420" s="27"/>
      <c r="E7420" s="27"/>
    </row>
    <row r="7421" spans="1:5">
      <c r="A7421" s="27">
        <v>185</v>
      </c>
      <c r="B7421" s="27">
        <v>25</v>
      </c>
      <c r="C7421" s="27"/>
      <c r="D7421" s="27"/>
      <c r="E7421" s="27"/>
    </row>
    <row r="7422" spans="1:5">
      <c r="A7422" s="27">
        <v>185</v>
      </c>
      <c r="B7422" s="27">
        <v>26</v>
      </c>
      <c r="C7422" s="27"/>
      <c r="D7422" s="27"/>
      <c r="E7422" s="27"/>
    </row>
    <row r="7423" spans="1:5">
      <c r="A7423" s="27">
        <v>185</v>
      </c>
      <c r="B7423" s="27">
        <v>27</v>
      </c>
      <c r="C7423" s="27"/>
      <c r="D7423" s="27"/>
      <c r="E7423" s="27"/>
    </row>
    <row r="7424" spans="1:5">
      <c r="A7424" s="27">
        <v>185</v>
      </c>
      <c r="B7424" s="27">
        <v>28</v>
      </c>
      <c r="C7424" s="27"/>
      <c r="D7424" s="27"/>
      <c r="E7424" s="27"/>
    </row>
    <row r="7425" spans="1:5">
      <c r="A7425" s="27">
        <v>185</v>
      </c>
      <c r="B7425" s="27">
        <v>29</v>
      </c>
      <c r="C7425" s="27"/>
      <c r="D7425" s="27"/>
      <c r="E7425" s="27"/>
    </row>
    <row r="7426" spans="1:5">
      <c r="A7426" s="27">
        <v>185</v>
      </c>
      <c r="B7426" s="27">
        <v>30</v>
      </c>
      <c r="C7426" s="27"/>
      <c r="D7426" s="27"/>
      <c r="E7426" s="27"/>
    </row>
    <row r="7427" spans="1:5">
      <c r="A7427" s="27">
        <v>185</v>
      </c>
      <c r="B7427" s="27">
        <v>31</v>
      </c>
      <c r="C7427" s="27"/>
      <c r="D7427" s="27"/>
      <c r="E7427" s="27"/>
    </row>
    <row r="7428" spans="1:5">
      <c r="A7428" s="27">
        <v>185</v>
      </c>
      <c r="B7428" s="27">
        <v>32</v>
      </c>
      <c r="C7428" s="27"/>
      <c r="D7428" s="27"/>
      <c r="E7428" s="27"/>
    </row>
    <row r="7429" spans="1:5">
      <c r="A7429" s="27">
        <v>185</v>
      </c>
      <c r="B7429" s="27">
        <v>33</v>
      </c>
      <c r="C7429" s="27"/>
      <c r="D7429" s="27"/>
      <c r="E7429" s="27"/>
    </row>
    <row r="7430" spans="1:5">
      <c r="A7430" s="27">
        <v>185</v>
      </c>
      <c r="B7430" s="27">
        <v>34</v>
      </c>
      <c r="C7430" s="27"/>
      <c r="D7430" s="27"/>
      <c r="E7430" s="27"/>
    </row>
    <row r="7431" spans="1:5">
      <c r="A7431" s="27">
        <v>185</v>
      </c>
      <c r="B7431" s="27">
        <v>35</v>
      </c>
      <c r="C7431" s="27"/>
      <c r="D7431" s="27"/>
      <c r="E7431" s="27"/>
    </row>
    <row r="7432" spans="1:5">
      <c r="A7432" s="27">
        <v>185</v>
      </c>
      <c r="B7432" s="27">
        <v>36</v>
      </c>
      <c r="C7432" s="27"/>
      <c r="D7432" s="27"/>
      <c r="E7432" s="27"/>
    </row>
    <row r="7433" spans="1:5">
      <c r="A7433" s="27">
        <v>185</v>
      </c>
      <c r="B7433" s="27">
        <v>37</v>
      </c>
      <c r="C7433" s="27"/>
      <c r="D7433" s="27"/>
      <c r="E7433" s="27"/>
    </row>
    <row r="7434" spans="1:5">
      <c r="A7434" s="27">
        <v>185</v>
      </c>
      <c r="B7434" s="27">
        <v>38</v>
      </c>
      <c r="C7434" s="27"/>
      <c r="D7434" s="27"/>
      <c r="E7434" s="27"/>
    </row>
    <row r="7435" spans="1:5">
      <c r="A7435" s="27">
        <v>185</v>
      </c>
      <c r="B7435" s="27">
        <v>39</v>
      </c>
      <c r="C7435" s="27"/>
      <c r="D7435" s="27"/>
      <c r="E7435" s="27"/>
    </row>
    <row r="7436" spans="1:5">
      <c r="A7436" s="27">
        <v>185</v>
      </c>
      <c r="B7436" s="27">
        <v>40</v>
      </c>
      <c r="C7436" s="27"/>
      <c r="D7436" s="27"/>
      <c r="E7436" s="27"/>
    </row>
    <row r="7437" spans="1:5">
      <c r="A7437" s="27">
        <v>186</v>
      </c>
      <c r="B7437" s="27">
        <v>1</v>
      </c>
      <c r="C7437" s="27"/>
      <c r="D7437" s="27"/>
      <c r="E7437" s="27"/>
    </row>
    <row r="7438" spans="1:5">
      <c r="A7438" s="27">
        <v>186</v>
      </c>
      <c r="B7438" s="27">
        <v>2</v>
      </c>
      <c r="C7438" s="27"/>
      <c r="D7438" s="27"/>
      <c r="E7438" s="27"/>
    </row>
    <row r="7439" spans="1:5">
      <c r="A7439" s="27">
        <v>186</v>
      </c>
      <c r="B7439" s="27">
        <v>3</v>
      </c>
      <c r="C7439" s="27"/>
      <c r="D7439" s="27"/>
      <c r="E7439" s="27"/>
    </row>
    <row r="7440" spans="1:5">
      <c r="A7440" s="27">
        <v>186</v>
      </c>
      <c r="B7440" s="27">
        <v>4</v>
      </c>
      <c r="C7440" s="27"/>
      <c r="D7440" s="27"/>
      <c r="E7440" s="27"/>
    </row>
    <row r="7441" spans="1:5">
      <c r="A7441" s="27">
        <v>186</v>
      </c>
      <c r="B7441" s="27">
        <v>5</v>
      </c>
      <c r="C7441" s="27"/>
      <c r="D7441" s="27"/>
      <c r="E7441" s="27"/>
    </row>
    <row r="7442" spans="1:5">
      <c r="A7442" s="27">
        <v>186</v>
      </c>
      <c r="B7442" s="27">
        <v>6</v>
      </c>
      <c r="C7442" s="27"/>
      <c r="D7442" s="27"/>
      <c r="E7442" s="27"/>
    </row>
    <row r="7443" spans="1:5">
      <c r="A7443" s="27">
        <v>186</v>
      </c>
      <c r="B7443" s="27">
        <v>7</v>
      </c>
      <c r="C7443" s="27"/>
      <c r="D7443" s="27"/>
      <c r="E7443" s="27"/>
    </row>
    <row r="7444" spans="1:5">
      <c r="A7444" s="27">
        <v>186</v>
      </c>
      <c r="B7444" s="27">
        <v>8</v>
      </c>
      <c r="C7444" s="27"/>
      <c r="D7444" s="27"/>
      <c r="E7444" s="27"/>
    </row>
    <row r="7445" spans="1:5">
      <c r="A7445" s="27">
        <v>186</v>
      </c>
      <c r="B7445" s="27">
        <v>9</v>
      </c>
      <c r="C7445" s="27"/>
      <c r="D7445" s="27"/>
      <c r="E7445" s="27"/>
    </row>
    <row r="7446" spans="1:5">
      <c r="A7446" s="27">
        <v>186</v>
      </c>
      <c r="B7446" s="27">
        <v>10</v>
      </c>
      <c r="C7446" s="27"/>
      <c r="D7446" s="27"/>
      <c r="E7446" s="27"/>
    </row>
    <row r="7447" spans="1:5">
      <c r="A7447" s="27">
        <v>186</v>
      </c>
      <c r="B7447" s="27">
        <v>11</v>
      </c>
      <c r="C7447" s="27"/>
      <c r="D7447" s="27"/>
      <c r="E7447" s="27"/>
    </row>
    <row r="7448" spans="1:5">
      <c r="A7448" s="27">
        <v>186</v>
      </c>
      <c r="B7448" s="27">
        <v>12</v>
      </c>
      <c r="C7448" s="27"/>
      <c r="D7448" s="27"/>
      <c r="E7448" s="27"/>
    </row>
    <row r="7449" spans="1:5">
      <c r="A7449" s="27">
        <v>186</v>
      </c>
      <c r="B7449" s="27">
        <v>13</v>
      </c>
      <c r="C7449" s="27"/>
      <c r="D7449" s="27"/>
      <c r="E7449" s="27"/>
    </row>
    <row r="7450" spans="1:5">
      <c r="A7450" s="27">
        <v>186</v>
      </c>
      <c r="B7450" s="27">
        <v>14</v>
      </c>
      <c r="C7450" s="27"/>
      <c r="D7450" s="27"/>
      <c r="E7450" s="27"/>
    </row>
    <row r="7451" spans="1:5">
      <c r="A7451" s="27">
        <v>186</v>
      </c>
      <c r="B7451" s="27">
        <v>15</v>
      </c>
      <c r="C7451" s="27"/>
      <c r="D7451" s="27"/>
      <c r="E7451" s="27"/>
    </row>
    <row r="7452" spans="1:5">
      <c r="A7452" s="27">
        <v>186</v>
      </c>
      <c r="B7452" s="27">
        <v>16</v>
      </c>
      <c r="C7452" s="27"/>
      <c r="D7452" s="27"/>
      <c r="E7452" s="27"/>
    </row>
    <row r="7453" spans="1:5">
      <c r="A7453" s="27">
        <v>186</v>
      </c>
      <c r="B7453" s="27">
        <v>17</v>
      </c>
      <c r="C7453" s="27"/>
      <c r="D7453" s="27"/>
      <c r="E7453" s="27"/>
    </row>
    <row r="7454" spans="1:5">
      <c r="A7454" s="27">
        <v>186</v>
      </c>
      <c r="B7454" s="27">
        <v>18</v>
      </c>
      <c r="C7454" s="27"/>
      <c r="D7454" s="27"/>
      <c r="E7454" s="27"/>
    </row>
    <row r="7455" spans="1:5">
      <c r="A7455" s="27">
        <v>186</v>
      </c>
      <c r="B7455" s="27">
        <v>19</v>
      </c>
      <c r="C7455" s="27"/>
      <c r="D7455" s="27"/>
      <c r="E7455" s="27"/>
    </row>
    <row r="7456" spans="1:5">
      <c r="A7456" s="27">
        <v>186</v>
      </c>
      <c r="B7456" s="27">
        <v>20</v>
      </c>
      <c r="C7456" s="27"/>
      <c r="D7456" s="27"/>
      <c r="E7456" s="27"/>
    </row>
    <row r="7457" spans="1:5">
      <c r="A7457" s="27">
        <v>186</v>
      </c>
      <c r="B7457" s="27">
        <v>21</v>
      </c>
      <c r="C7457" s="27"/>
      <c r="D7457" s="27"/>
      <c r="E7457" s="27"/>
    </row>
    <row r="7458" spans="1:5">
      <c r="A7458" s="27">
        <v>186</v>
      </c>
      <c r="B7458" s="27">
        <v>22</v>
      </c>
      <c r="C7458" s="27"/>
      <c r="D7458" s="27"/>
      <c r="E7458" s="27"/>
    </row>
    <row r="7459" spans="1:5">
      <c r="A7459" s="27">
        <v>186</v>
      </c>
      <c r="B7459" s="27">
        <v>23</v>
      </c>
      <c r="C7459" s="27"/>
      <c r="D7459" s="27"/>
      <c r="E7459" s="27"/>
    </row>
    <row r="7460" spans="1:5">
      <c r="A7460" s="27">
        <v>186</v>
      </c>
      <c r="B7460" s="27">
        <v>24</v>
      </c>
      <c r="C7460" s="27"/>
      <c r="D7460" s="27"/>
      <c r="E7460" s="27"/>
    </row>
    <row r="7461" spans="1:5">
      <c r="A7461" s="27">
        <v>186</v>
      </c>
      <c r="B7461" s="27">
        <v>25</v>
      </c>
      <c r="C7461" s="27"/>
      <c r="D7461" s="27"/>
      <c r="E7461" s="27"/>
    </row>
    <row r="7462" spans="1:5">
      <c r="A7462" s="27">
        <v>186</v>
      </c>
      <c r="B7462" s="27">
        <v>26</v>
      </c>
      <c r="C7462" s="27"/>
      <c r="D7462" s="27"/>
      <c r="E7462" s="27"/>
    </row>
    <row r="7463" spans="1:5">
      <c r="A7463" s="27">
        <v>186</v>
      </c>
      <c r="B7463" s="27">
        <v>27</v>
      </c>
      <c r="C7463" s="27"/>
      <c r="D7463" s="27"/>
      <c r="E7463" s="27"/>
    </row>
    <row r="7464" spans="1:5">
      <c r="A7464" s="27">
        <v>186</v>
      </c>
      <c r="B7464" s="27">
        <v>28</v>
      </c>
      <c r="C7464" s="27"/>
      <c r="D7464" s="27"/>
      <c r="E7464" s="27"/>
    </row>
    <row r="7465" spans="1:5">
      <c r="A7465" s="27">
        <v>186</v>
      </c>
      <c r="B7465" s="27">
        <v>29</v>
      </c>
      <c r="C7465" s="27"/>
      <c r="D7465" s="27"/>
      <c r="E7465" s="27"/>
    </row>
    <row r="7466" spans="1:5">
      <c r="A7466" s="27">
        <v>186</v>
      </c>
      <c r="B7466" s="27">
        <v>30</v>
      </c>
      <c r="C7466" s="27"/>
      <c r="D7466" s="27"/>
      <c r="E7466" s="27"/>
    </row>
    <row r="7467" spans="1:5">
      <c r="A7467" s="27">
        <v>186</v>
      </c>
      <c r="B7467" s="27">
        <v>31</v>
      </c>
      <c r="C7467" s="27"/>
      <c r="D7467" s="27"/>
      <c r="E7467" s="27"/>
    </row>
    <row r="7468" spans="1:5">
      <c r="A7468" s="27">
        <v>186</v>
      </c>
      <c r="B7468" s="27">
        <v>32</v>
      </c>
      <c r="C7468" s="27"/>
      <c r="D7468" s="27"/>
      <c r="E7468" s="27"/>
    </row>
    <row r="7469" spans="1:5">
      <c r="A7469" s="27">
        <v>186</v>
      </c>
      <c r="B7469" s="27">
        <v>33</v>
      </c>
      <c r="C7469" s="27"/>
      <c r="D7469" s="27"/>
      <c r="E7469" s="27"/>
    </row>
    <row r="7470" spans="1:5">
      <c r="A7470" s="27">
        <v>186</v>
      </c>
      <c r="B7470" s="27">
        <v>34</v>
      </c>
      <c r="C7470" s="27"/>
      <c r="D7470" s="27"/>
      <c r="E7470" s="27"/>
    </row>
    <row r="7471" spans="1:5">
      <c r="A7471" s="27">
        <v>186</v>
      </c>
      <c r="B7471" s="27">
        <v>35</v>
      </c>
      <c r="C7471" s="27"/>
      <c r="D7471" s="27"/>
      <c r="E7471" s="27"/>
    </row>
    <row r="7472" spans="1:5">
      <c r="A7472" s="27">
        <v>186</v>
      </c>
      <c r="B7472" s="27">
        <v>36</v>
      </c>
      <c r="C7472" s="27"/>
      <c r="D7472" s="27"/>
      <c r="E7472" s="27"/>
    </row>
    <row r="7473" spans="1:5">
      <c r="A7473" s="27">
        <v>186</v>
      </c>
      <c r="B7473" s="27">
        <v>37</v>
      </c>
      <c r="C7473" s="27"/>
      <c r="D7473" s="27"/>
      <c r="E7473" s="27"/>
    </row>
    <row r="7474" spans="1:5">
      <c r="A7474" s="27">
        <v>186</v>
      </c>
      <c r="B7474" s="27">
        <v>38</v>
      </c>
      <c r="C7474" s="27"/>
      <c r="D7474" s="27"/>
      <c r="E7474" s="27"/>
    </row>
    <row r="7475" spans="1:5">
      <c r="A7475" s="27">
        <v>186</v>
      </c>
      <c r="B7475" s="27">
        <v>39</v>
      </c>
      <c r="C7475" s="27"/>
      <c r="D7475" s="27"/>
      <c r="E7475" s="27"/>
    </row>
    <row r="7476" spans="1:5">
      <c r="A7476" s="27">
        <v>186</v>
      </c>
      <c r="B7476" s="27">
        <v>40</v>
      </c>
      <c r="C7476" s="27"/>
      <c r="D7476" s="27"/>
      <c r="E7476" s="27"/>
    </row>
    <row r="7477" spans="1:5">
      <c r="A7477" s="27">
        <v>187</v>
      </c>
      <c r="B7477" s="27">
        <v>1</v>
      </c>
      <c r="C7477" s="27"/>
      <c r="D7477" s="27"/>
      <c r="E7477" s="27"/>
    </row>
    <row r="7478" spans="1:5">
      <c r="A7478" s="27">
        <v>187</v>
      </c>
      <c r="B7478" s="27">
        <v>2</v>
      </c>
      <c r="C7478" s="27"/>
      <c r="D7478" s="27"/>
      <c r="E7478" s="27"/>
    </row>
    <row r="7479" spans="1:5">
      <c r="A7479" s="27">
        <v>187</v>
      </c>
      <c r="B7479" s="27">
        <v>3</v>
      </c>
      <c r="C7479" s="27"/>
      <c r="D7479" s="27"/>
      <c r="E7479" s="27"/>
    </row>
    <row r="7480" spans="1:5">
      <c r="A7480" s="27">
        <v>187</v>
      </c>
      <c r="B7480" s="27">
        <v>4</v>
      </c>
      <c r="C7480" s="27"/>
      <c r="D7480" s="27"/>
      <c r="E7480" s="27"/>
    </row>
    <row r="7481" spans="1:5">
      <c r="A7481" s="27">
        <v>187</v>
      </c>
      <c r="B7481" s="27">
        <v>5</v>
      </c>
      <c r="C7481" s="27"/>
      <c r="D7481" s="27"/>
      <c r="E7481" s="27"/>
    </row>
    <row r="7482" spans="1:5">
      <c r="A7482" s="27">
        <v>187</v>
      </c>
      <c r="B7482" s="27">
        <v>6</v>
      </c>
      <c r="C7482" s="27"/>
      <c r="D7482" s="27"/>
      <c r="E7482" s="27"/>
    </row>
    <row r="7483" spans="1:5">
      <c r="A7483" s="27">
        <v>187</v>
      </c>
      <c r="B7483" s="27">
        <v>7</v>
      </c>
      <c r="C7483" s="27"/>
      <c r="D7483" s="27"/>
      <c r="E7483" s="27"/>
    </row>
    <row r="7484" spans="1:5">
      <c r="A7484" s="27">
        <v>187</v>
      </c>
      <c r="B7484" s="27">
        <v>8</v>
      </c>
      <c r="C7484" s="27"/>
      <c r="D7484" s="27"/>
      <c r="E7484" s="27"/>
    </row>
    <row r="7485" spans="1:5">
      <c r="A7485" s="27">
        <v>187</v>
      </c>
      <c r="B7485" s="27">
        <v>9</v>
      </c>
      <c r="C7485" s="27"/>
      <c r="D7485" s="27"/>
      <c r="E7485" s="27"/>
    </row>
    <row r="7486" spans="1:5">
      <c r="A7486" s="27">
        <v>187</v>
      </c>
      <c r="B7486" s="27">
        <v>10</v>
      </c>
      <c r="C7486" s="27"/>
      <c r="D7486" s="27"/>
      <c r="E7486" s="27"/>
    </row>
    <row r="7487" spans="1:5">
      <c r="A7487" s="27">
        <v>187</v>
      </c>
      <c r="B7487" s="27">
        <v>11</v>
      </c>
      <c r="C7487" s="27"/>
      <c r="D7487" s="27"/>
      <c r="E7487" s="27"/>
    </row>
    <row r="7488" spans="1:5">
      <c r="A7488" s="27">
        <v>187</v>
      </c>
      <c r="B7488" s="27">
        <v>12</v>
      </c>
      <c r="C7488" s="27"/>
      <c r="D7488" s="27"/>
      <c r="E7488" s="27"/>
    </row>
    <row r="7489" spans="1:5">
      <c r="A7489" s="27">
        <v>187</v>
      </c>
      <c r="B7489" s="27">
        <v>13</v>
      </c>
      <c r="C7489" s="27"/>
      <c r="D7489" s="27"/>
      <c r="E7489" s="27"/>
    </row>
    <row r="7490" spans="1:5">
      <c r="A7490" s="27">
        <v>187</v>
      </c>
      <c r="B7490" s="27">
        <v>14</v>
      </c>
      <c r="C7490" s="27"/>
      <c r="D7490" s="27"/>
      <c r="E7490" s="27"/>
    </row>
    <row r="7491" spans="1:5">
      <c r="A7491" s="27">
        <v>187</v>
      </c>
      <c r="B7491" s="27">
        <v>15</v>
      </c>
      <c r="C7491" s="27"/>
      <c r="D7491" s="27"/>
      <c r="E7491" s="27"/>
    </row>
    <row r="7492" spans="1:5">
      <c r="A7492" s="27">
        <v>187</v>
      </c>
      <c r="B7492" s="27">
        <v>16</v>
      </c>
      <c r="C7492" s="27"/>
      <c r="D7492" s="27"/>
      <c r="E7492" s="27"/>
    </row>
    <row r="7493" spans="1:5">
      <c r="A7493" s="27">
        <v>187</v>
      </c>
      <c r="B7493" s="27">
        <v>17</v>
      </c>
      <c r="C7493" s="27"/>
      <c r="D7493" s="27"/>
      <c r="E7493" s="27"/>
    </row>
    <row r="7494" spans="1:5">
      <c r="A7494" s="27">
        <v>187</v>
      </c>
      <c r="B7494" s="27">
        <v>18</v>
      </c>
      <c r="C7494" s="27"/>
      <c r="D7494" s="27"/>
      <c r="E7494" s="27"/>
    </row>
    <row r="7495" spans="1:5">
      <c r="A7495" s="27">
        <v>187</v>
      </c>
      <c r="B7495" s="27">
        <v>19</v>
      </c>
      <c r="C7495" s="27"/>
      <c r="D7495" s="27"/>
      <c r="E7495" s="27"/>
    </row>
    <row r="7496" spans="1:5">
      <c r="A7496" s="27">
        <v>187</v>
      </c>
      <c r="B7496" s="27">
        <v>20</v>
      </c>
      <c r="C7496" s="27"/>
      <c r="D7496" s="27"/>
      <c r="E7496" s="27"/>
    </row>
    <row r="7497" spans="1:5">
      <c r="A7497" s="27">
        <v>187</v>
      </c>
      <c r="B7497" s="27">
        <v>21</v>
      </c>
      <c r="C7497" s="27"/>
      <c r="D7497" s="27"/>
      <c r="E7497" s="27"/>
    </row>
    <row r="7498" spans="1:5">
      <c r="A7498" s="27">
        <v>187</v>
      </c>
      <c r="B7498" s="27">
        <v>22</v>
      </c>
      <c r="C7498" s="27"/>
      <c r="D7498" s="27"/>
      <c r="E7498" s="27"/>
    </row>
    <row r="7499" spans="1:5">
      <c r="A7499" s="27">
        <v>187</v>
      </c>
      <c r="B7499" s="27">
        <v>23</v>
      </c>
      <c r="C7499" s="27"/>
      <c r="D7499" s="27"/>
      <c r="E7499" s="27"/>
    </row>
    <row r="7500" spans="1:5">
      <c r="A7500" s="27">
        <v>187</v>
      </c>
      <c r="B7500" s="27">
        <v>24</v>
      </c>
      <c r="C7500" s="27"/>
      <c r="D7500" s="27"/>
      <c r="E7500" s="27"/>
    </row>
    <row r="7501" spans="1:5">
      <c r="A7501" s="27">
        <v>187</v>
      </c>
      <c r="B7501" s="27">
        <v>25</v>
      </c>
      <c r="C7501" s="27"/>
      <c r="D7501" s="27"/>
      <c r="E7501" s="27"/>
    </row>
    <row r="7502" spans="1:5">
      <c r="A7502" s="27">
        <v>187</v>
      </c>
      <c r="B7502" s="27">
        <v>26</v>
      </c>
      <c r="C7502" s="27"/>
      <c r="D7502" s="27"/>
      <c r="E7502" s="27"/>
    </row>
    <row r="7503" spans="1:5">
      <c r="A7503" s="27">
        <v>187</v>
      </c>
      <c r="B7503" s="27">
        <v>27</v>
      </c>
      <c r="C7503" s="27"/>
      <c r="D7503" s="27"/>
      <c r="E7503" s="27"/>
    </row>
    <row r="7504" spans="1:5">
      <c r="A7504" s="27">
        <v>187</v>
      </c>
      <c r="B7504" s="27">
        <v>28</v>
      </c>
      <c r="C7504" s="27"/>
      <c r="D7504" s="27"/>
      <c r="E7504" s="27"/>
    </row>
    <row r="7505" spans="1:5">
      <c r="A7505" s="27">
        <v>187</v>
      </c>
      <c r="B7505" s="27">
        <v>29</v>
      </c>
      <c r="C7505" s="27"/>
      <c r="D7505" s="27"/>
      <c r="E7505" s="27"/>
    </row>
    <row r="7506" spans="1:5">
      <c r="A7506" s="27">
        <v>187</v>
      </c>
      <c r="B7506" s="27">
        <v>30</v>
      </c>
      <c r="C7506" s="27"/>
      <c r="D7506" s="27"/>
      <c r="E7506" s="27"/>
    </row>
    <row r="7507" spans="1:5">
      <c r="A7507" s="27">
        <v>187</v>
      </c>
      <c r="B7507" s="27">
        <v>31</v>
      </c>
      <c r="C7507" s="27"/>
      <c r="D7507" s="27"/>
      <c r="E7507" s="27"/>
    </row>
    <row r="7508" spans="1:5">
      <c r="A7508" s="27">
        <v>187</v>
      </c>
      <c r="B7508" s="27">
        <v>32</v>
      </c>
      <c r="C7508" s="27"/>
      <c r="D7508" s="27"/>
      <c r="E7508" s="27"/>
    </row>
    <row r="7509" spans="1:5">
      <c r="A7509" s="27">
        <v>187</v>
      </c>
      <c r="B7509" s="27">
        <v>33</v>
      </c>
      <c r="C7509" s="27"/>
      <c r="D7509" s="27"/>
      <c r="E7509" s="27"/>
    </row>
    <row r="7510" spans="1:5">
      <c r="A7510" s="27">
        <v>187</v>
      </c>
      <c r="B7510" s="27">
        <v>34</v>
      </c>
      <c r="C7510" s="27"/>
      <c r="D7510" s="27"/>
      <c r="E7510" s="27"/>
    </row>
    <row r="7511" spans="1:5">
      <c r="A7511" s="27">
        <v>187</v>
      </c>
      <c r="B7511" s="27">
        <v>35</v>
      </c>
      <c r="C7511" s="27"/>
      <c r="D7511" s="27"/>
      <c r="E7511" s="27"/>
    </row>
    <row r="7512" spans="1:5">
      <c r="A7512" s="27">
        <v>187</v>
      </c>
      <c r="B7512" s="27">
        <v>36</v>
      </c>
      <c r="C7512" s="27"/>
      <c r="D7512" s="27"/>
      <c r="E7512" s="27"/>
    </row>
    <row r="7513" spans="1:5">
      <c r="A7513" s="27">
        <v>187</v>
      </c>
      <c r="B7513" s="27">
        <v>37</v>
      </c>
      <c r="C7513" s="27"/>
      <c r="D7513" s="27"/>
      <c r="E7513" s="27"/>
    </row>
    <row r="7514" spans="1:5">
      <c r="A7514" s="27">
        <v>187</v>
      </c>
      <c r="B7514" s="27">
        <v>38</v>
      </c>
      <c r="C7514" s="27"/>
      <c r="D7514" s="27"/>
      <c r="E7514" s="27"/>
    </row>
    <row r="7515" spans="1:5">
      <c r="A7515" s="27">
        <v>187</v>
      </c>
      <c r="B7515" s="27">
        <v>39</v>
      </c>
      <c r="C7515" s="27"/>
      <c r="D7515" s="27"/>
      <c r="E7515" s="27"/>
    </row>
    <row r="7516" spans="1:5">
      <c r="A7516" s="27">
        <v>187</v>
      </c>
      <c r="B7516" s="27">
        <v>40</v>
      </c>
      <c r="C7516" s="27"/>
      <c r="D7516" s="27"/>
      <c r="E7516" s="27"/>
    </row>
    <row r="7517" spans="1:5">
      <c r="A7517" s="27">
        <v>188</v>
      </c>
      <c r="B7517" s="27">
        <v>1</v>
      </c>
      <c r="C7517" s="27"/>
      <c r="D7517" s="27"/>
      <c r="E7517" s="27"/>
    </row>
    <row r="7518" spans="1:5">
      <c r="A7518" s="27">
        <v>188</v>
      </c>
      <c r="B7518" s="27">
        <v>2</v>
      </c>
      <c r="C7518" s="27"/>
      <c r="D7518" s="27"/>
      <c r="E7518" s="27"/>
    </row>
    <row r="7519" spans="1:5">
      <c r="A7519" s="27">
        <v>188</v>
      </c>
      <c r="B7519" s="27">
        <v>3</v>
      </c>
      <c r="C7519" s="27"/>
      <c r="D7519" s="27"/>
      <c r="E7519" s="27"/>
    </row>
    <row r="7520" spans="1:5">
      <c r="A7520" s="27">
        <v>188</v>
      </c>
      <c r="B7520" s="27">
        <v>4</v>
      </c>
      <c r="C7520" s="27"/>
      <c r="D7520" s="27"/>
      <c r="E7520" s="27"/>
    </row>
    <row r="7521" spans="1:5">
      <c r="A7521" s="27">
        <v>188</v>
      </c>
      <c r="B7521" s="27">
        <v>5</v>
      </c>
      <c r="C7521" s="27"/>
      <c r="D7521" s="27"/>
      <c r="E7521" s="27"/>
    </row>
    <row r="7522" spans="1:5">
      <c r="A7522" s="27">
        <v>188</v>
      </c>
      <c r="B7522" s="27">
        <v>6</v>
      </c>
      <c r="C7522" s="27"/>
      <c r="D7522" s="27"/>
      <c r="E7522" s="27"/>
    </row>
    <row r="7523" spans="1:5">
      <c r="A7523" s="27">
        <v>188</v>
      </c>
      <c r="B7523" s="27">
        <v>7</v>
      </c>
      <c r="C7523" s="27"/>
      <c r="D7523" s="27"/>
      <c r="E7523" s="27"/>
    </row>
    <row r="7524" spans="1:5">
      <c r="A7524" s="27">
        <v>188</v>
      </c>
      <c r="B7524" s="27">
        <v>8</v>
      </c>
      <c r="C7524" s="27"/>
      <c r="D7524" s="27"/>
      <c r="E7524" s="27"/>
    </row>
    <row r="7525" spans="1:5">
      <c r="A7525" s="27">
        <v>188</v>
      </c>
      <c r="B7525" s="27">
        <v>9</v>
      </c>
      <c r="C7525" s="27"/>
      <c r="D7525" s="27"/>
      <c r="E7525" s="27"/>
    </row>
    <row r="7526" spans="1:5">
      <c r="A7526" s="27">
        <v>188</v>
      </c>
      <c r="B7526" s="27">
        <v>10</v>
      </c>
      <c r="C7526" s="27"/>
      <c r="D7526" s="27"/>
      <c r="E7526" s="27"/>
    </row>
    <row r="7527" spans="1:5">
      <c r="A7527" s="27">
        <v>188</v>
      </c>
      <c r="B7527" s="27">
        <v>11</v>
      </c>
      <c r="C7527" s="27"/>
      <c r="D7527" s="27"/>
      <c r="E7527" s="27"/>
    </row>
    <row r="7528" spans="1:5">
      <c r="A7528" s="27">
        <v>188</v>
      </c>
      <c r="B7528" s="27">
        <v>12</v>
      </c>
      <c r="C7528" s="27"/>
      <c r="D7528" s="27"/>
      <c r="E7528" s="27"/>
    </row>
    <row r="7529" spans="1:5">
      <c r="A7529" s="27">
        <v>188</v>
      </c>
      <c r="B7529" s="27">
        <v>13</v>
      </c>
      <c r="C7529" s="27"/>
      <c r="D7529" s="27"/>
      <c r="E7529" s="27"/>
    </row>
    <row r="7530" spans="1:5">
      <c r="A7530" s="27">
        <v>188</v>
      </c>
      <c r="B7530" s="27">
        <v>14</v>
      </c>
      <c r="C7530" s="27"/>
      <c r="D7530" s="27"/>
      <c r="E7530" s="27"/>
    </row>
    <row r="7531" spans="1:5">
      <c r="A7531" s="27">
        <v>188</v>
      </c>
      <c r="B7531" s="27">
        <v>15</v>
      </c>
      <c r="C7531" s="27"/>
      <c r="D7531" s="27"/>
      <c r="E7531" s="27"/>
    </row>
    <row r="7532" spans="1:5">
      <c r="A7532" s="27">
        <v>188</v>
      </c>
      <c r="B7532" s="27">
        <v>16</v>
      </c>
      <c r="C7532" s="27"/>
      <c r="D7532" s="27"/>
      <c r="E7532" s="27"/>
    </row>
    <row r="7533" spans="1:5">
      <c r="A7533" s="27">
        <v>188</v>
      </c>
      <c r="B7533" s="27">
        <v>17</v>
      </c>
      <c r="C7533" s="27"/>
      <c r="D7533" s="27"/>
      <c r="E7533" s="27"/>
    </row>
    <row r="7534" spans="1:5">
      <c r="A7534" s="27">
        <v>188</v>
      </c>
      <c r="B7534" s="27">
        <v>18</v>
      </c>
      <c r="C7534" s="27"/>
      <c r="D7534" s="27"/>
      <c r="E7534" s="27"/>
    </row>
    <row r="7535" spans="1:5">
      <c r="A7535" s="27">
        <v>188</v>
      </c>
      <c r="B7535" s="27">
        <v>19</v>
      </c>
      <c r="C7535" s="27"/>
      <c r="D7535" s="27"/>
      <c r="E7535" s="27"/>
    </row>
    <row r="7536" spans="1:5">
      <c r="A7536" s="27">
        <v>188</v>
      </c>
      <c r="B7536" s="27">
        <v>20</v>
      </c>
      <c r="C7536" s="27"/>
      <c r="D7536" s="27"/>
      <c r="E7536" s="27"/>
    </row>
    <row r="7537" spans="1:5">
      <c r="A7537" s="27">
        <v>188</v>
      </c>
      <c r="B7537" s="27">
        <v>21</v>
      </c>
      <c r="C7537" s="27"/>
      <c r="D7537" s="27"/>
      <c r="E7537" s="27"/>
    </row>
    <row r="7538" spans="1:5">
      <c r="A7538" s="27">
        <v>188</v>
      </c>
      <c r="B7538" s="27">
        <v>22</v>
      </c>
      <c r="C7538" s="27"/>
      <c r="D7538" s="27"/>
      <c r="E7538" s="27"/>
    </row>
    <row r="7539" spans="1:5">
      <c r="A7539" s="27">
        <v>188</v>
      </c>
      <c r="B7539" s="27">
        <v>23</v>
      </c>
      <c r="C7539" s="27"/>
      <c r="D7539" s="27"/>
      <c r="E7539" s="27"/>
    </row>
    <row r="7540" spans="1:5">
      <c r="A7540" s="27">
        <v>188</v>
      </c>
      <c r="B7540" s="27">
        <v>24</v>
      </c>
      <c r="C7540" s="27"/>
      <c r="D7540" s="27"/>
      <c r="E7540" s="27"/>
    </row>
    <row r="7541" spans="1:5">
      <c r="A7541" s="27">
        <v>188</v>
      </c>
      <c r="B7541" s="27">
        <v>25</v>
      </c>
      <c r="C7541" s="27"/>
      <c r="D7541" s="27"/>
      <c r="E7541" s="27"/>
    </row>
    <row r="7542" spans="1:5">
      <c r="A7542" s="27">
        <v>188</v>
      </c>
      <c r="B7542" s="27">
        <v>26</v>
      </c>
      <c r="C7542" s="27"/>
      <c r="D7542" s="27"/>
      <c r="E7542" s="27"/>
    </row>
    <row r="7543" spans="1:5">
      <c r="A7543" s="27">
        <v>188</v>
      </c>
      <c r="B7543" s="27">
        <v>27</v>
      </c>
      <c r="C7543" s="27"/>
      <c r="D7543" s="27"/>
      <c r="E7543" s="27"/>
    </row>
    <row r="7544" spans="1:5">
      <c r="A7544" s="27">
        <v>188</v>
      </c>
      <c r="B7544" s="27">
        <v>28</v>
      </c>
      <c r="C7544" s="27"/>
      <c r="D7544" s="27"/>
      <c r="E7544" s="27"/>
    </row>
    <row r="7545" spans="1:5">
      <c r="A7545" s="27">
        <v>188</v>
      </c>
      <c r="B7545" s="27">
        <v>29</v>
      </c>
      <c r="C7545" s="27"/>
      <c r="D7545" s="27"/>
      <c r="E7545" s="27"/>
    </row>
    <row r="7546" spans="1:5">
      <c r="A7546" s="27">
        <v>188</v>
      </c>
      <c r="B7546" s="27">
        <v>30</v>
      </c>
      <c r="C7546" s="27"/>
      <c r="D7546" s="27"/>
      <c r="E7546" s="27"/>
    </row>
    <row r="7547" spans="1:5">
      <c r="A7547" s="27">
        <v>188</v>
      </c>
      <c r="B7547" s="27">
        <v>31</v>
      </c>
      <c r="C7547" s="27"/>
      <c r="D7547" s="27"/>
      <c r="E7547" s="27"/>
    </row>
    <row r="7548" spans="1:5">
      <c r="A7548" s="27">
        <v>188</v>
      </c>
      <c r="B7548" s="27">
        <v>32</v>
      </c>
      <c r="C7548" s="27"/>
      <c r="D7548" s="27"/>
      <c r="E7548" s="27"/>
    </row>
    <row r="7549" spans="1:5">
      <c r="A7549" s="27">
        <v>188</v>
      </c>
      <c r="B7549" s="27">
        <v>33</v>
      </c>
      <c r="C7549" s="27"/>
      <c r="D7549" s="27"/>
      <c r="E7549" s="27"/>
    </row>
    <row r="7550" spans="1:5">
      <c r="A7550" s="27">
        <v>188</v>
      </c>
      <c r="B7550" s="27">
        <v>34</v>
      </c>
      <c r="C7550" s="27"/>
      <c r="D7550" s="27"/>
      <c r="E7550" s="27"/>
    </row>
    <row r="7551" spans="1:5">
      <c r="A7551" s="27">
        <v>188</v>
      </c>
      <c r="B7551" s="27">
        <v>35</v>
      </c>
      <c r="C7551" s="27"/>
      <c r="D7551" s="27"/>
      <c r="E7551" s="27"/>
    </row>
    <row r="7552" spans="1:5">
      <c r="A7552" s="27">
        <v>188</v>
      </c>
      <c r="B7552" s="27">
        <v>36</v>
      </c>
      <c r="C7552" s="27"/>
      <c r="D7552" s="27"/>
      <c r="E7552" s="27"/>
    </row>
    <row r="7553" spans="1:5">
      <c r="A7553" s="27">
        <v>188</v>
      </c>
      <c r="B7553" s="27">
        <v>37</v>
      </c>
      <c r="C7553" s="27"/>
      <c r="D7553" s="27"/>
      <c r="E7553" s="27"/>
    </row>
    <row r="7554" spans="1:5">
      <c r="A7554" s="27">
        <v>188</v>
      </c>
      <c r="B7554" s="27">
        <v>38</v>
      </c>
      <c r="C7554" s="27"/>
      <c r="D7554" s="27"/>
      <c r="E7554" s="27"/>
    </row>
    <row r="7555" spans="1:5">
      <c r="A7555" s="27">
        <v>188</v>
      </c>
      <c r="B7555" s="27">
        <v>39</v>
      </c>
      <c r="C7555" s="27"/>
      <c r="D7555" s="27"/>
      <c r="E7555" s="27"/>
    </row>
    <row r="7556" spans="1:5">
      <c r="A7556" s="27">
        <v>188</v>
      </c>
      <c r="B7556" s="27">
        <v>40</v>
      </c>
      <c r="C7556" s="27"/>
      <c r="D7556" s="27"/>
      <c r="E7556" s="27"/>
    </row>
    <row r="7557" spans="1:5">
      <c r="A7557" s="27">
        <v>189</v>
      </c>
      <c r="B7557" s="27">
        <v>1</v>
      </c>
      <c r="C7557" s="27"/>
      <c r="D7557" s="27"/>
      <c r="E7557" s="27"/>
    </row>
    <row r="7558" spans="1:5">
      <c r="A7558" s="27">
        <v>189</v>
      </c>
      <c r="B7558" s="27">
        <v>2</v>
      </c>
      <c r="C7558" s="27"/>
      <c r="D7558" s="27"/>
      <c r="E7558" s="27"/>
    </row>
    <row r="7559" spans="1:5">
      <c r="A7559" s="27">
        <v>189</v>
      </c>
      <c r="B7559" s="27">
        <v>3</v>
      </c>
      <c r="C7559" s="27"/>
      <c r="D7559" s="27"/>
      <c r="E7559" s="27"/>
    </row>
    <row r="7560" spans="1:5">
      <c r="A7560" s="27">
        <v>189</v>
      </c>
      <c r="B7560" s="27">
        <v>4</v>
      </c>
      <c r="C7560" s="27"/>
      <c r="D7560" s="27"/>
      <c r="E7560" s="27"/>
    </row>
    <row r="7561" spans="1:5">
      <c r="A7561" s="27">
        <v>189</v>
      </c>
      <c r="B7561" s="27">
        <v>5</v>
      </c>
      <c r="C7561" s="27"/>
      <c r="D7561" s="27"/>
      <c r="E7561" s="27"/>
    </row>
    <row r="7562" spans="1:5">
      <c r="A7562" s="27">
        <v>189</v>
      </c>
      <c r="B7562" s="27">
        <v>6</v>
      </c>
      <c r="C7562" s="27"/>
      <c r="D7562" s="27"/>
      <c r="E7562" s="27"/>
    </row>
    <row r="7563" spans="1:5">
      <c r="A7563" s="27">
        <v>189</v>
      </c>
      <c r="B7563" s="27">
        <v>7</v>
      </c>
      <c r="C7563" s="27"/>
      <c r="D7563" s="27"/>
      <c r="E7563" s="27"/>
    </row>
    <row r="7564" spans="1:5">
      <c r="A7564" s="27">
        <v>189</v>
      </c>
      <c r="B7564" s="27">
        <v>8</v>
      </c>
      <c r="C7564" s="27"/>
      <c r="D7564" s="27"/>
      <c r="E7564" s="27"/>
    </row>
    <row r="7565" spans="1:5">
      <c r="A7565" s="27">
        <v>189</v>
      </c>
      <c r="B7565" s="27">
        <v>9</v>
      </c>
      <c r="C7565" s="27"/>
      <c r="D7565" s="27"/>
      <c r="E7565" s="27"/>
    </row>
    <row r="7566" spans="1:5">
      <c r="A7566" s="27">
        <v>189</v>
      </c>
      <c r="B7566" s="27">
        <v>10</v>
      </c>
      <c r="C7566" s="27"/>
      <c r="D7566" s="27"/>
      <c r="E7566" s="27"/>
    </row>
    <row r="7567" spans="1:5">
      <c r="A7567" s="27">
        <v>189</v>
      </c>
      <c r="B7567" s="27">
        <v>11</v>
      </c>
      <c r="C7567" s="27"/>
      <c r="D7567" s="27"/>
      <c r="E7567" s="27"/>
    </row>
    <row r="7568" spans="1:5">
      <c r="A7568" s="27">
        <v>189</v>
      </c>
      <c r="B7568" s="27">
        <v>12</v>
      </c>
      <c r="C7568" s="27"/>
      <c r="D7568" s="27"/>
      <c r="E7568" s="27"/>
    </row>
    <row r="7569" spans="1:5">
      <c r="A7569" s="27">
        <v>189</v>
      </c>
      <c r="B7569" s="27">
        <v>13</v>
      </c>
      <c r="C7569" s="27"/>
      <c r="D7569" s="27"/>
      <c r="E7569" s="27"/>
    </row>
    <row r="7570" spans="1:5">
      <c r="A7570" s="27">
        <v>189</v>
      </c>
      <c r="B7570" s="27">
        <v>14</v>
      </c>
      <c r="C7570" s="27"/>
      <c r="D7570" s="27"/>
      <c r="E7570" s="27"/>
    </row>
    <row r="7571" spans="1:5">
      <c r="A7571" s="27">
        <v>189</v>
      </c>
      <c r="B7571" s="27">
        <v>15</v>
      </c>
      <c r="C7571" s="27"/>
      <c r="D7571" s="27"/>
      <c r="E7571" s="27"/>
    </row>
    <row r="7572" spans="1:5">
      <c r="A7572" s="27">
        <v>189</v>
      </c>
      <c r="B7572" s="27">
        <v>16</v>
      </c>
      <c r="C7572" s="27"/>
      <c r="D7572" s="27"/>
      <c r="E7572" s="27"/>
    </row>
    <row r="7573" spans="1:5">
      <c r="A7573" s="27">
        <v>189</v>
      </c>
      <c r="B7573" s="27">
        <v>17</v>
      </c>
      <c r="C7573" s="27"/>
      <c r="D7573" s="27"/>
      <c r="E7573" s="27"/>
    </row>
    <row r="7574" spans="1:5">
      <c r="A7574" s="27">
        <v>189</v>
      </c>
      <c r="B7574" s="27">
        <v>18</v>
      </c>
      <c r="C7574" s="27"/>
      <c r="D7574" s="27"/>
      <c r="E7574" s="27"/>
    </row>
    <row r="7575" spans="1:5">
      <c r="A7575" s="27">
        <v>189</v>
      </c>
      <c r="B7575" s="27">
        <v>19</v>
      </c>
      <c r="C7575" s="27"/>
      <c r="D7575" s="27"/>
      <c r="E7575" s="27"/>
    </row>
    <row r="7576" spans="1:5">
      <c r="A7576" s="27">
        <v>189</v>
      </c>
      <c r="B7576" s="27">
        <v>20</v>
      </c>
      <c r="C7576" s="27"/>
      <c r="D7576" s="27"/>
      <c r="E7576" s="27"/>
    </row>
    <row r="7577" spans="1:5">
      <c r="A7577" s="27">
        <v>189</v>
      </c>
      <c r="B7577" s="27">
        <v>21</v>
      </c>
      <c r="C7577" s="27"/>
      <c r="D7577" s="27"/>
      <c r="E7577" s="27"/>
    </row>
    <row r="7578" spans="1:5">
      <c r="A7578" s="27">
        <v>189</v>
      </c>
      <c r="B7578" s="27">
        <v>22</v>
      </c>
      <c r="C7578" s="27"/>
      <c r="D7578" s="27"/>
      <c r="E7578" s="27"/>
    </row>
    <row r="7579" spans="1:5">
      <c r="A7579" s="27">
        <v>189</v>
      </c>
      <c r="B7579" s="27">
        <v>23</v>
      </c>
      <c r="C7579" s="27"/>
      <c r="D7579" s="27"/>
      <c r="E7579" s="27"/>
    </row>
    <row r="7580" spans="1:5">
      <c r="A7580" s="27">
        <v>189</v>
      </c>
      <c r="B7580" s="27">
        <v>24</v>
      </c>
      <c r="C7580" s="27"/>
      <c r="D7580" s="27"/>
      <c r="E7580" s="27"/>
    </row>
    <row r="7581" spans="1:5">
      <c r="A7581" s="27">
        <v>189</v>
      </c>
      <c r="B7581" s="27">
        <v>25</v>
      </c>
      <c r="C7581" s="27"/>
      <c r="D7581" s="27"/>
      <c r="E7581" s="27"/>
    </row>
    <row r="7582" spans="1:5">
      <c r="A7582" s="27">
        <v>189</v>
      </c>
      <c r="B7582" s="27">
        <v>26</v>
      </c>
      <c r="C7582" s="27"/>
      <c r="D7582" s="27"/>
      <c r="E7582" s="27"/>
    </row>
    <row r="7583" spans="1:5">
      <c r="A7583" s="27">
        <v>189</v>
      </c>
      <c r="B7583" s="27">
        <v>27</v>
      </c>
      <c r="C7583" s="27"/>
      <c r="D7583" s="27"/>
      <c r="E7583" s="27"/>
    </row>
    <row r="7584" spans="1:5">
      <c r="A7584" s="27">
        <v>189</v>
      </c>
      <c r="B7584" s="27">
        <v>28</v>
      </c>
      <c r="C7584" s="27"/>
      <c r="D7584" s="27"/>
      <c r="E7584" s="27"/>
    </row>
    <row r="7585" spans="1:5">
      <c r="A7585" s="27">
        <v>189</v>
      </c>
      <c r="B7585" s="27">
        <v>29</v>
      </c>
      <c r="C7585" s="27"/>
      <c r="D7585" s="27"/>
      <c r="E7585" s="27"/>
    </row>
    <row r="7586" spans="1:5">
      <c r="A7586" s="27">
        <v>189</v>
      </c>
      <c r="B7586" s="27">
        <v>30</v>
      </c>
      <c r="C7586" s="27"/>
      <c r="D7586" s="27"/>
      <c r="E7586" s="27"/>
    </row>
    <row r="7587" spans="1:5">
      <c r="A7587" s="27">
        <v>189</v>
      </c>
      <c r="B7587" s="27">
        <v>31</v>
      </c>
      <c r="C7587" s="27"/>
      <c r="D7587" s="27"/>
      <c r="E7587" s="27"/>
    </row>
    <row r="7588" spans="1:5">
      <c r="A7588" s="27">
        <v>189</v>
      </c>
      <c r="B7588" s="27">
        <v>32</v>
      </c>
      <c r="C7588" s="27"/>
      <c r="D7588" s="27"/>
      <c r="E7588" s="27"/>
    </row>
    <row r="7589" spans="1:5">
      <c r="A7589" s="27">
        <v>189</v>
      </c>
      <c r="B7589" s="27">
        <v>33</v>
      </c>
      <c r="C7589" s="27"/>
      <c r="D7589" s="27"/>
      <c r="E7589" s="27"/>
    </row>
    <row r="7590" spans="1:5">
      <c r="A7590" s="27">
        <v>189</v>
      </c>
      <c r="B7590" s="27">
        <v>34</v>
      </c>
      <c r="C7590" s="27"/>
      <c r="D7590" s="27"/>
      <c r="E7590" s="27"/>
    </row>
    <row r="7591" spans="1:5">
      <c r="A7591" s="27">
        <v>189</v>
      </c>
      <c r="B7591" s="27">
        <v>35</v>
      </c>
      <c r="C7591" s="27"/>
      <c r="D7591" s="27"/>
      <c r="E7591" s="27"/>
    </row>
    <row r="7592" spans="1:5">
      <c r="A7592" s="27">
        <v>189</v>
      </c>
      <c r="B7592" s="27">
        <v>36</v>
      </c>
      <c r="C7592" s="27"/>
      <c r="D7592" s="27"/>
      <c r="E7592" s="27"/>
    </row>
    <row r="7593" spans="1:5">
      <c r="A7593" s="27">
        <v>189</v>
      </c>
      <c r="B7593" s="27">
        <v>37</v>
      </c>
      <c r="C7593" s="27"/>
      <c r="D7593" s="27"/>
      <c r="E7593" s="27"/>
    </row>
    <row r="7594" spans="1:5">
      <c r="A7594" s="27">
        <v>189</v>
      </c>
      <c r="B7594" s="27">
        <v>38</v>
      </c>
      <c r="C7594" s="27"/>
      <c r="D7594" s="27"/>
      <c r="E7594" s="27"/>
    </row>
    <row r="7595" spans="1:5">
      <c r="A7595" s="27">
        <v>189</v>
      </c>
      <c r="B7595" s="27">
        <v>39</v>
      </c>
      <c r="C7595" s="27"/>
      <c r="D7595" s="27"/>
      <c r="E7595" s="27"/>
    </row>
    <row r="7596" spans="1:5">
      <c r="A7596" s="27">
        <v>189</v>
      </c>
      <c r="B7596" s="27">
        <v>40</v>
      </c>
      <c r="C7596" s="27"/>
      <c r="D7596" s="27"/>
      <c r="E7596" s="27"/>
    </row>
    <row r="7597" spans="1:5">
      <c r="A7597" s="27">
        <v>190</v>
      </c>
      <c r="B7597" s="27">
        <v>1</v>
      </c>
      <c r="C7597" s="27"/>
      <c r="D7597" s="27"/>
      <c r="E7597" s="27"/>
    </row>
    <row r="7598" spans="1:5">
      <c r="A7598" s="27">
        <v>190</v>
      </c>
      <c r="B7598" s="27">
        <v>2</v>
      </c>
      <c r="C7598" s="27"/>
      <c r="D7598" s="27"/>
      <c r="E7598" s="27"/>
    </row>
    <row r="7599" spans="1:5">
      <c r="A7599" s="27">
        <v>190</v>
      </c>
      <c r="B7599" s="27">
        <v>3</v>
      </c>
      <c r="C7599" s="27"/>
      <c r="D7599" s="27"/>
      <c r="E7599" s="27"/>
    </row>
    <row r="7600" spans="1:5">
      <c r="A7600" s="27">
        <v>190</v>
      </c>
      <c r="B7600" s="27">
        <v>4</v>
      </c>
      <c r="C7600" s="27"/>
      <c r="D7600" s="27"/>
      <c r="E7600" s="27"/>
    </row>
    <row r="7601" spans="1:5">
      <c r="A7601" s="27">
        <v>190</v>
      </c>
      <c r="B7601" s="27">
        <v>5</v>
      </c>
      <c r="C7601" s="27"/>
      <c r="D7601" s="27"/>
      <c r="E7601" s="27"/>
    </row>
    <row r="7602" spans="1:5">
      <c r="A7602" s="27">
        <v>190</v>
      </c>
      <c r="B7602" s="27">
        <v>6</v>
      </c>
      <c r="C7602" s="27"/>
      <c r="D7602" s="27"/>
      <c r="E7602" s="27"/>
    </row>
    <row r="7603" spans="1:5">
      <c r="A7603" s="27">
        <v>190</v>
      </c>
      <c r="B7603" s="27">
        <v>7</v>
      </c>
      <c r="C7603" s="27"/>
      <c r="D7603" s="27"/>
      <c r="E7603" s="27"/>
    </row>
    <row r="7604" spans="1:5">
      <c r="A7604" s="27">
        <v>190</v>
      </c>
      <c r="B7604" s="27">
        <v>8</v>
      </c>
      <c r="C7604" s="27"/>
      <c r="D7604" s="27"/>
      <c r="E7604" s="27"/>
    </row>
    <row r="7605" spans="1:5">
      <c r="A7605" s="27">
        <v>190</v>
      </c>
      <c r="B7605" s="27">
        <v>9</v>
      </c>
      <c r="C7605" s="27"/>
      <c r="D7605" s="27"/>
      <c r="E7605" s="27"/>
    </row>
    <row r="7606" spans="1:5">
      <c r="A7606" s="27">
        <v>190</v>
      </c>
      <c r="B7606" s="27">
        <v>10</v>
      </c>
      <c r="C7606" s="27"/>
      <c r="D7606" s="27"/>
      <c r="E7606" s="27"/>
    </row>
    <row r="7607" spans="1:5">
      <c r="A7607" s="27">
        <v>190</v>
      </c>
      <c r="B7607" s="27">
        <v>11</v>
      </c>
      <c r="C7607" s="27"/>
      <c r="D7607" s="27"/>
      <c r="E7607" s="27"/>
    </row>
    <row r="7608" spans="1:5">
      <c r="A7608" s="27">
        <v>190</v>
      </c>
      <c r="B7608" s="27">
        <v>12</v>
      </c>
      <c r="C7608" s="27"/>
      <c r="D7608" s="27"/>
      <c r="E7608" s="27"/>
    </row>
    <row r="7609" spans="1:5">
      <c r="A7609" s="27">
        <v>190</v>
      </c>
      <c r="B7609" s="27">
        <v>13</v>
      </c>
      <c r="C7609" s="27"/>
      <c r="D7609" s="27"/>
      <c r="E7609" s="27"/>
    </row>
    <row r="7610" spans="1:5">
      <c r="A7610" s="27">
        <v>190</v>
      </c>
      <c r="B7610" s="27">
        <v>14</v>
      </c>
      <c r="C7610" s="27"/>
      <c r="D7610" s="27"/>
      <c r="E7610" s="27"/>
    </row>
    <row r="7611" spans="1:5">
      <c r="A7611" s="27">
        <v>190</v>
      </c>
      <c r="B7611" s="27">
        <v>15</v>
      </c>
      <c r="C7611" s="27"/>
      <c r="D7611" s="27"/>
      <c r="E7611" s="27"/>
    </row>
    <row r="7612" spans="1:5">
      <c r="A7612" s="27">
        <v>190</v>
      </c>
      <c r="B7612" s="27">
        <v>16</v>
      </c>
      <c r="C7612" s="27"/>
      <c r="D7612" s="27"/>
      <c r="E7612" s="27"/>
    </row>
    <row r="7613" spans="1:5">
      <c r="A7613" s="27">
        <v>190</v>
      </c>
      <c r="B7613" s="27">
        <v>17</v>
      </c>
      <c r="C7613" s="27"/>
      <c r="D7613" s="27"/>
      <c r="E7613" s="27"/>
    </row>
    <row r="7614" spans="1:5">
      <c r="A7614" s="27">
        <v>190</v>
      </c>
      <c r="B7614" s="27">
        <v>18</v>
      </c>
      <c r="C7614" s="27"/>
      <c r="D7614" s="27"/>
      <c r="E7614" s="27"/>
    </row>
    <row r="7615" spans="1:5">
      <c r="A7615" s="27">
        <v>190</v>
      </c>
      <c r="B7615" s="27">
        <v>19</v>
      </c>
      <c r="C7615" s="27"/>
      <c r="D7615" s="27"/>
      <c r="E7615" s="27"/>
    </row>
    <row r="7616" spans="1:5">
      <c r="A7616" s="27">
        <v>190</v>
      </c>
      <c r="B7616" s="27">
        <v>20</v>
      </c>
      <c r="C7616" s="27"/>
      <c r="D7616" s="27"/>
      <c r="E7616" s="27"/>
    </row>
    <row r="7617" spans="1:5">
      <c r="A7617" s="27">
        <v>190</v>
      </c>
      <c r="B7617" s="27">
        <v>21</v>
      </c>
      <c r="C7617" s="27"/>
      <c r="D7617" s="27"/>
      <c r="E7617" s="27"/>
    </row>
    <row r="7618" spans="1:5">
      <c r="A7618" s="27">
        <v>190</v>
      </c>
      <c r="B7618" s="27">
        <v>22</v>
      </c>
      <c r="C7618" s="27"/>
      <c r="D7618" s="27"/>
      <c r="E7618" s="27"/>
    </row>
    <row r="7619" spans="1:5">
      <c r="A7619" s="27">
        <v>190</v>
      </c>
      <c r="B7619" s="27">
        <v>23</v>
      </c>
      <c r="C7619" s="27"/>
      <c r="D7619" s="27"/>
      <c r="E7619" s="27"/>
    </row>
    <row r="7620" spans="1:5">
      <c r="A7620" s="27">
        <v>190</v>
      </c>
      <c r="B7620" s="27">
        <v>24</v>
      </c>
      <c r="C7620" s="27"/>
      <c r="D7620" s="27"/>
      <c r="E7620" s="27"/>
    </row>
    <row r="7621" spans="1:5">
      <c r="A7621" s="27">
        <v>190</v>
      </c>
      <c r="B7621" s="27">
        <v>25</v>
      </c>
      <c r="C7621" s="27"/>
      <c r="D7621" s="27"/>
      <c r="E7621" s="27"/>
    </row>
    <row r="7622" spans="1:5">
      <c r="A7622" s="27">
        <v>190</v>
      </c>
      <c r="B7622" s="27">
        <v>26</v>
      </c>
      <c r="C7622" s="27"/>
      <c r="D7622" s="27"/>
      <c r="E7622" s="27"/>
    </row>
    <row r="7623" spans="1:5">
      <c r="A7623" s="27">
        <v>190</v>
      </c>
      <c r="B7623" s="27">
        <v>27</v>
      </c>
      <c r="C7623" s="27"/>
      <c r="D7623" s="27"/>
      <c r="E7623" s="27"/>
    </row>
    <row r="7624" spans="1:5">
      <c r="A7624" s="27">
        <v>190</v>
      </c>
      <c r="B7624" s="27">
        <v>28</v>
      </c>
      <c r="C7624" s="27"/>
      <c r="D7624" s="27"/>
      <c r="E7624" s="27"/>
    </row>
    <row r="7625" spans="1:5">
      <c r="A7625" s="27">
        <v>190</v>
      </c>
      <c r="B7625" s="27">
        <v>29</v>
      </c>
      <c r="C7625" s="27"/>
      <c r="D7625" s="27"/>
      <c r="E7625" s="27"/>
    </row>
    <row r="7626" spans="1:5">
      <c r="A7626" s="27">
        <v>190</v>
      </c>
      <c r="B7626" s="27">
        <v>30</v>
      </c>
      <c r="C7626" s="27"/>
      <c r="D7626" s="27"/>
      <c r="E7626" s="27"/>
    </row>
    <row r="7627" spans="1:5">
      <c r="A7627" s="27">
        <v>190</v>
      </c>
      <c r="B7627" s="27">
        <v>31</v>
      </c>
      <c r="C7627" s="27"/>
      <c r="D7627" s="27"/>
      <c r="E7627" s="27"/>
    </row>
    <row r="7628" spans="1:5">
      <c r="A7628" s="27">
        <v>190</v>
      </c>
      <c r="B7628" s="27">
        <v>32</v>
      </c>
      <c r="C7628" s="27"/>
      <c r="D7628" s="27"/>
      <c r="E7628" s="27"/>
    </row>
    <row r="7629" spans="1:5">
      <c r="A7629" s="27">
        <v>190</v>
      </c>
      <c r="B7629" s="27">
        <v>33</v>
      </c>
      <c r="C7629" s="27"/>
      <c r="D7629" s="27"/>
      <c r="E7629" s="27"/>
    </row>
    <row r="7630" spans="1:5">
      <c r="A7630" s="27">
        <v>190</v>
      </c>
      <c r="B7630" s="27">
        <v>34</v>
      </c>
      <c r="C7630" s="27"/>
      <c r="D7630" s="27"/>
      <c r="E7630" s="27"/>
    </row>
    <row r="7631" spans="1:5">
      <c r="A7631" s="27">
        <v>190</v>
      </c>
      <c r="B7631" s="27">
        <v>35</v>
      </c>
      <c r="C7631" s="27"/>
      <c r="D7631" s="27"/>
      <c r="E7631" s="27"/>
    </row>
    <row r="7632" spans="1:5">
      <c r="A7632" s="27">
        <v>190</v>
      </c>
      <c r="B7632" s="27">
        <v>36</v>
      </c>
      <c r="C7632" s="27"/>
      <c r="D7632" s="27"/>
      <c r="E7632" s="27"/>
    </row>
    <row r="7633" spans="1:5">
      <c r="A7633" s="27">
        <v>190</v>
      </c>
      <c r="B7633" s="27">
        <v>37</v>
      </c>
      <c r="C7633" s="27"/>
      <c r="D7633" s="27"/>
      <c r="E7633" s="27"/>
    </row>
    <row r="7634" spans="1:5">
      <c r="A7634" s="27">
        <v>190</v>
      </c>
      <c r="B7634" s="27">
        <v>38</v>
      </c>
      <c r="C7634" s="27"/>
      <c r="D7634" s="27"/>
      <c r="E7634" s="27"/>
    </row>
    <row r="7635" spans="1:5">
      <c r="A7635" s="27">
        <v>190</v>
      </c>
      <c r="B7635" s="27">
        <v>39</v>
      </c>
      <c r="C7635" s="27"/>
      <c r="D7635" s="27"/>
      <c r="E7635" s="27"/>
    </row>
    <row r="7636" spans="1:5">
      <c r="A7636" s="27">
        <v>190</v>
      </c>
      <c r="B7636" s="27">
        <v>40</v>
      </c>
      <c r="C7636" s="27"/>
      <c r="D7636" s="27"/>
      <c r="E7636" s="27"/>
    </row>
    <row r="7637" spans="1:5">
      <c r="A7637" s="27">
        <v>191</v>
      </c>
      <c r="B7637" s="27">
        <v>1</v>
      </c>
      <c r="C7637" s="27"/>
      <c r="D7637" s="27"/>
      <c r="E7637" s="27"/>
    </row>
    <row r="7638" spans="1:5">
      <c r="A7638" s="27">
        <v>191</v>
      </c>
      <c r="B7638" s="27">
        <v>2</v>
      </c>
      <c r="C7638" s="27"/>
      <c r="D7638" s="27"/>
      <c r="E7638" s="27"/>
    </row>
    <row r="7639" spans="1:5">
      <c r="A7639" s="27">
        <v>191</v>
      </c>
      <c r="B7639" s="27">
        <v>3</v>
      </c>
      <c r="C7639" s="27"/>
      <c r="D7639" s="27"/>
      <c r="E7639" s="27"/>
    </row>
    <row r="7640" spans="1:5">
      <c r="A7640" s="27">
        <v>191</v>
      </c>
      <c r="B7640" s="27">
        <v>4</v>
      </c>
      <c r="C7640" s="27"/>
      <c r="D7640" s="27"/>
      <c r="E7640" s="27"/>
    </row>
    <row r="7641" spans="1:5">
      <c r="A7641" s="27">
        <v>191</v>
      </c>
      <c r="B7641" s="27">
        <v>5</v>
      </c>
      <c r="C7641" s="27"/>
      <c r="D7641" s="27"/>
      <c r="E7641" s="27"/>
    </row>
    <row r="7642" spans="1:5">
      <c r="A7642" s="27">
        <v>191</v>
      </c>
      <c r="B7642" s="27">
        <v>6</v>
      </c>
      <c r="C7642" s="27"/>
      <c r="D7642" s="27"/>
      <c r="E7642" s="27"/>
    </row>
    <row r="7643" spans="1:5">
      <c r="A7643" s="27">
        <v>191</v>
      </c>
      <c r="B7643" s="27">
        <v>7</v>
      </c>
      <c r="C7643" s="27"/>
      <c r="D7643" s="27"/>
      <c r="E7643" s="27"/>
    </row>
    <row r="7644" spans="1:5">
      <c r="A7644" s="27">
        <v>191</v>
      </c>
      <c r="B7644" s="27">
        <v>8</v>
      </c>
      <c r="C7644" s="27"/>
      <c r="D7644" s="27"/>
      <c r="E7644" s="27"/>
    </row>
    <row r="7645" spans="1:5">
      <c r="A7645" s="27">
        <v>191</v>
      </c>
      <c r="B7645" s="27">
        <v>9</v>
      </c>
      <c r="C7645" s="27"/>
      <c r="D7645" s="27"/>
      <c r="E7645" s="27"/>
    </row>
    <row r="7646" spans="1:5">
      <c r="A7646" s="27">
        <v>191</v>
      </c>
      <c r="B7646" s="27">
        <v>10</v>
      </c>
      <c r="C7646" s="27"/>
      <c r="D7646" s="27"/>
      <c r="E7646" s="27"/>
    </row>
    <row r="7647" spans="1:5">
      <c r="A7647" s="27">
        <v>191</v>
      </c>
      <c r="B7647" s="27">
        <v>11</v>
      </c>
      <c r="C7647" s="27"/>
      <c r="D7647" s="27"/>
      <c r="E7647" s="27"/>
    </row>
    <row r="7648" spans="1:5">
      <c r="A7648" s="27">
        <v>191</v>
      </c>
      <c r="B7648" s="27">
        <v>12</v>
      </c>
      <c r="C7648" s="27"/>
      <c r="D7648" s="27"/>
      <c r="E7648" s="27"/>
    </row>
    <row r="7649" spans="1:5">
      <c r="A7649" s="27">
        <v>191</v>
      </c>
      <c r="B7649" s="27">
        <v>13</v>
      </c>
      <c r="C7649" s="27"/>
      <c r="D7649" s="27"/>
      <c r="E7649" s="27"/>
    </row>
    <row r="7650" spans="1:5">
      <c r="A7650" s="27">
        <v>191</v>
      </c>
      <c r="B7650" s="27">
        <v>14</v>
      </c>
      <c r="C7650" s="27"/>
      <c r="D7650" s="27"/>
      <c r="E7650" s="27"/>
    </row>
    <row r="7651" spans="1:5">
      <c r="A7651" s="27">
        <v>191</v>
      </c>
      <c r="B7651" s="27">
        <v>15</v>
      </c>
      <c r="C7651" s="27"/>
      <c r="D7651" s="27"/>
      <c r="E7651" s="27"/>
    </row>
    <row r="7652" spans="1:5">
      <c r="A7652" s="27">
        <v>191</v>
      </c>
      <c r="B7652" s="27">
        <v>16</v>
      </c>
      <c r="C7652" s="27"/>
      <c r="D7652" s="27"/>
      <c r="E7652" s="27"/>
    </row>
    <row r="7653" spans="1:5">
      <c r="A7653" s="27">
        <v>191</v>
      </c>
      <c r="B7653" s="27">
        <v>17</v>
      </c>
      <c r="C7653" s="27"/>
      <c r="D7653" s="27"/>
      <c r="E7653" s="27"/>
    </row>
    <row r="7654" spans="1:5">
      <c r="A7654" s="27">
        <v>191</v>
      </c>
      <c r="B7654" s="27">
        <v>18</v>
      </c>
      <c r="C7654" s="27"/>
      <c r="D7654" s="27"/>
      <c r="E7654" s="27"/>
    </row>
    <row r="7655" spans="1:5">
      <c r="A7655" s="27">
        <v>191</v>
      </c>
      <c r="B7655" s="27">
        <v>19</v>
      </c>
      <c r="C7655" s="27"/>
      <c r="D7655" s="27"/>
      <c r="E7655" s="27"/>
    </row>
    <row r="7656" spans="1:5">
      <c r="A7656" s="27">
        <v>191</v>
      </c>
      <c r="B7656" s="27">
        <v>20</v>
      </c>
      <c r="C7656" s="27"/>
      <c r="D7656" s="27"/>
      <c r="E7656" s="27"/>
    </row>
    <row r="7657" spans="1:5">
      <c r="A7657" s="27">
        <v>191</v>
      </c>
      <c r="B7657" s="27">
        <v>21</v>
      </c>
      <c r="C7657" s="27"/>
      <c r="D7657" s="27"/>
      <c r="E7657" s="27"/>
    </row>
    <row r="7658" spans="1:5">
      <c r="A7658" s="27">
        <v>191</v>
      </c>
      <c r="B7658" s="27">
        <v>22</v>
      </c>
      <c r="C7658" s="27"/>
      <c r="D7658" s="27"/>
      <c r="E7658" s="27"/>
    </row>
    <row r="7659" spans="1:5">
      <c r="A7659" s="27">
        <v>191</v>
      </c>
      <c r="B7659" s="27">
        <v>23</v>
      </c>
      <c r="C7659" s="27"/>
      <c r="D7659" s="27"/>
      <c r="E7659" s="27"/>
    </row>
    <row r="7660" spans="1:5">
      <c r="A7660" s="27">
        <v>191</v>
      </c>
      <c r="B7660" s="27">
        <v>24</v>
      </c>
      <c r="C7660" s="27"/>
      <c r="D7660" s="27"/>
      <c r="E7660" s="27"/>
    </row>
    <row r="7661" spans="1:5">
      <c r="A7661" s="27">
        <v>191</v>
      </c>
      <c r="B7661" s="27">
        <v>25</v>
      </c>
      <c r="C7661" s="27"/>
      <c r="D7661" s="27"/>
      <c r="E7661" s="27"/>
    </row>
    <row r="7662" spans="1:5">
      <c r="A7662" s="27">
        <v>191</v>
      </c>
      <c r="B7662" s="27">
        <v>26</v>
      </c>
      <c r="C7662" s="27"/>
      <c r="D7662" s="27"/>
      <c r="E7662" s="27"/>
    </row>
    <row r="7663" spans="1:5">
      <c r="A7663" s="27">
        <v>191</v>
      </c>
      <c r="B7663" s="27">
        <v>27</v>
      </c>
      <c r="C7663" s="27"/>
      <c r="D7663" s="27"/>
      <c r="E7663" s="27"/>
    </row>
    <row r="7664" spans="1:5">
      <c r="A7664" s="27">
        <v>191</v>
      </c>
      <c r="B7664" s="27">
        <v>28</v>
      </c>
      <c r="C7664" s="27"/>
      <c r="D7664" s="27"/>
      <c r="E7664" s="27"/>
    </row>
    <row r="7665" spans="1:5">
      <c r="A7665" s="27">
        <v>191</v>
      </c>
      <c r="B7665" s="27">
        <v>29</v>
      </c>
      <c r="C7665" s="27"/>
      <c r="D7665" s="27"/>
      <c r="E7665" s="27"/>
    </row>
    <row r="7666" spans="1:5">
      <c r="A7666" s="27">
        <v>191</v>
      </c>
      <c r="B7666" s="27">
        <v>30</v>
      </c>
      <c r="C7666" s="27"/>
      <c r="D7666" s="27"/>
      <c r="E7666" s="27"/>
    </row>
    <row r="7667" spans="1:5">
      <c r="A7667" s="27">
        <v>191</v>
      </c>
      <c r="B7667" s="27">
        <v>31</v>
      </c>
      <c r="C7667" s="27"/>
      <c r="D7667" s="27"/>
      <c r="E7667" s="27"/>
    </row>
    <row r="7668" spans="1:5">
      <c r="A7668" s="27">
        <v>191</v>
      </c>
      <c r="B7668" s="27">
        <v>32</v>
      </c>
      <c r="C7668" s="27"/>
      <c r="D7668" s="27"/>
      <c r="E7668" s="27"/>
    </row>
    <row r="7669" spans="1:5">
      <c r="A7669" s="27">
        <v>191</v>
      </c>
      <c r="B7669" s="27">
        <v>33</v>
      </c>
      <c r="C7669" s="27"/>
      <c r="D7669" s="27"/>
      <c r="E7669" s="27"/>
    </row>
    <row r="7670" spans="1:5">
      <c r="A7670" s="27">
        <v>191</v>
      </c>
      <c r="B7670" s="27">
        <v>34</v>
      </c>
      <c r="C7670" s="27"/>
      <c r="D7670" s="27"/>
      <c r="E7670" s="27"/>
    </row>
    <row r="7671" spans="1:5">
      <c r="A7671" s="27">
        <v>191</v>
      </c>
      <c r="B7671" s="27">
        <v>35</v>
      </c>
      <c r="C7671" s="27"/>
      <c r="D7671" s="27"/>
      <c r="E7671" s="27"/>
    </row>
    <row r="7672" spans="1:5">
      <c r="A7672" s="27">
        <v>191</v>
      </c>
      <c r="B7672" s="27">
        <v>36</v>
      </c>
      <c r="C7672" s="27"/>
      <c r="D7672" s="27"/>
      <c r="E7672" s="27"/>
    </row>
    <row r="7673" spans="1:5">
      <c r="A7673" s="27">
        <v>191</v>
      </c>
      <c r="B7673" s="27">
        <v>37</v>
      </c>
      <c r="C7673" s="27"/>
      <c r="D7673" s="27"/>
      <c r="E7673" s="27"/>
    </row>
    <row r="7674" spans="1:5">
      <c r="A7674" s="27">
        <v>191</v>
      </c>
      <c r="B7674" s="27">
        <v>38</v>
      </c>
      <c r="C7674" s="27"/>
      <c r="D7674" s="27"/>
      <c r="E7674" s="27"/>
    </row>
    <row r="7675" spans="1:5">
      <c r="A7675" s="27">
        <v>191</v>
      </c>
      <c r="B7675" s="27">
        <v>39</v>
      </c>
      <c r="C7675" s="27"/>
      <c r="D7675" s="27"/>
      <c r="E7675" s="27"/>
    </row>
    <row r="7676" spans="1:5">
      <c r="A7676" s="27">
        <v>191</v>
      </c>
      <c r="B7676" s="27">
        <v>40</v>
      </c>
      <c r="C7676" s="27"/>
      <c r="D7676" s="27"/>
      <c r="E7676" s="27"/>
    </row>
    <row r="7677" spans="1:5">
      <c r="A7677" s="27">
        <v>192</v>
      </c>
      <c r="B7677" s="27">
        <v>1</v>
      </c>
      <c r="C7677" s="27"/>
      <c r="D7677" s="27"/>
      <c r="E7677" s="27"/>
    </row>
    <row r="7678" spans="1:5">
      <c r="A7678" s="27">
        <v>192</v>
      </c>
      <c r="B7678" s="27">
        <v>2</v>
      </c>
      <c r="C7678" s="27"/>
      <c r="D7678" s="27"/>
      <c r="E7678" s="27"/>
    </row>
    <row r="7679" spans="1:5">
      <c r="A7679" s="27">
        <v>192</v>
      </c>
      <c r="B7679" s="27">
        <v>3</v>
      </c>
      <c r="C7679" s="27"/>
      <c r="D7679" s="27"/>
      <c r="E7679" s="27"/>
    </row>
    <row r="7680" spans="1:5">
      <c r="A7680" s="27">
        <v>192</v>
      </c>
      <c r="B7680" s="27">
        <v>4</v>
      </c>
      <c r="C7680" s="27"/>
      <c r="D7680" s="27"/>
      <c r="E7680" s="27"/>
    </row>
    <row r="7681" spans="1:5">
      <c r="A7681" s="27">
        <v>192</v>
      </c>
      <c r="B7681" s="27">
        <v>5</v>
      </c>
      <c r="C7681" s="27"/>
      <c r="D7681" s="27"/>
      <c r="E7681" s="27"/>
    </row>
    <row r="7682" spans="1:5">
      <c r="A7682" s="27">
        <v>192</v>
      </c>
      <c r="B7682" s="27">
        <v>6</v>
      </c>
      <c r="C7682" s="27"/>
      <c r="D7682" s="27"/>
      <c r="E7682" s="27"/>
    </row>
    <row r="7683" spans="1:5">
      <c r="A7683" s="27">
        <v>192</v>
      </c>
      <c r="B7683" s="27">
        <v>7</v>
      </c>
      <c r="C7683" s="27"/>
      <c r="D7683" s="27"/>
      <c r="E7683" s="27"/>
    </row>
    <row r="7684" spans="1:5">
      <c r="A7684" s="27">
        <v>192</v>
      </c>
      <c r="B7684" s="27">
        <v>8</v>
      </c>
      <c r="C7684" s="27"/>
      <c r="D7684" s="27"/>
      <c r="E7684" s="27"/>
    </row>
    <row r="7685" spans="1:5">
      <c r="A7685" s="27">
        <v>192</v>
      </c>
      <c r="B7685" s="27">
        <v>9</v>
      </c>
      <c r="C7685" s="27"/>
      <c r="D7685" s="27"/>
      <c r="E7685" s="27"/>
    </row>
    <row r="7686" spans="1:5">
      <c r="A7686" s="27">
        <v>192</v>
      </c>
      <c r="B7686" s="27">
        <v>10</v>
      </c>
      <c r="C7686" s="27"/>
      <c r="D7686" s="27"/>
      <c r="E7686" s="27"/>
    </row>
    <row r="7687" spans="1:5">
      <c r="A7687" s="27">
        <v>192</v>
      </c>
      <c r="B7687" s="27">
        <v>11</v>
      </c>
      <c r="C7687" s="27"/>
      <c r="D7687" s="27"/>
      <c r="E7687" s="27"/>
    </row>
    <row r="7688" spans="1:5">
      <c r="A7688" s="27">
        <v>192</v>
      </c>
      <c r="B7688" s="27">
        <v>12</v>
      </c>
      <c r="C7688" s="27"/>
      <c r="D7688" s="27"/>
      <c r="E7688" s="27"/>
    </row>
    <row r="7689" spans="1:5">
      <c r="A7689" s="27">
        <v>192</v>
      </c>
      <c r="B7689" s="27">
        <v>13</v>
      </c>
      <c r="C7689" s="27"/>
      <c r="D7689" s="27"/>
      <c r="E7689" s="27"/>
    </row>
    <row r="7690" spans="1:5">
      <c r="A7690" s="27">
        <v>192</v>
      </c>
      <c r="B7690" s="27">
        <v>14</v>
      </c>
      <c r="C7690" s="27"/>
      <c r="D7690" s="27"/>
      <c r="E7690" s="27"/>
    </row>
    <row r="7691" spans="1:5">
      <c r="A7691" s="27">
        <v>192</v>
      </c>
      <c r="B7691" s="27">
        <v>15</v>
      </c>
      <c r="C7691" s="27"/>
      <c r="D7691" s="27"/>
      <c r="E7691" s="27"/>
    </row>
    <row r="7692" spans="1:5">
      <c r="A7692" s="27">
        <v>192</v>
      </c>
      <c r="B7692" s="27">
        <v>16</v>
      </c>
      <c r="C7692" s="27"/>
      <c r="D7692" s="27"/>
      <c r="E7692" s="27"/>
    </row>
    <row r="7693" spans="1:5">
      <c r="A7693" s="27">
        <v>192</v>
      </c>
      <c r="B7693" s="27">
        <v>17</v>
      </c>
      <c r="C7693" s="27"/>
      <c r="D7693" s="27"/>
      <c r="E7693" s="27"/>
    </row>
    <row r="7694" spans="1:5">
      <c r="A7694" s="27">
        <v>192</v>
      </c>
      <c r="B7694" s="27">
        <v>18</v>
      </c>
      <c r="C7694" s="27"/>
      <c r="D7694" s="27"/>
      <c r="E7694" s="27"/>
    </row>
    <row r="7695" spans="1:5">
      <c r="A7695" s="27">
        <v>192</v>
      </c>
      <c r="B7695" s="27">
        <v>19</v>
      </c>
      <c r="C7695" s="27"/>
      <c r="D7695" s="27"/>
      <c r="E7695" s="27"/>
    </row>
    <row r="7696" spans="1:5">
      <c r="A7696" s="27">
        <v>192</v>
      </c>
      <c r="B7696" s="27">
        <v>20</v>
      </c>
      <c r="C7696" s="27"/>
      <c r="D7696" s="27"/>
      <c r="E7696" s="27"/>
    </row>
    <row r="7697" spans="1:5">
      <c r="A7697" s="27">
        <v>192</v>
      </c>
      <c r="B7697" s="27">
        <v>21</v>
      </c>
      <c r="C7697" s="27"/>
      <c r="D7697" s="27"/>
      <c r="E7697" s="27"/>
    </row>
    <row r="7698" spans="1:5">
      <c r="A7698" s="27">
        <v>192</v>
      </c>
      <c r="B7698" s="27">
        <v>22</v>
      </c>
      <c r="C7698" s="27"/>
      <c r="D7698" s="27"/>
      <c r="E7698" s="27"/>
    </row>
    <row r="7699" spans="1:5">
      <c r="A7699" s="27">
        <v>192</v>
      </c>
      <c r="B7699" s="27">
        <v>23</v>
      </c>
      <c r="C7699" s="27"/>
      <c r="D7699" s="27"/>
      <c r="E7699" s="27"/>
    </row>
    <row r="7700" spans="1:5">
      <c r="A7700" s="27">
        <v>192</v>
      </c>
      <c r="B7700" s="27">
        <v>24</v>
      </c>
      <c r="C7700" s="27"/>
      <c r="D7700" s="27"/>
      <c r="E7700" s="27"/>
    </row>
    <row r="7701" spans="1:5">
      <c r="A7701" s="27">
        <v>192</v>
      </c>
      <c r="B7701" s="27">
        <v>25</v>
      </c>
      <c r="C7701" s="27"/>
      <c r="D7701" s="27"/>
      <c r="E7701" s="27"/>
    </row>
    <row r="7702" spans="1:5">
      <c r="A7702" s="27">
        <v>192</v>
      </c>
      <c r="B7702" s="27">
        <v>26</v>
      </c>
      <c r="C7702" s="27"/>
      <c r="D7702" s="27"/>
      <c r="E7702" s="27"/>
    </row>
    <row r="7703" spans="1:5">
      <c r="A7703" s="27">
        <v>192</v>
      </c>
      <c r="B7703" s="27">
        <v>27</v>
      </c>
      <c r="C7703" s="27"/>
      <c r="D7703" s="27"/>
      <c r="E7703" s="27"/>
    </row>
    <row r="7704" spans="1:5">
      <c r="A7704" s="27">
        <v>192</v>
      </c>
      <c r="B7704" s="27">
        <v>28</v>
      </c>
      <c r="C7704" s="27"/>
      <c r="D7704" s="27"/>
      <c r="E7704" s="27"/>
    </row>
    <row r="7705" spans="1:5">
      <c r="A7705" s="27">
        <v>192</v>
      </c>
      <c r="B7705" s="27">
        <v>29</v>
      </c>
      <c r="C7705" s="27"/>
      <c r="D7705" s="27"/>
      <c r="E7705" s="27"/>
    </row>
    <row r="7706" spans="1:5">
      <c r="A7706" s="27">
        <v>192</v>
      </c>
      <c r="B7706" s="27">
        <v>30</v>
      </c>
      <c r="C7706" s="27"/>
      <c r="D7706" s="27"/>
      <c r="E7706" s="27"/>
    </row>
    <row r="7707" spans="1:5">
      <c r="A7707" s="27">
        <v>192</v>
      </c>
      <c r="B7707" s="27">
        <v>31</v>
      </c>
      <c r="C7707" s="27"/>
      <c r="D7707" s="27"/>
      <c r="E7707" s="27"/>
    </row>
    <row r="7708" spans="1:5">
      <c r="A7708" s="27">
        <v>192</v>
      </c>
      <c r="B7708" s="27">
        <v>32</v>
      </c>
      <c r="C7708" s="27"/>
      <c r="D7708" s="27"/>
      <c r="E7708" s="27"/>
    </row>
    <row r="7709" spans="1:5">
      <c r="A7709" s="27">
        <v>192</v>
      </c>
      <c r="B7709" s="27">
        <v>33</v>
      </c>
      <c r="C7709" s="27"/>
      <c r="D7709" s="27"/>
      <c r="E7709" s="27"/>
    </row>
    <row r="7710" spans="1:5">
      <c r="A7710" s="27">
        <v>192</v>
      </c>
      <c r="B7710" s="27">
        <v>34</v>
      </c>
      <c r="C7710" s="27"/>
      <c r="D7710" s="27"/>
      <c r="E7710" s="27"/>
    </row>
    <row r="7711" spans="1:5">
      <c r="A7711" s="27">
        <v>192</v>
      </c>
      <c r="B7711" s="27">
        <v>35</v>
      </c>
      <c r="C7711" s="27"/>
      <c r="D7711" s="27"/>
      <c r="E7711" s="27"/>
    </row>
    <row r="7712" spans="1:5">
      <c r="A7712" s="27">
        <v>192</v>
      </c>
      <c r="B7712" s="27">
        <v>36</v>
      </c>
      <c r="C7712" s="27"/>
      <c r="D7712" s="27"/>
      <c r="E7712" s="27"/>
    </row>
    <row r="7713" spans="1:5">
      <c r="A7713" s="27">
        <v>192</v>
      </c>
      <c r="B7713" s="27">
        <v>37</v>
      </c>
      <c r="C7713" s="27"/>
      <c r="D7713" s="27"/>
      <c r="E7713" s="27"/>
    </row>
    <row r="7714" spans="1:5">
      <c r="A7714" s="27">
        <v>192</v>
      </c>
      <c r="B7714" s="27">
        <v>38</v>
      </c>
      <c r="C7714" s="27"/>
      <c r="D7714" s="27"/>
      <c r="E7714" s="27"/>
    </row>
    <row r="7715" spans="1:5">
      <c r="A7715" s="27">
        <v>192</v>
      </c>
      <c r="B7715" s="27">
        <v>39</v>
      </c>
      <c r="C7715" s="27"/>
      <c r="D7715" s="27"/>
      <c r="E7715" s="27"/>
    </row>
    <row r="7716" spans="1:5">
      <c r="A7716" s="27">
        <v>192</v>
      </c>
      <c r="B7716" s="27">
        <v>40</v>
      </c>
      <c r="C7716" s="27"/>
      <c r="D7716" s="27"/>
      <c r="E7716" s="27"/>
    </row>
    <row r="7717" spans="1:5">
      <c r="A7717" s="27">
        <v>193</v>
      </c>
      <c r="B7717" s="27">
        <v>1</v>
      </c>
      <c r="C7717" s="27" t="s">
        <v>680</v>
      </c>
      <c r="D7717" s="28">
        <v>0.39500000000000002</v>
      </c>
      <c r="E7717" s="28">
        <v>5.0000000000000001E-3</v>
      </c>
    </row>
    <row r="7718" spans="1:5">
      <c r="A7718" s="27">
        <v>193</v>
      </c>
      <c r="B7718" s="27">
        <v>2</v>
      </c>
      <c r="C7718" s="27" t="s">
        <v>680</v>
      </c>
      <c r="D7718" s="28">
        <v>0.39200000000000002</v>
      </c>
      <c r="E7718" s="28">
        <v>1E-3</v>
      </c>
    </row>
    <row r="7719" spans="1:5">
      <c r="A7719" s="27">
        <v>193</v>
      </c>
      <c r="B7719" s="27">
        <v>3</v>
      </c>
      <c r="C7719" s="27" t="s">
        <v>680</v>
      </c>
      <c r="D7719" s="28">
        <v>0.39400000000000002</v>
      </c>
      <c r="E7719" s="28">
        <v>2E-3</v>
      </c>
    </row>
    <row r="7720" spans="1:5">
      <c r="A7720" s="27">
        <v>193</v>
      </c>
      <c r="B7720" s="27">
        <v>4</v>
      </c>
      <c r="C7720" s="27" t="s">
        <v>680</v>
      </c>
      <c r="D7720" s="28">
        <v>0.39200000000000002</v>
      </c>
      <c r="E7720" s="28">
        <v>-1E-3</v>
      </c>
    </row>
    <row r="7721" spans="1:5">
      <c r="A7721" s="27">
        <v>193</v>
      </c>
      <c r="B7721" s="27">
        <v>5</v>
      </c>
      <c r="C7721" s="27" t="s">
        <v>680</v>
      </c>
      <c r="D7721" s="28">
        <v>0.39300000000000002</v>
      </c>
      <c r="E7721" s="28">
        <v>-2E-3</v>
      </c>
    </row>
    <row r="7722" spans="1:5">
      <c r="A7722" s="27">
        <v>193</v>
      </c>
      <c r="B7722" s="27">
        <v>6</v>
      </c>
      <c r="C7722" s="27" t="s">
        <v>680</v>
      </c>
      <c r="D7722" s="28">
        <v>0.39500000000000002</v>
      </c>
      <c r="E7722" s="28">
        <v>-1E-3</v>
      </c>
    </row>
    <row r="7723" spans="1:5">
      <c r="A7723" s="27">
        <v>193</v>
      </c>
      <c r="B7723" s="27">
        <v>7</v>
      </c>
      <c r="C7723" s="27" t="s">
        <v>680</v>
      </c>
      <c r="D7723" s="28">
        <v>0.39800000000000002</v>
      </c>
      <c r="E7723" s="28">
        <v>2E-3</v>
      </c>
    </row>
    <row r="7724" spans="1:5">
      <c r="A7724" s="27">
        <v>193</v>
      </c>
      <c r="B7724" s="27">
        <v>8</v>
      </c>
      <c r="C7724" s="27" t="s">
        <v>680</v>
      </c>
      <c r="D7724" s="28">
        <v>0.40699999999999997</v>
      </c>
      <c r="E7724" s="28">
        <v>8.9999999999999993E-3</v>
      </c>
    </row>
    <row r="7725" spans="1:5">
      <c r="A7725" s="27">
        <v>193</v>
      </c>
      <c r="B7725" s="27">
        <v>9</v>
      </c>
      <c r="C7725" s="27" t="s">
        <v>680</v>
      </c>
      <c r="D7725" s="28">
        <v>0.42199999999999999</v>
      </c>
      <c r="E7725" s="28">
        <v>2.3E-2</v>
      </c>
    </row>
    <row r="7726" spans="1:5">
      <c r="A7726" s="27">
        <v>193</v>
      </c>
      <c r="B7726" s="27">
        <v>10</v>
      </c>
      <c r="C7726" s="27" t="s">
        <v>680</v>
      </c>
      <c r="D7726" s="28">
        <v>0.441</v>
      </c>
      <c r="E7726" s="28">
        <v>4.1000000000000002E-2</v>
      </c>
    </row>
    <row r="7727" spans="1:5">
      <c r="A7727" s="27">
        <v>193</v>
      </c>
      <c r="B7727" s="27">
        <v>11</v>
      </c>
      <c r="C7727" s="27" t="s">
        <v>680</v>
      </c>
      <c r="D7727" s="28">
        <v>0.46800000000000003</v>
      </c>
      <c r="E7727" s="28">
        <v>6.7000000000000004E-2</v>
      </c>
    </row>
    <row r="7728" spans="1:5">
      <c r="A7728" s="27">
        <v>193</v>
      </c>
      <c r="B7728" s="27">
        <v>12</v>
      </c>
      <c r="C7728" s="27" t="s">
        <v>680</v>
      </c>
      <c r="D7728" s="28">
        <v>0.50600000000000001</v>
      </c>
      <c r="E7728" s="28">
        <v>0.104</v>
      </c>
    </row>
    <row r="7729" spans="1:5">
      <c r="A7729" s="27">
        <v>193</v>
      </c>
      <c r="B7729" s="27">
        <v>13</v>
      </c>
      <c r="C7729" s="27" t="s">
        <v>680</v>
      </c>
      <c r="D7729" s="28">
        <v>0.55200000000000005</v>
      </c>
      <c r="E7729" s="28">
        <v>0.14899999999999999</v>
      </c>
    </row>
    <row r="7730" spans="1:5">
      <c r="A7730" s="27">
        <v>193</v>
      </c>
      <c r="B7730" s="27">
        <v>14</v>
      </c>
      <c r="C7730" s="27" t="s">
        <v>680</v>
      </c>
      <c r="D7730" s="28">
        <v>0.60599999999999998</v>
      </c>
      <c r="E7730" s="28">
        <v>0.20200000000000001</v>
      </c>
    </row>
    <row r="7731" spans="1:5">
      <c r="A7731" s="27">
        <v>193</v>
      </c>
      <c r="B7731" s="27">
        <v>15</v>
      </c>
      <c r="C7731" s="27" t="s">
        <v>680</v>
      </c>
      <c r="D7731" s="28">
        <v>0.67800000000000005</v>
      </c>
      <c r="E7731" s="28">
        <v>0.27300000000000002</v>
      </c>
    </row>
    <row r="7732" spans="1:5">
      <c r="A7732" s="27">
        <v>193</v>
      </c>
      <c r="B7732" s="27">
        <v>16</v>
      </c>
      <c r="C7732" s="27" t="s">
        <v>680</v>
      </c>
      <c r="D7732" s="28">
        <v>0.76400000000000001</v>
      </c>
      <c r="E7732" s="28">
        <v>0.35699999999999998</v>
      </c>
    </row>
    <row r="7733" spans="1:5">
      <c r="A7733" s="27">
        <v>193</v>
      </c>
      <c r="B7733" s="27">
        <v>17</v>
      </c>
      <c r="C7733" s="27" t="s">
        <v>680</v>
      </c>
      <c r="D7733" s="28">
        <v>0.85</v>
      </c>
      <c r="E7733" s="28">
        <v>0.443</v>
      </c>
    </row>
    <row r="7734" spans="1:5">
      <c r="A7734" s="27">
        <v>193</v>
      </c>
      <c r="B7734" s="27">
        <v>18</v>
      </c>
      <c r="C7734" s="27" t="s">
        <v>680</v>
      </c>
      <c r="D7734" s="28">
        <v>0.92300000000000004</v>
      </c>
      <c r="E7734" s="28">
        <v>0.51400000000000001</v>
      </c>
    </row>
    <row r="7735" spans="1:5">
      <c r="A7735" s="27">
        <v>193</v>
      </c>
      <c r="B7735" s="27">
        <v>19</v>
      </c>
      <c r="C7735" s="27" t="s">
        <v>680</v>
      </c>
      <c r="D7735" s="28">
        <v>1.006</v>
      </c>
      <c r="E7735" s="28">
        <v>0.59599999999999997</v>
      </c>
    </row>
    <row r="7736" spans="1:5">
      <c r="A7736" s="27">
        <v>193</v>
      </c>
      <c r="B7736" s="27">
        <v>20</v>
      </c>
      <c r="C7736" s="27" t="s">
        <v>680</v>
      </c>
      <c r="D7736" s="28">
        <v>1.0820000000000001</v>
      </c>
      <c r="E7736" s="28">
        <v>0.67100000000000004</v>
      </c>
    </row>
    <row r="7737" spans="1:5">
      <c r="A7737" s="27">
        <v>193</v>
      </c>
      <c r="B7737" s="27">
        <v>21</v>
      </c>
      <c r="C7737" s="27" t="s">
        <v>680</v>
      </c>
      <c r="D7737" s="28">
        <v>1.1619999999999999</v>
      </c>
      <c r="E7737" s="28">
        <v>0.75</v>
      </c>
    </row>
    <row r="7738" spans="1:5">
      <c r="A7738" s="27">
        <v>193</v>
      </c>
      <c r="B7738" s="27">
        <v>22</v>
      </c>
      <c r="C7738" s="27" t="s">
        <v>680</v>
      </c>
      <c r="D7738" s="28">
        <v>1.2390000000000001</v>
      </c>
      <c r="E7738" s="28">
        <v>0.82599999999999996</v>
      </c>
    </row>
    <row r="7739" spans="1:5">
      <c r="A7739" s="27">
        <v>193</v>
      </c>
      <c r="B7739" s="27">
        <v>23</v>
      </c>
      <c r="C7739" s="27" t="s">
        <v>680</v>
      </c>
      <c r="D7739" s="28">
        <v>1.3220000000000001</v>
      </c>
      <c r="E7739" s="28">
        <v>0.90800000000000003</v>
      </c>
    </row>
    <row r="7740" spans="1:5">
      <c r="A7740" s="27">
        <v>193</v>
      </c>
      <c r="B7740" s="27">
        <v>24</v>
      </c>
      <c r="C7740" s="27" t="s">
        <v>680</v>
      </c>
      <c r="D7740" s="28">
        <v>1.3939999999999999</v>
      </c>
      <c r="E7740" s="28">
        <v>0.97899999999999998</v>
      </c>
    </row>
    <row r="7741" spans="1:5">
      <c r="A7741" s="27">
        <v>193</v>
      </c>
      <c r="B7741" s="27">
        <v>25</v>
      </c>
      <c r="C7741" s="27" t="s">
        <v>680</v>
      </c>
      <c r="D7741" s="28">
        <v>1.4610000000000001</v>
      </c>
      <c r="E7741" s="28">
        <v>1.044</v>
      </c>
    </row>
    <row r="7742" spans="1:5">
      <c r="A7742" s="27">
        <v>193</v>
      </c>
      <c r="B7742" s="27">
        <v>26</v>
      </c>
      <c r="C7742" s="27" t="s">
        <v>680</v>
      </c>
      <c r="D7742" s="28">
        <v>1.5289999999999999</v>
      </c>
      <c r="E7742" s="28">
        <v>1.1120000000000001</v>
      </c>
    </row>
    <row r="7743" spans="1:5">
      <c r="A7743" s="27">
        <v>193</v>
      </c>
      <c r="B7743" s="27">
        <v>27</v>
      </c>
      <c r="C7743" s="27" t="s">
        <v>680</v>
      </c>
      <c r="D7743" s="28">
        <v>1.5960000000000001</v>
      </c>
      <c r="E7743" s="28">
        <v>1.177</v>
      </c>
    </row>
    <row r="7744" spans="1:5">
      <c r="A7744" s="27">
        <v>193</v>
      </c>
      <c r="B7744" s="27">
        <v>28</v>
      </c>
      <c r="C7744" s="27" t="s">
        <v>680</v>
      </c>
      <c r="D7744" s="28">
        <v>1.66</v>
      </c>
      <c r="E7744" s="28">
        <v>1.2410000000000001</v>
      </c>
    </row>
    <row r="7745" spans="1:5">
      <c r="A7745" s="27">
        <v>193</v>
      </c>
      <c r="B7745" s="27">
        <v>29</v>
      </c>
      <c r="C7745" s="27" t="s">
        <v>680</v>
      </c>
      <c r="D7745" s="28">
        <v>1.7170000000000001</v>
      </c>
      <c r="E7745" s="28">
        <v>1.296</v>
      </c>
    </row>
    <row r="7746" spans="1:5">
      <c r="A7746" s="27">
        <v>193</v>
      </c>
      <c r="B7746" s="27">
        <v>30</v>
      </c>
      <c r="C7746" s="27" t="s">
        <v>680</v>
      </c>
      <c r="D7746" s="28">
        <v>1.774</v>
      </c>
      <c r="E7746" s="28">
        <v>1.3520000000000001</v>
      </c>
    </row>
    <row r="7747" spans="1:5">
      <c r="A7747" s="27">
        <v>193</v>
      </c>
      <c r="B7747" s="27">
        <v>31</v>
      </c>
      <c r="C7747" s="27" t="s">
        <v>680</v>
      </c>
      <c r="D7747" s="28">
        <v>1.8260000000000001</v>
      </c>
      <c r="E7747" s="28">
        <v>1.403</v>
      </c>
    </row>
    <row r="7748" spans="1:5">
      <c r="A7748" s="27">
        <v>193</v>
      </c>
      <c r="B7748" s="27">
        <v>32</v>
      </c>
      <c r="C7748" s="27" t="s">
        <v>680</v>
      </c>
      <c r="D7748" s="28">
        <v>1.871</v>
      </c>
      <c r="E7748" s="28">
        <v>1.446</v>
      </c>
    </row>
    <row r="7749" spans="1:5">
      <c r="A7749" s="27">
        <v>193</v>
      </c>
      <c r="B7749" s="27">
        <v>33</v>
      </c>
      <c r="C7749" s="27" t="s">
        <v>680</v>
      </c>
      <c r="D7749" s="28">
        <v>1.9219999999999999</v>
      </c>
      <c r="E7749" s="28">
        <v>1.4970000000000001</v>
      </c>
    </row>
    <row r="7750" spans="1:5">
      <c r="A7750" s="27">
        <v>193</v>
      </c>
      <c r="B7750" s="27">
        <v>34</v>
      </c>
      <c r="C7750" s="27" t="s">
        <v>680</v>
      </c>
      <c r="D7750" s="28">
        <v>1.968</v>
      </c>
      <c r="E7750" s="28">
        <v>1.542</v>
      </c>
    </row>
    <row r="7751" spans="1:5">
      <c r="A7751" s="27">
        <v>193</v>
      </c>
      <c r="B7751" s="27">
        <v>35</v>
      </c>
      <c r="C7751" s="27" t="s">
        <v>680</v>
      </c>
      <c r="D7751" s="28">
        <v>2.0030000000000001</v>
      </c>
      <c r="E7751" s="28">
        <v>1.5760000000000001</v>
      </c>
    </row>
    <row r="7752" spans="1:5">
      <c r="A7752" s="27">
        <v>193</v>
      </c>
      <c r="B7752" s="27">
        <v>36</v>
      </c>
      <c r="C7752" s="27" t="s">
        <v>680</v>
      </c>
      <c r="D7752" s="28">
        <v>2.0459999999999998</v>
      </c>
      <c r="E7752" s="28">
        <v>1.617</v>
      </c>
    </row>
    <row r="7753" spans="1:5">
      <c r="A7753" s="27">
        <v>193</v>
      </c>
      <c r="B7753" s="27">
        <v>37</v>
      </c>
      <c r="C7753" s="27" t="s">
        <v>680</v>
      </c>
      <c r="D7753" s="28">
        <v>2.0739999999999998</v>
      </c>
      <c r="E7753" s="28">
        <v>1.6439999999999999</v>
      </c>
    </row>
    <row r="7754" spans="1:5">
      <c r="A7754" s="27">
        <v>193</v>
      </c>
      <c r="B7754" s="27">
        <v>38</v>
      </c>
      <c r="C7754" s="27" t="s">
        <v>680</v>
      </c>
      <c r="D7754" s="28">
        <v>2.0979999999999999</v>
      </c>
      <c r="E7754" s="28">
        <v>1.667</v>
      </c>
    </row>
    <row r="7755" spans="1:5">
      <c r="A7755" s="27">
        <v>193</v>
      </c>
      <c r="B7755" s="27">
        <v>39</v>
      </c>
      <c r="C7755" s="27" t="s">
        <v>680</v>
      </c>
      <c r="D7755" s="28">
        <v>2.133</v>
      </c>
      <c r="E7755" s="28">
        <v>1.7</v>
      </c>
    </row>
    <row r="7756" spans="1:5">
      <c r="A7756" s="27">
        <v>193</v>
      </c>
      <c r="B7756" s="27">
        <v>40</v>
      </c>
      <c r="C7756" s="27" t="s">
        <v>680</v>
      </c>
      <c r="D7756" s="28">
        <v>2.1520000000000001</v>
      </c>
      <c r="E7756" s="28">
        <v>1.7190000000000001</v>
      </c>
    </row>
    <row r="7757" spans="1:5">
      <c r="A7757" s="27">
        <v>194</v>
      </c>
      <c r="B7757" s="27">
        <v>1</v>
      </c>
      <c r="C7757" s="27" t="s">
        <v>680</v>
      </c>
      <c r="D7757" s="28">
        <v>0.38400000000000001</v>
      </c>
      <c r="E7757" s="28">
        <v>7.0000000000000001E-3</v>
      </c>
    </row>
    <row r="7758" spans="1:5">
      <c r="A7758" s="27">
        <v>194</v>
      </c>
      <c r="B7758" s="27">
        <v>2</v>
      </c>
      <c r="C7758" s="27" t="s">
        <v>680</v>
      </c>
      <c r="D7758" s="28">
        <v>0.38500000000000001</v>
      </c>
      <c r="E7758" s="28">
        <v>6.0000000000000001E-3</v>
      </c>
    </row>
    <row r="7759" spans="1:5">
      <c r="A7759" s="27">
        <v>194</v>
      </c>
      <c r="B7759" s="27">
        <v>3</v>
      </c>
      <c r="C7759" s="27" t="s">
        <v>680</v>
      </c>
      <c r="D7759" s="28">
        <v>0.38500000000000001</v>
      </c>
      <c r="E7759" s="28">
        <v>4.0000000000000001E-3</v>
      </c>
    </row>
    <row r="7760" spans="1:5">
      <c r="A7760" s="27">
        <v>194</v>
      </c>
      <c r="B7760" s="27">
        <v>4</v>
      </c>
      <c r="C7760" s="27" t="s">
        <v>680</v>
      </c>
      <c r="D7760" s="28">
        <v>0.38400000000000001</v>
      </c>
      <c r="E7760" s="28">
        <v>1E-3</v>
      </c>
    </row>
    <row r="7761" spans="1:5">
      <c r="A7761" s="27">
        <v>194</v>
      </c>
      <c r="B7761" s="27">
        <v>5</v>
      </c>
      <c r="C7761" s="27" t="s">
        <v>680</v>
      </c>
      <c r="D7761" s="28">
        <v>0.38400000000000001</v>
      </c>
      <c r="E7761" s="28">
        <v>-1E-3</v>
      </c>
    </row>
    <row r="7762" spans="1:5">
      <c r="A7762" s="27">
        <v>194</v>
      </c>
      <c r="B7762" s="27">
        <v>6</v>
      </c>
      <c r="C7762" s="27" t="s">
        <v>680</v>
      </c>
      <c r="D7762" s="28">
        <v>0.38500000000000001</v>
      </c>
      <c r="E7762" s="28">
        <v>-2E-3</v>
      </c>
    </row>
    <row r="7763" spans="1:5">
      <c r="A7763" s="27">
        <v>194</v>
      </c>
      <c r="B7763" s="27">
        <v>7</v>
      </c>
      <c r="C7763" s="27" t="s">
        <v>680</v>
      </c>
      <c r="D7763" s="28">
        <v>0.38500000000000001</v>
      </c>
      <c r="E7763" s="28">
        <v>-5.0000000000000001E-3</v>
      </c>
    </row>
    <row r="7764" spans="1:5">
      <c r="A7764" s="27">
        <v>194</v>
      </c>
      <c r="B7764" s="27">
        <v>8</v>
      </c>
      <c r="C7764" s="27" t="s">
        <v>680</v>
      </c>
      <c r="D7764" s="28">
        <v>0.38800000000000001</v>
      </c>
      <c r="E7764" s="28">
        <v>-3.0000000000000001E-3</v>
      </c>
    </row>
    <row r="7765" spans="1:5">
      <c r="A7765" s="27">
        <v>194</v>
      </c>
      <c r="B7765" s="27">
        <v>9</v>
      </c>
      <c r="C7765" s="27" t="s">
        <v>680</v>
      </c>
      <c r="D7765" s="28">
        <v>0.39300000000000002</v>
      </c>
      <c r="E7765" s="28">
        <v>-1E-3</v>
      </c>
    </row>
    <row r="7766" spans="1:5">
      <c r="A7766" s="27">
        <v>194</v>
      </c>
      <c r="B7766" s="27">
        <v>10</v>
      </c>
      <c r="C7766" s="27" t="s">
        <v>680</v>
      </c>
      <c r="D7766" s="28">
        <v>0.40100000000000002</v>
      </c>
      <c r="E7766" s="28">
        <v>6.0000000000000001E-3</v>
      </c>
    </row>
    <row r="7767" spans="1:5">
      <c r="A7767" s="27">
        <v>194</v>
      </c>
      <c r="B7767" s="27">
        <v>11</v>
      </c>
      <c r="C7767" s="27" t="s">
        <v>680</v>
      </c>
      <c r="D7767" s="28">
        <v>0.41199999999999998</v>
      </c>
      <c r="E7767" s="28">
        <v>1.4999999999999999E-2</v>
      </c>
    </row>
    <row r="7768" spans="1:5">
      <c r="A7768" s="27">
        <v>194</v>
      </c>
      <c r="B7768" s="27">
        <v>12</v>
      </c>
      <c r="C7768" s="27" t="s">
        <v>680</v>
      </c>
      <c r="D7768" s="28">
        <v>0.436</v>
      </c>
      <c r="E7768" s="28">
        <v>3.6999999999999998E-2</v>
      </c>
    </row>
    <row r="7769" spans="1:5">
      <c r="A7769" s="27">
        <v>194</v>
      </c>
      <c r="B7769" s="27">
        <v>13</v>
      </c>
      <c r="C7769" s="27" t="s">
        <v>680</v>
      </c>
      <c r="D7769" s="28">
        <v>0.46600000000000003</v>
      </c>
      <c r="E7769" s="28">
        <v>6.4000000000000001E-2</v>
      </c>
    </row>
    <row r="7770" spans="1:5">
      <c r="A7770" s="27">
        <v>194</v>
      </c>
      <c r="B7770" s="27">
        <v>14</v>
      </c>
      <c r="C7770" s="27" t="s">
        <v>680</v>
      </c>
      <c r="D7770" s="28">
        <v>0.502</v>
      </c>
      <c r="E7770" s="28">
        <v>9.8000000000000004E-2</v>
      </c>
    </row>
    <row r="7771" spans="1:5">
      <c r="A7771" s="27">
        <v>194</v>
      </c>
      <c r="B7771" s="27">
        <v>15</v>
      </c>
      <c r="C7771" s="27" t="s">
        <v>680</v>
      </c>
      <c r="D7771" s="28">
        <v>0.54</v>
      </c>
      <c r="E7771" s="28">
        <v>0.13500000000000001</v>
      </c>
    </row>
    <row r="7772" spans="1:5">
      <c r="A7772" s="27">
        <v>194</v>
      </c>
      <c r="B7772" s="27">
        <v>16</v>
      </c>
      <c r="C7772" s="27" t="s">
        <v>680</v>
      </c>
      <c r="D7772" s="28">
        <v>0.59399999999999997</v>
      </c>
      <c r="E7772" s="28">
        <v>0.186</v>
      </c>
    </row>
    <row r="7773" spans="1:5">
      <c r="A7773" s="27">
        <v>194</v>
      </c>
      <c r="B7773" s="27">
        <v>17</v>
      </c>
      <c r="C7773" s="27" t="s">
        <v>680</v>
      </c>
      <c r="D7773" s="28">
        <v>0.66100000000000003</v>
      </c>
      <c r="E7773" s="28">
        <v>0.251</v>
      </c>
    </row>
    <row r="7774" spans="1:5">
      <c r="A7774" s="27">
        <v>194</v>
      </c>
      <c r="B7774" s="27">
        <v>18</v>
      </c>
      <c r="C7774" s="27" t="s">
        <v>680</v>
      </c>
      <c r="D7774" s="28">
        <v>0.73499999999999999</v>
      </c>
      <c r="E7774" s="28">
        <v>0.32400000000000001</v>
      </c>
    </row>
    <row r="7775" spans="1:5">
      <c r="A7775" s="27">
        <v>194</v>
      </c>
      <c r="B7775" s="27">
        <v>19</v>
      </c>
      <c r="C7775" s="27" t="s">
        <v>680</v>
      </c>
      <c r="D7775" s="28">
        <v>0.82399999999999995</v>
      </c>
      <c r="E7775" s="28">
        <v>0.41099999999999998</v>
      </c>
    </row>
    <row r="7776" spans="1:5">
      <c r="A7776" s="27">
        <v>194</v>
      </c>
      <c r="B7776" s="27">
        <v>20</v>
      </c>
      <c r="C7776" s="27" t="s">
        <v>680</v>
      </c>
      <c r="D7776" s="28">
        <v>0.92900000000000005</v>
      </c>
      <c r="E7776" s="28">
        <v>0.51300000000000001</v>
      </c>
    </row>
    <row r="7777" spans="1:5">
      <c r="A7777" s="27">
        <v>194</v>
      </c>
      <c r="B7777" s="27">
        <v>21</v>
      </c>
      <c r="C7777" s="27" t="s">
        <v>680</v>
      </c>
      <c r="D7777" s="28">
        <v>1.046</v>
      </c>
      <c r="E7777" s="28">
        <v>0.629</v>
      </c>
    </row>
    <row r="7778" spans="1:5">
      <c r="A7778" s="27">
        <v>194</v>
      </c>
      <c r="B7778" s="27">
        <v>22</v>
      </c>
      <c r="C7778" s="27" t="s">
        <v>680</v>
      </c>
      <c r="D7778" s="28">
        <v>1.165</v>
      </c>
      <c r="E7778" s="28">
        <v>0.745</v>
      </c>
    </row>
    <row r="7779" spans="1:5">
      <c r="A7779" s="27">
        <v>194</v>
      </c>
      <c r="B7779" s="27">
        <v>23</v>
      </c>
      <c r="C7779" s="27" t="s">
        <v>680</v>
      </c>
      <c r="D7779" s="28">
        <v>1.2829999999999999</v>
      </c>
      <c r="E7779" s="28">
        <v>0.86099999999999999</v>
      </c>
    </row>
    <row r="7780" spans="1:5">
      <c r="A7780" s="27">
        <v>194</v>
      </c>
      <c r="B7780" s="27">
        <v>24</v>
      </c>
      <c r="C7780" s="27" t="s">
        <v>680</v>
      </c>
      <c r="D7780" s="28">
        <v>1.393</v>
      </c>
      <c r="E7780" s="28">
        <v>0.96899999999999997</v>
      </c>
    </row>
    <row r="7781" spans="1:5">
      <c r="A7781" s="27">
        <v>194</v>
      </c>
      <c r="B7781" s="27">
        <v>25</v>
      </c>
      <c r="C7781" s="27" t="s">
        <v>680</v>
      </c>
      <c r="D7781" s="28">
        <v>1.5069999999999999</v>
      </c>
      <c r="E7781" s="28">
        <v>1.081</v>
      </c>
    </row>
    <row r="7782" spans="1:5">
      <c r="A7782" s="27">
        <v>194</v>
      </c>
      <c r="B7782" s="27">
        <v>26</v>
      </c>
      <c r="C7782" s="27" t="s">
        <v>680</v>
      </c>
      <c r="D7782" s="28">
        <v>1.619</v>
      </c>
      <c r="E7782" s="28">
        <v>1.1910000000000001</v>
      </c>
    </row>
    <row r="7783" spans="1:5">
      <c r="A7783" s="27">
        <v>194</v>
      </c>
      <c r="B7783" s="27">
        <v>27</v>
      </c>
      <c r="C7783" s="27" t="s">
        <v>680</v>
      </c>
      <c r="D7783" s="28">
        <v>1.728</v>
      </c>
      <c r="E7783" s="28">
        <v>1.2969999999999999</v>
      </c>
    </row>
    <row r="7784" spans="1:5">
      <c r="A7784" s="27">
        <v>194</v>
      </c>
      <c r="B7784" s="27">
        <v>28</v>
      </c>
      <c r="C7784" s="27" t="s">
        <v>680</v>
      </c>
      <c r="D7784" s="28">
        <v>1.831</v>
      </c>
      <c r="E7784" s="28">
        <v>1.399</v>
      </c>
    </row>
    <row r="7785" spans="1:5">
      <c r="A7785" s="27">
        <v>194</v>
      </c>
      <c r="B7785" s="27">
        <v>29</v>
      </c>
      <c r="C7785" s="27" t="s">
        <v>680</v>
      </c>
      <c r="D7785" s="28">
        <v>1.94</v>
      </c>
      <c r="E7785" s="28">
        <v>1.506</v>
      </c>
    </row>
    <row r="7786" spans="1:5">
      <c r="A7786" s="27">
        <v>194</v>
      </c>
      <c r="B7786" s="27">
        <v>30</v>
      </c>
      <c r="C7786" s="27" t="s">
        <v>680</v>
      </c>
      <c r="D7786" s="28">
        <v>2.0369999999999999</v>
      </c>
      <c r="E7786" s="28">
        <v>1.601</v>
      </c>
    </row>
    <row r="7787" spans="1:5">
      <c r="A7787" s="27">
        <v>194</v>
      </c>
      <c r="B7787" s="27">
        <v>31</v>
      </c>
      <c r="C7787" s="27" t="s">
        <v>680</v>
      </c>
      <c r="D7787" s="28">
        <v>2.1230000000000002</v>
      </c>
      <c r="E7787" s="28">
        <v>1.6839999999999999</v>
      </c>
    </row>
    <row r="7788" spans="1:5">
      <c r="A7788" s="27">
        <v>194</v>
      </c>
      <c r="B7788" s="27">
        <v>32</v>
      </c>
      <c r="C7788" s="27" t="s">
        <v>680</v>
      </c>
      <c r="D7788" s="28">
        <v>2.2050000000000001</v>
      </c>
      <c r="E7788" s="28">
        <v>1.7649999999999999</v>
      </c>
    </row>
    <row r="7789" spans="1:5">
      <c r="A7789" s="27">
        <v>194</v>
      </c>
      <c r="B7789" s="27">
        <v>33</v>
      </c>
      <c r="C7789" s="27" t="s">
        <v>680</v>
      </c>
      <c r="D7789" s="28">
        <v>2.3029999999999999</v>
      </c>
      <c r="E7789" s="28">
        <v>1.861</v>
      </c>
    </row>
    <row r="7790" spans="1:5">
      <c r="A7790" s="27">
        <v>194</v>
      </c>
      <c r="B7790" s="27">
        <v>34</v>
      </c>
      <c r="C7790" s="27" t="s">
        <v>680</v>
      </c>
      <c r="D7790" s="28">
        <v>2.3839999999999999</v>
      </c>
      <c r="E7790" s="28">
        <v>1.94</v>
      </c>
    </row>
    <row r="7791" spans="1:5">
      <c r="A7791" s="27">
        <v>194</v>
      </c>
      <c r="B7791" s="27">
        <v>35</v>
      </c>
      <c r="C7791" s="27" t="s">
        <v>680</v>
      </c>
      <c r="D7791" s="28">
        <v>2.452</v>
      </c>
      <c r="E7791" s="28">
        <v>2.0059999999999998</v>
      </c>
    </row>
    <row r="7792" spans="1:5">
      <c r="A7792" s="27">
        <v>194</v>
      </c>
      <c r="B7792" s="27">
        <v>36</v>
      </c>
      <c r="C7792" s="27" t="s">
        <v>680</v>
      </c>
      <c r="D7792" s="28">
        <v>2.5110000000000001</v>
      </c>
      <c r="E7792" s="28">
        <v>2.0619999999999998</v>
      </c>
    </row>
    <row r="7793" spans="1:5">
      <c r="A7793" s="27">
        <v>194</v>
      </c>
      <c r="B7793" s="27">
        <v>37</v>
      </c>
      <c r="C7793" s="27" t="s">
        <v>680</v>
      </c>
      <c r="D7793" s="28">
        <v>2.5859999999999999</v>
      </c>
      <c r="E7793" s="28">
        <v>2.1360000000000001</v>
      </c>
    </row>
    <row r="7794" spans="1:5">
      <c r="A7794" s="27">
        <v>194</v>
      </c>
      <c r="B7794" s="27">
        <v>38</v>
      </c>
      <c r="C7794" s="27" t="s">
        <v>680</v>
      </c>
      <c r="D7794" s="28">
        <v>2.64</v>
      </c>
      <c r="E7794" s="28">
        <v>2.1869999999999998</v>
      </c>
    </row>
    <row r="7795" spans="1:5">
      <c r="A7795" s="27">
        <v>194</v>
      </c>
      <c r="B7795" s="27">
        <v>39</v>
      </c>
      <c r="C7795" s="27" t="s">
        <v>680</v>
      </c>
      <c r="D7795" s="28">
        <v>2.7040000000000002</v>
      </c>
      <c r="E7795" s="28">
        <v>2.2490000000000001</v>
      </c>
    </row>
    <row r="7796" spans="1:5">
      <c r="A7796" s="27">
        <v>194</v>
      </c>
      <c r="B7796" s="27">
        <v>40</v>
      </c>
      <c r="C7796" s="27" t="s">
        <v>680</v>
      </c>
      <c r="D7796" s="28">
        <v>2.7570000000000001</v>
      </c>
      <c r="E7796" s="28">
        <v>2.3010000000000002</v>
      </c>
    </row>
    <row r="7797" spans="1:5">
      <c r="A7797" s="27">
        <v>195</v>
      </c>
      <c r="B7797" s="27">
        <v>1</v>
      </c>
      <c r="C7797" s="27" t="s">
        <v>680</v>
      </c>
      <c r="D7797" s="28">
        <v>0.47</v>
      </c>
      <c r="E7797" s="28">
        <v>1.0999999999999999E-2</v>
      </c>
    </row>
    <row r="7798" spans="1:5">
      <c r="A7798" s="27">
        <v>195</v>
      </c>
      <c r="B7798" s="27">
        <v>2</v>
      </c>
      <c r="C7798" s="27" t="s">
        <v>680</v>
      </c>
      <c r="D7798" s="28">
        <v>0.47299999999999998</v>
      </c>
      <c r="E7798" s="28">
        <v>8.0000000000000002E-3</v>
      </c>
    </row>
    <row r="7799" spans="1:5">
      <c r="A7799" s="27">
        <v>195</v>
      </c>
      <c r="B7799" s="27">
        <v>3</v>
      </c>
      <c r="C7799" s="27" t="s">
        <v>680</v>
      </c>
      <c r="D7799" s="28">
        <v>0.47</v>
      </c>
      <c r="E7799" s="28">
        <v>-1E-3</v>
      </c>
    </row>
    <row r="7800" spans="1:5">
      <c r="A7800" s="27">
        <v>195</v>
      </c>
      <c r="B7800" s="27">
        <v>4</v>
      </c>
      <c r="C7800" s="27" t="s">
        <v>680</v>
      </c>
      <c r="D7800" s="28">
        <v>0.48</v>
      </c>
      <c r="E7800" s="28">
        <v>3.0000000000000001E-3</v>
      </c>
    </row>
    <row r="7801" spans="1:5">
      <c r="A7801" s="27">
        <v>195</v>
      </c>
      <c r="B7801" s="27">
        <v>5</v>
      </c>
      <c r="C7801" s="27" t="s">
        <v>680</v>
      </c>
      <c r="D7801" s="28">
        <v>0.47899999999999998</v>
      </c>
      <c r="E7801" s="28">
        <v>-4.0000000000000001E-3</v>
      </c>
    </row>
    <row r="7802" spans="1:5">
      <c r="A7802" s="27">
        <v>195</v>
      </c>
      <c r="B7802" s="27">
        <v>6</v>
      </c>
      <c r="C7802" s="27" t="s">
        <v>680</v>
      </c>
      <c r="D7802" s="28">
        <v>0.49</v>
      </c>
      <c r="E7802" s="28">
        <v>1E-3</v>
      </c>
    </row>
    <row r="7803" spans="1:5">
      <c r="A7803" s="27">
        <v>195</v>
      </c>
      <c r="B7803" s="27">
        <v>7</v>
      </c>
      <c r="C7803" s="27" t="s">
        <v>680</v>
      </c>
      <c r="D7803" s="28">
        <v>0.499</v>
      </c>
      <c r="E7803" s="28">
        <v>5.0000000000000001E-3</v>
      </c>
    </row>
    <row r="7804" spans="1:5">
      <c r="A7804" s="27">
        <v>195</v>
      </c>
      <c r="B7804" s="27">
        <v>8</v>
      </c>
      <c r="C7804" s="27" t="s">
        <v>680</v>
      </c>
      <c r="D7804" s="28">
        <v>0.52</v>
      </c>
      <c r="E7804" s="28">
        <v>1.9E-2</v>
      </c>
    </row>
    <row r="7805" spans="1:5">
      <c r="A7805" s="27">
        <v>195</v>
      </c>
      <c r="B7805" s="27">
        <v>9</v>
      </c>
      <c r="C7805" s="27" t="s">
        <v>680</v>
      </c>
      <c r="D7805" s="28">
        <v>0.54600000000000004</v>
      </c>
      <c r="E7805" s="28">
        <v>3.9E-2</v>
      </c>
    </row>
    <row r="7806" spans="1:5">
      <c r="A7806" s="27">
        <v>195</v>
      </c>
      <c r="B7806" s="27">
        <v>10</v>
      </c>
      <c r="C7806" s="27" t="s">
        <v>680</v>
      </c>
      <c r="D7806" s="28">
        <v>0.58799999999999997</v>
      </c>
      <c r="E7806" s="28">
        <v>7.4999999999999997E-2</v>
      </c>
    </row>
    <row r="7807" spans="1:5">
      <c r="A7807" s="27">
        <v>195</v>
      </c>
      <c r="B7807" s="27">
        <v>11</v>
      </c>
      <c r="C7807" s="27" t="s">
        <v>680</v>
      </c>
      <c r="D7807" s="28">
        <v>0.63400000000000001</v>
      </c>
      <c r="E7807" s="28">
        <v>0.115</v>
      </c>
    </row>
    <row r="7808" spans="1:5">
      <c r="A7808" s="27">
        <v>195</v>
      </c>
      <c r="B7808" s="27">
        <v>12</v>
      </c>
      <c r="C7808" s="27" t="s">
        <v>680</v>
      </c>
      <c r="D7808" s="28">
        <v>0.68899999999999995</v>
      </c>
      <c r="E7808" s="28">
        <v>0.16500000000000001</v>
      </c>
    </row>
    <row r="7809" spans="1:5">
      <c r="A7809" s="27">
        <v>195</v>
      </c>
      <c r="B7809" s="27">
        <v>13</v>
      </c>
      <c r="C7809" s="27" t="s">
        <v>680</v>
      </c>
      <c r="D7809" s="28">
        <v>0.76</v>
      </c>
      <c r="E7809" s="28">
        <v>0.23</v>
      </c>
    </row>
    <row r="7810" spans="1:5">
      <c r="A7810" s="27">
        <v>195</v>
      </c>
      <c r="B7810" s="27">
        <v>14</v>
      </c>
      <c r="C7810" s="27" t="s">
        <v>680</v>
      </c>
      <c r="D7810" s="28">
        <v>0.84299999999999997</v>
      </c>
      <c r="E7810" s="28">
        <v>0.307</v>
      </c>
    </row>
    <row r="7811" spans="1:5">
      <c r="A7811" s="27">
        <v>195</v>
      </c>
      <c r="B7811" s="27">
        <v>15</v>
      </c>
      <c r="C7811" s="27" t="s">
        <v>680</v>
      </c>
      <c r="D7811" s="28">
        <v>0.93600000000000005</v>
      </c>
      <c r="E7811" s="28">
        <v>0.39400000000000002</v>
      </c>
    </row>
    <row r="7812" spans="1:5">
      <c r="A7812" s="27">
        <v>195</v>
      </c>
      <c r="B7812" s="27">
        <v>16</v>
      </c>
      <c r="C7812" s="27" t="s">
        <v>680</v>
      </c>
      <c r="D7812" s="28">
        <v>1.0389999999999999</v>
      </c>
      <c r="E7812" s="28">
        <v>0.49099999999999999</v>
      </c>
    </row>
    <row r="7813" spans="1:5">
      <c r="A7813" s="27">
        <v>195</v>
      </c>
      <c r="B7813" s="27">
        <v>17</v>
      </c>
      <c r="C7813" s="27" t="s">
        <v>680</v>
      </c>
      <c r="D7813" s="28">
        <v>1.135</v>
      </c>
      <c r="E7813" s="28">
        <v>0.58099999999999996</v>
      </c>
    </row>
    <row r="7814" spans="1:5">
      <c r="A7814" s="27">
        <v>195</v>
      </c>
      <c r="B7814" s="27">
        <v>18</v>
      </c>
      <c r="C7814" s="27" t="s">
        <v>680</v>
      </c>
      <c r="D7814" s="28">
        <v>1.236</v>
      </c>
      <c r="E7814" s="28">
        <v>0.67600000000000005</v>
      </c>
    </row>
    <row r="7815" spans="1:5">
      <c r="A7815" s="27">
        <v>195</v>
      </c>
      <c r="B7815" s="27">
        <v>19</v>
      </c>
      <c r="C7815" s="27" t="s">
        <v>680</v>
      </c>
      <c r="D7815" s="28">
        <v>1.3320000000000001</v>
      </c>
      <c r="E7815" s="28">
        <v>0.76700000000000002</v>
      </c>
    </row>
    <row r="7816" spans="1:5">
      <c r="A7816" s="27">
        <v>195</v>
      </c>
      <c r="B7816" s="27">
        <v>20</v>
      </c>
      <c r="C7816" s="27" t="s">
        <v>680</v>
      </c>
      <c r="D7816" s="28">
        <v>1.429</v>
      </c>
      <c r="E7816" s="28">
        <v>0.85799999999999998</v>
      </c>
    </row>
    <row r="7817" spans="1:5">
      <c r="A7817" s="27">
        <v>195</v>
      </c>
      <c r="B7817" s="27">
        <v>21</v>
      </c>
      <c r="C7817" s="27" t="s">
        <v>680</v>
      </c>
      <c r="D7817" s="28">
        <v>1.5269999999999999</v>
      </c>
      <c r="E7817" s="28">
        <v>0.94899999999999995</v>
      </c>
    </row>
    <row r="7818" spans="1:5">
      <c r="A7818" s="27">
        <v>195</v>
      </c>
      <c r="B7818" s="27">
        <v>22</v>
      </c>
      <c r="C7818" s="27" t="s">
        <v>680</v>
      </c>
      <c r="D7818" s="28">
        <v>1.62</v>
      </c>
      <c r="E7818" s="28">
        <v>1.0369999999999999</v>
      </c>
    </row>
    <row r="7819" spans="1:5">
      <c r="A7819" s="27">
        <v>195</v>
      </c>
      <c r="B7819" s="27">
        <v>23</v>
      </c>
      <c r="C7819" s="27" t="s">
        <v>680</v>
      </c>
      <c r="D7819" s="28">
        <v>1.716</v>
      </c>
      <c r="E7819" s="28">
        <v>1.127</v>
      </c>
    </row>
    <row r="7820" spans="1:5">
      <c r="A7820" s="27">
        <v>195</v>
      </c>
      <c r="B7820" s="27">
        <v>24</v>
      </c>
      <c r="C7820" s="27" t="s">
        <v>680</v>
      </c>
      <c r="D7820" s="28">
        <v>1.8080000000000001</v>
      </c>
      <c r="E7820" s="28">
        <v>1.212</v>
      </c>
    </row>
    <row r="7821" spans="1:5">
      <c r="A7821" s="27">
        <v>195</v>
      </c>
      <c r="B7821" s="27">
        <v>25</v>
      </c>
      <c r="C7821" s="27" t="s">
        <v>680</v>
      </c>
      <c r="D7821" s="28">
        <v>1.889</v>
      </c>
      <c r="E7821" s="28">
        <v>1.288</v>
      </c>
    </row>
    <row r="7822" spans="1:5">
      <c r="A7822" s="27">
        <v>195</v>
      </c>
      <c r="B7822" s="27">
        <v>26</v>
      </c>
      <c r="C7822" s="27" t="s">
        <v>680</v>
      </c>
      <c r="D7822" s="28">
        <v>1.9670000000000001</v>
      </c>
      <c r="E7822" s="28">
        <v>1.36</v>
      </c>
    </row>
    <row r="7823" spans="1:5">
      <c r="A7823" s="27">
        <v>195</v>
      </c>
      <c r="B7823" s="27">
        <v>27</v>
      </c>
      <c r="C7823" s="27" t="s">
        <v>680</v>
      </c>
      <c r="D7823" s="28">
        <v>2.0529999999999999</v>
      </c>
      <c r="E7823" s="28">
        <v>1.44</v>
      </c>
    </row>
    <row r="7824" spans="1:5">
      <c r="A7824" s="27">
        <v>195</v>
      </c>
      <c r="B7824" s="27">
        <v>28</v>
      </c>
      <c r="C7824" s="27" t="s">
        <v>680</v>
      </c>
      <c r="D7824" s="28">
        <v>2.1269999999999998</v>
      </c>
      <c r="E7824" s="28">
        <v>1.508</v>
      </c>
    </row>
    <row r="7825" spans="1:5">
      <c r="A7825" s="27">
        <v>195</v>
      </c>
      <c r="B7825" s="27">
        <v>29</v>
      </c>
      <c r="C7825" s="27" t="s">
        <v>680</v>
      </c>
      <c r="D7825" s="28">
        <v>2.202</v>
      </c>
      <c r="E7825" s="28">
        <v>1.5780000000000001</v>
      </c>
    </row>
    <row r="7826" spans="1:5">
      <c r="A7826" s="27">
        <v>195</v>
      </c>
      <c r="B7826" s="27">
        <v>30</v>
      </c>
      <c r="C7826" s="27" t="s">
        <v>680</v>
      </c>
      <c r="D7826" s="28">
        <v>2.2690000000000001</v>
      </c>
      <c r="E7826" s="28">
        <v>1.6379999999999999</v>
      </c>
    </row>
    <row r="7827" spans="1:5">
      <c r="A7827" s="27">
        <v>195</v>
      </c>
      <c r="B7827" s="27">
        <v>31</v>
      </c>
      <c r="C7827" s="27" t="s">
        <v>680</v>
      </c>
      <c r="D7827" s="28">
        <v>2.3359999999999999</v>
      </c>
      <c r="E7827" s="28">
        <v>1.6990000000000001</v>
      </c>
    </row>
    <row r="7828" spans="1:5">
      <c r="A7828" s="27">
        <v>195</v>
      </c>
      <c r="B7828" s="27">
        <v>32</v>
      </c>
      <c r="C7828" s="27" t="s">
        <v>680</v>
      </c>
      <c r="D7828" s="28">
        <v>2.387</v>
      </c>
      <c r="E7828" s="28">
        <v>1.7450000000000001</v>
      </c>
    </row>
    <row r="7829" spans="1:5">
      <c r="A7829" s="27">
        <v>195</v>
      </c>
      <c r="B7829" s="27">
        <v>33</v>
      </c>
      <c r="C7829" s="27" t="s">
        <v>680</v>
      </c>
      <c r="D7829" s="28">
        <v>2.452</v>
      </c>
      <c r="E7829" s="28">
        <v>1.8029999999999999</v>
      </c>
    </row>
    <row r="7830" spans="1:5">
      <c r="A7830" s="27">
        <v>195</v>
      </c>
      <c r="B7830" s="27">
        <v>34</v>
      </c>
      <c r="C7830" s="27" t="s">
        <v>680</v>
      </c>
      <c r="D7830" s="28">
        <v>2.5059999999999998</v>
      </c>
      <c r="E7830" s="28">
        <v>1.8520000000000001</v>
      </c>
    </row>
    <row r="7831" spans="1:5">
      <c r="A7831" s="27">
        <v>195</v>
      </c>
      <c r="B7831" s="27">
        <v>35</v>
      </c>
      <c r="C7831" s="27" t="s">
        <v>680</v>
      </c>
      <c r="D7831" s="28">
        <v>2.5630000000000002</v>
      </c>
      <c r="E7831" s="28">
        <v>1.903</v>
      </c>
    </row>
    <row r="7832" spans="1:5">
      <c r="A7832" s="27">
        <v>195</v>
      </c>
      <c r="B7832" s="27">
        <v>36</v>
      </c>
      <c r="C7832" s="27" t="s">
        <v>680</v>
      </c>
      <c r="D7832" s="28">
        <v>2.61</v>
      </c>
      <c r="E7832" s="28">
        <v>1.944</v>
      </c>
    </row>
    <row r="7833" spans="1:5">
      <c r="A7833" s="27">
        <v>195</v>
      </c>
      <c r="B7833" s="27">
        <v>37</v>
      </c>
      <c r="C7833" s="27" t="s">
        <v>680</v>
      </c>
      <c r="D7833" s="28">
        <v>2.653</v>
      </c>
      <c r="E7833" s="28">
        <v>1.98</v>
      </c>
    </row>
    <row r="7834" spans="1:5">
      <c r="A7834" s="27">
        <v>195</v>
      </c>
      <c r="B7834" s="27">
        <v>38</v>
      </c>
      <c r="C7834" s="27" t="s">
        <v>680</v>
      </c>
      <c r="D7834" s="28">
        <v>2.6869999999999998</v>
      </c>
      <c r="E7834" s="28">
        <v>2.0089999999999999</v>
      </c>
    </row>
    <row r="7835" spans="1:5">
      <c r="A7835" s="27">
        <v>195</v>
      </c>
      <c r="B7835" s="27">
        <v>39</v>
      </c>
      <c r="C7835" s="27" t="s">
        <v>680</v>
      </c>
      <c r="D7835" s="28">
        <v>2.734</v>
      </c>
      <c r="E7835" s="28">
        <v>2.0499999999999998</v>
      </c>
    </row>
    <row r="7836" spans="1:5">
      <c r="A7836" s="27">
        <v>195</v>
      </c>
      <c r="B7836" s="27">
        <v>40</v>
      </c>
      <c r="C7836" s="27" t="s">
        <v>680</v>
      </c>
      <c r="D7836" s="28">
        <v>2.782</v>
      </c>
      <c r="E7836" s="28">
        <v>2.0920000000000001</v>
      </c>
    </row>
    <row r="7837" spans="1:5">
      <c r="A7837" s="27">
        <v>196</v>
      </c>
      <c r="B7837" s="27">
        <v>1</v>
      </c>
      <c r="C7837" s="27" t="s">
        <v>680</v>
      </c>
      <c r="D7837" s="28">
        <v>0.377</v>
      </c>
      <c r="E7837" s="28">
        <v>-7.0000000000000001E-3</v>
      </c>
    </row>
    <row r="7838" spans="1:5">
      <c r="A7838" s="27">
        <v>196</v>
      </c>
      <c r="B7838" s="27">
        <v>2</v>
      </c>
      <c r="C7838" s="27" t="s">
        <v>680</v>
      </c>
      <c r="D7838" s="28">
        <v>0.377</v>
      </c>
      <c r="E7838" s="28">
        <v>-6.0000000000000001E-3</v>
      </c>
    </row>
    <row r="7839" spans="1:5">
      <c r="A7839" s="27">
        <v>196</v>
      </c>
      <c r="B7839" s="27">
        <v>3</v>
      </c>
      <c r="C7839" s="27" t="s">
        <v>680</v>
      </c>
      <c r="D7839" s="28">
        <v>0.378</v>
      </c>
      <c r="E7839" s="28">
        <v>-5.0000000000000001E-3</v>
      </c>
    </row>
    <row r="7840" spans="1:5">
      <c r="A7840" s="27">
        <v>196</v>
      </c>
      <c r="B7840" s="27">
        <v>4</v>
      </c>
      <c r="C7840" s="27" t="s">
        <v>680</v>
      </c>
      <c r="D7840" s="28">
        <v>0.38100000000000001</v>
      </c>
      <c r="E7840" s="28">
        <v>-3.0000000000000001E-3</v>
      </c>
    </row>
    <row r="7841" spans="1:5">
      <c r="A7841" s="27">
        <v>196</v>
      </c>
      <c r="B7841" s="27">
        <v>5</v>
      </c>
      <c r="C7841" s="27" t="s">
        <v>680</v>
      </c>
      <c r="D7841" s="28">
        <v>0.39100000000000001</v>
      </c>
      <c r="E7841" s="28">
        <v>8.0000000000000002E-3</v>
      </c>
    </row>
    <row r="7842" spans="1:5">
      <c r="A7842" s="27">
        <v>196</v>
      </c>
      <c r="B7842" s="27">
        <v>6</v>
      </c>
      <c r="C7842" s="27" t="s">
        <v>680</v>
      </c>
      <c r="D7842" s="28">
        <v>0.39900000000000002</v>
      </c>
      <c r="E7842" s="28">
        <v>1.6E-2</v>
      </c>
    </row>
    <row r="7843" spans="1:5">
      <c r="A7843" s="27">
        <v>196</v>
      </c>
      <c r="B7843" s="27">
        <v>7</v>
      </c>
      <c r="C7843" s="27" t="s">
        <v>680</v>
      </c>
      <c r="D7843" s="28">
        <v>0.41799999999999998</v>
      </c>
      <c r="E7843" s="28">
        <v>3.5000000000000003E-2</v>
      </c>
    </row>
    <row r="7844" spans="1:5">
      <c r="A7844" s="27">
        <v>196</v>
      </c>
      <c r="B7844" s="27">
        <v>8</v>
      </c>
      <c r="C7844" s="27" t="s">
        <v>680</v>
      </c>
      <c r="D7844" s="28">
        <v>0.443</v>
      </c>
      <c r="E7844" s="28">
        <v>0.06</v>
      </c>
    </row>
    <row r="7845" spans="1:5">
      <c r="A7845" s="27">
        <v>196</v>
      </c>
      <c r="B7845" s="27">
        <v>9</v>
      </c>
      <c r="C7845" s="27" t="s">
        <v>680</v>
      </c>
      <c r="D7845" s="28">
        <v>0.49199999999999999</v>
      </c>
      <c r="E7845" s="28">
        <v>0.108</v>
      </c>
    </row>
    <row r="7846" spans="1:5">
      <c r="A7846" s="27">
        <v>196</v>
      </c>
      <c r="B7846" s="27">
        <v>10</v>
      </c>
      <c r="C7846" s="27" t="s">
        <v>680</v>
      </c>
      <c r="D7846" s="28">
        <v>0.54700000000000004</v>
      </c>
      <c r="E7846" s="28">
        <v>0.16400000000000001</v>
      </c>
    </row>
    <row r="7847" spans="1:5">
      <c r="A7847" s="27">
        <v>196</v>
      </c>
      <c r="B7847" s="27">
        <v>11</v>
      </c>
      <c r="C7847" s="27" t="s">
        <v>680</v>
      </c>
      <c r="D7847" s="28">
        <v>0.60299999999999998</v>
      </c>
      <c r="E7847" s="28">
        <v>0.219</v>
      </c>
    </row>
    <row r="7848" spans="1:5">
      <c r="A7848" s="27">
        <v>196</v>
      </c>
      <c r="B7848" s="27">
        <v>12</v>
      </c>
      <c r="C7848" s="27" t="s">
        <v>680</v>
      </c>
      <c r="D7848" s="28">
        <v>0.68400000000000005</v>
      </c>
      <c r="E7848" s="28">
        <v>0.30099999999999999</v>
      </c>
    </row>
    <row r="7849" spans="1:5">
      <c r="A7849" s="27">
        <v>196</v>
      </c>
      <c r="B7849" s="27">
        <v>13</v>
      </c>
      <c r="C7849" s="27" t="s">
        <v>680</v>
      </c>
      <c r="D7849" s="28">
        <v>0.76200000000000001</v>
      </c>
      <c r="E7849" s="28">
        <v>0.379</v>
      </c>
    </row>
    <row r="7850" spans="1:5">
      <c r="A7850" s="27">
        <v>196</v>
      </c>
      <c r="B7850" s="27">
        <v>14</v>
      </c>
      <c r="C7850" s="27" t="s">
        <v>680</v>
      </c>
      <c r="D7850" s="28">
        <v>0.83899999999999997</v>
      </c>
      <c r="E7850" s="28">
        <v>0.45600000000000002</v>
      </c>
    </row>
    <row r="7851" spans="1:5">
      <c r="A7851" s="27">
        <v>196</v>
      </c>
      <c r="B7851" s="27">
        <v>15</v>
      </c>
      <c r="C7851" s="27" t="s">
        <v>680</v>
      </c>
      <c r="D7851" s="28">
        <v>0.91800000000000004</v>
      </c>
      <c r="E7851" s="28">
        <v>0.53400000000000003</v>
      </c>
    </row>
    <row r="7852" spans="1:5">
      <c r="A7852" s="27">
        <v>196</v>
      </c>
      <c r="B7852" s="27">
        <v>16</v>
      </c>
      <c r="C7852" s="27" t="s">
        <v>680</v>
      </c>
      <c r="D7852" s="28">
        <v>0.999</v>
      </c>
      <c r="E7852" s="28">
        <v>0.61599999999999999</v>
      </c>
    </row>
    <row r="7853" spans="1:5">
      <c r="A7853" s="27">
        <v>196</v>
      </c>
      <c r="B7853" s="27">
        <v>17</v>
      </c>
      <c r="C7853" s="27" t="s">
        <v>680</v>
      </c>
      <c r="D7853" s="28">
        <v>1.075</v>
      </c>
      <c r="E7853" s="28">
        <v>0.69099999999999995</v>
      </c>
    </row>
    <row r="7854" spans="1:5">
      <c r="A7854" s="27">
        <v>196</v>
      </c>
      <c r="B7854" s="27">
        <v>18</v>
      </c>
      <c r="C7854" s="27" t="s">
        <v>680</v>
      </c>
      <c r="D7854" s="28">
        <v>1.155</v>
      </c>
      <c r="E7854" s="28">
        <v>0.77100000000000002</v>
      </c>
    </row>
    <row r="7855" spans="1:5">
      <c r="A7855" s="27">
        <v>196</v>
      </c>
      <c r="B7855" s="27">
        <v>19</v>
      </c>
      <c r="C7855" s="27" t="s">
        <v>680</v>
      </c>
      <c r="D7855" s="28">
        <v>1.246</v>
      </c>
      <c r="E7855" s="28">
        <v>0.86199999999999999</v>
      </c>
    </row>
    <row r="7856" spans="1:5">
      <c r="A7856" s="27">
        <v>196</v>
      </c>
      <c r="B7856" s="27">
        <v>20</v>
      </c>
      <c r="C7856" s="27" t="s">
        <v>680</v>
      </c>
      <c r="D7856" s="28">
        <v>1.3180000000000001</v>
      </c>
      <c r="E7856" s="28">
        <v>0.93400000000000005</v>
      </c>
    </row>
    <row r="7857" spans="1:5">
      <c r="A7857" s="27">
        <v>196</v>
      </c>
      <c r="B7857" s="27">
        <v>21</v>
      </c>
      <c r="C7857" s="27" t="s">
        <v>680</v>
      </c>
      <c r="D7857" s="28">
        <v>1.401</v>
      </c>
      <c r="E7857" s="28">
        <v>1.018</v>
      </c>
    </row>
    <row r="7858" spans="1:5">
      <c r="A7858" s="27">
        <v>196</v>
      </c>
      <c r="B7858" s="27">
        <v>22</v>
      </c>
      <c r="C7858" s="27" t="s">
        <v>680</v>
      </c>
      <c r="D7858" s="28">
        <v>1.482</v>
      </c>
      <c r="E7858" s="28">
        <v>1.099</v>
      </c>
    </row>
    <row r="7859" spans="1:5">
      <c r="A7859" s="27">
        <v>196</v>
      </c>
      <c r="B7859" s="27">
        <v>23</v>
      </c>
      <c r="C7859" s="27" t="s">
        <v>680</v>
      </c>
      <c r="D7859" s="28">
        <v>1.554</v>
      </c>
      <c r="E7859" s="28">
        <v>1.171</v>
      </c>
    </row>
    <row r="7860" spans="1:5">
      <c r="A7860" s="27">
        <v>196</v>
      </c>
      <c r="B7860" s="27">
        <v>24</v>
      </c>
      <c r="C7860" s="27" t="s">
        <v>680</v>
      </c>
      <c r="D7860" s="28">
        <v>1.6080000000000001</v>
      </c>
      <c r="E7860" s="28">
        <v>1.2250000000000001</v>
      </c>
    </row>
    <row r="7861" spans="1:5">
      <c r="A7861" s="27">
        <v>196</v>
      </c>
      <c r="B7861" s="27">
        <v>25</v>
      </c>
      <c r="C7861" s="27" t="s">
        <v>680</v>
      </c>
      <c r="D7861" s="28">
        <v>1.696</v>
      </c>
      <c r="E7861" s="28">
        <v>1.3129999999999999</v>
      </c>
    </row>
    <row r="7862" spans="1:5">
      <c r="A7862" s="27">
        <v>196</v>
      </c>
      <c r="B7862" s="27">
        <v>26</v>
      </c>
      <c r="C7862" s="27" t="s">
        <v>680</v>
      </c>
      <c r="D7862" s="28">
        <v>1.7649999999999999</v>
      </c>
      <c r="E7862" s="28">
        <v>1.381</v>
      </c>
    </row>
    <row r="7863" spans="1:5">
      <c r="A7863" s="27">
        <v>196</v>
      </c>
      <c r="B7863" s="27">
        <v>27</v>
      </c>
      <c r="C7863" s="27" t="s">
        <v>680</v>
      </c>
      <c r="D7863" s="28">
        <v>1.833</v>
      </c>
      <c r="E7863" s="28">
        <v>1.45</v>
      </c>
    </row>
    <row r="7864" spans="1:5">
      <c r="A7864" s="27">
        <v>196</v>
      </c>
      <c r="B7864" s="27">
        <v>28</v>
      </c>
      <c r="C7864" s="27" t="s">
        <v>680</v>
      </c>
      <c r="D7864" s="28">
        <v>1.8839999999999999</v>
      </c>
      <c r="E7864" s="28">
        <v>1.5009999999999999</v>
      </c>
    </row>
    <row r="7865" spans="1:5">
      <c r="A7865" s="27">
        <v>196</v>
      </c>
      <c r="B7865" s="27">
        <v>29</v>
      </c>
      <c r="C7865" s="27" t="s">
        <v>680</v>
      </c>
      <c r="D7865" s="28">
        <v>1.9530000000000001</v>
      </c>
      <c r="E7865" s="28">
        <v>1.57</v>
      </c>
    </row>
    <row r="7866" spans="1:5">
      <c r="A7866" s="27">
        <v>196</v>
      </c>
      <c r="B7866" s="27">
        <v>30</v>
      </c>
      <c r="C7866" s="27" t="s">
        <v>680</v>
      </c>
      <c r="D7866" s="28">
        <v>2.0019999999999998</v>
      </c>
      <c r="E7866" s="28">
        <v>1.619</v>
      </c>
    </row>
    <row r="7867" spans="1:5">
      <c r="A7867" s="27">
        <v>196</v>
      </c>
      <c r="B7867" s="27">
        <v>31</v>
      </c>
      <c r="C7867" s="27" t="s">
        <v>680</v>
      </c>
      <c r="D7867" s="28">
        <v>2.0579999999999998</v>
      </c>
      <c r="E7867" s="28">
        <v>1.6739999999999999</v>
      </c>
    </row>
    <row r="7868" spans="1:5">
      <c r="A7868" s="27">
        <v>196</v>
      </c>
      <c r="B7868" s="27">
        <v>32</v>
      </c>
      <c r="C7868" s="27" t="s">
        <v>680</v>
      </c>
      <c r="D7868" s="28">
        <v>2.1030000000000002</v>
      </c>
      <c r="E7868" s="28">
        <v>1.72</v>
      </c>
    </row>
    <row r="7869" spans="1:5">
      <c r="A7869" s="27">
        <v>196</v>
      </c>
      <c r="B7869" s="27">
        <v>33</v>
      </c>
      <c r="C7869" s="27" t="s">
        <v>680</v>
      </c>
      <c r="D7869" s="28">
        <v>2.1389999999999998</v>
      </c>
      <c r="E7869" s="28">
        <v>1.7549999999999999</v>
      </c>
    </row>
    <row r="7870" spans="1:5">
      <c r="A7870" s="27">
        <v>196</v>
      </c>
      <c r="B7870" s="27">
        <v>34</v>
      </c>
      <c r="C7870" s="27" t="s">
        <v>680</v>
      </c>
      <c r="D7870" s="28">
        <v>2.2120000000000002</v>
      </c>
      <c r="E7870" s="28">
        <v>1.829</v>
      </c>
    </row>
    <row r="7871" spans="1:5">
      <c r="A7871" s="27">
        <v>196</v>
      </c>
      <c r="B7871" s="27">
        <v>35</v>
      </c>
      <c r="C7871" s="27" t="s">
        <v>680</v>
      </c>
      <c r="D7871" s="28">
        <v>2.2650000000000001</v>
      </c>
      <c r="E7871" s="28">
        <v>1.881</v>
      </c>
    </row>
    <row r="7872" spans="1:5">
      <c r="A7872" s="27">
        <v>196</v>
      </c>
      <c r="B7872" s="27">
        <v>36</v>
      </c>
      <c r="C7872" s="27" t="s">
        <v>680</v>
      </c>
      <c r="D7872" s="28">
        <v>2.3279999999999998</v>
      </c>
      <c r="E7872" s="28">
        <v>1.944</v>
      </c>
    </row>
    <row r="7873" spans="1:5">
      <c r="A7873" s="27">
        <v>196</v>
      </c>
      <c r="B7873" s="27">
        <v>37</v>
      </c>
      <c r="C7873" s="27" t="s">
        <v>680</v>
      </c>
      <c r="D7873" s="28">
        <v>2.3769999999999998</v>
      </c>
      <c r="E7873" s="28">
        <v>1.994</v>
      </c>
    </row>
    <row r="7874" spans="1:5">
      <c r="A7874" s="27">
        <v>196</v>
      </c>
      <c r="B7874" s="27">
        <v>38</v>
      </c>
      <c r="C7874" s="27" t="s">
        <v>680</v>
      </c>
      <c r="D7874" s="28">
        <v>2.4249999999999998</v>
      </c>
      <c r="E7874" s="28">
        <v>2.0419999999999998</v>
      </c>
    </row>
    <row r="7875" spans="1:5">
      <c r="A7875" s="27">
        <v>196</v>
      </c>
      <c r="B7875" s="27">
        <v>39</v>
      </c>
      <c r="C7875" s="27" t="s">
        <v>680</v>
      </c>
      <c r="D7875" s="28">
        <v>2.4980000000000002</v>
      </c>
      <c r="E7875" s="28">
        <v>2.1150000000000002</v>
      </c>
    </row>
    <row r="7876" spans="1:5">
      <c r="A7876" s="27">
        <v>196</v>
      </c>
      <c r="B7876" s="27">
        <v>40</v>
      </c>
      <c r="C7876" s="27" t="s">
        <v>680</v>
      </c>
      <c r="D7876" s="28">
        <v>2.5430000000000001</v>
      </c>
      <c r="E7876" s="28">
        <v>2.16</v>
      </c>
    </row>
    <row r="7877" spans="1:5">
      <c r="A7877" s="27">
        <v>197</v>
      </c>
      <c r="B7877" s="27">
        <v>1</v>
      </c>
      <c r="C7877" s="27"/>
      <c r="D7877" s="27"/>
      <c r="E7877" s="27"/>
    </row>
    <row r="7878" spans="1:5">
      <c r="A7878" s="27">
        <v>197</v>
      </c>
      <c r="B7878" s="27">
        <v>2</v>
      </c>
      <c r="C7878" s="27"/>
      <c r="D7878" s="27"/>
      <c r="E7878" s="27"/>
    </row>
    <row r="7879" spans="1:5">
      <c r="A7879" s="27">
        <v>197</v>
      </c>
      <c r="B7879" s="27">
        <v>3</v>
      </c>
      <c r="C7879" s="27"/>
      <c r="D7879" s="27"/>
      <c r="E7879" s="27"/>
    </row>
    <row r="7880" spans="1:5">
      <c r="A7880" s="27">
        <v>197</v>
      </c>
      <c r="B7880" s="27">
        <v>4</v>
      </c>
      <c r="C7880" s="27"/>
      <c r="D7880" s="27"/>
      <c r="E7880" s="27"/>
    </row>
    <row r="7881" spans="1:5">
      <c r="A7881" s="27">
        <v>197</v>
      </c>
      <c r="B7881" s="27">
        <v>5</v>
      </c>
      <c r="C7881" s="27"/>
      <c r="D7881" s="27"/>
      <c r="E7881" s="27"/>
    </row>
    <row r="7882" spans="1:5">
      <c r="A7882" s="27">
        <v>197</v>
      </c>
      <c r="B7882" s="27">
        <v>6</v>
      </c>
      <c r="C7882" s="27"/>
      <c r="D7882" s="27"/>
      <c r="E7882" s="27"/>
    </row>
    <row r="7883" spans="1:5">
      <c r="A7883" s="27">
        <v>197</v>
      </c>
      <c r="B7883" s="27">
        <v>7</v>
      </c>
      <c r="C7883" s="27"/>
      <c r="D7883" s="27"/>
      <c r="E7883" s="27"/>
    </row>
    <row r="7884" spans="1:5">
      <c r="A7884" s="27">
        <v>197</v>
      </c>
      <c r="B7884" s="27">
        <v>8</v>
      </c>
      <c r="C7884" s="27"/>
      <c r="D7884" s="27"/>
      <c r="E7884" s="27"/>
    </row>
    <row r="7885" spans="1:5">
      <c r="A7885" s="27">
        <v>197</v>
      </c>
      <c r="B7885" s="27">
        <v>9</v>
      </c>
      <c r="C7885" s="27"/>
      <c r="D7885" s="27"/>
      <c r="E7885" s="27"/>
    </row>
    <row r="7886" spans="1:5">
      <c r="A7886" s="27">
        <v>197</v>
      </c>
      <c r="B7886" s="27">
        <v>10</v>
      </c>
      <c r="C7886" s="27"/>
      <c r="D7886" s="27"/>
      <c r="E7886" s="27"/>
    </row>
    <row r="7887" spans="1:5">
      <c r="A7887" s="27">
        <v>197</v>
      </c>
      <c r="B7887" s="27">
        <v>11</v>
      </c>
      <c r="C7887" s="27"/>
      <c r="D7887" s="27"/>
      <c r="E7887" s="27"/>
    </row>
    <row r="7888" spans="1:5">
      <c r="A7888" s="27">
        <v>197</v>
      </c>
      <c r="B7888" s="27">
        <v>12</v>
      </c>
      <c r="C7888" s="27"/>
      <c r="D7888" s="27"/>
      <c r="E7888" s="27"/>
    </row>
    <row r="7889" spans="1:5">
      <c r="A7889" s="27">
        <v>197</v>
      </c>
      <c r="B7889" s="27">
        <v>13</v>
      </c>
      <c r="C7889" s="27"/>
      <c r="D7889" s="27"/>
      <c r="E7889" s="27"/>
    </row>
    <row r="7890" spans="1:5">
      <c r="A7890" s="27">
        <v>197</v>
      </c>
      <c r="B7890" s="27">
        <v>14</v>
      </c>
      <c r="C7890" s="27"/>
      <c r="D7890" s="27"/>
      <c r="E7890" s="27"/>
    </row>
    <row r="7891" spans="1:5">
      <c r="A7891" s="27">
        <v>197</v>
      </c>
      <c r="B7891" s="27">
        <v>15</v>
      </c>
      <c r="C7891" s="27"/>
      <c r="D7891" s="27"/>
      <c r="E7891" s="27"/>
    </row>
    <row r="7892" spans="1:5">
      <c r="A7892" s="27">
        <v>197</v>
      </c>
      <c r="B7892" s="27">
        <v>16</v>
      </c>
      <c r="C7892" s="27"/>
      <c r="D7892" s="27"/>
      <c r="E7892" s="27"/>
    </row>
    <row r="7893" spans="1:5">
      <c r="A7893" s="27">
        <v>197</v>
      </c>
      <c r="B7893" s="27">
        <v>17</v>
      </c>
      <c r="C7893" s="27"/>
      <c r="D7893" s="27"/>
      <c r="E7893" s="27"/>
    </row>
    <row r="7894" spans="1:5">
      <c r="A7894" s="27">
        <v>197</v>
      </c>
      <c r="B7894" s="27">
        <v>18</v>
      </c>
      <c r="C7894" s="27"/>
      <c r="D7894" s="27"/>
      <c r="E7894" s="27"/>
    </row>
    <row r="7895" spans="1:5">
      <c r="A7895" s="27">
        <v>197</v>
      </c>
      <c r="B7895" s="27">
        <v>19</v>
      </c>
      <c r="C7895" s="27"/>
      <c r="D7895" s="27"/>
      <c r="E7895" s="27"/>
    </row>
    <row r="7896" spans="1:5">
      <c r="A7896" s="27">
        <v>197</v>
      </c>
      <c r="B7896" s="27">
        <v>20</v>
      </c>
      <c r="C7896" s="27"/>
      <c r="D7896" s="27"/>
      <c r="E7896" s="27"/>
    </row>
    <row r="7897" spans="1:5">
      <c r="A7897" s="27">
        <v>197</v>
      </c>
      <c r="B7897" s="27">
        <v>21</v>
      </c>
      <c r="C7897" s="27"/>
      <c r="D7897" s="27"/>
      <c r="E7897" s="27"/>
    </row>
    <row r="7898" spans="1:5">
      <c r="A7898" s="27">
        <v>197</v>
      </c>
      <c r="B7898" s="27">
        <v>22</v>
      </c>
      <c r="C7898" s="27"/>
      <c r="D7898" s="27"/>
      <c r="E7898" s="27"/>
    </row>
    <row r="7899" spans="1:5">
      <c r="A7899" s="27">
        <v>197</v>
      </c>
      <c r="B7899" s="27">
        <v>23</v>
      </c>
      <c r="C7899" s="27"/>
      <c r="D7899" s="27"/>
      <c r="E7899" s="27"/>
    </row>
    <row r="7900" spans="1:5">
      <c r="A7900" s="27">
        <v>197</v>
      </c>
      <c r="B7900" s="27">
        <v>24</v>
      </c>
      <c r="C7900" s="27"/>
      <c r="D7900" s="27"/>
      <c r="E7900" s="27"/>
    </row>
    <row r="7901" spans="1:5">
      <c r="A7901" s="27">
        <v>197</v>
      </c>
      <c r="B7901" s="27">
        <v>25</v>
      </c>
      <c r="C7901" s="27"/>
      <c r="D7901" s="27"/>
      <c r="E7901" s="27"/>
    </row>
    <row r="7902" spans="1:5">
      <c r="A7902" s="27">
        <v>197</v>
      </c>
      <c r="B7902" s="27">
        <v>26</v>
      </c>
      <c r="C7902" s="27"/>
      <c r="D7902" s="27"/>
      <c r="E7902" s="27"/>
    </row>
    <row r="7903" spans="1:5">
      <c r="A7903" s="27">
        <v>197</v>
      </c>
      <c r="B7903" s="27">
        <v>27</v>
      </c>
      <c r="C7903" s="27"/>
      <c r="D7903" s="27"/>
      <c r="E7903" s="27"/>
    </row>
    <row r="7904" spans="1:5">
      <c r="A7904" s="27">
        <v>197</v>
      </c>
      <c r="B7904" s="27">
        <v>28</v>
      </c>
      <c r="C7904" s="27"/>
      <c r="D7904" s="27"/>
      <c r="E7904" s="27"/>
    </row>
    <row r="7905" spans="1:5">
      <c r="A7905" s="27">
        <v>197</v>
      </c>
      <c r="B7905" s="27">
        <v>29</v>
      </c>
      <c r="C7905" s="27"/>
      <c r="D7905" s="27"/>
      <c r="E7905" s="27"/>
    </row>
    <row r="7906" spans="1:5">
      <c r="A7906" s="27">
        <v>197</v>
      </c>
      <c r="B7906" s="27">
        <v>30</v>
      </c>
      <c r="C7906" s="27"/>
      <c r="D7906" s="27"/>
      <c r="E7906" s="27"/>
    </row>
    <row r="7907" spans="1:5">
      <c r="A7907" s="27">
        <v>197</v>
      </c>
      <c r="B7907" s="27">
        <v>31</v>
      </c>
      <c r="C7907" s="27"/>
      <c r="D7907" s="27"/>
      <c r="E7907" s="27"/>
    </row>
    <row r="7908" spans="1:5">
      <c r="A7908" s="27">
        <v>197</v>
      </c>
      <c r="B7908" s="27">
        <v>32</v>
      </c>
      <c r="C7908" s="27"/>
      <c r="D7908" s="27"/>
      <c r="E7908" s="27"/>
    </row>
    <row r="7909" spans="1:5">
      <c r="A7909" s="27">
        <v>197</v>
      </c>
      <c r="B7909" s="27">
        <v>33</v>
      </c>
      <c r="C7909" s="27"/>
      <c r="D7909" s="27"/>
      <c r="E7909" s="27"/>
    </row>
    <row r="7910" spans="1:5">
      <c r="A7910" s="27">
        <v>197</v>
      </c>
      <c r="B7910" s="27">
        <v>34</v>
      </c>
      <c r="C7910" s="27"/>
      <c r="D7910" s="27"/>
      <c r="E7910" s="27"/>
    </row>
    <row r="7911" spans="1:5">
      <c r="A7911" s="27">
        <v>197</v>
      </c>
      <c r="B7911" s="27">
        <v>35</v>
      </c>
      <c r="C7911" s="27"/>
      <c r="D7911" s="27"/>
      <c r="E7911" s="27"/>
    </row>
    <row r="7912" spans="1:5">
      <c r="A7912" s="27">
        <v>197</v>
      </c>
      <c r="B7912" s="27">
        <v>36</v>
      </c>
      <c r="C7912" s="27"/>
      <c r="D7912" s="27"/>
      <c r="E7912" s="27"/>
    </row>
    <row r="7913" spans="1:5">
      <c r="A7913" s="27">
        <v>197</v>
      </c>
      <c r="B7913" s="27">
        <v>37</v>
      </c>
      <c r="C7913" s="27"/>
      <c r="D7913" s="27"/>
      <c r="E7913" s="27"/>
    </row>
    <row r="7914" spans="1:5">
      <c r="A7914" s="27">
        <v>197</v>
      </c>
      <c r="B7914" s="27">
        <v>38</v>
      </c>
      <c r="C7914" s="27"/>
      <c r="D7914" s="27"/>
      <c r="E7914" s="27"/>
    </row>
    <row r="7915" spans="1:5">
      <c r="A7915" s="27">
        <v>197</v>
      </c>
      <c r="B7915" s="27">
        <v>39</v>
      </c>
      <c r="C7915" s="27"/>
      <c r="D7915" s="27"/>
      <c r="E7915" s="27"/>
    </row>
    <row r="7916" spans="1:5">
      <c r="A7916" s="27">
        <v>197</v>
      </c>
      <c r="B7916" s="27">
        <v>40</v>
      </c>
      <c r="C7916" s="27"/>
      <c r="D7916" s="27"/>
      <c r="E7916" s="27"/>
    </row>
    <row r="7917" spans="1:5">
      <c r="A7917" s="27">
        <v>198</v>
      </c>
      <c r="B7917" s="27">
        <v>1</v>
      </c>
      <c r="C7917" s="27"/>
      <c r="D7917" s="27"/>
      <c r="E7917" s="27"/>
    </row>
    <row r="7918" spans="1:5">
      <c r="A7918" s="27">
        <v>198</v>
      </c>
      <c r="B7918" s="27">
        <v>2</v>
      </c>
      <c r="C7918" s="27"/>
      <c r="D7918" s="27"/>
      <c r="E7918" s="27"/>
    </row>
    <row r="7919" spans="1:5">
      <c r="A7919" s="27">
        <v>198</v>
      </c>
      <c r="B7919" s="27">
        <v>3</v>
      </c>
      <c r="C7919" s="27"/>
      <c r="D7919" s="27"/>
      <c r="E7919" s="27"/>
    </row>
    <row r="7920" spans="1:5">
      <c r="A7920" s="27">
        <v>198</v>
      </c>
      <c r="B7920" s="27">
        <v>4</v>
      </c>
      <c r="C7920" s="27"/>
      <c r="D7920" s="27"/>
      <c r="E7920" s="27"/>
    </row>
    <row r="7921" spans="1:5">
      <c r="A7921" s="27">
        <v>198</v>
      </c>
      <c r="B7921" s="27">
        <v>5</v>
      </c>
      <c r="C7921" s="27"/>
      <c r="D7921" s="27"/>
      <c r="E7921" s="27"/>
    </row>
    <row r="7922" spans="1:5">
      <c r="A7922" s="27">
        <v>198</v>
      </c>
      <c r="B7922" s="27">
        <v>6</v>
      </c>
      <c r="C7922" s="27"/>
      <c r="D7922" s="27"/>
      <c r="E7922" s="27"/>
    </row>
    <row r="7923" spans="1:5">
      <c r="A7923" s="27">
        <v>198</v>
      </c>
      <c r="B7923" s="27">
        <v>7</v>
      </c>
      <c r="C7923" s="27"/>
      <c r="D7923" s="27"/>
      <c r="E7923" s="27"/>
    </row>
    <row r="7924" spans="1:5">
      <c r="A7924" s="27">
        <v>198</v>
      </c>
      <c r="B7924" s="27">
        <v>8</v>
      </c>
      <c r="C7924" s="27"/>
      <c r="D7924" s="27"/>
      <c r="E7924" s="27"/>
    </row>
    <row r="7925" spans="1:5">
      <c r="A7925" s="27">
        <v>198</v>
      </c>
      <c r="B7925" s="27">
        <v>9</v>
      </c>
      <c r="C7925" s="27"/>
      <c r="D7925" s="27"/>
      <c r="E7925" s="27"/>
    </row>
    <row r="7926" spans="1:5">
      <c r="A7926" s="27">
        <v>198</v>
      </c>
      <c r="B7926" s="27">
        <v>10</v>
      </c>
      <c r="C7926" s="27"/>
      <c r="D7926" s="27"/>
      <c r="E7926" s="27"/>
    </row>
    <row r="7927" spans="1:5">
      <c r="A7927" s="27">
        <v>198</v>
      </c>
      <c r="B7927" s="27">
        <v>11</v>
      </c>
      <c r="C7927" s="27"/>
      <c r="D7927" s="27"/>
      <c r="E7927" s="27"/>
    </row>
    <row r="7928" spans="1:5">
      <c r="A7928" s="27">
        <v>198</v>
      </c>
      <c r="B7928" s="27">
        <v>12</v>
      </c>
      <c r="C7928" s="27"/>
      <c r="D7928" s="27"/>
      <c r="E7928" s="27"/>
    </row>
    <row r="7929" spans="1:5">
      <c r="A7929" s="27">
        <v>198</v>
      </c>
      <c r="B7929" s="27">
        <v>13</v>
      </c>
      <c r="C7929" s="27"/>
      <c r="D7929" s="27"/>
      <c r="E7929" s="27"/>
    </row>
    <row r="7930" spans="1:5">
      <c r="A7930" s="27">
        <v>198</v>
      </c>
      <c r="B7930" s="27">
        <v>14</v>
      </c>
      <c r="C7930" s="27"/>
      <c r="D7930" s="27"/>
      <c r="E7930" s="27"/>
    </row>
    <row r="7931" spans="1:5">
      <c r="A7931" s="27">
        <v>198</v>
      </c>
      <c r="B7931" s="27">
        <v>15</v>
      </c>
      <c r="C7931" s="27"/>
      <c r="D7931" s="27"/>
      <c r="E7931" s="27"/>
    </row>
    <row r="7932" spans="1:5">
      <c r="A7932" s="27">
        <v>198</v>
      </c>
      <c r="B7932" s="27">
        <v>16</v>
      </c>
      <c r="C7932" s="27"/>
      <c r="D7932" s="27"/>
      <c r="E7932" s="27"/>
    </row>
    <row r="7933" spans="1:5">
      <c r="A7933" s="27">
        <v>198</v>
      </c>
      <c r="B7933" s="27">
        <v>17</v>
      </c>
      <c r="C7933" s="27"/>
      <c r="D7933" s="27"/>
      <c r="E7933" s="27"/>
    </row>
    <row r="7934" spans="1:5">
      <c r="A7934" s="27">
        <v>198</v>
      </c>
      <c r="B7934" s="27">
        <v>18</v>
      </c>
      <c r="C7934" s="27"/>
      <c r="D7934" s="27"/>
      <c r="E7934" s="27"/>
    </row>
    <row r="7935" spans="1:5">
      <c r="A7935" s="27">
        <v>198</v>
      </c>
      <c r="B7935" s="27">
        <v>19</v>
      </c>
      <c r="C7935" s="27"/>
      <c r="D7935" s="27"/>
      <c r="E7935" s="27"/>
    </row>
    <row r="7936" spans="1:5">
      <c r="A7936" s="27">
        <v>198</v>
      </c>
      <c r="B7936" s="27">
        <v>20</v>
      </c>
      <c r="C7936" s="27"/>
      <c r="D7936" s="27"/>
      <c r="E7936" s="27"/>
    </row>
    <row r="7937" spans="1:5">
      <c r="A7937" s="27">
        <v>198</v>
      </c>
      <c r="B7937" s="27">
        <v>21</v>
      </c>
      <c r="C7937" s="27"/>
      <c r="D7937" s="27"/>
      <c r="E7937" s="27"/>
    </row>
    <row r="7938" spans="1:5">
      <c r="A7938" s="27">
        <v>198</v>
      </c>
      <c r="B7938" s="27">
        <v>22</v>
      </c>
      <c r="C7938" s="27"/>
      <c r="D7938" s="27"/>
      <c r="E7938" s="27"/>
    </row>
    <row r="7939" spans="1:5">
      <c r="A7939" s="27">
        <v>198</v>
      </c>
      <c r="B7939" s="27">
        <v>23</v>
      </c>
      <c r="C7939" s="27"/>
      <c r="D7939" s="27"/>
      <c r="E7939" s="27"/>
    </row>
    <row r="7940" spans="1:5">
      <c r="A7940" s="27">
        <v>198</v>
      </c>
      <c r="B7940" s="27">
        <v>24</v>
      </c>
      <c r="C7940" s="27"/>
      <c r="D7940" s="27"/>
      <c r="E7940" s="27"/>
    </row>
    <row r="7941" spans="1:5">
      <c r="A7941" s="27">
        <v>198</v>
      </c>
      <c r="B7941" s="27">
        <v>25</v>
      </c>
      <c r="C7941" s="27"/>
      <c r="D7941" s="27"/>
      <c r="E7941" s="27"/>
    </row>
    <row r="7942" spans="1:5">
      <c r="A7942" s="27">
        <v>198</v>
      </c>
      <c r="B7942" s="27">
        <v>26</v>
      </c>
      <c r="C7942" s="27"/>
      <c r="D7942" s="27"/>
      <c r="E7942" s="27"/>
    </row>
    <row r="7943" spans="1:5">
      <c r="A7943" s="27">
        <v>198</v>
      </c>
      <c r="B7943" s="27">
        <v>27</v>
      </c>
      <c r="C7943" s="27"/>
      <c r="D7943" s="27"/>
      <c r="E7943" s="27"/>
    </row>
    <row r="7944" spans="1:5">
      <c r="A7944" s="27">
        <v>198</v>
      </c>
      <c r="B7944" s="27">
        <v>28</v>
      </c>
      <c r="C7944" s="27"/>
      <c r="D7944" s="27"/>
      <c r="E7944" s="27"/>
    </row>
    <row r="7945" spans="1:5">
      <c r="A7945" s="27">
        <v>198</v>
      </c>
      <c r="B7945" s="27">
        <v>29</v>
      </c>
      <c r="C7945" s="27"/>
      <c r="D7945" s="27"/>
      <c r="E7945" s="27"/>
    </row>
    <row r="7946" spans="1:5">
      <c r="A7946" s="27">
        <v>198</v>
      </c>
      <c r="B7946" s="27">
        <v>30</v>
      </c>
      <c r="C7946" s="27"/>
      <c r="D7946" s="27"/>
      <c r="E7946" s="27"/>
    </row>
    <row r="7947" spans="1:5">
      <c r="A7947" s="27">
        <v>198</v>
      </c>
      <c r="B7947" s="27">
        <v>31</v>
      </c>
      <c r="C7947" s="27"/>
      <c r="D7947" s="27"/>
      <c r="E7947" s="27"/>
    </row>
    <row r="7948" spans="1:5">
      <c r="A7948" s="27">
        <v>198</v>
      </c>
      <c r="B7948" s="27">
        <v>32</v>
      </c>
      <c r="C7948" s="27"/>
      <c r="D7948" s="27"/>
      <c r="E7948" s="27"/>
    </row>
    <row r="7949" spans="1:5">
      <c r="A7949" s="27">
        <v>198</v>
      </c>
      <c r="B7949" s="27">
        <v>33</v>
      </c>
      <c r="C7949" s="27"/>
      <c r="D7949" s="27"/>
      <c r="E7949" s="27"/>
    </row>
    <row r="7950" spans="1:5">
      <c r="A7950" s="27">
        <v>198</v>
      </c>
      <c r="B7950" s="27">
        <v>34</v>
      </c>
      <c r="C7950" s="27"/>
      <c r="D7950" s="27"/>
      <c r="E7950" s="27"/>
    </row>
    <row r="7951" spans="1:5">
      <c r="A7951" s="27">
        <v>198</v>
      </c>
      <c r="B7951" s="27">
        <v>35</v>
      </c>
      <c r="C7951" s="27"/>
      <c r="D7951" s="27"/>
      <c r="E7951" s="27"/>
    </row>
    <row r="7952" spans="1:5">
      <c r="A7952" s="27">
        <v>198</v>
      </c>
      <c r="B7952" s="27">
        <v>36</v>
      </c>
      <c r="C7952" s="27"/>
      <c r="D7952" s="27"/>
      <c r="E7952" s="27"/>
    </row>
    <row r="7953" spans="1:5">
      <c r="A7953" s="27">
        <v>198</v>
      </c>
      <c r="B7953" s="27">
        <v>37</v>
      </c>
      <c r="C7953" s="27"/>
      <c r="D7953" s="27"/>
      <c r="E7953" s="27"/>
    </row>
    <row r="7954" spans="1:5">
      <c r="A7954" s="27">
        <v>198</v>
      </c>
      <c r="B7954" s="27">
        <v>38</v>
      </c>
      <c r="C7954" s="27"/>
      <c r="D7954" s="27"/>
      <c r="E7954" s="27"/>
    </row>
    <row r="7955" spans="1:5">
      <c r="A7955" s="27">
        <v>198</v>
      </c>
      <c r="B7955" s="27">
        <v>39</v>
      </c>
      <c r="C7955" s="27"/>
      <c r="D7955" s="27"/>
      <c r="E7955" s="27"/>
    </row>
    <row r="7956" spans="1:5">
      <c r="A7956" s="27">
        <v>198</v>
      </c>
      <c r="B7956" s="27">
        <v>40</v>
      </c>
      <c r="C7956" s="27"/>
      <c r="D7956" s="27"/>
      <c r="E7956" s="27"/>
    </row>
    <row r="7957" spans="1:5">
      <c r="A7957" s="27">
        <v>199</v>
      </c>
      <c r="B7957" s="27">
        <v>1</v>
      </c>
      <c r="C7957" s="27"/>
      <c r="D7957" s="27"/>
      <c r="E7957" s="27"/>
    </row>
    <row r="7958" spans="1:5">
      <c r="A7958" s="27">
        <v>199</v>
      </c>
      <c r="B7958" s="27">
        <v>2</v>
      </c>
      <c r="C7958" s="27"/>
      <c r="D7958" s="27"/>
      <c r="E7958" s="27"/>
    </row>
    <row r="7959" spans="1:5">
      <c r="A7959" s="27">
        <v>199</v>
      </c>
      <c r="B7959" s="27">
        <v>3</v>
      </c>
      <c r="C7959" s="27"/>
      <c r="D7959" s="27"/>
      <c r="E7959" s="27"/>
    </row>
    <row r="7960" spans="1:5">
      <c r="A7960" s="27">
        <v>199</v>
      </c>
      <c r="B7960" s="27">
        <v>4</v>
      </c>
      <c r="C7960" s="27"/>
      <c r="D7960" s="27"/>
      <c r="E7960" s="27"/>
    </row>
    <row r="7961" spans="1:5">
      <c r="A7961" s="27">
        <v>199</v>
      </c>
      <c r="B7961" s="27">
        <v>5</v>
      </c>
      <c r="C7961" s="27"/>
      <c r="D7961" s="27"/>
      <c r="E7961" s="27"/>
    </row>
    <row r="7962" spans="1:5">
      <c r="A7962" s="27">
        <v>199</v>
      </c>
      <c r="B7962" s="27">
        <v>6</v>
      </c>
      <c r="C7962" s="27"/>
      <c r="D7962" s="27"/>
      <c r="E7962" s="27"/>
    </row>
    <row r="7963" spans="1:5">
      <c r="A7963" s="27">
        <v>199</v>
      </c>
      <c r="B7963" s="27">
        <v>7</v>
      </c>
      <c r="C7963" s="27"/>
      <c r="D7963" s="27"/>
      <c r="E7963" s="27"/>
    </row>
    <row r="7964" spans="1:5">
      <c r="A7964" s="27">
        <v>199</v>
      </c>
      <c r="B7964" s="27">
        <v>8</v>
      </c>
      <c r="C7964" s="27"/>
      <c r="D7964" s="27"/>
      <c r="E7964" s="27"/>
    </row>
    <row r="7965" spans="1:5">
      <c r="A7965" s="27">
        <v>199</v>
      </c>
      <c r="B7965" s="27">
        <v>9</v>
      </c>
      <c r="C7965" s="27"/>
      <c r="D7965" s="27"/>
      <c r="E7965" s="27"/>
    </row>
    <row r="7966" spans="1:5">
      <c r="A7966" s="27">
        <v>199</v>
      </c>
      <c r="B7966" s="27">
        <v>10</v>
      </c>
      <c r="C7966" s="27"/>
      <c r="D7966" s="27"/>
      <c r="E7966" s="27"/>
    </row>
    <row r="7967" spans="1:5">
      <c r="A7967" s="27">
        <v>199</v>
      </c>
      <c r="B7967" s="27">
        <v>11</v>
      </c>
      <c r="C7967" s="27"/>
      <c r="D7967" s="27"/>
      <c r="E7967" s="27"/>
    </row>
    <row r="7968" spans="1:5">
      <c r="A7968" s="27">
        <v>199</v>
      </c>
      <c r="B7968" s="27">
        <v>12</v>
      </c>
      <c r="C7968" s="27"/>
      <c r="D7968" s="27"/>
      <c r="E7968" s="27"/>
    </row>
    <row r="7969" spans="1:5">
      <c r="A7969" s="27">
        <v>199</v>
      </c>
      <c r="B7969" s="27">
        <v>13</v>
      </c>
      <c r="C7969" s="27"/>
      <c r="D7969" s="27"/>
      <c r="E7969" s="27"/>
    </row>
    <row r="7970" spans="1:5">
      <c r="A7970" s="27">
        <v>199</v>
      </c>
      <c r="B7970" s="27">
        <v>14</v>
      </c>
      <c r="C7970" s="27"/>
      <c r="D7970" s="27"/>
      <c r="E7970" s="27"/>
    </row>
    <row r="7971" spans="1:5">
      <c r="A7971" s="27">
        <v>199</v>
      </c>
      <c r="B7971" s="27">
        <v>15</v>
      </c>
      <c r="C7971" s="27"/>
      <c r="D7971" s="27"/>
      <c r="E7971" s="27"/>
    </row>
    <row r="7972" spans="1:5">
      <c r="A7972" s="27">
        <v>199</v>
      </c>
      <c r="B7972" s="27">
        <v>16</v>
      </c>
      <c r="C7972" s="27"/>
      <c r="D7972" s="27"/>
      <c r="E7972" s="27"/>
    </row>
    <row r="7973" spans="1:5">
      <c r="A7973" s="27">
        <v>199</v>
      </c>
      <c r="B7973" s="27">
        <v>17</v>
      </c>
      <c r="C7973" s="27"/>
      <c r="D7973" s="27"/>
      <c r="E7973" s="27"/>
    </row>
    <row r="7974" spans="1:5">
      <c r="A7974" s="27">
        <v>199</v>
      </c>
      <c r="B7974" s="27">
        <v>18</v>
      </c>
      <c r="C7974" s="27"/>
      <c r="D7974" s="27"/>
      <c r="E7974" s="27"/>
    </row>
    <row r="7975" spans="1:5">
      <c r="A7975" s="27">
        <v>199</v>
      </c>
      <c r="B7975" s="27">
        <v>19</v>
      </c>
      <c r="C7975" s="27"/>
      <c r="D7975" s="27"/>
      <c r="E7975" s="27"/>
    </row>
    <row r="7976" spans="1:5">
      <c r="A7976" s="27">
        <v>199</v>
      </c>
      <c r="B7976" s="27">
        <v>20</v>
      </c>
      <c r="C7976" s="27"/>
      <c r="D7976" s="27"/>
      <c r="E7976" s="27"/>
    </row>
    <row r="7977" spans="1:5">
      <c r="A7977" s="27">
        <v>199</v>
      </c>
      <c r="B7977" s="27">
        <v>21</v>
      </c>
      <c r="C7977" s="27"/>
      <c r="D7977" s="27"/>
      <c r="E7977" s="27"/>
    </row>
    <row r="7978" spans="1:5">
      <c r="A7978" s="27">
        <v>199</v>
      </c>
      <c r="B7978" s="27">
        <v>22</v>
      </c>
      <c r="C7978" s="27"/>
      <c r="D7978" s="27"/>
      <c r="E7978" s="27"/>
    </row>
    <row r="7979" spans="1:5">
      <c r="A7979" s="27">
        <v>199</v>
      </c>
      <c r="B7979" s="27">
        <v>23</v>
      </c>
      <c r="C7979" s="27"/>
      <c r="D7979" s="27"/>
      <c r="E7979" s="27"/>
    </row>
    <row r="7980" spans="1:5">
      <c r="A7980" s="27">
        <v>199</v>
      </c>
      <c r="B7980" s="27">
        <v>24</v>
      </c>
      <c r="C7980" s="27"/>
      <c r="D7980" s="27"/>
      <c r="E7980" s="27"/>
    </row>
    <row r="7981" spans="1:5">
      <c r="A7981" s="27">
        <v>199</v>
      </c>
      <c r="B7981" s="27">
        <v>25</v>
      </c>
      <c r="C7981" s="27"/>
      <c r="D7981" s="27"/>
      <c r="E7981" s="27"/>
    </row>
    <row r="7982" spans="1:5">
      <c r="A7982" s="27">
        <v>199</v>
      </c>
      <c r="B7982" s="27">
        <v>26</v>
      </c>
      <c r="C7982" s="27"/>
      <c r="D7982" s="27"/>
      <c r="E7982" s="27"/>
    </row>
    <row r="7983" spans="1:5">
      <c r="A7983" s="27">
        <v>199</v>
      </c>
      <c r="B7983" s="27">
        <v>27</v>
      </c>
      <c r="C7983" s="27"/>
      <c r="D7983" s="27"/>
      <c r="E7983" s="27"/>
    </row>
    <row r="7984" spans="1:5">
      <c r="A7984" s="27">
        <v>199</v>
      </c>
      <c r="B7984" s="27">
        <v>28</v>
      </c>
      <c r="C7984" s="27"/>
      <c r="D7984" s="27"/>
      <c r="E7984" s="27"/>
    </row>
    <row r="7985" spans="1:5">
      <c r="A7985" s="27">
        <v>199</v>
      </c>
      <c r="B7985" s="27">
        <v>29</v>
      </c>
      <c r="C7985" s="27"/>
      <c r="D7985" s="27"/>
      <c r="E7985" s="27"/>
    </row>
    <row r="7986" spans="1:5">
      <c r="A7986" s="27">
        <v>199</v>
      </c>
      <c r="B7986" s="27">
        <v>30</v>
      </c>
      <c r="C7986" s="27"/>
      <c r="D7986" s="27"/>
      <c r="E7986" s="27"/>
    </row>
    <row r="7987" spans="1:5">
      <c r="A7987" s="27">
        <v>199</v>
      </c>
      <c r="B7987" s="27">
        <v>31</v>
      </c>
      <c r="C7987" s="27"/>
      <c r="D7987" s="27"/>
      <c r="E7987" s="27"/>
    </row>
    <row r="7988" spans="1:5">
      <c r="A7988" s="27">
        <v>199</v>
      </c>
      <c r="B7988" s="27">
        <v>32</v>
      </c>
      <c r="C7988" s="27"/>
      <c r="D7988" s="27"/>
      <c r="E7988" s="27"/>
    </row>
    <row r="7989" spans="1:5">
      <c r="A7989" s="27">
        <v>199</v>
      </c>
      <c r="B7989" s="27">
        <v>33</v>
      </c>
      <c r="C7989" s="27"/>
      <c r="D7989" s="27"/>
      <c r="E7989" s="27"/>
    </row>
    <row r="7990" spans="1:5">
      <c r="A7990" s="27">
        <v>199</v>
      </c>
      <c r="B7990" s="27">
        <v>34</v>
      </c>
      <c r="C7990" s="27"/>
      <c r="D7990" s="27"/>
      <c r="E7990" s="27"/>
    </row>
    <row r="7991" spans="1:5">
      <c r="A7991" s="27">
        <v>199</v>
      </c>
      <c r="B7991" s="27">
        <v>35</v>
      </c>
      <c r="C7991" s="27"/>
      <c r="D7991" s="27"/>
      <c r="E7991" s="27"/>
    </row>
    <row r="7992" spans="1:5">
      <c r="A7992" s="27">
        <v>199</v>
      </c>
      <c r="B7992" s="27">
        <v>36</v>
      </c>
      <c r="C7992" s="27"/>
      <c r="D7992" s="27"/>
      <c r="E7992" s="27"/>
    </row>
    <row r="7993" spans="1:5">
      <c r="A7993" s="27">
        <v>199</v>
      </c>
      <c r="B7993" s="27">
        <v>37</v>
      </c>
      <c r="C7993" s="27"/>
      <c r="D7993" s="27"/>
      <c r="E7993" s="27"/>
    </row>
    <row r="7994" spans="1:5">
      <c r="A7994" s="27">
        <v>199</v>
      </c>
      <c r="B7994" s="27">
        <v>38</v>
      </c>
      <c r="C7994" s="27"/>
      <c r="D7994" s="27"/>
      <c r="E7994" s="27"/>
    </row>
    <row r="7995" spans="1:5">
      <c r="A7995" s="27">
        <v>199</v>
      </c>
      <c r="B7995" s="27">
        <v>39</v>
      </c>
      <c r="C7995" s="27"/>
      <c r="D7995" s="27"/>
      <c r="E7995" s="27"/>
    </row>
    <row r="7996" spans="1:5">
      <c r="A7996" s="27">
        <v>199</v>
      </c>
      <c r="B7996" s="27">
        <v>40</v>
      </c>
      <c r="C7996" s="27"/>
      <c r="D7996" s="27"/>
      <c r="E7996" s="27"/>
    </row>
    <row r="7997" spans="1:5">
      <c r="A7997" s="27">
        <v>200</v>
      </c>
      <c r="B7997" s="27">
        <v>1</v>
      </c>
      <c r="C7997" s="27"/>
      <c r="D7997" s="27"/>
      <c r="E7997" s="27"/>
    </row>
    <row r="7998" spans="1:5">
      <c r="A7998" s="27">
        <v>200</v>
      </c>
      <c r="B7998" s="27">
        <v>2</v>
      </c>
      <c r="C7998" s="27"/>
      <c r="D7998" s="27"/>
      <c r="E7998" s="27"/>
    </row>
    <row r="7999" spans="1:5">
      <c r="A7999" s="27">
        <v>200</v>
      </c>
      <c r="B7999" s="27">
        <v>3</v>
      </c>
      <c r="C7999" s="27"/>
      <c r="D7999" s="27"/>
      <c r="E7999" s="27"/>
    </row>
    <row r="8000" spans="1:5">
      <c r="A8000" s="27">
        <v>200</v>
      </c>
      <c r="B8000" s="27">
        <v>4</v>
      </c>
      <c r="C8000" s="27"/>
      <c r="D8000" s="27"/>
      <c r="E8000" s="27"/>
    </row>
    <row r="8001" spans="1:5">
      <c r="A8001" s="27">
        <v>200</v>
      </c>
      <c r="B8001" s="27">
        <v>5</v>
      </c>
      <c r="C8001" s="27"/>
      <c r="D8001" s="27"/>
      <c r="E8001" s="27"/>
    </row>
    <row r="8002" spans="1:5">
      <c r="A8002" s="27">
        <v>200</v>
      </c>
      <c r="B8002" s="27">
        <v>6</v>
      </c>
      <c r="C8002" s="27"/>
      <c r="D8002" s="27"/>
      <c r="E8002" s="27"/>
    </row>
    <row r="8003" spans="1:5">
      <c r="A8003" s="27">
        <v>200</v>
      </c>
      <c r="B8003" s="27">
        <v>7</v>
      </c>
      <c r="C8003" s="27"/>
      <c r="D8003" s="27"/>
      <c r="E8003" s="27"/>
    </row>
    <row r="8004" spans="1:5">
      <c r="A8004" s="27">
        <v>200</v>
      </c>
      <c r="B8004" s="27">
        <v>8</v>
      </c>
      <c r="C8004" s="27"/>
      <c r="D8004" s="27"/>
      <c r="E8004" s="27"/>
    </row>
    <row r="8005" spans="1:5">
      <c r="A8005" s="27">
        <v>200</v>
      </c>
      <c r="B8005" s="27">
        <v>9</v>
      </c>
      <c r="C8005" s="27"/>
      <c r="D8005" s="27"/>
      <c r="E8005" s="27"/>
    </row>
    <row r="8006" spans="1:5">
      <c r="A8006" s="27">
        <v>200</v>
      </c>
      <c r="B8006" s="27">
        <v>10</v>
      </c>
      <c r="C8006" s="27"/>
      <c r="D8006" s="27"/>
      <c r="E8006" s="27"/>
    </row>
    <row r="8007" spans="1:5">
      <c r="A8007" s="27">
        <v>200</v>
      </c>
      <c r="B8007" s="27">
        <v>11</v>
      </c>
      <c r="C8007" s="27"/>
      <c r="D8007" s="27"/>
      <c r="E8007" s="27"/>
    </row>
    <row r="8008" spans="1:5">
      <c r="A8008" s="27">
        <v>200</v>
      </c>
      <c r="B8008" s="27">
        <v>12</v>
      </c>
      <c r="C8008" s="27"/>
      <c r="D8008" s="27"/>
      <c r="E8008" s="27"/>
    </row>
    <row r="8009" spans="1:5">
      <c r="A8009" s="27">
        <v>200</v>
      </c>
      <c r="B8009" s="27">
        <v>13</v>
      </c>
      <c r="C8009" s="27"/>
      <c r="D8009" s="27"/>
      <c r="E8009" s="27"/>
    </row>
    <row r="8010" spans="1:5">
      <c r="A8010" s="27">
        <v>200</v>
      </c>
      <c r="B8010" s="27">
        <v>14</v>
      </c>
      <c r="C8010" s="27"/>
      <c r="D8010" s="27"/>
      <c r="E8010" s="27"/>
    </row>
    <row r="8011" spans="1:5">
      <c r="A8011" s="27">
        <v>200</v>
      </c>
      <c r="B8011" s="27">
        <v>15</v>
      </c>
      <c r="C8011" s="27"/>
      <c r="D8011" s="27"/>
      <c r="E8011" s="27"/>
    </row>
    <row r="8012" spans="1:5">
      <c r="A8012" s="27">
        <v>200</v>
      </c>
      <c r="B8012" s="27">
        <v>16</v>
      </c>
      <c r="C8012" s="27"/>
      <c r="D8012" s="27"/>
      <c r="E8012" s="27"/>
    </row>
    <row r="8013" spans="1:5">
      <c r="A8013" s="27">
        <v>200</v>
      </c>
      <c r="B8013" s="27">
        <v>17</v>
      </c>
      <c r="C8013" s="27"/>
      <c r="D8013" s="27"/>
      <c r="E8013" s="27"/>
    </row>
    <row r="8014" spans="1:5">
      <c r="A8014" s="27">
        <v>200</v>
      </c>
      <c r="B8014" s="27">
        <v>18</v>
      </c>
      <c r="C8014" s="27"/>
      <c r="D8014" s="27"/>
      <c r="E8014" s="27"/>
    </row>
    <row r="8015" spans="1:5">
      <c r="A8015" s="27">
        <v>200</v>
      </c>
      <c r="B8015" s="27">
        <v>19</v>
      </c>
      <c r="C8015" s="27"/>
      <c r="D8015" s="27"/>
      <c r="E8015" s="27"/>
    </row>
    <row r="8016" spans="1:5">
      <c r="A8016" s="27">
        <v>200</v>
      </c>
      <c r="B8016" s="27">
        <v>20</v>
      </c>
      <c r="C8016" s="27"/>
      <c r="D8016" s="27"/>
      <c r="E8016" s="27"/>
    </row>
    <row r="8017" spans="1:5">
      <c r="A8017" s="27">
        <v>200</v>
      </c>
      <c r="B8017" s="27">
        <v>21</v>
      </c>
      <c r="C8017" s="27"/>
      <c r="D8017" s="27"/>
      <c r="E8017" s="27"/>
    </row>
    <row r="8018" spans="1:5">
      <c r="A8018" s="27">
        <v>200</v>
      </c>
      <c r="B8018" s="27">
        <v>22</v>
      </c>
      <c r="C8018" s="27"/>
      <c r="D8018" s="27"/>
      <c r="E8018" s="27"/>
    </row>
    <row r="8019" spans="1:5">
      <c r="A8019" s="27">
        <v>200</v>
      </c>
      <c r="B8019" s="27">
        <v>23</v>
      </c>
      <c r="C8019" s="27"/>
      <c r="D8019" s="27"/>
      <c r="E8019" s="27"/>
    </row>
    <row r="8020" spans="1:5">
      <c r="A8020" s="27">
        <v>200</v>
      </c>
      <c r="B8020" s="27">
        <v>24</v>
      </c>
      <c r="C8020" s="27"/>
      <c r="D8020" s="27"/>
      <c r="E8020" s="27"/>
    </row>
    <row r="8021" spans="1:5">
      <c r="A8021" s="27">
        <v>200</v>
      </c>
      <c r="B8021" s="27">
        <v>25</v>
      </c>
      <c r="C8021" s="27"/>
      <c r="D8021" s="27"/>
      <c r="E8021" s="27"/>
    </row>
    <row r="8022" spans="1:5">
      <c r="A8022" s="27">
        <v>200</v>
      </c>
      <c r="B8022" s="27">
        <v>26</v>
      </c>
      <c r="C8022" s="27"/>
      <c r="D8022" s="27"/>
      <c r="E8022" s="27"/>
    </row>
    <row r="8023" spans="1:5">
      <c r="A8023" s="27">
        <v>200</v>
      </c>
      <c r="B8023" s="27">
        <v>27</v>
      </c>
      <c r="C8023" s="27"/>
      <c r="D8023" s="27"/>
      <c r="E8023" s="27"/>
    </row>
    <row r="8024" spans="1:5">
      <c r="A8024" s="27">
        <v>200</v>
      </c>
      <c r="B8024" s="27">
        <v>28</v>
      </c>
      <c r="C8024" s="27"/>
      <c r="D8024" s="27"/>
      <c r="E8024" s="27"/>
    </row>
    <row r="8025" spans="1:5">
      <c r="A8025" s="27">
        <v>200</v>
      </c>
      <c r="B8025" s="27">
        <v>29</v>
      </c>
      <c r="C8025" s="27"/>
      <c r="D8025" s="27"/>
      <c r="E8025" s="27"/>
    </row>
    <row r="8026" spans="1:5">
      <c r="A8026" s="27">
        <v>200</v>
      </c>
      <c r="B8026" s="27">
        <v>30</v>
      </c>
      <c r="C8026" s="27"/>
      <c r="D8026" s="27"/>
      <c r="E8026" s="27"/>
    </row>
    <row r="8027" spans="1:5">
      <c r="A8027" s="27">
        <v>200</v>
      </c>
      <c r="B8027" s="27">
        <v>31</v>
      </c>
      <c r="C8027" s="27"/>
      <c r="D8027" s="27"/>
      <c r="E8027" s="27"/>
    </row>
    <row r="8028" spans="1:5">
      <c r="A8028" s="27">
        <v>200</v>
      </c>
      <c r="B8028" s="27">
        <v>32</v>
      </c>
      <c r="C8028" s="27"/>
      <c r="D8028" s="27"/>
      <c r="E8028" s="27"/>
    </row>
    <row r="8029" spans="1:5">
      <c r="A8029" s="27">
        <v>200</v>
      </c>
      <c r="B8029" s="27">
        <v>33</v>
      </c>
      <c r="C8029" s="27"/>
      <c r="D8029" s="27"/>
      <c r="E8029" s="27"/>
    </row>
    <row r="8030" spans="1:5">
      <c r="A8030" s="27">
        <v>200</v>
      </c>
      <c r="B8030" s="27">
        <v>34</v>
      </c>
      <c r="C8030" s="27"/>
      <c r="D8030" s="27"/>
      <c r="E8030" s="27"/>
    </row>
    <row r="8031" spans="1:5">
      <c r="A8031" s="27">
        <v>200</v>
      </c>
      <c r="B8031" s="27">
        <v>35</v>
      </c>
      <c r="C8031" s="27"/>
      <c r="D8031" s="27"/>
      <c r="E8031" s="27"/>
    </row>
    <row r="8032" spans="1:5">
      <c r="A8032" s="27">
        <v>200</v>
      </c>
      <c r="B8032" s="27">
        <v>36</v>
      </c>
      <c r="C8032" s="27"/>
      <c r="D8032" s="27"/>
      <c r="E8032" s="27"/>
    </row>
    <row r="8033" spans="1:5">
      <c r="A8033" s="27">
        <v>200</v>
      </c>
      <c r="B8033" s="27">
        <v>37</v>
      </c>
      <c r="C8033" s="27"/>
      <c r="D8033" s="27"/>
      <c r="E8033" s="27"/>
    </row>
    <row r="8034" spans="1:5">
      <c r="A8034" s="27">
        <v>200</v>
      </c>
      <c r="B8034" s="27">
        <v>38</v>
      </c>
      <c r="C8034" s="27"/>
      <c r="D8034" s="27"/>
      <c r="E8034" s="27"/>
    </row>
    <row r="8035" spans="1:5">
      <c r="A8035" s="27">
        <v>200</v>
      </c>
      <c r="B8035" s="27">
        <v>39</v>
      </c>
      <c r="C8035" s="27"/>
      <c r="D8035" s="27"/>
      <c r="E8035" s="27"/>
    </row>
    <row r="8036" spans="1:5">
      <c r="A8036" s="27">
        <v>200</v>
      </c>
      <c r="B8036" s="27">
        <v>40</v>
      </c>
      <c r="C8036" s="27"/>
      <c r="D8036" s="27"/>
      <c r="E8036" s="27"/>
    </row>
    <row r="8037" spans="1:5">
      <c r="A8037" s="27">
        <v>201</v>
      </c>
      <c r="B8037" s="27">
        <v>1</v>
      </c>
      <c r="C8037" s="27"/>
      <c r="D8037" s="27"/>
      <c r="E8037" s="27"/>
    </row>
    <row r="8038" spans="1:5">
      <c r="A8038" s="27">
        <v>201</v>
      </c>
      <c r="B8038" s="27">
        <v>2</v>
      </c>
      <c r="C8038" s="27"/>
      <c r="D8038" s="27"/>
      <c r="E8038" s="27"/>
    </row>
    <row r="8039" spans="1:5">
      <c r="A8039" s="27">
        <v>201</v>
      </c>
      <c r="B8039" s="27">
        <v>3</v>
      </c>
      <c r="C8039" s="27"/>
      <c r="D8039" s="27"/>
      <c r="E8039" s="27"/>
    </row>
    <row r="8040" spans="1:5">
      <c r="A8040" s="27">
        <v>201</v>
      </c>
      <c r="B8040" s="27">
        <v>4</v>
      </c>
      <c r="C8040" s="27"/>
      <c r="D8040" s="27"/>
      <c r="E8040" s="27"/>
    </row>
    <row r="8041" spans="1:5">
      <c r="A8041" s="27">
        <v>201</v>
      </c>
      <c r="B8041" s="27">
        <v>5</v>
      </c>
      <c r="C8041" s="27"/>
      <c r="D8041" s="27"/>
      <c r="E8041" s="27"/>
    </row>
    <row r="8042" spans="1:5">
      <c r="A8042" s="27">
        <v>201</v>
      </c>
      <c r="B8042" s="27">
        <v>6</v>
      </c>
      <c r="C8042" s="27"/>
      <c r="D8042" s="27"/>
      <c r="E8042" s="27"/>
    </row>
    <row r="8043" spans="1:5">
      <c r="A8043" s="27">
        <v>201</v>
      </c>
      <c r="B8043" s="27">
        <v>7</v>
      </c>
      <c r="C8043" s="27"/>
      <c r="D8043" s="27"/>
      <c r="E8043" s="27"/>
    </row>
    <row r="8044" spans="1:5">
      <c r="A8044" s="27">
        <v>201</v>
      </c>
      <c r="B8044" s="27">
        <v>8</v>
      </c>
      <c r="C8044" s="27"/>
      <c r="D8044" s="27"/>
      <c r="E8044" s="27"/>
    </row>
    <row r="8045" spans="1:5">
      <c r="A8045" s="27">
        <v>201</v>
      </c>
      <c r="B8045" s="27">
        <v>9</v>
      </c>
      <c r="C8045" s="27"/>
      <c r="D8045" s="27"/>
      <c r="E8045" s="27"/>
    </row>
    <row r="8046" spans="1:5">
      <c r="A8046" s="27">
        <v>201</v>
      </c>
      <c r="B8046" s="27">
        <v>10</v>
      </c>
      <c r="C8046" s="27"/>
      <c r="D8046" s="27"/>
      <c r="E8046" s="27"/>
    </row>
    <row r="8047" spans="1:5">
      <c r="A8047" s="27">
        <v>201</v>
      </c>
      <c r="B8047" s="27">
        <v>11</v>
      </c>
      <c r="C8047" s="27"/>
      <c r="D8047" s="27"/>
      <c r="E8047" s="27"/>
    </row>
    <row r="8048" spans="1:5">
      <c r="A8048" s="27">
        <v>201</v>
      </c>
      <c r="B8048" s="27">
        <v>12</v>
      </c>
      <c r="C8048" s="27"/>
      <c r="D8048" s="27"/>
      <c r="E8048" s="27"/>
    </row>
    <row r="8049" spans="1:5">
      <c r="A8049" s="27">
        <v>201</v>
      </c>
      <c r="B8049" s="27">
        <v>13</v>
      </c>
      <c r="C8049" s="27"/>
      <c r="D8049" s="27"/>
      <c r="E8049" s="27"/>
    </row>
    <row r="8050" spans="1:5">
      <c r="A8050" s="27">
        <v>201</v>
      </c>
      <c r="B8050" s="27">
        <v>14</v>
      </c>
      <c r="C8050" s="27"/>
      <c r="D8050" s="27"/>
      <c r="E8050" s="27"/>
    </row>
    <row r="8051" spans="1:5">
      <c r="A8051" s="27">
        <v>201</v>
      </c>
      <c r="B8051" s="27">
        <v>15</v>
      </c>
      <c r="C8051" s="27"/>
      <c r="D8051" s="27"/>
      <c r="E8051" s="27"/>
    </row>
    <row r="8052" spans="1:5">
      <c r="A8052" s="27">
        <v>201</v>
      </c>
      <c r="B8052" s="27">
        <v>16</v>
      </c>
      <c r="C8052" s="27"/>
      <c r="D8052" s="27"/>
      <c r="E8052" s="27"/>
    </row>
    <row r="8053" spans="1:5">
      <c r="A8053" s="27">
        <v>201</v>
      </c>
      <c r="B8053" s="27">
        <v>17</v>
      </c>
      <c r="C8053" s="27"/>
      <c r="D8053" s="27"/>
      <c r="E8053" s="27"/>
    </row>
    <row r="8054" spans="1:5">
      <c r="A8054" s="27">
        <v>201</v>
      </c>
      <c r="B8054" s="27">
        <v>18</v>
      </c>
      <c r="C8054" s="27"/>
      <c r="D8054" s="27"/>
      <c r="E8054" s="27"/>
    </row>
    <row r="8055" spans="1:5">
      <c r="A8055" s="27">
        <v>201</v>
      </c>
      <c r="B8055" s="27">
        <v>19</v>
      </c>
      <c r="C8055" s="27"/>
      <c r="D8055" s="27"/>
      <c r="E8055" s="27"/>
    </row>
    <row r="8056" spans="1:5">
      <c r="A8056" s="27">
        <v>201</v>
      </c>
      <c r="B8056" s="27">
        <v>20</v>
      </c>
      <c r="C8056" s="27"/>
      <c r="D8056" s="27"/>
      <c r="E8056" s="27"/>
    </row>
    <row r="8057" spans="1:5">
      <c r="A8057" s="27">
        <v>201</v>
      </c>
      <c r="B8057" s="27">
        <v>21</v>
      </c>
      <c r="C8057" s="27"/>
      <c r="D8057" s="27"/>
      <c r="E8057" s="27"/>
    </row>
    <row r="8058" spans="1:5">
      <c r="A8058" s="27">
        <v>201</v>
      </c>
      <c r="B8058" s="27">
        <v>22</v>
      </c>
      <c r="C8058" s="27"/>
      <c r="D8058" s="27"/>
      <c r="E8058" s="27"/>
    </row>
    <row r="8059" spans="1:5">
      <c r="A8059" s="27">
        <v>201</v>
      </c>
      <c r="B8059" s="27">
        <v>23</v>
      </c>
      <c r="C8059" s="27"/>
      <c r="D8059" s="27"/>
      <c r="E8059" s="27"/>
    </row>
    <row r="8060" spans="1:5">
      <c r="A8060" s="27">
        <v>201</v>
      </c>
      <c r="B8060" s="27">
        <v>24</v>
      </c>
      <c r="C8060" s="27"/>
      <c r="D8060" s="27"/>
      <c r="E8060" s="27"/>
    </row>
    <row r="8061" spans="1:5">
      <c r="A8061" s="27">
        <v>201</v>
      </c>
      <c r="B8061" s="27">
        <v>25</v>
      </c>
      <c r="C8061" s="27"/>
      <c r="D8061" s="27"/>
      <c r="E8061" s="27"/>
    </row>
    <row r="8062" spans="1:5">
      <c r="A8062" s="27">
        <v>201</v>
      </c>
      <c r="B8062" s="27">
        <v>26</v>
      </c>
      <c r="C8062" s="27"/>
      <c r="D8062" s="27"/>
      <c r="E8062" s="27"/>
    </row>
    <row r="8063" spans="1:5">
      <c r="A8063" s="27">
        <v>201</v>
      </c>
      <c r="B8063" s="27">
        <v>27</v>
      </c>
      <c r="C8063" s="27"/>
      <c r="D8063" s="27"/>
      <c r="E8063" s="27"/>
    </row>
    <row r="8064" spans="1:5">
      <c r="A8064" s="27">
        <v>201</v>
      </c>
      <c r="B8064" s="27">
        <v>28</v>
      </c>
      <c r="C8064" s="27"/>
      <c r="D8064" s="27"/>
      <c r="E8064" s="27"/>
    </row>
    <row r="8065" spans="1:5">
      <c r="A8065" s="27">
        <v>201</v>
      </c>
      <c r="B8065" s="27">
        <v>29</v>
      </c>
      <c r="C8065" s="27"/>
      <c r="D8065" s="27"/>
      <c r="E8065" s="27"/>
    </row>
    <row r="8066" spans="1:5">
      <c r="A8066" s="27">
        <v>201</v>
      </c>
      <c r="B8066" s="27">
        <v>30</v>
      </c>
      <c r="C8066" s="27"/>
      <c r="D8066" s="27"/>
      <c r="E8066" s="27"/>
    </row>
    <row r="8067" spans="1:5">
      <c r="A8067" s="27">
        <v>201</v>
      </c>
      <c r="B8067" s="27">
        <v>31</v>
      </c>
      <c r="C8067" s="27"/>
      <c r="D8067" s="27"/>
      <c r="E8067" s="27"/>
    </row>
    <row r="8068" spans="1:5">
      <c r="A8068" s="27">
        <v>201</v>
      </c>
      <c r="B8068" s="27">
        <v>32</v>
      </c>
      <c r="C8068" s="27"/>
      <c r="D8068" s="27"/>
      <c r="E8068" s="27"/>
    </row>
    <row r="8069" spans="1:5">
      <c r="A8069" s="27">
        <v>201</v>
      </c>
      <c r="B8069" s="27">
        <v>33</v>
      </c>
      <c r="C8069" s="27"/>
      <c r="D8069" s="27"/>
      <c r="E8069" s="27"/>
    </row>
    <row r="8070" spans="1:5">
      <c r="A8070" s="27">
        <v>201</v>
      </c>
      <c r="B8070" s="27">
        <v>34</v>
      </c>
      <c r="C8070" s="27"/>
      <c r="D8070" s="27"/>
      <c r="E8070" s="27"/>
    </row>
    <row r="8071" spans="1:5">
      <c r="A8071" s="27">
        <v>201</v>
      </c>
      <c r="B8071" s="27">
        <v>35</v>
      </c>
      <c r="C8071" s="27"/>
      <c r="D8071" s="27"/>
      <c r="E8071" s="27"/>
    </row>
    <row r="8072" spans="1:5">
      <c r="A8072" s="27">
        <v>201</v>
      </c>
      <c r="B8072" s="27">
        <v>36</v>
      </c>
      <c r="C8072" s="27"/>
      <c r="D8072" s="27"/>
      <c r="E8072" s="27"/>
    </row>
    <row r="8073" spans="1:5">
      <c r="A8073" s="27">
        <v>201</v>
      </c>
      <c r="B8073" s="27">
        <v>37</v>
      </c>
      <c r="C8073" s="27"/>
      <c r="D8073" s="27"/>
      <c r="E8073" s="27"/>
    </row>
    <row r="8074" spans="1:5">
      <c r="A8074" s="27">
        <v>201</v>
      </c>
      <c r="B8074" s="27">
        <v>38</v>
      </c>
      <c r="C8074" s="27"/>
      <c r="D8074" s="27"/>
      <c r="E8074" s="27"/>
    </row>
    <row r="8075" spans="1:5">
      <c r="A8075" s="27">
        <v>201</v>
      </c>
      <c r="B8075" s="27">
        <v>39</v>
      </c>
      <c r="C8075" s="27"/>
      <c r="D8075" s="27"/>
      <c r="E8075" s="27"/>
    </row>
    <row r="8076" spans="1:5">
      <c r="A8076" s="27">
        <v>201</v>
      </c>
      <c r="B8076" s="27">
        <v>40</v>
      </c>
      <c r="C8076" s="27"/>
      <c r="D8076" s="27"/>
      <c r="E8076" s="27"/>
    </row>
    <row r="8077" spans="1:5">
      <c r="A8077" s="27">
        <v>202</v>
      </c>
      <c r="B8077" s="27">
        <v>1</v>
      </c>
      <c r="C8077" s="27"/>
      <c r="D8077" s="27"/>
      <c r="E8077" s="27"/>
    </row>
    <row r="8078" spans="1:5">
      <c r="A8078" s="27">
        <v>202</v>
      </c>
      <c r="B8078" s="27">
        <v>2</v>
      </c>
      <c r="C8078" s="27"/>
      <c r="D8078" s="27"/>
      <c r="E8078" s="27"/>
    </row>
    <row r="8079" spans="1:5">
      <c r="A8079" s="27">
        <v>202</v>
      </c>
      <c r="B8079" s="27">
        <v>3</v>
      </c>
      <c r="C8079" s="27"/>
      <c r="D8079" s="27"/>
      <c r="E8079" s="27"/>
    </row>
    <row r="8080" spans="1:5">
      <c r="A8080" s="27">
        <v>202</v>
      </c>
      <c r="B8080" s="27">
        <v>4</v>
      </c>
      <c r="C8080" s="27"/>
      <c r="D8080" s="27"/>
      <c r="E8080" s="27"/>
    </row>
    <row r="8081" spans="1:5">
      <c r="A8081" s="27">
        <v>202</v>
      </c>
      <c r="B8081" s="27">
        <v>5</v>
      </c>
      <c r="C8081" s="27"/>
      <c r="D8081" s="27"/>
      <c r="E8081" s="27"/>
    </row>
    <row r="8082" spans="1:5">
      <c r="A8082" s="27">
        <v>202</v>
      </c>
      <c r="B8082" s="27">
        <v>6</v>
      </c>
      <c r="C8082" s="27"/>
      <c r="D8082" s="27"/>
      <c r="E8082" s="27"/>
    </row>
    <row r="8083" spans="1:5">
      <c r="A8083" s="27">
        <v>202</v>
      </c>
      <c r="B8083" s="27">
        <v>7</v>
      </c>
      <c r="C8083" s="27"/>
      <c r="D8083" s="27"/>
      <c r="E8083" s="27"/>
    </row>
    <row r="8084" spans="1:5">
      <c r="A8084" s="27">
        <v>202</v>
      </c>
      <c r="B8084" s="27">
        <v>8</v>
      </c>
      <c r="C8084" s="27"/>
      <c r="D8084" s="27"/>
      <c r="E8084" s="27"/>
    </row>
    <row r="8085" spans="1:5">
      <c r="A8085" s="27">
        <v>202</v>
      </c>
      <c r="B8085" s="27">
        <v>9</v>
      </c>
      <c r="C8085" s="27"/>
      <c r="D8085" s="27"/>
      <c r="E8085" s="27"/>
    </row>
    <row r="8086" spans="1:5">
      <c r="A8086" s="27">
        <v>202</v>
      </c>
      <c r="B8086" s="27">
        <v>10</v>
      </c>
      <c r="C8086" s="27"/>
      <c r="D8086" s="27"/>
      <c r="E8086" s="27"/>
    </row>
    <row r="8087" spans="1:5">
      <c r="A8087" s="27">
        <v>202</v>
      </c>
      <c r="B8087" s="27">
        <v>11</v>
      </c>
      <c r="C8087" s="27"/>
      <c r="D8087" s="27"/>
      <c r="E8087" s="27"/>
    </row>
    <row r="8088" spans="1:5">
      <c r="A8088" s="27">
        <v>202</v>
      </c>
      <c r="B8088" s="27">
        <v>12</v>
      </c>
      <c r="C8088" s="27"/>
      <c r="D8088" s="27"/>
      <c r="E8088" s="27"/>
    </row>
    <row r="8089" spans="1:5">
      <c r="A8089" s="27">
        <v>202</v>
      </c>
      <c r="B8089" s="27">
        <v>13</v>
      </c>
      <c r="C8089" s="27"/>
      <c r="D8089" s="27"/>
      <c r="E8089" s="27"/>
    </row>
    <row r="8090" spans="1:5">
      <c r="A8090" s="27">
        <v>202</v>
      </c>
      <c r="B8090" s="27">
        <v>14</v>
      </c>
      <c r="C8090" s="27"/>
      <c r="D8090" s="27"/>
      <c r="E8090" s="27"/>
    </row>
    <row r="8091" spans="1:5">
      <c r="A8091" s="27">
        <v>202</v>
      </c>
      <c r="B8091" s="27">
        <v>15</v>
      </c>
      <c r="C8091" s="27"/>
      <c r="D8091" s="27"/>
      <c r="E8091" s="27"/>
    </row>
    <row r="8092" spans="1:5">
      <c r="A8092" s="27">
        <v>202</v>
      </c>
      <c r="B8092" s="27">
        <v>16</v>
      </c>
      <c r="C8092" s="27"/>
      <c r="D8092" s="27"/>
      <c r="E8092" s="27"/>
    </row>
    <row r="8093" spans="1:5">
      <c r="A8093" s="27">
        <v>202</v>
      </c>
      <c r="B8093" s="27">
        <v>17</v>
      </c>
      <c r="C8093" s="27"/>
      <c r="D8093" s="27"/>
      <c r="E8093" s="27"/>
    </row>
    <row r="8094" spans="1:5">
      <c r="A8094" s="27">
        <v>202</v>
      </c>
      <c r="B8094" s="27">
        <v>18</v>
      </c>
      <c r="C8094" s="27"/>
      <c r="D8094" s="27"/>
      <c r="E8094" s="27"/>
    </row>
    <row r="8095" spans="1:5">
      <c r="A8095" s="27">
        <v>202</v>
      </c>
      <c r="B8095" s="27">
        <v>19</v>
      </c>
      <c r="C8095" s="27"/>
      <c r="D8095" s="27"/>
      <c r="E8095" s="27"/>
    </row>
    <row r="8096" spans="1:5">
      <c r="A8096" s="27">
        <v>202</v>
      </c>
      <c r="B8096" s="27">
        <v>20</v>
      </c>
      <c r="C8096" s="27"/>
      <c r="D8096" s="27"/>
      <c r="E8096" s="27"/>
    </row>
    <row r="8097" spans="1:5">
      <c r="A8097" s="27">
        <v>202</v>
      </c>
      <c r="B8097" s="27">
        <v>21</v>
      </c>
      <c r="C8097" s="27"/>
      <c r="D8097" s="27"/>
      <c r="E8097" s="27"/>
    </row>
    <row r="8098" spans="1:5">
      <c r="A8098" s="27">
        <v>202</v>
      </c>
      <c r="B8098" s="27">
        <v>22</v>
      </c>
      <c r="C8098" s="27"/>
      <c r="D8098" s="27"/>
      <c r="E8098" s="27"/>
    </row>
    <row r="8099" spans="1:5">
      <c r="A8099" s="27">
        <v>202</v>
      </c>
      <c r="B8099" s="27">
        <v>23</v>
      </c>
      <c r="C8099" s="27"/>
      <c r="D8099" s="27"/>
      <c r="E8099" s="27"/>
    </row>
    <row r="8100" spans="1:5">
      <c r="A8100" s="27">
        <v>202</v>
      </c>
      <c r="B8100" s="27">
        <v>24</v>
      </c>
      <c r="C8100" s="27"/>
      <c r="D8100" s="27"/>
      <c r="E8100" s="27"/>
    </row>
    <row r="8101" spans="1:5">
      <c r="A8101" s="27">
        <v>202</v>
      </c>
      <c r="B8101" s="27">
        <v>25</v>
      </c>
      <c r="C8101" s="27"/>
      <c r="D8101" s="27"/>
      <c r="E8101" s="27"/>
    </row>
    <row r="8102" spans="1:5">
      <c r="A8102" s="27">
        <v>202</v>
      </c>
      <c r="B8102" s="27">
        <v>26</v>
      </c>
      <c r="C8102" s="27"/>
      <c r="D8102" s="27"/>
      <c r="E8102" s="27"/>
    </row>
    <row r="8103" spans="1:5">
      <c r="A8103" s="27">
        <v>202</v>
      </c>
      <c r="B8103" s="27">
        <v>27</v>
      </c>
      <c r="C8103" s="27"/>
      <c r="D8103" s="27"/>
      <c r="E8103" s="27"/>
    </row>
    <row r="8104" spans="1:5">
      <c r="A8104" s="27">
        <v>202</v>
      </c>
      <c r="B8104" s="27">
        <v>28</v>
      </c>
      <c r="C8104" s="27"/>
      <c r="D8104" s="27"/>
      <c r="E8104" s="27"/>
    </row>
    <row r="8105" spans="1:5">
      <c r="A8105" s="27">
        <v>202</v>
      </c>
      <c r="B8105" s="27">
        <v>29</v>
      </c>
      <c r="C8105" s="27"/>
      <c r="D8105" s="27"/>
      <c r="E8105" s="27"/>
    </row>
    <row r="8106" spans="1:5">
      <c r="A8106" s="27">
        <v>202</v>
      </c>
      <c r="B8106" s="27">
        <v>30</v>
      </c>
      <c r="C8106" s="27"/>
      <c r="D8106" s="27"/>
      <c r="E8106" s="27"/>
    </row>
    <row r="8107" spans="1:5">
      <c r="A8107" s="27">
        <v>202</v>
      </c>
      <c r="B8107" s="27">
        <v>31</v>
      </c>
      <c r="C8107" s="27"/>
      <c r="D8107" s="27"/>
      <c r="E8107" s="27"/>
    </row>
    <row r="8108" spans="1:5">
      <c r="A8108" s="27">
        <v>202</v>
      </c>
      <c r="B8108" s="27">
        <v>32</v>
      </c>
      <c r="C8108" s="27"/>
      <c r="D8108" s="27"/>
      <c r="E8108" s="27"/>
    </row>
    <row r="8109" spans="1:5">
      <c r="A8109" s="27">
        <v>202</v>
      </c>
      <c r="B8109" s="27">
        <v>33</v>
      </c>
      <c r="C8109" s="27"/>
      <c r="D8109" s="27"/>
      <c r="E8109" s="27"/>
    </row>
    <row r="8110" spans="1:5">
      <c r="A8110" s="27">
        <v>202</v>
      </c>
      <c r="B8110" s="27">
        <v>34</v>
      </c>
      <c r="C8110" s="27"/>
      <c r="D8110" s="27"/>
      <c r="E8110" s="27"/>
    </row>
    <row r="8111" spans="1:5">
      <c r="A8111" s="27">
        <v>202</v>
      </c>
      <c r="B8111" s="27">
        <v>35</v>
      </c>
      <c r="C8111" s="27"/>
      <c r="D8111" s="27"/>
      <c r="E8111" s="27"/>
    </row>
    <row r="8112" spans="1:5">
      <c r="A8112" s="27">
        <v>202</v>
      </c>
      <c r="B8112" s="27">
        <v>36</v>
      </c>
      <c r="C8112" s="27"/>
      <c r="D8112" s="27"/>
      <c r="E8112" s="27"/>
    </row>
    <row r="8113" spans="1:5">
      <c r="A8113" s="27">
        <v>202</v>
      </c>
      <c r="B8113" s="27">
        <v>37</v>
      </c>
      <c r="C8113" s="27"/>
      <c r="D8113" s="27"/>
      <c r="E8113" s="27"/>
    </row>
    <row r="8114" spans="1:5">
      <c r="A8114" s="27">
        <v>202</v>
      </c>
      <c r="B8114" s="27">
        <v>38</v>
      </c>
      <c r="C8114" s="27"/>
      <c r="D8114" s="27"/>
      <c r="E8114" s="27"/>
    </row>
    <row r="8115" spans="1:5">
      <c r="A8115" s="27">
        <v>202</v>
      </c>
      <c r="B8115" s="27">
        <v>39</v>
      </c>
      <c r="C8115" s="27"/>
      <c r="D8115" s="27"/>
      <c r="E8115" s="27"/>
    </row>
    <row r="8116" spans="1:5">
      <c r="A8116" s="27">
        <v>202</v>
      </c>
      <c r="B8116" s="27">
        <v>40</v>
      </c>
      <c r="C8116" s="27"/>
      <c r="D8116" s="27"/>
      <c r="E8116" s="27"/>
    </row>
    <row r="8117" spans="1:5">
      <c r="A8117" s="27">
        <v>203</v>
      </c>
      <c r="B8117" s="27">
        <v>1</v>
      </c>
      <c r="C8117" s="27"/>
      <c r="D8117" s="27"/>
      <c r="E8117" s="27"/>
    </row>
    <row r="8118" spans="1:5">
      <c r="A8118" s="27">
        <v>203</v>
      </c>
      <c r="B8118" s="27">
        <v>2</v>
      </c>
      <c r="C8118" s="27"/>
      <c r="D8118" s="27"/>
      <c r="E8118" s="27"/>
    </row>
    <row r="8119" spans="1:5">
      <c r="A8119" s="27">
        <v>203</v>
      </c>
      <c r="B8119" s="27">
        <v>3</v>
      </c>
      <c r="C8119" s="27"/>
      <c r="D8119" s="27"/>
      <c r="E8119" s="27"/>
    </row>
    <row r="8120" spans="1:5">
      <c r="A8120" s="27">
        <v>203</v>
      </c>
      <c r="B8120" s="27">
        <v>4</v>
      </c>
      <c r="C8120" s="27"/>
      <c r="D8120" s="27"/>
      <c r="E8120" s="27"/>
    </row>
    <row r="8121" spans="1:5">
      <c r="A8121" s="27">
        <v>203</v>
      </c>
      <c r="B8121" s="27">
        <v>5</v>
      </c>
      <c r="C8121" s="27"/>
      <c r="D8121" s="27"/>
      <c r="E8121" s="27"/>
    </row>
    <row r="8122" spans="1:5">
      <c r="A8122" s="27">
        <v>203</v>
      </c>
      <c r="B8122" s="27">
        <v>6</v>
      </c>
      <c r="C8122" s="27"/>
      <c r="D8122" s="27"/>
      <c r="E8122" s="27"/>
    </row>
    <row r="8123" spans="1:5">
      <c r="A8123" s="27">
        <v>203</v>
      </c>
      <c r="B8123" s="27">
        <v>7</v>
      </c>
      <c r="C8123" s="27"/>
      <c r="D8123" s="27"/>
      <c r="E8123" s="27"/>
    </row>
    <row r="8124" spans="1:5">
      <c r="A8124" s="27">
        <v>203</v>
      </c>
      <c r="B8124" s="27">
        <v>8</v>
      </c>
      <c r="C8124" s="27"/>
      <c r="D8124" s="27"/>
      <c r="E8124" s="27"/>
    </row>
    <row r="8125" spans="1:5">
      <c r="A8125" s="27">
        <v>203</v>
      </c>
      <c r="B8125" s="27">
        <v>9</v>
      </c>
      <c r="C8125" s="27"/>
      <c r="D8125" s="27"/>
      <c r="E8125" s="27"/>
    </row>
    <row r="8126" spans="1:5">
      <c r="A8126" s="27">
        <v>203</v>
      </c>
      <c r="B8126" s="27">
        <v>10</v>
      </c>
      <c r="C8126" s="27"/>
      <c r="D8126" s="27"/>
      <c r="E8126" s="27"/>
    </row>
    <row r="8127" spans="1:5">
      <c r="A8127" s="27">
        <v>203</v>
      </c>
      <c r="B8127" s="27">
        <v>11</v>
      </c>
      <c r="C8127" s="27"/>
      <c r="D8127" s="27"/>
      <c r="E8127" s="27"/>
    </row>
    <row r="8128" spans="1:5">
      <c r="A8128" s="27">
        <v>203</v>
      </c>
      <c r="B8128" s="27">
        <v>12</v>
      </c>
      <c r="C8128" s="27"/>
      <c r="D8128" s="27"/>
      <c r="E8128" s="27"/>
    </row>
    <row r="8129" spans="1:5">
      <c r="A8129" s="27">
        <v>203</v>
      </c>
      <c r="B8129" s="27">
        <v>13</v>
      </c>
      <c r="C8129" s="27"/>
      <c r="D8129" s="27"/>
      <c r="E8129" s="27"/>
    </row>
    <row r="8130" spans="1:5">
      <c r="A8130" s="27">
        <v>203</v>
      </c>
      <c r="B8130" s="27">
        <v>14</v>
      </c>
      <c r="C8130" s="27"/>
      <c r="D8130" s="27"/>
      <c r="E8130" s="27"/>
    </row>
    <row r="8131" spans="1:5">
      <c r="A8131" s="27">
        <v>203</v>
      </c>
      <c r="B8131" s="27">
        <v>15</v>
      </c>
      <c r="C8131" s="27"/>
      <c r="D8131" s="27"/>
      <c r="E8131" s="27"/>
    </row>
    <row r="8132" spans="1:5">
      <c r="A8132" s="27">
        <v>203</v>
      </c>
      <c r="B8132" s="27">
        <v>16</v>
      </c>
      <c r="C8132" s="27"/>
      <c r="D8132" s="27"/>
      <c r="E8132" s="27"/>
    </row>
    <row r="8133" spans="1:5">
      <c r="A8133" s="27">
        <v>203</v>
      </c>
      <c r="B8133" s="27">
        <v>17</v>
      </c>
      <c r="C8133" s="27"/>
      <c r="D8133" s="27"/>
      <c r="E8133" s="27"/>
    </row>
    <row r="8134" spans="1:5">
      <c r="A8134" s="27">
        <v>203</v>
      </c>
      <c r="B8134" s="27">
        <v>18</v>
      </c>
      <c r="C8134" s="27"/>
      <c r="D8134" s="27"/>
      <c r="E8134" s="27"/>
    </row>
    <row r="8135" spans="1:5">
      <c r="A8135" s="27">
        <v>203</v>
      </c>
      <c r="B8135" s="27">
        <v>19</v>
      </c>
      <c r="C8135" s="27"/>
      <c r="D8135" s="27"/>
      <c r="E8135" s="27"/>
    </row>
    <row r="8136" spans="1:5">
      <c r="A8136" s="27">
        <v>203</v>
      </c>
      <c r="B8136" s="27">
        <v>20</v>
      </c>
      <c r="C8136" s="27"/>
      <c r="D8136" s="27"/>
      <c r="E8136" s="27"/>
    </row>
    <row r="8137" spans="1:5">
      <c r="A8137" s="27">
        <v>203</v>
      </c>
      <c r="B8137" s="27">
        <v>21</v>
      </c>
      <c r="C8137" s="27"/>
      <c r="D8137" s="27"/>
      <c r="E8137" s="27"/>
    </row>
    <row r="8138" spans="1:5">
      <c r="A8138" s="27">
        <v>203</v>
      </c>
      <c r="B8138" s="27">
        <v>22</v>
      </c>
      <c r="C8138" s="27"/>
      <c r="D8138" s="27"/>
      <c r="E8138" s="27"/>
    </row>
    <row r="8139" spans="1:5">
      <c r="A8139" s="27">
        <v>203</v>
      </c>
      <c r="B8139" s="27">
        <v>23</v>
      </c>
      <c r="C8139" s="27"/>
      <c r="D8139" s="27"/>
      <c r="E8139" s="27"/>
    </row>
    <row r="8140" spans="1:5">
      <c r="A8140" s="27">
        <v>203</v>
      </c>
      <c r="B8140" s="27">
        <v>24</v>
      </c>
      <c r="C8140" s="27"/>
      <c r="D8140" s="27"/>
      <c r="E8140" s="27"/>
    </row>
    <row r="8141" spans="1:5">
      <c r="A8141" s="27">
        <v>203</v>
      </c>
      <c r="B8141" s="27">
        <v>25</v>
      </c>
      <c r="C8141" s="27"/>
      <c r="D8141" s="27"/>
      <c r="E8141" s="27"/>
    </row>
    <row r="8142" spans="1:5">
      <c r="A8142" s="27">
        <v>203</v>
      </c>
      <c r="B8142" s="27">
        <v>26</v>
      </c>
      <c r="C8142" s="27"/>
      <c r="D8142" s="27"/>
      <c r="E8142" s="27"/>
    </row>
    <row r="8143" spans="1:5">
      <c r="A8143" s="27">
        <v>203</v>
      </c>
      <c r="B8143" s="27">
        <v>27</v>
      </c>
      <c r="C8143" s="27"/>
      <c r="D8143" s="27"/>
      <c r="E8143" s="27"/>
    </row>
    <row r="8144" spans="1:5">
      <c r="A8144" s="27">
        <v>203</v>
      </c>
      <c r="B8144" s="27">
        <v>28</v>
      </c>
      <c r="C8144" s="27"/>
      <c r="D8144" s="27"/>
      <c r="E8144" s="27"/>
    </row>
    <row r="8145" spans="1:5">
      <c r="A8145" s="27">
        <v>203</v>
      </c>
      <c r="B8145" s="27">
        <v>29</v>
      </c>
      <c r="C8145" s="27"/>
      <c r="D8145" s="27"/>
      <c r="E8145" s="27"/>
    </row>
    <row r="8146" spans="1:5">
      <c r="A8146" s="27">
        <v>203</v>
      </c>
      <c r="B8146" s="27">
        <v>30</v>
      </c>
      <c r="C8146" s="27"/>
      <c r="D8146" s="27"/>
      <c r="E8146" s="27"/>
    </row>
    <row r="8147" spans="1:5">
      <c r="A8147" s="27">
        <v>203</v>
      </c>
      <c r="B8147" s="27">
        <v>31</v>
      </c>
      <c r="C8147" s="27"/>
      <c r="D8147" s="27"/>
      <c r="E8147" s="27"/>
    </row>
    <row r="8148" spans="1:5">
      <c r="A8148" s="27">
        <v>203</v>
      </c>
      <c r="B8148" s="27">
        <v>32</v>
      </c>
      <c r="C8148" s="27"/>
      <c r="D8148" s="27"/>
      <c r="E8148" s="27"/>
    </row>
    <row r="8149" spans="1:5">
      <c r="A8149" s="27">
        <v>203</v>
      </c>
      <c r="B8149" s="27">
        <v>33</v>
      </c>
      <c r="C8149" s="27"/>
      <c r="D8149" s="27"/>
      <c r="E8149" s="27"/>
    </row>
    <row r="8150" spans="1:5">
      <c r="A8150" s="27">
        <v>203</v>
      </c>
      <c r="B8150" s="27">
        <v>34</v>
      </c>
      <c r="C8150" s="27"/>
      <c r="D8150" s="27"/>
      <c r="E8150" s="27"/>
    </row>
    <row r="8151" spans="1:5">
      <c r="A8151" s="27">
        <v>203</v>
      </c>
      <c r="B8151" s="27">
        <v>35</v>
      </c>
      <c r="C8151" s="27"/>
      <c r="D8151" s="27"/>
      <c r="E8151" s="27"/>
    </row>
    <row r="8152" spans="1:5">
      <c r="A8152" s="27">
        <v>203</v>
      </c>
      <c r="B8152" s="27">
        <v>36</v>
      </c>
      <c r="C8152" s="27"/>
      <c r="D8152" s="27"/>
      <c r="E8152" s="27"/>
    </row>
    <row r="8153" spans="1:5">
      <c r="A8153" s="27">
        <v>203</v>
      </c>
      <c r="B8153" s="27">
        <v>37</v>
      </c>
      <c r="C8153" s="27"/>
      <c r="D8153" s="27"/>
      <c r="E8153" s="27"/>
    </row>
    <row r="8154" spans="1:5">
      <c r="A8154" s="27">
        <v>203</v>
      </c>
      <c r="B8154" s="27">
        <v>38</v>
      </c>
      <c r="C8154" s="27"/>
      <c r="D8154" s="27"/>
      <c r="E8154" s="27"/>
    </row>
    <row r="8155" spans="1:5">
      <c r="A8155" s="27">
        <v>203</v>
      </c>
      <c r="B8155" s="27">
        <v>39</v>
      </c>
      <c r="C8155" s="27"/>
      <c r="D8155" s="27"/>
      <c r="E8155" s="27"/>
    </row>
    <row r="8156" spans="1:5">
      <c r="A8156" s="27">
        <v>203</v>
      </c>
      <c r="B8156" s="27">
        <v>40</v>
      </c>
      <c r="C8156" s="27"/>
      <c r="D8156" s="27"/>
      <c r="E8156" s="27"/>
    </row>
    <row r="8157" spans="1:5">
      <c r="A8157" s="27">
        <v>204</v>
      </c>
      <c r="B8157" s="27">
        <v>1</v>
      </c>
      <c r="C8157" s="27"/>
      <c r="D8157" s="27"/>
      <c r="E8157" s="27"/>
    </row>
    <row r="8158" spans="1:5">
      <c r="A8158" s="27">
        <v>204</v>
      </c>
      <c r="B8158" s="27">
        <v>2</v>
      </c>
      <c r="C8158" s="27"/>
      <c r="D8158" s="27"/>
      <c r="E8158" s="27"/>
    </row>
    <row r="8159" spans="1:5">
      <c r="A8159" s="27">
        <v>204</v>
      </c>
      <c r="B8159" s="27">
        <v>3</v>
      </c>
      <c r="C8159" s="27"/>
      <c r="D8159" s="27"/>
      <c r="E8159" s="27"/>
    </row>
    <row r="8160" spans="1:5">
      <c r="A8160" s="27">
        <v>204</v>
      </c>
      <c r="B8160" s="27">
        <v>4</v>
      </c>
      <c r="C8160" s="27"/>
      <c r="D8160" s="27"/>
      <c r="E8160" s="27"/>
    </row>
    <row r="8161" spans="1:5">
      <c r="A8161" s="27">
        <v>204</v>
      </c>
      <c r="B8161" s="27">
        <v>5</v>
      </c>
      <c r="C8161" s="27"/>
      <c r="D8161" s="27"/>
      <c r="E8161" s="27"/>
    </row>
    <row r="8162" spans="1:5">
      <c r="A8162" s="27">
        <v>204</v>
      </c>
      <c r="B8162" s="27">
        <v>6</v>
      </c>
      <c r="C8162" s="27"/>
      <c r="D8162" s="27"/>
      <c r="E8162" s="27"/>
    </row>
    <row r="8163" spans="1:5">
      <c r="A8163" s="27">
        <v>204</v>
      </c>
      <c r="B8163" s="27">
        <v>7</v>
      </c>
      <c r="C8163" s="27"/>
      <c r="D8163" s="27"/>
      <c r="E8163" s="27"/>
    </row>
    <row r="8164" spans="1:5">
      <c r="A8164" s="27">
        <v>204</v>
      </c>
      <c r="B8164" s="27">
        <v>8</v>
      </c>
      <c r="C8164" s="27"/>
      <c r="D8164" s="27"/>
      <c r="E8164" s="27"/>
    </row>
    <row r="8165" spans="1:5">
      <c r="A8165" s="27">
        <v>204</v>
      </c>
      <c r="B8165" s="27">
        <v>9</v>
      </c>
      <c r="C8165" s="27"/>
      <c r="D8165" s="27"/>
      <c r="E8165" s="27"/>
    </row>
    <row r="8166" spans="1:5">
      <c r="A8166" s="27">
        <v>204</v>
      </c>
      <c r="B8166" s="27">
        <v>10</v>
      </c>
      <c r="C8166" s="27"/>
      <c r="D8166" s="27"/>
      <c r="E8166" s="27"/>
    </row>
    <row r="8167" spans="1:5">
      <c r="A8167" s="27">
        <v>204</v>
      </c>
      <c r="B8167" s="27">
        <v>11</v>
      </c>
      <c r="C8167" s="27"/>
      <c r="D8167" s="27"/>
      <c r="E8167" s="27"/>
    </row>
    <row r="8168" spans="1:5">
      <c r="A8168" s="27">
        <v>204</v>
      </c>
      <c r="B8168" s="27">
        <v>12</v>
      </c>
      <c r="C8168" s="27"/>
      <c r="D8168" s="27"/>
      <c r="E8168" s="27"/>
    </row>
    <row r="8169" spans="1:5">
      <c r="A8169" s="27">
        <v>204</v>
      </c>
      <c r="B8169" s="27">
        <v>13</v>
      </c>
      <c r="C8169" s="27"/>
      <c r="D8169" s="27"/>
      <c r="E8169" s="27"/>
    </row>
    <row r="8170" spans="1:5">
      <c r="A8170" s="27">
        <v>204</v>
      </c>
      <c r="B8170" s="27">
        <v>14</v>
      </c>
      <c r="C8170" s="27"/>
      <c r="D8170" s="27"/>
      <c r="E8170" s="27"/>
    </row>
    <row r="8171" spans="1:5">
      <c r="A8171" s="27">
        <v>204</v>
      </c>
      <c r="B8171" s="27">
        <v>15</v>
      </c>
      <c r="C8171" s="27"/>
      <c r="D8171" s="27"/>
      <c r="E8171" s="27"/>
    </row>
    <row r="8172" spans="1:5">
      <c r="A8172" s="27">
        <v>204</v>
      </c>
      <c r="B8172" s="27">
        <v>16</v>
      </c>
      <c r="C8172" s="27"/>
      <c r="D8172" s="27"/>
      <c r="E8172" s="27"/>
    </row>
    <row r="8173" spans="1:5">
      <c r="A8173" s="27">
        <v>204</v>
      </c>
      <c r="B8173" s="27">
        <v>17</v>
      </c>
      <c r="C8173" s="27"/>
      <c r="D8173" s="27"/>
      <c r="E8173" s="27"/>
    </row>
    <row r="8174" spans="1:5">
      <c r="A8174" s="27">
        <v>204</v>
      </c>
      <c r="B8174" s="27">
        <v>18</v>
      </c>
      <c r="C8174" s="27"/>
      <c r="D8174" s="27"/>
      <c r="E8174" s="27"/>
    </row>
    <row r="8175" spans="1:5">
      <c r="A8175" s="27">
        <v>204</v>
      </c>
      <c r="B8175" s="27">
        <v>19</v>
      </c>
      <c r="C8175" s="27"/>
      <c r="D8175" s="27"/>
      <c r="E8175" s="27"/>
    </row>
    <row r="8176" spans="1:5">
      <c r="A8176" s="27">
        <v>204</v>
      </c>
      <c r="B8176" s="27">
        <v>20</v>
      </c>
      <c r="C8176" s="27"/>
      <c r="D8176" s="27"/>
      <c r="E8176" s="27"/>
    </row>
    <row r="8177" spans="1:5">
      <c r="A8177" s="27">
        <v>204</v>
      </c>
      <c r="B8177" s="27">
        <v>21</v>
      </c>
      <c r="C8177" s="27"/>
      <c r="D8177" s="27"/>
      <c r="E8177" s="27"/>
    </row>
    <row r="8178" spans="1:5">
      <c r="A8178" s="27">
        <v>204</v>
      </c>
      <c r="B8178" s="27">
        <v>22</v>
      </c>
      <c r="C8178" s="27"/>
      <c r="D8178" s="27"/>
      <c r="E8178" s="27"/>
    </row>
    <row r="8179" spans="1:5">
      <c r="A8179" s="27">
        <v>204</v>
      </c>
      <c r="B8179" s="27">
        <v>23</v>
      </c>
      <c r="C8179" s="27"/>
      <c r="D8179" s="27"/>
      <c r="E8179" s="27"/>
    </row>
    <row r="8180" spans="1:5">
      <c r="A8180" s="27">
        <v>204</v>
      </c>
      <c r="B8180" s="27">
        <v>24</v>
      </c>
      <c r="C8180" s="27"/>
      <c r="D8180" s="27"/>
      <c r="E8180" s="27"/>
    </row>
    <row r="8181" spans="1:5">
      <c r="A8181" s="27">
        <v>204</v>
      </c>
      <c r="B8181" s="27">
        <v>25</v>
      </c>
      <c r="C8181" s="27"/>
      <c r="D8181" s="27"/>
      <c r="E8181" s="27"/>
    </row>
    <row r="8182" spans="1:5">
      <c r="A8182" s="27">
        <v>204</v>
      </c>
      <c r="B8182" s="27">
        <v>26</v>
      </c>
      <c r="C8182" s="27"/>
      <c r="D8182" s="27"/>
      <c r="E8182" s="27"/>
    </row>
    <row r="8183" spans="1:5">
      <c r="A8183" s="27">
        <v>204</v>
      </c>
      <c r="B8183" s="27">
        <v>27</v>
      </c>
      <c r="C8183" s="27"/>
      <c r="D8183" s="27"/>
      <c r="E8183" s="27"/>
    </row>
    <row r="8184" spans="1:5">
      <c r="A8184" s="27">
        <v>204</v>
      </c>
      <c r="B8184" s="27">
        <v>28</v>
      </c>
      <c r="C8184" s="27"/>
      <c r="D8184" s="27"/>
      <c r="E8184" s="27"/>
    </row>
    <row r="8185" spans="1:5">
      <c r="A8185" s="27">
        <v>204</v>
      </c>
      <c r="B8185" s="27">
        <v>29</v>
      </c>
      <c r="C8185" s="27"/>
      <c r="D8185" s="27"/>
      <c r="E8185" s="27"/>
    </row>
    <row r="8186" spans="1:5">
      <c r="A8186" s="27">
        <v>204</v>
      </c>
      <c r="B8186" s="27">
        <v>30</v>
      </c>
      <c r="C8186" s="27"/>
      <c r="D8186" s="27"/>
      <c r="E8186" s="27"/>
    </row>
    <row r="8187" spans="1:5">
      <c r="A8187" s="27">
        <v>204</v>
      </c>
      <c r="B8187" s="27">
        <v>31</v>
      </c>
      <c r="C8187" s="27"/>
      <c r="D8187" s="27"/>
      <c r="E8187" s="27"/>
    </row>
    <row r="8188" spans="1:5">
      <c r="A8188" s="27">
        <v>204</v>
      </c>
      <c r="B8188" s="27">
        <v>32</v>
      </c>
      <c r="C8188" s="27"/>
      <c r="D8188" s="27"/>
      <c r="E8188" s="27"/>
    </row>
    <row r="8189" spans="1:5">
      <c r="A8189" s="27">
        <v>204</v>
      </c>
      <c r="B8189" s="27">
        <v>33</v>
      </c>
      <c r="C8189" s="27"/>
      <c r="D8189" s="27"/>
      <c r="E8189" s="27"/>
    </row>
    <row r="8190" spans="1:5">
      <c r="A8190" s="27">
        <v>204</v>
      </c>
      <c r="B8190" s="27">
        <v>34</v>
      </c>
      <c r="C8190" s="27"/>
      <c r="D8190" s="27"/>
      <c r="E8190" s="27"/>
    </row>
    <row r="8191" spans="1:5">
      <c r="A8191" s="27">
        <v>204</v>
      </c>
      <c r="B8191" s="27">
        <v>35</v>
      </c>
      <c r="C8191" s="27"/>
      <c r="D8191" s="27"/>
      <c r="E8191" s="27"/>
    </row>
    <row r="8192" spans="1:5">
      <c r="A8192" s="27">
        <v>204</v>
      </c>
      <c r="B8192" s="27">
        <v>36</v>
      </c>
      <c r="C8192" s="27"/>
      <c r="D8192" s="27"/>
      <c r="E8192" s="27"/>
    </row>
    <row r="8193" spans="1:5">
      <c r="A8193" s="27">
        <v>204</v>
      </c>
      <c r="B8193" s="27">
        <v>37</v>
      </c>
      <c r="C8193" s="27"/>
      <c r="D8193" s="27"/>
      <c r="E8193" s="27"/>
    </row>
    <row r="8194" spans="1:5">
      <c r="A8194" s="27">
        <v>204</v>
      </c>
      <c r="B8194" s="27">
        <v>38</v>
      </c>
      <c r="C8194" s="27"/>
      <c r="D8194" s="27"/>
      <c r="E8194" s="27"/>
    </row>
    <row r="8195" spans="1:5">
      <c r="A8195" s="27">
        <v>204</v>
      </c>
      <c r="B8195" s="27">
        <v>39</v>
      </c>
      <c r="C8195" s="27"/>
      <c r="D8195" s="27"/>
      <c r="E8195" s="27"/>
    </row>
    <row r="8196" spans="1:5">
      <c r="A8196" s="27">
        <v>204</v>
      </c>
      <c r="B8196" s="27">
        <v>40</v>
      </c>
      <c r="C8196" s="27"/>
      <c r="D8196" s="27"/>
      <c r="E8196" s="27"/>
    </row>
    <row r="8197" spans="1:5">
      <c r="A8197" s="27">
        <v>205</v>
      </c>
      <c r="B8197" s="27">
        <v>1</v>
      </c>
      <c r="C8197" s="27"/>
      <c r="D8197" s="27"/>
      <c r="E8197" s="27"/>
    </row>
    <row r="8198" spans="1:5">
      <c r="A8198" s="27">
        <v>205</v>
      </c>
      <c r="B8198" s="27">
        <v>2</v>
      </c>
      <c r="C8198" s="27"/>
      <c r="D8198" s="27"/>
      <c r="E8198" s="27"/>
    </row>
    <row r="8199" spans="1:5">
      <c r="A8199" s="27">
        <v>205</v>
      </c>
      <c r="B8199" s="27">
        <v>3</v>
      </c>
      <c r="C8199" s="27"/>
      <c r="D8199" s="27"/>
      <c r="E8199" s="27"/>
    </row>
    <row r="8200" spans="1:5">
      <c r="A8200" s="27">
        <v>205</v>
      </c>
      <c r="B8200" s="27">
        <v>4</v>
      </c>
      <c r="C8200" s="27"/>
      <c r="D8200" s="27"/>
      <c r="E8200" s="27"/>
    </row>
    <row r="8201" spans="1:5">
      <c r="A8201" s="27">
        <v>205</v>
      </c>
      <c r="B8201" s="27">
        <v>5</v>
      </c>
      <c r="C8201" s="27"/>
      <c r="D8201" s="27"/>
      <c r="E8201" s="27"/>
    </row>
    <row r="8202" spans="1:5">
      <c r="A8202" s="27">
        <v>205</v>
      </c>
      <c r="B8202" s="27">
        <v>6</v>
      </c>
      <c r="C8202" s="27"/>
      <c r="D8202" s="27"/>
      <c r="E8202" s="27"/>
    </row>
    <row r="8203" spans="1:5">
      <c r="A8203" s="27">
        <v>205</v>
      </c>
      <c r="B8203" s="27">
        <v>7</v>
      </c>
      <c r="C8203" s="27"/>
      <c r="D8203" s="27"/>
      <c r="E8203" s="27"/>
    </row>
    <row r="8204" spans="1:5">
      <c r="A8204" s="27">
        <v>205</v>
      </c>
      <c r="B8204" s="27">
        <v>8</v>
      </c>
      <c r="C8204" s="27"/>
      <c r="D8204" s="27"/>
      <c r="E8204" s="27"/>
    </row>
    <row r="8205" spans="1:5">
      <c r="A8205" s="27">
        <v>205</v>
      </c>
      <c r="B8205" s="27">
        <v>9</v>
      </c>
      <c r="C8205" s="27"/>
      <c r="D8205" s="27"/>
      <c r="E8205" s="27"/>
    </row>
    <row r="8206" spans="1:5">
      <c r="A8206" s="27">
        <v>205</v>
      </c>
      <c r="B8206" s="27">
        <v>10</v>
      </c>
      <c r="C8206" s="27"/>
      <c r="D8206" s="27"/>
      <c r="E8206" s="27"/>
    </row>
    <row r="8207" spans="1:5">
      <c r="A8207" s="27">
        <v>205</v>
      </c>
      <c r="B8207" s="27">
        <v>11</v>
      </c>
      <c r="C8207" s="27"/>
      <c r="D8207" s="27"/>
      <c r="E8207" s="27"/>
    </row>
    <row r="8208" spans="1:5">
      <c r="A8208" s="27">
        <v>205</v>
      </c>
      <c r="B8208" s="27">
        <v>12</v>
      </c>
      <c r="C8208" s="27"/>
      <c r="D8208" s="27"/>
      <c r="E8208" s="27"/>
    </row>
    <row r="8209" spans="1:5">
      <c r="A8209" s="27">
        <v>205</v>
      </c>
      <c r="B8209" s="27">
        <v>13</v>
      </c>
      <c r="C8209" s="27"/>
      <c r="D8209" s="27"/>
      <c r="E8209" s="27"/>
    </row>
    <row r="8210" spans="1:5">
      <c r="A8210" s="27">
        <v>205</v>
      </c>
      <c r="B8210" s="27">
        <v>14</v>
      </c>
      <c r="C8210" s="27"/>
      <c r="D8210" s="27"/>
      <c r="E8210" s="27"/>
    </row>
    <row r="8211" spans="1:5">
      <c r="A8211" s="27">
        <v>205</v>
      </c>
      <c r="B8211" s="27">
        <v>15</v>
      </c>
      <c r="C8211" s="27"/>
      <c r="D8211" s="27"/>
      <c r="E8211" s="27"/>
    </row>
    <row r="8212" spans="1:5">
      <c r="A8212" s="27">
        <v>205</v>
      </c>
      <c r="B8212" s="27">
        <v>16</v>
      </c>
      <c r="C8212" s="27"/>
      <c r="D8212" s="27"/>
      <c r="E8212" s="27"/>
    </row>
    <row r="8213" spans="1:5">
      <c r="A8213" s="27">
        <v>205</v>
      </c>
      <c r="B8213" s="27">
        <v>17</v>
      </c>
      <c r="C8213" s="27"/>
      <c r="D8213" s="27"/>
      <c r="E8213" s="27"/>
    </row>
    <row r="8214" spans="1:5">
      <c r="A8214" s="27">
        <v>205</v>
      </c>
      <c r="B8214" s="27">
        <v>18</v>
      </c>
      <c r="C8214" s="27"/>
      <c r="D8214" s="27"/>
      <c r="E8214" s="27"/>
    </row>
    <row r="8215" spans="1:5">
      <c r="A8215" s="27">
        <v>205</v>
      </c>
      <c r="B8215" s="27">
        <v>19</v>
      </c>
      <c r="C8215" s="27"/>
      <c r="D8215" s="27"/>
      <c r="E8215" s="27"/>
    </row>
    <row r="8216" spans="1:5">
      <c r="A8216" s="27">
        <v>205</v>
      </c>
      <c r="B8216" s="27">
        <v>20</v>
      </c>
      <c r="C8216" s="27"/>
      <c r="D8216" s="27"/>
      <c r="E8216" s="27"/>
    </row>
    <row r="8217" spans="1:5">
      <c r="A8217" s="27">
        <v>205</v>
      </c>
      <c r="B8217" s="27">
        <v>21</v>
      </c>
      <c r="C8217" s="27"/>
      <c r="D8217" s="27"/>
      <c r="E8217" s="27"/>
    </row>
    <row r="8218" spans="1:5">
      <c r="A8218" s="27">
        <v>205</v>
      </c>
      <c r="B8218" s="27">
        <v>22</v>
      </c>
      <c r="C8218" s="27"/>
      <c r="D8218" s="27"/>
      <c r="E8218" s="27"/>
    </row>
    <row r="8219" spans="1:5">
      <c r="A8219" s="27">
        <v>205</v>
      </c>
      <c r="B8219" s="27">
        <v>23</v>
      </c>
      <c r="C8219" s="27"/>
      <c r="D8219" s="27"/>
      <c r="E8219" s="27"/>
    </row>
    <row r="8220" spans="1:5">
      <c r="A8220" s="27">
        <v>205</v>
      </c>
      <c r="B8220" s="27">
        <v>24</v>
      </c>
      <c r="C8220" s="27"/>
      <c r="D8220" s="27"/>
      <c r="E8220" s="27"/>
    </row>
    <row r="8221" spans="1:5">
      <c r="A8221" s="27">
        <v>205</v>
      </c>
      <c r="B8221" s="27">
        <v>25</v>
      </c>
      <c r="C8221" s="27"/>
      <c r="D8221" s="27"/>
      <c r="E8221" s="27"/>
    </row>
    <row r="8222" spans="1:5">
      <c r="A8222" s="27">
        <v>205</v>
      </c>
      <c r="B8222" s="27">
        <v>26</v>
      </c>
      <c r="C8222" s="27"/>
      <c r="D8222" s="27"/>
      <c r="E8222" s="27"/>
    </row>
    <row r="8223" spans="1:5">
      <c r="A8223" s="27">
        <v>205</v>
      </c>
      <c r="B8223" s="27">
        <v>27</v>
      </c>
      <c r="C8223" s="27"/>
      <c r="D8223" s="27"/>
      <c r="E8223" s="27"/>
    </row>
    <row r="8224" spans="1:5">
      <c r="A8224" s="27">
        <v>205</v>
      </c>
      <c r="B8224" s="27">
        <v>28</v>
      </c>
      <c r="C8224" s="27"/>
      <c r="D8224" s="27"/>
      <c r="E8224" s="27"/>
    </row>
    <row r="8225" spans="1:5">
      <c r="A8225" s="27">
        <v>205</v>
      </c>
      <c r="B8225" s="27">
        <v>29</v>
      </c>
      <c r="C8225" s="27"/>
      <c r="D8225" s="27"/>
      <c r="E8225" s="27"/>
    </row>
    <row r="8226" spans="1:5">
      <c r="A8226" s="27">
        <v>205</v>
      </c>
      <c r="B8226" s="27">
        <v>30</v>
      </c>
      <c r="C8226" s="27"/>
      <c r="D8226" s="27"/>
      <c r="E8226" s="27"/>
    </row>
    <row r="8227" spans="1:5">
      <c r="A8227" s="27">
        <v>205</v>
      </c>
      <c r="B8227" s="27">
        <v>31</v>
      </c>
      <c r="C8227" s="27"/>
      <c r="D8227" s="27"/>
      <c r="E8227" s="27"/>
    </row>
    <row r="8228" spans="1:5">
      <c r="A8228" s="27">
        <v>205</v>
      </c>
      <c r="B8228" s="27">
        <v>32</v>
      </c>
      <c r="C8228" s="27"/>
      <c r="D8228" s="27"/>
      <c r="E8228" s="27"/>
    </row>
    <row r="8229" spans="1:5">
      <c r="A8229" s="27">
        <v>205</v>
      </c>
      <c r="B8229" s="27">
        <v>33</v>
      </c>
      <c r="C8229" s="27"/>
      <c r="D8229" s="27"/>
      <c r="E8229" s="27"/>
    </row>
    <row r="8230" spans="1:5">
      <c r="A8230" s="27">
        <v>205</v>
      </c>
      <c r="B8230" s="27">
        <v>34</v>
      </c>
      <c r="C8230" s="27"/>
      <c r="D8230" s="27"/>
      <c r="E8230" s="27"/>
    </row>
    <row r="8231" spans="1:5">
      <c r="A8231" s="27">
        <v>205</v>
      </c>
      <c r="B8231" s="27">
        <v>35</v>
      </c>
      <c r="C8231" s="27"/>
      <c r="D8231" s="27"/>
      <c r="E8231" s="27"/>
    </row>
    <row r="8232" spans="1:5">
      <c r="A8232" s="27">
        <v>205</v>
      </c>
      <c r="B8232" s="27">
        <v>36</v>
      </c>
      <c r="C8232" s="27"/>
      <c r="D8232" s="27"/>
      <c r="E8232" s="27"/>
    </row>
    <row r="8233" spans="1:5">
      <c r="A8233" s="27">
        <v>205</v>
      </c>
      <c r="B8233" s="27">
        <v>37</v>
      </c>
      <c r="C8233" s="27"/>
      <c r="D8233" s="27"/>
      <c r="E8233" s="27"/>
    </row>
    <row r="8234" spans="1:5">
      <c r="A8234" s="27">
        <v>205</v>
      </c>
      <c r="B8234" s="27">
        <v>38</v>
      </c>
      <c r="C8234" s="27"/>
      <c r="D8234" s="27"/>
      <c r="E8234" s="27"/>
    </row>
    <row r="8235" spans="1:5">
      <c r="A8235" s="27">
        <v>205</v>
      </c>
      <c r="B8235" s="27">
        <v>39</v>
      </c>
      <c r="C8235" s="27"/>
      <c r="D8235" s="27"/>
      <c r="E8235" s="27"/>
    </row>
    <row r="8236" spans="1:5">
      <c r="A8236" s="27">
        <v>205</v>
      </c>
      <c r="B8236" s="27">
        <v>40</v>
      </c>
      <c r="C8236" s="27"/>
      <c r="D8236" s="27"/>
      <c r="E8236" s="27"/>
    </row>
    <row r="8237" spans="1:5">
      <c r="A8237" s="27">
        <v>206</v>
      </c>
      <c r="B8237" s="27">
        <v>1</v>
      </c>
      <c r="C8237" s="27"/>
      <c r="D8237" s="27"/>
      <c r="E8237" s="27"/>
    </row>
    <row r="8238" spans="1:5">
      <c r="A8238" s="27">
        <v>206</v>
      </c>
      <c r="B8238" s="27">
        <v>2</v>
      </c>
      <c r="C8238" s="27"/>
      <c r="D8238" s="27"/>
      <c r="E8238" s="27"/>
    </row>
    <row r="8239" spans="1:5">
      <c r="A8239" s="27">
        <v>206</v>
      </c>
      <c r="B8239" s="27">
        <v>3</v>
      </c>
      <c r="C8239" s="27"/>
      <c r="D8239" s="27"/>
      <c r="E8239" s="27"/>
    </row>
    <row r="8240" spans="1:5">
      <c r="A8240" s="27">
        <v>206</v>
      </c>
      <c r="B8240" s="27">
        <v>4</v>
      </c>
      <c r="C8240" s="27"/>
      <c r="D8240" s="27"/>
      <c r="E8240" s="27"/>
    </row>
    <row r="8241" spans="1:5">
      <c r="A8241" s="27">
        <v>206</v>
      </c>
      <c r="B8241" s="27">
        <v>5</v>
      </c>
      <c r="C8241" s="27"/>
      <c r="D8241" s="27"/>
      <c r="E8241" s="27"/>
    </row>
    <row r="8242" spans="1:5">
      <c r="A8242" s="27">
        <v>206</v>
      </c>
      <c r="B8242" s="27">
        <v>6</v>
      </c>
      <c r="C8242" s="27"/>
      <c r="D8242" s="27"/>
      <c r="E8242" s="27"/>
    </row>
    <row r="8243" spans="1:5">
      <c r="A8243" s="27">
        <v>206</v>
      </c>
      <c r="B8243" s="27">
        <v>7</v>
      </c>
      <c r="C8243" s="27"/>
      <c r="D8243" s="27"/>
      <c r="E8243" s="27"/>
    </row>
    <row r="8244" spans="1:5">
      <c r="A8244" s="27">
        <v>206</v>
      </c>
      <c r="B8244" s="27">
        <v>8</v>
      </c>
      <c r="C8244" s="27"/>
      <c r="D8244" s="27"/>
      <c r="E8244" s="27"/>
    </row>
    <row r="8245" spans="1:5">
      <c r="A8245" s="27">
        <v>206</v>
      </c>
      <c r="B8245" s="27">
        <v>9</v>
      </c>
      <c r="C8245" s="27"/>
      <c r="D8245" s="27"/>
      <c r="E8245" s="27"/>
    </row>
    <row r="8246" spans="1:5">
      <c r="A8246" s="27">
        <v>206</v>
      </c>
      <c r="B8246" s="27">
        <v>10</v>
      </c>
      <c r="C8246" s="27"/>
      <c r="D8246" s="27"/>
      <c r="E8246" s="27"/>
    </row>
    <row r="8247" spans="1:5">
      <c r="A8247" s="27">
        <v>206</v>
      </c>
      <c r="B8247" s="27">
        <v>11</v>
      </c>
      <c r="C8247" s="27"/>
      <c r="D8247" s="27"/>
      <c r="E8247" s="27"/>
    </row>
    <row r="8248" spans="1:5">
      <c r="A8248" s="27">
        <v>206</v>
      </c>
      <c r="B8248" s="27">
        <v>12</v>
      </c>
      <c r="C8248" s="27"/>
      <c r="D8248" s="27"/>
      <c r="E8248" s="27"/>
    </row>
    <row r="8249" spans="1:5">
      <c r="A8249" s="27">
        <v>206</v>
      </c>
      <c r="B8249" s="27">
        <v>13</v>
      </c>
      <c r="C8249" s="27"/>
      <c r="D8249" s="27"/>
      <c r="E8249" s="27"/>
    </row>
    <row r="8250" spans="1:5">
      <c r="A8250" s="27">
        <v>206</v>
      </c>
      <c r="B8250" s="27">
        <v>14</v>
      </c>
      <c r="C8250" s="27"/>
      <c r="D8250" s="27"/>
      <c r="E8250" s="27"/>
    </row>
    <row r="8251" spans="1:5">
      <c r="A8251" s="27">
        <v>206</v>
      </c>
      <c r="B8251" s="27">
        <v>15</v>
      </c>
      <c r="C8251" s="27"/>
      <c r="D8251" s="27"/>
      <c r="E8251" s="27"/>
    </row>
    <row r="8252" spans="1:5">
      <c r="A8252" s="27">
        <v>206</v>
      </c>
      <c r="B8252" s="27">
        <v>16</v>
      </c>
      <c r="C8252" s="27"/>
      <c r="D8252" s="27"/>
      <c r="E8252" s="27"/>
    </row>
    <row r="8253" spans="1:5">
      <c r="A8253" s="27">
        <v>206</v>
      </c>
      <c r="B8253" s="27">
        <v>17</v>
      </c>
      <c r="C8253" s="27"/>
      <c r="D8253" s="27"/>
      <c r="E8253" s="27"/>
    </row>
    <row r="8254" spans="1:5">
      <c r="A8254" s="27">
        <v>206</v>
      </c>
      <c r="B8254" s="27">
        <v>18</v>
      </c>
      <c r="C8254" s="27"/>
      <c r="D8254" s="27"/>
      <c r="E8254" s="27"/>
    </row>
    <row r="8255" spans="1:5">
      <c r="A8255" s="27">
        <v>206</v>
      </c>
      <c r="B8255" s="27">
        <v>19</v>
      </c>
      <c r="C8255" s="27"/>
      <c r="D8255" s="27"/>
      <c r="E8255" s="27"/>
    </row>
    <row r="8256" spans="1:5">
      <c r="A8256" s="27">
        <v>206</v>
      </c>
      <c r="B8256" s="27">
        <v>20</v>
      </c>
      <c r="C8256" s="27"/>
      <c r="D8256" s="27"/>
      <c r="E8256" s="27"/>
    </row>
    <row r="8257" spans="1:5">
      <c r="A8257" s="27">
        <v>206</v>
      </c>
      <c r="B8257" s="27">
        <v>21</v>
      </c>
      <c r="C8257" s="27"/>
      <c r="D8257" s="27"/>
      <c r="E8257" s="27"/>
    </row>
    <row r="8258" spans="1:5">
      <c r="A8258" s="27">
        <v>206</v>
      </c>
      <c r="B8258" s="27">
        <v>22</v>
      </c>
      <c r="C8258" s="27"/>
      <c r="D8258" s="27"/>
      <c r="E8258" s="27"/>
    </row>
    <row r="8259" spans="1:5">
      <c r="A8259" s="27">
        <v>206</v>
      </c>
      <c r="B8259" s="27">
        <v>23</v>
      </c>
      <c r="C8259" s="27"/>
      <c r="D8259" s="27"/>
      <c r="E8259" s="27"/>
    </row>
    <row r="8260" spans="1:5">
      <c r="A8260" s="27">
        <v>206</v>
      </c>
      <c r="B8260" s="27">
        <v>24</v>
      </c>
      <c r="C8260" s="27"/>
      <c r="D8260" s="27"/>
      <c r="E8260" s="27"/>
    </row>
    <row r="8261" spans="1:5">
      <c r="A8261" s="27">
        <v>206</v>
      </c>
      <c r="B8261" s="27">
        <v>25</v>
      </c>
      <c r="C8261" s="27"/>
      <c r="D8261" s="27"/>
      <c r="E8261" s="27"/>
    </row>
    <row r="8262" spans="1:5">
      <c r="A8262" s="27">
        <v>206</v>
      </c>
      <c r="B8262" s="27">
        <v>26</v>
      </c>
      <c r="C8262" s="27"/>
      <c r="D8262" s="27"/>
      <c r="E8262" s="27"/>
    </row>
    <row r="8263" spans="1:5">
      <c r="A8263" s="27">
        <v>206</v>
      </c>
      <c r="B8263" s="27">
        <v>27</v>
      </c>
      <c r="C8263" s="27"/>
      <c r="D8263" s="27"/>
      <c r="E8263" s="27"/>
    </row>
    <row r="8264" spans="1:5">
      <c r="A8264" s="27">
        <v>206</v>
      </c>
      <c r="B8264" s="27">
        <v>28</v>
      </c>
      <c r="C8264" s="27"/>
      <c r="D8264" s="27"/>
      <c r="E8264" s="27"/>
    </row>
    <row r="8265" spans="1:5">
      <c r="A8265" s="27">
        <v>206</v>
      </c>
      <c r="B8265" s="27">
        <v>29</v>
      </c>
      <c r="C8265" s="27"/>
      <c r="D8265" s="27"/>
      <c r="E8265" s="27"/>
    </row>
    <row r="8266" spans="1:5">
      <c r="A8266" s="27">
        <v>206</v>
      </c>
      <c r="B8266" s="27">
        <v>30</v>
      </c>
      <c r="C8266" s="27"/>
      <c r="D8266" s="27"/>
      <c r="E8266" s="27"/>
    </row>
    <row r="8267" spans="1:5">
      <c r="A8267" s="27">
        <v>206</v>
      </c>
      <c r="B8267" s="27">
        <v>31</v>
      </c>
      <c r="C8267" s="27"/>
      <c r="D8267" s="27"/>
      <c r="E8267" s="27"/>
    </row>
    <row r="8268" spans="1:5">
      <c r="A8268" s="27">
        <v>206</v>
      </c>
      <c r="B8268" s="27">
        <v>32</v>
      </c>
      <c r="C8268" s="27"/>
      <c r="D8268" s="27"/>
      <c r="E8268" s="27"/>
    </row>
    <row r="8269" spans="1:5">
      <c r="A8269" s="27">
        <v>206</v>
      </c>
      <c r="B8269" s="27">
        <v>33</v>
      </c>
      <c r="C8269" s="27"/>
      <c r="D8269" s="27"/>
      <c r="E8269" s="27"/>
    </row>
    <row r="8270" spans="1:5">
      <c r="A8270" s="27">
        <v>206</v>
      </c>
      <c r="B8270" s="27">
        <v>34</v>
      </c>
      <c r="C8270" s="27"/>
      <c r="D8270" s="27"/>
      <c r="E8270" s="27"/>
    </row>
    <row r="8271" spans="1:5">
      <c r="A8271" s="27">
        <v>206</v>
      </c>
      <c r="B8271" s="27">
        <v>35</v>
      </c>
      <c r="C8271" s="27"/>
      <c r="D8271" s="27"/>
      <c r="E8271" s="27"/>
    </row>
    <row r="8272" spans="1:5">
      <c r="A8272" s="27">
        <v>206</v>
      </c>
      <c r="B8272" s="27">
        <v>36</v>
      </c>
      <c r="C8272" s="27"/>
      <c r="D8272" s="27"/>
      <c r="E8272" s="27"/>
    </row>
    <row r="8273" spans="1:5">
      <c r="A8273" s="27">
        <v>206</v>
      </c>
      <c r="B8273" s="27">
        <v>37</v>
      </c>
      <c r="C8273" s="27"/>
      <c r="D8273" s="27"/>
      <c r="E8273" s="27"/>
    </row>
    <row r="8274" spans="1:5">
      <c r="A8274" s="27">
        <v>206</v>
      </c>
      <c r="B8274" s="27">
        <v>38</v>
      </c>
      <c r="C8274" s="27"/>
      <c r="D8274" s="27"/>
      <c r="E8274" s="27"/>
    </row>
    <row r="8275" spans="1:5">
      <c r="A8275" s="27">
        <v>206</v>
      </c>
      <c r="B8275" s="27">
        <v>39</v>
      </c>
      <c r="C8275" s="27"/>
      <c r="D8275" s="27"/>
      <c r="E8275" s="27"/>
    </row>
    <row r="8276" spans="1:5">
      <c r="A8276" s="27">
        <v>206</v>
      </c>
      <c r="B8276" s="27">
        <v>40</v>
      </c>
      <c r="C8276" s="27"/>
      <c r="D8276" s="27"/>
      <c r="E8276" s="27"/>
    </row>
    <row r="8277" spans="1:5">
      <c r="A8277" s="27">
        <v>207</v>
      </c>
      <c r="B8277" s="27">
        <v>1</v>
      </c>
      <c r="C8277" s="27"/>
      <c r="D8277" s="27"/>
      <c r="E8277" s="27"/>
    </row>
    <row r="8278" spans="1:5">
      <c r="A8278" s="27">
        <v>207</v>
      </c>
      <c r="B8278" s="27">
        <v>2</v>
      </c>
      <c r="C8278" s="27"/>
      <c r="D8278" s="27"/>
      <c r="E8278" s="27"/>
    </row>
    <row r="8279" spans="1:5">
      <c r="A8279" s="27">
        <v>207</v>
      </c>
      <c r="B8279" s="27">
        <v>3</v>
      </c>
      <c r="C8279" s="27"/>
      <c r="D8279" s="27"/>
      <c r="E8279" s="27"/>
    </row>
    <row r="8280" spans="1:5">
      <c r="A8280" s="27">
        <v>207</v>
      </c>
      <c r="B8280" s="27">
        <v>4</v>
      </c>
      <c r="C8280" s="27"/>
      <c r="D8280" s="27"/>
      <c r="E8280" s="27"/>
    </row>
    <row r="8281" spans="1:5">
      <c r="A8281" s="27">
        <v>207</v>
      </c>
      <c r="B8281" s="27">
        <v>5</v>
      </c>
      <c r="C8281" s="27"/>
      <c r="D8281" s="27"/>
      <c r="E8281" s="27"/>
    </row>
    <row r="8282" spans="1:5">
      <c r="A8282" s="27">
        <v>207</v>
      </c>
      <c r="B8282" s="27">
        <v>6</v>
      </c>
      <c r="C8282" s="27"/>
      <c r="D8282" s="27"/>
      <c r="E8282" s="27"/>
    </row>
    <row r="8283" spans="1:5">
      <c r="A8283" s="27">
        <v>207</v>
      </c>
      <c r="B8283" s="27">
        <v>7</v>
      </c>
      <c r="C8283" s="27"/>
      <c r="D8283" s="27"/>
      <c r="E8283" s="27"/>
    </row>
    <row r="8284" spans="1:5">
      <c r="A8284" s="27">
        <v>207</v>
      </c>
      <c r="B8284" s="27">
        <v>8</v>
      </c>
      <c r="C8284" s="27"/>
      <c r="D8284" s="27"/>
      <c r="E8284" s="27"/>
    </row>
    <row r="8285" spans="1:5">
      <c r="A8285" s="27">
        <v>207</v>
      </c>
      <c r="B8285" s="27">
        <v>9</v>
      </c>
      <c r="C8285" s="27"/>
      <c r="D8285" s="27"/>
      <c r="E8285" s="27"/>
    </row>
    <row r="8286" spans="1:5">
      <c r="A8286" s="27">
        <v>207</v>
      </c>
      <c r="B8286" s="27">
        <v>10</v>
      </c>
      <c r="C8286" s="27"/>
      <c r="D8286" s="27"/>
      <c r="E8286" s="27"/>
    </row>
    <row r="8287" spans="1:5">
      <c r="A8287" s="27">
        <v>207</v>
      </c>
      <c r="B8287" s="27">
        <v>11</v>
      </c>
      <c r="C8287" s="27"/>
      <c r="D8287" s="27"/>
      <c r="E8287" s="27"/>
    </row>
    <row r="8288" spans="1:5">
      <c r="A8288" s="27">
        <v>207</v>
      </c>
      <c r="B8288" s="27">
        <v>12</v>
      </c>
      <c r="C8288" s="27"/>
      <c r="D8288" s="27"/>
      <c r="E8288" s="27"/>
    </row>
    <row r="8289" spans="1:5">
      <c r="A8289" s="27">
        <v>207</v>
      </c>
      <c r="B8289" s="27">
        <v>13</v>
      </c>
      <c r="C8289" s="27"/>
      <c r="D8289" s="27"/>
      <c r="E8289" s="27"/>
    </row>
    <row r="8290" spans="1:5">
      <c r="A8290" s="27">
        <v>207</v>
      </c>
      <c r="B8290" s="27">
        <v>14</v>
      </c>
      <c r="C8290" s="27"/>
      <c r="D8290" s="27"/>
      <c r="E8290" s="27"/>
    </row>
    <row r="8291" spans="1:5">
      <c r="A8291" s="27">
        <v>207</v>
      </c>
      <c r="B8291" s="27">
        <v>15</v>
      </c>
      <c r="C8291" s="27"/>
      <c r="D8291" s="27"/>
      <c r="E8291" s="27"/>
    </row>
    <row r="8292" spans="1:5">
      <c r="A8292" s="27">
        <v>207</v>
      </c>
      <c r="B8292" s="27">
        <v>16</v>
      </c>
      <c r="C8292" s="27"/>
      <c r="D8292" s="27"/>
      <c r="E8292" s="27"/>
    </row>
    <row r="8293" spans="1:5">
      <c r="A8293" s="27">
        <v>207</v>
      </c>
      <c r="B8293" s="27">
        <v>17</v>
      </c>
      <c r="C8293" s="27"/>
      <c r="D8293" s="27"/>
      <c r="E8293" s="27"/>
    </row>
    <row r="8294" spans="1:5">
      <c r="A8294" s="27">
        <v>207</v>
      </c>
      <c r="B8294" s="27">
        <v>18</v>
      </c>
      <c r="C8294" s="27"/>
      <c r="D8294" s="27"/>
      <c r="E8294" s="27"/>
    </row>
    <row r="8295" spans="1:5">
      <c r="A8295" s="27">
        <v>207</v>
      </c>
      <c r="B8295" s="27">
        <v>19</v>
      </c>
      <c r="C8295" s="27"/>
      <c r="D8295" s="27"/>
      <c r="E8295" s="27"/>
    </row>
    <row r="8296" spans="1:5">
      <c r="A8296" s="27">
        <v>207</v>
      </c>
      <c r="B8296" s="27">
        <v>20</v>
      </c>
      <c r="C8296" s="27"/>
      <c r="D8296" s="27"/>
      <c r="E8296" s="27"/>
    </row>
    <row r="8297" spans="1:5">
      <c r="A8297" s="27">
        <v>207</v>
      </c>
      <c r="B8297" s="27">
        <v>21</v>
      </c>
      <c r="C8297" s="27"/>
      <c r="D8297" s="27"/>
      <c r="E8297" s="27"/>
    </row>
    <row r="8298" spans="1:5">
      <c r="A8298" s="27">
        <v>207</v>
      </c>
      <c r="B8298" s="27">
        <v>22</v>
      </c>
      <c r="C8298" s="27"/>
      <c r="D8298" s="27"/>
      <c r="E8298" s="27"/>
    </row>
    <row r="8299" spans="1:5">
      <c r="A8299" s="27">
        <v>207</v>
      </c>
      <c r="B8299" s="27">
        <v>23</v>
      </c>
      <c r="C8299" s="27"/>
      <c r="D8299" s="27"/>
      <c r="E8299" s="27"/>
    </row>
    <row r="8300" spans="1:5">
      <c r="A8300" s="27">
        <v>207</v>
      </c>
      <c r="B8300" s="27">
        <v>24</v>
      </c>
      <c r="C8300" s="27"/>
      <c r="D8300" s="27"/>
      <c r="E8300" s="27"/>
    </row>
    <row r="8301" spans="1:5">
      <c r="A8301" s="27">
        <v>207</v>
      </c>
      <c r="B8301" s="27">
        <v>25</v>
      </c>
      <c r="C8301" s="27"/>
      <c r="D8301" s="27"/>
      <c r="E8301" s="27"/>
    </row>
    <row r="8302" spans="1:5">
      <c r="A8302" s="27">
        <v>207</v>
      </c>
      <c r="B8302" s="27">
        <v>26</v>
      </c>
      <c r="C8302" s="27"/>
      <c r="D8302" s="27"/>
      <c r="E8302" s="27"/>
    </row>
    <row r="8303" spans="1:5">
      <c r="A8303" s="27">
        <v>207</v>
      </c>
      <c r="B8303" s="27">
        <v>27</v>
      </c>
      <c r="C8303" s="27"/>
      <c r="D8303" s="27"/>
      <c r="E8303" s="27"/>
    </row>
    <row r="8304" spans="1:5">
      <c r="A8304" s="27">
        <v>207</v>
      </c>
      <c r="B8304" s="27">
        <v>28</v>
      </c>
      <c r="C8304" s="27"/>
      <c r="D8304" s="27"/>
      <c r="E8304" s="27"/>
    </row>
    <row r="8305" spans="1:5">
      <c r="A8305" s="27">
        <v>207</v>
      </c>
      <c r="B8305" s="27">
        <v>29</v>
      </c>
      <c r="C8305" s="27"/>
      <c r="D8305" s="27"/>
      <c r="E8305" s="27"/>
    </row>
    <row r="8306" spans="1:5">
      <c r="A8306" s="27">
        <v>207</v>
      </c>
      <c r="B8306" s="27">
        <v>30</v>
      </c>
      <c r="C8306" s="27"/>
      <c r="D8306" s="27"/>
      <c r="E8306" s="27"/>
    </row>
    <row r="8307" spans="1:5">
      <c r="A8307" s="27">
        <v>207</v>
      </c>
      <c r="B8307" s="27">
        <v>31</v>
      </c>
      <c r="C8307" s="27"/>
      <c r="D8307" s="27"/>
      <c r="E8307" s="27"/>
    </row>
    <row r="8308" spans="1:5">
      <c r="A8308" s="27">
        <v>207</v>
      </c>
      <c r="B8308" s="27">
        <v>32</v>
      </c>
      <c r="C8308" s="27"/>
      <c r="D8308" s="27"/>
      <c r="E8308" s="27"/>
    </row>
    <row r="8309" spans="1:5">
      <c r="A8309" s="27">
        <v>207</v>
      </c>
      <c r="B8309" s="27">
        <v>33</v>
      </c>
      <c r="C8309" s="27"/>
      <c r="D8309" s="27"/>
      <c r="E8309" s="27"/>
    </row>
    <row r="8310" spans="1:5">
      <c r="A8310" s="27">
        <v>207</v>
      </c>
      <c r="B8310" s="27">
        <v>34</v>
      </c>
      <c r="C8310" s="27"/>
      <c r="D8310" s="27"/>
      <c r="E8310" s="27"/>
    </row>
    <row r="8311" spans="1:5">
      <c r="A8311" s="27">
        <v>207</v>
      </c>
      <c r="B8311" s="27">
        <v>35</v>
      </c>
      <c r="C8311" s="27"/>
      <c r="D8311" s="27"/>
      <c r="E8311" s="27"/>
    </row>
    <row r="8312" spans="1:5">
      <c r="A8312" s="27">
        <v>207</v>
      </c>
      <c r="B8312" s="27">
        <v>36</v>
      </c>
      <c r="C8312" s="27"/>
      <c r="D8312" s="27"/>
      <c r="E8312" s="27"/>
    </row>
    <row r="8313" spans="1:5">
      <c r="A8313" s="27">
        <v>207</v>
      </c>
      <c r="B8313" s="27">
        <v>37</v>
      </c>
      <c r="C8313" s="27"/>
      <c r="D8313" s="27"/>
      <c r="E8313" s="27"/>
    </row>
    <row r="8314" spans="1:5">
      <c r="A8314" s="27">
        <v>207</v>
      </c>
      <c r="B8314" s="27">
        <v>38</v>
      </c>
      <c r="C8314" s="27"/>
      <c r="D8314" s="27"/>
      <c r="E8314" s="27"/>
    </row>
    <row r="8315" spans="1:5">
      <c r="A8315" s="27">
        <v>207</v>
      </c>
      <c r="B8315" s="27">
        <v>39</v>
      </c>
      <c r="C8315" s="27"/>
      <c r="D8315" s="27"/>
      <c r="E8315" s="27"/>
    </row>
    <row r="8316" spans="1:5">
      <c r="A8316" s="27">
        <v>207</v>
      </c>
      <c r="B8316" s="27">
        <v>40</v>
      </c>
      <c r="C8316" s="27"/>
      <c r="D8316" s="27"/>
      <c r="E8316" s="27"/>
    </row>
    <row r="8317" spans="1:5">
      <c r="A8317" s="27">
        <v>208</v>
      </c>
      <c r="B8317" s="27">
        <v>1</v>
      </c>
      <c r="C8317" s="27"/>
      <c r="D8317" s="27"/>
      <c r="E8317" s="27"/>
    </row>
    <row r="8318" spans="1:5">
      <c r="A8318" s="27">
        <v>208</v>
      </c>
      <c r="B8318" s="27">
        <v>2</v>
      </c>
      <c r="C8318" s="27"/>
      <c r="D8318" s="27"/>
      <c r="E8318" s="27"/>
    </row>
    <row r="8319" spans="1:5">
      <c r="A8319" s="27">
        <v>208</v>
      </c>
      <c r="B8319" s="27">
        <v>3</v>
      </c>
      <c r="C8319" s="27"/>
      <c r="D8319" s="27"/>
      <c r="E8319" s="27"/>
    </row>
    <row r="8320" spans="1:5">
      <c r="A8320" s="27">
        <v>208</v>
      </c>
      <c r="B8320" s="27">
        <v>4</v>
      </c>
      <c r="C8320" s="27"/>
      <c r="D8320" s="27"/>
      <c r="E8320" s="27"/>
    </row>
    <row r="8321" spans="1:5">
      <c r="A8321" s="27">
        <v>208</v>
      </c>
      <c r="B8321" s="27">
        <v>5</v>
      </c>
      <c r="C8321" s="27"/>
      <c r="D8321" s="27"/>
      <c r="E8321" s="27"/>
    </row>
    <row r="8322" spans="1:5">
      <c r="A8322" s="27">
        <v>208</v>
      </c>
      <c r="B8322" s="27">
        <v>6</v>
      </c>
      <c r="C8322" s="27"/>
      <c r="D8322" s="27"/>
      <c r="E8322" s="27"/>
    </row>
    <row r="8323" spans="1:5">
      <c r="A8323" s="27">
        <v>208</v>
      </c>
      <c r="B8323" s="27">
        <v>7</v>
      </c>
      <c r="C8323" s="27"/>
      <c r="D8323" s="27"/>
      <c r="E8323" s="27"/>
    </row>
    <row r="8324" spans="1:5">
      <c r="A8324" s="27">
        <v>208</v>
      </c>
      <c r="B8324" s="27">
        <v>8</v>
      </c>
      <c r="C8324" s="27"/>
      <c r="D8324" s="27"/>
      <c r="E8324" s="27"/>
    </row>
    <row r="8325" spans="1:5">
      <c r="A8325" s="27">
        <v>208</v>
      </c>
      <c r="B8325" s="27">
        <v>9</v>
      </c>
      <c r="C8325" s="27"/>
      <c r="D8325" s="27"/>
      <c r="E8325" s="27"/>
    </row>
    <row r="8326" spans="1:5">
      <c r="A8326" s="27">
        <v>208</v>
      </c>
      <c r="B8326" s="27">
        <v>10</v>
      </c>
      <c r="C8326" s="27"/>
      <c r="D8326" s="27"/>
      <c r="E8326" s="27"/>
    </row>
    <row r="8327" spans="1:5">
      <c r="A8327" s="27">
        <v>208</v>
      </c>
      <c r="B8327" s="27">
        <v>11</v>
      </c>
      <c r="C8327" s="27"/>
      <c r="D8327" s="27"/>
      <c r="E8327" s="27"/>
    </row>
    <row r="8328" spans="1:5">
      <c r="A8328" s="27">
        <v>208</v>
      </c>
      <c r="B8328" s="27">
        <v>12</v>
      </c>
      <c r="C8328" s="27"/>
      <c r="D8328" s="27"/>
      <c r="E8328" s="27"/>
    </row>
    <row r="8329" spans="1:5">
      <c r="A8329" s="27">
        <v>208</v>
      </c>
      <c r="B8329" s="27">
        <v>13</v>
      </c>
      <c r="C8329" s="27"/>
      <c r="D8329" s="27"/>
      <c r="E8329" s="27"/>
    </row>
    <row r="8330" spans="1:5">
      <c r="A8330" s="27">
        <v>208</v>
      </c>
      <c r="B8330" s="27">
        <v>14</v>
      </c>
      <c r="C8330" s="27"/>
      <c r="D8330" s="27"/>
      <c r="E8330" s="27"/>
    </row>
    <row r="8331" spans="1:5">
      <c r="A8331" s="27">
        <v>208</v>
      </c>
      <c r="B8331" s="27">
        <v>15</v>
      </c>
      <c r="C8331" s="27"/>
      <c r="D8331" s="27"/>
      <c r="E8331" s="27"/>
    </row>
    <row r="8332" spans="1:5">
      <c r="A8332" s="27">
        <v>208</v>
      </c>
      <c r="B8332" s="27">
        <v>16</v>
      </c>
      <c r="C8332" s="27"/>
      <c r="D8332" s="27"/>
      <c r="E8332" s="27"/>
    </row>
    <row r="8333" spans="1:5">
      <c r="A8333" s="27">
        <v>208</v>
      </c>
      <c r="B8333" s="27">
        <v>17</v>
      </c>
      <c r="C8333" s="27"/>
      <c r="D8333" s="27"/>
      <c r="E8333" s="27"/>
    </row>
    <row r="8334" spans="1:5">
      <c r="A8334" s="27">
        <v>208</v>
      </c>
      <c r="B8334" s="27">
        <v>18</v>
      </c>
      <c r="C8334" s="27"/>
      <c r="D8334" s="27"/>
      <c r="E8334" s="27"/>
    </row>
    <row r="8335" spans="1:5">
      <c r="A8335" s="27">
        <v>208</v>
      </c>
      <c r="B8335" s="27">
        <v>19</v>
      </c>
      <c r="C8335" s="27"/>
      <c r="D8335" s="27"/>
      <c r="E8335" s="27"/>
    </row>
    <row r="8336" spans="1:5">
      <c r="A8336" s="27">
        <v>208</v>
      </c>
      <c r="B8336" s="27">
        <v>20</v>
      </c>
      <c r="C8336" s="27"/>
      <c r="D8336" s="27"/>
      <c r="E8336" s="27"/>
    </row>
    <row r="8337" spans="1:5">
      <c r="A8337" s="27">
        <v>208</v>
      </c>
      <c r="B8337" s="27">
        <v>21</v>
      </c>
      <c r="C8337" s="27"/>
      <c r="D8337" s="27"/>
      <c r="E8337" s="27"/>
    </row>
    <row r="8338" spans="1:5">
      <c r="A8338" s="27">
        <v>208</v>
      </c>
      <c r="B8338" s="27">
        <v>22</v>
      </c>
      <c r="C8338" s="27"/>
      <c r="D8338" s="27"/>
      <c r="E8338" s="27"/>
    </row>
    <row r="8339" spans="1:5">
      <c r="A8339" s="27">
        <v>208</v>
      </c>
      <c r="B8339" s="27">
        <v>23</v>
      </c>
      <c r="C8339" s="27"/>
      <c r="D8339" s="27"/>
      <c r="E8339" s="27"/>
    </row>
    <row r="8340" spans="1:5">
      <c r="A8340" s="27">
        <v>208</v>
      </c>
      <c r="B8340" s="27">
        <v>24</v>
      </c>
      <c r="C8340" s="27"/>
      <c r="D8340" s="27"/>
      <c r="E8340" s="27"/>
    </row>
    <row r="8341" spans="1:5">
      <c r="A8341" s="27">
        <v>208</v>
      </c>
      <c r="B8341" s="27">
        <v>25</v>
      </c>
      <c r="C8341" s="27"/>
      <c r="D8341" s="27"/>
      <c r="E8341" s="27"/>
    </row>
    <row r="8342" spans="1:5">
      <c r="A8342" s="27">
        <v>208</v>
      </c>
      <c r="B8342" s="27">
        <v>26</v>
      </c>
      <c r="C8342" s="27"/>
      <c r="D8342" s="27"/>
      <c r="E8342" s="27"/>
    </row>
    <row r="8343" spans="1:5">
      <c r="A8343" s="27">
        <v>208</v>
      </c>
      <c r="B8343" s="27">
        <v>27</v>
      </c>
      <c r="C8343" s="27"/>
      <c r="D8343" s="27"/>
      <c r="E8343" s="27"/>
    </row>
    <row r="8344" spans="1:5">
      <c r="A8344" s="27">
        <v>208</v>
      </c>
      <c r="B8344" s="27">
        <v>28</v>
      </c>
      <c r="C8344" s="27"/>
      <c r="D8344" s="27"/>
      <c r="E8344" s="27"/>
    </row>
    <row r="8345" spans="1:5">
      <c r="A8345" s="27">
        <v>208</v>
      </c>
      <c r="B8345" s="27">
        <v>29</v>
      </c>
      <c r="C8345" s="27"/>
      <c r="D8345" s="27"/>
      <c r="E8345" s="27"/>
    </row>
    <row r="8346" spans="1:5">
      <c r="A8346" s="27">
        <v>208</v>
      </c>
      <c r="B8346" s="27">
        <v>30</v>
      </c>
      <c r="C8346" s="27"/>
      <c r="D8346" s="27"/>
      <c r="E8346" s="27"/>
    </row>
    <row r="8347" spans="1:5">
      <c r="A8347" s="27">
        <v>208</v>
      </c>
      <c r="B8347" s="27">
        <v>31</v>
      </c>
      <c r="C8347" s="27"/>
      <c r="D8347" s="27"/>
      <c r="E8347" s="27"/>
    </row>
    <row r="8348" spans="1:5">
      <c r="A8348" s="27">
        <v>208</v>
      </c>
      <c r="B8348" s="27">
        <v>32</v>
      </c>
      <c r="C8348" s="27"/>
      <c r="D8348" s="27"/>
      <c r="E8348" s="27"/>
    </row>
    <row r="8349" spans="1:5">
      <c r="A8349" s="27">
        <v>208</v>
      </c>
      <c r="B8349" s="27">
        <v>33</v>
      </c>
      <c r="C8349" s="27"/>
      <c r="D8349" s="27"/>
      <c r="E8349" s="27"/>
    </row>
    <row r="8350" spans="1:5">
      <c r="A8350" s="27">
        <v>208</v>
      </c>
      <c r="B8350" s="27">
        <v>34</v>
      </c>
      <c r="C8350" s="27"/>
      <c r="D8350" s="27"/>
      <c r="E8350" s="27"/>
    </row>
    <row r="8351" spans="1:5">
      <c r="A8351" s="27">
        <v>208</v>
      </c>
      <c r="B8351" s="27">
        <v>35</v>
      </c>
      <c r="C8351" s="27"/>
      <c r="D8351" s="27"/>
      <c r="E8351" s="27"/>
    </row>
    <row r="8352" spans="1:5">
      <c r="A8352" s="27">
        <v>208</v>
      </c>
      <c r="B8352" s="27">
        <v>36</v>
      </c>
      <c r="C8352" s="27"/>
      <c r="D8352" s="27"/>
      <c r="E8352" s="27"/>
    </row>
    <row r="8353" spans="1:5">
      <c r="A8353" s="27">
        <v>208</v>
      </c>
      <c r="B8353" s="27">
        <v>37</v>
      </c>
      <c r="C8353" s="27"/>
      <c r="D8353" s="27"/>
      <c r="E8353" s="27"/>
    </row>
    <row r="8354" spans="1:5">
      <c r="A8354" s="27">
        <v>208</v>
      </c>
      <c r="B8354" s="27">
        <v>38</v>
      </c>
      <c r="C8354" s="27"/>
      <c r="D8354" s="27"/>
      <c r="E8354" s="27"/>
    </row>
    <row r="8355" spans="1:5">
      <c r="A8355" s="27">
        <v>208</v>
      </c>
      <c r="B8355" s="27">
        <v>39</v>
      </c>
      <c r="C8355" s="27"/>
      <c r="D8355" s="27"/>
      <c r="E8355" s="27"/>
    </row>
    <row r="8356" spans="1:5">
      <c r="A8356" s="27">
        <v>208</v>
      </c>
      <c r="B8356" s="27">
        <v>40</v>
      </c>
      <c r="C8356" s="27"/>
      <c r="D8356" s="27"/>
      <c r="E8356" s="27"/>
    </row>
    <row r="8357" spans="1:5">
      <c r="A8357" s="27">
        <v>209</v>
      </c>
      <c r="B8357" s="27">
        <v>1</v>
      </c>
      <c r="C8357" s="27"/>
      <c r="D8357" s="27"/>
      <c r="E8357" s="27"/>
    </row>
    <row r="8358" spans="1:5">
      <c r="A8358" s="27">
        <v>209</v>
      </c>
      <c r="B8358" s="27">
        <v>2</v>
      </c>
      <c r="C8358" s="27"/>
      <c r="D8358" s="27"/>
      <c r="E8358" s="27"/>
    </row>
    <row r="8359" spans="1:5">
      <c r="A8359" s="27">
        <v>209</v>
      </c>
      <c r="B8359" s="27">
        <v>3</v>
      </c>
      <c r="C8359" s="27"/>
      <c r="D8359" s="27"/>
      <c r="E8359" s="27"/>
    </row>
    <row r="8360" spans="1:5">
      <c r="A8360" s="27">
        <v>209</v>
      </c>
      <c r="B8360" s="27">
        <v>4</v>
      </c>
      <c r="C8360" s="27"/>
      <c r="D8360" s="27"/>
      <c r="E8360" s="27"/>
    </row>
    <row r="8361" spans="1:5">
      <c r="A8361" s="27">
        <v>209</v>
      </c>
      <c r="B8361" s="27">
        <v>5</v>
      </c>
      <c r="C8361" s="27"/>
      <c r="D8361" s="27"/>
      <c r="E8361" s="27"/>
    </row>
    <row r="8362" spans="1:5">
      <c r="A8362" s="27">
        <v>209</v>
      </c>
      <c r="B8362" s="27">
        <v>6</v>
      </c>
      <c r="C8362" s="27"/>
      <c r="D8362" s="27"/>
      <c r="E8362" s="27"/>
    </row>
    <row r="8363" spans="1:5">
      <c r="A8363" s="27">
        <v>209</v>
      </c>
      <c r="B8363" s="27">
        <v>7</v>
      </c>
      <c r="C8363" s="27"/>
      <c r="D8363" s="27"/>
      <c r="E8363" s="27"/>
    </row>
    <row r="8364" spans="1:5">
      <c r="A8364" s="27">
        <v>209</v>
      </c>
      <c r="B8364" s="27">
        <v>8</v>
      </c>
      <c r="C8364" s="27"/>
      <c r="D8364" s="27"/>
      <c r="E8364" s="27"/>
    </row>
    <row r="8365" spans="1:5">
      <c r="A8365" s="27">
        <v>209</v>
      </c>
      <c r="B8365" s="27">
        <v>9</v>
      </c>
      <c r="C8365" s="27"/>
      <c r="D8365" s="27"/>
      <c r="E8365" s="27"/>
    </row>
    <row r="8366" spans="1:5">
      <c r="A8366" s="27">
        <v>209</v>
      </c>
      <c r="B8366" s="27">
        <v>10</v>
      </c>
      <c r="C8366" s="27"/>
      <c r="D8366" s="27"/>
      <c r="E8366" s="27"/>
    </row>
    <row r="8367" spans="1:5">
      <c r="A8367" s="27">
        <v>209</v>
      </c>
      <c r="B8367" s="27">
        <v>11</v>
      </c>
      <c r="C8367" s="27"/>
      <c r="D8367" s="27"/>
      <c r="E8367" s="27"/>
    </row>
    <row r="8368" spans="1:5">
      <c r="A8368" s="27">
        <v>209</v>
      </c>
      <c r="B8368" s="27">
        <v>12</v>
      </c>
      <c r="C8368" s="27"/>
      <c r="D8368" s="27"/>
      <c r="E8368" s="27"/>
    </row>
    <row r="8369" spans="1:5">
      <c r="A8369" s="27">
        <v>209</v>
      </c>
      <c r="B8369" s="27">
        <v>13</v>
      </c>
      <c r="C8369" s="27"/>
      <c r="D8369" s="27"/>
      <c r="E8369" s="27"/>
    </row>
    <row r="8370" spans="1:5">
      <c r="A8370" s="27">
        <v>209</v>
      </c>
      <c r="B8370" s="27">
        <v>14</v>
      </c>
      <c r="C8370" s="27"/>
      <c r="D8370" s="27"/>
      <c r="E8370" s="27"/>
    </row>
    <row r="8371" spans="1:5">
      <c r="A8371" s="27">
        <v>209</v>
      </c>
      <c r="B8371" s="27">
        <v>15</v>
      </c>
      <c r="C8371" s="27"/>
      <c r="D8371" s="27"/>
      <c r="E8371" s="27"/>
    </row>
    <row r="8372" spans="1:5">
      <c r="A8372" s="27">
        <v>209</v>
      </c>
      <c r="B8372" s="27">
        <v>16</v>
      </c>
      <c r="C8372" s="27"/>
      <c r="D8372" s="27"/>
      <c r="E8372" s="27"/>
    </row>
    <row r="8373" spans="1:5">
      <c r="A8373" s="27">
        <v>209</v>
      </c>
      <c r="B8373" s="27">
        <v>17</v>
      </c>
      <c r="C8373" s="27"/>
      <c r="D8373" s="27"/>
      <c r="E8373" s="27"/>
    </row>
    <row r="8374" spans="1:5">
      <c r="A8374" s="27">
        <v>209</v>
      </c>
      <c r="B8374" s="27">
        <v>18</v>
      </c>
      <c r="C8374" s="27"/>
      <c r="D8374" s="27"/>
      <c r="E8374" s="27"/>
    </row>
    <row r="8375" spans="1:5">
      <c r="A8375" s="27">
        <v>209</v>
      </c>
      <c r="B8375" s="27">
        <v>19</v>
      </c>
      <c r="C8375" s="27"/>
      <c r="D8375" s="27"/>
      <c r="E8375" s="27"/>
    </row>
    <row r="8376" spans="1:5">
      <c r="A8376" s="27">
        <v>209</v>
      </c>
      <c r="B8376" s="27">
        <v>20</v>
      </c>
      <c r="C8376" s="27"/>
      <c r="D8376" s="27"/>
      <c r="E8376" s="27"/>
    </row>
    <row r="8377" spans="1:5">
      <c r="A8377" s="27">
        <v>209</v>
      </c>
      <c r="B8377" s="27">
        <v>21</v>
      </c>
      <c r="C8377" s="27"/>
      <c r="D8377" s="27"/>
      <c r="E8377" s="27"/>
    </row>
    <row r="8378" spans="1:5">
      <c r="A8378" s="27">
        <v>209</v>
      </c>
      <c r="B8378" s="27">
        <v>22</v>
      </c>
      <c r="C8378" s="27"/>
      <c r="D8378" s="27"/>
      <c r="E8378" s="27"/>
    </row>
    <row r="8379" spans="1:5">
      <c r="A8379" s="27">
        <v>209</v>
      </c>
      <c r="B8379" s="27">
        <v>23</v>
      </c>
      <c r="C8379" s="27"/>
      <c r="D8379" s="27"/>
      <c r="E8379" s="27"/>
    </row>
    <row r="8380" spans="1:5">
      <c r="A8380" s="27">
        <v>209</v>
      </c>
      <c r="B8380" s="27">
        <v>24</v>
      </c>
      <c r="C8380" s="27"/>
      <c r="D8380" s="27"/>
      <c r="E8380" s="27"/>
    </row>
    <row r="8381" spans="1:5">
      <c r="A8381" s="27">
        <v>209</v>
      </c>
      <c r="B8381" s="27">
        <v>25</v>
      </c>
      <c r="C8381" s="27"/>
      <c r="D8381" s="27"/>
      <c r="E8381" s="27"/>
    </row>
    <row r="8382" spans="1:5">
      <c r="A8382" s="27">
        <v>209</v>
      </c>
      <c r="B8382" s="27">
        <v>26</v>
      </c>
      <c r="C8382" s="27"/>
      <c r="D8382" s="27"/>
      <c r="E8382" s="27"/>
    </row>
    <row r="8383" spans="1:5">
      <c r="A8383" s="27">
        <v>209</v>
      </c>
      <c r="B8383" s="27">
        <v>27</v>
      </c>
      <c r="C8383" s="27"/>
      <c r="D8383" s="27"/>
      <c r="E8383" s="27"/>
    </row>
    <row r="8384" spans="1:5">
      <c r="A8384" s="27">
        <v>209</v>
      </c>
      <c r="B8384" s="27">
        <v>28</v>
      </c>
      <c r="C8384" s="27"/>
      <c r="D8384" s="27"/>
      <c r="E8384" s="27"/>
    </row>
    <row r="8385" spans="1:5">
      <c r="A8385" s="27">
        <v>209</v>
      </c>
      <c r="B8385" s="27">
        <v>29</v>
      </c>
      <c r="C8385" s="27"/>
      <c r="D8385" s="27"/>
      <c r="E8385" s="27"/>
    </row>
    <row r="8386" spans="1:5">
      <c r="A8386" s="27">
        <v>209</v>
      </c>
      <c r="B8386" s="27">
        <v>30</v>
      </c>
      <c r="C8386" s="27"/>
      <c r="D8386" s="27"/>
      <c r="E8386" s="27"/>
    </row>
    <row r="8387" spans="1:5">
      <c r="A8387" s="27">
        <v>209</v>
      </c>
      <c r="B8387" s="27">
        <v>31</v>
      </c>
      <c r="C8387" s="27"/>
      <c r="D8387" s="27"/>
      <c r="E8387" s="27"/>
    </row>
    <row r="8388" spans="1:5">
      <c r="A8388" s="27">
        <v>209</v>
      </c>
      <c r="B8388" s="27">
        <v>32</v>
      </c>
      <c r="C8388" s="27"/>
      <c r="D8388" s="27"/>
      <c r="E8388" s="27"/>
    </row>
    <row r="8389" spans="1:5">
      <c r="A8389" s="27">
        <v>209</v>
      </c>
      <c r="B8389" s="27">
        <v>33</v>
      </c>
      <c r="C8389" s="27"/>
      <c r="D8389" s="27"/>
      <c r="E8389" s="27"/>
    </row>
    <row r="8390" spans="1:5">
      <c r="A8390" s="27">
        <v>209</v>
      </c>
      <c r="B8390" s="27">
        <v>34</v>
      </c>
      <c r="C8390" s="27"/>
      <c r="D8390" s="27"/>
      <c r="E8390" s="27"/>
    </row>
    <row r="8391" spans="1:5">
      <c r="A8391" s="27">
        <v>209</v>
      </c>
      <c r="B8391" s="27">
        <v>35</v>
      </c>
      <c r="C8391" s="27"/>
      <c r="D8391" s="27"/>
      <c r="E8391" s="27"/>
    </row>
    <row r="8392" spans="1:5">
      <c r="A8392" s="27">
        <v>209</v>
      </c>
      <c r="B8392" s="27">
        <v>36</v>
      </c>
      <c r="C8392" s="27"/>
      <c r="D8392" s="27"/>
      <c r="E8392" s="27"/>
    </row>
    <row r="8393" spans="1:5">
      <c r="A8393" s="27">
        <v>209</v>
      </c>
      <c r="B8393" s="27">
        <v>37</v>
      </c>
      <c r="C8393" s="27"/>
      <c r="D8393" s="27"/>
      <c r="E8393" s="27"/>
    </row>
    <row r="8394" spans="1:5">
      <c r="A8394" s="27">
        <v>209</v>
      </c>
      <c r="B8394" s="27">
        <v>38</v>
      </c>
      <c r="C8394" s="27"/>
      <c r="D8394" s="27"/>
      <c r="E8394" s="27"/>
    </row>
    <row r="8395" spans="1:5">
      <c r="A8395" s="27">
        <v>209</v>
      </c>
      <c r="B8395" s="27">
        <v>39</v>
      </c>
      <c r="C8395" s="27"/>
      <c r="D8395" s="27"/>
      <c r="E8395" s="27"/>
    </row>
    <row r="8396" spans="1:5">
      <c r="A8396" s="27">
        <v>209</v>
      </c>
      <c r="B8396" s="27">
        <v>40</v>
      </c>
      <c r="C8396" s="27"/>
      <c r="D8396" s="27"/>
      <c r="E8396" s="27"/>
    </row>
    <row r="8397" spans="1:5">
      <c r="A8397" s="27">
        <v>210</v>
      </c>
      <c r="B8397" s="27">
        <v>1</v>
      </c>
      <c r="C8397" s="27"/>
      <c r="D8397" s="27"/>
      <c r="E8397" s="27"/>
    </row>
    <row r="8398" spans="1:5">
      <c r="A8398" s="27">
        <v>210</v>
      </c>
      <c r="B8398" s="27">
        <v>2</v>
      </c>
      <c r="C8398" s="27"/>
      <c r="D8398" s="27"/>
      <c r="E8398" s="27"/>
    </row>
    <row r="8399" spans="1:5">
      <c r="A8399" s="27">
        <v>210</v>
      </c>
      <c r="B8399" s="27">
        <v>3</v>
      </c>
      <c r="C8399" s="27"/>
      <c r="D8399" s="27"/>
      <c r="E8399" s="27"/>
    </row>
    <row r="8400" spans="1:5">
      <c r="A8400" s="27">
        <v>210</v>
      </c>
      <c r="B8400" s="27">
        <v>4</v>
      </c>
      <c r="C8400" s="27"/>
      <c r="D8400" s="27"/>
      <c r="E8400" s="27"/>
    </row>
    <row r="8401" spans="1:5">
      <c r="A8401" s="27">
        <v>210</v>
      </c>
      <c r="B8401" s="27">
        <v>5</v>
      </c>
      <c r="C8401" s="27"/>
      <c r="D8401" s="27"/>
      <c r="E8401" s="27"/>
    </row>
    <row r="8402" spans="1:5">
      <c r="A8402" s="27">
        <v>210</v>
      </c>
      <c r="B8402" s="27">
        <v>6</v>
      </c>
      <c r="C8402" s="27"/>
      <c r="D8402" s="27"/>
      <c r="E8402" s="27"/>
    </row>
    <row r="8403" spans="1:5">
      <c r="A8403" s="27">
        <v>210</v>
      </c>
      <c r="B8403" s="27">
        <v>7</v>
      </c>
      <c r="C8403" s="27"/>
      <c r="D8403" s="27"/>
      <c r="E8403" s="27"/>
    </row>
    <row r="8404" spans="1:5">
      <c r="A8404" s="27">
        <v>210</v>
      </c>
      <c r="B8404" s="27">
        <v>8</v>
      </c>
      <c r="C8404" s="27"/>
      <c r="D8404" s="27"/>
      <c r="E8404" s="27"/>
    </row>
    <row r="8405" spans="1:5">
      <c r="A8405" s="27">
        <v>210</v>
      </c>
      <c r="B8405" s="27">
        <v>9</v>
      </c>
      <c r="C8405" s="27"/>
      <c r="D8405" s="27"/>
      <c r="E8405" s="27"/>
    </row>
    <row r="8406" spans="1:5">
      <c r="A8406" s="27">
        <v>210</v>
      </c>
      <c r="B8406" s="27">
        <v>10</v>
      </c>
      <c r="C8406" s="27"/>
      <c r="D8406" s="27"/>
      <c r="E8406" s="27"/>
    </row>
    <row r="8407" spans="1:5">
      <c r="A8407" s="27">
        <v>210</v>
      </c>
      <c r="B8407" s="27">
        <v>11</v>
      </c>
      <c r="C8407" s="27"/>
      <c r="D8407" s="27"/>
      <c r="E8407" s="27"/>
    </row>
    <row r="8408" spans="1:5">
      <c r="A8408" s="27">
        <v>210</v>
      </c>
      <c r="B8408" s="27">
        <v>12</v>
      </c>
      <c r="C8408" s="27"/>
      <c r="D8408" s="27"/>
      <c r="E8408" s="27"/>
    </row>
    <row r="8409" spans="1:5">
      <c r="A8409" s="27">
        <v>210</v>
      </c>
      <c r="B8409" s="27">
        <v>13</v>
      </c>
      <c r="C8409" s="27"/>
      <c r="D8409" s="27"/>
      <c r="E8409" s="27"/>
    </row>
    <row r="8410" spans="1:5">
      <c r="A8410" s="27">
        <v>210</v>
      </c>
      <c r="B8410" s="27">
        <v>14</v>
      </c>
      <c r="C8410" s="27"/>
      <c r="D8410" s="27"/>
      <c r="E8410" s="27"/>
    </row>
    <row r="8411" spans="1:5">
      <c r="A8411" s="27">
        <v>210</v>
      </c>
      <c r="B8411" s="27">
        <v>15</v>
      </c>
      <c r="C8411" s="27"/>
      <c r="D8411" s="27"/>
      <c r="E8411" s="27"/>
    </row>
    <row r="8412" spans="1:5">
      <c r="A8412" s="27">
        <v>210</v>
      </c>
      <c r="B8412" s="27">
        <v>16</v>
      </c>
      <c r="C8412" s="27"/>
      <c r="D8412" s="27"/>
      <c r="E8412" s="27"/>
    </row>
    <row r="8413" spans="1:5">
      <c r="A8413" s="27">
        <v>210</v>
      </c>
      <c r="B8413" s="27">
        <v>17</v>
      </c>
      <c r="C8413" s="27"/>
      <c r="D8413" s="27"/>
      <c r="E8413" s="27"/>
    </row>
    <row r="8414" spans="1:5">
      <c r="A8414" s="27">
        <v>210</v>
      </c>
      <c r="B8414" s="27">
        <v>18</v>
      </c>
      <c r="C8414" s="27"/>
      <c r="D8414" s="27"/>
      <c r="E8414" s="27"/>
    </row>
    <row r="8415" spans="1:5">
      <c r="A8415" s="27">
        <v>210</v>
      </c>
      <c r="B8415" s="27">
        <v>19</v>
      </c>
      <c r="C8415" s="27"/>
      <c r="D8415" s="27"/>
      <c r="E8415" s="27"/>
    </row>
    <row r="8416" spans="1:5">
      <c r="A8416" s="27">
        <v>210</v>
      </c>
      <c r="B8416" s="27">
        <v>20</v>
      </c>
      <c r="C8416" s="27"/>
      <c r="D8416" s="27"/>
      <c r="E8416" s="27"/>
    </row>
    <row r="8417" spans="1:5">
      <c r="A8417" s="27">
        <v>210</v>
      </c>
      <c r="B8417" s="27">
        <v>21</v>
      </c>
      <c r="C8417" s="27"/>
      <c r="D8417" s="27"/>
      <c r="E8417" s="27"/>
    </row>
    <row r="8418" spans="1:5">
      <c r="A8418" s="27">
        <v>210</v>
      </c>
      <c r="B8418" s="27">
        <v>22</v>
      </c>
      <c r="C8418" s="27"/>
      <c r="D8418" s="27"/>
      <c r="E8418" s="27"/>
    </row>
    <row r="8419" spans="1:5">
      <c r="A8419" s="27">
        <v>210</v>
      </c>
      <c r="B8419" s="27">
        <v>23</v>
      </c>
      <c r="C8419" s="27"/>
      <c r="D8419" s="27"/>
      <c r="E8419" s="27"/>
    </row>
    <row r="8420" spans="1:5">
      <c r="A8420" s="27">
        <v>210</v>
      </c>
      <c r="B8420" s="27">
        <v>24</v>
      </c>
      <c r="C8420" s="27"/>
      <c r="D8420" s="27"/>
      <c r="E8420" s="27"/>
    </row>
    <row r="8421" spans="1:5">
      <c r="A8421" s="27">
        <v>210</v>
      </c>
      <c r="B8421" s="27">
        <v>25</v>
      </c>
      <c r="C8421" s="27"/>
      <c r="D8421" s="27"/>
      <c r="E8421" s="27"/>
    </row>
    <row r="8422" spans="1:5">
      <c r="A8422" s="27">
        <v>210</v>
      </c>
      <c r="B8422" s="27">
        <v>26</v>
      </c>
      <c r="C8422" s="27"/>
      <c r="D8422" s="27"/>
      <c r="E8422" s="27"/>
    </row>
    <row r="8423" spans="1:5">
      <c r="A8423" s="27">
        <v>210</v>
      </c>
      <c r="B8423" s="27">
        <v>27</v>
      </c>
      <c r="C8423" s="27"/>
      <c r="D8423" s="27"/>
      <c r="E8423" s="27"/>
    </row>
    <row r="8424" spans="1:5">
      <c r="A8424" s="27">
        <v>210</v>
      </c>
      <c r="B8424" s="27">
        <v>28</v>
      </c>
      <c r="C8424" s="27"/>
      <c r="D8424" s="27"/>
      <c r="E8424" s="27"/>
    </row>
    <row r="8425" spans="1:5">
      <c r="A8425" s="27">
        <v>210</v>
      </c>
      <c r="B8425" s="27">
        <v>29</v>
      </c>
      <c r="C8425" s="27"/>
      <c r="D8425" s="27"/>
      <c r="E8425" s="27"/>
    </row>
    <row r="8426" spans="1:5">
      <c r="A8426" s="27">
        <v>210</v>
      </c>
      <c r="B8426" s="27">
        <v>30</v>
      </c>
      <c r="C8426" s="27"/>
      <c r="D8426" s="27"/>
      <c r="E8426" s="27"/>
    </row>
    <row r="8427" spans="1:5">
      <c r="A8427" s="27">
        <v>210</v>
      </c>
      <c r="B8427" s="27">
        <v>31</v>
      </c>
      <c r="C8427" s="27"/>
      <c r="D8427" s="27"/>
      <c r="E8427" s="27"/>
    </row>
    <row r="8428" spans="1:5">
      <c r="A8428" s="27">
        <v>210</v>
      </c>
      <c r="B8428" s="27">
        <v>32</v>
      </c>
      <c r="C8428" s="27"/>
      <c r="D8428" s="27"/>
      <c r="E8428" s="27"/>
    </row>
    <row r="8429" spans="1:5">
      <c r="A8429" s="27">
        <v>210</v>
      </c>
      <c r="B8429" s="27">
        <v>33</v>
      </c>
      <c r="C8429" s="27"/>
      <c r="D8429" s="27"/>
      <c r="E8429" s="27"/>
    </row>
    <row r="8430" spans="1:5">
      <c r="A8430" s="27">
        <v>210</v>
      </c>
      <c r="B8430" s="27">
        <v>34</v>
      </c>
      <c r="C8430" s="27"/>
      <c r="D8430" s="27"/>
      <c r="E8430" s="27"/>
    </row>
    <row r="8431" spans="1:5">
      <c r="A8431" s="27">
        <v>210</v>
      </c>
      <c r="B8431" s="27">
        <v>35</v>
      </c>
      <c r="C8431" s="27"/>
      <c r="D8431" s="27"/>
      <c r="E8431" s="27"/>
    </row>
    <row r="8432" spans="1:5">
      <c r="A8432" s="27">
        <v>210</v>
      </c>
      <c r="B8432" s="27">
        <v>36</v>
      </c>
      <c r="C8432" s="27"/>
      <c r="D8432" s="27"/>
      <c r="E8432" s="27"/>
    </row>
    <row r="8433" spans="1:5">
      <c r="A8433" s="27">
        <v>210</v>
      </c>
      <c r="B8433" s="27">
        <v>37</v>
      </c>
      <c r="C8433" s="27"/>
      <c r="D8433" s="27"/>
      <c r="E8433" s="27"/>
    </row>
    <row r="8434" spans="1:5">
      <c r="A8434" s="27">
        <v>210</v>
      </c>
      <c r="B8434" s="27">
        <v>38</v>
      </c>
      <c r="C8434" s="27"/>
      <c r="D8434" s="27"/>
      <c r="E8434" s="27"/>
    </row>
    <row r="8435" spans="1:5">
      <c r="A8435" s="27">
        <v>210</v>
      </c>
      <c r="B8435" s="27">
        <v>39</v>
      </c>
      <c r="C8435" s="27"/>
      <c r="D8435" s="27"/>
      <c r="E8435" s="27"/>
    </row>
    <row r="8436" spans="1:5">
      <c r="A8436" s="27">
        <v>210</v>
      </c>
      <c r="B8436" s="27">
        <v>40</v>
      </c>
      <c r="C8436" s="27"/>
      <c r="D8436" s="27"/>
      <c r="E8436" s="27"/>
    </row>
    <row r="8437" spans="1:5">
      <c r="A8437" s="27">
        <v>211</v>
      </c>
      <c r="B8437" s="27">
        <v>1</v>
      </c>
      <c r="C8437" s="27"/>
      <c r="D8437" s="27"/>
      <c r="E8437" s="27"/>
    </row>
    <row r="8438" spans="1:5">
      <c r="A8438" s="27">
        <v>211</v>
      </c>
      <c r="B8438" s="27">
        <v>2</v>
      </c>
      <c r="C8438" s="27"/>
      <c r="D8438" s="27"/>
      <c r="E8438" s="27"/>
    </row>
    <row r="8439" spans="1:5">
      <c r="A8439" s="27">
        <v>211</v>
      </c>
      <c r="B8439" s="27">
        <v>3</v>
      </c>
      <c r="C8439" s="27"/>
      <c r="D8439" s="27"/>
      <c r="E8439" s="27"/>
    </row>
    <row r="8440" spans="1:5">
      <c r="A8440" s="27">
        <v>211</v>
      </c>
      <c r="B8440" s="27">
        <v>4</v>
      </c>
      <c r="C8440" s="27"/>
      <c r="D8440" s="27"/>
      <c r="E8440" s="27"/>
    </row>
    <row r="8441" spans="1:5">
      <c r="A8441" s="27">
        <v>211</v>
      </c>
      <c r="B8441" s="27">
        <v>5</v>
      </c>
      <c r="C8441" s="27"/>
      <c r="D8441" s="27"/>
      <c r="E8441" s="27"/>
    </row>
    <row r="8442" spans="1:5">
      <c r="A8442" s="27">
        <v>211</v>
      </c>
      <c r="B8442" s="27">
        <v>6</v>
      </c>
      <c r="C8442" s="27"/>
      <c r="D8442" s="27"/>
      <c r="E8442" s="27"/>
    </row>
    <row r="8443" spans="1:5">
      <c r="A8443" s="27">
        <v>211</v>
      </c>
      <c r="B8443" s="27">
        <v>7</v>
      </c>
      <c r="C8443" s="27"/>
      <c r="D8443" s="27"/>
      <c r="E8443" s="27"/>
    </row>
    <row r="8444" spans="1:5">
      <c r="A8444" s="27">
        <v>211</v>
      </c>
      <c r="B8444" s="27">
        <v>8</v>
      </c>
      <c r="C8444" s="27"/>
      <c r="D8444" s="27"/>
      <c r="E8444" s="27"/>
    </row>
    <row r="8445" spans="1:5">
      <c r="A8445" s="27">
        <v>211</v>
      </c>
      <c r="B8445" s="27">
        <v>9</v>
      </c>
      <c r="C8445" s="27"/>
      <c r="D8445" s="27"/>
      <c r="E8445" s="27"/>
    </row>
    <row r="8446" spans="1:5">
      <c r="A8446" s="27">
        <v>211</v>
      </c>
      <c r="B8446" s="27">
        <v>10</v>
      </c>
      <c r="C8446" s="27"/>
      <c r="D8446" s="27"/>
      <c r="E8446" s="27"/>
    </row>
    <row r="8447" spans="1:5">
      <c r="A8447" s="27">
        <v>211</v>
      </c>
      <c r="B8447" s="27">
        <v>11</v>
      </c>
      <c r="C8447" s="27"/>
      <c r="D8447" s="27"/>
      <c r="E8447" s="27"/>
    </row>
    <row r="8448" spans="1:5">
      <c r="A8448" s="27">
        <v>211</v>
      </c>
      <c r="B8448" s="27">
        <v>12</v>
      </c>
      <c r="C8448" s="27"/>
      <c r="D8448" s="27"/>
      <c r="E8448" s="27"/>
    </row>
    <row r="8449" spans="1:5">
      <c r="A8449" s="27">
        <v>211</v>
      </c>
      <c r="B8449" s="27">
        <v>13</v>
      </c>
      <c r="C8449" s="27"/>
      <c r="D8449" s="27"/>
      <c r="E8449" s="27"/>
    </row>
    <row r="8450" spans="1:5">
      <c r="A8450" s="27">
        <v>211</v>
      </c>
      <c r="B8450" s="27">
        <v>14</v>
      </c>
      <c r="C8450" s="27"/>
      <c r="D8450" s="27"/>
      <c r="E8450" s="27"/>
    </row>
    <row r="8451" spans="1:5">
      <c r="A8451" s="27">
        <v>211</v>
      </c>
      <c r="B8451" s="27">
        <v>15</v>
      </c>
      <c r="C8451" s="27"/>
      <c r="D8451" s="27"/>
      <c r="E8451" s="27"/>
    </row>
    <row r="8452" spans="1:5">
      <c r="A8452" s="27">
        <v>211</v>
      </c>
      <c r="B8452" s="27">
        <v>16</v>
      </c>
      <c r="C8452" s="27"/>
      <c r="D8452" s="27"/>
      <c r="E8452" s="27"/>
    </row>
    <row r="8453" spans="1:5">
      <c r="A8453" s="27">
        <v>211</v>
      </c>
      <c r="B8453" s="27">
        <v>17</v>
      </c>
      <c r="C8453" s="27"/>
      <c r="D8453" s="27"/>
      <c r="E8453" s="27"/>
    </row>
    <row r="8454" spans="1:5">
      <c r="A8454" s="27">
        <v>211</v>
      </c>
      <c r="B8454" s="27">
        <v>18</v>
      </c>
      <c r="C8454" s="27"/>
      <c r="D8454" s="27"/>
      <c r="E8454" s="27"/>
    </row>
    <row r="8455" spans="1:5">
      <c r="A8455" s="27">
        <v>211</v>
      </c>
      <c r="B8455" s="27">
        <v>19</v>
      </c>
      <c r="C8455" s="27"/>
      <c r="D8455" s="27"/>
      <c r="E8455" s="27"/>
    </row>
    <row r="8456" spans="1:5">
      <c r="A8456" s="27">
        <v>211</v>
      </c>
      <c r="B8456" s="27">
        <v>20</v>
      </c>
      <c r="C8456" s="27"/>
      <c r="D8456" s="27"/>
      <c r="E8456" s="27"/>
    </row>
    <row r="8457" spans="1:5">
      <c r="A8457" s="27">
        <v>211</v>
      </c>
      <c r="B8457" s="27">
        <v>21</v>
      </c>
      <c r="C8457" s="27"/>
      <c r="D8457" s="27"/>
      <c r="E8457" s="27"/>
    </row>
    <row r="8458" spans="1:5">
      <c r="A8458" s="27">
        <v>211</v>
      </c>
      <c r="B8458" s="27">
        <v>22</v>
      </c>
      <c r="C8458" s="27"/>
      <c r="D8458" s="27"/>
      <c r="E8458" s="27"/>
    </row>
    <row r="8459" spans="1:5">
      <c r="A8459" s="27">
        <v>211</v>
      </c>
      <c r="B8459" s="27">
        <v>23</v>
      </c>
      <c r="C8459" s="27"/>
      <c r="D8459" s="27"/>
      <c r="E8459" s="27"/>
    </row>
    <row r="8460" spans="1:5">
      <c r="A8460" s="27">
        <v>211</v>
      </c>
      <c r="B8460" s="27">
        <v>24</v>
      </c>
      <c r="C8460" s="27"/>
      <c r="D8460" s="27"/>
      <c r="E8460" s="27"/>
    </row>
    <row r="8461" spans="1:5">
      <c r="A8461" s="27">
        <v>211</v>
      </c>
      <c r="B8461" s="27">
        <v>25</v>
      </c>
      <c r="C8461" s="27"/>
      <c r="D8461" s="27"/>
      <c r="E8461" s="27"/>
    </row>
    <row r="8462" spans="1:5">
      <c r="A8462" s="27">
        <v>211</v>
      </c>
      <c r="B8462" s="27">
        <v>26</v>
      </c>
      <c r="C8462" s="27"/>
      <c r="D8462" s="27"/>
      <c r="E8462" s="27"/>
    </row>
    <row r="8463" spans="1:5">
      <c r="A8463" s="27">
        <v>211</v>
      </c>
      <c r="B8463" s="27">
        <v>27</v>
      </c>
      <c r="C8463" s="27"/>
      <c r="D8463" s="27"/>
      <c r="E8463" s="27"/>
    </row>
    <row r="8464" spans="1:5">
      <c r="A8464" s="27">
        <v>211</v>
      </c>
      <c r="B8464" s="27">
        <v>28</v>
      </c>
      <c r="C8464" s="27"/>
      <c r="D8464" s="27"/>
      <c r="E8464" s="27"/>
    </row>
    <row r="8465" spans="1:5">
      <c r="A8465" s="27">
        <v>211</v>
      </c>
      <c r="B8465" s="27">
        <v>29</v>
      </c>
      <c r="C8465" s="27"/>
      <c r="D8465" s="27"/>
      <c r="E8465" s="27"/>
    </row>
    <row r="8466" spans="1:5">
      <c r="A8466" s="27">
        <v>211</v>
      </c>
      <c r="B8466" s="27">
        <v>30</v>
      </c>
      <c r="C8466" s="27"/>
      <c r="D8466" s="27"/>
      <c r="E8466" s="27"/>
    </row>
    <row r="8467" spans="1:5">
      <c r="A8467" s="27">
        <v>211</v>
      </c>
      <c r="B8467" s="27">
        <v>31</v>
      </c>
      <c r="C8467" s="27"/>
      <c r="D8467" s="27"/>
      <c r="E8467" s="27"/>
    </row>
    <row r="8468" spans="1:5">
      <c r="A8468" s="27">
        <v>211</v>
      </c>
      <c r="B8468" s="27">
        <v>32</v>
      </c>
      <c r="C8468" s="27"/>
      <c r="D8468" s="27"/>
      <c r="E8468" s="27"/>
    </row>
    <row r="8469" spans="1:5">
      <c r="A8469" s="27">
        <v>211</v>
      </c>
      <c r="B8469" s="27">
        <v>33</v>
      </c>
      <c r="C8469" s="27"/>
      <c r="D8469" s="27"/>
      <c r="E8469" s="27"/>
    </row>
    <row r="8470" spans="1:5">
      <c r="A8470" s="27">
        <v>211</v>
      </c>
      <c r="B8470" s="27">
        <v>34</v>
      </c>
      <c r="C8470" s="27"/>
      <c r="D8470" s="27"/>
      <c r="E8470" s="27"/>
    </row>
    <row r="8471" spans="1:5">
      <c r="A8471" s="27">
        <v>211</v>
      </c>
      <c r="B8471" s="27">
        <v>35</v>
      </c>
      <c r="C8471" s="27"/>
      <c r="D8471" s="27"/>
      <c r="E8471" s="27"/>
    </row>
    <row r="8472" spans="1:5">
      <c r="A8472" s="27">
        <v>211</v>
      </c>
      <c r="B8472" s="27">
        <v>36</v>
      </c>
      <c r="C8472" s="27"/>
      <c r="D8472" s="27"/>
      <c r="E8472" s="27"/>
    </row>
    <row r="8473" spans="1:5">
      <c r="A8473" s="27">
        <v>211</v>
      </c>
      <c r="B8473" s="27">
        <v>37</v>
      </c>
      <c r="C8473" s="27"/>
      <c r="D8473" s="27"/>
      <c r="E8473" s="27"/>
    </row>
    <row r="8474" spans="1:5">
      <c r="A8474" s="27">
        <v>211</v>
      </c>
      <c r="B8474" s="27">
        <v>38</v>
      </c>
      <c r="C8474" s="27"/>
      <c r="D8474" s="27"/>
      <c r="E8474" s="27"/>
    </row>
    <row r="8475" spans="1:5">
      <c r="A8475" s="27">
        <v>211</v>
      </c>
      <c r="B8475" s="27">
        <v>39</v>
      </c>
      <c r="C8475" s="27"/>
      <c r="D8475" s="27"/>
      <c r="E8475" s="27"/>
    </row>
    <row r="8476" spans="1:5">
      <c r="A8476" s="27">
        <v>211</v>
      </c>
      <c r="B8476" s="27">
        <v>40</v>
      </c>
      <c r="C8476" s="27"/>
      <c r="D8476" s="27"/>
      <c r="E8476" s="27"/>
    </row>
    <row r="8477" spans="1:5">
      <c r="A8477" s="27">
        <v>212</v>
      </c>
      <c r="B8477" s="27">
        <v>1</v>
      </c>
      <c r="C8477" s="27"/>
      <c r="D8477" s="27"/>
      <c r="E8477" s="27"/>
    </row>
    <row r="8478" spans="1:5">
      <c r="A8478" s="27">
        <v>212</v>
      </c>
      <c r="B8478" s="27">
        <v>2</v>
      </c>
      <c r="C8478" s="27"/>
      <c r="D8478" s="27"/>
      <c r="E8478" s="27"/>
    </row>
    <row r="8479" spans="1:5">
      <c r="A8479" s="27">
        <v>212</v>
      </c>
      <c r="B8479" s="27">
        <v>3</v>
      </c>
      <c r="C8479" s="27"/>
      <c r="D8479" s="27"/>
      <c r="E8479" s="27"/>
    </row>
    <row r="8480" spans="1:5">
      <c r="A8480" s="27">
        <v>212</v>
      </c>
      <c r="B8480" s="27">
        <v>4</v>
      </c>
      <c r="C8480" s="27"/>
      <c r="D8480" s="27"/>
      <c r="E8480" s="27"/>
    </row>
    <row r="8481" spans="1:5">
      <c r="A8481" s="27">
        <v>212</v>
      </c>
      <c r="B8481" s="27">
        <v>5</v>
      </c>
      <c r="C8481" s="27"/>
      <c r="D8481" s="27"/>
      <c r="E8481" s="27"/>
    </row>
    <row r="8482" spans="1:5">
      <c r="A8482" s="27">
        <v>212</v>
      </c>
      <c r="B8482" s="27">
        <v>6</v>
      </c>
      <c r="C8482" s="27"/>
      <c r="D8482" s="27"/>
      <c r="E8482" s="27"/>
    </row>
    <row r="8483" spans="1:5">
      <c r="A8483" s="27">
        <v>212</v>
      </c>
      <c r="B8483" s="27">
        <v>7</v>
      </c>
      <c r="C8483" s="27"/>
      <c r="D8483" s="27"/>
      <c r="E8483" s="27"/>
    </row>
    <row r="8484" spans="1:5">
      <c r="A8484" s="27">
        <v>212</v>
      </c>
      <c r="B8484" s="27">
        <v>8</v>
      </c>
      <c r="C8484" s="27"/>
      <c r="D8484" s="27"/>
      <c r="E8484" s="27"/>
    </row>
    <row r="8485" spans="1:5">
      <c r="A8485" s="27">
        <v>212</v>
      </c>
      <c r="B8485" s="27">
        <v>9</v>
      </c>
      <c r="C8485" s="27"/>
      <c r="D8485" s="27"/>
      <c r="E8485" s="27"/>
    </row>
    <row r="8486" spans="1:5">
      <c r="A8486" s="27">
        <v>212</v>
      </c>
      <c r="B8486" s="27">
        <v>10</v>
      </c>
      <c r="C8486" s="27"/>
      <c r="D8486" s="27"/>
      <c r="E8486" s="27"/>
    </row>
    <row r="8487" spans="1:5">
      <c r="A8487" s="27">
        <v>212</v>
      </c>
      <c r="B8487" s="27">
        <v>11</v>
      </c>
      <c r="C8487" s="27"/>
      <c r="D8487" s="27"/>
      <c r="E8487" s="27"/>
    </row>
    <row r="8488" spans="1:5">
      <c r="A8488" s="27">
        <v>212</v>
      </c>
      <c r="B8488" s="27">
        <v>12</v>
      </c>
      <c r="C8488" s="27"/>
      <c r="D8488" s="27"/>
      <c r="E8488" s="27"/>
    </row>
    <row r="8489" spans="1:5">
      <c r="A8489" s="27">
        <v>212</v>
      </c>
      <c r="B8489" s="27">
        <v>13</v>
      </c>
      <c r="C8489" s="27"/>
      <c r="D8489" s="27"/>
      <c r="E8489" s="27"/>
    </row>
    <row r="8490" spans="1:5">
      <c r="A8490" s="27">
        <v>212</v>
      </c>
      <c r="B8490" s="27">
        <v>14</v>
      </c>
      <c r="C8490" s="27"/>
      <c r="D8490" s="27"/>
      <c r="E8490" s="27"/>
    </row>
    <row r="8491" spans="1:5">
      <c r="A8491" s="27">
        <v>212</v>
      </c>
      <c r="B8491" s="27">
        <v>15</v>
      </c>
      <c r="C8491" s="27"/>
      <c r="D8491" s="27"/>
      <c r="E8491" s="27"/>
    </row>
    <row r="8492" spans="1:5">
      <c r="A8492" s="27">
        <v>212</v>
      </c>
      <c r="B8492" s="27">
        <v>16</v>
      </c>
      <c r="C8492" s="27"/>
      <c r="D8492" s="27"/>
      <c r="E8492" s="27"/>
    </row>
    <row r="8493" spans="1:5">
      <c r="A8493" s="27">
        <v>212</v>
      </c>
      <c r="B8493" s="27">
        <v>17</v>
      </c>
      <c r="C8493" s="27"/>
      <c r="D8493" s="27"/>
      <c r="E8493" s="27"/>
    </row>
    <row r="8494" spans="1:5">
      <c r="A8494" s="27">
        <v>212</v>
      </c>
      <c r="B8494" s="27">
        <v>18</v>
      </c>
      <c r="C8494" s="27"/>
      <c r="D8494" s="27"/>
      <c r="E8494" s="27"/>
    </row>
    <row r="8495" spans="1:5">
      <c r="A8495" s="27">
        <v>212</v>
      </c>
      <c r="B8495" s="27">
        <v>19</v>
      </c>
      <c r="C8495" s="27"/>
      <c r="D8495" s="27"/>
      <c r="E8495" s="27"/>
    </row>
    <row r="8496" spans="1:5">
      <c r="A8496" s="27">
        <v>212</v>
      </c>
      <c r="B8496" s="27">
        <v>20</v>
      </c>
      <c r="C8496" s="27"/>
      <c r="D8496" s="27"/>
      <c r="E8496" s="27"/>
    </row>
    <row r="8497" spans="1:5">
      <c r="A8497" s="27">
        <v>212</v>
      </c>
      <c r="B8497" s="27">
        <v>21</v>
      </c>
      <c r="C8497" s="27"/>
      <c r="D8497" s="27"/>
      <c r="E8497" s="27"/>
    </row>
    <row r="8498" spans="1:5">
      <c r="A8498" s="27">
        <v>212</v>
      </c>
      <c r="B8498" s="27">
        <v>22</v>
      </c>
      <c r="C8498" s="27"/>
      <c r="D8498" s="27"/>
      <c r="E8498" s="27"/>
    </row>
    <row r="8499" spans="1:5">
      <c r="A8499" s="27">
        <v>212</v>
      </c>
      <c r="B8499" s="27">
        <v>23</v>
      </c>
      <c r="C8499" s="27"/>
      <c r="D8499" s="27"/>
      <c r="E8499" s="27"/>
    </row>
    <row r="8500" spans="1:5">
      <c r="A8500" s="27">
        <v>212</v>
      </c>
      <c r="B8500" s="27">
        <v>24</v>
      </c>
      <c r="C8500" s="27"/>
      <c r="D8500" s="27"/>
      <c r="E8500" s="27"/>
    </row>
    <row r="8501" spans="1:5">
      <c r="A8501" s="27">
        <v>212</v>
      </c>
      <c r="B8501" s="27">
        <v>25</v>
      </c>
      <c r="C8501" s="27"/>
      <c r="D8501" s="27"/>
      <c r="E8501" s="27"/>
    </row>
    <row r="8502" spans="1:5">
      <c r="A8502" s="27">
        <v>212</v>
      </c>
      <c r="B8502" s="27">
        <v>26</v>
      </c>
      <c r="C8502" s="27"/>
      <c r="D8502" s="27"/>
      <c r="E8502" s="27"/>
    </row>
    <row r="8503" spans="1:5">
      <c r="A8503" s="27">
        <v>212</v>
      </c>
      <c r="B8503" s="27">
        <v>27</v>
      </c>
      <c r="C8503" s="27"/>
      <c r="D8503" s="27"/>
      <c r="E8503" s="27"/>
    </row>
    <row r="8504" spans="1:5">
      <c r="A8504" s="27">
        <v>212</v>
      </c>
      <c r="B8504" s="27">
        <v>28</v>
      </c>
      <c r="C8504" s="27"/>
      <c r="D8504" s="27"/>
      <c r="E8504" s="27"/>
    </row>
    <row r="8505" spans="1:5">
      <c r="A8505" s="27">
        <v>212</v>
      </c>
      <c r="B8505" s="27">
        <v>29</v>
      </c>
      <c r="C8505" s="27"/>
      <c r="D8505" s="27"/>
      <c r="E8505" s="27"/>
    </row>
    <row r="8506" spans="1:5">
      <c r="A8506" s="27">
        <v>212</v>
      </c>
      <c r="B8506" s="27">
        <v>30</v>
      </c>
      <c r="C8506" s="27"/>
      <c r="D8506" s="27"/>
      <c r="E8506" s="27"/>
    </row>
    <row r="8507" spans="1:5">
      <c r="A8507" s="27">
        <v>212</v>
      </c>
      <c r="B8507" s="27">
        <v>31</v>
      </c>
      <c r="C8507" s="27"/>
      <c r="D8507" s="27"/>
      <c r="E8507" s="27"/>
    </row>
    <row r="8508" spans="1:5">
      <c r="A8508" s="27">
        <v>212</v>
      </c>
      <c r="B8508" s="27">
        <v>32</v>
      </c>
      <c r="C8508" s="27"/>
      <c r="D8508" s="27"/>
      <c r="E8508" s="27"/>
    </row>
    <row r="8509" spans="1:5">
      <c r="A8509" s="27">
        <v>212</v>
      </c>
      <c r="B8509" s="27">
        <v>33</v>
      </c>
      <c r="C8509" s="27"/>
      <c r="D8509" s="27"/>
      <c r="E8509" s="27"/>
    </row>
    <row r="8510" spans="1:5">
      <c r="A8510" s="27">
        <v>212</v>
      </c>
      <c r="B8510" s="27">
        <v>34</v>
      </c>
      <c r="C8510" s="27"/>
      <c r="D8510" s="27"/>
      <c r="E8510" s="27"/>
    </row>
    <row r="8511" spans="1:5">
      <c r="A8511" s="27">
        <v>212</v>
      </c>
      <c r="B8511" s="27">
        <v>35</v>
      </c>
      <c r="C8511" s="27"/>
      <c r="D8511" s="27"/>
      <c r="E8511" s="27"/>
    </row>
    <row r="8512" spans="1:5">
      <c r="A8512" s="27">
        <v>212</v>
      </c>
      <c r="B8512" s="27">
        <v>36</v>
      </c>
      <c r="C8512" s="27"/>
      <c r="D8512" s="27"/>
      <c r="E8512" s="27"/>
    </row>
    <row r="8513" spans="1:5">
      <c r="A8513" s="27">
        <v>212</v>
      </c>
      <c r="B8513" s="27">
        <v>37</v>
      </c>
      <c r="C8513" s="27"/>
      <c r="D8513" s="27"/>
      <c r="E8513" s="27"/>
    </row>
    <row r="8514" spans="1:5">
      <c r="A8514" s="27">
        <v>212</v>
      </c>
      <c r="B8514" s="27">
        <v>38</v>
      </c>
      <c r="C8514" s="27"/>
      <c r="D8514" s="27"/>
      <c r="E8514" s="27"/>
    </row>
    <row r="8515" spans="1:5">
      <c r="A8515" s="27">
        <v>212</v>
      </c>
      <c r="B8515" s="27">
        <v>39</v>
      </c>
      <c r="C8515" s="27"/>
      <c r="D8515" s="27"/>
      <c r="E8515" s="27"/>
    </row>
    <row r="8516" spans="1:5">
      <c r="A8516" s="27">
        <v>212</v>
      </c>
      <c r="B8516" s="27">
        <v>40</v>
      </c>
      <c r="C8516" s="27"/>
      <c r="D8516" s="27"/>
      <c r="E8516" s="27"/>
    </row>
    <row r="8517" spans="1:5">
      <c r="A8517" s="27">
        <v>213</v>
      </c>
      <c r="B8517" s="27">
        <v>1</v>
      </c>
      <c r="C8517" s="27"/>
      <c r="D8517" s="27"/>
      <c r="E8517" s="27"/>
    </row>
    <row r="8518" spans="1:5">
      <c r="A8518" s="27">
        <v>213</v>
      </c>
      <c r="B8518" s="27">
        <v>2</v>
      </c>
      <c r="C8518" s="27"/>
      <c r="D8518" s="27"/>
      <c r="E8518" s="27"/>
    </row>
    <row r="8519" spans="1:5">
      <c r="A8519" s="27">
        <v>213</v>
      </c>
      <c r="B8519" s="27">
        <v>3</v>
      </c>
      <c r="C8519" s="27"/>
      <c r="D8519" s="27"/>
      <c r="E8519" s="27"/>
    </row>
    <row r="8520" spans="1:5">
      <c r="A8520" s="27">
        <v>213</v>
      </c>
      <c r="B8520" s="27">
        <v>4</v>
      </c>
      <c r="C8520" s="27"/>
      <c r="D8520" s="27"/>
      <c r="E8520" s="27"/>
    </row>
    <row r="8521" spans="1:5">
      <c r="A8521" s="27">
        <v>213</v>
      </c>
      <c r="B8521" s="27">
        <v>5</v>
      </c>
      <c r="C8521" s="27"/>
      <c r="D8521" s="27"/>
      <c r="E8521" s="27"/>
    </row>
    <row r="8522" spans="1:5">
      <c r="A8522" s="27">
        <v>213</v>
      </c>
      <c r="B8522" s="27">
        <v>6</v>
      </c>
      <c r="C8522" s="27"/>
      <c r="D8522" s="27"/>
      <c r="E8522" s="27"/>
    </row>
    <row r="8523" spans="1:5">
      <c r="A8523" s="27">
        <v>213</v>
      </c>
      <c r="B8523" s="27">
        <v>7</v>
      </c>
      <c r="C8523" s="27"/>
      <c r="D8523" s="27"/>
      <c r="E8523" s="27"/>
    </row>
    <row r="8524" spans="1:5">
      <c r="A8524" s="27">
        <v>213</v>
      </c>
      <c r="B8524" s="27">
        <v>8</v>
      </c>
      <c r="C8524" s="27"/>
      <c r="D8524" s="27"/>
      <c r="E8524" s="27"/>
    </row>
    <row r="8525" spans="1:5">
      <c r="A8525" s="27">
        <v>213</v>
      </c>
      <c r="B8525" s="27">
        <v>9</v>
      </c>
      <c r="C8525" s="27"/>
      <c r="D8525" s="27"/>
      <c r="E8525" s="27"/>
    </row>
    <row r="8526" spans="1:5">
      <c r="A8526" s="27">
        <v>213</v>
      </c>
      <c r="B8526" s="27">
        <v>10</v>
      </c>
      <c r="C8526" s="27"/>
      <c r="D8526" s="27"/>
      <c r="E8526" s="27"/>
    </row>
    <row r="8527" spans="1:5">
      <c r="A8527" s="27">
        <v>213</v>
      </c>
      <c r="B8527" s="27">
        <v>11</v>
      </c>
      <c r="C8527" s="27"/>
      <c r="D8527" s="27"/>
      <c r="E8527" s="27"/>
    </row>
    <row r="8528" spans="1:5">
      <c r="A8528" s="27">
        <v>213</v>
      </c>
      <c r="B8528" s="27">
        <v>12</v>
      </c>
      <c r="C8528" s="27"/>
      <c r="D8528" s="27"/>
      <c r="E8528" s="27"/>
    </row>
    <row r="8529" spans="1:5">
      <c r="A8529" s="27">
        <v>213</v>
      </c>
      <c r="B8529" s="27">
        <v>13</v>
      </c>
      <c r="C8529" s="27"/>
      <c r="D8529" s="27"/>
      <c r="E8529" s="27"/>
    </row>
    <row r="8530" spans="1:5">
      <c r="A8530" s="27">
        <v>213</v>
      </c>
      <c r="B8530" s="27">
        <v>14</v>
      </c>
      <c r="C8530" s="27"/>
      <c r="D8530" s="27"/>
      <c r="E8530" s="27"/>
    </row>
    <row r="8531" spans="1:5">
      <c r="A8531" s="27">
        <v>213</v>
      </c>
      <c r="B8531" s="27">
        <v>15</v>
      </c>
      <c r="C8531" s="27"/>
      <c r="D8531" s="27"/>
      <c r="E8531" s="27"/>
    </row>
    <row r="8532" spans="1:5">
      <c r="A8532" s="27">
        <v>213</v>
      </c>
      <c r="B8532" s="27">
        <v>16</v>
      </c>
      <c r="C8532" s="27"/>
      <c r="D8532" s="27"/>
      <c r="E8532" s="27"/>
    </row>
    <row r="8533" spans="1:5">
      <c r="A8533" s="27">
        <v>213</v>
      </c>
      <c r="B8533" s="27">
        <v>17</v>
      </c>
      <c r="C8533" s="27"/>
      <c r="D8533" s="27"/>
      <c r="E8533" s="27"/>
    </row>
    <row r="8534" spans="1:5">
      <c r="A8534" s="27">
        <v>213</v>
      </c>
      <c r="B8534" s="27">
        <v>18</v>
      </c>
      <c r="C8534" s="27"/>
      <c r="D8534" s="27"/>
      <c r="E8534" s="27"/>
    </row>
    <row r="8535" spans="1:5">
      <c r="A8535" s="27">
        <v>213</v>
      </c>
      <c r="B8535" s="27">
        <v>19</v>
      </c>
      <c r="C8535" s="27"/>
      <c r="D8535" s="27"/>
      <c r="E8535" s="27"/>
    </row>
    <row r="8536" spans="1:5">
      <c r="A8536" s="27">
        <v>213</v>
      </c>
      <c r="B8536" s="27">
        <v>20</v>
      </c>
      <c r="C8536" s="27"/>
      <c r="D8536" s="27"/>
      <c r="E8536" s="27"/>
    </row>
    <row r="8537" spans="1:5">
      <c r="A8537" s="27">
        <v>213</v>
      </c>
      <c r="B8537" s="27">
        <v>21</v>
      </c>
      <c r="C8537" s="27"/>
      <c r="D8537" s="27"/>
      <c r="E8537" s="27"/>
    </row>
    <row r="8538" spans="1:5">
      <c r="A8538" s="27">
        <v>213</v>
      </c>
      <c r="B8538" s="27">
        <v>22</v>
      </c>
      <c r="C8538" s="27"/>
      <c r="D8538" s="27"/>
      <c r="E8538" s="27"/>
    </row>
    <row r="8539" spans="1:5">
      <c r="A8539" s="27">
        <v>213</v>
      </c>
      <c r="B8539" s="27">
        <v>23</v>
      </c>
      <c r="C8539" s="27"/>
      <c r="D8539" s="27"/>
      <c r="E8539" s="27"/>
    </row>
    <row r="8540" spans="1:5">
      <c r="A8540" s="27">
        <v>213</v>
      </c>
      <c r="B8540" s="27">
        <v>24</v>
      </c>
      <c r="C8540" s="27"/>
      <c r="D8540" s="27"/>
      <c r="E8540" s="27"/>
    </row>
    <row r="8541" spans="1:5">
      <c r="A8541" s="27">
        <v>213</v>
      </c>
      <c r="B8541" s="27">
        <v>25</v>
      </c>
      <c r="C8541" s="27"/>
      <c r="D8541" s="27"/>
      <c r="E8541" s="27"/>
    </row>
    <row r="8542" spans="1:5">
      <c r="A8542" s="27">
        <v>213</v>
      </c>
      <c r="B8542" s="27">
        <v>26</v>
      </c>
      <c r="C8542" s="27"/>
      <c r="D8542" s="27"/>
      <c r="E8542" s="27"/>
    </row>
    <row r="8543" spans="1:5">
      <c r="A8543" s="27">
        <v>213</v>
      </c>
      <c r="B8543" s="27">
        <v>27</v>
      </c>
      <c r="C8543" s="27"/>
      <c r="D8543" s="27"/>
      <c r="E8543" s="27"/>
    </row>
    <row r="8544" spans="1:5">
      <c r="A8544" s="27">
        <v>213</v>
      </c>
      <c r="B8544" s="27">
        <v>28</v>
      </c>
      <c r="C8544" s="27"/>
      <c r="D8544" s="27"/>
      <c r="E8544" s="27"/>
    </row>
    <row r="8545" spans="1:5">
      <c r="A8545" s="27">
        <v>213</v>
      </c>
      <c r="B8545" s="27">
        <v>29</v>
      </c>
      <c r="C8545" s="27"/>
      <c r="D8545" s="27"/>
      <c r="E8545" s="27"/>
    </row>
    <row r="8546" spans="1:5">
      <c r="A8546" s="27">
        <v>213</v>
      </c>
      <c r="B8546" s="27">
        <v>30</v>
      </c>
      <c r="C8546" s="27"/>
      <c r="D8546" s="27"/>
      <c r="E8546" s="27"/>
    </row>
    <row r="8547" spans="1:5">
      <c r="A8547" s="27">
        <v>213</v>
      </c>
      <c r="B8547" s="27">
        <v>31</v>
      </c>
      <c r="C8547" s="27"/>
      <c r="D8547" s="27"/>
      <c r="E8547" s="27"/>
    </row>
    <row r="8548" spans="1:5">
      <c r="A8548" s="27">
        <v>213</v>
      </c>
      <c r="B8548" s="27">
        <v>32</v>
      </c>
      <c r="C8548" s="27"/>
      <c r="D8548" s="27"/>
      <c r="E8548" s="27"/>
    </row>
    <row r="8549" spans="1:5">
      <c r="A8549" s="27">
        <v>213</v>
      </c>
      <c r="B8549" s="27">
        <v>33</v>
      </c>
      <c r="C8549" s="27"/>
      <c r="D8549" s="27"/>
      <c r="E8549" s="27"/>
    </row>
    <row r="8550" spans="1:5">
      <c r="A8550" s="27">
        <v>213</v>
      </c>
      <c r="B8550" s="27">
        <v>34</v>
      </c>
      <c r="C8550" s="27"/>
      <c r="D8550" s="27"/>
      <c r="E8550" s="27"/>
    </row>
    <row r="8551" spans="1:5">
      <c r="A8551" s="27">
        <v>213</v>
      </c>
      <c r="B8551" s="27">
        <v>35</v>
      </c>
      <c r="C8551" s="27"/>
      <c r="D8551" s="27"/>
      <c r="E8551" s="27"/>
    </row>
    <row r="8552" spans="1:5">
      <c r="A8552" s="27">
        <v>213</v>
      </c>
      <c r="B8552" s="27">
        <v>36</v>
      </c>
      <c r="C8552" s="27"/>
      <c r="D8552" s="27"/>
      <c r="E8552" s="27"/>
    </row>
    <row r="8553" spans="1:5">
      <c r="A8553" s="27">
        <v>213</v>
      </c>
      <c r="B8553" s="27">
        <v>37</v>
      </c>
      <c r="C8553" s="27"/>
      <c r="D8553" s="27"/>
      <c r="E8553" s="27"/>
    </row>
    <row r="8554" spans="1:5">
      <c r="A8554" s="27">
        <v>213</v>
      </c>
      <c r="B8554" s="27">
        <v>38</v>
      </c>
      <c r="C8554" s="27"/>
      <c r="D8554" s="27"/>
      <c r="E8554" s="27"/>
    </row>
    <row r="8555" spans="1:5">
      <c r="A8555" s="27">
        <v>213</v>
      </c>
      <c r="B8555" s="27">
        <v>39</v>
      </c>
      <c r="C8555" s="27"/>
      <c r="D8555" s="27"/>
      <c r="E8555" s="27"/>
    </row>
    <row r="8556" spans="1:5">
      <c r="A8556" s="27">
        <v>213</v>
      </c>
      <c r="B8556" s="27">
        <v>40</v>
      </c>
      <c r="C8556" s="27"/>
      <c r="D8556" s="27"/>
      <c r="E8556" s="27"/>
    </row>
    <row r="8557" spans="1:5">
      <c r="A8557" s="27">
        <v>214</v>
      </c>
      <c r="B8557" s="27">
        <v>1</v>
      </c>
      <c r="C8557" s="27"/>
      <c r="D8557" s="27"/>
      <c r="E8557" s="27"/>
    </row>
    <row r="8558" spans="1:5">
      <c r="A8558" s="27">
        <v>214</v>
      </c>
      <c r="B8558" s="27">
        <v>2</v>
      </c>
      <c r="C8558" s="27"/>
      <c r="D8558" s="27"/>
      <c r="E8558" s="27"/>
    </row>
    <row r="8559" spans="1:5">
      <c r="A8559" s="27">
        <v>214</v>
      </c>
      <c r="B8559" s="27">
        <v>3</v>
      </c>
      <c r="C8559" s="27"/>
      <c r="D8559" s="27"/>
      <c r="E8559" s="27"/>
    </row>
    <row r="8560" spans="1:5">
      <c r="A8560" s="27">
        <v>214</v>
      </c>
      <c r="B8560" s="27">
        <v>4</v>
      </c>
      <c r="C8560" s="27"/>
      <c r="D8560" s="27"/>
      <c r="E8560" s="27"/>
    </row>
    <row r="8561" spans="1:5">
      <c r="A8561" s="27">
        <v>214</v>
      </c>
      <c r="B8561" s="27">
        <v>5</v>
      </c>
      <c r="C8561" s="27"/>
      <c r="D8561" s="27"/>
      <c r="E8561" s="27"/>
    </row>
    <row r="8562" spans="1:5">
      <c r="A8562" s="27">
        <v>214</v>
      </c>
      <c r="B8562" s="27">
        <v>6</v>
      </c>
      <c r="C8562" s="27"/>
      <c r="D8562" s="27"/>
      <c r="E8562" s="27"/>
    </row>
    <row r="8563" spans="1:5">
      <c r="A8563" s="27">
        <v>214</v>
      </c>
      <c r="B8563" s="27">
        <v>7</v>
      </c>
      <c r="C8563" s="27"/>
      <c r="D8563" s="27"/>
      <c r="E8563" s="27"/>
    </row>
    <row r="8564" spans="1:5">
      <c r="A8564" s="27">
        <v>214</v>
      </c>
      <c r="B8564" s="27">
        <v>8</v>
      </c>
      <c r="C8564" s="27"/>
      <c r="D8564" s="27"/>
      <c r="E8564" s="27"/>
    </row>
    <row r="8565" spans="1:5">
      <c r="A8565" s="27">
        <v>214</v>
      </c>
      <c r="B8565" s="27">
        <v>9</v>
      </c>
      <c r="C8565" s="27"/>
      <c r="D8565" s="27"/>
      <c r="E8565" s="27"/>
    </row>
    <row r="8566" spans="1:5">
      <c r="A8566" s="27">
        <v>214</v>
      </c>
      <c r="B8566" s="27">
        <v>10</v>
      </c>
      <c r="C8566" s="27"/>
      <c r="D8566" s="27"/>
      <c r="E8566" s="27"/>
    </row>
    <row r="8567" spans="1:5">
      <c r="A8567" s="27">
        <v>214</v>
      </c>
      <c r="B8567" s="27">
        <v>11</v>
      </c>
      <c r="C8567" s="27"/>
      <c r="D8567" s="27"/>
      <c r="E8567" s="27"/>
    </row>
    <row r="8568" spans="1:5">
      <c r="A8568" s="27">
        <v>214</v>
      </c>
      <c r="B8568" s="27">
        <v>12</v>
      </c>
      <c r="C8568" s="27"/>
      <c r="D8568" s="27"/>
      <c r="E8568" s="27"/>
    </row>
    <row r="8569" spans="1:5">
      <c r="A8569" s="27">
        <v>214</v>
      </c>
      <c r="B8569" s="27">
        <v>13</v>
      </c>
      <c r="C8569" s="27"/>
      <c r="D8569" s="27"/>
      <c r="E8569" s="27"/>
    </row>
    <row r="8570" spans="1:5">
      <c r="A8570" s="27">
        <v>214</v>
      </c>
      <c r="B8570" s="27">
        <v>14</v>
      </c>
      <c r="C8570" s="27"/>
      <c r="D8570" s="27"/>
      <c r="E8570" s="27"/>
    </row>
    <row r="8571" spans="1:5">
      <c r="A8571" s="27">
        <v>214</v>
      </c>
      <c r="B8571" s="27">
        <v>15</v>
      </c>
      <c r="C8571" s="27"/>
      <c r="D8571" s="27"/>
      <c r="E8571" s="27"/>
    </row>
    <row r="8572" spans="1:5">
      <c r="A8572" s="27">
        <v>214</v>
      </c>
      <c r="B8572" s="27">
        <v>16</v>
      </c>
      <c r="C8572" s="27"/>
      <c r="D8572" s="27"/>
      <c r="E8572" s="27"/>
    </row>
    <row r="8573" spans="1:5">
      <c r="A8573" s="27">
        <v>214</v>
      </c>
      <c r="B8573" s="27">
        <v>17</v>
      </c>
      <c r="C8573" s="27"/>
      <c r="D8573" s="27"/>
      <c r="E8573" s="27"/>
    </row>
    <row r="8574" spans="1:5">
      <c r="A8574" s="27">
        <v>214</v>
      </c>
      <c r="B8574" s="27">
        <v>18</v>
      </c>
      <c r="C8574" s="27"/>
      <c r="D8574" s="27"/>
      <c r="E8574" s="27"/>
    </row>
    <row r="8575" spans="1:5">
      <c r="A8575" s="27">
        <v>214</v>
      </c>
      <c r="B8575" s="27">
        <v>19</v>
      </c>
      <c r="C8575" s="27"/>
      <c r="D8575" s="27"/>
      <c r="E8575" s="27"/>
    </row>
    <row r="8576" spans="1:5">
      <c r="A8576" s="27">
        <v>214</v>
      </c>
      <c r="B8576" s="27">
        <v>20</v>
      </c>
      <c r="C8576" s="27"/>
      <c r="D8576" s="27"/>
      <c r="E8576" s="27"/>
    </row>
    <row r="8577" spans="1:5">
      <c r="A8577" s="27">
        <v>214</v>
      </c>
      <c r="B8577" s="27">
        <v>21</v>
      </c>
      <c r="C8577" s="27"/>
      <c r="D8577" s="27"/>
      <c r="E8577" s="27"/>
    </row>
    <row r="8578" spans="1:5">
      <c r="A8578" s="27">
        <v>214</v>
      </c>
      <c r="B8578" s="27">
        <v>22</v>
      </c>
      <c r="C8578" s="27"/>
      <c r="D8578" s="27"/>
      <c r="E8578" s="27"/>
    </row>
    <row r="8579" spans="1:5">
      <c r="A8579" s="27">
        <v>214</v>
      </c>
      <c r="B8579" s="27">
        <v>23</v>
      </c>
      <c r="C8579" s="27"/>
      <c r="D8579" s="27"/>
      <c r="E8579" s="27"/>
    </row>
    <row r="8580" spans="1:5">
      <c r="A8580" s="27">
        <v>214</v>
      </c>
      <c r="B8580" s="27">
        <v>24</v>
      </c>
      <c r="C8580" s="27"/>
      <c r="D8580" s="27"/>
      <c r="E8580" s="27"/>
    </row>
    <row r="8581" spans="1:5">
      <c r="A8581" s="27">
        <v>214</v>
      </c>
      <c r="B8581" s="27">
        <v>25</v>
      </c>
      <c r="C8581" s="27"/>
      <c r="D8581" s="27"/>
      <c r="E8581" s="27"/>
    </row>
    <row r="8582" spans="1:5">
      <c r="A8582" s="27">
        <v>214</v>
      </c>
      <c r="B8582" s="27">
        <v>26</v>
      </c>
      <c r="C8582" s="27"/>
      <c r="D8582" s="27"/>
      <c r="E8582" s="27"/>
    </row>
    <row r="8583" spans="1:5">
      <c r="A8583" s="27">
        <v>214</v>
      </c>
      <c r="B8583" s="27">
        <v>27</v>
      </c>
      <c r="C8583" s="27"/>
      <c r="D8583" s="27"/>
      <c r="E8583" s="27"/>
    </row>
    <row r="8584" spans="1:5">
      <c r="A8584" s="27">
        <v>214</v>
      </c>
      <c r="B8584" s="27">
        <v>28</v>
      </c>
      <c r="C8584" s="27"/>
      <c r="D8584" s="27"/>
      <c r="E8584" s="27"/>
    </row>
    <row r="8585" spans="1:5">
      <c r="A8585" s="27">
        <v>214</v>
      </c>
      <c r="B8585" s="27">
        <v>29</v>
      </c>
      <c r="C8585" s="27"/>
      <c r="D8585" s="27"/>
      <c r="E8585" s="27"/>
    </row>
    <row r="8586" spans="1:5">
      <c r="A8586" s="27">
        <v>214</v>
      </c>
      <c r="B8586" s="27">
        <v>30</v>
      </c>
      <c r="C8586" s="27"/>
      <c r="D8586" s="27"/>
      <c r="E8586" s="27"/>
    </row>
    <row r="8587" spans="1:5">
      <c r="A8587" s="27">
        <v>214</v>
      </c>
      <c r="B8587" s="27">
        <v>31</v>
      </c>
      <c r="C8587" s="27"/>
      <c r="D8587" s="27"/>
      <c r="E8587" s="27"/>
    </row>
    <row r="8588" spans="1:5">
      <c r="A8588" s="27">
        <v>214</v>
      </c>
      <c r="B8588" s="27">
        <v>32</v>
      </c>
      <c r="C8588" s="27"/>
      <c r="D8588" s="27"/>
      <c r="E8588" s="27"/>
    </row>
    <row r="8589" spans="1:5">
      <c r="A8589" s="27">
        <v>214</v>
      </c>
      <c r="B8589" s="27">
        <v>33</v>
      </c>
      <c r="C8589" s="27"/>
      <c r="D8589" s="27"/>
      <c r="E8589" s="27"/>
    </row>
    <row r="8590" spans="1:5">
      <c r="A8590" s="27">
        <v>214</v>
      </c>
      <c r="B8590" s="27">
        <v>34</v>
      </c>
      <c r="C8590" s="27"/>
      <c r="D8590" s="27"/>
      <c r="E8590" s="27"/>
    </row>
    <row r="8591" spans="1:5">
      <c r="A8591" s="27">
        <v>214</v>
      </c>
      <c r="B8591" s="27">
        <v>35</v>
      </c>
      <c r="C8591" s="27"/>
      <c r="D8591" s="27"/>
      <c r="E8591" s="27"/>
    </row>
    <row r="8592" spans="1:5">
      <c r="A8592" s="27">
        <v>214</v>
      </c>
      <c r="B8592" s="27">
        <v>36</v>
      </c>
      <c r="C8592" s="27"/>
      <c r="D8592" s="27"/>
      <c r="E8592" s="27"/>
    </row>
    <row r="8593" spans="1:5">
      <c r="A8593" s="27">
        <v>214</v>
      </c>
      <c r="B8593" s="27">
        <v>37</v>
      </c>
      <c r="C8593" s="27"/>
      <c r="D8593" s="27"/>
      <c r="E8593" s="27"/>
    </row>
    <row r="8594" spans="1:5">
      <c r="A8594" s="27">
        <v>214</v>
      </c>
      <c r="B8594" s="27">
        <v>38</v>
      </c>
      <c r="C8594" s="27"/>
      <c r="D8594" s="27"/>
      <c r="E8594" s="27"/>
    </row>
    <row r="8595" spans="1:5">
      <c r="A8595" s="27">
        <v>214</v>
      </c>
      <c r="B8595" s="27">
        <v>39</v>
      </c>
      <c r="C8595" s="27"/>
      <c r="D8595" s="27"/>
      <c r="E8595" s="27"/>
    </row>
    <row r="8596" spans="1:5">
      <c r="A8596" s="27">
        <v>214</v>
      </c>
      <c r="B8596" s="27">
        <v>40</v>
      </c>
      <c r="C8596" s="27"/>
      <c r="D8596" s="27"/>
      <c r="E8596" s="27"/>
    </row>
    <row r="8597" spans="1:5">
      <c r="A8597" s="27">
        <v>215</v>
      </c>
      <c r="B8597" s="27">
        <v>1</v>
      </c>
      <c r="C8597" s="27"/>
      <c r="D8597" s="27"/>
      <c r="E8597" s="27"/>
    </row>
    <row r="8598" spans="1:5">
      <c r="A8598" s="27">
        <v>215</v>
      </c>
      <c r="B8598" s="27">
        <v>2</v>
      </c>
      <c r="C8598" s="27"/>
      <c r="D8598" s="27"/>
      <c r="E8598" s="27"/>
    </row>
    <row r="8599" spans="1:5">
      <c r="A8599" s="27">
        <v>215</v>
      </c>
      <c r="B8599" s="27">
        <v>3</v>
      </c>
      <c r="C8599" s="27"/>
      <c r="D8599" s="27"/>
      <c r="E8599" s="27"/>
    </row>
    <row r="8600" spans="1:5">
      <c r="A8600" s="27">
        <v>215</v>
      </c>
      <c r="B8600" s="27">
        <v>4</v>
      </c>
      <c r="C8600" s="27"/>
      <c r="D8600" s="27"/>
      <c r="E8600" s="27"/>
    </row>
    <row r="8601" spans="1:5">
      <c r="A8601" s="27">
        <v>215</v>
      </c>
      <c r="B8601" s="27">
        <v>5</v>
      </c>
      <c r="C8601" s="27"/>
      <c r="D8601" s="27"/>
      <c r="E8601" s="27"/>
    </row>
    <row r="8602" spans="1:5">
      <c r="A8602" s="27">
        <v>215</v>
      </c>
      <c r="B8602" s="27">
        <v>6</v>
      </c>
      <c r="C8602" s="27"/>
      <c r="D8602" s="27"/>
      <c r="E8602" s="27"/>
    </row>
    <row r="8603" spans="1:5">
      <c r="A8603" s="27">
        <v>215</v>
      </c>
      <c r="B8603" s="27">
        <v>7</v>
      </c>
      <c r="C8603" s="27"/>
      <c r="D8603" s="27"/>
      <c r="E8603" s="27"/>
    </row>
    <row r="8604" spans="1:5">
      <c r="A8604" s="27">
        <v>215</v>
      </c>
      <c r="B8604" s="27">
        <v>8</v>
      </c>
      <c r="C8604" s="27"/>
      <c r="D8604" s="27"/>
      <c r="E8604" s="27"/>
    </row>
    <row r="8605" spans="1:5">
      <c r="A8605" s="27">
        <v>215</v>
      </c>
      <c r="B8605" s="27">
        <v>9</v>
      </c>
      <c r="C8605" s="27"/>
      <c r="D8605" s="27"/>
      <c r="E8605" s="27"/>
    </row>
    <row r="8606" spans="1:5">
      <c r="A8606" s="27">
        <v>215</v>
      </c>
      <c r="B8606" s="27">
        <v>10</v>
      </c>
      <c r="C8606" s="27"/>
      <c r="D8606" s="27"/>
      <c r="E8606" s="27"/>
    </row>
    <row r="8607" spans="1:5">
      <c r="A8607" s="27">
        <v>215</v>
      </c>
      <c r="B8607" s="27">
        <v>11</v>
      </c>
      <c r="C8607" s="27"/>
      <c r="D8607" s="27"/>
      <c r="E8607" s="27"/>
    </row>
    <row r="8608" spans="1:5">
      <c r="A8608" s="27">
        <v>215</v>
      </c>
      <c r="B8608" s="27">
        <v>12</v>
      </c>
      <c r="C8608" s="27"/>
      <c r="D8608" s="27"/>
      <c r="E8608" s="27"/>
    </row>
    <row r="8609" spans="1:5">
      <c r="A8609" s="27">
        <v>215</v>
      </c>
      <c r="B8609" s="27">
        <v>13</v>
      </c>
      <c r="C8609" s="27"/>
      <c r="D8609" s="27"/>
      <c r="E8609" s="27"/>
    </row>
    <row r="8610" spans="1:5">
      <c r="A8610" s="27">
        <v>215</v>
      </c>
      <c r="B8610" s="27">
        <v>14</v>
      </c>
      <c r="C8610" s="27"/>
      <c r="D8610" s="27"/>
      <c r="E8610" s="27"/>
    </row>
    <row r="8611" spans="1:5">
      <c r="A8611" s="27">
        <v>215</v>
      </c>
      <c r="B8611" s="27">
        <v>15</v>
      </c>
      <c r="C8611" s="27"/>
      <c r="D8611" s="27"/>
      <c r="E8611" s="27"/>
    </row>
    <row r="8612" spans="1:5">
      <c r="A8612" s="27">
        <v>215</v>
      </c>
      <c r="B8612" s="27">
        <v>16</v>
      </c>
      <c r="C8612" s="27"/>
      <c r="D8612" s="27"/>
      <c r="E8612" s="27"/>
    </row>
    <row r="8613" spans="1:5">
      <c r="A8613" s="27">
        <v>215</v>
      </c>
      <c r="B8613" s="27">
        <v>17</v>
      </c>
      <c r="C8613" s="27"/>
      <c r="D8613" s="27"/>
      <c r="E8613" s="27"/>
    </row>
    <row r="8614" spans="1:5">
      <c r="A8614" s="27">
        <v>215</v>
      </c>
      <c r="B8614" s="27">
        <v>18</v>
      </c>
      <c r="C8614" s="27"/>
      <c r="D8614" s="27"/>
      <c r="E8614" s="27"/>
    </row>
    <row r="8615" spans="1:5">
      <c r="A8615" s="27">
        <v>215</v>
      </c>
      <c r="B8615" s="27">
        <v>19</v>
      </c>
      <c r="C8615" s="27"/>
      <c r="D8615" s="27"/>
      <c r="E8615" s="27"/>
    </row>
    <row r="8616" spans="1:5">
      <c r="A8616" s="27">
        <v>215</v>
      </c>
      <c r="B8616" s="27">
        <v>20</v>
      </c>
      <c r="C8616" s="27"/>
      <c r="D8616" s="27"/>
      <c r="E8616" s="27"/>
    </row>
    <row r="8617" spans="1:5">
      <c r="A8617" s="27">
        <v>215</v>
      </c>
      <c r="B8617" s="27">
        <v>21</v>
      </c>
      <c r="C8617" s="27"/>
      <c r="D8617" s="27"/>
      <c r="E8617" s="27"/>
    </row>
    <row r="8618" spans="1:5">
      <c r="A8618" s="27">
        <v>215</v>
      </c>
      <c r="B8618" s="27">
        <v>22</v>
      </c>
      <c r="C8618" s="27"/>
      <c r="D8618" s="27"/>
      <c r="E8618" s="27"/>
    </row>
    <row r="8619" spans="1:5">
      <c r="A8619" s="27">
        <v>215</v>
      </c>
      <c r="B8619" s="27">
        <v>23</v>
      </c>
      <c r="C8619" s="27"/>
      <c r="D8619" s="27"/>
      <c r="E8619" s="27"/>
    </row>
    <row r="8620" spans="1:5">
      <c r="A8620" s="27">
        <v>215</v>
      </c>
      <c r="B8620" s="27">
        <v>24</v>
      </c>
      <c r="C8620" s="27"/>
      <c r="D8620" s="27"/>
      <c r="E8620" s="27"/>
    </row>
    <row r="8621" spans="1:5">
      <c r="A8621" s="27">
        <v>215</v>
      </c>
      <c r="B8621" s="27">
        <v>25</v>
      </c>
      <c r="C8621" s="27"/>
      <c r="D8621" s="27"/>
      <c r="E8621" s="27"/>
    </row>
    <row r="8622" spans="1:5">
      <c r="A8622" s="27">
        <v>215</v>
      </c>
      <c r="B8622" s="27">
        <v>26</v>
      </c>
      <c r="C8622" s="27"/>
      <c r="D8622" s="27"/>
      <c r="E8622" s="27"/>
    </row>
    <row r="8623" spans="1:5">
      <c r="A8623" s="27">
        <v>215</v>
      </c>
      <c r="B8623" s="27">
        <v>27</v>
      </c>
      <c r="C8623" s="27"/>
      <c r="D8623" s="27"/>
      <c r="E8623" s="27"/>
    </row>
    <row r="8624" spans="1:5">
      <c r="A8624" s="27">
        <v>215</v>
      </c>
      <c r="B8624" s="27">
        <v>28</v>
      </c>
      <c r="C8624" s="27"/>
      <c r="D8624" s="27"/>
      <c r="E8624" s="27"/>
    </row>
    <row r="8625" spans="1:5">
      <c r="A8625" s="27">
        <v>215</v>
      </c>
      <c r="B8625" s="27">
        <v>29</v>
      </c>
      <c r="C8625" s="27"/>
      <c r="D8625" s="27"/>
      <c r="E8625" s="27"/>
    </row>
    <row r="8626" spans="1:5">
      <c r="A8626" s="27">
        <v>215</v>
      </c>
      <c r="B8626" s="27">
        <v>30</v>
      </c>
      <c r="C8626" s="27"/>
      <c r="D8626" s="27"/>
      <c r="E8626" s="27"/>
    </row>
    <row r="8627" spans="1:5">
      <c r="A8627" s="27">
        <v>215</v>
      </c>
      <c r="B8627" s="27">
        <v>31</v>
      </c>
      <c r="C8627" s="27"/>
      <c r="D8627" s="27"/>
      <c r="E8627" s="27"/>
    </row>
    <row r="8628" spans="1:5">
      <c r="A8628" s="27">
        <v>215</v>
      </c>
      <c r="B8628" s="27">
        <v>32</v>
      </c>
      <c r="C8628" s="27"/>
      <c r="D8628" s="27"/>
      <c r="E8628" s="27"/>
    </row>
    <row r="8629" spans="1:5">
      <c r="A8629" s="27">
        <v>215</v>
      </c>
      <c r="B8629" s="27">
        <v>33</v>
      </c>
      <c r="C8629" s="27"/>
      <c r="D8629" s="27"/>
      <c r="E8629" s="27"/>
    </row>
    <row r="8630" spans="1:5">
      <c r="A8630" s="27">
        <v>215</v>
      </c>
      <c r="B8630" s="27">
        <v>34</v>
      </c>
      <c r="C8630" s="27"/>
      <c r="D8630" s="27"/>
      <c r="E8630" s="27"/>
    </row>
    <row r="8631" spans="1:5">
      <c r="A8631" s="27">
        <v>215</v>
      </c>
      <c r="B8631" s="27">
        <v>35</v>
      </c>
      <c r="C8631" s="27"/>
      <c r="D8631" s="27"/>
      <c r="E8631" s="27"/>
    </row>
    <row r="8632" spans="1:5">
      <c r="A8632" s="27">
        <v>215</v>
      </c>
      <c r="B8632" s="27">
        <v>36</v>
      </c>
      <c r="C8632" s="27"/>
      <c r="D8632" s="27"/>
      <c r="E8632" s="27"/>
    </row>
    <row r="8633" spans="1:5">
      <c r="A8633" s="27">
        <v>215</v>
      </c>
      <c r="B8633" s="27">
        <v>37</v>
      </c>
      <c r="C8633" s="27"/>
      <c r="D8633" s="27"/>
      <c r="E8633" s="27"/>
    </row>
    <row r="8634" spans="1:5">
      <c r="A8634" s="27">
        <v>215</v>
      </c>
      <c r="B8634" s="27">
        <v>38</v>
      </c>
      <c r="C8634" s="27"/>
      <c r="D8634" s="27"/>
      <c r="E8634" s="27"/>
    </row>
    <row r="8635" spans="1:5">
      <c r="A8635" s="27">
        <v>215</v>
      </c>
      <c r="B8635" s="27">
        <v>39</v>
      </c>
      <c r="C8635" s="27"/>
      <c r="D8635" s="27"/>
      <c r="E8635" s="27"/>
    </row>
    <row r="8636" spans="1:5">
      <c r="A8636" s="27">
        <v>215</v>
      </c>
      <c r="B8636" s="27">
        <v>40</v>
      </c>
      <c r="C8636" s="27"/>
      <c r="D8636" s="27"/>
      <c r="E8636" s="27"/>
    </row>
    <row r="8637" spans="1:5">
      <c r="A8637" s="27">
        <v>216</v>
      </c>
      <c r="B8637" s="27">
        <v>1</v>
      </c>
      <c r="C8637" s="27"/>
      <c r="D8637" s="27"/>
      <c r="E8637" s="27"/>
    </row>
    <row r="8638" spans="1:5">
      <c r="A8638" s="27">
        <v>216</v>
      </c>
      <c r="B8638" s="27">
        <v>2</v>
      </c>
      <c r="C8638" s="27"/>
      <c r="D8638" s="27"/>
      <c r="E8638" s="27"/>
    </row>
    <row r="8639" spans="1:5">
      <c r="A8639" s="27">
        <v>216</v>
      </c>
      <c r="B8639" s="27">
        <v>3</v>
      </c>
      <c r="C8639" s="27"/>
      <c r="D8639" s="27"/>
      <c r="E8639" s="27"/>
    </row>
    <row r="8640" spans="1:5">
      <c r="A8640" s="27">
        <v>216</v>
      </c>
      <c r="B8640" s="27">
        <v>4</v>
      </c>
      <c r="C8640" s="27"/>
      <c r="D8640" s="27"/>
      <c r="E8640" s="27"/>
    </row>
    <row r="8641" spans="1:5">
      <c r="A8641" s="27">
        <v>216</v>
      </c>
      <c r="B8641" s="27">
        <v>5</v>
      </c>
      <c r="C8641" s="27"/>
      <c r="D8641" s="27"/>
      <c r="E8641" s="27"/>
    </row>
    <row r="8642" spans="1:5">
      <c r="A8642" s="27">
        <v>216</v>
      </c>
      <c r="B8642" s="27">
        <v>6</v>
      </c>
      <c r="C8642" s="27"/>
      <c r="D8642" s="27"/>
      <c r="E8642" s="27"/>
    </row>
    <row r="8643" spans="1:5">
      <c r="A8643" s="27">
        <v>216</v>
      </c>
      <c r="B8643" s="27">
        <v>7</v>
      </c>
      <c r="C8643" s="27"/>
      <c r="D8643" s="27"/>
      <c r="E8643" s="27"/>
    </row>
    <row r="8644" spans="1:5">
      <c r="A8644" s="27">
        <v>216</v>
      </c>
      <c r="B8644" s="27">
        <v>8</v>
      </c>
      <c r="C8644" s="27"/>
      <c r="D8644" s="27"/>
      <c r="E8644" s="27"/>
    </row>
    <row r="8645" spans="1:5">
      <c r="A8645" s="27">
        <v>216</v>
      </c>
      <c r="B8645" s="27">
        <v>9</v>
      </c>
      <c r="C8645" s="27"/>
      <c r="D8645" s="27"/>
      <c r="E8645" s="27"/>
    </row>
    <row r="8646" spans="1:5">
      <c r="A8646" s="27">
        <v>216</v>
      </c>
      <c r="B8646" s="27">
        <v>10</v>
      </c>
      <c r="C8646" s="27"/>
      <c r="D8646" s="27"/>
      <c r="E8646" s="27"/>
    </row>
    <row r="8647" spans="1:5">
      <c r="A8647" s="27">
        <v>216</v>
      </c>
      <c r="B8647" s="27">
        <v>11</v>
      </c>
      <c r="C8647" s="27"/>
      <c r="D8647" s="27"/>
      <c r="E8647" s="27"/>
    </row>
    <row r="8648" spans="1:5">
      <c r="A8648" s="27">
        <v>216</v>
      </c>
      <c r="B8648" s="27">
        <v>12</v>
      </c>
      <c r="C8648" s="27"/>
      <c r="D8648" s="27"/>
      <c r="E8648" s="27"/>
    </row>
    <row r="8649" spans="1:5">
      <c r="A8649" s="27">
        <v>216</v>
      </c>
      <c r="B8649" s="27">
        <v>13</v>
      </c>
      <c r="C8649" s="27"/>
      <c r="D8649" s="27"/>
      <c r="E8649" s="27"/>
    </row>
    <row r="8650" spans="1:5">
      <c r="A8650" s="27">
        <v>216</v>
      </c>
      <c r="B8650" s="27">
        <v>14</v>
      </c>
      <c r="C8650" s="27"/>
      <c r="D8650" s="27"/>
      <c r="E8650" s="27"/>
    </row>
    <row r="8651" spans="1:5">
      <c r="A8651" s="27">
        <v>216</v>
      </c>
      <c r="B8651" s="27">
        <v>15</v>
      </c>
      <c r="C8651" s="27"/>
      <c r="D8651" s="27"/>
      <c r="E8651" s="27"/>
    </row>
    <row r="8652" spans="1:5">
      <c r="A8652" s="27">
        <v>216</v>
      </c>
      <c r="B8652" s="27">
        <v>16</v>
      </c>
      <c r="C8652" s="27"/>
      <c r="D8652" s="27"/>
      <c r="E8652" s="27"/>
    </row>
    <row r="8653" spans="1:5">
      <c r="A8653" s="27">
        <v>216</v>
      </c>
      <c r="B8653" s="27">
        <v>17</v>
      </c>
      <c r="C8653" s="27"/>
      <c r="D8653" s="27"/>
      <c r="E8653" s="27"/>
    </row>
    <row r="8654" spans="1:5">
      <c r="A8654" s="27">
        <v>216</v>
      </c>
      <c r="B8654" s="27">
        <v>18</v>
      </c>
      <c r="C8654" s="27"/>
      <c r="D8654" s="27"/>
      <c r="E8654" s="27"/>
    </row>
    <row r="8655" spans="1:5">
      <c r="A8655" s="27">
        <v>216</v>
      </c>
      <c r="B8655" s="27">
        <v>19</v>
      </c>
      <c r="C8655" s="27"/>
      <c r="D8655" s="27"/>
      <c r="E8655" s="27"/>
    </row>
    <row r="8656" spans="1:5">
      <c r="A8656" s="27">
        <v>216</v>
      </c>
      <c r="B8656" s="27">
        <v>20</v>
      </c>
      <c r="C8656" s="27"/>
      <c r="D8656" s="27"/>
      <c r="E8656" s="27"/>
    </row>
    <row r="8657" spans="1:5">
      <c r="A8657" s="27">
        <v>216</v>
      </c>
      <c r="B8657" s="27">
        <v>21</v>
      </c>
      <c r="C8657" s="27"/>
      <c r="D8657" s="27"/>
      <c r="E8657" s="27"/>
    </row>
    <row r="8658" spans="1:5">
      <c r="A8658" s="27">
        <v>216</v>
      </c>
      <c r="B8658" s="27">
        <v>22</v>
      </c>
      <c r="C8658" s="27"/>
      <c r="D8658" s="27"/>
      <c r="E8658" s="27"/>
    </row>
    <row r="8659" spans="1:5">
      <c r="A8659" s="27">
        <v>216</v>
      </c>
      <c r="B8659" s="27">
        <v>23</v>
      </c>
      <c r="C8659" s="27"/>
      <c r="D8659" s="27"/>
      <c r="E8659" s="27"/>
    </row>
    <row r="8660" spans="1:5">
      <c r="A8660" s="27">
        <v>216</v>
      </c>
      <c r="B8660" s="27">
        <v>24</v>
      </c>
      <c r="C8660" s="27"/>
      <c r="D8660" s="27"/>
      <c r="E8660" s="27"/>
    </row>
    <row r="8661" spans="1:5">
      <c r="A8661" s="27">
        <v>216</v>
      </c>
      <c r="B8661" s="27">
        <v>25</v>
      </c>
      <c r="C8661" s="27"/>
      <c r="D8661" s="27"/>
      <c r="E8661" s="27"/>
    </row>
    <row r="8662" spans="1:5">
      <c r="A8662" s="27">
        <v>216</v>
      </c>
      <c r="B8662" s="27">
        <v>26</v>
      </c>
      <c r="C8662" s="27"/>
      <c r="D8662" s="27"/>
      <c r="E8662" s="27"/>
    </row>
    <row r="8663" spans="1:5">
      <c r="A8663" s="27">
        <v>216</v>
      </c>
      <c r="B8663" s="27">
        <v>27</v>
      </c>
      <c r="C8663" s="27"/>
      <c r="D8663" s="27"/>
      <c r="E8663" s="27"/>
    </row>
    <row r="8664" spans="1:5">
      <c r="A8664" s="27">
        <v>216</v>
      </c>
      <c r="B8664" s="27">
        <v>28</v>
      </c>
      <c r="C8664" s="27"/>
      <c r="D8664" s="27"/>
      <c r="E8664" s="27"/>
    </row>
    <row r="8665" spans="1:5">
      <c r="A8665" s="27">
        <v>216</v>
      </c>
      <c r="B8665" s="27">
        <v>29</v>
      </c>
      <c r="C8665" s="27"/>
      <c r="D8665" s="27"/>
      <c r="E8665" s="27"/>
    </row>
    <row r="8666" spans="1:5">
      <c r="A8666" s="27">
        <v>216</v>
      </c>
      <c r="B8666" s="27">
        <v>30</v>
      </c>
      <c r="C8666" s="27"/>
      <c r="D8666" s="27"/>
      <c r="E8666" s="27"/>
    </row>
    <row r="8667" spans="1:5">
      <c r="A8667" s="27">
        <v>216</v>
      </c>
      <c r="B8667" s="27">
        <v>31</v>
      </c>
      <c r="C8667" s="27"/>
      <c r="D8667" s="27"/>
      <c r="E8667" s="27"/>
    </row>
    <row r="8668" spans="1:5">
      <c r="A8668" s="27">
        <v>216</v>
      </c>
      <c r="B8668" s="27">
        <v>32</v>
      </c>
      <c r="C8668" s="27"/>
      <c r="D8668" s="27"/>
      <c r="E8668" s="27"/>
    </row>
    <row r="8669" spans="1:5">
      <c r="A8669" s="27">
        <v>216</v>
      </c>
      <c r="B8669" s="27">
        <v>33</v>
      </c>
      <c r="C8669" s="27"/>
      <c r="D8669" s="27"/>
      <c r="E8669" s="27"/>
    </row>
    <row r="8670" spans="1:5">
      <c r="A8670" s="27">
        <v>216</v>
      </c>
      <c r="B8670" s="27">
        <v>34</v>
      </c>
      <c r="C8670" s="27"/>
      <c r="D8670" s="27"/>
      <c r="E8670" s="27"/>
    </row>
    <row r="8671" spans="1:5">
      <c r="A8671" s="27">
        <v>216</v>
      </c>
      <c r="B8671" s="27">
        <v>35</v>
      </c>
      <c r="C8671" s="27"/>
      <c r="D8671" s="27"/>
      <c r="E8671" s="27"/>
    </row>
    <row r="8672" spans="1:5">
      <c r="A8672" s="27">
        <v>216</v>
      </c>
      <c r="B8672" s="27">
        <v>36</v>
      </c>
      <c r="C8672" s="27"/>
      <c r="D8672" s="27"/>
      <c r="E8672" s="27"/>
    </row>
    <row r="8673" spans="1:5">
      <c r="A8673" s="27">
        <v>216</v>
      </c>
      <c r="B8673" s="27">
        <v>37</v>
      </c>
      <c r="C8673" s="27"/>
      <c r="D8673" s="27"/>
      <c r="E8673" s="27"/>
    </row>
    <row r="8674" spans="1:5">
      <c r="A8674" s="27">
        <v>216</v>
      </c>
      <c r="B8674" s="27">
        <v>38</v>
      </c>
      <c r="C8674" s="27"/>
      <c r="D8674" s="27"/>
      <c r="E8674" s="27"/>
    </row>
    <row r="8675" spans="1:5">
      <c r="A8675" s="27">
        <v>216</v>
      </c>
      <c r="B8675" s="27">
        <v>39</v>
      </c>
      <c r="C8675" s="27"/>
      <c r="D8675" s="27"/>
      <c r="E8675" s="27"/>
    </row>
    <row r="8676" spans="1:5">
      <c r="A8676" s="27">
        <v>216</v>
      </c>
      <c r="B8676" s="27">
        <v>40</v>
      </c>
      <c r="C8676" s="27"/>
      <c r="D8676" s="27"/>
      <c r="E8676" s="27"/>
    </row>
    <row r="8677" spans="1:5">
      <c r="A8677" s="27">
        <v>217</v>
      </c>
      <c r="B8677" s="27">
        <v>1</v>
      </c>
      <c r="C8677" s="27" t="s">
        <v>219</v>
      </c>
      <c r="D8677" s="28">
        <v>0.30199999999999999</v>
      </c>
      <c r="E8677" s="28">
        <v>0.01</v>
      </c>
    </row>
    <row r="8678" spans="1:5">
      <c r="A8678" s="27">
        <v>217</v>
      </c>
      <c r="B8678" s="27">
        <v>2</v>
      </c>
      <c r="C8678" s="27" t="s">
        <v>219</v>
      </c>
      <c r="D8678" s="28">
        <v>0.30099999999999999</v>
      </c>
      <c r="E8678" s="28">
        <v>8.9999999999999993E-3</v>
      </c>
    </row>
    <row r="8679" spans="1:5">
      <c r="A8679" s="27">
        <v>217</v>
      </c>
      <c r="B8679" s="27">
        <v>3</v>
      </c>
      <c r="C8679" s="27" t="s">
        <v>219</v>
      </c>
      <c r="D8679" s="28">
        <v>0.29799999999999999</v>
      </c>
      <c r="E8679" s="28">
        <v>5.0000000000000001E-3</v>
      </c>
    </row>
    <row r="8680" spans="1:5">
      <c r="A8680" s="27">
        <v>217</v>
      </c>
      <c r="B8680" s="27">
        <v>4</v>
      </c>
      <c r="C8680" s="27" t="s">
        <v>219</v>
      </c>
      <c r="D8680" s="28">
        <v>0.29399999999999998</v>
      </c>
      <c r="E8680" s="28">
        <v>0</v>
      </c>
    </row>
    <row r="8681" spans="1:5">
      <c r="A8681" s="27">
        <v>217</v>
      </c>
      <c r="B8681" s="27">
        <v>5</v>
      </c>
      <c r="C8681" s="27" t="s">
        <v>219</v>
      </c>
      <c r="D8681" s="28">
        <v>0.29599999999999999</v>
      </c>
      <c r="E8681" s="28">
        <v>2E-3</v>
      </c>
    </row>
    <row r="8682" spans="1:5">
      <c r="A8682" s="27">
        <v>217</v>
      </c>
      <c r="B8682" s="27">
        <v>6</v>
      </c>
      <c r="C8682" s="27" t="s">
        <v>219</v>
      </c>
      <c r="D8682" s="28">
        <v>0.29399999999999998</v>
      </c>
      <c r="E8682" s="28">
        <v>0</v>
      </c>
    </row>
    <row r="8683" spans="1:5">
      <c r="A8683" s="27">
        <v>217</v>
      </c>
      <c r="B8683" s="27">
        <v>7</v>
      </c>
      <c r="C8683" s="27" t="s">
        <v>219</v>
      </c>
      <c r="D8683" s="28">
        <v>0.29699999999999999</v>
      </c>
      <c r="E8683" s="28">
        <v>1E-3</v>
      </c>
    </row>
    <row r="8684" spans="1:5">
      <c r="A8684" s="27">
        <v>217</v>
      </c>
      <c r="B8684" s="27">
        <v>8</v>
      </c>
      <c r="C8684" s="27" t="s">
        <v>219</v>
      </c>
      <c r="D8684" s="28">
        <v>0.29799999999999999</v>
      </c>
      <c r="E8684" s="28">
        <v>3.0000000000000001E-3</v>
      </c>
    </row>
    <row r="8685" spans="1:5">
      <c r="A8685" s="27">
        <v>217</v>
      </c>
      <c r="B8685" s="27">
        <v>9</v>
      </c>
      <c r="C8685" s="27" t="s">
        <v>219</v>
      </c>
      <c r="D8685" s="28">
        <v>0.29799999999999999</v>
      </c>
      <c r="E8685" s="28">
        <v>2E-3</v>
      </c>
    </row>
    <row r="8686" spans="1:5">
      <c r="A8686" s="27">
        <v>217</v>
      </c>
      <c r="B8686" s="27">
        <v>10</v>
      </c>
      <c r="C8686" s="27" t="s">
        <v>219</v>
      </c>
      <c r="D8686" s="28">
        <v>0.29699999999999999</v>
      </c>
      <c r="E8686" s="28">
        <v>0</v>
      </c>
    </row>
    <row r="8687" spans="1:5">
      <c r="A8687" s="27">
        <v>217</v>
      </c>
      <c r="B8687" s="27">
        <v>11</v>
      </c>
      <c r="C8687" s="27" t="s">
        <v>219</v>
      </c>
      <c r="D8687" s="28">
        <v>0.29799999999999999</v>
      </c>
      <c r="E8687" s="28">
        <v>0</v>
      </c>
    </row>
    <row r="8688" spans="1:5">
      <c r="A8688" s="27">
        <v>217</v>
      </c>
      <c r="B8688" s="27">
        <v>12</v>
      </c>
      <c r="C8688" s="27" t="s">
        <v>219</v>
      </c>
      <c r="D8688" s="28">
        <v>0.29699999999999999</v>
      </c>
      <c r="E8688" s="28">
        <v>-2E-3</v>
      </c>
    </row>
    <row r="8689" spans="1:5">
      <c r="A8689" s="27">
        <v>217</v>
      </c>
      <c r="B8689" s="27">
        <v>13</v>
      </c>
      <c r="C8689" s="27" t="s">
        <v>219</v>
      </c>
      <c r="D8689" s="28">
        <v>0.29899999999999999</v>
      </c>
      <c r="E8689" s="28">
        <v>0</v>
      </c>
    </row>
    <row r="8690" spans="1:5">
      <c r="A8690" s="27">
        <v>217</v>
      </c>
      <c r="B8690" s="27">
        <v>14</v>
      </c>
      <c r="C8690" s="27" t="s">
        <v>219</v>
      </c>
      <c r="D8690" s="28">
        <v>0.29799999999999999</v>
      </c>
      <c r="E8690" s="28">
        <v>-2E-3</v>
      </c>
    </row>
    <row r="8691" spans="1:5">
      <c r="A8691" s="27">
        <v>217</v>
      </c>
      <c r="B8691" s="27">
        <v>15</v>
      </c>
      <c r="C8691" s="27" t="s">
        <v>219</v>
      </c>
      <c r="D8691" s="28">
        <v>0.3</v>
      </c>
      <c r="E8691" s="28">
        <v>0</v>
      </c>
    </row>
    <row r="8692" spans="1:5">
      <c r="A8692" s="27">
        <v>217</v>
      </c>
      <c r="B8692" s="27">
        <v>16</v>
      </c>
      <c r="C8692" s="27" t="s">
        <v>219</v>
      </c>
      <c r="D8692" s="28">
        <v>0.29899999999999999</v>
      </c>
      <c r="E8692" s="28">
        <v>-1E-3</v>
      </c>
    </row>
    <row r="8693" spans="1:5">
      <c r="A8693" s="27">
        <v>217</v>
      </c>
      <c r="B8693" s="27">
        <v>17</v>
      </c>
      <c r="C8693" s="27" t="s">
        <v>219</v>
      </c>
      <c r="D8693" s="28">
        <v>0.3</v>
      </c>
      <c r="E8693" s="28">
        <v>-1E-3</v>
      </c>
    </row>
    <row r="8694" spans="1:5">
      <c r="A8694" s="27">
        <v>217</v>
      </c>
      <c r="B8694" s="27">
        <v>18</v>
      </c>
      <c r="C8694" s="27" t="s">
        <v>219</v>
      </c>
      <c r="D8694" s="28">
        <v>0.3</v>
      </c>
      <c r="E8694" s="28">
        <v>-2E-3</v>
      </c>
    </row>
    <row r="8695" spans="1:5">
      <c r="A8695" s="27">
        <v>217</v>
      </c>
      <c r="B8695" s="27">
        <v>19</v>
      </c>
      <c r="C8695" s="27" t="s">
        <v>219</v>
      </c>
      <c r="D8695" s="28">
        <v>0.30099999999999999</v>
      </c>
      <c r="E8695" s="28">
        <v>-2E-3</v>
      </c>
    </row>
    <row r="8696" spans="1:5">
      <c r="A8696" s="27">
        <v>217</v>
      </c>
      <c r="B8696" s="27">
        <v>20</v>
      </c>
      <c r="C8696" s="27" t="s">
        <v>219</v>
      </c>
      <c r="D8696" s="28">
        <v>0.30299999999999999</v>
      </c>
      <c r="E8696" s="28">
        <v>0</v>
      </c>
    </row>
    <row r="8697" spans="1:5">
      <c r="A8697" s="27">
        <v>217</v>
      </c>
      <c r="B8697" s="27">
        <v>21</v>
      </c>
      <c r="C8697" s="27" t="s">
        <v>219</v>
      </c>
      <c r="D8697" s="28">
        <v>0.30299999999999999</v>
      </c>
      <c r="E8697" s="28">
        <v>-1E-3</v>
      </c>
    </row>
    <row r="8698" spans="1:5">
      <c r="A8698" s="27">
        <v>217</v>
      </c>
      <c r="B8698" s="27">
        <v>22</v>
      </c>
      <c r="C8698" s="27" t="s">
        <v>219</v>
      </c>
      <c r="D8698" s="28">
        <v>0.30399999999999999</v>
      </c>
      <c r="E8698" s="28">
        <v>-1E-3</v>
      </c>
    </row>
    <row r="8699" spans="1:5">
      <c r="A8699" s="27">
        <v>217</v>
      </c>
      <c r="B8699" s="27">
        <v>23</v>
      </c>
      <c r="C8699" s="27" t="s">
        <v>219</v>
      </c>
      <c r="D8699" s="28">
        <v>0.30299999999999999</v>
      </c>
      <c r="E8699" s="28">
        <v>-2E-3</v>
      </c>
    </row>
    <row r="8700" spans="1:5">
      <c r="A8700" s="27">
        <v>217</v>
      </c>
      <c r="B8700" s="27">
        <v>24</v>
      </c>
      <c r="C8700" s="27" t="s">
        <v>219</v>
      </c>
      <c r="D8700" s="28">
        <v>0.30499999999999999</v>
      </c>
      <c r="E8700" s="28">
        <v>-1E-3</v>
      </c>
    </row>
    <row r="8701" spans="1:5">
      <c r="A8701" s="27">
        <v>217</v>
      </c>
      <c r="B8701" s="27">
        <v>25</v>
      </c>
      <c r="C8701" s="27" t="s">
        <v>219</v>
      </c>
      <c r="D8701" s="28">
        <v>0.30199999999999999</v>
      </c>
      <c r="E8701" s="28">
        <v>-4.0000000000000001E-3</v>
      </c>
    </row>
    <row r="8702" spans="1:5">
      <c r="A8702" s="27">
        <v>217</v>
      </c>
      <c r="B8702" s="27">
        <v>26</v>
      </c>
      <c r="C8702" s="27" t="s">
        <v>219</v>
      </c>
      <c r="D8702" s="28">
        <v>0.30499999999999999</v>
      </c>
      <c r="E8702" s="28">
        <v>-2E-3</v>
      </c>
    </row>
    <row r="8703" spans="1:5">
      <c r="A8703" s="27">
        <v>217</v>
      </c>
      <c r="B8703" s="27">
        <v>27</v>
      </c>
      <c r="C8703" s="27" t="s">
        <v>219</v>
      </c>
      <c r="D8703" s="28">
        <v>0.30599999999999999</v>
      </c>
      <c r="E8703" s="28">
        <v>-2E-3</v>
      </c>
    </row>
    <row r="8704" spans="1:5">
      <c r="A8704" s="27">
        <v>217</v>
      </c>
      <c r="B8704" s="27">
        <v>28</v>
      </c>
      <c r="C8704" s="27" t="s">
        <v>219</v>
      </c>
      <c r="D8704" s="28">
        <v>0.309</v>
      </c>
      <c r="E8704" s="28">
        <v>0</v>
      </c>
    </row>
    <row r="8705" spans="1:5">
      <c r="A8705" s="27">
        <v>217</v>
      </c>
      <c r="B8705" s="27">
        <v>29</v>
      </c>
      <c r="C8705" s="27" t="s">
        <v>219</v>
      </c>
      <c r="D8705" s="28">
        <v>0.308</v>
      </c>
      <c r="E8705" s="28">
        <v>-1E-3</v>
      </c>
    </row>
    <row r="8706" spans="1:5">
      <c r="A8706" s="27">
        <v>217</v>
      </c>
      <c r="B8706" s="27">
        <v>30</v>
      </c>
      <c r="C8706" s="27" t="s">
        <v>219</v>
      </c>
      <c r="D8706" s="28">
        <v>0.31</v>
      </c>
      <c r="E8706" s="28">
        <v>0</v>
      </c>
    </row>
    <row r="8707" spans="1:5">
      <c r="A8707" s="27">
        <v>217</v>
      </c>
      <c r="B8707" s="27">
        <v>31</v>
      </c>
      <c r="C8707" s="27" t="s">
        <v>219</v>
      </c>
      <c r="D8707" s="28">
        <v>0.309</v>
      </c>
      <c r="E8707" s="28">
        <v>-1E-3</v>
      </c>
    </row>
    <row r="8708" spans="1:5">
      <c r="A8708" s="27">
        <v>217</v>
      </c>
      <c r="B8708" s="27">
        <v>32</v>
      </c>
      <c r="C8708" s="27" t="s">
        <v>219</v>
      </c>
      <c r="D8708" s="28">
        <v>0.311</v>
      </c>
      <c r="E8708" s="28">
        <v>0</v>
      </c>
    </row>
    <row r="8709" spans="1:5">
      <c r="A8709" s="27">
        <v>217</v>
      </c>
      <c r="B8709" s="27">
        <v>33</v>
      </c>
      <c r="C8709" s="27" t="s">
        <v>219</v>
      </c>
      <c r="D8709" s="28">
        <v>0.311</v>
      </c>
      <c r="E8709" s="28">
        <v>-1E-3</v>
      </c>
    </row>
    <row r="8710" spans="1:5">
      <c r="A8710" s="27">
        <v>217</v>
      </c>
      <c r="B8710" s="27">
        <v>34</v>
      </c>
      <c r="C8710" s="27" t="s">
        <v>219</v>
      </c>
      <c r="D8710" s="28">
        <v>0.311</v>
      </c>
      <c r="E8710" s="28">
        <v>-2E-3</v>
      </c>
    </row>
    <row r="8711" spans="1:5">
      <c r="A8711" s="27">
        <v>217</v>
      </c>
      <c r="B8711" s="27">
        <v>35</v>
      </c>
      <c r="C8711" s="27" t="s">
        <v>219</v>
      </c>
      <c r="D8711" s="28">
        <v>0.314</v>
      </c>
      <c r="E8711" s="28">
        <v>1E-3</v>
      </c>
    </row>
    <row r="8712" spans="1:5">
      <c r="A8712" s="27">
        <v>217</v>
      </c>
      <c r="B8712" s="27">
        <v>36</v>
      </c>
      <c r="C8712" s="27" t="s">
        <v>219</v>
      </c>
      <c r="D8712" s="28">
        <v>0.316</v>
      </c>
      <c r="E8712" s="28">
        <v>2E-3</v>
      </c>
    </row>
    <row r="8713" spans="1:5">
      <c r="A8713" s="27">
        <v>217</v>
      </c>
      <c r="B8713" s="27">
        <v>37</v>
      </c>
      <c r="C8713" s="27" t="s">
        <v>219</v>
      </c>
      <c r="D8713" s="28">
        <v>0.318</v>
      </c>
      <c r="E8713" s="28">
        <v>3.0000000000000001E-3</v>
      </c>
    </row>
    <row r="8714" spans="1:5">
      <c r="A8714" s="27">
        <v>217</v>
      </c>
      <c r="B8714" s="27">
        <v>38</v>
      </c>
      <c r="C8714" s="27" t="s">
        <v>219</v>
      </c>
      <c r="D8714" s="28">
        <v>0.32</v>
      </c>
      <c r="E8714" s="28">
        <v>5.0000000000000001E-3</v>
      </c>
    </row>
    <row r="8715" spans="1:5">
      <c r="A8715" s="27">
        <v>217</v>
      </c>
      <c r="B8715" s="27">
        <v>39</v>
      </c>
      <c r="C8715" s="27" t="s">
        <v>219</v>
      </c>
      <c r="D8715" s="28">
        <v>0.32</v>
      </c>
      <c r="E8715" s="28">
        <v>5.0000000000000001E-3</v>
      </c>
    </row>
    <row r="8716" spans="1:5">
      <c r="A8716" s="27">
        <v>217</v>
      </c>
      <c r="B8716" s="27">
        <v>40</v>
      </c>
      <c r="C8716" s="27" t="s">
        <v>219</v>
      </c>
      <c r="D8716" s="28">
        <v>0.32200000000000001</v>
      </c>
      <c r="E8716" s="28">
        <v>6.0000000000000001E-3</v>
      </c>
    </row>
    <row r="8717" spans="1:5">
      <c r="A8717" s="27">
        <v>218</v>
      </c>
      <c r="B8717" s="27">
        <v>1</v>
      </c>
      <c r="C8717" s="27" t="s">
        <v>219</v>
      </c>
      <c r="D8717" s="28">
        <v>0.37</v>
      </c>
      <c r="E8717" s="28">
        <v>1.6E-2</v>
      </c>
    </row>
    <row r="8718" spans="1:5">
      <c r="A8718" s="27">
        <v>218</v>
      </c>
      <c r="B8718" s="27">
        <v>2</v>
      </c>
      <c r="C8718" s="27" t="s">
        <v>219</v>
      </c>
      <c r="D8718" s="28">
        <v>0.36799999999999999</v>
      </c>
      <c r="E8718" s="28">
        <v>1.4E-2</v>
      </c>
    </row>
    <row r="8719" spans="1:5">
      <c r="A8719" s="27">
        <v>218</v>
      </c>
      <c r="B8719" s="27">
        <v>3</v>
      </c>
      <c r="C8719" s="27" t="s">
        <v>219</v>
      </c>
      <c r="D8719" s="28">
        <v>0.36899999999999999</v>
      </c>
      <c r="E8719" s="28">
        <v>1.2999999999999999E-2</v>
      </c>
    </row>
    <row r="8720" spans="1:5">
      <c r="A8720" s="27">
        <v>218</v>
      </c>
      <c r="B8720" s="27">
        <v>4</v>
      </c>
      <c r="C8720" s="27" t="s">
        <v>219</v>
      </c>
      <c r="D8720" s="28">
        <v>0.36699999999999999</v>
      </c>
      <c r="E8720" s="28">
        <v>0.01</v>
      </c>
    </row>
    <row r="8721" spans="1:5">
      <c r="A8721" s="27">
        <v>218</v>
      </c>
      <c r="B8721" s="27">
        <v>5</v>
      </c>
      <c r="C8721" s="27" t="s">
        <v>219</v>
      </c>
      <c r="D8721" s="28">
        <v>0.36399999999999999</v>
      </c>
      <c r="E8721" s="28">
        <v>5.0000000000000001E-3</v>
      </c>
    </row>
    <row r="8722" spans="1:5">
      <c r="A8722" s="27">
        <v>218</v>
      </c>
      <c r="B8722" s="27">
        <v>6</v>
      </c>
      <c r="C8722" s="27" t="s">
        <v>219</v>
      </c>
      <c r="D8722" s="28">
        <v>0.36399999999999999</v>
      </c>
      <c r="E8722" s="28">
        <v>4.0000000000000001E-3</v>
      </c>
    </row>
    <row r="8723" spans="1:5">
      <c r="A8723" s="27">
        <v>218</v>
      </c>
      <c r="B8723" s="27">
        <v>7</v>
      </c>
      <c r="C8723" s="27" t="s">
        <v>219</v>
      </c>
      <c r="D8723" s="28">
        <v>0.36399999999999999</v>
      </c>
      <c r="E8723" s="28">
        <v>3.0000000000000001E-3</v>
      </c>
    </row>
    <row r="8724" spans="1:5">
      <c r="A8724" s="27">
        <v>218</v>
      </c>
      <c r="B8724" s="27">
        <v>8</v>
      </c>
      <c r="C8724" s="27" t="s">
        <v>219</v>
      </c>
      <c r="D8724" s="28">
        <v>0.36299999999999999</v>
      </c>
      <c r="E8724" s="28">
        <v>0</v>
      </c>
    </row>
    <row r="8725" spans="1:5">
      <c r="A8725" s="27">
        <v>218</v>
      </c>
      <c r="B8725" s="27">
        <v>9</v>
      </c>
      <c r="C8725" s="27" t="s">
        <v>219</v>
      </c>
      <c r="D8725" s="28">
        <v>0.36699999999999999</v>
      </c>
      <c r="E8725" s="28">
        <v>3.0000000000000001E-3</v>
      </c>
    </row>
    <row r="8726" spans="1:5">
      <c r="A8726" s="27">
        <v>218</v>
      </c>
      <c r="B8726" s="27">
        <v>10</v>
      </c>
      <c r="C8726" s="27" t="s">
        <v>219</v>
      </c>
      <c r="D8726" s="28">
        <v>0.36599999999999999</v>
      </c>
      <c r="E8726" s="28">
        <v>0</v>
      </c>
    </row>
    <row r="8727" spans="1:5">
      <c r="A8727" s="27">
        <v>218</v>
      </c>
      <c r="B8727" s="27">
        <v>11</v>
      </c>
      <c r="C8727" s="27" t="s">
        <v>219</v>
      </c>
      <c r="D8727" s="28">
        <v>0.36699999999999999</v>
      </c>
      <c r="E8727" s="28">
        <v>1E-3</v>
      </c>
    </row>
    <row r="8728" spans="1:5">
      <c r="A8728" s="27">
        <v>218</v>
      </c>
      <c r="B8728" s="27">
        <v>12</v>
      </c>
      <c r="C8728" s="27" t="s">
        <v>219</v>
      </c>
      <c r="D8728" s="28">
        <v>0.36599999999999999</v>
      </c>
      <c r="E8728" s="28">
        <v>-2E-3</v>
      </c>
    </row>
    <row r="8729" spans="1:5">
      <c r="A8729" s="27">
        <v>218</v>
      </c>
      <c r="B8729" s="27">
        <v>13</v>
      </c>
      <c r="C8729" s="27" t="s">
        <v>219</v>
      </c>
      <c r="D8729" s="28">
        <v>0.36599999999999999</v>
      </c>
      <c r="E8729" s="28">
        <v>-3.0000000000000001E-3</v>
      </c>
    </row>
    <row r="8730" spans="1:5">
      <c r="A8730" s="27">
        <v>218</v>
      </c>
      <c r="B8730" s="27">
        <v>14</v>
      </c>
      <c r="C8730" s="27" t="s">
        <v>219</v>
      </c>
      <c r="D8730" s="28">
        <v>0.37</v>
      </c>
      <c r="E8730" s="28">
        <v>-1E-3</v>
      </c>
    </row>
    <row r="8731" spans="1:5">
      <c r="A8731" s="27">
        <v>218</v>
      </c>
      <c r="B8731" s="27">
        <v>15</v>
      </c>
      <c r="C8731" s="27" t="s">
        <v>219</v>
      </c>
      <c r="D8731" s="28">
        <v>0.36799999999999999</v>
      </c>
      <c r="E8731" s="28">
        <v>-4.0000000000000001E-3</v>
      </c>
    </row>
    <row r="8732" spans="1:5">
      <c r="A8732" s="27">
        <v>218</v>
      </c>
      <c r="B8732" s="27">
        <v>16</v>
      </c>
      <c r="C8732" s="27" t="s">
        <v>219</v>
      </c>
      <c r="D8732" s="28">
        <v>0.36799999999999999</v>
      </c>
      <c r="E8732" s="28">
        <v>-6.0000000000000001E-3</v>
      </c>
    </row>
    <row r="8733" spans="1:5">
      <c r="A8733" s="27">
        <v>218</v>
      </c>
      <c r="B8733" s="27">
        <v>17</v>
      </c>
      <c r="C8733" s="27" t="s">
        <v>219</v>
      </c>
      <c r="D8733" s="28">
        <v>0.373</v>
      </c>
      <c r="E8733" s="28">
        <v>-1E-3</v>
      </c>
    </row>
    <row r="8734" spans="1:5">
      <c r="A8734" s="27">
        <v>218</v>
      </c>
      <c r="B8734" s="27">
        <v>18</v>
      </c>
      <c r="C8734" s="27" t="s">
        <v>219</v>
      </c>
      <c r="D8734" s="28">
        <v>0.373</v>
      </c>
      <c r="E8734" s="28">
        <v>-3.0000000000000001E-3</v>
      </c>
    </row>
    <row r="8735" spans="1:5">
      <c r="A8735" s="27">
        <v>218</v>
      </c>
      <c r="B8735" s="27">
        <v>19</v>
      </c>
      <c r="C8735" s="27" t="s">
        <v>219</v>
      </c>
      <c r="D8735" s="28">
        <v>0.373</v>
      </c>
      <c r="E8735" s="28">
        <v>-5.0000000000000001E-3</v>
      </c>
    </row>
    <row r="8736" spans="1:5">
      <c r="A8736" s="27">
        <v>218</v>
      </c>
      <c r="B8736" s="27">
        <v>20</v>
      </c>
      <c r="C8736" s="27" t="s">
        <v>219</v>
      </c>
      <c r="D8736" s="28">
        <v>0.377</v>
      </c>
      <c r="E8736" s="28">
        <v>-1E-3</v>
      </c>
    </row>
    <row r="8737" spans="1:5">
      <c r="A8737" s="27">
        <v>218</v>
      </c>
      <c r="B8737" s="27">
        <v>21</v>
      </c>
      <c r="C8737" s="27" t="s">
        <v>219</v>
      </c>
      <c r="D8737" s="28">
        <v>0.374</v>
      </c>
      <c r="E8737" s="28">
        <v>-5.0000000000000001E-3</v>
      </c>
    </row>
    <row r="8738" spans="1:5">
      <c r="A8738" s="27">
        <v>218</v>
      </c>
      <c r="B8738" s="27">
        <v>22</v>
      </c>
      <c r="C8738" s="27" t="s">
        <v>219</v>
      </c>
      <c r="D8738" s="28">
        <v>0.375</v>
      </c>
      <c r="E8738" s="28">
        <v>-6.0000000000000001E-3</v>
      </c>
    </row>
    <row r="8739" spans="1:5">
      <c r="A8739" s="27">
        <v>218</v>
      </c>
      <c r="B8739" s="27">
        <v>23</v>
      </c>
      <c r="C8739" s="27" t="s">
        <v>219</v>
      </c>
      <c r="D8739" s="28">
        <v>0.377</v>
      </c>
      <c r="E8739" s="28">
        <v>-6.0000000000000001E-3</v>
      </c>
    </row>
    <row r="8740" spans="1:5">
      <c r="A8740" s="27">
        <v>218</v>
      </c>
      <c r="B8740" s="27">
        <v>24</v>
      </c>
      <c r="C8740" s="27" t="s">
        <v>219</v>
      </c>
      <c r="D8740" s="28">
        <v>0.376</v>
      </c>
      <c r="E8740" s="28">
        <v>-8.0000000000000002E-3</v>
      </c>
    </row>
    <row r="8741" spans="1:5">
      <c r="A8741" s="27">
        <v>218</v>
      </c>
      <c r="B8741" s="27">
        <v>25</v>
      </c>
      <c r="C8741" s="27" t="s">
        <v>219</v>
      </c>
      <c r="D8741" s="28">
        <v>0.378</v>
      </c>
      <c r="E8741" s="28">
        <v>-7.0000000000000001E-3</v>
      </c>
    </row>
    <row r="8742" spans="1:5">
      <c r="A8742" s="27">
        <v>218</v>
      </c>
      <c r="B8742" s="27">
        <v>26</v>
      </c>
      <c r="C8742" s="27" t="s">
        <v>219</v>
      </c>
      <c r="D8742" s="28">
        <v>0.378</v>
      </c>
      <c r="E8742" s="28">
        <v>-8.9999999999999993E-3</v>
      </c>
    </row>
    <row r="8743" spans="1:5">
      <c r="A8743" s="27">
        <v>218</v>
      </c>
      <c r="B8743" s="27">
        <v>27</v>
      </c>
      <c r="C8743" s="27" t="s">
        <v>219</v>
      </c>
      <c r="D8743" s="28">
        <v>0.38</v>
      </c>
      <c r="E8743" s="28">
        <v>-7.0000000000000001E-3</v>
      </c>
    </row>
    <row r="8744" spans="1:5">
      <c r="A8744" s="27">
        <v>218</v>
      </c>
      <c r="B8744" s="27">
        <v>28</v>
      </c>
      <c r="C8744" s="27" t="s">
        <v>219</v>
      </c>
      <c r="D8744" s="28">
        <v>0.38400000000000001</v>
      </c>
      <c r="E8744" s="28">
        <v>-5.0000000000000001E-3</v>
      </c>
    </row>
    <row r="8745" spans="1:5">
      <c r="A8745" s="27">
        <v>218</v>
      </c>
      <c r="B8745" s="27">
        <v>29</v>
      </c>
      <c r="C8745" s="27" t="s">
        <v>219</v>
      </c>
      <c r="D8745" s="28">
        <v>0.38700000000000001</v>
      </c>
      <c r="E8745" s="28">
        <v>-3.0000000000000001E-3</v>
      </c>
    </row>
    <row r="8746" spans="1:5">
      <c r="A8746" s="27">
        <v>218</v>
      </c>
      <c r="B8746" s="27">
        <v>30</v>
      </c>
      <c r="C8746" s="27" t="s">
        <v>219</v>
      </c>
      <c r="D8746" s="28">
        <v>0.38900000000000001</v>
      </c>
      <c r="E8746" s="28">
        <v>-2E-3</v>
      </c>
    </row>
    <row r="8747" spans="1:5">
      <c r="A8747" s="27">
        <v>218</v>
      </c>
      <c r="B8747" s="27">
        <v>31</v>
      </c>
      <c r="C8747" s="27" t="s">
        <v>219</v>
      </c>
      <c r="D8747" s="28">
        <v>0.38900000000000001</v>
      </c>
      <c r="E8747" s="28">
        <v>-4.0000000000000001E-3</v>
      </c>
    </row>
    <row r="8748" spans="1:5">
      <c r="A8748" s="27">
        <v>218</v>
      </c>
      <c r="B8748" s="27">
        <v>32</v>
      </c>
      <c r="C8748" s="27" t="s">
        <v>219</v>
      </c>
      <c r="D8748" s="28">
        <v>0.39400000000000002</v>
      </c>
      <c r="E8748" s="28">
        <v>0</v>
      </c>
    </row>
    <row r="8749" spans="1:5">
      <c r="A8749" s="27">
        <v>218</v>
      </c>
      <c r="B8749" s="27">
        <v>33</v>
      </c>
      <c r="C8749" s="27" t="s">
        <v>219</v>
      </c>
      <c r="D8749" s="28">
        <v>0.39800000000000002</v>
      </c>
      <c r="E8749" s="28">
        <v>2E-3</v>
      </c>
    </row>
    <row r="8750" spans="1:5">
      <c r="A8750" s="27">
        <v>218</v>
      </c>
      <c r="B8750" s="27">
        <v>34</v>
      </c>
      <c r="C8750" s="27" t="s">
        <v>219</v>
      </c>
      <c r="D8750" s="28">
        <v>0.39900000000000002</v>
      </c>
      <c r="E8750" s="28">
        <v>3.0000000000000001E-3</v>
      </c>
    </row>
    <row r="8751" spans="1:5">
      <c r="A8751" s="27">
        <v>218</v>
      </c>
      <c r="B8751" s="27">
        <v>35</v>
      </c>
      <c r="C8751" s="27" t="s">
        <v>219</v>
      </c>
      <c r="D8751" s="28">
        <v>0.40600000000000003</v>
      </c>
      <c r="E8751" s="28">
        <v>8.0000000000000002E-3</v>
      </c>
    </row>
    <row r="8752" spans="1:5">
      <c r="A8752" s="27">
        <v>218</v>
      </c>
      <c r="B8752" s="27">
        <v>36</v>
      </c>
      <c r="C8752" s="27" t="s">
        <v>219</v>
      </c>
      <c r="D8752" s="28">
        <v>0.40799999999999997</v>
      </c>
      <c r="E8752" s="28">
        <v>8.9999999999999993E-3</v>
      </c>
    </row>
    <row r="8753" spans="1:5">
      <c r="A8753" s="27">
        <v>218</v>
      </c>
      <c r="B8753" s="27">
        <v>37</v>
      </c>
      <c r="C8753" s="27" t="s">
        <v>219</v>
      </c>
      <c r="D8753" s="28">
        <v>0.41</v>
      </c>
      <c r="E8753" s="28">
        <v>8.9999999999999993E-3</v>
      </c>
    </row>
    <row r="8754" spans="1:5">
      <c r="A8754" s="27">
        <v>218</v>
      </c>
      <c r="B8754" s="27">
        <v>38</v>
      </c>
      <c r="C8754" s="27" t="s">
        <v>219</v>
      </c>
      <c r="D8754" s="28">
        <v>0.41099999999999998</v>
      </c>
      <c r="E8754" s="28">
        <v>8.9999999999999993E-3</v>
      </c>
    </row>
    <row r="8755" spans="1:5">
      <c r="A8755" s="27">
        <v>218</v>
      </c>
      <c r="B8755" s="27">
        <v>39</v>
      </c>
      <c r="C8755" s="27" t="s">
        <v>219</v>
      </c>
      <c r="D8755" s="28">
        <v>0.41299999999999998</v>
      </c>
      <c r="E8755" s="28">
        <v>8.9999999999999993E-3</v>
      </c>
    </row>
    <row r="8756" spans="1:5">
      <c r="A8756" s="27">
        <v>218</v>
      </c>
      <c r="B8756" s="27">
        <v>40</v>
      </c>
      <c r="C8756" s="27" t="s">
        <v>219</v>
      </c>
      <c r="D8756" s="28">
        <v>0.41</v>
      </c>
      <c r="E8756" s="28">
        <v>5.0000000000000001E-3</v>
      </c>
    </row>
    <row r="8757" spans="1:5">
      <c r="A8757" s="27">
        <v>219</v>
      </c>
      <c r="B8757" s="27">
        <v>1</v>
      </c>
      <c r="C8757" s="27" t="s">
        <v>219</v>
      </c>
      <c r="D8757" s="28">
        <v>0.378</v>
      </c>
      <c r="E8757" s="28">
        <v>4.0000000000000001E-3</v>
      </c>
    </row>
    <row r="8758" spans="1:5">
      <c r="A8758" s="27">
        <v>219</v>
      </c>
      <c r="B8758" s="27">
        <v>2</v>
      </c>
      <c r="C8758" s="27" t="s">
        <v>219</v>
      </c>
      <c r="D8758" s="28">
        <v>0.38</v>
      </c>
      <c r="E8758" s="28">
        <v>6.0000000000000001E-3</v>
      </c>
    </row>
    <row r="8759" spans="1:5">
      <c r="A8759" s="27">
        <v>219</v>
      </c>
      <c r="B8759" s="27">
        <v>3</v>
      </c>
      <c r="C8759" s="27" t="s">
        <v>219</v>
      </c>
      <c r="D8759" s="28">
        <v>0.375</v>
      </c>
      <c r="E8759" s="28">
        <v>1E-3</v>
      </c>
    </row>
    <row r="8760" spans="1:5">
      <c r="A8760" s="27">
        <v>219</v>
      </c>
      <c r="B8760" s="27">
        <v>4</v>
      </c>
      <c r="C8760" s="27" t="s">
        <v>219</v>
      </c>
      <c r="D8760" s="28">
        <v>0.375</v>
      </c>
      <c r="E8760" s="28">
        <v>1E-3</v>
      </c>
    </row>
    <row r="8761" spans="1:5">
      <c r="A8761" s="27">
        <v>219</v>
      </c>
      <c r="B8761" s="27">
        <v>5</v>
      </c>
      <c r="C8761" s="27" t="s">
        <v>219</v>
      </c>
      <c r="D8761" s="28">
        <v>0.373</v>
      </c>
      <c r="E8761" s="28">
        <v>-1E-3</v>
      </c>
    </row>
    <row r="8762" spans="1:5">
      <c r="A8762" s="27">
        <v>219</v>
      </c>
      <c r="B8762" s="27">
        <v>6</v>
      </c>
      <c r="C8762" s="27" t="s">
        <v>219</v>
      </c>
      <c r="D8762" s="28">
        <v>0.377</v>
      </c>
      <c r="E8762" s="28">
        <v>4.0000000000000001E-3</v>
      </c>
    </row>
    <row r="8763" spans="1:5">
      <c r="A8763" s="27">
        <v>219</v>
      </c>
      <c r="B8763" s="27">
        <v>7</v>
      </c>
      <c r="C8763" s="27" t="s">
        <v>219</v>
      </c>
      <c r="D8763" s="28">
        <v>0.371</v>
      </c>
      <c r="E8763" s="28">
        <v>-2E-3</v>
      </c>
    </row>
    <row r="8764" spans="1:5">
      <c r="A8764" s="27">
        <v>219</v>
      </c>
      <c r="B8764" s="27">
        <v>8</v>
      </c>
      <c r="C8764" s="27" t="s">
        <v>219</v>
      </c>
      <c r="D8764" s="28">
        <v>0.372</v>
      </c>
      <c r="E8764" s="28">
        <v>-2E-3</v>
      </c>
    </row>
    <row r="8765" spans="1:5">
      <c r="A8765" s="27">
        <v>219</v>
      </c>
      <c r="B8765" s="27">
        <v>9</v>
      </c>
      <c r="C8765" s="27" t="s">
        <v>219</v>
      </c>
      <c r="D8765" s="28">
        <v>0.37</v>
      </c>
      <c r="E8765" s="28">
        <v>-3.0000000000000001E-3</v>
      </c>
    </row>
    <row r="8766" spans="1:5">
      <c r="A8766" s="27">
        <v>219</v>
      </c>
      <c r="B8766" s="27">
        <v>10</v>
      </c>
      <c r="C8766" s="27" t="s">
        <v>219</v>
      </c>
      <c r="D8766" s="28">
        <v>0.371</v>
      </c>
      <c r="E8766" s="28">
        <v>-2E-3</v>
      </c>
    </row>
    <row r="8767" spans="1:5">
      <c r="A8767" s="27">
        <v>219</v>
      </c>
      <c r="B8767" s="27">
        <v>11</v>
      </c>
      <c r="C8767" s="27" t="s">
        <v>219</v>
      </c>
      <c r="D8767" s="28">
        <v>0.372</v>
      </c>
      <c r="E8767" s="28">
        <v>-1E-3</v>
      </c>
    </row>
    <row r="8768" spans="1:5">
      <c r="A8768" s="27">
        <v>219</v>
      </c>
      <c r="B8768" s="27">
        <v>12</v>
      </c>
      <c r="C8768" s="27" t="s">
        <v>219</v>
      </c>
      <c r="D8768" s="28">
        <v>0.373</v>
      </c>
      <c r="E8768" s="28">
        <v>0</v>
      </c>
    </row>
    <row r="8769" spans="1:5">
      <c r="A8769" s="27">
        <v>219</v>
      </c>
      <c r="B8769" s="27">
        <v>13</v>
      </c>
      <c r="C8769" s="27" t="s">
        <v>219</v>
      </c>
      <c r="D8769" s="28">
        <v>0.378</v>
      </c>
      <c r="E8769" s="28">
        <v>5.0000000000000001E-3</v>
      </c>
    </row>
    <row r="8770" spans="1:5">
      <c r="A8770" s="27">
        <v>219</v>
      </c>
      <c r="B8770" s="27">
        <v>14</v>
      </c>
      <c r="C8770" s="27" t="s">
        <v>219</v>
      </c>
      <c r="D8770" s="28">
        <v>0.38</v>
      </c>
      <c r="E8770" s="28">
        <v>7.0000000000000001E-3</v>
      </c>
    </row>
    <row r="8771" spans="1:5">
      <c r="A8771" s="27">
        <v>219</v>
      </c>
      <c r="B8771" s="27">
        <v>15</v>
      </c>
      <c r="C8771" s="27" t="s">
        <v>219</v>
      </c>
      <c r="D8771" s="28">
        <v>0.38700000000000001</v>
      </c>
      <c r="E8771" s="28">
        <v>1.4E-2</v>
      </c>
    </row>
    <row r="8772" spans="1:5">
      <c r="A8772" s="27">
        <v>219</v>
      </c>
      <c r="B8772" s="27">
        <v>16</v>
      </c>
      <c r="C8772" s="27" t="s">
        <v>219</v>
      </c>
      <c r="D8772" s="28">
        <v>0.4</v>
      </c>
      <c r="E8772" s="28">
        <v>2.8000000000000001E-2</v>
      </c>
    </row>
    <row r="8773" spans="1:5">
      <c r="A8773" s="27">
        <v>219</v>
      </c>
      <c r="B8773" s="27">
        <v>17</v>
      </c>
      <c r="C8773" s="27" t="s">
        <v>219</v>
      </c>
      <c r="D8773" s="28">
        <v>0.41</v>
      </c>
      <c r="E8773" s="28">
        <v>3.7999999999999999E-2</v>
      </c>
    </row>
    <row r="8774" spans="1:5">
      <c r="A8774" s="27">
        <v>219</v>
      </c>
      <c r="B8774" s="27">
        <v>18</v>
      </c>
      <c r="C8774" s="27" t="s">
        <v>219</v>
      </c>
      <c r="D8774" s="28">
        <v>0.42699999999999999</v>
      </c>
      <c r="E8774" s="28">
        <v>5.3999999999999999E-2</v>
      </c>
    </row>
    <row r="8775" spans="1:5">
      <c r="A8775" s="27">
        <v>219</v>
      </c>
      <c r="B8775" s="27">
        <v>19</v>
      </c>
      <c r="C8775" s="27" t="s">
        <v>219</v>
      </c>
      <c r="D8775" s="28">
        <v>0.442</v>
      </c>
      <c r="E8775" s="28">
        <v>6.9000000000000006E-2</v>
      </c>
    </row>
    <row r="8776" spans="1:5">
      <c r="A8776" s="27">
        <v>219</v>
      </c>
      <c r="B8776" s="27">
        <v>20</v>
      </c>
      <c r="C8776" s="27" t="s">
        <v>219</v>
      </c>
      <c r="D8776" s="28">
        <v>0.45800000000000002</v>
      </c>
      <c r="E8776" s="28">
        <v>8.5999999999999993E-2</v>
      </c>
    </row>
    <row r="8777" spans="1:5">
      <c r="A8777" s="27">
        <v>219</v>
      </c>
      <c r="B8777" s="27">
        <v>21</v>
      </c>
      <c r="C8777" s="27" t="s">
        <v>219</v>
      </c>
      <c r="D8777" s="28">
        <v>0.47799999999999998</v>
      </c>
      <c r="E8777" s="28">
        <v>0.105</v>
      </c>
    </row>
    <row r="8778" spans="1:5">
      <c r="A8778" s="27">
        <v>219</v>
      </c>
      <c r="B8778" s="27">
        <v>22</v>
      </c>
      <c r="C8778" s="27" t="s">
        <v>219</v>
      </c>
      <c r="D8778" s="28">
        <v>0.495</v>
      </c>
      <c r="E8778" s="28">
        <v>0.122</v>
      </c>
    </row>
    <row r="8779" spans="1:5">
      <c r="A8779" s="27">
        <v>219</v>
      </c>
      <c r="B8779" s="27">
        <v>23</v>
      </c>
      <c r="C8779" s="27" t="s">
        <v>219</v>
      </c>
      <c r="D8779" s="28">
        <v>0.50900000000000001</v>
      </c>
      <c r="E8779" s="28">
        <v>0.13600000000000001</v>
      </c>
    </row>
    <row r="8780" spans="1:5">
      <c r="A8780" s="27">
        <v>219</v>
      </c>
      <c r="B8780" s="27">
        <v>24</v>
      </c>
      <c r="C8780" s="27" t="s">
        <v>219</v>
      </c>
      <c r="D8780" s="28">
        <v>0.52700000000000002</v>
      </c>
      <c r="E8780" s="28">
        <v>0.155</v>
      </c>
    </row>
    <row r="8781" spans="1:5">
      <c r="A8781" s="27">
        <v>219</v>
      </c>
      <c r="B8781" s="27">
        <v>25</v>
      </c>
      <c r="C8781" s="27" t="s">
        <v>219</v>
      </c>
      <c r="D8781" s="28">
        <v>0.54200000000000004</v>
      </c>
      <c r="E8781" s="28">
        <v>0.17</v>
      </c>
    </row>
    <row r="8782" spans="1:5">
      <c r="A8782" s="27">
        <v>219</v>
      </c>
      <c r="B8782" s="27">
        <v>26</v>
      </c>
      <c r="C8782" s="27" t="s">
        <v>219</v>
      </c>
      <c r="D8782" s="28">
        <v>0.55700000000000005</v>
      </c>
      <c r="E8782" s="28">
        <v>0.185</v>
      </c>
    </row>
    <row r="8783" spans="1:5">
      <c r="A8783" s="27">
        <v>219</v>
      </c>
      <c r="B8783" s="27">
        <v>27</v>
      </c>
      <c r="C8783" s="27" t="s">
        <v>219</v>
      </c>
      <c r="D8783" s="28">
        <v>0.56899999999999995</v>
      </c>
      <c r="E8783" s="28">
        <v>0.19700000000000001</v>
      </c>
    </row>
    <row r="8784" spans="1:5">
      <c r="A8784" s="27">
        <v>219</v>
      </c>
      <c r="B8784" s="27">
        <v>28</v>
      </c>
      <c r="C8784" s="27" t="s">
        <v>219</v>
      </c>
      <c r="D8784" s="28">
        <v>0.57799999999999996</v>
      </c>
      <c r="E8784" s="28">
        <v>0.20599999999999999</v>
      </c>
    </row>
    <row r="8785" spans="1:5">
      <c r="A8785" s="27">
        <v>219</v>
      </c>
      <c r="B8785" s="27">
        <v>29</v>
      </c>
      <c r="C8785" s="27" t="s">
        <v>219</v>
      </c>
      <c r="D8785" s="28">
        <v>0.58299999999999996</v>
      </c>
      <c r="E8785" s="28">
        <v>0.21099999999999999</v>
      </c>
    </row>
    <row r="8786" spans="1:5">
      <c r="A8786" s="27">
        <v>219</v>
      </c>
      <c r="B8786" s="27">
        <v>30</v>
      </c>
      <c r="C8786" s="27" t="s">
        <v>219</v>
      </c>
      <c r="D8786" s="28">
        <v>0.59299999999999997</v>
      </c>
      <c r="E8786" s="28">
        <v>0.221</v>
      </c>
    </row>
    <row r="8787" spans="1:5">
      <c r="A8787" s="27">
        <v>219</v>
      </c>
      <c r="B8787" s="27">
        <v>31</v>
      </c>
      <c r="C8787" s="27" t="s">
        <v>219</v>
      </c>
      <c r="D8787" s="28">
        <v>0.60199999999999998</v>
      </c>
      <c r="E8787" s="28">
        <v>0.23</v>
      </c>
    </row>
    <row r="8788" spans="1:5">
      <c r="A8788" s="27">
        <v>219</v>
      </c>
      <c r="B8788" s="27">
        <v>32</v>
      </c>
      <c r="C8788" s="27" t="s">
        <v>219</v>
      </c>
      <c r="D8788" s="28">
        <v>0.61099999999999999</v>
      </c>
      <c r="E8788" s="28">
        <v>0.23899999999999999</v>
      </c>
    </row>
    <row r="8789" spans="1:5">
      <c r="A8789" s="27">
        <v>219</v>
      </c>
      <c r="B8789" s="27">
        <v>33</v>
      </c>
      <c r="C8789" s="27" t="s">
        <v>219</v>
      </c>
      <c r="D8789" s="28">
        <v>0.61299999999999999</v>
      </c>
      <c r="E8789" s="28">
        <v>0.24199999999999999</v>
      </c>
    </row>
    <row r="8790" spans="1:5">
      <c r="A8790" s="27">
        <v>219</v>
      </c>
      <c r="B8790" s="27">
        <v>34</v>
      </c>
      <c r="C8790" s="27" t="s">
        <v>219</v>
      </c>
      <c r="D8790" s="28">
        <v>0.621</v>
      </c>
      <c r="E8790" s="28">
        <v>0.249</v>
      </c>
    </row>
    <row r="8791" spans="1:5">
      <c r="A8791" s="27">
        <v>219</v>
      </c>
      <c r="B8791" s="27">
        <v>35</v>
      </c>
      <c r="C8791" s="27" t="s">
        <v>219</v>
      </c>
      <c r="D8791" s="28">
        <v>0.61899999999999999</v>
      </c>
      <c r="E8791" s="28">
        <v>0.248</v>
      </c>
    </row>
    <row r="8792" spans="1:5">
      <c r="A8792" s="27">
        <v>219</v>
      </c>
      <c r="B8792" s="27">
        <v>36</v>
      </c>
      <c r="C8792" s="27" t="s">
        <v>219</v>
      </c>
      <c r="D8792" s="28">
        <v>0.61799999999999999</v>
      </c>
      <c r="E8792" s="28">
        <v>0.247</v>
      </c>
    </row>
    <row r="8793" spans="1:5">
      <c r="A8793" s="27">
        <v>219</v>
      </c>
      <c r="B8793" s="27">
        <v>37</v>
      </c>
      <c r="C8793" s="27" t="s">
        <v>219</v>
      </c>
      <c r="D8793" s="28">
        <v>0.61699999999999999</v>
      </c>
      <c r="E8793" s="28">
        <v>0.245</v>
      </c>
    </row>
    <row r="8794" spans="1:5">
      <c r="A8794" s="27">
        <v>219</v>
      </c>
      <c r="B8794" s="27">
        <v>38</v>
      </c>
      <c r="C8794" s="27" t="s">
        <v>219</v>
      </c>
      <c r="D8794" s="28">
        <v>0.61399999999999999</v>
      </c>
      <c r="E8794" s="28">
        <v>0.24299999999999999</v>
      </c>
    </row>
    <row r="8795" spans="1:5">
      <c r="A8795" s="27">
        <v>219</v>
      </c>
      <c r="B8795" s="27">
        <v>39</v>
      </c>
      <c r="C8795" s="27" t="s">
        <v>219</v>
      </c>
      <c r="D8795" s="28">
        <v>0.60499999999999998</v>
      </c>
      <c r="E8795" s="28">
        <v>0.23400000000000001</v>
      </c>
    </row>
    <row r="8796" spans="1:5">
      <c r="A8796" s="27">
        <v>219</v>
      </c>
      <c r="B8796" s="27">
        <v>40</v>
      </c>
      <c r="C8796" s="27" t="s">
        <v>219</v>
      </c>
      <c r="D8796" s="28">
        <v>0.60299999999999998</v>
      </c>
      <c r="E8796" s="28">
        <v>0.23100000000000001</v>
      </c>
    </row>
    <row r="8797" spans="1:5">
      <c r="A8797" s="27">
        <v>220</v>
      </c>
      <c r="B8797" s="27">
        <v>1</v>
      </c>
      <c r="C8797" s="27" t="s">
        <v>219</v>
      </c>
      <c r="D8797" s="28">
        <v>0.35299999999999998</v>
      </c>
      <c r="E8797" s="28">
        <v>1.4999999999999999E-2</v>
      </c>
    </row>
    <row r="8798" spans="1:5">
      <c r="A8798" s="27">
        <v>220</v>
      </c>
      <c r="B8798" s="27">
        <v>2</v>
      </c>
      <c r="C8798" s="27" t="s">
        <v>219</v>
      </c>
      <c r="D8798" s="28">
        <v>0.35199999999999998</v>
      </c>
      <c r="E8798" s="28">
        <v>1.2E-2</v>
      </c>
    </row>
    <row r="8799" spans="1:5">
      <c r="A8799" s="27">
        <v>220</v>
      </c>
      <c r="B8799" s="27">
        <v>3</v>
      </c>
      <c r="C8799" s="27" t="s">
        <v>219</v>
      </c>
      <c r="D8799" s="28">
        <v>0.35099999999999998</v>
      </c>
      <c r="E8799" s="28">
        <v>0.01</v>
      </c>
    </row>
    <row r="8800" spans="1:5">
      <c r="A8800" s="27">
        <v>220</v>
      </c>
      <c r="B8800" s="27">
        <v>4</v>
      </c>
      <c r="C8800" s="27" t="s">
        <v>219</v>
      </c>
      <c r="D8800" s="28">
        <v>0.35599999999999998</v>
      </c>
      <c r="E8800" s="28">
        <v>1.2999999999999999E-2</v>
      </c>
    </row>
    <row r="8801" spans="1:5">
      <c r="A8801" s="27">
        <v>220</v>
      </c>
      <c r="B8801" s="27">
        <v>5</v>
      </c>
      <c r="C8801" s="27" t="s">
        <v>219</v>
      </c>
      <c r="D8801" s="28">
        <v>0.35299999999999998</v>
      </c>
      <c r="E8801" s="28">
        <v>7.0000000000000001E-3</v>
      </c>
    </row>
    <row r="8802" spans="1:5">
      <c r="A8802" s="27">
        <v>220</v>
      </c>
      <c r="B8802" s="27">
        <v>6</v>
      </c>
      <c r="C8802" s="27" t="s">
        <v>219</v>
      </c>
      <c r="D8802" s="28">
        <v>0.34899999999999998</v>
      </c>
      <c r="E8802" s="28">
        <v>1E-3</v>
      </c>
    </row>
    <row r="8803" spans="1:5">
      <c r="A8803" s="27">
        <v>220</v>
      </c>
      <c r="B8803" s="27">
        <v>7</v>
      </c>
      <c r="C8803" s="27" t="s">
        <v>219</v>
      </c>
      <c r="D8803" s="28">
        <v>0.35299999999999998</v>
      </c>
      <c r="E8803" s="28">
        <v>3.0000000000000001E-3</v>
      </c>
    </row>
    <row r="8804" spans="1:5">
      <c r="A8804" s="27">
        <v>220</v>
      </c>
      <c r="B8804" s="27">
        <v>8</v>
      </c>
      <c r="C8804" s="27" t="s">
        <v>219</v>
      </c>
      <c r="D8804" s="28">
        <v>0.35199999999999998</v>
      </c>
      <c r="E8804" s="28">
        <v>1E-3</v>
      </c>
    </row>
    <row r="8805" spans="1:5">
      <c r="A8805" s="27">
        <v>220</v>
      </c>
      <c r="B8805" s="27">
        <v>9</v>
      </c>
      <c r="C8805" s="27" t="s">
        <v>219</v>
      </c>
      <c r="D8805" s="28">
        <v>0.35099999999999998</v>
      </c>
      <c r="E8805" s="28">
        <v>-2E-3</v>
      </c>
    </row>
    <row r="8806" spans="1:5">
      <c r="A8806" s="27">
        <v>220</v>
      </c>
      <c r="B8806" s="27">
        <v>10</v>
      </c>
      <c r="C8806" s="27" t="s">
        <v>219</v>
      </c>
      <c r="D8806" s="28">
        <v>0.35499999999999998</v>
      </c>
      <c r="E8806" s="28">
        <v>0</v>
      </c>
    </row>
    <row r="8807" spans="1:5">
      <c r="A8807" s="27">
        <v>220</v>
      </c>
      <c r="B8807" s="27">
        <v>11</v>
      </c>
      <c r="C8807" s="27" t="s">
        <v>219</v>
      </c>
      <c r="D8807" s="28">
        <v>0.35599999999999998</v>
      </c>
      <c r="E8807" s="28">
        <v>-1E-3</v>
      </c>
    </row>
    <row r="8808" spans="1:5">
      <c r="A8808" s="27">
        <v>220</v>
      </c>
      <c r="B8808" s="27">
        <v>12</v>
      </c>
      <c r="C8808" s="27" t="s">
        <v>219</v>
      </c>
      <c r="D8808" s="28">
        <v>0.35099999999999998</v>
      </c>
      <c r="E8808" s="28">
        <v>-8.0000000000000002E-3</v>
      </c>
    </row>
    <row r="8809" spans="1:5">
      <c r="A8809" s="27">
        <v>220</v>
      </c>
      <c r="B8809" s="27">
        <v>13</v>
      </c>
      <c r="C8809" s="27" t="s">
        <v>219</v>
      </c>
      <c r="D8809" s="28">
        <v>0.35799999999999998</v>
      </c>
      <c r="E8809" s="28">
        <v>-3.0000000000000001E-3</v>
      </c>
    </row>
    <row r="8810" spans="1:5">
      <c r="A8810" s="27">
        <v>220</v>
      </c>
      <c r="B8810" s="27">
        <v>14</v>
      </c>
      <c r="C8810" s="27" t="s">
        <v>219</v>
      </c>
      <c r="D8810" s="28">
        <v>0.36</v>
      </c>
      <c r="E8810" s="28">
        <v>-3.0000000000000001E-3</v>
      </c>
    </row>
    <row r="8811" spans="1:5">
      <c r="A8811" s="27">
        <v>220</v>
      </c>
      <c r="B8811" s="27">
        <v>15</v>
      </c>
      <c r="C8811" s="27" t="s">
        <v>219</v>
      </c>
      <c r="D8811" s="28">
        <v>0.36</v>
      </c>
      <c r="E8811" s="28">
        <v>-4.0000000000000001E-3</v>
      </c>
    </row>
    <row r="8812" spans="1:5">
      <c r="A8812" s="27">
        <v>220</v>
      </c>
      <c r="B8812" s="27">
        <v>16</v>
      </c>
      <c r="C8812" s="27" t="s">
        <v>219</v>
      </c>
      <c r="D8812" s="28">
        <v>0.36499999999999999</v>
      </c>
      <c r="E8812" s="28">
        <v>-1E-3</v>
      </c>
    </row>
    <row r="8813" spans="1:5">
      <c r="A8813" s="27">
        <v>220</v>
      </c>
      <c r="B8813" s="27">
        <v>17</v>
      </c>
      <c r="C8813" s="27" t="s">
        <v>219</v>
      </c>
      <c r="D8813" s="28">
        <v>0.36499999999999999</v>
      </c>
      <c r="E8813" s="28">
        <v>-3.0000000000000001E-3</v>
      </c>
    </row>
    <row r="8814" spans="1:5">
      <c r="A8814" s="27">
        <v>220</v>
      </c>
      <c r="B8814" s="27">
        <v>18</v>
      </c>
      <c r="C8814" s="27" t="s">
        <v>219</v>
      </c>
      <c r="D8814" s="28">
        <v>0.36299999999999999</v>
      </c>
      <c r="E8814" s="28">
        <v>-7.0000000000000001E-3</v>
      </c>
    </row>
    <row r="8815" spans="1:5">
      <c r="A8815" s="27">
        <v>220</v>
      </c>
      <c r="B8815" s="27">
        <v>19</v>
      </c>
      <c r="C8815" s="27" t="s">
        <v>219</v>
      </c>
      <c r="D8815" s="28">
        <v>0.36899999999999999</v>
      </c>
      <c r="E8815" s="28">
        <v>-2E-3</v>
      </c>
    </row>
    <row r="8816" spans="1:5">
      <c r="A8816" s="27">
        <v>220</v>
      </c>
      <c r="B8816" s="27">
        <v>20</v>
      </c>
      <c r="C8816" s="27" t="s">
        <v>219</v>
      </c>
      <c r="D8816" s="28">
        <v>0.36699999999999999</v>
      </c>
      <c r="E8816" s="28">
        <v>-7.0000000000000001E-3</v>
      </c>
    </row>
    <row r="8817" spans="1:5">
      <c r="A8817" s="27">
        <v>220</v>
      </c>
      <c r="B8817" s="27">
        <v>21</v>
      </c>
      <c r="C8817" s="27" t="s">
        <v>219</v>
      </c>
      <c r="D8817" s="28">
        <v>0.371</v>
      </c>
      <c r="E8817" s="28">
        <v>-5.0000000000000001E-3</v>
      </c>
    </row>
    <row r="8818" spans="1:5">
      <c r="A8818" s="27">
        <v>220</v>
      </c>
      <c r="B8818" s="27">
        <v>22</v>
      </c>
      <c r="C8818" s="27" t="s">
        <v>219</v>
      </c>
      <c r="D8818" s="28">
        <v>0.373</v>
      </c>
      <c r="E8818" s="28">
        <v>-4.0000000000000001E-3</v>
      </c>
    </row>
    <row r="8819" spans="1:5">
      <c r="A8819" s="27">
        <v>220</v>
      </c>
      <c r="B8819" s="27">
        <v>23</v>
      </c>
      <c r="C8819" s="27" t="s">
        <v>219</v>
      </c>
      <c r="D8819" s="28">
        <v>0.372</v>
      </c>
      <c r="E8819" s="28">
        <v>-7.0000000000000001E-3</v>
      </c>
    </row>
    <row r="8820" spans="1:5">
      <c r="A8820" s="27">
        <v>220</v>
      </c>
      <c r="B8820" s="27">
        <v>24</v>
      </c>
      <c r="C8820" s="27" t="s">
        <v>219</v>
      </c>
      <c r="D8820" s="28">
        <v>0.377</v>
      </c>
      <c r="E8820" s="28">
        <v>-4.0000000000000001E-3</v>
      </c>
    </row>
    <row r="8821" spans="1:5">
      <c r="A8821" s="27">
        <v>220</v>
      </c>
      <c r="B8821" s="27">
        <v>25</v>
      </c>
      <c r="C8821" s="27" t="s">
        <v>219</v>
      </c>
      <c r="D8821" s="28">
        <v>0.38100000000000001</v>
      </c>
      <c r="E8821" s="28">
        <v>-1E-3</v>
      </c>
    </row>
    <row r="8822" spans="1:5">
      <c r="A8822" s="27">
        <v>220</v>
      </c>
      <c r="B8822" s="27">
        <v>26</v>
      </c>
      <c r="C8822" s="27" t="s">
        <v>219</v>
      </c>
      <c r="D8822" s="28">
        <v>0.38400000000000001</v>
      </c>
      <c r="E8822" s="28">
        <v>-1E-3</v>
      </c>
    </row>
    <row r="8823" spans="1:5">
      <c r="A8823" s="27">
        <v>220</v>
      </c>
      <c r="B8823" s="27">
        <v>27</v>
      </c>
      <c r="C8823" s="27" t="s">
        <v>219</v>
      </c>
      <c r="D8823" s="28">
        <v>0.38600000000000001</v>
      </c>
      <c r="E8823" s="28">
        <v>-1E-3</v>
      </c>
    </row>
    <row r="8824" spans="1:5">
      <c r="A8824" s="27">
        <v>220</v>
      </c>
      <c r="B8824" s="27">
        <v>28</v>
      </c>
      <c r="C8824" s="27" t="s">
        <v>219</v>
      </c>
      <c r="D8824" s="28">
        <v>0.38800000000000001</v>
      </c>
      <c r="E8824" s="28">
        <v>0</v>
      </c>
    </row>
    <row r="8825" spans="1:5">
      <c r="A8825" s="27">
        <v>220</v>
      </c>
      <c r="B8825" s="27">
        <v>29</v>
      </c>
      <c r="C8825" s="27" t="s">
        <v>219</v>
      </c>
      <c r="D8825" s="28">
        <v>0.38900000000000001</v>
      </c>
      <c r="E8825" s="28">
        <v>-1E-3</v>
      </c>
    </row>
    <row r="8826" spans="1:5">
      <c r="A8826" s="27">
        <v>220</v>
      </c>
      <c r="B8826" s="27">
        <v>30</v>
      </c>
      <c r="C8826" s="27" t="s">
        <v>219</v>
      </c>
      <c r="D8826" s="28">
        <v>0.39500000000000002</v>
      </c>
      <c r="E8826" s="28">
        <v>3.0000000000000001E-3</v>
      </c>
    </row>
    <row r="8827" spans="1:5">
      <c r="A8827" s="27">
        <v>220</v>
      </c>
      <c r="B8827" s="27">
        <v>31</v>
      </c>
      <c r="C8827" s="27" t="s">
        <v>219</v>
      </c>
      <c r="D8827" s="28">
        <v>0.39700000000000002</v>
      </c>
      <c r="E8827" s="28">
        <v>3.0000000000000001E-3</v>
      </c>
    </row>
    <row r="8828" spans="1:5">
      <c r="A8828" s="27">
        <v>220</v>
      </c>
      <c r="B8828" s="27">
        <v>32</v>
      </c>
      <c r="C8828" s="27" t="s">
        <v>219</v>
      </c>
      <c r="D8828" s="28">
        <v>0.4</v>
      </c>
      <c r="E8828" s="28">
        <v>4.0000000000000001E-3</v>
      </c>
    </row>
    <row r="8829" spans="1:5">
      <c r="A8829" s="27">
        <v>220</v>
      </c>
      <c r="B8829" s="27">
        <v>33</v>
      </c>
      <c r="C8829" s="27" t="s">
        <v>219</v>
      </c>
      <c r="D8829" s="28">
        <v>0.40400000000000003</v>
      </c>
      <c r="E8829" s="28">
        <v>6.0000000000000001E-3</v>
      </c>
    </row>
    <row r="8830" spans="1:5">
      <c r="A8830" s="27">
        <v>220</v>
      </c>
      <c r="B8830" s="27">
        <v>34</v>
      </c>
      <c r="C8830" s="27" t="s">
        <v>219</v>
      </c>
      <c r="D8830" s="28">
        <v>0.4</v>
      </c>
      <c r="E8830" s="28">
        <v>1E-3</v>
      </c>
    </row>
    <row r="8831" spans="1:5">
      <c r="A8831" s="27">
        <v>220</v>
      </c>
      <c r="B8831" s="27">
        <v>35</v>
      </c>
      <c r="C8831" s="27" t="s">
        <v>219</v>
      </c>
      <c r="D8831" s="28">
        <v>0.40200000000000002</v>
      </c>
      <c r="E8831" s="28">
        <v>1E-3</v>
      </c>
    </row>
    <row r="8832" spans="1:5">
      <c r="A8832" s="27">
        <v>220</v>
      </c>
      <c r="B8832" s="27">
        <v>36</v>
      </c>
      <c r="C8832" s="27" t="s">
        <v>219</v>
      </c>
      <c r="D8832" s="28">
        <v>0.40699999999999997</v>
      </c>
      <c r="E8832" s="28">
        <v>4.0000000000000001E-3</v>
      </c>
    </row>
    <row r="8833" spans="1:5">
      <c r="A8833" s="27">
        <v>220</v>
      </c>
      <c r="B8833" s="27">
        <v>37</v>
      </c>
      <c r="C8833" s="27" t="s">
        <v>219</v>
      </c>
      <c r="D8833" s="28">
        <v>0.40799999999999997</v>
      </c>
      <c r="E8833" s="28">
        <v>3.0000000000000001E-3</v>
      </c>
    </row>
    <row r="8834" spans="1:5">
      <c r="A8834" s="27">
        <v>220</v>
      </c>
      <c r="B8834" s="27">
        <v>38</v>
      </c>
      <c r="C8834" s="27" t="s">
        <v>219</v>
      </c>
      <c r="D8834" s="28">
        <v>0.41</v>
      </c>
      <c r="E8834" s="28">
        <v>3.0000000000000001E-3</v>
      </c>
    </row>
    <row r="8835" spans="1:5">
      <c r="A8835" s="27">
        <v>220</v>
      </c>
      <c r="B8835" s="27">
        <v>39</v>
      </c>
      <c r="C8835" s="27" t="s">
        <v>219</v>
      </c>
      <c r="D8835" s="28">
        <v>0.41199999999999998</v>
      </c>
      <c r="E8835" s="28">
        <v>3.0000000000000001E-3</v>
      </c>
    </row>
    <row r="8836" spans="1:5">
      <c r="A8836" s="27">
        <v>220</v>
      </c>
      <c r="B8836" s="27">
        <v>40</v>
      </c>
      <c r="C8836" s="27" t="s">
        <v>219</v>
      </c>
      <c r="D8836" s="28">
        <v>0.41199999999999998</v>
      </c>
      <c r="E8836" s="28">
        <v>1E-3</v>
      </c>
    </row>
    <row r="8837" spans="1:5">
      <c r="A8837" s="27">
        <v>221</v>
      </c>
      <c r="B8837" s="27">
        <v>1</v>
      </c>
      <c r="C8837" s="27"/>
      <c r="D8837" s="27"/>
      <c r="E8837" s="27"/>
    </row>
    <row r="8838" spans="1:5">
      <c r="A8838" s="27">
        <v>221</v>
      </c>
      <c r="B8838" s="27">
        <v>2</v>
      </c>
      <c r="C8838" s="27"/>
      <c r="D8838" s="27"/>
      <c r="E8838" s="27"/>
    </row>
    <row r="8839" spans="1:5">
      <c r="A8839" s="27">
        <v>221</v>
      </c>
      <c r="B8839" s="27">
        <v>3</v>
      </c>
      <c r="C8839" s="27"/>
      <c r="D8839" s="27"/>
      <c r="E8839" s="27"/>
    </row>
    <row r="8840" spans="1:5">
      <c r="A8840" s="27">
        <v>221</v>
      </c>
      <c r="B8840" s="27">
        <v>4</v>
      </c>
      <c r="C8840" s="27"/>
      <c r="D8840" s="27"/>
      <c r="E8840" s="27"/>
    </row>
    <row r="8841" spans="1:5">
      <c r="A8841" s="27">
        <v>221</v>
      </c>
      <c r="B8841" s="27">
        <v>5</v>
      </c>
      <c r="C8841" s="27"/>
      <c r="D8841" s="27"/>
      <c r="E8841" s="27"/>
    </row>
    <row r="8842" spans="1:5">
      <c r="A8842" s="27">
        <v>221</v>
      </c>
      <c r="B8842" s="27">
        <v>6</v>
      </c>
      <c r="C8842" s="27"/>
      <c r="D8842" s="27"/>
      <c r="E8842" s="27"/>
    </row>
    <row r="8843" spans="1:5">
      <c r="A8843" s="27">
        <v>221</v>
      </c>
      <c r="B8843" s="27">
        <v>7</v>
      </c>
      <c r="C8843" s="27"/>
      <c r="D8843" s="27"/>
      <c r="E8843" s="27"/>
    </row>
    <row r="8844" spans="1:5">
      <c r="A8844" s="27">
        <v>221</v>
      </c>
      <c r="B8844" s="27">
        <v>8</v>
      </c>
      <c r="C8844" s="27"/>
      <c r="D8844" s="27"/>
      <c r="E8844" s="27"/>
    </row>
    <row r="8845" spans="1:5">
      <c r="A8845" s="27">
        <v>221</v>
      </c>
      <c r="B8845" s="27">
        <v>9</v>
      </c>
      <c r="C8845" s="27"/>
      <c r="D8845" s="27"/>
      <c r="E8845" s="27"/>
    </row>
    <row r="8846" spans="1:5">
      <c r="A8846" s="27">
        <v>221</v>
      </c>
      <c r="B8846" s="27">
        <v>10</v>
      </c>
      <c r="C8846" s="27"/>
      <c r="D8846" s="27"/>
      <c r="E8846" s="27"/>
    </row>
    <row r="8847" spans="1:5">
      <c r="A8847" s="27">
        <v>221</v>
      </c>
      <c r="B8847" s="27">
        <v>11</v>
      </c>
      <c r="C8847" s="27"/>
      <c r="D8847" s="27"/>
      <c r="E8847" s="27"/>
    </row>
    <row r="8848" spans="1:5">
      <c r="A8848" s="27">
        <v>221</v>
      </c>
      <c r="B8848" s="27">
        <v>12</v>
      </c>
      <c r="C8848" s="27"/>
      <c r="D8848" s="27"/>
      <c r="E8848" s="27"/>
    </row>
    <row r="8849" spans="1:5">
      <c r="A8849" s="27">
        <v>221</v>
      </c>
      <c r="B8849" s="27">
        <v>13</v>
      </c>
      <c r="C8849" s="27"/>
      <c r="D8849" s="27"/>
      <c r="E8849" s="27"/>
    </row>
    <row r="8850" spans="1:5">
      <c r="A8850" s="27">
        <v>221</v>
      </c>
      <c r="B8850" s="27">
        <v>14</v>
      </c>
      <c r="C8850" s="27"/>
      <c r="D8850" s="27"/>
      <c r="E8850" s="27"/>
    </row>
    <row r="8851" spans="1:5">
      <c r="A8851" s="27">
        <v>221</v>
      </c>
      <c r="B8851" s="27">
        <v>15</v>
      </c>
      <c r="C8851" s="27"/>
      <c r="D8851" s="27"/>
      <c r="E8851" s="27"/>
    </row>
    <row r="8852" spans="1:5">
      <c r="A8852" s="27">
        <v>221</v>
      </c>
      <c r="B8852" s="27">
        <v>16</v>
      </c>
      <c r="C8852" s="27"/>
      <c r="D8852" s="27"/>
      <c r="E8852" s="27"/>
    </row>
    <row r="8853" spans="1:5">
      <c r="A8853" s="27">
        <v>221</v>
      </c>
      <c r="B8853" s="27">
        <v>17</v>
      </c>
      <c r="C8853" s="27"/>
      <c r="D8853" s="27"/>
      <c r="E8853" s="27"/>
    </row>
    <row r="8854" spans="1:5">
      <c r="A8854" s="27">
        <v>221</v>
      </c>
      <c r="B8854" s="27">
        <v>18</v>
      </c>
      <c r="C8854" s="27"/>
      <c r="D8854" s="27"/>
      <c r="E8854" s="27"/>
    </row>
    <row r="8855" spans="1:5">
      <c r="A8855" s="27">
        <v>221</v>
      </c>
      <c r="B8855" s="27">
        <v>19</v>
      </c>
      <c r="C8855" s="27"/>
      <c r="D8855" s="27"/>
      <c r="E8855" s="27"/>
    </row>
    <row r="8856" spans="1:5">
      <c r="A8856" s="27">
        <v>221</v>
      </c>
      <c r="B8856" s="27">
        <v>20</v>
      </c>
      <c r="C8856" s="27"/>
      <c r="D8856" s="27"/>
      <c r="E8856" s="27"/>
    </row>
    <row r="8857" spans="1:5">
      <c r="A8857" s="27">
        <v>221</v>
      </c>
      <c r="B8857" s="27">
        <v>21</v>
      </c>
      <c r="C8857" s="27"/>
      <c r="D8857" s="27"/>
      <c r="E8857" s="27"/>
    </row>
    <row r="8858" spans="1:5">
      <c r="A8858" s="27">
        <v>221</v>
      </c>
      <c r="B8858" s="27">
        <v>22</v>
      </c>
      <c r="C8858" s="27"/>
      <c r="D8858" s="27"/>
      <c r="E8858" s="27"/>
    </row>
    <row r="8859" spans="1:5">
      <c r="A8859" s="27">
        <v>221</v>
      </c>
      <c r="B8859" s="27">
        <v>23</v>
      </c>
      <c r="C8859" s="27"/>
      <c r="D8859" s="27"/>
      <c r="E8859" s="27"/>
    </row>
    <row r="8860" spans="1:5">
      <c r="A8860" s="27">
        <v>221</v>
      </c>
      <c r="B8860" s="27">
        <v>24</v>
      </c>
      <c r="C8860" s="27"/>
      <c r="D8860" s="27"/>
      <c r="E8860" s="27"/>
    </row>
    <row r="8861" spans="1:5">
      <c r="A8861" s="27">
        <v>221</v>
      </c>
      <c r="B8861" s="27">
        <v>25</v>
      </c>
      <c r="C8861" s="27"/>
      <c r="D8861" s="27"/>
      <c r="E8861" s="27"/>
    </row>
    <row r="8862" spans="1:5">
      <c r="A8862" s="27">
        <v>221</v>
      </c>
      <c r="B8862" s="27">
        <v>26</v>
      </c>
      <c r="C8862" s="27"/>
      <c r="D8862" s="27"/>
      <c r="E8862" s="27"/>
    </row>
    <row r="8863" spans="1:5">
      <c r="A8863" s="27">
        <v>221</v>
      </c>
      <c r="B8863" s="27">
        <v>27</v>
      </c>
      <c r="C8863" s="27"/>
      <c r="D8863" s="27"/>
      <c r="E8863" s="27"/>
    </row>
    <row r="8864" spans="1:5">
      <c r="A8864" s="27">
        <v>221</v>
      </c>
      <c r="B8864" s="27">
        <v>28</v>
      </c>
      <c r="C8864" s="27"/>
      <c r="D8864" s="27"/>
      <c r="E8864" s="27"/>
    </row>
    <row r="8865" spans="1:5">
      <c r="A8865" s="27">
        <v>221</v>
      </c>
      <c r="B8865" s="27">
        <v>29</v>
      </c>
      <c r="C8865" s="27"/>
      <c r="D8865" s="27"/>
      <c r="E8865" s="27"/>
    </row>
    <row r="8866" spans="1:5">
      <c r="A8866" s="27">
        <v>221</v>
      </c>
      <c r="B8866" s="27">
        <v>30</v>
      </c>
      <c r="C8866" s="27"/>
      <c r="D8866" s="27"/>
      <c r="E8866" s="27"/>
    </row>
    <row r="8867" spans="1:5">
      <c r="A8867" s="27">
        <v>221</v>
      </c>
      <c r="B8867" s="27">
        <v>31</v>
      </c>
      <c r="C8867" s="27"/>
      <c r="D8867" s="27"/>
      <c r="E8867" s="27"/>
    </row>
    <row r="8868" spans="1:5">
      <c r="A8868" s="27">
        <v>221</v>
      </c>
      <c r="B8868" s="27">
        <v>32</v>
      </c>
      <c r="C8868" s="27"/>
      <c r="D8868" s="27"/>
      <c r="E8868" s="27"/>
    </row>
    <row r="8869" spans="1:5">
      <c r="A8869" s="27">
        <v>221</v>
      </c>
      <c r="B8869" s="27">
        <v>33</v>
      </c>
      <c r="C8869" s="27"/>
      <c r="D8869" s="27"/>
      <c r="E8869" s="27"/>
    </row>
    <row r="8870" spans="1:5">
      <c r="A8870" s="27">
        <v>221</v>
      </c>
      <c r="B8870" s="27">
        <v>34</v>
      </c>
      <c r="C8870" s="27"/>
      <c r="D8870" s="27"/>
      <c r="E8870" s="27"/>
    </row>
    <row r="8871" spans="1:5">
      <c r="A8871" s="27">
        <v>221</v>
      </c>
      <c r="B8871" s="27">
        <v>35</v>
      </c>
      <c r="C8871" s="27"/>
      <c r="D8871" s="27"/>
      <c r="E8871" s="27"/>
    </row>
    <row r="8872" spans="1:5">
      <c r="A8872" s="27">
        <v>221</v>
      </c>
      <c r="B8872" s="27">
        <v>36</v>
      </c>
      <c r="C8872" s="27"/>
      <c r="D8872" s="27"/>
      <c r="E8872" s="27"/>
    </row>
    <row r="8873" spans="1:5">
      <c r="A8873" s="27">
        <v>221</v>
      </c>
      <c r="B8873" s="27">
        <v>37</v>
      </c>
      <c r="C8873" s="27"/>
      <c r="D8873" s="27"/>
      <c r="E8873" s="27"/>
    </row>
    <row r="8874" spans="1:5">
      <c r="A8874" s="27">
        <v>221</v>
      </c>
      <c r="B8874" s="27">
        <v>38</v>
      </c>
      <c r="C8874" s="27"/>
      <c r="D8874" s="27"/>
      <c r="E8874" s="27"/>
    </row>
    <row r="8875" spans="1:5">
      <c r="A8875" s="27">
        <v>221</v>
      </c>
      <c r="B8875" s="27">
        <v>39</v>
      </c>
      <c r="C8875" s="27"/>
      <c r="D8875" s="27"/>
      <c r="E8875" s="27"/>
    </row>
    <row r="8876" spans="1:5">
      <c r="A8876" s="27">
        <v>221</v>
      </c>
      <c r="B8876" s="27">
        <v>40</v>
      </c>
      <c r="C8876" s="27"/>
      <c r="D8876" s="27"/>
      <c r="E8876" s="27"/>
    </row>
    <row r="8877" spans="1:5">
      <c r="A8877" s="27">
        <v>222</v>
      </c>
      <c r="B8877" s="27">
        <v>1</v>
      </c>
      <c r="C8877" s="27"/>
      <c r="D8877" s="27"/>
      <c r="E8877" s="27"/>
    </row>
    <row r="8878" spans="1:5">
      <c r="A8878" s="27">
        <v>222</v>
      </c>
      <c r="B8878" s="27">
        <v>2</v>
      </c>
      <c r="C8878" s="27"/>
      <c r="D8878" s="27"/>
      <c r="E8878" s="27"/>
    </row>
    <row r="8879" spans="1:5">
      <c r="A8879" s="27">
        <v>222</v>
      </c>
      <c r="B8879" s="27">
        <v>3</v>
      </c>
      <c r="C8879" s="27"/>
      <c r="D8879" s="27"/>
      <c r="E8879" s="27"/>
    </row>
    <row r="8880" spans="1:5">
      <c r="A8880" s="27">
        <v>222</v>
      </c>
      <c r="B8880" s="27">
        <v>4</v>
      </c>
      <c r="C8880" s="27"/>
      <c r="D8880" s="27"/>
      <c r="E8880" s="27"/>
    </row>
    <row r="8881" spans="1:5">
      <c r="A8881" s="27">
        <v>222</v>
      </c>
      <c r="B8881" s="27">
        <v>5</v>
      </c>
      <c r="C8881" s="27"/>
      <c r="D8881" s="27"/>
      <c r="E8881" s="27"/>
    </row>
    <row r="8882" spans="1:5">
      <c r="A8882" s="27">
        <v>222</v>
      </c>
      <c r="B8882" s="27">
        <v>6</v>
      </c>
      <c r="C8882" s="27"/>
      <c r="D8882" s="27"/>
      <c r="E8882" s="27"/>
    </row>
    <row r="8883" spans="1:5">
      <c r="A8883" s="27">
        <v>222</v>
      </c>
      <c r="B8883" s="27">
        <v>7</v>
      </c>
      <c r="C8883" s="27"/>
      <c r="D8883" s="27"/>
      <c r="E8883" s="27"/>
    </row>
    <row r="8884" spans="1:5">
      <c r="A8884" s="27">
        <v>222</v>
      </c>
      <c r="B8884" s="27">
        <v>8</v>
      </c>
      <c r="C8884" s="27"/>
      <c r="D8884" s="27"/>
      <c r="E8884" s="27"/>
    </row>
    <row r="8885" spans="1:5">
      <c r="A8885" s="27">
        <v>222</v>
      </c>
      <c r="B8885" s="27">
        <v>9</v>
      </c>
      <c r="C8885" s="27"/>
      <c r="D8885" s="27"/>
      <c r="E8885" s="27"/>
    </row>
    <row r="8886" spans="1:5">
      <c r="A8886" s="27">
        <v>222</v>
      </c>
      <c r="B8886" s="27">
        <v>10</v>
      </c>
      <c r="C8886" s="27"/>
      <c r="D8886" s="27"/>
      <c r="E8886" s="27"/>
    </row>
    <row r="8887" spans="1:5">
      <c r="A8887" s="27">
        <v>222</v>
      </c>
      <c r="B8887" s="27">
        <v>11</v>
      </c>
      <c r="C8887" s="27"/>
      <c r="D8887" s="27"/>
      <c r="E8887" s="27"/>
    </row>
    <row r="8888" spans="1:5">
      <c r="A8888" s="27">
        <v>222</v>
      </c>
      <c r="B8888" s="27">
        <v>12</v>
      </c>
      <c r="C8888" s="27"/>
      <c r="D8888" s="27"/>
      <c r="E8888" s="27"/>
    </row>
    <row r="8889" spans="1:5">
      <c r="A8889" s="27">
        <v>222</v>
      </c>
      <c r="B8889" s="27">
        <v>13</v>
      </c>
      <c r="C8889" s="27"/>
      <c r="D8889" s="27"/>
      <c r="E8889" s="27"/>
    </row>
    <row r="8890" spans="1:5">
      <c r="A8890" s="27">
        <v>222</v>
      </c>
      <c r="B8890" s="27">
        <v>14</v>
      </c>
      <c r="C8890" s="27"/>
      <c r="D8890" s="27"/>
      <c r="E8890" s="27"/>
    </row>
    <row r="8891" spans="1:5">
      <c r="A8891" s="27">
        <v>222</v>
      </c>
      <c r="B8891" s="27">
        <v>15</v>
      </c>
      <c r="C8891" s="27"/>
      <c r="D8891" s="27"/>
      <c r="E8891" s="27"/>
    </row>
    <row r="8892" spans="1:5">
      <c r="A8892" s="27">
        <v>222</v>
      </c>
      <c r="B8892" s="27">
        <v>16</v>
      </c>
      <c r="C8892" s="27"/>
      <c r="D8892" s="27"/>
      <c r="E8892" s="27"/>
    </row>
    <row r="8893" spans="1:5">
      <c r="A8893" s="27">
        <v>222</v>
      </c>
      <c r="B8893" s="27">
        <v>17</v>
      </c>
      <c r="C8893" s="27"/>
      <c r="D8893" s="27"/>
      <c r="E8893" s="27"/>
    </row>
    <row r="8894" spans="1:5">
      <c r="A8894" s="27">
        <v>222</v>
      </c>
      <c r="B8894" s="27">
        <v>18</v>
      </c>
      <c r="C8894" s="27"/>
      <c r="D8894" s="27"/>
      <c r="E8894" s="27"/>
    </row>
    <row r="8895" spans="1:5">
      <c r="A8895" s="27">
        <v>222</v>
      </c>
      <c r="B8895" s="27">
        <v>19</v>
      </c>
      <c r="C8895" s="27"/>
      <c r="D8895" s="27"/>
      <c r="E8895" s="27"/>
    </row>
    <row r="8896" spans="1:5">
      <c r="A8896" s="27">
        <v>222</v>
      </c>
      <c r="B8896" s="27">
        <v>20</v>
      </c>
      <c r="C8896" s="27"/>
      <c r="D8896" s="27"/>
      <c r="E8896" s="27"/>
    </row>
    <row r="8897" spans="1:5">
      <c r="A8897" s="27">
        <v>222</v>
      </c>
      <c r="B8897" s="27">
        <v>21</v>
      </c>
      <c r="C8897" s="27"/>
      <c r="D8897" s="27"/>
      <c r="E8897" s="27"/>
    </row>
    <row r="8898" spans="1:5">
      <c r="A8898" s="27">
        <v>222</v>
      </c>
      <c r="B8898" s="27">
        <v>22</v>
      </c>
      <c r="C8898" s="27"/>
      <c r="D8898" s="27"/>
      <c r="E8898" s="27"/>
    </row>
    <row r="8899" spans="1:5">
      <c r="A8899" s="27">
        <v>222</v>
      </c>
      <c r="B8899" s="27">
        <v>23</v>
      </c>
      <c r="C8899" s="27"/>
      <c r="D8899" s="27"/>
      <c r="E8899" s="27"/>
    </row>
    <row r="8900" spans="1:5">
      <c r="A8900" s="27">
        <v>222</v>
      </c>
      <c r="B8900" s="27">
        <v>24</v>
      </c>
      <c r="C8900" s="27"/>
      <c r="D8900" s="27"/>
      <c r="E8900" s="27"/>
    </row>
    <row r="8901" spans="1:5">
      <c r="A8901" s="27">
        <v>222</v>
      </c>
      <c r="B8901" s="27">
        <v>25</v>
      </c>
      <c r="C8901" s="27"/>
      <c r="D8901" s="27"/>
      <c r="E8901" s="27"/>
    </row>
    <row r="8902" spans="1:5">
      <c r="A8902" s="27">
        <v>222</v>
      </c>
      <c r="B8902" s="27">
        <v>26</v>
      </c>
      <c r="C8902" s="27"/>
      <c r="D8902" s="27"/>
      <c r="E8902" s="27"/>
    </row>
    <row r="8903" spans="1:5">
      <c r="A8903" s="27">
        <v>222</v>
      </c>
      <c r="B8903" s="27">
        <v>27</v>
      </c>
      <c r="C8903" s="27"/>
      <c r="D8903" s="27"/>
      <c r="E8903" s="27"/>
    </row>
    <row r="8904" spans="1:5">
      <c r="A8904" s="27">
        <v>222</v>
      </c>
      <c r="B8904" s="27">
        <v>28</v>
      </c>
      <c r="C8904" s="27"/>
      <c r="D8904" s="27"/>
      <c r="E8904" s="27"/>
    </row>
    <row r="8905" spans="1:5">
      <c r="A8905" s="27">
        <v>222</v>
      </c>
      <c r="B8905" s="27">
        <v>29</v>
      </c>
      <c r="C8905" s="27"/>
      <c r="D8905" s="27"/>
      <c r="E8905" s="27"/>
    </row>
    <row r="8906" spans="1:5">
      <c r="A8906" s="27">
        <v>222</v>
      </c>
      <c r="B8906" s="27">
        <v>30</v>
      </c>
      <c r="C8906" s="27"/>
      <c r="D8906" s="27"/>
      <c r="E8906" s="27"/>
    </row>
    <row r="8907" spans="1:5">
      <c r="A8907" s="27">
        <v>222</v>
      </c>
      <c r="B8907" s="27">
        <v>31</v>
      </c>
      <c r="C8907" s="27"/>
      <c r="D8907" s="27"/>
      <c r="E8907" s="27"/>
    </row>
    <row r="8908" spans="1:5">
      <c r="A8908" s="27">
        <v>222</v>
      </c>
      <c r="B8908" s="27">
        <v>32</v>
      </c>
      <c r="C8908" s="27"/>
      <c r="D8908" s="27"/>
      <c r="E8908" s="27"/>
    </row>
    <row r="8909" spans="1:5">
      <c r="A8909" s="27">
        <v>222</v>
      </c>
      <c r="B8909" s="27">
        <v>33</v>
      </c>
      <c r="C8909" s="27"/>
      <c r="D8909" s="27"/>
      <c r="E8909" s="27"/>
    </row>
    <row r="8910" spans="1:5">
      <c r="A8910" s="27">
        <v>222</v>
      </c>
      <c r="B8910" s="27">
        <v>34</v>
      </c>
      <c r="C8910" s="27"/>
      <c r="D8910" s="27"/>
      <c r="E8910" s="27"/>
    </row>
    <row r="8911" spans="1:5">
      <c r="A8911" s="27">
        <v>222</v>
      </c>
      <c r="B8911" s="27">
        <v>35</v>
      </c>
      <c r="C8911" s="27"/>
      <c r="D8911" s="27"/>
      <c r="E8911" s="27"/>
    </row>
    <row r="8912" spans="1:5">
      <c r="A8912" s="27">
        <v>222</v>
      </c>
      <c r="B8912" s="27">
        <v>36</v>
      </c>
      <c r="C8912" s="27"/>
      <c r="D8912" s="27"/>
      <c r="E8912" s="27"/>
    </row>
    <row r="8913" spans="1:5">
      <c r="A8913" s="27">
        <v>222</v>
      </c>
      <c r="B8913" s="27">
        <v>37</v>
      </c>
      <c r="C8913" s="27"/>
      <c r="D8913" s="27"/>
      <c r="E8913" s="27"/>
    </row>
    <row r="8914" spans="1:5">
      <c r="A8914" s="27">
        <v>222</v>
      </c>
      <c r="B8914" s="27">
        <v>38</v>
      </c>
      <c r="C8914" s="27"/>
      <c r="D8914" s="27"/>
      <c r="E8914" s="27"/>
    </row>
    <row r="8915" spans="1:5">
      <c r="A8915" s="27">
        <v>222</v>
      </c>
      <c r="B8915" s="27">
        <v>39</v>
      </c>
      <c r="C8915" s="27"/>
      <c r="D8915" s="27"/>
      <c r="E8915" s="27"/>
    </row>
    <row r="8916" spans="1:5">
      <c r="A8916" s="27">
        <v>222</v>
      </c>
      <c r="B8916" s="27">
        <v>40</v>
      </c>
      <c r="C8916" s="27"/>
      <c r="D8916" s="27"/>
      <c r="E8916" s="27"/>
    </row>
    <row r="8917" spans="1:5">
      <c r="A8917" s="27">
        <v>223</v>
      </c>
      <c r="B8917" s="27">
        <v>1</v>
      </c>
      <c r="C8917" s="27"/>
      <c r="D8917" s="27"/>
      <c r="E8917" s="27"/>
    </row>
    <row r="8918" spans="1:5">
      <c r="A8918" s="27">
        <v>223</v>
      </c>
      <c r="B8918" s="27">
        <v>2</v>
      </c>
      <c r="C8918" s="27"/>
      <c r="D8918" s="27"/>
      <c r="E8918" s="27"/>
    </row>
    <row r="8919" spans="1:5">
      <c r="A8919" s="27">
        <v>223</v>
      </c>
      <c r="B8919" s="27">
        <v>3</v>
      </c>
      <c r="C8919" s="27"/>
      <c r="D8919" s="27"/>
      <c r="E8919" s="27"/>
    </row>
    <row r="8920" spans="1:5">
      <c r="A8920" s="27">
        <v>223</v>
      </c>
      <c r="B8920" s="27">
        <v>4</v>
      </c>
      <c r="C8920" s="27"/>
      <c r="D8920" s="27"/>
      <c r="E8920" s="27"/>
    </row>
    <row r="8921" spans="1:5">
      <c r="A8921" s="27">
        <v>223</v>
      </c>
      <c r="B8921" s="27">
        <v>5</v>
      </c>
      <c r="C8921" s="27"/>
      <c r="D8921" s="27"/>
      <c r="E8921" s="27"/>
    </row>
    <row r="8922" spans="1:5">
      <c r="A8922" s="27">
        <v>223</v>
      </c>
      <c r="B8922" s="27">
        <v>6</v>
      </c>
      <c r="C8922" s="27"/>
      <c r="D8922" s="27"/>
      <c r="E8922" s="27"/>
    </row>
    <row r="8923" spans="1:5">
      <c r="A8923" s="27">
        <v>223</v>
      </c>
      <c r="B8923" s="27">
        <v>7</v>
      </c>
      <c r="C8923" s="27"/>
      <c r="D8923" s="27"/>
      <c r="E8923" s="27"/>
    </row>
    <row r="8924" spans="1:5">
      <c r="A8924" s="27">
        <v>223</v>
      </c>
      <c r="B8924" s="27">
        <v>8</v>
      </c>
      <c r="C8924" s="27"/>
      <c r="D8924" s="27"/>
      <c r="E8924" s="27"/>
    </row>
    <row r="8925" spans="1:5">
      <c r="A8925" s="27">
        <v>223</v>
      </c>
      <c r="B8925" s="27">
        <v>9</v>
      </c>
      <c r="C8925" s="27"/>
      <c r="D8925" s="27"/>
      <c r="E8925" s="27"/>
    </row>
    <row r="8926" spans="1:5">
      <c r="A8926" s="27">
        <v>223</v>
      </c>
      <c r="B8926" s="27">
        <v>10</v>
      </c>
      <c r="C8926" s="27"/>
      <c r="D8926" s="27"/>
      <c r="E8926" s="27"/>
    </row>
    <row r="8927" spans="1:5">
      <c r="A8927" s="27">
        <v>223</v>
      </c>
      <c r="B8927" s="27">
        <v>11</v>
      </c>
      <c r="C8927" s="27"/>
      <c r="D8927" s="27"/>
      <c r="E8927" s="27"/>
    </row>
    <row r="8928" spans="1:5">
      <c r="A8928" s="27">
        <v>223</v>
      </c>
      <c r="B8928" s="27">
        <v>12</v>
      </c>
      <c r="C8928" s="27"/>
      <c r="D8928" s="27"/>
      <c r="E8928" s="27"/>
    </row>
    <row r="8929" spans="1:5">
      <c r="A8929" s="27">
        <v>223</v>
      </c>
      <c r="B8929" s="27">
        <v>13</v>
      </c>
      <c r="C8929" s="27"/>
      <c r="D8929" s="27"/>
      <c r="E8929" s="27"/>
    </row>
    <row r="8930" spans="1:5">
      <c r="A8930" s="27">
        <v>223</v>
      </c>
      <c r="B8930" s="27">
        <v>14</v>
      </c>
      <c r="C8930" s="27"/>
      <c r="D8930" s="27"/>
      <c r="E8930" s="27"/>
    </row>
    <row r="8931" spans="1:5">
      <c r="A8931" s="27">
        <v>223</v>
      </c>
      <c r="B8931" s="27">
        <v>15</v>
      </c>
      <c r="C8931" s="27"/>
      <c r="D8931" s="27"/>
      <c r="E8931" s="27"/>
    </row>
    <row r="8932" spans="1:5">
      <c r="A8932" s="27">
        <v>223</v>
      </c>
      <c r="B8932" s="27">
        <v>16</v>
      </c>
      <c r="C8932" s="27"/>
      <c r="D8932" s="27"/>
      <c r="E8932" s="27"/>
    </row>
    <row r="8933" spans="1:5">
      <c r="A8933" s="27">
        <v>223</v>
      </c>
      <c r="B8933" s="27">
        <v>17</v>
      </c>
      <c r="C8933" s="27"/>
      <c r="D8933" s="27"/>
      <c r="E8933" s="27"/>
    </row>
    <row r="8934" spans="1:5">
      <c r="A8934" s="27">
        <v>223</v>
      </c>
      <c r="B8934" s="27">
        <v>18</v>
      </c>
      <c r="C8934" s="27"/>
      <c r="D8934" s="27"/>
      <c r="E8934" s="27"/>
    </row>
    <row r="8935" spans="1:5">
      <c r="A8935" s="27">
        <v>223</v>
      </c>
      <c r="B8935" s="27">
        <v>19</v>
      </c>
      <c r="C8935" s="27"/>
      <c r="D8935" s="27"/>
      <c r="E8935" s="27"/>
    </row>
    <row r="8936" spans="1:5">
      <c r="A8936" s="27">
        <v>223</v>
      </c>
      <c r="B8936" s="27">
        <v>20</v>
      </c>
      <c r="C8936" s="27"/>
      <c r="D8936" s="27"/>
      <c r="E8936" s="27"/>
    </row>
    <row r="8937" spans="1:5">
      <c r="A8937" s="27">
        <v>223</v>
      </c>
      <c r="B8937" s="27">
        <v>21</v>
      </c>
      <c r="C8937" s="27"/>
      <c r="D8937" s="27"/>
      <c r="E8937" s="27"/>
    </row>
    <row r="8938" spans="1:5">
      <c r="A8938" s="27">
        <v>223</v>
      </c>
      <c r="B8938" s="27">
        <v>22</v>
      </c>
      <c r="C8938" s="27"/>
      <c r="D8938" s="27"/>
      <c r="E8938" s="27"/>
    </row>
    <row r="8939" spans="1:5">
      <c r="A8939" s="27">
        <v>223</v>
      </c>
      <c r="B8939" s="27">
        <v>23</v>
      </c>
      <c r="C8939" s="27"/>
      <c r="D8939" s="27"/>
      <c r="E8939" s="27"/>
    </row>
    <row r="8940" spans="1:5">
      <c r="A8940" s="27">
        <v>223</v>
      </c>
      <c r="B8940" s="27">
        <v>24</v>
      </c>
      <c r="C8940" s="27"/>
      <c r="D8940" s="27"/>
      <c r="E8940" s="27"/>
    </row>
    <row r="8941" spans="1:5">
      <c r="A8941" s="27">
        <v>223</v>
      </c>
      <c r="B8941" s="27">
        <v>25</v>
      </c>
      <c r="C8941" s="27"/>
      <c r="D8941" s="27"/>
      <c r="E8941" s="27"/>
    </row>
    <row r="8942" spans="1:5">
      <c r="A8942" s="27">
        <v>223</v>
      </c>
      <c r="B8942" s="27">
        <v>26</v>
      </c>
      <c r="C8942" s="27"/>
      <c r="D8942" s="27"/>
      <c r="E8942" s="27"/>
    </row>
    <row r="8943" spans="1:5">
      <c r="A8943" s="27">
        <v>223</v>
      </c>
      <c r="B8943" s="27">
        <v>27</v>
      </c>
      <c r="C8943" s="27"/>
      <c r="D8943" s="27"/>
      <c r="E8943" s="27"/>
    </row>
    <row r="8944" spans="1:5">
      <c r="A8944" s="27">
        <v>223</v>
      </c>
      <c r="B8944" s="27">
        <v>28</v>
      </c>
      <c r="C8944" s="27"/>
      <c r="D8944" s="27"/>
      <c r="E8944" s="27"/>
    </row>
    <row r="8945" spans="1:5">
      <c r="A8945" s="27">
        <v>223</v>
      </c>
      <c r="B8945" s="27">
        <v>29</v>
      </c>
      <c r="C8945" s="27"/>
      <c r="D8945" s="27"/>
      <c r="E8945" s="27"/>
    </row>
    <row r="8946" spans="1:5">
      <c r="A8946" s="27">
        <v>223</v>
      </c>
      <c r="B8946" s="27">
        <v>30</v>
      </c>
      <c r="C8946" s="27"/>
      <c r="D8946" s="27"/>
      <c r="E8946" s="27"/>
    </row>
    <row r="8947" spans="1:5">
      <c r="A8947" s="27">
        <v>223</v>
      </c>
      <c r="B8947" s="27">
        <v>31</v>
      </c>
      <c r="C8947" s="27"/>
      <c r="D8947" s="27"/>
      <c r="E8947" s="27"/>
    </row>
    <row r="8948" spans="1:5">
      <c r="A8948" s="27">
        <v>223</v>
      </c>
      <c r="B8948" s="27">
        <v>32</v>
      </c>
      <c r="C8948" s="27"/>
      <c r="D8948" s="27"/>
      <c r="E8948" s="27"/>
    </row>
    <row r="8949" spans="1:5">
      <c r="A8949" s="27">
        <v>223</v>
      </c>
      <c r="B8949" s="27">
        <v>33</v>
      </c>
      <c r="C8949" s="27"/>
      <c r="D8949" s="27"/>
      <c r="E8949" s="27"/>
    </row>
    <row r="8950" spans="1:5">
      <c r="A8950" s="27">
        <v>223</v>
      </c>
      <c r="B8950" s="27">
        <v>34</v>
      </c>
      <c r="C8950" s="27"/>
      <c r="D8950" s="27"/>
      <c r="E8950" s="27"/>
    </row>
    <row r="8951" spans="1:5">
      <c r="A8951" s="27">
        <v>223</v>
      </c>
      <c r="B8951" s="27">
        <v>35</v>
      </c>
      <c r="C8951" s="27"/>
      <c r="D8951" s="27"/>
      <c r="E8951" s="27"/>
    </row>
    <row r="8952" spans="1:5">
      <c r="A8952" s="27">
        <v>223</v>
      </c>
      <c r="B8952" s="27">
        <v>36</v>
      </c>
      <c r="C8952" s="27"/>
      <c r="D8952" s="27"/>
      <c r="E8952" s="27"/>
    </row>
    <row r="8953" spans="1:5">
      <c r="A8953" s="27">
        <v>223</v>
      </c>
      <c r="B8953" s="27">
        <v>37</v>
      </c>
      <c r="C8953" s="27"/>
      <c r="D8953" s="27"/>
      <c r="E8953" s="27"/>
    </row>
    <row r="8954" spans="1:5">
      <c r="A8954" s="27">
        <v>223</v>
      </c>
      <c r="B8954" s="27">
        <v>38</v>
      </c>
      <c r="C8954" s="27"/>
      <c r="D8954" s="27"/>
      <c r="E8954" s="27"/>
    </row>
    <row r="8955" spans="1:5">
      <c r="A8955" s="27">
        <v>223</v>
      </c>
      <c r="B8955" s="27">
        <v>39</v>
      </c>
      <c r="C8955" s="27"/>
      <c r="D8955" s="27"/>
      <c r="E8955" s="27"/>
    </row>
    <row r="8956" spans="1:5">
      <c r="A8956" s="27">
        <v>223</v>
      </c>
      <c r="B8956" s="27">
        <v>40</v>
      </c>
      <c r="C8956" s="27"/>
      <c r="D8956" s="27"/>
      <c r="E8956" s="27"/>
    </row>
    <row r="8957" spans="1:5">
      <c r="A8957" s="27">
        <v>224</v>
      </c>
      <c r="B8957" s="27">
        <v>1</v>
      </c>
      <c r="C8957" s="27"/>
      <c r="D8957" s="27"/>
      <c r="E8957" s="27"/>
    </row>
    <row r="8958" spans="1:5">
      <c r="A8958" s="27">
        <v>224</v>
      </c>
      <c r="B8958" s="27">
        <v>2</v>
      </c>
      <c r="C8958" s="27"/>
      <c r="D8958" s="27"/>
      <c r="E8958" s="27"/>
    </row>
    <row r="8959" spans="1:5">
      <c r="A8959" s="27">
        <v>224</v>
      </c>
      <c r="B8959" s="27">
        <v>3</v>
      </c>
      <c r="C8959" s="27"/>
      <c r="D8959" s="27"/>
      <c r="E8959" s="27"/>
    </row>
    <row r="8960" spans="1:5">
      <c r="A8960" s="27">
        <v>224</v>
      </c>
      <c r="B8960" s="27">
        <v>4</v>
      </c>
      <c r="C8960" s="27"/>
      <c r="D8960" s="27"/>
      <c r="E8960" s="27"/>
    </row>
    <row r="8961" spans="1:5">
      <c r="A8961" s="27">
        <v>224</v>
      </c>
      <c r="B8961" s="27">
        <v>5</v>
      </c>
      <c r="C8961" s="27"/>
      <c r="D8961" s="27"/>
      <c r="E8961" s="27"/>
    </row>
    <row r="8962" spans="1:5">
      <c r="A8962" s="27">
        <v>224</v>
      </c>
      <c r="B8962" s="27">
        <v>6</v>
      </c>
      <c r="C8962" s="27"/>
      <c r="D8962" s="27"/>
      <c r="E8962" s="27"/>
    </row>
    <row r="8963" spans="1:5">
      <c r="A8963" s="27">
        <v>224</v>
      </c>
      <c r="B8963" s="27">
        <v>7</v>
      </c>
      <c r="C8963" s="27"/>
      <c r="D8963" s="27"/>
      <c r="E8963" s="27"/>
    </row>
    <row r="8964" spans="1:5">
      <c r="A8964" s="27">
        <v>224</v>
      </c>
      <c r="B8964" s="27">
        <v>8</v>
      </c>
      <c r="C8964" s="27"/>
      <c r="D8964" s="27"/>
      <c r="E8964" s="27"/>
    </row>
    <row r="8965" spans="1:5">
      <c r="A8965" s="27">
        <v>224</v>
      </c>
      <c r="B8965" s="27">
        <v>9</v>
      </c>
      <c r="C8965" s="27"/>
      <c r="D8965" s="27"/>
      <c r="E8965" s="27"/>
    </row>
    <row r="8966" spans="1:5">
      <c r="A8966" s="27">
        <v>224</v>
      </c>
      <c r="B8966" s="27">
        <v>10</v>
      </c>
      <c r="C8966" s="27"/>
      <c r="D8966" s="27"/>
      <c r="E8966" s="27"/>
    </row>
    <row r="8967" spans="1:5">
      <c r="A8967" s="27">
        <v>224</v>
      </c>
      <c r="B8967" s="27">
        <v>11</v>
      </c>
      <c r="C8967" s="27"/>
      <c r="D8967" s="27"/>
      <c r="E8967" s="27"/>
    </row>
    <row r="8968" spans="1:5">
      <c r="A8968" s="27">
        <v>224</v>
      </c>
      <c r="B8968" s="27">
        <v>12</v>
      </c>
      <c r="C8968" s="27"/>
      <c r="D8968" s="27"/>
      <c r="E8968" s="27"/>
    </row>
    <row r="8969" spans="1:5">
      <c r="A8969" s="27">
        <v>224</v>
      </c>
      <c r="B8969" s="27">
        <v>13</v>
      </c>
      <c r="C8969" s="27"/>
      <c r="D8969" s="27"/>
      <c r="E8969" s="27"/>
    </row>
    <row r="8970" spans="1:5">
      <c r="A8970" s="27">
        <v>224</v>
      </c>
      <c r="B8970" s="27">
        <v>14</v>
      </c>
      <c r="C8970" s="27"/>
      <c r="D8970" s="27"/>
      <c r="E8970" s="27"/>
    </row>
    <row r="8971" spans="1:5">
      <c r="A8971" s="27">
        <v>224</v>
      </c>
      <c r="B8971" s="27">
        <v>15</v>
      </c>
      <c r="C8971" s="27"/>
      <c r="D8971" s="27"/>
      <c r="E8971" s="27"/>
    </row>
    <row r="8972" spans="1:5">
      <c r="A8972" s="27">
        <v>224</v>
      </c>
      <c r="B8972" s="27">
        <v>16</v>
      </c>
      <c r="C8972" s="27"/>
      <c r="D8972" s="27"/>
      <c r="E8972" s="27"/>
    </row>
    <row r="8973" spans="1:5">
      <c r="A8973" s="27">
        <v>224</v>
      </c>
      <c r="B8973" s="27">
        <v>17</v>
      </c>
      <c r="C8973" s="27"/>
      <c r="D8973" s="27"/>
      <c r="E8973" s="27"/>
    </row>
    <row r="8974" spans="1:5">
      <c r="A8974" s="27">
        <v>224</v>
      </c>
      <c r="B8974" s="27">
        <v>18</v>
      </c>
      <c r="C8974" s="27"/>
      <c r="D8974" s="27"/>
      <c r="E8974" s="27"/>
    </row>
    <row r="8975" spans="1:5">
      <c r="A8975" s="27">
        <v>224</v>
      </c>
      <c r="B8975" s="27">
        <v>19</v>
      </c>
      <c r="C8975" s="27"/>
      <c r="D8975" s="27"/>
      <c r="E8975" s="27"/>
    </row>
    <row r="8976" spans="1:5">
      <c r="A8976" s="27">
        <v>224</v>
      </c>
      <c r="B8976" s="27">
        <v>20</v>
      </c>
      <c r="C8976" s="27"/>
      <c r="D8976" s="27"/>
      <c r="E8976" s="27"/>
    </row>
    <row r="8977" spans="1:5">
      <c r="A8977" s="27">
        <v>224</v>
      </c>
      <c r="B8977" s="27">
        <v>21</v>
      </c>
      <c r="C8977" s="27"/>
      <c r="D8977" s="27"/>
      <c r="E8977" s="27"/>
    </row>
    <row r="8978" spans="1:5">
      <c r="A8978" s="27">
        <v>224</v>
      </c>
      <c r="B8978" s="27">
        <v>22</v>
      </c>
      <c r="C8978" s="27"/>
      <c r="D8978" s="27"/>
      <c r="E8978" s="27"/>
    </row>
    <row r="8979" spans="1:5">
      <c r="A8979" s="27">
        <v>224</v>
      </c>
      <c r="B8979" s="27">
        <v>23</v>
      </c>
      <c r="C8979" s="27"/>
      <c r="D8979" s="27"/>
      <c r="E8979" s="27"/>
    </row>
    <row r="8980" spans="1:5">
      <c r="A8980" s="27">
        <v>224</v>
      </c>
      <c r="B8980" s="27">
        <v>24</v>
      </c>
      <c r="C8980" s="27"/>
      <c r="D8980" s="27"/>
      <c r="E8980" s="27"/>
    </row>
    <row r="8981" spans="1:5">
      <c r="A8981" s="27">
        <v>224</v>
      </c>
      <c r="B8981" s="27">
        <v>25</v>
      </c>
      <c r="C8981" s="27"/>
      <c r="D8981" s="27"/>
      <c r="E8981" s="27"/>
    </row>
    <row r="8982" spans="1:5">
      <c r="A8982" s="27">
        <v>224</v>
      </c>
      <c r="B8982" s="27">
        <v>26</v>
      </c>
      <c r="C8982" s="27"/>
      <c r="D8982" s="27"/>
      <c r="E8982" s="27"/>
    </row>
    <row r="8983" spans="1:5">
      <c r="A8983" s="27">
        <v>224</v>
      </c>
      <c r="B8983" s="27">
        <v>27</v>
      </c>
      <c r="C8983" s="27"/>
      <c r="D8983" s="27"/>
      <c r="E8983" s="27"/>
    </row>
    <row r="8984" spans="1:5">
      <c r="A8984" s="27">
        <v>224</v>
      </c>
      <c r="B8984" s="27">
        <v>28</v>
      </c>
      <c r="C8984" s="27"/>
      <c r="D8984" s="27"/>
      <c r="E8984" s="27"/>
    </row>
    <row r="8985" spans="1:5">
      <c r="A8985" s="27">
        <v>224</v>
      </c>
      <c r="B8985" s="27">
        <v>29</v>
      </c>
      <c r="C8985" s="27"/>
      <c r="D8985" s="27"/>
      <c r="E8985" s="27"/>
    </row>
    <row r="8986" spans="1:5">
      <c r="A8986" s="27">
        <v>224</v>
      </c>
      <c r="B8986" s="27">
        <v>30</v>
      </c>
      <c r="C8986" s="27"/>
      <c r="D8986" s="27"/>
      <c r="E8986" s="27"/>
    </row>
    <row r="8987" spans="1:5">
      <c r="A8987" s="27">
        <v>224</v>
      </c>
      <c r="B8987" s="27">
        <v>31</v>
      </c>
      <c r="C8987" s="27"/>
      <c r="D8987" s="27"/>
      <c r="E8987" s="27"/>
    </row>
    <row r="8988" spans="1:5">
      <c r="A8988" s="27">
        <v>224</v>
      </c>
      <c r="B8988" s="27">
        <v>32</v>
      </c>
      <c r="C8988" s="27"/>
      <c r="D8988" s="27"/>
      <c r="E8988" s="27"/>
    </row>
    <row r="8989" spans="1:5">
      <c r="A8989" s="27">
        <v>224</v>
      </c>
      <c r="B8989" s="27">
        <v>33</v>
      </c>
      <c r="C8989" s="27"/>
      <c r="D8989" s="27"/>
      <c r="E8989" s="27"/>
    </row>
    <row r="8990" spans="1:5">
      <c r="A8990" s="27">
        <v>224</v>
      </c>
      <c r="B8990" s="27">
        <v>34</v>
      </c>
      <c r="C8990" s="27"/>
      <c r="D8990" s="27"/>
      <c r="E8990" s="27"/>
    </row>
    <row r="8991" spans="1:5">
      <c r="A8991" s="27">
        <v>224</v>
      </c>
      <c r="B8991" s="27">
        <v>35</v>
      </c>
      <c r="C8991" s="27"/>
      <c r="D8991" s="27"/>
      <c r="E8991" s="27"/>
    </row>
    <row r="8992" spans="1:5">
      <c r="A8992" s="27">
        <v>224</v>
      </c>
      <c r="B8992" s="27">
        <v>36</v>
      </c>
      <c r="C8992" s="27"/>
      <c r="D8992" s="27"/>
      <c r="E8992" s="27"/>
    </row>
    <row r="8993" spans="1:5">
      <c r="A8993" s="27">
        <v>224</v>
      </c>
      <c r="B8993" s="27">
        <v>37</v>
      </c>
      <c r="C8993" s="27"/>
      <c r="D8993" s="27"/>
      <c r="E8993" s="27"/>
    </row>
    <row r="8994" spans="1:5">
      <c r="A8994" s="27">
        <v>224</v>
      </c>
      <c r="B8994" s="27">
        <v>38</v>
      </c>
      <c r="C8994" s="27"/>
      <c r="D8994" s="27"/>
      <c r="E8994" s="27"/>
    </row>
    <row r="8995" spans="1:5">
      <c r="A8995" s="27">
        <v>224</v>
      </c>
      <c r="B8995" s="27">
        <v>39</v>
      </c>
      <c r="C8995" s="27"/>
      <c r="D8995" s="27"/>
      <c r="E8995" s="27"/>
    </row>
    <row r="8996" spans="1:5">
      <c r="A8996" s="27">
        <v>224</v>
      </c>
      <c r="B8996" s="27">
        <v>40</v>
      </c>
      <c r="C8996" s="27"/>
      <c r="D8996" s="27"/>
      <c r="E8996" s="27"/>
    </row>
    <row r="8997" spans="1:5">
      <c r="A8997" s="27">
        <v>225</v>
      </c>
      <c r="B8997" s="27">
        <v>1</v>
      </c>
      <c r="C8997" s="27"/>
      <c r="D8997" s="27"/>
      <c r="E8997" s="27"/>
    </row>
    <row r="8998" spans="1:5">
      <c r="A8998" s="27">
        <v>225</v>
      </c>
      <c r="B8998" s="27">
        <v>2</v>
      </c>
      <c r="C8998" s="27"/>
      <c r="D8998" s="27"/>
      <c r="E8998" s="27"/>
    </row>
    <row r="8999" spans="1:5">
      <c r="A8999" s="27">
        <v>225</v>
      </c>
      <c r="B8999" s="27">
        <v>3</v>
      </c>
      <c r="C8999" s="27"/>
      <c r="D8999" s="27"/>
      <c r="E8999" s="27"/>
    </row>
    <row r="9000" spans="1:5">
      <c r="A9000" s="27">
        <v>225</v>
      </c>
      <c r="B9000" s="27">
        <v>4</v>
      </c>
      <c r="C9000" s="27"/>
      <c r="D9000" s="27"/>
      <c r="E9000" s="27"/>
    </row>
    <row r="9001" spans="1:5">
      <c r="A9001" s="27">
        <v>225</v>
      </c>
      <c r="B9001" s="27">
        <v>5</v>
      </c>
      <c r="C9001" s="27"/>
      <c r="D9001" s="27"/>
      <c r="E9001" s="27"/>
    </row>
    <row r="9002" spans="1:5">
      <c r="A9002" s="27">
        <v>225</v>
      </c>
      <c r="B9002" s="27">
        <v>6</v>
      </c>
      <c r="C9002" s="27"/>
      <c r="D9002" s="27"/>
      <c r="E9002" s="27"/>
    </row>
    <row r="9003" spans="1:5">
      <c r="A9003" s="27">
        <v>225</v>
      </c>
      <c r="B9003" s="27">
        <v>7</v>
      </c>
      <c r="C9003" s="27"/>
      <c r="D9003" s="27"/>
      <c r="E9003" s="27"/>
    </row>
    <row r="9004" spans="1:5">
      <c r="A9004" s="27">
        <v>225</v>
      </c>
      <c r="B9004" s="27">
        <v>8</v>
      </c>
      <c r="C9004" s="27"/>
      <c r="D9004" s="27"/>
      <c r="E9004" s="27"/>
    </row>
    <row r="9005" spans="1:5">
      <c r="A9005" s="27">
        <v>225</v>
      </c>
      <c r="B9005" s="27">
        <v>9</v>
      </c>
      <c r="C9005" s="27"/>
      <c r="D9005" s="27"/>
      <c r="E9005" s="27"/>
    </row>
    <row r="9006" spans="1:5">
      <c r="A9006" s="27">
        <v>225</v>
      </c>
      <c r="B9006" s="27">
        <v>10</v>
      </c>
      <c r="C9006" s="27"/>
      <c r="D9006" s="27"/>
      <c r="E9006" s="27"/>
    </row>
    <row r="9007" spans="1:5">
      <c r="A9007" s="27">
        <v>225</v>
      </c>
      <c r="B9007" s="27">
        <v>11</v>
      </c>
      <c r="C9007" s="27"/>
      <c r="D9007" s="27"/>
      <c r="E9007" s="27"/>
    </row>
    <row r="9008" spans="1:5">
      <c r="A9008" s="27">
        <v>225</v>
      </c>
      <c r="B9008" s="27">
        <v>12</v>
      </c>
      <c r="C9008" s="27"/>
      <c r="D9008" s="27"/>
      <c r="E9008" s="27"/>
    </row>
    <row r="9009" spans="1:5">
      <c r="A9009" s="27">
        <v>225</v>
      </c>
      <c r="B9009" s="27">
        <v>13</v>
      </c>
      <c r="C9009" s="27"/>
      <c r="D9009" s="27"/>
      <c r="E9009" s="27"/>
    </row>
    <row r="9010" spans="1:5">
      <c r="A9010" s="27">
        <v>225</v>
      </c>
      <c r="B9010" s="27">
        <v>14</v>
      </c>
      <c r="C9010" s="27"/>
      <c r="D9010" s="27"/>
      <c r="E9010" s="27"/>
    </row>
    <row r="9011" spans="1:5">
      <c r="A9011" s="27">
        <v>225</v>
      </c>
      <c r="B9011" s="27">
        <v>15</v>
      </c>
      <c r="C9011" s="27"/>
      <c r="D9011" s="27"/>
      <c r="E9011" s="27"/>
    </row>
    <row r="9012" spans="1:5">
      <c r="A9012" s="27">
        <v>225</v>
      </c>
      <c r="B9012" s="27">
        <v>16</v>
      </c>
      <c r="C9012" s="27"/>
      <c r="D9012" s="27"/>
      <c r="E9012" s="27"/>
    </row>
    <row r="9013" spans="1:5">
      <c r="A9013" s="27">
        <v>225</v>
      </c>
      <c r="B9013" s="27">
        <v>17</v>
      </c>
      <c r="C9013" s="27"/>
      <c r="D9013" s="27"/>
      <c r="E9013" s="27"/>
    </row>
    <row r="9014" spans="1:5">
      <c r="A9014" s="27">
        <v>225</v>
      </c>
      <c r="B9014" s="27">
        <v>18</v>
      </c>
      <c r="C9014" s="27"/>
      <c r="D9014" s="27"/>
      <c r="E9014" s="27"/>
    </row>
    <row r="9015" spans="1:5">
      <c r="A9015" s="27">
        <v>225</v>
      </c>
      <c r="B9015" s="27">
        <v>19</v>
      </c>
      <c r="C9015" s="27"/>
      <c r="D9015" s="27"/>
      <c r="E9015" s="27"/>
    </row>
    <row r="9016" spans="1:5">
      <c r="A9016" s="27">
        <v>225</v>
      </c>
      <c r="B9016" s="27">
        <v>20</v>
      </c>
      <c r="C9016" s="27"/>
      <c r="D9016" s="27"/>
      <c r="E9016" s="27"/>
    </row>
    <row r="9017" spans="1:5">
      <c r="A9017" s="27">
        <v>225</v>
      </c>
      <c r="B9017" s="27">
        <v>21</v>
      </c>
      <c r="C9017" s="27"/>
      <c r="D9017" s="27"/>
      <c r="E9017" s="27"/>
    </row>
    <row r="9018" spans="1:5">
      <c r="A9018" s="27">
        <v>225</v>
      </c>
      <c r="B9018" s="27">
        <v>22</v>
      </c>
      <c r="C9018" s="27"/>
      <c r="D9018" s="27"/>
      <c r="E9018" s="27"/>
    </row>
    <row r="9019" spans="1:5">
      <c r="A9019" s="27">
        <v>225</v>
      </c>
      <c r="B9019" s="27">
        <v>23</v>
      </c>
      <c r="C9019" s="27"/>
      <c r="D9019" s="27"/>
      <c r="E9019" s="27"/>
    </row>
    <row r="9020" spans="1:5">
      <c r="A9020" s="27">
        <v>225</v>
      </c>
      <c r="B9020" s="27">
        <v>24</v>
      </c>
      <c r="C9020" s="27"/>
      <c r="D9020" s="27"/>
      <c r="E9020" s="27"/>
    </row>
    <row r="9021" spans="1:5">
      <c r="A9021" s="27">
        <v>225</v>
      </c>
      <c r="B9021" s="27">
        <v>25</v>
      </c>
      <c r="C9021" s="27"/>
      <c r="D9021" s="27"/>
      <c r="E9021" s="27"/>
    </row>
    <row r="9022" spans="1:5">
      <c r="A9022" s="27">
        <v>225</v>
      </c>
      <c r="B9022" s="27">
        <v>26</v>
      </c>
      <c r="C9022" s="27"/>
      <c r="D9022" s="27"/>
      <c r="E9022" s="27"/>
    </row>
    <row r="9023" spans="1:5">
      <c r="A9023" s="27">
        <v>225</v>
      </c>
      <c r="B9023" s="27">
        <v>27</v>
      </c>
      <c r="C9023" s="27"/>
      <c r="D9023" s="27"/>
      <c r="E9023" s="27"/>
    </row>
    <row r="9024" spans="1:5">
      <c r="A9024" s="27">
        <v>225</v>
      </c>
      <c r="B9024" s="27">
        <v>28</v>
      </c>
      <c r="C9024" s="27"/>
      <c r="D9024" s="27"/>
      <c r="E9024" s="27"/>
    </row>
    <row r="9025" spans="1:5">
      <c r="A9025" s="27">
        <v>225</v>
      </c>
      <c r="B9025" s="27">
        <v>29</v>
      </c>
      <c r="C9025" s="27"/>
      <c r="D9025" s="27"/>
      <c r="E9025" s="27"/>
    </row>
    <row r="9026" spans="1:5">
      <c r="A9026" s="27">
        <v>225</v>
      </c>
      <c r="B9026" s="27">
        <v>30</v>
      </c>
      <c r="C9026" s="27"/>
      <c r="D9026" s="27"/>
      <c r="E9026" s="27"/>
    </row>
    <row r="9027" spans="1:5">
      <c r="A9027" s="27">
        <v>225</v>
      </c>
      <c r="B9027" s="27">
        <v>31</v>
      </c>
      <c r="C9027" s="27"/>
      <c r="D9027" s="27"/>
      <c r="E9027" s="27"/>
    </row>
    <row r="9028" spans="1:5">
      <c r="A9028" s="27">
        <v>225</v>
      </c>
      <c r="B9028" s="27">
        <v>32</v>
      </c>
      <c r="C9028" s="27"/>
      <c r="D9028" s="27"/>
      <c r="E9028" s="27"/>
    </row>
    <row r="9029" spans="1:5">
      <c r="A9029" s="27">
        <v>225</v>
      </c>
      <c r="B9029" s="27">
        <v>33</v>
      </c>
      <c r="C9029" s="27"/>
      <c r="D9029" s="27"/>
      <c r="E9029" s="27"/>
    </row>
    <row r="9030" spans="1:5">
      <c r="A9030" s="27">
        <v>225</v>
      </c>
      <c r="B9030" s="27">
        <v>34</v>
      </c>
      <c r="C9030" s="27"/>
      <c r="D9030" s="27"/>
      <c r="E9030" s="27"/>
    </row>
    <row r="9031" spans="1:5">
      <c r="A9031" s="27">
        <v>225</v>
      </c>
      <c r="B9031" s="27">
        <v>35</v>
      </c>
      <c r="C9031" s="27"/>
      <c r="D9031" s="27"/>
      <c r="E9031" s="27"/>
    </row>
    <row r="9032" spans="1:5">
      <c r="A9032" s="27">
        <v>225</v>
      </c>
      <c r="B9032" s="27">
        <v>36</v>
      </c>
      <c r="C9032" s="27"/>
      <c r="D9032" s="27"/>
      <c r="E9032" s="27"/>
    </row>
    <row r="9033" spans="1:5">
      <c r="A9033" s="27">
        <v>225</v>
      </c>
      <c r="B9033" s="27">
        <v>37</v>
      </c>
      <c r="C9033" s="27"/>
      <c r="D9033" s="27"/>
      <c r="E9033" s="27"/>
    </row>
    <row r="9034" spans="1:5">
      <c r="A9034" s="27">
        <v>225</v>
      </c>
      <c r="B9034" s="27">
        <v>38</v>
      </c>
      <c r="C9034" s="27"/>
      <c r="D9034" s="27"/>
      <c r="E9034" s="27"/>
    </row>
    <row r="9035" spans="1:5">
      <c r="A9035" s="27">
        <v>225</v>
      </c>
      <c r="B9035" s="27">
        <v>39</v>
      </c>
      <c r="C9035" s="27"/>
      <c r="D9035" s="27"/>
      <c r="E9035" s="27"/>
    </row>
    <row r="9036" spans="1:5">
      <c r="A9036" s="27">
        <v>225</v>
      </c>
      <c r="B9036" s="27">
        <v>40</v>
      </c>
      <c r="C9036" s="27"/>
      <c r="D9036" s="27"/>
      <c r="E9036" s="27"/>
    </row>
    <row r="9037" spans="1:5">
      <c r="A9037" s="27">
        <v>226</v>
      </c>
      <c r="B9037" s="27">
        <v>1</v>
      </c>
      <c r="C9037" s="27"/>
      <c r="D9037" s="27"/>
      <c r="E9037" s="27"/>
    </row>
    <row r="9038" spans="1:5">
      <c r="A9038" s="27">
        <v>226</v>
      </c>
      <c r="B9038" s="27">
        <v>2</v>
      </c>
      <c r="C9038" s="27"/>
      <c r="D9038" s="27"/>
      <c r="E9038" s="27"/>
    </row>
    <row r="9039" spans="1:5">
      <c r="A9039" s="27">
        <v>226</v>
      </c>
      <c r="B9039" s="27">
        <v>3</v>
      </c>
      <c r="C9039" s="27"/>
      <c r="D9039" s="27"/>
      <c r="E9039" s="27"/>
    </row>
    <row r="9040" spans="1:5">
      <c r="A9040" s="27">
        <v>226</v>
      </c>
      <c r="B9040" s="27">
        <v>4</v>
      </c>
      <c r="C9040" s="27"/>
      <c r="D9040" s="27"/>
      <c r="E9040" s="27"/>
    </row>
    <row r="9041" spans="1:5">
      <c r="A9041" s="27">
        <v>226</v>
      </c>
      <c r="B9041" s="27">
        <v>5</v>
      </c>
      <c r="C9041" s="27"/>
      <c r="D9041" s="27"/>
      <c r="E9041" s="27"/>
    </row>
    <row r="9042" spans="1:5">
      <c r="A9042" s="27">
        <v>226</v>
      </c>
      <c r="B9042" s="27">
        <v>6</v>
      </c>
      <c r="C9042" s="27"/>
      <c r="D9042" s="27"/>
      <c r="E9042" s="27"/>
    </row>
    <row r="9043" spans="1:5">
      <c r="A9043" s="27">
        <v>226</v>
      </c>
      <c r="B9043" s="27">
        <v>7</v>
      </c>
      <c r="C9043" s="27"/>
      <c r="D9043" s="27"/>
      <c r="E9043" s="27"/>
    </row>
    <row r="9044" spans="1:5">
      <c r="A9044" s="27">
        <v>226</v>
      </c>
      <c r="B9044" s="27">
        <v>8</v>
      </c>
      <c r="C9044" s="27"/>
      <c r="D9044" s="27"/>
      <c r="E9044" s="27"/>
    </row>
    <row r="9045" spans="1:5">
      <c r="A9045" s="27">
        <v>226</v>
      </c>
      <c r="B9045" s="27">
        <v>9</v>
      </c>
      <c r="C9045" s="27"/>
      <c r="D9045" s="27"/>
      <c r="E9045" s="27"/>
    </row>
    <row r="9046" spans="1:5">
      <c r="A9046" s="27">
        <v>226</v>
      </c>
      <c r="B9046" s="27">
        <v>10</v>
      </c>
      <c r="C9046" s="27"/>
      <c r="D9046" s="27"/>
      <c r="E9046" s="27"/>
    </row>
    <row r="9047" spans="1:5">
      <c r="A9047" s="27">
        <v>226</v>
      </c>
      <c r="B9047" s="27">
        <v>11</v>
      </c>
      <c r="C9047" s="27"/>
      <c r="D9047" s="27"/>
      <c r="E9047" s="27"/>
    </row>
    <row r="9048" spans="1:5">
      <c r="A9048" s="27">
        <v>226</v>
      </c>
      <c r="B9048" s="27">
        <v>12</v>
      </c>
      <c r="C9048" s="27"/>
      <c r="D9048" s="27"/>
      <c r="E9048" s="27"/>
    </row>
    <row r="9049" spans="1:5">
      <c r="A9049" s="27">
        <v>226</v>
      </c>
      <c r="B9049" s="27">
        <v>13</v>
      </c>
      <c r="C9049" s="27"/>
      <c r="D9049" s="27"/>
      <c r="E9049" s="27"/>
    </row>
    <row r="9050" spans="1:5">
      <c r="A9050" s="27">
        <v>226</v>
      </c>
      <c r="B9050" s="27">
        <v>14</v>
      </c>
      <c r="C9050" s="27"/>
      <c r="D9050" s="27"/>
      <c r="E9050" s="27"/>
    </row>
    <row r="9051" spans="1:5">
      <c r="A9051" s="27">
        <v>226</v>
      </c>
      <c r="B9051" s="27">
        <v>15</v>
      </c>
      <c r="C9051" s="27"/>
      <c r="D9051" s="27"/>
      <c r="E9051" s="27"/>
    </row>
    <row r="9052" spans="1:5">
      <c r="A9052" s="27">
        <v>226</v>
      </c>
      <c r="B9052" s="27">
        <v>16</v>
      </c>
      <c r="C9052" s="27"/>
      <c r="D9052" s="27"/>
      <c r="E9052" s="27"/>
    </row>
    <row r="9053" spans="1:5">
      <c r="A9053" s="27">
        <v>226</v>
      </c>
      <c r="B9053" s="27">
        <v>17</v>
      </c>
      <c r="C9053" s="27"/>
      <c r="D9053" s="27"/>
      <c r="E9053" s="27"/>
    </row>
    <row r="9054" spans="1:5">
      <c r="A9054" s="27">
        <v>226</v>
      </c>
      <c r="B9054" s="27">
        <v>18</v>
      </c>
      <c r="C9054" s="27"/>
      <c r="D9054" s="27"/>
      <c r="E9054" s="27"/>
    </row>
    <row r="9055" spans="1:5">
      <c r="A9055" s="27">
        <v>226</v>
      </c>
      <c r="B9055" s="27">
        <v>19</v>
      </c>
      <c r="C9055" s="27"/>
      <c r="D9055" s="27"/>
      <c r="E9055" s="27"/>
    </row>
    <row r="9056" spans="1:5">
      <c r="A9056" s="27">
        <v>226</v>
      </c>
      <c r="B9056" s="27">
        <v>20</v>
      </c>
      <c r="C9056" s="27"/>
      <c r="D9056" s="27"/>
      <c r="E9056" s="27"/>
    </row>
    <row r="9057" spans="1:5">
      <c r="A9057" s="27">
        <v>226</v>
      </c>
      <c r="B9057" s="27">
        <v>21</v>
      </c>
      <c r="C9057" s="27"/>
      <c r="D9057" s="27"/>
      <c r="E9057" s="27"/>
    </row>
    <row r="9058" spans="1:5">
      <c r="A9058" s="27">
        <v>226</v>
      </c>
      <c r="B9058" s="27">
        <v>22</v>
      </c>
      <c r="C9058" s="27"/>
      <c r="D9058" s="27"/>
      <c r="E9058" s="27"/>
    </row>
    <row r="9059" spans="1:5">
      <c r="A9059" s="27">
        <v>226</v>
      </c>
      <c r="B9059" s="27">
        <v>23</v>
      </c>
      <c r="C9059" s="27"/>
      <c r="D9059" s="27"/>
      <c r="E9059" s="27"/>
    </row>
    <row r="9060" spans="1:5">
      <c r="A9060" s="27">
        <v>226</v>
      </c>
      <c r="B9060" s="27">
        <v>24</v>
      </c>
      <c r="C9060" s="27"/>
      <c r="D9060" s="27"/>
      <c r="E9060" s="27"/>
    </row>
    <row r="9061" spans="1:5">
      <c r="A9061" s="27">
        <v>226</v>
      </c>
      <c r="B9061" s="27">
        <v>25</v>
      </c>
      <c r="C9061" s="27"/>
      <c r="D9061" s="27"/>
      <c r="E9061" s="27"/>
    </row>
    <row r="9062" spans="1:5">
      <c r="A9062" s="27">
        <v>226</v>
      </c>
      <c r="B9062" s="27">
        <v>26</v>
      </c>
      <c r="C9062" s="27"/>
      <c r="D9062" s="27"/>
      <c r="E9062" s="27"/>
    </row>
    <row r="9063" spans="1:5">
      <c r="A9063" s="27">
        <v>226</v>
      </c>
      <c r="B9063" s="27">
        <v>27</v>
      </c>
      <c r="C9063" s="27"/>
      <c r="D9063" s="27"/>
      <c r="E9063" s="27"/>
    </row>
    <row r="9064" spans="1:5">
      <c r="A9064" s="27">
        <v>226</v>
      </c>
      <c r="B9064" s="27">
        <v>28</v>
      </c>
      <c r="C9064" s="27"/>
      <c r="D9064" s="27"/>
      <c r="E9064" s="27"/>
    </row>
    <row r="9065" spans="1:5">
      <c r="A9065" s="27">
        <v>226</v>
      </c>
      <c r="B9065" s="27">
        <v>29</v>
      </c>
      <c r="C9065" s="27"/>
      <c r="D9065" s="27"/>
      <c r="E9065" s="27"/>
    </row>
    <row r="9066" spans="1:5">
      <c r="A9066" s="27">
        <v>226</v>
      </c>
      <c r="B9066" s="27">
        <v>30</v>
      </c>
      <c r="C9066" s="27"/>
      <c r="D9066" s="27"/>
      <c r="E9066" s="27"/>
    </row>
    <row r="9067" spans="1:5">
      <c r="A9067" s="27">
        <v>226</v>
      </c>
      <c r="B9067" s="27">
        <v>31</v>
      </c>
      <c r="C9067" s="27"/>
      <c r="D9067" s="27"/>
      <c r="E9067" s="27"/>
    </row>
    <row r="9068" spans="1:5">
      <c r="A9068" s="27">
        <v>226</v>
      </c>
      <c r="B9068" s="27">
        <v>32</v>
      </c>
      <c r="C9068" s="27"/>
      <c r="D9068" s="27"/>
      <c r="E9068" s="27"/>
    </row>
    <row r="9069" spans="1:5">
      <c r="A9069" s="27">
        <v>226</v>
      </c>
      <c r="B9069" s="27">
        <v>33</v>
      </c>
      <c r="C9069" s="27"/>
      <c r="D9069" s="27"/>
      <c r="E9069" s="27"/>
    </row>
    <row r="9070" spans="1:5">
      <c r="A9070" s="27">
        <v>226</v>
      </c>
      <c r="B9070" s="27">
        <v>34</v>
      </c>
      <c r="C9070" s="27"/>
      <c r="D9070" s="27"/>
      <c r="E9070" s="27"/>
    </row>
    <row r="9071" spans="1:5">
      <c r="A9071" s="27">
        <v>226</v>
      </c>
      <c r="B9071" s="27">
        <v>35</v>
      </c>
      <c r="C9071" s="27"/>
      <c r="D9071" s="27"/>
      <c r="E9071" s="27"/>
    </row>
    <row r="9072" spans="1:5">
      <c r="A9072" s="27">
        <v>226</v>
      </c>
      <c r="B9072" s="27">
        <v>36</v>
      </c>
      <c r="C9072" s="27"/>
      <c r="D9072" s="27"/>
      <c r="E9072" s="27"/>
    </row>
    <row r="9073" spans="1:5">
      <c r="A9073" s="27">
        <v>226</v>
      </c>
      <c r="B9073" s="27">
        <v>37</v>
      </c>
      <c r="C9073" s="27"/>
      <c r="D9073" s="27"/>
      <c r="E9073" s="27"/>
    </row>
    <row r="9074" spans="1:5">
      <c r="A9074" s="27">
        <v>226</v>
      </c>
      <c r="B9074" s="27">
        <v>38</v>
      </c>
      <c r="C9074" s="27"/>
      <c r="D9074" s="27"/>
      <c r="E9074" s="27"/>
    </row>
    <row r="9075" spans="1:5">
      <c r="A9075" s="27">
        <v>226</v>
      </c>
      <c r="B9075" s="27">
        <v>39</v>
      </c>
      <c r="C9075" s="27"/>
      <c r="D9075" s="27"/>
      <c r="E9075" s="27"/>
    </row>
    <row r="9076" spans="1:5">
      <c r="A9076" s="27">
        <v>226</v>
      </c>
      <c r="B9076" s="27">
        <v>40</v>
      </c>
      <c r="C9076" s="27"/>
      <c r="D9076" s="27"/>
      <c r="E9076" s="27"/>
    </row>
    <row r="9077" spans="1:5">
      <c r="A9077" s="27">
        <v>227</v>
      </c>
      <c r="B9077" s="27">
        <v>1</v>
      </c>
      <c r="C9077" s="27"/>
      <c r="D9077" s="27"/>
      <c r="E9077" s="27"/>
    </row>
    <row r="9078" spans="1:5">
      <c r="A9078" s="27">
        <v>227</v>
      </c>
      <c r="B9078" s="27">
        <v>2</v>
      </c>
      <c r="C9078" s="27"/>
      <c r="D9078" s="27"/>
      <c r="E9078" s="27"/>
    </row>
    <row r="9079" spans="1:5">
      <c r="A9079" s="27">
        <v>227</v>
      </c>
      <c r="B9079" s="27">
        <v>3</v>
      </c>
      <c r="C9079" s="27"/>
      <c r="D9079" s="27"/>
      <c r="E9079" s="27"/>
    </row>
    <row r="9080" spans="1:5">
      <c r="A9080" s="27">
        <v>227</v>
      </c>
      <c r="B9080" s="27">
        <v>4</v>
      </c>
      <c r="C9080" s="27"/>
      <c r="D9080" s="27"/>
      <c r="E9080" s="27"/>
    </row>
    <row r="9081" spans="1:5">
      <c r="A9081" s="27">
        <v>227</v>
      </c>
      <c r="B9081" s="27">
        <v>5</v>
      </c>
      <c r="C9081" s="27"/>
      <c r="D9081" s="27"/>
      <c r="E9081" s="27"/>
    </row>
    <row r="9082" spans="1:5">
      <c r="A9082" s="27">
        <v>227</v>
      </c>
      <c r="B9082" s="27">
        <v>6</v>
      </c>
      <c r="C9082" s="27"/>
      <c r="D9082" s="27"/>
      <c r="E9082" s="27"/>
    </row>
    <row r="9083" spans="1:5">
      <c r="A9083" s="27">
        <v>227</v>
      </c>
      <c r="B9083" s="27">
        <v>7</v>
      </c>
      <c r="C9083" s="27"/>
      <c r="D9083" s="27"/>
      <c r="E9083" s="27"/>
    </row>
    <row r="9084" spans="1:5">
      <c r="A9084" s="27">
        <v>227</v>
      </c>
      <c r="B9084" s="27">
        <v>8</v>
      </c>
      <c r="C9084" s="27"/>
      <c r="D9084" s="27"/>
      <c r="E9084" s="27"/>
    </row>
    <row r="9085" spans="1:5">
      <c r="A9085" s="27">
        <v>227</v>
      </c>
      <c r="B9085" s="27">
        <v>9</v>
      </c>
      <c r="C9085" s="27"/>
      <c r="D9085" s="27"/>
      <c r="E9085" s="27"/>
    </row>
    <row r="9086" spans="1:5">
      <c r="A9086" s="27">
        <v>227</v>
      </c>
      <c r="B9086" s="27">
        <v>10</v>
      </c>
      <c r="C9086" s="27"/>
      <c r="D9086" s="27"/>
      <c r="E9086" s="27"/>
    </row>
    <row r="9087" spans="1:5">
      <c r="A9087" s="27">
        <v>227</v>
      </c>
      <c r="B9087" s="27">
        <v>11</v>
      </c>
      <c r="C9087" s="27"/>
      <c r="D9087" s="27"/>
      <c r="E9087" s="27"/>
    </row>
    <row r="9088" spans="1:5">
      <c r="A9088" s="27">
        <v>227</v>
      </c>
      <c r="B9088" s="27">
        <v>12</v>
      </c>
      <c r="C9088" s="27"/>
      <c r="D9088" s="27"/>
      <c r="E9088" s="27"/>
    </row>
    <row r="9089" spans="1:5">
      <c r="A9089" s="27">
        <v>227</v>
      </c>
      <c r="B9089" s="27">
        <v>13</v>
      </c>
      <c r="C9089" s="27"/>
      <c r="D9089" s="27"/>
      <c r="E9089" s="27"/>
    </row>
    <row r="9090" spans="1:5">
      <c r="A9090" s="27">
        <v>227</v>
      </c>
      <c r="B9090" s="27">
        <v>14</v>
      </c>
      <c r="C9090" s="27"/>
      <c r="D9090" s="27"/>
      <c r="E9090" s="27"/>
    </row>
    <row r="9091" spans="1:5">
      <c r="A9091" s="27">
        <v>227</v>
      </c>
      <c r="B9091" s="27">
        <v>15</v>
      </c>
      <c r="C9091" s="27"/>
      <c r="D9091" s="27"/>
      <c r="E9091" s="27"/>
    </row>
    <row r="9092" spans="1:5">
      <c r="A9092" s="27">
        <v>227</v>
      </c>
      <c r="B9092" s="27">
        <v>16</v>
      </c>
      <c r="C9092" s="27"/>
      <c r="D9092" s="27"/>
      <c r="E9092" s="27"/>
    </row>
    <row r="9093" spans="1:5">
      <c r="A9093" s="27">
        <v>227</v>
      </c>
      <c r="B9093" s="27">
        <v>17</v>
      </c>
      <c r="C9093" s="27"/>
      <c r="D9093" s="27"/>
      <c r="E9093" s="27"/>
    </row>
    <row r="9094" spans="1:5">
      <c r="A9094" s="27">
        <v>227</v>
      </c>
      <c r="B9094" s="27">
        <v>18</v>
      </c>
      <c r="C9094" s="27"/>
      <c r="D9094" s="27"/>
      <c r="E9094" s="27"/>
    </row>
    <row r="9095" spans="1:5">
      <c r="A9095" s="27">
        <v>227</v>
      </c>
      <c r="B9095" s="27">
        <v>19</v>
      </c>
      <c r="C9095" s="27"/>
      <c r="D9095" s="27"/>
      <c r="E9095" s="27"/>
    </row>
    <row r="9096" spans="1:5">
      <c r="A9096" s="27">
        <v>227</v>
      </c>
      <c r="B9096" s="27">
        <v>20</v>
      </c>
      <c r="C9096" s="27"/>
      <c r="D9096" s="27"/>
      <c r="E9096" s="27"/>
    </row>
    <row r="9097" spans="1:5">
      <c r="A9097" s="27">
        <v>227</v>
      </c>
      <c r="B9097" s="27">
        <v>21</v>
      </c>
      <c r="C9097" s="27"/>
      <c r="D9097" s="27"/>
      <c r="E9097" s="27"/>
    </row>
    <row r="9098" spans="1:5">
      <c r="A9098" s="27">
        <v>227</v>
      </c>
      <c r="B9098" s="27">
        <v>22</v>
      </c>
      <c r="C9098" s="27"/>
      <c r="D9098" s="27"/>
      <c r="E9098" s="27"/>
    </row>
    <row r="9099" spans="1:5">
      <c r="A9099" s="27">
        <v>227</v>
      </c>
      <c r="B9099" s="27">
        <v>23</v>
      </c>
      <c r="C9099" s="27"/>
      <c r="D9099" s="27"/>
      <c r="E9099" s="27"/>
    </row>
    <row r="9100" spans="1:5">
      <c r="A9100" s="27">
        <v>227</v>
      </c>
      <c r="B9100" s="27">
        <v>24</v>
      </c>
      <c r="C9100" s="27"/>
      <c r="D9100" s="27"/>
      <c r="E9100" s="27"/>
    </row>
    <row r="9101" spans="1:5">
      <c r="A9101" s="27">
        <v>227</v>
      </c>
      <c r="B9101" s="27">
        <v>25</v>
      </c>
      <c r="C9101" s="27"/>
      <c r="D9101" s="27"/>
      <c r="E9101" s="27"/>
    </row>
    <row r="9102" spans="1:5">
      <c r="A9102" s="27">
        <v>227</v>
      </c>
      <c r="B9102" s="27">
        <v>26</v>
      </c>
      <c r="C9102" s="27"/>
      <c r="D9102" s="27"/>
      <c r="E9102" s="27"/>
    </row>
    <row r="9103" spans="1:5">
      <c r="A9103" s="27">
        <v>227</v>
      </c>
      <c r="B9103" s="27">
        <v>27</v>
      </c>
      <c r="C9103" s="27"/>
      <c r="D9103" s="27"/>
      <c r="E9103" s="27"/>
    </row>
    <row r="9104" spans="1:5">
      <c r="A9104" s="27">
        <v>227</v>
      </c>
      <c r="B9104" s="27">
        <v>28</v>
      </c>
      <c r="C9104" s="27"/>
      <c r="D9104" s="27"/>
      <c r="E9104" s="27"/>
    </row>
    <row r="9105" spans="1:5">
      <c r="A9105" s="27">
        <v>227</v>
      </c>
      <c r="B9105" s="27">
        <v>29</v>
      </c>
      <c r="C9105" s="27"/>
      <c r="D9105" s="27"/>
      <c r="E9105" s="27"/>
    </row>
    <row r="9106" spans="1:5">
      <c r="A9106" s="27">
        <v>227</v>
      </c>
      <c r="B9106" s="27">
        <v>30</v>
      </c>
      <c r="C9106" s="27"/>
      <c r="D9106" s="27"/>
      <c r="E9106" s="27"/>
    </row>
    <row r="9107" spans="1:5">
      <c r="A9107" s="27">
        <v>227</v>
      </c>
      <c r="B9107" s="27">
        <v>31</v>
      </c>
      <c r="C9107" s="27"/>
      <c r="D9107" s="27"/>
      <c r="E9107" s="27"/>
    </row>
    <row r="9108" spans="1:5">
      <c r="A9108" s="27">
        <v>227</v>
      </c>
      <c r="B9108" s="27">
        <v>32</v>
      </c>
      <c r="C9108" s="27"/>
      <c r="D9108" s="27"/>
      <c r="E9108" s="27"/>
    </row>
    <row r="9109" spans="1:5">
      <c r="A9109" s="27">
        <v>227</v>
      </c>
      <c r="B9109" s="27">
        <v>33</v>
      </c>
      <c r="C9109" s="27"/>
      <c r="D9109" s="27"/>
      <c r="E9109" s="27"/>
    </row>
    <row r="9110" spans="1:5">
      <c r="A9110" s="27">
        <v>227</v>
      </c>
      <c r="B9110" s="27">
        <v>34</v>
      </c>
      <c r="C9110" s="27"/>
      <c r="D9110" s="27"/>
      <c r="E9110" s="27"/>
    </row>
    <row r="9111" spans="1:5">
      <c r="A9111" s="27">
        <v>227</v>
      </c>
      <c r="B9111" s="27">
        <v>35</v>
      </c>
      <c r="C9111" s="27"/>
      <c r="D9111" s="27"/>
      <c r="E9111" s="27"/>
    </row>
    <row r="9112" spans="1:5">
      <c r="A9112" s="27">
        <v>227</v>
      </c>
      <c r="B9112" s="27">
        <v>36</v>
      </c>
      <c r="C9112" s="27"/>
      <c r="D9112" s="27"/>
      <c r="E9112" s="27"/>
    </row>
    <row r="9113" spans="1:5">
      <c r="A9113" s="27">
        <v>227</v>
      </c>
      <c r="B9113" s="27">
        <v>37</v>
      </c>
      <c r="C9113" s="27"/>
      <c r="D9113" s="27"/>
      <c r="E9113" s="27"/>
    </row>
    <row r="9114" spans="1:5">
      <c r="A9114" s="27">
        <v>227</v>
      </c>
      <c r="B9114" s="27">
        <v>38</v>
      </c>
      <c r="C9114" s="27"/>
      <c r="D9114" s="27"/>
      <c r="E9114" s="27"/>
    </row>
    <row r="9115" spans="1:5">
      <c r="A9115" s="27">
        <v>227</v>
      </c>
      <c r="B9115" s="27">
        <v>39</v>
      </c>
      <c r="C9115" s="27"/>
      <c r="D9115" s="27"/>
      <c r="E9115" s="27"/>
    </row>
    <row r="9116" spans="1:5">
      <c r="A9116" s="27">
        <v>227</v>
      </c>
      <c r="B9116" s="27">
        <v>40</v>
      </c>
      <c r="C9116" s="27"/>
      <c r="D9116" s="27"/>
      <c r="E9116" s="27"/>
    </row>
    <row r="9117" spans="1:5">
      <c r="A9117" s="27">
        <v>228</v>
      </c>
      <c r="B9117" s="27">
        <v>1</v>
      </c>
      <c r="C9117" s="27"/>
      <c r="D9117" s="27"/>
      <c r="E9117" s="27"/>
    </row>
    <row r="9118" spans="1:5">
      <c r="A9118" s="27">
        <v>228</v>
      </c>
      <c r="B9118" s="27">
        <v>2</v>
      </c>
      <c r="C9118" s="27"/>
      <c r="D9118" s="27"/>
      <c r="E9118" s="27"/>
    </row>
    <row r="9119" spans="1:5">
      <c r="A9119" s="27">
        <v>228</v>
      </c>
      <c r="B9119" s="27">
        <v>3</v>
      </c>
      <c r="C9119" s="27"/>
      <c r="D9119" s="27"/>
      <c r="E9119" s="27"/>
    </row>
    <row r="9120" spans="1:5">
      <c r="A9120" s="27">
        <v>228</v>
      </c>
      <c r="B9120" s="27">
        <v>4</v>
      </c>
      <c r="C9120" s="27"/>
      <c r="D9120" s="27"/>
      <c r="E9120" s="27"/>
    </row>
    <row r="9121" spans="1:5">
      <c r="A9121" s="27">
        <v>228</v>
      </c>
      <c r="B9121" s="27">
        <v>5</v>
      </c>
      <c r="C9121" s="27"/>
      <c r="D9121" s="27"/>
      <c r="E9121" s="27"/>
    </row>
    <row r="9122" spans="1:5">
      <c r="A9122" s="27">
        <v>228</v>
      </c>
      <c r="B9122" s="27">
        <v>6</v>
      </c>
      <c r="C9122" s="27"/>
      <c r="D9122" s="27"/>
      <c r="E9122" s="27"/>
    </row>
    <row r="9123" spans="1:5">
      <c r="A9123" s="27">
        <v>228</v>
      </c>
      <c r="B9123" s="27">
        <v>7</v>
      </c>
      <c r="C9123" s="27"/>
      <c r="D9123" s="27"/>
      <c r="E9123" s="27"/>
    </row>
    <row r="9124" spans="1:5">
      <c r="A9124" s="27">
        <v>228</v>
      </c>
      <c r="B9124" s="27">
        <v>8</v>
      </c>
      <c r="C9124" s="27"/>
      <c r="D9124" s="27"/>
      <c r="E9124" s="27"/>
    </row>
    <row r="9125" spans="1:5">
      <c r="A9125" s="27">
        <v>228</v>
      </c>
      <c r="B9125" s="27">
        <v>9</v>
      </c>
      <c r="C9125" s="27"/>
      <c r="D9125" s="27"/>
      <c r="E9125" s="27"/>
    </row>
    <row r="9126" spans="1:5">
      <c r="A9126" s="27">
        <v>228</v>
      </c>
      <c r="B9126" s="27">
        <v>10</v>
      </c>
      <c r="C9126" s="27"/>
      <c r="D9126" s="27"/>
      <c r="E9126" s="27"/>
    </row>
    <row r="9127" spans="1:5">
      <c r="A9127" s="27">
        <v>228</v>
      </c>
      <c r="B9127" s="27">
        <v>11</v>
      </c>
      <c r="C9127" s="27"/>
      <c r="D9127" s="27"/>
      <c r="E9127" s="27"/>
    </row>
    <row r="9128" spans="1:5">
      <c r="A9128" s="27">
        <v>228</v>
      </c>
      <c r="B9128" s="27">
        <v>12</v>
      </c>
      <c r="C9128" s="27"/>
      <c r="D9128" s="27"/>
      <c r="E9128" s="27"/>
    </row>
    <row r="9129" spans="1:5">
      <c r="A9129" s="27">
        <v>228</v>
      </c>
      <c r="B9129" s="27">
        <v>13</v>
      </c>
      <c r="C9129" s="27"/>
      <c r="D9129" s="27"/>
      <c r="E9129" s="27"/>
    </row>
    <row r="9130" spans="1:5">
      <c r="A9130" s="27">
        <v>228</v>
      </c>
      <c r="B9130" s="27">
        <v>14</v>
      </c>
      <c r="C9130" s="27"/>
      <c r="D9130" s="27"/>
      <c r="E9130" s="27"/>
    </row>
    <row r="9131" spans="1:5">
      <c r="A9131" s="27">
        <v>228</v>
      </c>
      <c r="B9131" s="27">
        <v>15</v>
      </c>
      <c r="C9131" s="27"/>
      <c r="D9131" s="27"/>
      <c r="E9131" s="27"/>
    </row>
    <row r="9132" spans="1:5">
      <c r="A9132" s="27">
        <v>228</v>
      </c>
      <c r="B9132" s="27">
        <v>16</v>
      </c>
      <c r="C9132" s="27"/>
      <c r="D9132" s="27"/>
      <c r="E9132" s="27"/>
    </row>
    <row r="9133" spans="1:5">
      <c r="A9133" s="27">
        <v>228</v>
      </c>
      <c r="B9133" s="27">
        <v>17</v>
      </c>
      <c r="C9133" s="27"/>
      <c r="D9133" s="27"/>
      <c r="E9133" s="27"/>
    </row>
    <row r="9134" spans="1:5">
      <c r="A9134" s="27">
        <v>228</v>
      </c>
      <c r="B9134" s="27">
        <v>18</v>
      </c>
      <c r="C9134" s="27"/>
      <c r="D9134" s="27"/>
      <c r="E9134" s="27"/>
    </row>
    <row r="9135" spans="1:5">
      <c r="A9135" s="27">
        <v>228</v>
      </c>
      <c r="B9135" s="27">
        <v>19</v>
      </c>
      <c r="C9135" s="27"/>
      <c r="D9135" s="27"/>
      <c r="E9135" s="27"/>
    </row>
    <row r="9136" spans="1:5">
      <c r="A9136" s="27">
        <v>228</v>
      </c>
      <c r="B9136" s="27">
        <v>20</v>
      </c>
      <c r="C9136" s="27"/>
      <c r="D9136" s="27"/>
      <c r="E9136" s="27"/>
    </row>
    <row r="9137" spans="1:5">
      <c r="A9137" s="27">
        <v>228</v>
      </c>
      <c r="B9137" s="27">
        <v>21</v>
      </c>
      <c r="C9137" s="27"/>
      <c r="D9137" s="27"/>
      <c r="E9137" s="27"/>
    </row>
    <row r="9138" spans="1:5">
      <c r="A9138" s="27">
        <v>228</v>
      </c>
      <c r="B9138" s="27">
        <v>22</v>
      </c>
      <c r="C9138" s="27"/>
      <c r="D9138" s="27"/>
      <c r="E9138" s="27"/>
    </row>
    <row r="9139" spans="1:5">
      <c r="A9139" s="27">
        <v>228</v>
      </c>
      <c r="B9139" s="27">
        <v>23</v>
      </c>
      <c r="C9139" s="27"/>
      <c r="D9139" s="27"/>
      <c r="E9139" s="27"/>
    </row>
    <row r="9140" spans="1:5">
      <c r="A9140" s="27">
        <v>228</v>
      </c>
      <c r="B9140" s="27">
        <v>24</v>
      </c>
      <c r="C9140" s="27"/>
      <c r="D9140" s="27"/>
      <c r="E9140" s="27"/>
    </row>
    <row r="9141" spans="1:5">
      <c r="A9141" s="27">
        <v>228</v>
      </c>
      <c r="B9141" s="27">
        <v>25</v>
      </c>
      <c r="C9141" s="27"/>
      <c r="D9141" s="27"/>
      <c r="E9141" s="27"/>
    </row>
    <row r="9142" spans="1:5">
      <c r="A9142" s="27">
        <v>228</v>
      </c>
      <c r="B9142" s="27">
        <v>26</v>
      </c>
      <c r="C9142" s="27"/>
      <c r="D9142" s="27"/>
      <c r="E9142" s="27"/>
    </row>
    <row r="9143" spans="1:5">
      <c r="A9143" s="27">
        <v>228</v>
      </c>
      <c r="B9143" s="27">
        <v>27</v>
      </c>
      <c r="C9143" s="27"/>
      <c r="D9143" s="27"/>
      <c r="E9143" s="27"/>
    </row>
    <row r="9144" spans="1:5">
      <c r="A9144" s="27">
        <v>228</v>
      </c>
      <c r="B9144" s="27">
        <v>28</v>
      </c>
      <c r="C9144" s="27"/>
      <c r="D9144" s="27"/>
      <c r="E9144" s="27"/>
    </row>
    <row r="9145" spans="1:5">
      <c r="A9145" s="27">
        <v>228</v>
      </c>
      <c r="B9145" s="27">
        <v>29</v>
      </c>
      <c r="C9145" s="27"/>
      <c r="D9145" s="27"/>
      <c r="E9145" s="27"/>
    </row>
    <row r="9146" spans="1:5">
      <c r="A9146" s="27">
        <v>228</v>
      </c>
      <c r="B9146" s="27">
        <v>30</v>
      </c>
      <c r="C9146" s="27"/>
      <c r="D9146" s="27"/>
      <c r="E9146" s="27"/>
    </row>
    <row r="9147" spans="1:5">
      <c r="A9147" s="27">
        <v>228</v>
      </c>
      <c r="B9147" s="27">
        <v>31</v>
      </c>
      <c r="C9147" s="27"/>
      <c r="D9147" s="27"/>
      <c r="E9147" s="27"/>
    </row>
    <row r="9148" spans="1:5">
      <c r="A9148" s="27">
        <v>228</v>
      </c>
      <c r="B9148" s="27">
        <v>32</v>
      </c>
      <c r="C9148" s="27"/>
      <c r="D9148" s="27"/>
      <c r="E9148" s="27"/>
    </row>
    <row r="9149" spans="1:5">
      <c r="A9149" s="27">
        <v>228</v>
      </c>
      <c r="B9149" s="27">
        <v>33</v>
      </c>
      <c r="C9149" s="27"/>
      <c r="D9149" s="27"/>
      <c r="E9149" s="27"/>
    </row>
    <row r="9150" spans="1:5">
      <c r="A9150" s="27">
        <v>228</v>
      </c>
      <c r="B9150" s="27">
        <v>34</v>
      </c>
      <c r="C9150" s="27"/>
      <c r="D9150" s="27"/>
      <c r="E9150" s="27"/>
    </row>
    <row r="9151" spans="1:5">
      <c r="A9151" s="27">
        <v>228</v>
      </c>
      <c r="B9151" s="27">
        <v>35</v>
      </c>
      <c r="C9151" s="27"/>
      <c r="D9151" s="27"/>
      <c r="E9151" s="27"/>
    </row>
    <row r="9152" spans="1:5">
      <c r="A9152" s="27">
        <v>228</v>
      </c>
      <c r="B9152" s="27">
        <v>36</v>
      </c>
      <c r="C9152" s="27"/>
      <c r="D9152" s="27"/>
      <c r="E9152" s="27"/>
    </row>
    <row r="9153" spans="1:5">
      <c r="A9153" s="27">
        <v>228</v>
      </c>
      <c r="B9153" s="27">
        <v>37</v>
      </c>
      <c r="C9153" s="27"/>
      <c r="D9153" s="27"/>
      <c r="E9153" s="27"/>
    </row>
    <row r="9154" spans="1:5">
      <c r="A9154" s="27">
        <v>228</v>
      </c>
      <c r="B9154" s="27">
        <v>38</v>
      </c>
      <c r="C9154" s="27"/>
      <c r="D9154" s="27"/>
      <c r="E9154" s="27"/>
    </row>
    <row r="9155" spans="1:5">
      <c r="A9155" s="27">
        <v>228</v>
      </c>
      <c r="B9155" s="27">
        <v>39</v>
      </c>
      <c r="C9155" s="27"/>
      <c r="D9155" s="27"/>
      <c r="E9155" s="27"/>
    </row>
    <row r="9156" spans="1:5">
      <c r="A9156" s="27">
        <v>228</v>
      </c>
      <c r="B9156" s="27">
        <v>40</v>
      </c>
      <c r="C9156" s="27"/>
      <c r="D9156" s="27"/>
      <c r="E9156" s="27"/>
    </row>
    <row r="9157" spans="1:5">
      <c r="A9157" s="27">
        <v>229</v>
      </c>
      <c r="B9157" s="27">
        <v>1</v>
      </c>
      <c r="C9157" s="27"/>
      <c r="D9157" s="27"/>
      <c r="E9157" s="27"/>
    </row>
    <row r="9158" spans="1:5">
      <c r="A9158" s="27">
        <v>229</v>
      </c>
      <c r="B9158" s="27">
        <v>2</v>
      </c>
      <c r="C9158" s="27"/>
      <c r="D9158" s="27"/>
      <c r="E9158" s="27"/>
    </row>
    <row r="9159" spans="1:5">
      <c r="A9159" s="27">
        <v>229</v>
      </c>
      <c r="B9159" s="27">
        <v>3</v>
      </c>
      <c r="C9159" s="27"/>
      <c r="D9159" s="27"/>
      <c r="E9159" s="27"/>
    </row>
    <row r="9160" spans="1:5">
      <c r="A9160" s="27">
        <v>229</v>
      </c>
      <c r="B9160" s="27">
        <v>4</v>
      </c>
      <c r="C9160" s="27"/>
      <c r="D9160" s="27"/>
      <c r="E9160" s="27"/>
    </row>
    <row r="9161" spans="1:5">
      <c r="A9161" s="27">
        <v>229</v>
      </c>
      <c r="B9161" s="27">
        <v>5</v>
      </c>
      <c r="C9161" s="27"/>
      <c r="D9161" s="27"/>
      <c r="E9161" s="27"/>
    </row>
    <row r="9162" spans="1:5">
      <c r="A9162" s="27">
        <v>229</v>
      </c>
      <c r="B9162" s="27">
        <v>6</v>
      </c>
      <c r="C9162" s="27"/>
      <c r="D9162" s="27"/>
      <c r="E9162" s="27"/>
    </row>
    <row r="9163" spans="1:5">
      <c r="A9163" s="27">
        <v>229</v>
      </c>
      <c r="B9163" s="27">
        <v>7</v>
      </c>
      <c r="C9163" s="27"/>
      <c r="D9163" s="27"/>
      <c r="E9163" s="27"/>
    </row>
    <row r="9164" spans="1:5">
      <c r="A9164" s="27">
        <v>229</v>
      </c>
      <c r="B9164" s="27">
        <v>8</v>
      </c>
      <c r="C9164" s="27"/>
      <c r="D9164" s="27"/>
      <c r="E9164" s="27"/>
    </row>
    <row r="9165" spans="1:5">
      <c r="A9165" s="27">
        <v>229</v>
      </c>
      <c r="B9165" s="27">
        <v>9</v>
      </c>
      <c r="C9165" s="27"/>
      <c r="D9165" s="27"/>
      <c r="E9165" s="27"/>
    </row>
    <row r="9166" spans="1:5">
      <c r="A9166" s="27">
        <v>229</v>
      </c>
      <c r="B9166" s="27">
        <v>10</v>
      </c>
      <c r="C9166" s="27"/>
      <c r="D9166" s="27"/>
      <c r="E9166" s="27"/>
    </row>
    <row r="9167" spans="1:5">
      <c r="A9167" s="27">
        <v>229</v>
      </c>
      <c r="B9167" s="27">
        <v>11</v>
      </c>
      <c r="C9167" s="27"/>
      <c r="D9167" s="27"/>
      <c r="E9167" s="27"/>
    </row>
    <row r="9168" spans="1:5">
      <c r="A9168" s="27">
        <v>229</v>
      </c>
      <c r="B9168" s="27">
        <v>12</v>
      </c>
      <c r="C9168" s="27"/>
      <c r="D9168" s="27"/>
      <c r="E9168" s="27"/>
    </row>
    <row r="9169" spans="1:5">
      <c r="A9169" s="27">
        <v>229</v>
      </c>
      <c r="B9169" s="27">
        <v>13</v>
      </c>
      <c r="C9169" s="27"/>
      <c r="D9169" s="27"/>
      <c r="E9169" s="27"/>
    </row>
    <row r="9170" spans="1:5">
      <c r="A9170" s="27">
        <v>229</v>
      </c>
      <c r="B9170" s="27">
        <v>14</v>
      </c>
      <c r="C9170" s="27"/>
      <c r="D9170" s="27"/>
      <c r="E9170" s="27"/>
    </row>
    <row r="9171" spans="1:5">
      <c r="A9171" s="27">
        <v>229</v>
      </c>
      <c r="B9171" s="27">
        <v>15</v>
      </c>
      <c r="C9171" s="27"/>
      <c r="D9171" s="27"/>
      <c r="E9171" s="27"/>
    </row>
    <row r="9172" spans="1:5">
      <c r="A9172" s="27">
        <v>229</v>
      </c>
      <c r="B9172" s="27">
        <v>16</v>
      </c>
      <c r="C9172" s="27"/>
      <c r="D9172" s="27"/>
      <c r="E9172" s="27"/>
    </row>
    <row r="9173" spans="1:5">
      <c r="A9173" s="27">
        <v>229</v>
      </c>
      <c r="B9173" s="27">
        <v>17</v>
      </c>
      <c r="C9173" s="27"/>
      <c r="D9173" s="27"/>
      <c r="E9173" s="27"/>
    </row>
    <row r="9174" spans="1:5">
      <c r="A9174" s="27">
        <v>229</v>
      </c>
      <c r="B9174" s="27">
        <v>18</v>
      </c>
      <c r="C9174" s="27"/>
      <c r="D9174" s="27"/>
      <c r="E9174" s="27"/>
    </row>
    <row r="9175" spans="1:5">
      <c r="A9175" s="27">
        <v>229</v>
      </c>
      <c r="B9175" s="27">
        <v>19</v>
      </c>
      <c r="C9175" s="27"/>
      <c r="D9175" s="27"/>
      <c r="E9175" s="27"/>
    </row>
    <row r="9176" spans="1:5">
      <c r="A9176" s="27">
        <v>229</v>
      </c>
      <c r="B9176" s="27">
        <v>20</v>
      </c>
      <c r="C9176" s="27"/>
      <c r="D9176" s="27"/>
      <c r="E9176" s="27"/>
    </row>
    <row r="9177" spans="1:5">
      <c r="A9177" s="27">
        <v>229</v>
      </c>
      <c r="B9177" s="27">
        <v>21</v>
      </c>
      <c r="C9177" s="27"/>
      <c r="D9177" s="27"/>
      <c r="E9177" s="27"/>
    </row>
    <row r="9178" spans="1:5">
      <c r="A9178" s="27">
        <v>229</v>
      </c>
      <c r="B9178" s="27">
        <v>22</v>
      </c>
      <c r="C9178" s="27"/>
      <c r="D9178" s="27"/>
      <c r="E9178" s="27"/>
    </row>
    <row r="9179" spans="1:5">
      <c r="A9179" s="27">
        <v>229</v>
      </c>
      <c r="B9179" s="27">
        <v>23</v>
      </c>
      <c r="C9179" s="27"/>
      <c r="D9179" s="27"/>
      <c r="E9179" s="27"/>
    </row>
    <row r="9180" spans="1:5">
      <c r="A9180" s="27">
        <v>229</v>
      </c>
      <c r="B9180" s="27">
        <v>24</v>
      </c>
      <c r="C9180" s="27"/>
      <c r="D9180" s="27"/>
      <c r="E9180" s="27"/>
    </row>
    <row r="9181" spans="1:5">
      <c r="A9181" s="27">
        <v>229</v>
      </c>
      <c r="B9181" s="27">
        <v>25</v>
      </c>
      <c r="C9181" s="27"/>
      <c r="D9181" s="27"/>
      <c r="E9181" s="27"/>
    </row>
    <row r="9182" spans="1:5">
      <c r="A9182" s="27">
        <v>229</v>
      </c>
      <c r="B9182" s="27">
        <v>26</v>
      </c>
      <c r="C9182" s="27"/>
      <c r="D9182" s="27"/>
      <c r="E9182" s="27"/>
    </row>
    <row r="9183" spans="1:5">
      <c r="A9183" s="27">
        <v>229</v>
      </c>
      <c r="B9183" s="27">
        <v>27</v>
      </c>
      <c r="C9183" s="27"/>
      <c r="D9183" s="27"/>
      <c r="E9183" s="27"/>
    </row>
    <row r="9184" spans="1:5">
      <c r="A9184" s="27">
        <v>229</v>
      </c>
      <c r="B9184" s="27">
        <v>28</v>
      </c>
      <c r="C9184" s="27"/>
      <c r="D9184" s="27"/>
      <c r="E9184" s="27"/>
    </row>
    <row r="9185" spans="1:5">
      <c r="A9185" s="27">
        <v>229</v>
      </c>
      <c r="B9185" s="27">
        <v>29</v>
      </c>
      <c r="C9185" s="27"/>
      <c r="D9185" s="27"/>
      <c r="E9185" s="27"/>
    </row>
    <row r="9186" spans="1:5">
      <c r="A9186" s="27">
        <v>229</v>
      </c>
      <c r="B9186" s="27">
        <v>30</v>
      </c>
      <c r="C9186" s="27"/>
      <c r="D9186" s="27"/>
      <c r="E9186" s="27"/>
    </row>
    <row r="9187" spans="1:5">
      <c r="A9187" s="27">
        <v>229</v>
      </c>
      <c r="B9187" s="27">
        <v>31</v>
      </c>
      <c r="C9187" s="27"/>
      <c r="D9187" s="27"/>
      <c r="E9187" s="27"/>
    </row>
    <row r="9188" spans="1:5">
      <c r="A9188" s="27">
        <v>229</v>
      </c>
      <c r="B9188" s="27">
        <v>32</v>
      </c>
      <c r="C9188" s="27"/>
      <c r="D9188" s="27"/>
      <c r="E9188" s="27"/>
    </row>
    <row r="9189" spans="1:5">
      <c r="A9189" s="27">
        <v>229</v>
      </c>
      <c r="B9189" s="27">
        <v>33</v>
      </c>
      <c r="C9189" s="27"/>
      <c r="D9189" s="27"/>
      <c r="E9189" s="27"/>
    </row>
    <row r="9190" spans="1:5">
      <c r="A9190" s="27">
        <v>229</v>
      </c>
      <c r="B9190" s="27">
        <v>34</v>
      </c>
      <c r="C9190" s="27"/>
      <c r="D9190" s="27"/>
      <c r="E9190" s="27"/>
    </row>
    <row r="9191" spans="1:5">
      <c r="A9191" s="27">
        <v>229</v>
      </c>
      <c r="B9191" s="27">
        <v>35</v>
      </c>
      <c r="C9191" s="27"/>
      <c r="D9191" s="27"/>
      <c r="E9191" s="27"/>
    </row>
    <row r="9192" spans="1:5">
      <c r="A9192" s="27">
        <v>229</v>
      </c>
      <c r="B9192" s="27">
        <v>36</v>
      </c>
      <c r="C9192" s="27"/>
      <c r="D9192" s="27"/>
      <c r="E9192" s="27"/>
    </row>
    <row r="9193" spans="1:5">
      <c r="A9193" s="27">
        <v>229</v>
      </c>
      <c r="B9193" s="27">
        <v>37</v>
      </c>
      <c r="C9193" s="27"/>
      <c r="D9193" s="27"/>
      <c r="E9193" s="27"/>
    </row>
    <row r="9194" spans="1:5">
      <c r="A9194" s="27">
        <v>229</v>
      </c>
      <c r="B9194" s="27">
        <v>38</v>
      </c>
      <c r="C9194" s="27"/>
      <c r="D9194" s="27"/>
      <c r="E9194" s="27"/>
    </row>
    <row r="9195" spans="1:5">
      <c r="A9195" s="27">
        <v>229</v>
      </c>
      <c r="B9195" s="27">
        <v>39</v>
      </c>
      <c r="C9195" s="27"/>
      <c r="D9195" s="27"/>
      <c r="E9195" s="27"/>
    </row>
    <row r="9196" spans="1:5">
      <c r="A9196" s="27">
        <v>229</v>
      </c>
      <c r="B9196" s="27">
        <v>40</v>
      </c>
      <c r="C9196" s="27"/>
      <c r="D9196" s="27"/>
      <c r="E9196" s="27"/>
    </row>
    <row r="9197" spans="1:5">
      <c r="A9197" s="27">
        <v>230</v>
      </c>
      <c r="B9197" s="27">
        <v>1</v>
      </c>
      <c r="C9197" s="27"/>
      <c r="D9197" s="27"/>
      <c r="E9197" s="27"/>
    </row>
    <row r="9198" spans="1:5">
      <c r="A9198" s="27">
        <v>230</v>
      </c>
      <c r="B9198" s="27">
        <v>2</v>
      </c>
      <c r="C9198" s="27"/>
      <c r="D9198" s="27"/>
      <c r="E9198" s="27"/>
    </row>
    <row r="9199" spans="1:5">
      <c r="A9199" s="27">
        <v>230</v>
      </c>
      <c r="B9199" s="27">
        <v>3</v>
      </c>
      <c r="C9199" s="27"/>
      <c r="D9199" s="27"/>
      <c r="E9199" s="27"/>
    </row>
    <row r="9200" spans="1:5">
      <c r="A9200" s="27">
        <v>230</v>
      </c>
      <c r="B9200" s="27">
        <v>4</v>
      </c>
      <c r="C9200" s="27"/>
      <c r="D9200" s="27"/>
      <c r="E9200" s="27"/>
    </row>
    <row r="9201" spans="1:5">
      <c r="A9201" s="27">
        <v>230</v>
      </c>
      <c r="B9201" s="27">
        <v>5</v>
      </c>
      <c r="C9201" s="27"/>
      <c r="D9201" s="27"/>
      <c r="E9201" s="27"/>
    </row>
    <row r="9202" spans="1:5">
      <c r="A9202" s="27">
        <v>230</v>
      </c>
      <c r="B9202" s="27">
        <v>6</v>
      </c>
      <c r="C9202" s="27"/>
      <c r="D9202" s="27"/>
      <c r="E9202" s="27"/>
    </row>
    <row r="9203" spans="1:5">
      <c r="A9203" s="27">
        <v>230</v>
      </c>
      <c r="B9203" s="27">
        <v>7</v>
      </c>
      <c r="C9203" s="27"/>
      <c r="D9203" s="27"/>
      <c r="E9203" s="27"/>
    </row>
    <row r="9204" spans="1:5">
      <c r="A9204" s="27">
        <v>230</v>
      </c>
      <c r="B9204" s="27">
        <v>8</v>
      </c>
      <c r="C9204" s="27"/>
      <c r="D9204" s="27"/>
      <c r="E9204" s="27"/>
    </row>
    <row r="9205" spans="1:5">
      <c r="A9205" s="27">
        <v>230</v>
      </c>
      <c r="B9205" s="27">
        <v>9</v>
      </c>
      <c r="C9205" s="27"/>
      <c r="D9205" s="27"/>
      <c r="E9205" s="27"/>
    </row>
    <row r="9206" spans="1:5">
      <c r="A9206" s="27">
        <v>230</v>
      </c>
      <c r="B9206" s="27">
        <v>10</v>
      </c>
      <c r="C9206" s="27"/>
      <c r="D9206" s="27"/>
      <c r="E9206" s="27"/>
    </row>
    <row r="9207" spans="1:5">
      <c r="A9207" s="27">
        <v>230</v>
      </c>
      <c r="B9207" s="27">
        <v>11</v>
      </c>
      <c r="C9207" s="27"/>
      <c r="D9207" s="27"/>
      <c r="E9207" s="27"/>
    </row>
    <row r="9208" spans="1:5">
      <c r="A9208" s="27">
        <v>230</v>
      </c>
      <c r="B9208" s="27">
        <v>12</v>
      </c>
      <c r="C9208" s="27"/>
      <c r="D9208" s="27"/>
      <c r="E9208" s="27"/>
    </row>
    <row r="9209" spans="1:5">
      <c r="A9209" s="27">
        <v>230</v>
      </c>
      <c r="B9209" s="27">
        <v>13</v>
      </c>
      <c r="C9209" s="27"/>
      <c r="D9209" s="27"/>
      <c r="E9209" s="27"/>
    </row>
    <row r="9210" spans="1:5">
      <c r="A9210" s="27">
        <v>230</v>
      </c>
      <c r="B9210" s="27">
        <v>14</v>
      </c>
      <c r="C9210" s="27"/>
      <c r="D9210" s="27"/>
      <c r="E9210" s="27"/>
    </row>
    <row r="9211" spans="1:5">
      <c r="A9211" s="27">
        <v>230</v>
      </c>
      <c r="B9211" s="27">
        <v>15</v>
      </c>
      <c r="C9211" s="27"/>
      <c r="D9211" s="27"/>
      <c r="E9211" s="27"/>
    </row>
    <row r="9212" spans="1:5">
      <c r="A9212" s="27">
        <v>230</v>
      </c>
      <c r="B9212" s="27">
        <v>16</v>
      </c>
      <c r="C9212" s="27"/>
      <c r="D9212" s="27"/>
      <c r="E9212" s="27"/>
    </row>
    <row r="9213" spans="1:5">
      <c r="A9213" s="27">
        <v>230</v>
      </c>
      <c r="B9213" s="27">
        <v>17</v>
      </c>
      <c r="C9213" s="27"/>
      <c r="D9213" s="27"/>
      <c r="E9213" s="27"/>
    </row>
    <row r="9214" spans="1:5">
      <c r="A9214" s="27">
        <v>230</v>
      </c>
      <c r="B9214" s="27">
        <v>18</v>
      </c>
      <c r="C9214" s="27"/>
      <c r="D9214" s="27"/>
      <c r="E9214" s="27"/>
    </row>
    <row r="9215" spans="1:5">
      <c r="A9215" s="27">
        <v>230</v>
      </c>
      <c r="B9215" s="27">
        <v>19</v>
      </c>
      <c r="C9215" s="27"/>
      <c r="D9215" s="27"/>
      <c r="E9215" s="27"/>
    </row>
    <row r="9216" spans="1:5">
      <c r="A9216" s="27">
        <v>230</v>
      </c>
      <c r="B9216" s="27">
        <v>20</v>
      </c>
      <c r="C9216" s="27"/>
      <c r="D9216" s="27"/>
      <c r="E9216" s="27"/>
    </row>
    <row r="9217" spans="1:5">
      <c r="A9217" s="27">
        <v>230</v>
      </c>
      <c r="B9217" s="27">
        <v>21</v>
      </c>
      <c r="C9217" s="27"/>
      <c r="D9217" s="27"/>
      <c r="E9217" s="27"/>
    </row>
    <row r="9218" spans="1:5">
      <c r="A9218" s="27">
        <v>230</v>
      </c>
      <c r="B9218" s="27">
        <v>22</v>
      </c>
      <c r="C9218" s="27"/>
      <c r="D9218" s="27"/>
      <c r="E9218" s="27"/>
    </row>
    <row r="9219" spans="1:5">
      <c r="A9219" s="27">
        <v>230</v>
      </c>
      <c r="B9219" s="27">
        <v>23</v>
      </c>
      <c r="C9219" s="27"/>
      <c r="D9219" s="27"/>
      <c r="E9219" s="27"/>
    </row>
    <row r="9220" spans="1:5">
      <c r="A9220" s="27">
        <v>230</v>
      </c>
      <c r="B9220" s="27">
        <v>24</v>
      </c>
      <c r="C9220" s="27"/>
      <c r="D9220" s="27"/>
      <c r="E9220" s="27"/>
    </row>
    <row r="9221" spans="1:5">
      <c r="A9221" s="27">
        <v>230</v>
      </c>
      <c r="B9221" s="27">
        <v>25</v>
      </c>
      <c r="C9221" s="27"/>
      <c r="D9221" s="27"/>
      <c r="E9221" s="27"/>
    </row>
    <row r="9222" spans="1:5">
      <c r="A9222" s="27">
        <v>230</v>
      </c>
      <c r="B9222" s="27">
        <v>26</v>
      </c>
      <c r="C9222" s="27"/>
      <c r="D9222" s="27"/>
      <c r="E9222" s="27"/>
    </row>
    <row r="9223" spans="1:5">
      <c r="A9223" s="27">
        <v>230</v>
      </c>
      <c r="B9223" s="27">
        <v>27</v>
      </c>
      <c r="C9223" s="27"/>
      <c r="D9223" s="27"/>
      <c r="E9223" s="27"/>
    </row>
    <row r="9224" spans="1:5">
      <c r="A9224" s="27">
        <v>230</v>
      </c>
      <c r="B9224" s="27">
        <v>28</v>
      </c>
      <c r="C9224" s="27"/>
      <c r="D9224" s="27"/>
      <c r="E9224" s="27"/>
    </row>
    <row r="9225" spans="1:5">
      <c r="A9225" s="27">
        <v>230</v>
      </c>
      <c r="B9225" s="27">
        <v>29</v>
      </c>
      <c r="C9225" s="27"/>
      <c r="D9225" s="27"/>
      <c r="E9225" s="27"/>
    </row>
    <row r="9226" spans="1:5">
      <c r="A9226" s="27">
        <v>230</v>
      </c>
      <c r="B9226" s="27">
        <v>30</v>
      </c>
      <c r="C9226" s="27"/>
      <c r="D9226" s="27"/>
      <c r="E9226" s="27"/>
    </row>
    <row r="9227" spans="1:5">
      <c r="A9227" s="27">
        <v>230</v>
      </c>
      <c r="B9227" s="27">
        <v>31</v>
      </c>
      <c r="C9227" s="27"/>
      <c r="D9227" s="27"/>
      <c r="E9227" s="27"/>
    </row>
    <row r="9228" spans="1:5">
      <c r="A9228" s="27">
        <v>230</v>
      </c>
      <c r="B9228" s="27">
        <v>32</v>
      </c>
      <c r="C9228" s="27"/>
      <c r="D9228" s="27"/>
      <c r="E9228" s="27"/>
    </row>
    <row r="9229" spans="1:5">
      <c r="A9229" s="27">
        <v>230</v>
      </c>
      <c r="B9229" s="27">
        <v>33</v>
      </c>
      <c r="C9229" s="27"/>
      <c r="D9229" s="27"/>
      <c r="E9229" s="27"/>
    </row>
    <row r="9230" spans="1:5">
      <c r="A9230" s="27">
        <v>230</v>
      </c>
      <c r="B9230" s="27">
        <v>34</v>
      </c>
      <c r="C9230" s="27"/>
      <c r="D9230" s="27"/>
      <c r="E9230" s="27"/>
    </row>
    <row r="9231" spans="1:5">
      <c r="A9231" s="27">
        <v>230</v>
      </c>
      <c r="B9231" s="27">
        <v>35</v>
      </c>
      <c r="C9231" s="27"/>
      <c r="D9231" s="27"/>
      <c r="E9231" s="27"/>
    </row>
    <row r="9232" spans="1:5">
      <c r="A9232" s="27">
        <v>230</v>
      </c>
      <c r="B9232" s="27">
        <v>36</v>
      </c>
      <c r="C9232" s="27"/>
      <c r="D9232" s="27"/>
      <c r="E9232" s="27"/>
    </row>
    <row r="9233" spans="1:5">
      <c r="A9233" s="27">
        <v>230</v>
      </c>
      <c r="B9233" s="27">
        <v>37</v>
      </c>
      <c r="C9233" s="27"/>
      <c r="D9233" s="27"/>
      <c r="E9233" s="27"/>
    </row>
    <row r="9234" spans="1:5">
      <c r="A9234" s="27">
        <v>230</v>
      </c>
      <c r="B9234" s="27">
        <v>38</v>
      </c>
      <c r="C9234" s="27"/>
      <c r="D9234" s="27"/>
      <c r="E9234" s="27"/>
    </row>
    <row r="9235" spans="1:5">
      <c r="A9235" s="27">
        <v>230</v>
      </c>
      <c r="B9235" s="27">
        <v>39</v>
      </c>
      <c r="C9235" s="27"/>
      <c r="D9235" s="27"/>
      <c r="E9235" s="27"/>
    </row>
    <row r="9236" spans="1:5">
      <c r="A9236" s="27">
        <v>230</v>
      </c>
      <c r="B9236" s="27">
        <v>40</v>
      </c>
      <c r="C9236" s="27"/>
      <c r="D9236" s="27"/>
      <c r="E9236" s="27"/>
    </row>
    <row r="9237" spans="1:5">
      <c r="A9237" s="27">
        <v>231</v>
      </c>
      <c r="B9237" s="27">
        <v>1</v>
      </c>
      <c r="C9237" s="27"/>
      <c r="D9237" s="27"/>
      <c r="E9237" s="27"/>
    </row>
    <row r="9238" spans="1:5">
      <c r="A9238" s="27">
        <v>231</v>
      </c>
      <c r="B9238" s="27">
        <v>2</v>
      </c>
      <c r="C9238" s="27"/>
      <c r="D9238" s="27"/>
      <c r="E9238" s="27"/>
    </row>
    <row r="9239" spans="1:5">
      <c r="A9239" s="27">
        <v>231</v>
      </c>
      <c r="B9239" s="27">
        <v>3</v>
      </c>
      <c r="C9239" s="27"/>
      <c r="D9239" s="27"/>
      <c r="E9239" s="27"/>
    </row>
    <row r="9240" spans="1:5">
      <c r="A9240" s="27">
        <v>231</v>
      </c>
      <c r="B9240" s="27">
        <v>4</v>
      </c>
      <c r="C9240" s="27"/>
      <c r="D9240" s="27"/>
      <c r="E9240" s="27"/>
    </row>
    <row r="9241" spans="1:5">
      <c r="A9241" s="27">
        <v>231</v>
      </c>
      <c r="B9241" s="27">
        <v>5</v>
      </c>
      <c r="C9241" s="27"/>
      <c r="D9241" s="27"/>
      <c r="E9241" s="27"/>
    </row>
    <row r="9242" spans="1:5">
      <c r="A9242" s="27">
        <v>231</v>
      </c>
      <c r="B9242" s="27">
        <v>6</v>
      </c>
      <c r="C9242" s="27"/>
      <c r="D9242" s="27"/>
      <c r="E9242" s="27"/>
    </row>
    <row r="9243" spans="1:5">
      <c r="A9243" s="27">
        <v>231</v>
      </c>
      <c r="B9243" s="27">
        <v>7</v>
      </c>
      <c r="C9243" s="27"/>
      <c r="D9243" s="27"/>
      <c r="E9243" s="27"/>
    </row>
    <row r="9244" spans="1:5">
      <c r="A9244" s="27">
        <v>231</v>
      </c>
      <c r="B9244" s="27">
        <v>8</v>
      </c>
      <c r="C9244" s="27"/>
      <c r="D9244" s="27"/>
      <c r="E9244" s="27"/>
    </row>
    <row r="9245" spans="1:5">
      <c r="A9245" s="27">
        <v>231</v>
      </c>
      <c r="B9245" s="27">
        <v>9</v>
      </c>
      <c r="C9245" s="27"/>
      <c r="D9245" s="27"/>
      <c r="E9245" s="27"/>
    </row>
    <row r="9246" spans="1:5">
      <c r="A9246" s="27">
        <v>231</v>
      </c>
      <c r="B9246" s="27">
        <v>10</v>
      </c>
      <c r="C9246" s="27"/>
      <c r="D9246" s="27"/>
      <c r="E9246" s="27"/>
    </row>
    <row r="9247" spans="1:5">
      <c r="A9247" s="27">
        <v>231</v>
      </c>
      <c r="B9247" s="27">
        <v>11</v>
      </c>
      <c r="C9247" s="27"/>
      <c r="D9247" s="27"/>
      <c r="E9247" s="27"/>
    </row>
    <row r="9248" spans="1:5">
      <c r="A9248" s="27">
        <v>231</v>
      </c>
      <c r="B9248" s="27">
        <v>12</v>
      </c>
      <c r="C9248" s="27"/>
      <c r="D9248" s="27"/>
      <c r="E9248" s="27"/>
    </row>
    <row r="9249" spans="1:5">
      <c r="A9249" s="27">
        <v>231</v>
      </c>
      <c r="B9249" s="27">
        <v>13</v>
      </c>
      <c r="C9249" s="27"/>
      <c r="D9249" s="27"/>
      <c r="E9249" s="27"/>
    </row>
    <row r="9250" spans="1:5">
      <c r="A9250" s="27">
        <v>231</v>
      </c>
      <c r="B9250" s="27">
        <v>14</v>
      </c>
      <c r="C9250" s="27"/>
      <c r="D9250" s="27"/>
      <c r="E9250" s="27"/>
    </row>
    <row r="9251" spans="1:5">
      <c r="A9251" s="27">
        <v>231</v>
      </c>
      <c r="B9251" s="27">
        <v>15</v>
      </c>
      <c r="C9251" s="27"/>
      <c r="D9251" s="27"/>
      <c r="E9251" s="27"/>
    </row>
    <row r="9252" spans="1:5">
      <c r="A9252" s="27">
        <v>231</v>
      </c>
      <c r="B9252" s="27">
        <v>16</v>
      </c>
      <c r="C9252" s="27"/>
      <c r="D9252" s="27"/>
      <c r="E9252" s="27"/>
    </row>
    <row r="9253" spans="1:5">
      <c r="A9253" s="27">
        <v>231</v>
      </c>
      <c r="B9253" s="27">
        <v>17</v>
      </c>
      <c r="C9253" s="27"/>
      <c r="D9253" s="27"/>
      <c r="E9253" s="27"/>
    </row>
    <row r="9254" spans="1:5">
      <c r="A9254" s="27">
        <v>231</v>
      </c>
      <c r="B9254" s="27">
        <v>18</v>
      </c>
      <c r="C9254" s="27"/>
      <c r="D9254" s="27"/>
      <c r="E9254" s="27"/>
    </row>
    <row r="9255" spans="1:5">
      <c r="A9255" s="27">
        <v>231</v>
      </c>
      <c r="B9255" s="27">
        <v>19</v>
      </c>
      <c r="C9255" s="27"/>
      <c r="D9255" s="27"/>
      <c r="E9255" s="27"/>
    </row>
    <row r="9256" spans="1:5">
      <c r="A9256" s="27">
        <v>231</v>
      </c>
      <c r="B9256" s="27">
        <v>20</v>
      </c>
      <c r="C9256" s="27"/>
      <c r="D9256" s="27"/>
      <c r="E9256" s="27"/>
    </row>
    <row r="9257" spans="1:5">
      <c r="A9257" s="27">
        <v>231</v>
      </c>
      <c r="B9257" s="27">
        <v>21</v>
      </c>
      <c r="C9257" s="27"/>
      <c r="D9257" s="27"/>
      <c r="E9257" s="27"/>
    </row>
    <row r="9258" spans="1:5">
      <c r="A9258" s="27">
        <v>231</v>
      </c>
      <c r="B9258" s="27">
        <v>22</v>
      </c>
      <c r="C9258" s="27"/>
      <c r="D9258" s="27"/>
      <c r="E9258" s="27"/>
    </row>
    <row r="9259" spans="1:5">
      <c r="A9259" s="27">
        <v>231</v>
      </c>
      <c r="B9259" s="27">
        <v>23</v>
      </c>
      <c r="C9259" s="27"/>
      <c r="D9259" s="27"/>
      <c r="E9259" s="27"/>
    </row>
    <row r="9260" spans="1:5">
      <c r="A9260" s="27">
        <v>231</v>
      </c>
      <c r="B9260" s="27">
        <v>24</v>
      </c>
      <c r="C9260" s="27"/>
      <c r="D9260" s="27"/>
      <c r="E9260" s="27"/>
    </row>
    <row r="9261" spans="1:5">
      <c r="A9261" s="27">
        <v>231</v>
      </c>
      <c r="B9261" s="27">
        <v>25</v>
      </c>
      <c r="C9261" s="27"/>
      <c r="D9261" s="27"/>
      <c r="E9261" s="27"/>
    </row>
    <row r="9262" spans="1:5">
      <c r="A9262" s="27">
        <v>231</v>
      </c>
      <c r="B9262" s="27">
        <v>26</v>
      </c>
      <c r="C9262" s="27"/>
      <c r="D9262" s="27"/>
      <c r="E9262" s="27"/>
    </row>
    <row r="9263" spans="1:5">
      <c r="A9263" s="27">
        <v>231</v>
      </c>
      <c r="B9263" s="27">
        <v>27</v>
      </c>
      <c r="C9263" s="27"/>
      <c r="D9263" s="27"/>
      <c r="E9263" s="27"/>
    </row>
    <row r="9264" spans="1:5">
      <c r="A9264" s="27">
        <v>231</v>
      </c>
      <c r="B9264" s="27">
        <v>28</v>
      </c>
      <c r="C9264" s="27"/>
      <c r="D9264" s="27"/>
      <c r="E9264" s="27"/>
    </row>
    <row r="9265" spans="1:5">
      <c r="A9265" s="27">
        <v>231</v>
      </c>
      <c r="B9265" s="27">
        <v>29</v>
      </c>
      <c r="C9265" s="27"/>
      <c r="D9265" s="27"/>
      <c r="E9265" s="27"/>
    </row>
    <row r="9266" spans="1:5">
      <c r="A9266" s="27">
        <v>231</v>
      </c>
      <c r="B9266" s="27">
        <v>30</v>
      </c>
      <c r="C9266" s="27"/>
      <c r="D9266" s="27"/>
      <c r="E9266" s="27"/>
    </row>
    <row r="9267" spans="1:5">
      <c r="A9267" s="27">
        <v>231</v>
      </c>
      <c r="B9267" s="27">
        <v>31</v>
      </c>
      <c r="C9267" s="27"/>
      <c r="D9267" s="27"/>
      <c r="E9267" s="27"/>
    </row>
    <row r="9268" spans="1:5">
      <c r="A9268" s="27">
        <v>231</v>
      </c>
      <c r="B9268" s="27">
        <v>32</v>
      </c>
      <c r="C9268" s="27"/>
      <c r="D9268" s="27"/>
      <c r="E9268" s="27"/>
    </row>
    <row r="9269" spans="1:5">
      <c r="A9269" s="27">
        <v>231</v>
      </c>
      <c r="B9269" s="27">
        <v>33</v>
      </c>
      <c r="C9269" s="27"/>
      <c r="D9269" s="27"/>
      <c r="E9269" s="27"/>
    </row>
    <row r="9270" spans="1:5">
      <c r="A9270" s="27">
        <v>231</v>
      </c>
      <c r="B9270" s="27">
        <v>34</v>
      </c>
      <c r="C9270" s="27"/>
      <c r="D9270" s="27"/>
      <c r="E9270" s="27"/>
    </row>
    <row r="9271" spans="1:5">
      <c r="A9271" s="27">
        <v>231</v>
      </c>
      <c r="B9271" s="27">
        <v>35</v>
      </c>
      <c r="C9271" s="27"/>
      <c r="D9271" s="27"/>
      <c r="E9271" s="27"/>
    </row>
    <row r="9272" spans="1:5">
      <c r="A9272" s="27">
        <v>231</v>
      </c>
      <c r="B9272" s="27">
        <v>36</v>
      </c>
      <c r="C9272" s="27"/>
      <c r="D9272" s="27"/>
      <c r="E9272" s="27"/>
    </row>
    <row r="9273" spans="1:5">
      <c r="A9273" s="27">
        <v>231</v>
      </c>
      <c r="B9273" s="27">
        <v>37</v>
      </c>
      <c r="C9273" s="27"/>
      <c r="D9273" s="27"/>
      <c r="E9273" s="27"/>
    </row>
    <row r="9274" spans="1:5">
      <c r="A9274" s="27">
        <v>231</v>
      </c>
      <c r="B9274" s="27">
        <v>38</v>
      </c>
      <c r="C9274" s="27"/>
      <c r="D9274" s="27"/>
      <c r="E9274" s="27"/>
    </row>
    <row r="9275" spans="1:5">
      <c r="A9275" s="27">
        <v>231</v>
      </c>
      <c r="B9275" s="27">
        <v>39</v>
      </c>
      <c r="C9275" s="27"/>
      <c r="D9275" s="27"/>
      <c r="E9275" s="27"/>
    </row>
    <row r="9276" spans="1:5">
      <c r="A9276" s="27">
        <v>231</v>
      </c>
      <c r="B9276" s="27">
        <v>40</v>
      </c>
      <c r="C9276" s="27"/>
      <c r="D9276" s="27"/>
      <c r="E9276" s="27"/>
    </row>
    <row r="9277" spans="1:5">
      <c r="A9277" s="27">
        <v>232</v>
      </c>
      <c r="B9277" s="27">
        <v>1</v>
      </c>
      <c r="C9277" s="27"/>
      <c r="D9277" s="27"/>
      <c r="E9277" s="27"/>
    </row>
    <row r="9278" spans="1:5">
      <c r="A9278" s="27">
        <v>232</v>
      </c>
      <c r="B9278" s="27">
        <v>2</v>
      </c>
      <c r="C9278" s="27"/>
      <c r="D9278" s="27"/>
      <c r="E9278" s="27"/>
    </row>
    <row r="9279" spans="1:5">
      <c r="A9279" s="27">
        <v>232</v>
      </c>
      <c r="B9279" s="27">
        <v>3</v>
      </c>
      <c r="C9279" s="27"/>
      <c r="D9279" s="27"/>
      <c r="E9279" s="27"/>
    </row>
    <row r="9280" spans="1:5">
      <c r="A9280" s="27">
        <v>232</v>
      </c>
      <c r="B9280" s="27">
        <v>4</v>
      </c>
      <c r="C9280" s="27"/>
      <c r="D9280" s="27"/>
      <c r="E9280" s="27"/>
    </row>
    <row r="9281" spans="1:5">
      <c r="A9281" s="27">
        <v>232</v>
      </c>
      <c r="B9281" s="27">
        <v>5</v>
      </c>
      <c r="C9281" s="27"/>
      <c r="D9281" s="27"/>
      <c r="E9281" s="27"/>
    </row>
    <row r="9282" spans="1:5">
      <c r="A9282" s="27">
        <v>232</v>
      </c>
      <c r="B9282" s="27">
        <v>6</v>
      </c>
      <c r="C9282" s="27"/>
      <c r="D9282" s="27"/>
      <c r="E9282" s="27"/>
    </row>
    <row r="9283" spans="1:5">
      <c r="A9283" s="27">
        <v>232</v>
      </c>
      <c r="B9283" s="27">
        <v>7</v>
      </c>
      <c r="C9283" s="27"/>
      <c r="D9283" s="27"/>
      <c r="E9283" s="27"/>
    </row>
    <row r="9284" spans="1:5">
      <c r="A9284" s="27">
        <v>232</v>
      </c>
      <c r="B9284" s="27">
        <v>8</v>
      </c>
      <c r="C9284" s="27"/>
      <c r="D9284" s="27"/>
      <c r="E9284" s="27"/>
    </row>
    <row r="9285" spans="1:5">
      <c r="A9285" s="27">
        <v>232</v>
      </c>
      <c r="B9285" s="27">
        <v>9</v>
      </c>
      <c r="C9285" s="27"/>
      <c r="D9285" s="27"/>
      <c r="E9285" s="27"/>
    </row>
    <row r="9286" spans="1:5">
      <c r="A9286" s="27">
        <v>232</v>
      </c>
      <c r="B9286" s="27">
        <v>10</v>
      </c>
      <c r="C9286" s="27"/>
      <c r="D9286" s="27"/>
      <c r="E9286" s="27"/>
    </row>
    <row r="9287" spans="1:5">
      <c r="A9287" s="27">
        <v>232</v>
      </c>
      <c r="B9287" s="27">
        <v>11</v>
      </c>
      <c r="C9287" s="27"/>
      <c r="D9287" s="27"/>
      <c r="E9287" s="27"/>
    </row>
    <row r="9288" spans="1:5">
      <c r="A9288" s="27">
        <v>232</v>
      </c>
      <c r="B9288" s="27">
        <v>12</v>
      </c>
      <c r="C9288" s="27"/>
      <c r="D9288" s="27"/>
      <c r="E9288" s="27"/>
    </row>
    <row r="9289" spans="1:5">
      <c r="A9289" s="27">
        <v>232</v>
      </c>
      <c r="B9289" s="27">
        <v>13</v>
      </c>
      <c r="C9289" s="27"/>
      <c r="D9289" s="27"/>
      <c r="E9289" s="27"/>
    </row>
    <row r="9290" spans="1:5">
      <c r="A9290" s="27">
        <v>232</v>
      </c>
      <c r="B9290" s="27">
        <v>14</v>
      </c>
      <c r="C9290" s="27"/>
      <c r="D9290" s="27"/>
      <c r="E9290" s="27"/>
    </row>
    <row r="9291" spans="1:5">
      <c r="A9291" s="27">
        <v>232</v>
      </c>
      <c r="B9291" s="27">
        <v>15</v>
      </c>
      <c r="C9291" s="27"/>
      <c r="D9291" s="27"/>
      <c r="E9291" s="27"/>
    </row>
    <row r="9292" spans="1:5">
      <c r="A9292" s="27">
        <v>232</v>
      </c>
      <c r="B9292" s="27">
        <v>16</v>
      </c>
      <c r="C9292" s="27"/>
      <c r="D9292" s="27"/>
      <c r="E9292" s="27"/>
    </row>
    <row r="9293" spans="1:5">
      <c r="A9293" s="27">
        <v>232</v>
      </c>
      <c r="B9293" s="27">
        <v>17</v>
      </c>
      <c r="C9293" s="27"/>
      <c r="D9293" s="27"/>
      <c r="E9293" s="27"/>
    </row>
    <row r="9294" spans="1:5">
      <c r="A9294" s="27">
        <v>232</v>
      </c>
      <c r="B9294" s="27">
        <v>18</v>
      </c>
      <c r="C9294" s="27"/>
      <c r="D9294" s="27"/>
      <c r="E9294" s="27"/>
    </row>
    <row r="9295" spans="1:5">
      <c r="A9295" s="27">
        <v>232</v>
      </c>
      <c r="B9295" s="27">
        <v>19</v>
      </c>
      <c r="C9295" s="27"/>
      <c r="D9295" s="27"/>
      <c r="E9295" s="27"/>
    </row>
    <row r="9296" spans="1:5">
      <c r="A9296" s="27">
        <v>232</v>
      </c>
      <c r="B9296" s="27">
        <v>20</v>
      </c>
      <c r="C9296" s="27"/>
      <c r="D9296" s="27"/>
      <c r="E9296" s="27"/>
    </row>
    <row r="9297" spans="1:5">
      <c r="A9297" s="27">
        <v>232</v>
      </c>
      <c r="B9297" s="27">
        <v>21</v>
      </c>
      <c r="C9297" s="27"/>
      <c r="D9297" s="27"/>
      <c r="E9297" s="27"/>
    </row>
    <row r="9298" spans="1:5">
      <c r="A9298" s="27">
        <v>232</v>
      </c>
      <c r="B9298" s="27">
        <v>22</v>
      </c>
      <c r="C9298" s="27"/>
      <c r="D9298" s="27"/>
      <c r="E9298" s="27"/>
    </row>
    <row r="9299" spans="1:5">
      <c r="A9299" s="27">
        <v>232</v>
      </c>
      <c r="B9299" s="27">
        <v>23</v>
      </c>
      <c r="C9299" s="27"/>
      <c r="D9299" s="27"/>
      <c r="E9299" s="27"/>
    </row>
    <row r="9300" spans="1:5">
      <c r="A9300" s="27">
        <v>232</v>
      </c>
      <c r="B9300" s="27">
        <v>24</v>
      </c>
      <c r="C9300" s="27"/>
      <c r="D9300" s="27"/>
      <c r="E9300" s="27"/>
    </row>
    <row r="9301" spans="1:5">
      <c r="A9301" s="27">
        <v>232</v>
      </c>
      <c r="B9301" s="27">
        <v>25</v>
      </c>
      <c r="C9301" s="27"/>
      <c r="D9301" s="27"/>
      <c r="E9301" s="27"/>
    </row>
    <row r="9302" spans="1:5">
      <c r="A9302" s="27">
        <v>232</v>
      </c>
      <c r="B9302" s="27">
        <v>26</v>
      </c>
      <c r="C9302" s="27"/>
      <c r="D9302" s="27"/>
      <c r="E9302" s="27"/>
    </row>
    <row r="9303" spans="1:5">
      <c r="A9303" s="27">
        <v>232</v>
      </c>
      <c r="B9303" s="27">
        <v>27</v>
      </c>
      <c r="C9303" s="27"/>
      <c r="D9303" s="27"/>
      <c r="E9303" s="27"/>
    </row>
    <row r="9304" spans="1:5">
      <c r="A9304" s="27">
        <v>232</v>
      </c>
      <c r="B9304" s="27">
        <v>28</v>
      </c>
      <c r="C9304" s="27"/>
      <c r="D9304" s="27"/>
      <c r="E9304" s="27"/>
    </row>
    <row r="9305" spans="1:5">
      <c r="A9305" s="27">
        <v>232</v>
      </c>
      <c r="B9305" s="27">
        <v>29</v>
      </c>
      <c r="C9305" s="27"/>
      <c r="D9305" s="27"/>
      <c r="E9305" s="27"/>
    </row>
    <row r="9306" spans="1:5">
      <c r="A9306" s="27">
        <v>232</v>
      </c>
      <c r="B9306" s="27">
        <v>30</v>
      </c>
      <c r="C9306" s="27"/>
      <c r="D9306" s="27"/>
      <c r="E9306" s="27"/>
    </row>
    <row r="9307" spans="1:5">
      <c r="A9307" s="27">
        <v>232</v>
      </c>
      <c r="B9307" s="27">
        <v>31</v>
      </c>
      <c r="C9307" s="27"/>
      <c r="D9307" s="27"/>
      <c r="E9307" s="27"/>
    </row>
    <row r="9308" spans="1:5">
      <c r="A9308" s="27">
        <v>232</v>
      </c>
      <c r="B9308" s="27">
        <v>32</v>
      </c>
      <c r="C9308" s="27"/>
      <c r="D9308" s="27"/>
      <c r="E9308" s="27"/>
    </row>
    <row r="9309" spans="1:5">
      <c r="A9309" s="27">
        <v>232</v>
      </c>
      <c r="B9309" s="27">
        <v>33</v>
      </c>
      <c r="C9309" s="27"/>
      <c r="D9309" s="27"/>
      <c r="E9309" s="27"/>
    </row>
    <row r="9310" spans="1:5">
      <c r="A9310" s="27">
        <v>232</v>
      </c>
      <c r="B9310" s="27">
        <v>34</v>
      </c>
      <c r="C9310" s="27"/>
      <c r="D9310" s="27"/>
      <c r="E9310" s="27"/>
    </row>
    <row r="9311" spans="1:5">
      <c r="A9311" s="27">
        <v>232</v>
      </c>
      <c r="B9311" s="27">
        <v>35</v>
      </c>
      <c r="C9311" s="27"/>
      <c r="D9311" s="27"/>
      <c r="E9311" s="27"/>
    </row>
    <row r="9312" spans="1:5">
      <c r="A9312" s="27">
        <v>232</v>
      </c>
      <c r="B9312" s="27">
        <v>36</v>
      </c>
      <c r="C9312" s="27"/>
      <c r="D9312" s="27"/>
      <c r="E9312" s="27"/>
    </row>
    <row r="9313" spans="1:5">
      <c r="A9313" s="27">
        <v>232</v>
      </c>
      <c r="B9313" s="27">
        <v>37</v>
      </c>
      <c r="C9313" s="27"/>
      <c r="D9313" s="27"/>
      <c r="E9313" s="27"/>
    </row>
    <row r="9314" spans="1:5">
      <c r="A9314" s="27">
        <v>232</v>
      </c>
      <c r="B9314" s="27">
        <v>38</v>
      </c>
      <c r="C9314" s="27"/>
      <c r="D9314" s="27"/>
      <c r="E9314" s="27"/>
    </row>
    <row r="9315" spans="1:5">
      <c r="A9315" s="27">
        <v>232</v>
      </c>
      <c r="B9315" s="27">
        <v>39</v>
      </c>
      <c r="C9315" s="27"/>
      <c r="D9315" s="27"/>
      <c r="E9315" s="27"/>
    </row>
    <row r="9316" spans="1:5">
      <c r="A9316" s="27">
        <v>232</v>
      </c>
      <c r="B9316" s="27">
        <v>40</v>
      </c>
      <c r="C9316" s="27"/>
      <c r="D9316" s="27"/>
      <c r="E9316" s="27"/>
    </row>
    <row r="9317" spans="1:5">
      <c r="A9317" s="27">
        <v>233</v>
      </c>
      <c r="B9317" s="27">
        <v>1</v>
      </c>
      <c r="C9317" s="27"/>
      <c r="D9317" s="27"/>
      <c r="E9317" s="27"/>
    </row>
    <row r="9318" spans="1:5">
      <c r="A9318" s="27">
        <v>233</v>
      </c>
      <c r="B9318" s="27">
        <v>2</v>
      </c>
      <c r="C9318" s="27"/>
      <c r="D9318" s="27"/>
      <c r="E9318" s="27"/>
    </row>
    <row r="9319" spans="1:5">
      <c r="A9319" s="27">
        <v>233</v>
      </c>
      <c r="B9319" s="27">
        <v>3</v>
      </c>
      <c r="C9319" s="27"/>
      <c r="D9319" s="27"/>
      <c r="E9319" s="27"/>
    </row>
    <row r="9320" spans="1:5">
      <c r="A9320" s="27">
        <v>233</v>
      </c>
      <c r="B9320" s="27">
        <v>4</v>
      </c>
      <c r="C9320" s="27"/>
      <c r="D9320" s="27"/>
      <c r="E9320" s="27"/>
    </row>
    <row r="9321" spans="1:5">
      <c r="A9321" s="27">
        <v>233</v>
      </c>
      <c r="B9321" s="27">
        <v>5</v>
      </c>
      <c r="C9321" s="27"/>
      <c r="D9321" s="27"/>
      <c r="E9321" s="27"/>
    </row>
    <row r="9322" spans="1:5">
      <c r="A9322" s="27">
        <v>233</v>
      </c>
      <c r="B9322" s="27">
        <v>6</v>
      </c>
      <c r="C9322" s="27"/>
      <c r="D9322" s="27"/>
      <c r="E9322" s="27"/>
    </row>
    <row r="9323" spans="1:5">
      <c r="A9323" s="27">
        <v>233</v>
      </c>
      <c r="B9323" s="27">
        <v>7</v>
      </c>
      <c r="C9323" s="27"/>
      <c r="D9323" s="27"/>
      <c r="E9323" s="27"/>
    </row>
    <row r="9324" spans="1:5">
      <c r="A9324" s="27">
        <v>233</v>
      </c>
      <c r="B9324" s="27">
        <v>8</v>
      </c>
      <c r="C9324" s="27"/>
      <c r="D9324" s="27"/>
      <c r="E9324" s="27"/>
    </row>
    <row r="9325" spans="1:5">
      <c r="A9325" s="27">
        <v>233</v>
      </c>
      <c r="B9325" s="27">
        <v>9</v>
      </c>
      <c r="C9325" s="27"/>
      <c r="D9325" s="27"/>
      <c r="E9325" s="27"/>
    </row>
    <row r="9326" spans="1:5">
      <c r="A9326" s="27">
        <v>233</v>
      </c>
      <c r="B9326" s="27">
        <v>10</v>
      </c>
      <c r="C9326" s="27"/>
      <c r="D9326" s="27"/>
      <c r="E9326" s="27"/>
    </row>
    <row r="9327" spans="1:5">
      <c r="A9327" s="27">
        <v>233</v>
      </c>
      <c r="B9327" s="27">
        <v>11</v>
      </c>
      <c r="C9327" s="27"/>
      <c r="D9327" s="27"/>
      <c r="E9327" s="27"/>
    </row>
    <row r="9328" spans="1:5">
      <c r="A9328" s="27">
        <v>233</v>
      </c>
      <c r="B9328" s="27">
        <v>12</v>
      </c>
      <c r="C9328" s="27"/>
      <c r="D9328" s="27"/>
      <c r="E9328" s="27"/>
    </row>
    <row r="9329" spans="1:5">
      <c r="A9329" s="27">
        <v>233</v>
      </c>
      <c r="B9329" s="27">
        <v>13</v>
      </c>
      <c r="C9329" s="27"/>
      <c r="D9329" s="27"/>
      <c r="E9329" s="27"/>
    </row>
    <row r="9330" spans="1:5">
      <c r="A9330" s="27">
        <v>233</v>
      </c>
      <c r="B9330" s="27">
        <v>14</v>
      </c>
      <c r="C9330" s="27"/>
      <c r="D9330" s="27"/>
      <c r="E9330" s="27"/>
    </row>
    <row r="9331" spans="1:5">
      <c r="A9331" s="27">
        <v>233</v>
      </c>
      <c r="B9331" s="27">
        <v>15</v>
      </c>
      <c r="C9331" s="27"/>
      <c r="D9331" s="27"/>
      <c r="E9331" s="27"/>
    </row>
    <row r="9332" spans="1:5">
      <c r="A9332" s="27">
        <v>233</v>
      </c>
      <c r="B9332" s="27">
        <v>16</v>
      </c>
      <c r="C9332" s="27"/>
      <c r="D9332" s="27"/>
      <c r="E9332" s="27"/>
    </row>
    <row r="9333" spans="1:5">
      <c r="A9333" s="27">
        <v>233</v>
      </c>
      <c r="B9333" s="27">
        <v>17</v>
      </c>
      <c r="C9333" s="27"/>
      <c r="D9333" s="27"/>
      <c r="E9333" s="27"/>
    </row>
    <row r="9334" spans="1:5">
      <c r="A9334" s="27">
        <v>233</v>
      </c>
      <c r="B9334" s="27">
        <v>18</v>
      </c>
      <c r="C9334" s="27"/>
      <c r="D9334" s="27"/>
      <c r="E9334" s="27"/>
    </row>
    <row r="9335" spans="1:5">
      <c r="A9335" s="27">
        <v>233</v>
      </c>
      <c r="B9335" s="27">
        <v>19</v>
      </c>
      <c r="C9335" s="27"/>
      <c r="D9335" s="27"/>
      <c r="E9335" s="27"/>
    </row>
    <row r="9336" spans="1:5">
      <c r="A9336" s="27">
        <v>233</v>
      </c>
      <c r="B9336" s="27">
        <v>20</v>
      </c>
      <c r="C9336" s="27"/>
      <c r="D9336" s="27"/>
      <c r="E9336" s="27"/>
    </row>
    <row r="9337" spans="1:5">
      <c r="A9337" s="27">
        <v>233</v>
      </c>
      <c r="B9337" s="27">
        <v>21</v>
      </c>
      <c r="C9337" s="27"/>
      <c r="D9337" s="27"/>
      <c r="E9337" s="27"/>
    </row>
    <row r="9338" spans="1:5">
      <c r="A9338" s="27">
        <v>233</v>
      </c>
      <c r="B9338" s="27">
        <v>22</v>
      </c>
      <c r="C9338" s="27"/>
      <c r="D9338" s="27"/>
      <c r="E9338" s="27"/>
    </row>
    <row r="9339" spans="1:5">
      <c r="A9339" s="27">
        <v>233</v>
      </c>
      <c r="B9339" s="27">
        <v>23</v>
      </c>
      <c r="C9339" s="27"/>
      <c r="D9339" s="27"/>
      <c r="E9339" s="27"/>
    </row>
    <row r="9340" spans="1:5">
      <c r="A9340" s="27">
        <v>233</v>
      </c>
      <c r="B9340" s="27">
        <v>24</v>
      </c>
      <c r="C9340" s="27"/>
      <c r="D9340" s="27"/>
      <c r="E9340" s="27"/>
    </row>
    <row r="9341" spans="1:5">
      <c r="A9341" s="27">
        <v>233</v>
      </c>
      <c r="B9341" s="27">
        <v>25</v>
      </c>
      <c r="C9341" s="27"/>
      <c r="D9341" s="27"/>
      <c r="E9341" s="27"/>
    </row>
    <row r="9342" spans="1:5">
      <c r="A9342" s="27">
        <v>233</v>
      </c>
      <c r="B9342" s="27">
        <v>26</v>
      </c>
      <c r="C9342" s="27"/>
      <c r="D9342" s="27"/>
      <c r="E9342" s="27"/>
    </row>
    <row r="9343" spans="1:5">
      <c r="A9343" s="27">
        <v>233</v>
      </c>
      <c r="B9343" s="27">
        <v>27</v>
      </c>
      <c r="C9343" s="27"/>
      <c r="D9343" s="27"/>
      <c r="E9343" s="27"/>
    </row>
    <row r="9344" spans="1:5">
      <c r="A9344" s="27">
        <v>233</v>
      </c>
      <c r="B9344" s="27">
        <v>28</v>
      </c>
      <c r="C9344" s="27"/>
      <c r="D9344" s="27"/>
      <c r="E9344" s="27"/>
    </row>
    <row r="9345" spans="1:5">
      <c r="A9345" s="27">
        <v>233</v>
      </c>
      <c r="B9345" s="27">
        <v>29</v>
      </c>
      <c r="C9345" s="27"/>
      <c r="D9345" s="27"/>
      <c r="E9345" s="27"/>
    </row>
    <row r="9346" spans="1:5">
      <c r="A9346" s="27">
        <v>233</v>
      </c>
      <c r="B9346" s="27">
        <v>30</v>
      </c>
      <c r="C9346" s="27"/>
      <c r="D9346" s="27"/>
      <c r="E9346" s="27"/>
    </row>
    <row r="9347" spans="1:5">
      <c r="A9347" s="27">
        <v>233</v>
      </c>
      <c r="B9347" s="27">
        <v>31</v>
      </c>
      <c r="C9347" s="27"/>
      <c r="D9347" s="27"/>
      <c r="E9347" s="27"/>
    </row>
    <row r="9348" spans="1:5">
      <c r="A9348" s="27">
        <v>233</v>
      </c>
      <c r="B9348" s="27">
        <v>32</v>
      </c>
      <c r="C9348" s="27"/>
      <c r="D9348" s="27"/>
      <c r="E9348" s="27"/>
    </row>
    <row r="9349" spans="1:5">
      <c r="A9349" s="27">
        <v>233</v>
      </c>
      <c r="B9349" s="27">
        <v>33</v>
      </c>
      <c r="C9349" s="27"/>
      <c r="D9349" s="27"/>
      <c r="E9349" s="27"/>
    </row>
    <row r="9350" spans="1:5">
      <c r="A9350" s="27">
        <v>233</v>
      </c>
      <c r="B9350" s="27">
        <v>34</v>
      </c>
      <c r="C9350" s="27"/>
      <c r="D9350" s="27"/>
      <c r="E9350" s="27"/>
    </row>
    <row r="9351" spans="1:5">
      <c r="A9351" s="27">
        <v>233</v>
      </c>
      <c r="B9351" s="27">
        <v>35</v>
      </c>
      <c r="C9351" s="27"/>
      <c r="D9351" s="27"/>
      <c r="E9351" s="27"/>
    </row>
    <row r="9352" spans="1:5">
      <c r="A9352" s="27">
        <v>233</v>
      </c>
      <c r="B9352" s="27">
        <v>36</v>
      </c>
      <c r="C9352" s="27"/>
      <c r="D9352" s="27"/>
      <c r="E9352" s="27"/>
    </row>
    <row r="9353" spans="1:5">
      <c r="A9353" s="27">
        <v>233</v>
      </c>
      <c r="B9353" s="27">
        <v>37</v>
      </c>
      <c r="C9353" s="27"/>
      <c r="D9353" s="27"/>
      <c r="E9353" s="27"/>
    </row>
    <row r="9354" spans="1:5">
      <c r="A9354" s="27">
        <v>233</v>
      </c>
      <c r="B9354" s="27">
        <v>38</v>
      </c>
      <c r="C9354" s="27"/>
      <c r="D9354" s="27"/>
      <c r="E9354" s="27"/>
    </row>
    <row r="9355" spans="1:5">
      <c r="A9355" s="27">
        <v>233</v>
      </c>
      <c r="B9355" s="27">
        <v>39</v>
      </c>
      <c r="C9355" s="27"/>
      <c r="D9355" s="27"/>
      <c r="E9355" s="27"/>
    </row>
    <row r="9356" spans="1:5">
      <c r="A9356" s="27">
        <v>233</v>
      </c>
      <c r="B9356" s="27">
        <v>40</v>
      </c>
      <c r="C9356" s="27"/>
      <c r="D9356" s="27"/>
      <c r="E9356" s="27"/>
    </row>
    <row r="9357" spans="1:5">
      <c r="A9357" s="27">
        <v>234</v>
      </c>
      <c r="B9357" s="27">
        <v>1</v>
      </c>
      <c r="C9357" s="27"/>
      <c r="D9357" s="27"/>
      <c r="E9357" s="27"/>
    </row>
    <row r="9358" spans="1:5">
      <c r="A9358" s="27">
        <v>234</v>
      </c>
      <c r="B9358" s="27">
        <v>2</v>
      </c>
      <c r="C9358" s="27"/>
      <c r="D9358" s="27"/>
      <c r="E9358" s="27"/>
    </row>
    <row r="9359" spans="1:5">
      <c r="A9359" s="27">
        <v>234</v>
      </c>
      <c r="B9359" s="27">
        <v>3</v>
      </c>
      <c r="C9359" s="27"/>
      <c r="D9359" s="27"/>
      <c r="E9359" s="27"/>
    </row>
    <row r="9360" spans="1:5">
      <c r="A9360" s="27">
        <v>234</v>
      </c>
      <c r="B9360" s="27">
        <v>4</v>
      </c>
      <c r="C9360" s="27"/>
      <c r="D9360" s="27"/>
      <c r="E9360" s="27"/>
    </row>
    <row r="9361" spans="1:5">
      <c r="A9361" s="27">
        <v>234</v>
      </c>
      <c r="B9361" s="27">
        <v>5</v>
      </c>
      <c r="C9361" s="27"/>
      <c r="D9361" s="27"/>
      <c r="E9361" s="27"/>
    </row>
    <row r="9362" spans="1:5">
      <c r="A9362" s="27">
        <v>234</v>
      </c>
      <c r="B9362" s="27">
        <v>6</v>
      </c>
      <c r="C9362" s="27"/>
      <c r="D9362" s="27"/>
      <c r="E9362" s="27"/>
    </row>
    <row r="9363" spans="1:5">
      <c r="A9363" s="27">
        <v>234</v>
      </c>
      <c r="B9363" s="27">
        <v>7</v>
      </c>
      <c r="C9363" s="27"/>
      <c r="D9363" s="27"/>
      <c r="E9363" s="27"/>
    </row>
    <row r="9364" spans="1:5">
      <c r="A9364" s="27">
        <v>234</v>
      </c>
      <c r="B9364" s="27">
        <v>8</v>
      </c>
      <c r="C9364" s="27"/>
      <c r="D9364" s="27"/>
      <c r="E9364" s="27"/>
    </row>
    <row r="9365" spans="1:5">
      <c r="A9365" s="27">
        <v>234</v>
      </c>
      <c r="B9365" s="27">
        <v>9</v>
      </c>
      <c r="C9365" s="27"/>
      <c r="D9365" s="27"/>
      <c r="E9365" s="27"/>
    </row>
    <row r="9366" spans="1:5">
      <c r="A9366" s="27">
        <v>234</v>
      </c>
      <c r="B9366" s="27">
        <v>10</v>
      </c>
      <c r="C9366" s="27"/>
      <c r="D9366" s="27"/>
      <c r="E9366" s="27"/>
    </row>
    <row r="9367" spans="1:5">
      <c r="A9367" s="27">
        <v>234</v>
      </c>
      <c r="B9367" s="27">
        <v>11</v>
      </c>
      <c r="C9367" s="27"/>
      <c r="D9367" s="27"/>
      <c r="E9367" s="27"/>
    </row>
    <row r="9368" spans="1:5">
      <c r="A9368" s="27">
        <v>234</v>
      </c>
      <c r="B9368" s="27">
        <v>12</v>
      </c>
      <c r="C9368" s="27"/>
      <c r="D9368" s="27"/>
      <c r="E9368" s="27"/>
    </row>
    <row r="9369" spans="1:5">
      <c r="A9369" s="27">
        <v>234</v>
      </c>
      <c r="B9369" s="27">
        <v>13</v>
      </c>
      <c r="C9369" s="27"/>
      <c r="D9369" s="27"/>
      <c r="E9369" s="27"/>
    </row>
    <row r="9370" spans="1:5">
      <c r="A9370" s="27">
        <v>234</v>
      </c>
      <c r="B9370" s="27">
        <v>14</v>
      </c>
      <c r="C9370" s="27"/>
      <c r="D9370" s="27"/>
      <c r="E9370" s="27"/>
    </row>
    <row r="9371" spans="1:5">
      <c r="A9371" s="27">
        <v>234</v>
      </c>
      <c r="B9371" s="27">
        <v>15</v>
      </c>
      <c r="C9371" s="27"/>
      <c r="D9371" s="27"/>
      <c r="E9371" s="27"/>
    </row>
    <row r="9372" spans="1:5">
      <c r="A9372" s="27">
        <v>234</v>
      </c>
      <c r="B9372" s="27">
        <v>16</v>
      </c>
      <c r="C9372" s="27"/>
      <c r="D9372" s="27"/>
      <c r="E9372" s="27"/>
    </row>
    <row r="9373" spans="1:5">
      <c r="A9373" s="27">
        <v>234</v>
      </c>
      <c r="B9373" s="27">
        <v>17</v>
      </c>
      <c r="C9373" s="27"/>
      <c r="D9373" s="27"/>
      <c r="E9373" s="27"/>
    </row>
    <row r="9374" spans="1:5">
      <c r="A9374" s="27">
        <v>234</v>
      </c>
      <c r="B9374" s="27">
        <v>18</v>
      </c>
      <c r="C9374" s="27"/>
      <c r="D9374" s="27"/>
      <c r="E9374" s="27"/>
    </row>
    <row r="9375" spans="1:5">
      <c r="A9375" s="27">
        <v>234</v>
      </c>
      <c r="B9375" s="27">
        <v>19</v>
      </c>
      <c r="C9375" s="27"/>
      <c r="D9375" s="27"/>
      <c r="E9375" s="27"/>
    </row>
    <row r="9376" spans="1:5">
      <c r="A9376" s="27">
        <v>234</v>
      </c>
      <c r="B9376" s="27">
        <v>20</v>
      </c>
      <c r="C9376" s="27"/>
      <c r="D9376" s="27"/>
      <c r="E9376" s="27"/>
    </row>
    <row r="9377" spans="1:5">
      <c r="A9377" s="27">
        <v>234</v>
      </c>
      <c r="B9377" s="27">
        <v>21</v>
      </c>
      <c r="C9377" s="27"/>
      <c r="D9377" s="27"/>
      <c r="E9377" s="27"/>
    </row>
    <row r="9378" spans="1:5">
      <c r="A9378" s="27">
        <v>234</v>
      </c>
      <c r="B9378" s="27">
        <v>22</v>
      </c>
      <c r="C9378" s="27"/>
      <c r="D9378" s="27"/>
      <c r="E9378" s="27"/>
    </row>
    <row r="9379" spans="1:5">
      <c r="A9379" s="27">
        <v>234</v>
      </c>
      <c r="B9379" s="27">
        <v>23</v>
      </c>
      <c r="C9379" s="27"/>
      <c r="D9379" s="27"/>
      <c r="E9379" s="27"/>
    </row>
    <row r="9380" spans="1:5">
      <c r="A9380" s="27">
        <v>234</v>
      </c>
      <c r="B9380" s="27">
        <v>24</v>
      </c>
      <c r="C9380" s="27"/>
      <c r="D9380" s="27"/>
      <c r="E9380" s="27"/>
    </row>
    <row r="9381" spans="1:5">
      <c r="A9381" s="27">
        <v>234</v>
      </c>
      <c r="B9381" s="27">
        <v>25</v>
      </c>
      <c r="C9381" s="27"/>
      <c r="D9381" s="27"/>
      <c r="E9381" s="27"/>
    </row>
    <row r="9382" spans="1:5">
      <c r="A9382" s="27">
        <v>234</v>
      </c>
      <c r="B9382" s="27">
        <v>26</v>
      </c>
      <c r="C9382" s="27"/>
      <c r="D9382" s="27"/>
      <c r="E9382" s="27"/>
    </row>
    <row r="9383" spans="1:5">
      <c r="A9383" s="27">
        <v>234</v>
      </c>
      <c r="B9383" s="27">
        <v>27</v>
      </c>
      <c r="C9383" s="27"/>
      <c r="D9383" s="27"/>
      <c r="E9383" s="27"/>
    </row>
    <row r="9384" spans="1:5">
      <c r="A9384" s="27">
        <v>234</v>
      </c>
      <c r="B9384" s="27">
        <v>28</v>
      </c>
      <c r="C9384" s="27"/>
      <c r="D9384" s="27"/>
      <c r="E9384" s="27"/>
    </row>
    <row r="9385" spans="1:5">
      <c r="A9385" s="27">
        <v>234</v>
      </c>
      <c r="B9385" s="27">
        <v>29</v>
      </c>
      <c r="C9385" s="27"/>
      <c r="D9385" s="27"/>
      <c r="E9385" s="27"/>
    </row>
    <row r="9386" spans="1:5">
      <c r="A9386" s="27">
        <v>234</v>
      </c>
      <c r="B9386" s="27">
        <v>30</v>
      </c>
      <c r="C9386" s="27"/>
      <c r="D9386" s="27"/>
      <c r="E9386" s="27"/>
    </row>
    <row r="9387" spans="1:5">
      <c r="A9387" s="27">
        <v>234</v>
      </c>
      <c r="B9387" s="27">
        <v>31</v>
      </c>
      <c r="C9387" s="27"/>
      <c r="D9387" s="27"/>
      <c r="E9387" s="27"/>
    </row>
    <row r="9388" spans="1:5">
      <c r="A9388" s="27">
        <v>234</v>
      </c>
      <c r="B9388" s="27">
        <v>32</v>
      </c>
      <c r="C9388" s="27"/>
      <c r="D9388" s="27"/>
      <c r="E9388" s="27"/>
    </row>
    <row r="9389" spans="1:5">
      <c r="A9389" s="27">
        <v>234</v>
      </c>
      <c r="B9389" s="27">
        <v>33</v>
      </c>
      <c r="C9389" s="27"/>
      <c r="D9389" s="27"/>
      <c r="E9389" s="27"/>
    </row>
    <row r="9390" spans="1:5">
      <c r="A9390" s="27">
        <v>234</v>
      </c>
      <c r="B9390" s="27">
        <v>34</v>
      </c>
      <c r="C9390" s="27"/>
      <c r="D9390" s="27"/>
      <c r="E9390" s="27"/>
    </row>
    <row r="9391" spans="1:5">
      <c r="A9391" s="27">
        <v>234</v>
      </c>
      <c r="B9391" s="27">
        <v>35</v>
      </c>
      <c r="C9391" s="27"/>
      <c r="D9391" s="27"/>
      <c r="E9391" s="27"/>
    </row>
    <row r="9392" spans="1:5">
      <c r="A9392" s="27">
        <v>234</v>
      </c>
      <c r="B9392" s="27">
        <v>36</v>
      </c>
      <c r="C9392" s="27"/>
      <c r="D9392" s="27"/>
      <c r="E9392" s="27"/>
    </row>
    <row r="9393" spans="1:5">
      <c r="A9393" s="27">
        <v>234</v>
      </c>
      <c r="B9393" s="27">
        <v>37</v>
      </c>
      <c r="C9393" s="27"/>
      <c r="D9393" s="27"/>
      <c r="E9393" s="27"/>
    </row>
    <row r="9394" spans="1:5">
      <c r="A9394" s="27">
        <v>234</v>
      </c>
      <c r="B9394" s="27">
        <v>38</v>
      </c>
      <c r="C9394" s="27"/>
      <c r="D9394" s="27"/>
      <c r="E9394" s="27"/>
    </row>
    <row r="9395" spans="1:5">
      <c r="A9395" s="27">
        <v>234</v>
      </c>
      <c r="B9395" s="27">
        <v>39</v>
      </c>
      <c r="C9395" s="27"/>
      <c r="D9395" s="27"/>
      <c r="E9395" s="27"/>
    </row>
    <row r="9396" spans="1:5">
      <c r="A9396" s="27">
        <v>234</v>
      </c>
      <c r="B9396" s="27">
        <v>40</v>
      </c>
      <c r="C9396" s="27"/>
      <c r="D9396" s="27"/>
      <c r="E9396" s="27"/>
    </row>
    <row r="9397" spans="1:5">
      <c r="A9397" s="27">
        <v>235</v>
      </c>
      <c r="B9397" s="27">
        <v>1</v>
      </c>
      <c r="C9397" s="27"/>
      <c r="D9397" s="27"/>
      <c r="E9397" s="27"/>
    </row>
    <row r="9398" spans="1:5">
      <c r="A9398" s="27">
        <v>235</v>
      </c>
      <c r="B9398" s="27">
        <v>2</v>
      </c>
      <c r="C9398" s="27"/>
      <c r="D9398" s="27"/>
      <c r="E9398" s="27"/>
    </row>
    <row r="9399" spans="1:5">
      <c r="A9399" s="27">
        <v>235</v>
      </c>
      <c r="B9399" s="27">
        <v>3</v>
      </c>
      <c r="C9399" s="27"/>
      <c r="D9399" s="27"/>
      <c r="E9399" s="27"/>
    </row>
    <row r="9400" spans="1:5">
      <c r="A9400" s="27">
        <v>235</v>
      </c>
      <c r="B9400" s="27">
        <v>4</v>
      </c>
      <c r="C9400" s="27"/>
      <c r="D9400" s="27"/>
      <c r="E9400" s="27"/>
    </row>
    <row r="9401" spans="1:5">
      <c r="A9401" s="27">
        <v>235</v>
      </c>
      <c r="B9401" s="27">
        <v>5</v>
      </c>
      <c r="C9401" s="27"/>
      <c r="D9401" s="27"/>
      <c r="E9401" s="27"/>
    </row>
    <row r="9402" spans="1:5">
      <c r="A9402" s="27">
        <v>235</v>
      </c>
      <c r="B9402" s="27">
        <v>6</v>
      </c>
      <c r="C9402" s="27"/>
      <c r="D9402" s="27"/>
      <c r="E9402" s="27"/>
    </row>
    <row r="9403" spans="1:5">
      <c r="A9403" s="27">
        <v>235</v>
      </c>
      <c r="B9403" s="27">
        <v>7</v>
      </c>
      <c r="C9403" s="27"/>
      <c r="D9403" s="27"/>
      <c r="E9403" s="27"/>
    </row>
    <row r="9404" spans="1:5">
      <c r="A9404" s="27">
        <v>235</v>
      </c>
      <c r="B9404" s="27">
        <v>8</v>
      </c>
      <c r="C9404" s="27"/>
      <c r="D9404" s="27"/>
      <c r="E9404" s="27"/>
    </row>
    <row r="9405" spans="1:5">
      <c r="A9405" s="27">
        <v>235</v>
      </c>
      <c r="B9405" s="27">
        <v>9</v>
      </c>
      <c r="C9405" s="27"/>
      <c r="D9405" s="27"/>
      <c r="E9405" s="27"/>
    </row>
    <row r="9406" spans="1:5">
      <c r="A9406" s="27">
        <v>235</v>
      </c>
      <c r="B9406" s="27">
        <v>10</v>
      </c>
      <c r="C9406" s="27"/>
      <c r="D9406" s="27"/>
      <c r="E9406" s="27"/>
    </row>
    <row r="9407" spans="1:5">
      <c r="A9407" s="27">
        <v>235</v>
      </c>
      <c r="B9407" s="27">
        <v>11</v>
      </c>
      <c r="C9407" s="27"/>
      <c r="D9407" s="27"/>
      <c r="E9407" s="27"/>
    </row>
    <row r="9408" spans="1:5">
      <c r="A9408" s="27">
        <v>235</v>
      </c>
      <c r="B9408" s="27">
        <v>12</v>
      </c>
      <c r="C9408" s="27"/>
      <c r="D9408" s="27"/>
      <c r="E9408" s="27"/>
    </row>
    <row r="9409" spans="1:5">
      <c r="A9409" s="27">
        <v>235</v>
      </c>
      <c r="B9409" s="27">
        <v>13</v>
      </c>
      <c r="C9409" s="27"/>
      <c r="D9409" s="27"/>
      <c r="E9409" s="27"/>
    </row>
    <row r="9410" spans="1:5">
      <c r="A9410" s="27">
        <v>235</v>
      </c>
      <c r="B9410" s="27">
        <v>14</v>
      </c>
      <c r="C9410" s="27"/>
      <c r="D9410" s="27"/>
      <c r="E9410" s="27"/>
    </row>
    <row r="9411" spans="1:5">
      <c r="A9411" s="27">
        <v>235</v>
      </c>
      <c r="B9411" s="27">
        <v>15</v>
      </c>
      <c r="C9411" s="27"/>
      <c r="D9411" s="27"/>
      <c r="E9411" s="27"/>
    </row>
    <row r="9412" spans="1:5">
      <c r="A9412" s="27">
        <v>235</v>
      </c>
      <c r="B9412" s="27">
        <v>16</v>
      </c>
      <c r="C9412" s="27"/>
      <c r="D9412" s="27"/>
      <c r="E9412" s="27"/>
    </row>
    <row r="9413" spans="1:5">
      <c r="A9413" s="27">
        <v>235</v>
      </c>
      <c r="B9413" s="27">
        <v>17</v>
      </c>
      <c r="C9413" s="27"/>
      <c r="D9413" s="27"/>
      <c r="E9413" s="27"/>
    </row>
    <row r="9414" spans="1:5">
      <c r="A9414" s="27">
        <v>235</v>
      </c>
      <c r="B9414" s="27">
        <v>18</v>
      </c>
      <c r="C9414" s="27"/>
      <c r="D9414" s="27"/>
      <c r="E9414" s="27"/>
    </row>
    <row r="9415" spans="1:5">
      <c r="A9415" s="27">
        <v>235</v>
      </c>
      <c r="B9415" s="27">
        <v>19</v>
      </c>
      <c r="C9415" s="27"/>
      <c r="D9415" s="27"/>
      <c r="E9415" s="27"/>
    </row>
    <row r="9416" spans="1:5">
      <c r="A9416" s="27">
        <v>235</v>
      </c>
      <c r="B9416" s="27">
        <v>20</v>
      </c>
      <c r="C9416" s="27"/>
      <c r="D9416" s="27"/>
      <c r="E9416" s="27"/>
    </row>
    <row r="9417" spans="1:5">
      <c r="A9417" s="27">
        <v>235</v>
      </c>
      <c r="B9417" s="27">
        <v>21</v>
      </c>
      <c r="C9417" s="27"/>
      <c r="D9417" s="27"/>
      <c r="E9417" s="27"/>
    </row>
    <row r="9418" spans="1:5">
      <c r="A9418" s="27">
        <v>235</v>
      </c>
      <c r="B9418" s="27">
        <v>22</v>
      </c>
      <c r="C9418" s="27"/>
      <c r="D9418" s="27"/>
      <c r="E9418" s="27"/>
    </row>
    <row r="9419" spans="1:5">
      <c r="A9419" s="27">
        <v>235</v>
      </c>
      <c r="B9419" s="27">
        <v>23</v>
      </c>
      <c r="C9419" s="27"/>
      <c r="D9419" s="27"/>
      <c r="E9419" s="27"/>
    </row>
    <row r="9420" spans="1:5">
      <c r="A9420" s="27">
        <v>235</v>
      </c>
      <c r="B9420" s="27">
        <v>24</v>
      </c>
      <c r="C9420" s="27"/>
      <c r="D9420" s="27"/>
      <c r="E9420" s="27"/>
    </row>
    <row r="9421" spans="1:5">
      <c r="A9421" s="27">
        <v>235</v>
      </c>
      <c r="B9421" s="27">
        <v>25</v>
      </c>
      <c r="C9421" s="27"/>
      <c r="D9421" s="27"/>
      <c r="E9421" s="27"/>
    </row>
    <row r="9422" spans="1:5">
      <c r="A9422" s="27">
        <v>235</v>
      </c>
      <c r="B9422" s="27">
        <v>26</v>
      </c>
      <c r="C9422" s="27"/>
      <c r="D9422" s="27"/>
      <c r="E9422" s="27"/>
    </row>
    <row r="9423" spans="1:5">
      <c r="A9423" s="27">
        <v>235</v>
      </c>
      <c r="B9423" s="27">
        <v>27</v>
      </c>
      <c r="C9423" s="27"/>
      <c r="D9423" s="27"/>
      <c r="E9423" s="27"/>
    </row>
    <row r="9424" spans="1:5">
      <c r="A9424" s="27">
        <v>235</v>
      </c>
      <c r="B9424" s="27">
        <v>28</v>
      </c>
      <c r="C9424" s="27"/>
      <c r="D9424" s="27"/>
      <c r="E9424" s="27"/>
    </row>
    <row r="9425" spans="1:5">
      <c r="A9425" s="27">
        <v>235</v>
      </c>
      <c r="B9425" s="27">
        <v>29</v>
      </c>
      <c r="C9425" s="27"/>
      <c r="D9425" s="27"/>
      <c r="E9425" s="27"/>
    </row>
    <row r="9426" spans="1:5">
      <c r="A9426" s="27">
        <v>235</v>
      </c>
      <c r="B9426" s="27">
        <v>30</v>
      </c>
      <c r="C9426" s="27"/>
      <c r="D9426" s="27"/>
      <c r="E9426" s="27"/>
    </row>
    <row r="9427" spans="1:5">
      <c r="A9427" s="27">
        <v>235</v>
      </c>
      <c r="B9427" s="27">
        <v>31</v>
      </c>
      <c r="C9427" s="27"/>
      <c r="D9427" s="27"/>
      <c r="E9427" s="27"/>
    </row>
    <row r="9428" spans="1:5">
      <c r="A9428" s="27">
        <v>235</v>
      </c>
      <c r="B9428" s="27">
        <v>32</v>
      </c>
      <c r="C9428" s="27"/>
      <c r="D9428" s="27"/>
      <c r="E9428" s="27"/>
    </row>
    <row r="9429" spans="1:5">
      <c r="A9429" s="27">
        <v>235</v>
      </c>
      <c r="B9429" s="27">
        <v>33</v>
      </c>
      <c r="C9429" s="27"/>
      <c r="D9429" s="27"/>
      <c r="E9429" s="27"/>
    </row>
    <row r="9430" spans="1:5">
      <c r="A9430" s="27">
        <v>235</v>
      </c>
      <c r="B9430" s="27">
        <v>34</v>
      </c>
      <c r="C9430" s="27"/>
      <c r="D9430" s="27"/>
      <c r="E9430" s="27"/>
    </row>
    <row r="9431" spans="1:5">
      <c r="A9431" s="27">
        <v>235</v>
      </c>
      <c r="B9431" s="27">
        <v>35</v>
      </c>
      <c r="C9431" s="27"/>
      <c r="D9431" s="27"/>
      <c r="E9431" s="27"/>
    </row>
    <row r="9432" spans="1:5">
      <c r="A9432" s="27">
        <v>235</v>
      </c>
      <c r="B9432" s="27">
        <v>36</v>
      </c>
      <c r="C9432" s="27"/>
      <c r="D9432" s="27"/>
      <c r="E9432" s="27"/>
    </row>
    <row r="9433" spans="1:5">
      <c r="A9433" s="27">
        <v>235</v>
      </c>
      <c r="B9433" s="27">
        <v>37</v>
      </c>
      <c r="C9433" s="27"/>
      <c r="D9433" s="27"/>
      <c r="E9433" s="27"/>
    </row>
    <row r="9434" spans="1:5">
      <c r="A9434" s="27">
        <v>235</v>
      </c>
      <c r="B9434" s="27">
        <v>38</v>
      </c>
      <c r="C9434" s="27"/>
      <c r="D9434" s="27"/>
      <c r="E9434" s="27"/>
    </row>
    <row r="9435" spans="1:5">
      <c r="A9435" s="27">
        <v>235</v>
      </c>
      <c r="B9435" s="27">
        <v>39</v>
      </c>
      <c r="C9435" s="27"/>
      <c r="D9435" s="27"/>
      <c r="E9435" s="27"/>
    </row>
    <row r="9436" spans="1:5">
      <c r="A9436" s="27">
        <v>235</v>
      </c>
      <c r="B9436" s="27">
        <v>40</v>
      </c>
      <c r="C9436" s="27"/>
      <c r="D9436" s="27"/>
      <c r="E9436" s="27"/>
    </row>
    <row r="9437" spans="1:5">
      <c r="A9437" s="27">
        <v>236</v>
      </c>
      <c r="B9437" s="27">
        <v>1</v>
      </c>
      <c r="C9437" s="27"/>
      <c r="D9437" s="27"/>
      <c r="E9437" s="27"/>
    </row>
    <row r="9438" spans="1:5">
      <c r="A9438" s="27">
        <v>236</v>
      </c>
      <c r="B9438" s="27">
        <v>2</v>
      </c>
      <c r="C9438" s="27"/>
      <c r="D9438" s="27"/>
      <c r="E9438" s="27"/>
    </row>
    <row r="9439" spans="1:5">
      <c r="A9439" s="27">
        <v>236</v>
      </c>
      <c r="B9439" s="27">
        <v>3</v>
      </c>
      <c r="C9439" s="27"/>
      <c r="D9439" s="27"/>
      <c r="E9439" s="27"/>
    </row>
    <row r="9440" spans="1:5">
      <c r="A9440" s="27">
        <v>236</v>
      </c>
      <c r="B9440" s="27">
        <v>4</v>
      </c>
      <c r="C9440" s="27"/>
      <c r="D9440" s="27"/>
      <c r="E9440" s="27"/>
    </row>
    <row r="9441" spans="1:5">
      <c r="A9441" s="27">
        <v>236</v>
      </c>
      <c r="B9441" s="27">
        <v>5</v>
      </c>
      <c r="C9441" s="27"/>
      <c r="D9441" s="27"/>
      <c r="E9441" s="27"/>
    </row>
    <row r="9442" spans="1:5">
      <c r="A9442" s="27">
        <v>236</v>
      </c>
      <c r="B9442" s="27">
        <v>6</v>
      </c>
      <c r="C9442" s="27"/>
      <c r="D9442" s="27"/>
      <c r="E9442" s="27"/>
    </row>
    <row r="9443" spans="1:5">
      <c r="A9443" s="27">
        <v>236</v>
      </c>
      <c r="B9443" s="27">
        <v>7</v>
      </c>
      <c r="C9443" s="27"/>
      <c r="D9443" s="27"/>
      <c r="E9443" s="27"/>
    </row>
    <row r="9444" spans="1:5">
      <c r="A9444" s="27">
        <v>236</v>
      </c>
      <c r="B9444" s="27">
        <v>8</v>
      </c>
      <c r="C9444" s="27"/>
      <c r="D9444" s="27"/>
      <c r="E9444" s="27"/>
    </row>
    <row r="9445" spans="1:5">
      <c r="A9445" s="27">
        <v>236</v>
      </c>
      <c r="B9445" s="27">
        <v>9</v>
      </c>
      <c r="C9445" s="27"/>
      <c r="D9445" s="27"/>
      <c r="E9445" s="27"/>
    </row>
    <row r="9446" spans="1:5">
      <c r="A9446" s="27">
        <v>236</v>
      </c>
      <c r="B9446" s="27">
        <v>10</v>
      </c>
      <c r="C9446" s="27"/>
      <c r="D9446" s="27"/>
      <c r="E9446" s="27"/>
    </row>
    <row r="9447" spans="1:5">
      <c r="A9447" s="27">
        <v>236</v>
      </c>
      <c r="B9447" s="27">
        <v>11</v>
      </c>
      <c r="C9447" s="27"/>
      <c r="D9447" s="27"/>
      <c r="E9447" s="27"/>
    </row>
    <row r="9448" spans="1:5">
      <c r="A9448" s="27">
        <v>236</v>
      </c>
      <c r="B9448" s="27">
        <v>12</v>
      </c>
      <c r="C9448" s="27"/>
      <c r="D9448" s="27"/>
      <c r="E9448" s="27"/>
    </row>
    <row r="9449" spans="1:5">
      <c r="A9449" s="27">
        <v>236</v>
      </c>
      <c r="B9449" s="27">
        <v>13</v>
      </c>
      <c r="C9449" s="27"/>
      <c r="D9449" s="27"/>
      <c r="E9449" s="27"/>
    </row>
    <row r="9450" spans="1:5">
      <c r="A9450" s="27">
        <v>236</v>
      </c>
      <c r="B9450" s="27">
        <v>14</v>
      </c>
      <c r="C9450" s="27"/>
      <c r="D9450" s="27"/>
      <c r="E9450" s="27"/>
    </row>
    <row r="9451" spans="1:5">
      <c r="A9451" s="27">
        <v>236</v>
      </c>
      <c r="B9451" s="27">
        <v>15</v>
      </c>
      <c r="C9451" s="27"/>
      <c r="D9451" s="27"/>
      <c r="E9451" s="27"/>
    </row>
    <row r="9452" spans="1:5">
      <c r="A9452" s="27">
        <v>236</v>
      </c>
      <c r="B9452" s="27">
        <v>16</v>
      </c>
      <c r="C9452" s="27"/>
      <c r="D9452" s="27"/>
      <c r="E9452" s="27"/>
    </row>
    <row r="9453" spans="1:5">
      <c r="A9453" s="27">
        <v>236</v>
      </c>
      <c r="B9453" s="27">
        <v>17</v>
      </c>
      <c r="C9453" s="27"/>
      <c r="D9453" s="27"/>
      <c r="E9453" s="27"/>
    </row>
    <row r="9454" spans="1:5">
      <c r="A9454" s="27">
        <v>236</v>
      </c>
      <c r="B9454" s="27">
        <v>18</v>
      </c>
      <c r="C9454" s="27"/>
      <c r="D9454" s="27"/>
      <c r="E9454" s="27"/>
    </row>
    <row r="9455" spans="1:5">
      <c r="A9455" s="27">
        <v>236</v>
      </c>
      <c r="B9455" s="27">
        <v>19</v>
      </c>
      <c r="C9455" s="27"/>
      <c r="D9455" s="27"/>
      <c r="E9455" s="27"/>
    </row>
    <row r="9456" spans="1:5">
      <c r="A9456" s="27">
        <v>236</v>
      </c>
      <c r="B9456" s="27">
        <v>20</v>
      </c>
      <c r="C9456" s="27"/>
      <c r="D9456" s="27"/>
      <c r="E9456" s="27"/>
    </row>
    <row r="9457" spans="1:5">
      <c r="A9457" s="27">
        <v>236</v>
      </c>
      <c r="B9457" s="27">
        <v>21</v>
      </c>
      <c r="C9457" s="27"/>
      <c r="D9457" s="27"/>
      <c r="E9457" s="27"/>
    </row>
    <row r="9458" spans="1:5">
      <c r="A9458" s="27">
        <v>236</v>
      </c>
      <c r="B9458" s="27">
        <v>22</v>
      </c>
      <c r="C9458" s="27"/>
      <c r="D9458" s="27"/>
      <c r="E9458" s="27"/>
    </row>
    <row r="9459" spans="1:5">
      <c r="A9459" s="27">
        <v>236</v>
      </c>
      <c r="B9459" s="27">
        <v>23</v>
      </c>
      <c r="C9459" s="27"/>
      <c r="D9459" s="27"/>
      <c r="E9459" s="27"/>
    </row>
    <row r="9460" spans="1:5">
      <c r="A9460" s="27">
        <v>236</v>
      </c>
      <c r="B9460" s="27">
        <v>24</v>
      </c>
      <c r="C9460" s="27"/>
      <c r="D9460" s="27"/>
      <c r="E9460" s="27"/>
    </row>
    <row r="9461" spans="1:5">
      <c r="A9461" s="27">
        <v>236</v>
      </c>
      <c r="B9461" s="27">
        <v>25</v>
      </c>
      <c r="C9461" s="27"/>
      <c r="D9461" s="27"/>
      <c r="E9461" s="27"/>
    </row>
    <row r="9462" spans="1:5">
      <c r="A9462" s="27">
        <v>236</v>
      </c>
      <c r="B9462" s="27">
        <v>26</v>
      </c>
      <c r="C9462" s="27"/>
      <c r="D9462" s="27"/>
      <c r="E9462" s="27"/>
    </row>
    <row r="9463" spans="1:5">
      <c r="A9463" s="27">
        <v>236</v>
      </c>
      <c r="B9463" s="27">
        <v>27</v>
      </c>
      <c r="C9463" s="27"/>
      <c r="D9463" s="27"/>
      <c r="E9463" s="27"/>
    </row>
    <row r="9464" spans="1:5">
      <c r="A9464" s="27">
        <v>236</v>
      </c>
      <c r="B9464" s="27">
        <v>28</v>
      </c>
      <c r="C9464" s="27"/>
      <c r="D9464" s="27"/>
      <c r="E9464" s="27"/>
    </row>
    <row r="9465" spans="1:5">
      <c r="A9465" s="27">
        <v>236</v>
      </c>
      <c r="B9465" s="27">
        <v>29</v>
      </c>
      <c r="C9465" s="27"/>
      <c r="D9465" s="27"/>
      <c r="E9465" s="27"/>
    </row>
    <row r="9466" spans="1:5">
      <c r="A9466" s="27">
        <v>236</v>
      </c>
      <c r="B9466" s="27">
        <v>30</v>
      </c>
      <c r="C9466" s="27"/>
      <c r="D9466" s="27"/>
      <c r="E9466" s="27"/>
    </row>
    <row r="9467" spans="1:5">
      <c r="A9467" s="27">
        <v>236</v>
      </c>
      <c r="B9467" s="27">
        <v>31</v>
      </c>
      <c r="C9467" s="27"/>
      <c r="D9467" s="27"/>
      <c r="E9467" s="27"/>
    </row>
    <row r="9468" spans="1:5">
      <c r="A9468" s="27">
        <v>236</v>
      </c>
      <c r="B9468" s="27">
        <v>32</v>
      </c>
      <c r="C9468" s="27"/>
      <c r="D9468" s="27"/>
      <c r="E9468" s="27"/>
    </row>
    <row r="9469" spans="1:5">
      <c r="A9469" s="27">
        <v>236</v>
      </c>
      <c r="B9469" s="27">
        <v>33</v>
      </c>
      <c r="C9469" s="27"/>
      <c r="D9469" s="27"/>
      <c r="E9469" s="27"/>
    </row>
    <row r="9470" spans="1:5">
      <c r="A9470" s="27">
        <v>236</v>
      </c>
      <c r="B9470" s="27">
        <v>34</v>
      </c>
      <c r="C9470" s="27"/>
      <c r="D9470" s="27"/>
      <c r="E9470" s="27"/>
    </row>
    <row r="9471" spans="1:5">
      <c r="A9471" s="27">
        <v>236</v>
      </c>
      <c r="B9471" s="27">
        <v>35</v>
      </c>
      <c r="C9471" s="27"/>
      <c r="D9471" s="27"/>
      <c r="E9471" s="27"/>
    </row>
    <row r="9472" spans="1:5">
      <c r="A9472" s="27">
        <v>236</v>
      </c>
      <c r="B9472" s="27">
        <v>36</v>
      </c>
      <c r="C9472" s="27"/>
      <c r="D9472" s="27"/>
      <c r="E9472" s="27"/>
    </row>
    <row r="9473" spans="1:5">
      <c r="A9473" s="27">
        <v>236</v>
      </c>
      <c r="B9473" s="27">
        <v>37</v>
      </c>
      <c r="C9473" s="27"/>
      <c r="D9473" s="27"/>
      <c r="E9473" s="27"/>
    </row>
    <row r="9474" spans="1:5">
      <c r="A9474" s="27">
        <v>236</v>
      </c>
      <c r="B9474" s="27">
        <v>38</v>
      </c>
      <c r="C9474" s="27"/>
      <c r="D9474" s="27"/>
      <c r="E9474" s="27"/>
    </row>
    <row r="9475" spans="1:5">
      <c r="A9475" s="27">
        <v>236</v>
      </c>
      <c r="B9475" s="27">
        <v>39</v>
      </c>
      <c r="C9475" s="27"/>
      <c r="D9475" s="27"/>
      <c r="E9475" s="27"/>
    </row>
    <row r="9476" spans="1:5">
      <c r="A9476" s="27">
        <v>236</v>
      </c>
      <c r="B9476" s="27">
        <v>40</v>
      </c>
      <c r="C9476" s="27"/>
      <c r="D9476" s="27"/>
      <c r="E9476" s="27"/>
    </row>
    <row r="9477" spans="1:5">
      <c r="A9477" s="27">
        <v>237</v>
      </c>
      <c r="B9477" s="27">
        <v>1</v>
      </c>
      <c r="C9477" s="27"/>
      <c r="D9477" s="27"/>
      <c r="E9477" s="27"/>
    </row>
    <row r="9478" spans="1:5">
      <c r="A9478" s="27">
        <v>237</v>
      </c>
      <c r="B9478" s="27">
        <v>2</v>
      </c>
      <c r="C9478" s="27"/>
      <c r="D9478" s="27"/>
      <c r="E9478" s="27"/>
    </row>
    <row r="9479" spans="1:5">
      <c r="A9479" s="27">
        <v>237</v>
      </c>
      <c r="B9479" s="27">
        <v>3</v>
      </c>
      <c r="C9479" s="27"/>
      <c r="D9479" s="27"/>
      <c r="E9479" s="27"/>
    </row>
    <row r="9480" spans="1:5">
      <c r="A9480" s="27">
        <v>237</v>
      </c>
      <c r="B9480" s="27">
        <v>4</v>
      </c>
      <c r="C9480" s="27"/>
      <c r="D9480" s="27"/>
      <c r="E9480" s="27"/>
    </row>
    <row r="9481" spans="1:5">
      <c r="A9481" s="27">
        <v>237</v>
      </c>
      <c r="B9481" s="27">
        <v>5</v>
      </c>
      <c r="C9481" s="27"/>
      <c r="D9481" s="27"/>
      <c r="E9481" s="27"/>
    </row>
    <row r="9482" spans="1:5">
      <c r="A9482" s="27">
        <v>237</v>
      </c>
      <c r="B9482" s="27">
        <v>6</v>
      </c>
      <c r="C9482" s="27"/>
      <c r="D9482" s="27"/>
      <c r="E9482" s="27"/>
    </row>
    <row r="9483" spans="1:5">
      <c r="A9483" s="27">
        <v>237</v>
      </c>
      <c r="B9483" s="27">
        <v>7</v>
      </c>
      <c r="C9483" s="27"/>
      <c r="D9483" s="27"/>
      <c r="E9483" s="27"/>
    </row>
    <row r="9484" spans="1:5">
      <c r="A9484" s="27">
        <v>237</v>
      </c>
      <c r="B9484" s="27">
        <v>8</v>
      </c>
      <c r="C9484" s="27"/>
      <c r="D9484" s="27"/>
      <c r="E9484" s="27"/>
    </row>
    <row r="9485" spans="1:5">
      <c r="A9485" s="27">
        <v>237</v>
      </c>
      <c r="B9485" s="27">
        <v>9</v>
      </c>
      <c r="C9485" s="27"/>
      <c r="D9485" s="27"/>
      <c r="E9485" s="27"/>
    </row>
    <row r="9486" spans="1:5">
      <c r="A9486" s="27">
        <v>237</v>
      </c>
      <c r="B9486" s="27">
        <v>10</v>
      </c>
      <c r="C9486" s="27"/>
      <c r="D9486" s="27"/>
      <c r="E9486" s="27"/>
    </row>
    <row r="9487" spans="1:5">
      <c r="A9487" s="27">
        <v>237</v>
      </c>
      <c r="B9487" s="27">
        <v>11</v>
      </c>
      <c r="C9487" s="27"/>
      <c r="D9487" s="27"/>
      <c r="E9487" s="27"/>
    </row>
    <row r="9488" spans="1:5">
      <c r="A9488" s="27">
        <v>237</v>
      </c>
      <c r="B9488" s="27">
        <v>12</v>
      </c>
      <c r="C9488" s="27"/>
      <c r="D9488" s="27"/>
      <c r="E9488" s="27"/>
    </row>
    <row r="9489" spans="1:5">
      <c r="A9489" s="27">
        <v>237</v>
      </c>
      <c r="B9489" s="27">
        <v>13</v>
      </c>
      <c r="C9489" s="27"/>
      <c r="D9489" s="27"/>
      <c r="E9489" s="27"/>
    </row>
    <row r="9490" spans="1:5">
      <c r="A9490" s="27">
        <v>237</v>
      </c>
      <c r="B9490" s="27">
        <v>14</v>
      </c>
      <c r="C9490" s="27"/>
      <c r="D9490" s="27"/>
      <c r="E9490" s="27"/>
    </row>
    <row r="9491" spans="1:5">
      <c r="A9491" s="27">
        <v>237</v>
      </c>
      <c r="B9491" s="27">
        <v>15</v>
      </c>
      <c r="C9491" s="27"/>
      <c r="D9491" s="27"/>
      <c r="E9491" s="27"/>
    </row>
    <row r="9492" spans="1:5">
      <c r="A9492" s="27">
        <v>237</v>
      </c>
      <c r="B9492" s="27">
        <v>16</v>
      </c>
      <c r="C9492" s="27"/>
      <c r="D9492" s="27"/>
      <c r="E9492" s="27"/>
    </row>
    <row r="9493" spans="1:5">
      <c r="A9493" s="27">
        <v>237</v>
      </c>
      <c r="B9493" s="27">
        <v>17</v>
      </c>
      <c r="C9493" s="27"/>
      <c r="D9493" s="27"/>
      <c r="E9493" s="27"/>
    </row>
    <row r="9494" spans="1:5">
      <c r="A9494" s="27">
        <v>237</v>
      </c>
      <c r="B9494" s="27">
        <v>18</v>
      </c>
      <c r="C9494" s="27"/>
      <c r="D9494" s="27"/>
      <c r="E9494" s="27"/>
    </row>
    <row r="9495" spans="1:5">
      <c r="A9495" s="27">
        <v>237</v>
      </c>
      <c r="B9495" s="27">
        <v>19</v>
      </c>
      <c r="C9495" s="27"/>
      <c r="D9495" s="27"/>
      <c r="E9495" s="27"/>
    </row>
    <row r="9496" spans="1:5">
      <c r="A9496" s="27">
        <v>237</v>
      </c>
      <c r="B9496" s="27">
        <v>20</v>
      </c>
      <c r="C9496" s="27"/>
      <c r="D9496" s="27"/>
      <c r="E9496" s="27"/>
    </row>
    <row r="9497" spans="1:5">
      <c r="A9497" s="27">
        <v>237</v>
      </c>
      <c r="B9497" s="27">
        <v>21</v>
      </c>
      <c r="C9497" s="27"/>
      <c r="D9497" s="27"/>
      <c r="E9497" s="27"/>
    </row>
    <row r="9498" spans="1:5">
      <c r="A9498" s="27">
        <v>237</v>
      </c>
      <c r="B9498" s="27">
        <v>22</v>
      </c>
      <c r="C9498" s="27"/>
      <c r="D9498" s="27"/>
      <c r="E9498" s="27"/>
    </row>
    <row r="9499" spans="1:5">
      <c r="A9499" s="27">
        <v>237</v>
      </c>
      <c r="B9499" s="27">
        <v>23</v>
      </c>
      <c r="C9499" s="27"/>
      <c r="D9499" s="27"/>
      <c r="E9499" s="27"/>
    </row>
    <row r="9500" spans="1:5">
      <c r="A9500" s="27">
        <v>237</v>
      </c>
      <c r="B9500" s="27">
        <v>24</v>
      </c>
      <c r="C9500" s="27"/>
      <c r="D9500" s="27"/>
      <c r="E9500" s="27"/>
    </row>
    <row r="9501" spans="1:5">
      <c r="A9501" s="27">
        <v>237</v>
      </c>
      <c r="B9501" s="27">
        <v>25</v>
      </c>
      <c r="C9501" s="27"/>
      <c r="D9501" s="27"/>
      <c r="E9501" s="27"/>
    </row>
    <row r="9502" spans="1:5">
      <c r="A9502" s="27">
        <v>237</v>
      </c>
      <c r="B9502" s="27">
        <v>26</v>
      </c>
      <c r="C9502" s="27"/>
      <c r="D9502" s="27"/>
      <c r="E9502" s="27"/>
    </row>
    <row r="9503" spans="1:5">
      <c r="A9503" s="27">
        <v>237</v>
      </c>
      <c r="B9503" s="27">
        <v>27</v>
      </c>
      <c r="C9503" s="27"/>
      <c r="D9503" s="27"/>
      <c r="E9503" s="27"/>
    </row>
    <row r="9504" spans="1:5">
      <c r="A9504" s="27">
        <v>237</v>
      </c>
      <c r="B9504" s="27">
        <v>28</v>
      </c>
      <c r="C9504" s="27"/>
      <c r="D9504" s="27"/>
      <c r="E9504" s="27"/>
    </row>
    <row r="9505" spans="1:5">
      <c r="A9505" s="27">
        <v>237</v>
      </c>
      <c r="B9505" s="27">
        <v>29</v>
      </c>
      <c r="C9505" s="27"/>
      <c r="D9505" s="27"/>
      <c r="E9505" s="27"/>
    </row>
    <row r="9506" spans="1:5">
      <c r="A9506" s="27">
        <v>237</v>
      </c>
      <c r="B9506" s="27">
        <v>30</v>
      </c>
      <c r="C9506" s="27"/>
      <c r="D9506" s="27"/>
      <c r="E9506" s="27"/>
    </row>
    <row r="9507" spans="1:5">
      <c r="A9507" s="27">
        <v>237</v>
      </c>
      <c r="B9507" s="27">
        <v>31</v>
      </c>
      <c r="C9507" s="27"/>
      <c r="D9507" s="27"/>
      <c r="E9507" s="27"/>
    </row>
    <row r="9508" spans="1:5">
      <c r="A9508" s="27">
        <v>237</v>
      </c>
      <c r="B9508" s="27">
        <v>32</v>
      </c>
      <c r="C9508" s="27"/>
      <c r="D9508" s="27"/>
      <c r="E9508" s="27"/>
    </row>
    <row r="9509" spans="1:5">
      <c r="A9509" s="27">
        <v>237</v>
      </c>
      <c r="B9509" s="27">
        <v>33</v>
      </c>
      <c r="C9509" s="27"/>
      <c r="D9509" s="27"/>
      <c r="E9509" s="27"/>
    </row>
    <row r="9510" spans="1:5">
      <c r="A9510" s="27">
        <v>237</v>
      </c>
      <c r="B9510" s="27">
        <v>34</v>
      </c>
      <c r="C9510" s="27"/>
      <c r="D9510" s="27"/>
      <c r="E9510" s="27"/>
    </row>
    <row r="9511" spans="1:5">
      <c r="A9511" s="27">
        <v>237</v>
      </c>
      <c r="B9511" s="27">
        <v>35</v>
      </c>
      <c r="C9511" s="27"/>
      <c r="D9511" s="27"/>
      <c r="E9511" s="27"/>
    </row>
    <row r="9512" spans="1:5">
      <c r="A9512" s="27">
        <v>237</v>
      </c>
      <c r="B9512" s="27">
        <v>36</v>
      </c>
      <c r="C9512" s="27"/>
      <c r="D9512" s="27"/>
      <c r="E9512" s="27"/>
    </row>
    <row r="9513" spans="1:5">
      <c r="A9513" s="27">
        <v>237</v>
      </c>
      <c r="B9513" s="27">
        <v>37</v>
      </c>
      <c r="C9513" s="27"/>
      <c r="D9513" s="27"/>
      <c r="E9513" s="27"/>
    </row>
    <row r="9514" spans="1:5">
      <c r="A9514" s="27">
        <v>237</v>
      </c>
      <c r="B9514" s="27">
        <v>38</v>
      </c>
      <c r="C9514" s="27"/>
      <c r="D9514" s="27"/>
      <c r="E9514" s="27"/>
    </row>
    <row r="9515" spans="1:5">
      <c r="A9515" s="27">
        <v>237</v>
      </c>
      <c r="B9515" s="27">
        <v>39</v>
      </c>
      <c r="C9515" s="27"/>
      <c r="D9515" s="27"/>
      <c r="E9515" s="27"/>
    </row>
    <row r="9516" spans="1:5">
      <c r="A9516" s="27">
        <v>237</v>
      </c>
      <c r="B9516" s="27">
        <v>40</v>
      </c>
      <c r="C9516" s="27"/>
      <c r="D9516" s="27"/>
      <c r="E9516" s="27"/>
    </row>
    <row r="9517" spans="1:5">
      <c r="A9517" s="27">
        <v>238</v>
      </c>
      <c r="B9517" s="27">
        <v>1</v>
      </c>
      <c r="C9517" s="27"/>
      <c r="D9517" s="27"/>
      <c r="E9517" s="27"/>
    </row>
    <row r="9518" spans="1:5">
      <c r="A9518" s="27">
        <v>238</v>
      </c>
      <c r="B9518" s="27">
        <v>2</v>
      </c>
      <c r="C9518" s="27"/>
      <c r="D9518" s="27"/>
      <c r="E9518" s="27"/>
    </row>
    <row r="9519" spans="1:5">
      <c r="A9519" s="27">
        <v>238</v>
      </c>
      <c r="B9519" s="27">
        <v>3</v>
      </c>
      <c r="C9519" s="27"/>
      <c r="D9519" s="27"/>
      <c r="E9519" s="27"/>
    </row>
    <row r="9520" spans="1:5">
      <c r="A9520" s="27">
        <v>238</v>
      </c>
      <c r="B9520" s="27">
        <v>4</v>
      </c>
      <c r="C9520" s="27"/>
      <c r="D9520" s="27"/>
      <c r="E9520" s="27"/>
    </row>
    <row r="9521" spans="1:5">
      <c r="A9521" s="27">
        <v>238</v>
      </c>
      <c r="B9521" s="27">
        <v>5</v>
      </c>
      <c r="C9521" s="27"/>
      <c r="D9521" s="27"/>
      <c r="E9521" s="27"/>
    </row>
    <row r="9522" spans="1:5">
      <c r="A9522" s="27">
        <v>238</v>
      </c>
      <c r="B9522" s="27">
        <v>6</v>
      </c>
      <c r="C9522" s="27"/>
      <c r="D9522" s="27"/>
      <c r="E9522" s="27"/>
    </row>
    <row r="9523" spans="1:5">
      <c r="A9523" s="27">
        <v>238</v>
      </c>
      <c r="B9523" s="27">
        <v>7</v>
      </c>
      <c r="C9523" s="27"/>
      <c r="D9523" s="27"/>
      <c r="E9523" s="27"/>
    </row>
    <row r="9524" spans="1:5">
      <c r="A9524" s="27">
        <v>238</v>
      </c>
      <c r="B9524" s="27">
        <v>8</v>
      </c>
      <c r="C9524" s="27"/>
      <c r="D9524" s="27"/>
      <c r="E9524" s="27"/>
    </row>
    <row r="9525" spans="1:5">
      <c r="A9525" s="27">
        <v>238</v>
      </c>
      <c r="B9525" s="27">
        <v>9</v>
      </c>
      <c r="C9525" s="27"/>
      <c r="D9525" s="27"/>
      <c r="E9525" s="27"/>
    </row>
    <row r="9526" spans="1:5">
      <c r="A9526" s="27">
        <v>238</v>
      </c>
      <c r="B9526" s="27">
        <v>10</v>
      </c>
      <c r="C9526" s="27"/>
      <c r="D9526" s="27"/>
      <c r="E9526" s="27"/>
    </row>
    <row r="9527" spans="1:5">
      <c r="A9527" s="27">
        <v>238</v>
      </c>
      <c r="B9527" s="27">
        <v>11</v>
      </c>
      <c r="C9527" s="27"/>
      <c r="D9527" s="27"/>
      <c r="E9527" s="27"/>
    </row>
    <row r="9528" spans="1:5">
      <c r="A9528" s="27">
        <v>238</v>
      </c>
      <c r="B9528" s="27">
        <v>12</v>
      </c>
      <c r="C9528" s="27"/>
      <c r="D9528" s="27"/>
      <c r="E9528" s="27"/>
    </row>
    <row r="9529" spans="1:5">
      <c r="A9529" s="27">
        <v>238</v>
      </c>
      <c r="B9529" s="27">
        <v>13</v>
      </c>
      <c r="C9529" s="27"/>
      <c r="D9529" s="27"/>
      <c r="E9529" s="27"/>
    </row>
    <row r="9530" spans="1:5">
      <c r="A9530" s="27">
        <v>238</v>
      </c>
      <c r="B9530" s="27">
        <v>14</v>
      </c>
      <c r="C9530" s="27"/>
      <c r="D9530" s="27"/>
      <c r="E9530" s="27"/>
    </row>
    <row r="9531" spans="1:5">
      <c r="A9531" s="27">
        <v>238</v>
      </c>
      <c r="B9531" s="27">
        <v>15</v>
      </c>
      <c r="C9531" s="27"/>
      <c r="D9531" s="27"/>
      <c r="E9531" s="27"/>
    </row>
    <row r="9532" spans="1:5">
      <c r="A9532" s="27">
        <v>238</v>
      </c>
      <c r="B9532" s="27">
        <v>16</v>
      </c>
      <c r="C9532" s="27"/>
      <c r="D9532" s="27"/>
      <c r="E9532" s="27"/>
    </row>
    <row r="9533" spans="1:5">
      <c r="A9533" s="27">
        <v>238</v>
      </c>
      <c r="B9533" s="27">
        <v>17</v>
      </c>
      <c r="C9533" s="27"/>
      <c r="D9533" s="27"/>
      <c r="E9533" s="27"/>
    </row>
    <row r="9534" spans="1:5">
      <c r="A9534" s="27">
        <v>238</v>
      </c>
      <c r="B9534" s="27">
        <v>18</v>
      </c>
      <c r="C9534" s="27"/>
      <c r="D9534" s="27"/>
      <c r="E9534" s="27"/>
    </row>
    <row r="9535" spans="1:5">
      <c r="A9535" s="27">
        <v>238</v>
      </c>
      <c r="B9535" s="27">
        <v>19</v>
      </c>
      <c r="C9535" s="27"/>
      <c r="D9535" s="27"/>
      <c r="E9535" s="27"/>
    </row>
    <row r="9536" spans="1:5">
      <c r="A9536" s="27">
        <v>238</v>
      </c>
      <c r="B9536" s="27">
        <v>20</v>
      </c>
      <c r="C9536" s="27"/>
      <c r="D9536" s="27"/>
      <c r="E9536" s="27"/>
    </row>
    <row r="9537" spans="1:5">
      <c r="A9537" s="27">
        <v>238</v>
      </c>
      <c r="B9537" s="27">
        <v>21</v>
      </c>
      <c r="C9537" s="27"/>
      <c r="D9537" s="27"/>
      <c r="E9537" s="27"/>
    </row>
    <row r="9538" spans="1:5">
      <c r="A9538" s="27">
        <v>238</v>
      </c>
      <c r="B9538" s="27">
        <v>22</v>
      </c>
      <c r="C9538" s="27"/>
      <c r="D9538" s="27"/>
      <c r="E9538" s="27"/>
    </row>
    <row r="9539" spans="1:5">
      <c r="A9539" s="27">
        <v>238</v>
      </c>
      <c r="B9539" s="27">
        <v>23</v>
      </c>
      <c r="C9539" s="27"/>
      <c r="D9539" s="27"/>
      <c r="E9539" s="27"/>
    </row>
    <row r="9540" spans="1:5">
      <c r="A9540" s="27">
        <v>238</v>
      </c>
      <c r="B9540" s="27">
        <v>24</v>
      </c>
      <c r="C9540" s="27"/>
      <c r="D9540" s="27"/>
      <c r="E9540" s="27"/>
    </row>
    <row r="9541" spans="1:5">
      <c r="A9541" s="27">
        <v>238</v>
      </c>
      <c r="B9541" s="27">
        <v>25</v>
      </c>
      <c r="C9541" s="27"/>
      <c r="D9541" s="27"/>
      <c r="E9541" s="27"/>
    </row>
    <row r="9542" spans="1:5">
      <c r="A9542" s="27">
        <v>238</v>
      </c>
      <c r="B9542" s="27">
        <v>26</v>
      </c>
      <c r="C9542" s="27"/>
      <c r="D9542" s="27"/>
      <c r="E9542" s="27"/>
    </row>
    <row r="9543" spans="1:5">
      <c r="A9543" s="27">
        <v>238</v>
      </c>
      <c r="B9543" s="27">
        <v>27</v>
      </c>
      <c r="C9543" s="27"/>
      <c r="D9543" s="27"/>
      <c r="E9543" s="27"/>
    </row>
    <row r="9544" spans="1:5">
      <c r="A9544" s="27">
        <v>238</v>
      </c>
      <c r="B9544" s="27">
        <v>28</v>
      </c>
      <c r="C9544" s="27"/>
      <c r="D9544" s="27"/>
      <c r="E9544" s="27"/>
    </row>
    <row r="9545" spans="1:5">
      <c r="A9545" s="27">
        <v>238</v>
      </c>
      <c r="B9545" s="27">
        <v>29</v>
      </c>
      <c r="C9545" s="27"/>
      <c r="D9545" s="27"/>
      <c r="E9545" s="27"/>
    </row>
    <row r="9546" spans="1:5">
      <c r="A9546" s="27">
        <v>238</v>
      </c>
      <c r="B9546" s="27">
        <v>30</v>
      </c>
      <c r="C9546" s="27"/>
      <c r="D9546" s="27"/>
      <c r="E9546" s="27"/>
    </row>
    <row r="9547" spans="1:5">
      <c r="A9547" s="27">
        <v>238</v>
      </c>
      <c r="B9547" s="27">
        <v>31</v>
      </c>
      <c r="C9547" s="27"/>
      <c r="D9547" s="27"/>
      <c r="E9547" s="27"/>
    </row>
    <row r="9548" spans="1:5">
      <c r="A9548" s="27">
        <v>238</v>
      </c>
      <c r="B9548" s="27">
        <v>32</v>
      </c>
      <c r="C9548" s="27"/>
      <c r="D9548" s="27"/>
      <c r="E9548" s="27"/>
    </row>
    <row r="9549" spans="1:5">
      <c r="A9549" s="27">
        <v>238</v>
      </c>
      <c r="B9549" s="27">
        <v>33</v>
      </c>
      <c r="C9549" s="27"/>
      <c r="D9549" s="27"/>
      <c r="E9549" s="27"/>
    </row>
    <row r="9550" spans="1:5">
      <c r="A9550" s="27">
        <v>238</v>
      </c>
      <c r="B9550" s="27">
        <v>34</v>
      </c>
      <c r="C9550" s="27"/>
      <c r="D9550" s="27"/>
      <c r="E9550" s="27"/>
    </row>
    <row r="9551" spans="1:5">
      <c r="A9551" s="27">
        <v>238</v>
      </c>
      <c r="B9551" s="27">
        <v>35</v>
      </c>
      <c r="C9551" s="27"/>
      <c r="D9551" s="27"/>
      <c r="E9551" s="27"/>
    </row>
    <row r="9552" spans="1:5">
      <c r="A9552" s="27">
        <v>238</v>
      </c>
      <c r="B9552" s="27">
        <v>36</v>
      </c>
      <c r="C9552" s="27"/>
      <c r="D9552" s="27"/>
      <c r="E9552" s="27"/>
    </row>
    <row r="9553" spans="1:5">
      <c r="A9553" s="27">
        <v>238</v>
      </c>
      <c r="B9553" s="27">
        <v>37</v>
      </c>
      <c r="C9553" s="27"/>
      <c r="D9553" s="27"/>
      <c r="E9553" s="27"/>
    </row>
    <row r="9554" spans="1:5">
      <c r="A9554" s="27">
        <v>238</v>
      </c>
      <c r="B9554" s="27">
        <v>38</v>
      </c>
      <c r="C9554" s="27"/>
      <c r="D9554" s="27"/>
      <c r="E9554" s="27"/>
    </row>
    <row r="9555" spans="1:5">
      <c r="A9555" s="27">
        <v>238</v>
      </c>
      <c r="B9555" s="27">
        <v>39</v>
      </c>
      <c r="C9555" s="27"/>
      <c r="D9555" s="27"/>
      <c r="E9555" s="27"/>
    </row>
    <row r="9556" spans="1:5">
      <c r="A9556" s="27">
        <v>238</v>
      </c>
      <c r="B9556" s="27">
        <v>40</v>
      </c>
      <c r="C9556" s="27"/>
      <c r="D9556" s="27"/>
      <c r="E9556" s="27"/>
    </row>
    <row r="9557" spans="1:5">
      <c r="A9557" s="27">
        <v>239</v>
      </c>
      <c r="B9557" s="27">
        <v>1</v>
      </c>
      <c r="C9557" s="27"/>
      <c r="D9557" s="27"/>
      <c r="E9557" s="27"/>
    </row>
    <row r="9558" spans="1:5">
      <c r="A9558" s="27">
        <v>239</v>
      </c>
      <c r="B9558" s="27">
        <v>2</v>
      </c>
      <c r="C9558" s="27"/>
      <c r="D9558" s="27"/>
      <c r="E9558" s="27"/>
    </row>
    <row r="9559" spans="1:5">
      <c r="A9559" s="27">
        <v>239</v>
      </c>
      <c r="B9559" s="27">
        <v>3</v>
      </c>
      <c r="C9559" s="27"/>
      <c r="D9559" s="27"/>
      <c r="E9559" s="27"/>
    </row>
    <row r="9560" spans="1:5">
      <c r="A9560" s="27">
        <v>239</v>
      </c>
      <c r="B9560" s="27">
        <v>4</v>
      </c>
      <c r="C9560" s="27"/>
      <c r="D9560" s="27"/>
      <c r="E9560" s="27"/>
    </row>
    <row r="9561" spans="1:5">
      <c r="A9561" s="27">
        <v>239</v>
      </c>
      <c r="B9561" s="27">
        <v>5</v>
      </c>
      <c r="C9561" s="27"/>
      <c r="D9561" s="27"/>
      <c r="E9561" s="27"/>
    </row>
    <row r="9562" spans="1:5">
      <c r="A9562" s="27">
        <v>239</v>
      </c>
      <c r="B9562" s="27">
        <v>6</v>
      </c>
      <c r="C9562" s="27"/>
      <c r="D9562" s="27"/>
      <c r="E9562" s="27"/>
    </row>
    <row r="9563" spans="1:5">
      <c r="A9563" s="27">
        <v>239</v>
      </c>
      <c r="B9563" s="27">
        <v>7</v>
      </c>
      <c r="C9563" s="27"/>
      <c r="D9563" s="27"/>
      <c r="E9563" s="27"/>
    </row>
    <row r="9564" spans="1:5">
      <c r="A9564" s="27">
        <v>239</v>
      </c>
      <c r="B9564" s="27">
        <v>8</v>
      </c>
      <c r="C9564" s="27"/>
      <c r="D9564" s="27"/>
      <c r="E9564" s="27"/>
    </row>
    <row r="9565" spans="1:5">
      <c r="A9565" s="27">
        <v>239</v>
      </c>
      <c r="B9565" s="27">
        <v>9</v>
      </c>
      <c r="C9565" s="27"/>
      <c r="D9565" s="27"/>
      <c r="E9565" s="27"/>
    </row>
    <row r="9566" spans="1:5">
      <c r="A9566" s="27">
        <v>239</v>
      </c>
      <c r="B9566" s="27">
        <v>10</v>
      </c>
      <c r="C9566" s="27"/>
      <c r="D9566" s="27"/>
      <c r="E9566" s="27"/>
    </row>
    <row r="9567" spans="1:5">
      <c r="A9567" s="27">
        <v>239</v>
      </c>
      <c r="B9567" s="27">
        <v>11</v>
      </c>
      <c r="C9567" s="27"/>
      <c r="D9567" s="27"/>
      <c r="E9567" s="27"/>
    </row>
    <row r="9568" spans="1:5">
      <c r="A9568" s="27">
        <v>239</v>
      </c>
      <c r="B9568" s="27">
        <v>12</v>
      </c>
      <c r="C9568" s="27"/>
      <c r="D9568" s="27"/>
      <c r="E9568" s="27"/>
    </row>
    <row r="9569" spans="1:5">
      <c r="A9569" s="27">
        <v>239</v>
      </c>
      <c r="B9569" s="27">
        <v>13</v>
      </c>
      <c r="C9569" s="27"/>
      <c r="D9569" s="27"/>
      <c r="E9569" s="27"/>
    </row>
    <row r="9570" spans="1:5">
      <c r="A9570" s="27">
        <v>239</v>
      </c>
      <c r="B9570" s="27">
        <v>14</v>
      </c>
      <c r="C9570" s="27"/>
      <c r="D9570" s="27"/>
      <c r="E9570" s="27"/>
    </row>
    <row r="9571" spans="1:5">
      <c r="A9571" s="27">
        <v>239</v>
      </c>
      <c r="B9571" s="27">
        <v>15</v>
      </c>
      <c r="C9571" s="27"/>
      <c r="D9571" s="27"/>
      <c r="E9571" s="27"/>
    </row>
    <row r="9572" spans="1:5">
      <c r="A9572" s="27">
        <v>239</v>
      </c>
      <c r="B9572" s="27">
        <v>16</v>
      </c>
      <c r="C9572" s="27"/>
      <c r="D9572" s="27"/>
      <c r="E9572" s="27"/>
    </row>
    <row r="9573" spans="1:5">
      <c r="A9573" s="27">
        <v>239</v>
      </c>
      <c r="B9573" s="27">
        <v>17</v>
      </c>
      <c r="C9573" s="27"/>
      <c r="D9573" s="27"/>
      <c r="E9573" s="27"/>
    </row>
    <row r="9574" spans="1:5">
      <c r="A9574" s="27">
        <v>239</v>
      </c>
      <c r="B9574" s="27">
        <v>18</v>
      </c>
      <c r="C9574" s="27"/>
      <c r="D9574" s="27"/>
      <c r="E9574" s="27"/>
    </row>
    <row r="9575" spans="1:5">
      <c r="A9575" s="27">
        <v>239</v>
      </c>
      <c r="B9575" s="27">
        <v>19</v>
      </c>
      <c r="C9575" s="27"/>
      <c r="D9575" s="27"/>
      <c r="E9575" s="27"/>
    </row>
    <row r="9576" spans="1:5">
      <c r="A9576" s="27">
        <v>239</v>
      </c>
      <c r="B9576" s="27">
        <v>20</v>
      </c>
      <c r="C9576" s="27"/>
      <c r="D9576" s="27"/>
      <c r="E9576" s="27"/>
    </row>
    <row r="9577" spans="1:5">
      <c r="A9577" s="27">
        <v>239</v>
      </c>
      <c r="B9577" s="27">
        <v>21</v>
      </c>
      <c r="C9577" s="27"/>
      <c r="D9577" s="27"/>
      <c r="E9577" s="27"/>
    </row>
    <row r="9578" spans="1:5">
      <c r="A9578" s="27">
        <v>239</v>
      </c>
      <c r="B9578" s="27">
        <v>22</v>
      </c>
      <c r="C9578" s="27"/>
      <c r="D9578" s="27"/>
      <c r="E9578" s="27"/>
    </row>
    <row r="9579" spans="1:5">
      <c r="A9579" s="27">
        <v>239</v>
      </c>
      <c r="B9579" s="27">
        <v>23</v>
      </c>
      <c r="C9579" s="27"/>
      <c r="D9579" s="27"/>
      <c r="E9579" s="27"/>
    </row>
    <row r="9580" spans="1:5">
      <c r="A9580" s="27">
        <v>239</v>
      </c>
      <c r="B9580" s="27">
        <v>24</v>
      </c>
      <c r="C9580" s="27"/>
      <c r="D9580" s="27"/>
      <c r="E9580" s="27"/>
    </row>
    <row r="9581" spans="1:5">
      <c r="A9581" s="27">
        <v>239</v>
      </c>
      <c r="B9581" s="27">
        <v>25</v>
      </c>
      <c r="C9581" s="27"/>
      <c r="D9581" s="27"/>
      <c r="E9581" s="27"/>
    </row>
    <row r="9582" spans="1:5">
      <c r="A9582" s="27">
        <v>239</v>
      </c>
      <c r="B9582" s="27">
        <v>26</v>
      </c>
      <c r="C9582" s="27"/>
      <c r="D9582" s="27"/>
      <c r="E9582" s="27"/>
    </row>
    <row r="9583" spans="1:5">
      <c r="A9583" s="27">
        <v>239</v>
      </c>
      <c r="B9583" s="27">
        <v>27</v>
      </c>
      <c r="C9583" s="27"/>
      <c r="D9583" s="27"/>
      <c r="E9583" s="27"/>
    </row>
    <row r="9584" spans="1:5">
      <c r="A9584" s="27">
        <v>239</v>
      </c>
      <c r="B9584" s="27">
        <v>28</v>
      </c>
      <c r="C9584" s="27"/>
      <c r="D9584" s="27"/>
      <c r="E9584" s="27"/>
    </row>
    <row r="9585" spans="1:5">
      <c r="A9585" s="27">
        <v>239</v>
      </c>
      <c r="B9585" s="27">
        <v>29</v>
      </c>
      <c r="C9585" s="27"/>
      <c r="D9585" s="27"/>
      <c r="E9585" s="27"/>
    </row>
    <row r="9586" spans="1:5">
      <c r="A9586" s="27">
        <v>239</v>
      </c>
      <c r="B9586" s="27">
        <v>30</v>
      </c>
      <c r="C9586" s="27"/>
      <c r="D9586" s="27"/>
      <c r="E9586" s="27"/>
    </row>
    <row r="9587" spans="1:5">
      <c r="A9587" s="27">
        <v>239</v>
      </c>
      <c r="B9587" s="27">
        <v>31</v>
      </c>
      <c r="C9587" s="27"/>
      <c r="D9587" s="27"/>
      <c r="E9587" s="27"/>
    </row>
    <row r="9588" spans="1:5">
      <c r="A9588" s="27">
        <v>239</v>
      </c>
      <c r="B9588" s="27">
        <v>32</v>
      </c>
      <c r="C9588" s="27"/>
      <c r="D9588" s="27"/>
      <c r="E9588" s="27"/>
    </row>
    <row r="9589" spans="1:5">
      <c r="A9589" s="27">
        <v>239</v>
      </c>
      <c r="B9589" s="27">
        <v>33</v>
      </c>
      <c r="C9589" s="27"/>
      <c r="D9589" s="27"/>
      <c r="E9589" s="27"/>
    </row>
    <row r="9590" spans="1:5">
      <c r="A9590" s="27">
        <v>239</v>
      </c>
      <c r="B9590" s="27">
        <v>34</v>
      </c>
      <c r="C9590" s="27"/>
      <c r="D9590" s="27"/>
      <c r="E9590" s="27"/>
    </row>
    <row r="9591" spans="1:5">
      <c r="A9591" s="27">
        <v>239</v>
      </c>
      <c r="B9591" s="27">
        <v>35</v>
      </c>
      <c r="C9591" s="27"/>
      <c r="D9591" s="27"/>
      <c r="E9591" s="27"/>
    </row>
    <row r="9592" spans="1:5">
      <c r="A9592" s="27">
        <v>239</v>
      </c>
      <c r="B9592" s="27">
        <v>36</v>
      </c>
      <c r="C9592" s="27"/>
      <c r="D9592" s="27"/>
      <c r="E9592" s="27"/>
    </row>
    <row r="9593" spans="1:5">
      <c r="A9593" s="27">
        <v>239</v>
      </c>
      <c r="B9593" s="27">
        <v>37</v>
      </c>
      <c r="C9593" s="27"/>
      <c r="D9593" s="27"/>
      <c r="E9593" s="27"/>
    </row>
    <row r="9594" spans="1:5">
      <c r="A9594" s="27">
        <v>239</v>
      </c>
      <c r="B9594" s="27">
        <v>38</v>
      </c>
      <c r="C9594" s="27"/>
      <c r="D9594" s="27"/>
      <c r="E9594" s="27"/>
    </row>
    <row r="9595" spans="1:5">
      <c r="A9595" s="27">
        <v>239</v>
      </c>
      <c r="B9595" s="27">
        <v>39</v>
      </c>
      <c r="C9595" s="27"/>
      <c r="D9595" s="27"/>
      <c r="E9595" s="27"/>
    </row>
    <row r="9596" spans="1:5">
      <c r="A9596" s="27">
        <v>239</v>
      </c>
      <c r="B9596" s="27">
        <v>40</v>
      </c>
      <c r="C9596" s="27"/>
      <c r="D9596" s="27"/>
      <c r="E9596" s="27"/>
    </row>
    <row r="9597" spans="1:5">
      <c r="A9597" s="27">
        <v>240</v>
      </c>
      <c r="B9597" s="27">
        <v>1</v>
      </c>
      <c r="C9597" s="27"/>
      <c r="D9597" s="27"/>
      <c r="E9597" s="27"/>
    </row>
    <row r="9598" spans="1:5">
      <c r="A9598" s="27">
        <v>240</v>
      </c>
      <c r="B9598" s="27">
        <v>2</v>
      </c>
      <c r="C9598" s="27"/>
      <c r="D9598" s="27"/>
      <c r="E9598" s="27"/>
    </row>
    <row r="9599" spans="1:5">
      <c r="A9599" s="27">
        <v>240</v>
      </c>
      <c r="B9599" s="27">
        <v>3</v>
      </c>
      <c r="C9599" s="27"/>
      <c r="D9599" s="27"/>
      <c r="E9599" s="27"/>
    </row>
    <row r="9600" spans="1:5">
      <c r="A9600" s="27">
        <v>240</v>
      </c>
      <c r="B9600" s="27">
        <v>4</v>
      </c>
      <c r="C9600" s="27"/>
      <c r="D9600" s="27"/>
      <c r="E9600" s="27"/>
    </row>
    <row r="9601" spans="1:5">
      <c r="A9601" s="27">
        <v>240</v>
      </c>
      <c r="B9601" s="27">
        <v>5</v>
      </c>
      <c r="C9601" s="27"/>
      <c r="D9601" s="27"/>
      <c r="E9601" s="27"/>
    </row>
    <row r="9602" spans="1:5">
      <c r="A9602" s="27">
        <v>240</v>
      </c>
      <c r="B9602" s="27">
        <v>6</v>
      </c>
      <c r="C9602" s="27"/>
      <c r="D9602" s="27"/>
      <c r="E9602" s="27"/>
    </row>
    <row r="9603" spans="1:5">
      <c r="A9603" s="27">
        <v>240</v>
      </c>
      <c r="B9603" s="27">
        <v>7</v>
      </c>
      <c r="C9603" s="27"/>
      <c r="D9603" s="27"/>
      <c r="E9603" s="27"/>
    </row>
    <row r="9604" spans="1:5">
      <c r="A9604" s="27">
        <v>240</v>
      </c>
      <c r="B9604" s="27">
        <v>8</v>
      </c>
      <c r="C9604" s="27"/>
      <c r="D9604" s="27"/>
      <c r="E9604" s="27"/>
    </row>
    <row r="9605" spans="1:5">
      <c r="A9605" s="27">
        <v>240</v>
      </c>
      <c r="B9605" s="27">
        <v>9</v>
      </c>
      <c r="C9605" s="27"/>
      <c r="D9605" s="27"/>
      <c r="E9605" s="27"/>
    </row>
    <row r="9606" spans="1:5">
      <c r="A9606" s="27">
        <v>240</v>
      </c>
      <c r="B9606" s="27">
        <v>10</v>
      </c>
      <c r="C9606" s="27"/>
      <c r="D9606" s="27"/>
      <c r="E9606" s="27"/>
    </row>
    <row r="9607" spans="1:5">
      <c r="A9607" s="27">
        <v>240</v>
      </c>
      <c r="B9607" s="27">
        <v>11</v>
      </c>
      <c r="C9607" s="27"/>
      <c r="D9607" s="27"/>
      <c r="E9607" s="27"/>
    </row>
    <row r="9608" spans="1:5">
      <c r="A9608" s="27">
        <v>240</v>
      </c>
      <c r="B9608" s="27">
        <v>12</v>
      </c>
      <c r="C9608" s="27"/>
      <c r="D9608" s="27"/>
      <c r="E9608" s="27"/>
    </row>
    <row r="9609" spans="1:5">
      <c r="A9609" s="27">
        <v>240</v>
      </c>
      <c r="B9609" s="27">
        <v>13</v>
      </c>
      <c r="C9609" s="27"/>
      <c r="D9609" s="27"/>
      <c r="E9609" s="27"/>
    </row>
    <row r="9610" spans="1:5">
      <c r="A9610" s="27">
        <v>240</v>
      </c>
      <c r="B9610" s="27">
        <v>14</v>
      </c>
      <c r="C9610" s="27"/>
      <c r="D9610" s="27"/>
      <c r="E9610" s="27"/>
    </row>
    <row r="9611" spans="1:5">
      <c r="A9611" s="27">
        <v>240</v>
      </c>
      <c r="B9611" s="27">
        <v>15</v>
      </c>
      <c r="C9611" s="27"/>
      <c r="D9611" s="27"/>
      <c r="E9611" s="27"/>
    </row>
    <row r="9612" spans="1:5">
      <c r="A9612" s="27">
        <v>240</v>
      </c>
      <c r="B9612" s="27">
        <v>16</v>
      </c>
      <c r="C9612" s="27"/>
      <c r="D9612" s="27"/>
      <c r="E9612" s="27"/>
    </row>
    <row r="9613" spans="1:5">
      <c r="A9613" s="27">
        <v>240</v>
      </c>
      <c r="B9613" s="27">
        <v>17</v>
      </c>
      <c r="C9613" s="27"/>
      <c r="D9613" s="27"/>
      <c r="E9613" s="27"/>
    </row>
    <row r="9614" spans="1:5">
      <c r="A9614" s="27">
        <v>240</v>
      </c>
      <c r="B9614" s="27">
        <v>18</v>
      </c>
      <c r="C9614" s="27"/>
      <c r="D9614" s="27"/>
      <c r="E9614" s="27"/>
    </row>
    <row r="9615" spans="1:5">
      <c r="A9615" s="27">
        <v>240</v>
      </c>
      <c r="B9615" s="27">
        <v>19</v>
      </c>
      <c r="C9615" s="27"/>
      <c r="D9615" s="27"/>
      <c r="E9615" s="27"/>
    </row>
    <row r="9616" spans="1:5">
      <c r="A9616" s="27">
        <v>240</v>
      </c>
      <c r="B9616" s="27">
        <v>20</v>
      </c>
      <c r="C9616" s="27"/>
      <c r="D9616" s="27"/>
      <c r="E9616" s="27"/>
    </row>
    <row r="9617" spans="1:5">
      <c r="A9617" s="27">
        <v>240</v>
      </c>
      <c r="B9617" s="27">
        <v>21</v>
      </c>
      <c r="C9617" s="27"/>
      <c r="D9617" s="27"/>
      <c r="E9617" s="27"/>
    </row>
    <row r="9618" spans="1:5">
      <c r="A9618" s="27">
        <v>240</v>
      </c>
      <c r="B9618" s="27">
        <v>22</v>
      </c>
      <c r="C9618" s="27"/>
      <c r="D9618" s="27"/>
      <c r="E9618" s="27"/>
    </row>
    <row r="9619" spans="1:5">
      <c r="A9619" s="27">
        <v>240</v>
      </c>
      <c r="B9619" s="27">
        <v>23</v>
      </c>
      <c r="C9619" s="27"/>
      <c r="D9619" s="27"/>
      <c r="E9619" s="27"/>
    </row>
    <row r="9620" spans="1:5">
      <c r="A9620" s="27">
        <v>240</v>
      </c>
      <c r="B9620" s="27">
        <v>24</v>
      </c>
      <c r="C9620" s="27"/>
      <c r="D9620" s="27"/>
      <c r="E9620" s="27"/>
    </row>
    <row r="9621" spans="1:5">
      <c r="A9621" s="27">
        <v>240</v>
      </c>
      <c r="B9621" s="27">
        <v>25</v>
      </c>
      <c r="C9621" s="27"/>
      <c r="D9621" s="27"/>
      <c r="E9621" s="27"/>
    </row>
    <row r="9622" spans="1:5">
      <c r="A9622" s="27">
        <v>240</v>
      </c>
      <c r="B9622" s="27">
        <v>26</v>
      </c>
      <c r="C9622" s="27"/>
      <c r="D9622" s="27"/>
      <c r="E9622" s="27"/>
    </row>
    <row r="9623" spans="1:5">
      <c r="A9623" s="27">
        <v>240</v>
      </c>
      <c r="B9623" s="27">
        <v>27</v>
      </c>
      <c r="C9623" s="27"/>
      <c r="D9623" s="27"/>
      <c r="E9623" s="27"/>
    </row>
    <row r="9624" spans="1:5">
      <c r="A9624" s="27">
        <v>240</v>
      </c>
      <c r="B9624" s="27">
        <v>28</v>
      </c>
      <c r="C9624" s="27"/>
      <c r="D9624" s="27"/>
      <c r="E9624" s="27"/>
    </row>
    <row r="9625" spans="1:5">
      <c r="A9625" s="27">
        <v>240</v>
      </c>
      <c r="B9625" s="27">
        <v>29</v>
      </c>
      <c r="C9625" s="27"/>
      <c r="D9625" s="27"/>
      <c r="E9625" s="27"/>
    </row>
    <row r="9626" spans="1:5">
      <c r="A9626" s="27">
        <v>240</v>
      </c>
      <c r="B9626" s="27">
        <v>30</v>
      </c>
      <c r="C9626" s="27"/>
      <c r="D9626" s="27"/>
      <c r="E9626" s="27"/>
    </row>
    <row r="9627" spans="1:5">
      <c r="A9627" s="27">
        <v>240</v>
      </c>
      <c r="B9627" s="27">
        <v>31</v>
      </c>
      <c r="C9627" s="27"/>
      <c r="D9627" s="27"/>
      <c r="E9627" s="27"/>
    </row>
    <row r="9628" spans="1:5">
      <c r="A9628" s="27">
        <v>240</v>
      </c>
      <c r="B9628" s="27">
        <v>32</v>
      </c>
      <c r="C9628" s="27"/>
      <c r="D9628" s="27"/>
      <c r="E9628" s="27"/>
    </row>
    <row r="9629" spans="1:5">
      <c r="A9629" s="27">
        <v>240</v>
      </c>
      <c r="B9629" s="27">
        <v>33</v>
      </c>
      <c r="C9629" s="27"/>
      <c r="D9629" s="27"/>
      <c r="E9629" s="27"/>
    </row>
    <row r="9630" spans="1:5">
      <c r="A9630" s="27">
        <v>240</v>
      </c>
      <c r="B9630" s="27">
        <v>34</v>
      </c>
      <c r="C9630" s="27"/>
      <c r="D9630" s="27"/>
      <c r="E9630" s="27"/>
    </row>
    <row r="9631" spans="1:5">
      <c r="A9631" s="27">
        <v>240</v>
      </c>
      <c r="B9631" s="27">
        <v>35</v>
      </c>
      <c r="C9631" s="27"/>
      <c r="D9631" s="27"/>
      <c r="E9631" s="27"/>
    </row>
    <row r="9632" spans="1:5">
      <c r="A9632" s="27">
        <v>240</v>
      </c>
      <c r="B9632" s="27">
        <v>36</v>
      </c>
      <c r="C9632" s="27"/>
      <c r="D9632" s="27"/>
      <c r="E9632" s="27"/>
    </row>
    <row r="9633" spans="1:5">
      <c r="A9633" s="27">
        <v>240</v>
      </c>
      <c r="B9633" s="27">
        <v>37</v>
      </c>
      <c r="C9633" s="27"/>
      <c r="D9633" s="27"/>
      <c r="E9633" s="27"/>
    </row>
    <row r="9634" spans="1:5">
      <c r="A9634" s="27">
        <v>240</v>
      </c>
      <c r="B9634" s="27">
        <v>38</v>
      </c>
      <c r="C9634" s="27"/>
      <c r="D9634" s="27"/>
      <c r="E9634" s="27"/>
    </row>
    <row r="9635" spans="1:5">
      <c r="A9635" s="27">
        <v>240</v>
      </c>
      <c r="B9635" s="27">
        <v>39</v>
      </c>
      <c r="C9635" s="27"/>
      <c r="D9635" s="27"/>
      <c r="E9635" s="27"/>
    </row>
    <row r="9636" spans="1:5">
      <c r="A9636" s="27">
        <v>240</v>
      </c>
      <c r="B9636" s="27">
        <v>40</v>
      </c>
      <c r="C9636" s="27"/>
      <c r="D9636" s="27"/>
      <c r="E9636" s="27"/>
    </row>
    <row r="9637" spans="1:5">
      <c r="A9637" s="27">
        <v>241</v>
      </c>
      <c r="B9637" s="27">
        <v>1</v>
      </c>
      <c r="C9637" s="27" t="s">
        <v>5</v>
      </c>
      <c r="D9637" s="28">
        <v>0.38100000000000001</v>
      </c>
      <c r="E9637" s="28">
        <v>1.2E-2</v>
      </c>
    </row>
    <row r="9638" spans="1:5">
      <c r="A9638" s="27">
        <v>241</v>
      </c>
      <c r="B9638" s="27">
        <v>2</v>
      </c>
      <c r="C9638" s="27" t="s">
        <v>5</v>
      </c>
      <c r="D9638" s="28">
        <v>0.377</v>
      </c>
      <c r="E9638" s="28">
        <v>5.0000000000000001E-3</v>
      </c>
    </row>
    <row r="9639" spans="1:5">
      <c r="A9639" s="27">
        <v>241</v>
      </c>
      <c r="B9639" s="27">
        <v>3</v>
      </c>
      <c r="C9639" s="27" t="s">
        <v>5</v>
      </c>
      <c r="D9639" s="28">
        <v>0.374</v>
      </c>
      <c r="E9639" s="28">
        <v>1E-3</v>
      </c>
    </row>
    <row r="9640" spans="1:5">
      <c r="A9640" s="27">
        <v>241</v>
      </c>
      <c r="B9640" s="27">
        <v>4</v>
      </c>
      <c r="C9640" s="27" t="s">
        <v>5</v>
      </c>
      <c r="D9640" s="28">
        <v>0.376</v>
      </c>
      <c r="E9640" s="28">
        <v>1E-3</v>
      </c>
    </row>
    <row r="9641" spans="1:5">
      <c r="A9641" s="27">
        <v>241</v>
      </c>
      <c r="B9641" s="27">
        <v>5</v>
      </c>
      <c r="C9641" s="27" t="s">
        <v>5</v>
      </c>
      <c r="D9641" s="28">
        <v>0.375</v>
      </c>
      <c r="E9641" s="28">
        <v>-2E-3</v>
      </c>
    </row>
    <row r="9642" spans="1:5">
      <c r="A9642" s="27">
        <v>241</v>
      </c>
      <c r="B9642" s="27">
        <v>6</v>
      </c>
      <c r="C9642" s="27" t="s">
        <v>5</v>
      </c>
      <c r="D9642" s="28">
        <v>0.379</v>
      </c>
      <c r="E9642" s="28">
        <v>0</v>
      </c>
    </row>
    <row r="9643" spans="1:5">
      <c r="A9643" s="27">
        <v>241</v>
      </c>
      <c r="B9643" s="27">
        <v>7</v>
      </c>
      <c r="C9643" s="27" t="s">
        <v>5</v>
      </c>
      <c r="D9643" s="28">
        <v>0.38200000000000001</v>
      </c>
      <c r="E9643" s="28">
        <v>1E-3</v>
      </c>
    </row>
    <row r="9644" spans="1:5">
      <c r="A9644" s="27">
        <v>241</v>
      </c>
      <c r="B9644" s="27">
        <v>8</v>
      </c>
      <c r="C9644" s="27" t="s">
        <v>5</v>
      </c>
      <c r="D9644" s="28">
        <v>0.39100000000000001</v>
      </c>
      <c r="E9644" s="28">
        <v>8.9999999999999993E-3</v>
      </c>
    </row>
    <row r="9645" spans="1:5">
      <c r="A9645" s="27">
        <v>241</v>
      </c>
      <c r="B9645" s="27">
        <v>9</v>
      </c>
      <c r="C9645" s="27" t="s">
        <v>5</v>
      </c>
      <c r="D9645" s="28">
        <v>0.40799999999999997</v>
      </c>
      <c r="E9645" s="28">
        <v>2.3E-2</v>
      </c>
    </row>
    <row r="9646" spans="1:5">
      <c r="A9646" s="27">
        <v>241</v>
      </c>
      <c r="B9646" s="27">
        <v>10</v>
      </c>
      <c r="C9646" s="27" t="s">
        <v>5</v>
      </c>
      <c r="D9646" s="28">
        <v>0.433</v>
      </c>
      <c r="E9646" s="28">
        <v>4.7E-2</v>
      </c>
    </row>
    <row r="9647" spans="1:5">
      <c r="A9647" s="27">
        <v>241</v>
      </c>
      <c r="B9647" s="27">
        <v>11</v>
      </c>
      <c r="C9647" s="27" t="s">
        <v>5</v>
      </c>
      <c r="D9647" s="28">
        <v>0.46800000000000003</v>
      </c>
      <c r="E9647" s="28">
        <v>7.9000000000000001E-2</v>
      </c>
    </row>
    <row r="9648" spans="1:5">
      <c r="A9648" s="27">
        <v>241</v>
      </c>
      <c r="B9648" s="27">
        <v>12</v>
      </c>
      <c r="C9648" s="27" t="s">
        <v>5</v>
      </c>
      <c r="D9648" s="28">
        <v>0.51700000000000002</v>
      </c>
      <c r="E9648" s="28">
        <v>0.127</v>
      </c>
    </row>
    <row r="9649" spans="1:5">
      <c r="A9649" s="27">
        <v>241</v>
      </c>
      <c r="B9649" s="27">
        <v>13</v>
      </c>
      <c r="C9649" s="27" t="s">
        <v>5</v>
      </c>
      <c r="D9649" s="28">
        <v>0.56799999999999995</v>
      </c>
      <c r="E9649" s="28">
        <v>0.17599999999999999</v>
      </c>
    </row>
    <row r="9650" spans="1:5">
      <c r="A9650" s="27">
        <v>241</v>
      </c>
      <c r="B9650" s="27">
        <v>14</v>
      </c>
      <c r="C9650" s="27" t="s">
        <v>5</v>
      </c>
      <c r="D9650" s="28">
        <v>0.63700000000000001</v>
      </c>
      <c r="E9650" s="28">
        <v>0.24299999999999999</v>
      </c>
    </row>
    <row r="9651" spans="1:5">
      <c r="A9651" s="27">
        <v>241</v>
      </c>
      <c r="B9651" s="27">
        <v>15</v>
      </c>
      <c r="C9651" s="27" t="s">
        <v>5</v>
      </c>
      <c r="D9651" s="28">
        <v>0.71599999999999997</v>
      </c>
      <c r="E9651" s="28">
        <v>0.32</v>
      </c>
    </row>
    <row r="9652" spans="1:5">
      <c r="A9652" s="27">
        <v>241</v>
      </c>
      <c r="B9652" s="27">
        <v>16</v>
      </c>
      <c r="C9652" s="27" t="s">
        <v>5</v>
      </c>
      <c r="D9652" s="28">
        <v>0.80900000000000005</v>
      </c>
      <c r="E9652" s="28">
        <v>0.41099999999999998</v>
      </c>
    </row>
    <row r="9653" spans="1:5">
      <c r="A9653" s="27">
        <v>241</v>
      </c>
      <c r="B9653" s="27">
        <v>17</v>
      </c>
      <c r="C9653" s="27" t="s">
        <v>5</v>
      </c>
      <c r="D9653" s="28">
        <v>0.90100000000000002</v>
      </c>
      <c r="E9653" s="28">
        <v>0.501</v>
      </c>
    </row>
    <row r="9654" spans="1:5">
      <c r="A9654" s="27">
        <v>241</v>
      </c>
      <c r="B9654" s="27">
        <v>18</v>
      </c>
      <c r="C9654" s="27" t="s">
        <v>5</v>
      </c>
      <c r="D9654" s="28">
        <v>0.99199999999999999</v>
      </c>
      <c r="E9654" s="28">
        <v>0.59</v>
      </c>
    </row>
    <row r="9655" spans="1:5">
      <c r="A9655" s="27">
        <v>241</v>
      </c>
      <c r="B9655" s="27">
        <v>19</v>
      </c>
      <c r="C9655" s="27" t="s">
        <v>5</v>
      </c>
      <c r="D9655" s="28">
        <v>1.077</v>
      </c>
      <c r="E9655" s="28">
        <v>0.67300000000000004</v>
      </c>
    </row>
    <row r="9656" spans="1:5">
      <c r="A9656" s="27">
        <v>241</v>
      </c>
      <c r="B9656" s="27">
        <v>20</v>
      </c>
      <c r="C9656" s="27" t="s">
        <v>5</v>
      </c>
      <c r="D9656" s="28">
        <v>1.1659999999999999</v>
      </c>
      <c r="E9656" s="28">
        <v>0.76</v>
      </c>
    </row>
    <row r="9657" spans="1:5">
      <c r="A9657" s="27">
        <v>241</v>
      </c>
      <c r="B9657" s="27">
        <v>21</v>
      </c>
      <c r="C9657" s="27" t="s">
        <v>5</v>
      </c>
      <c r="D9657" s="28">
        <v>1.256</v>
      </c>
      <c r="E9657" s="28">
        <v>0.84899999999999998</v>
      </c>
    </row>
    <row r="9658" spans="1:5">
      <c r="A9658" s="27">
        <v>241</v>
      </c>
      <c r="B9658" s="27">
        <v>22</v>
      </c>
      <c r="C9658" s="27" t="s">
        <v>5</v>
      </c>
      <c r="D9658" s="28">
        <v>1.3440000000000001</v>
      </c>
      <c r="E9658" s="28">
        <v>0.93500000000000005</v>
      </c>
    </row>
    <row r="9659" spans="1:5">
      <c r="A9659" s="27">
        <v>241</v>
      </c>
      <c r="B9659" s="27">
        <v>23</v>
      </c>
      <c r="C9659" s="27" t="s">
        <v>5</v>
      </c>
      <c r="D9659" s="28">
        <v>1.4339999999999999</v>
      </c>
      <c r="E9659" s="28">
        <v>1.0229999999999999</v>
      </c>
    </row>
    <row r="9660" spans="1:5">
      <c r="A9660" s="27">
        <v>241</v>
      </c>
      <c r="B9660" s="27">
        <v>24</v>
      </c>
      <c r="C9660" s="27" t="s">
        <v>5</v>
      </c>
      <c r="D9660" s="28">
        <v>1.5209999999999999</v>
      </c>
      <c r="E9660" s="28">
        <v>1.1080000000000001</v>
      </c>
    </row>
    <row r="9661" spans="1:5">
      <c r="A9661" s="27">
        <v>241</v>
      </c>
      <c r="B9661" s="27">
        <v>25</v>
      </c>
      <c r="C9661" s="27" t="s">
        <v>5</v>
      </c>
      <c r="D9661" s="28">
        <v>1.603</v>
      </c>
      <c r="E9661" s="28">
        <v>1.1879999999999999</v>
      </c>
    </row>
    <row r="9662" spans="1:5">
      <c r="A9662" s="27">
        <v>241</v>
      </c>
      <c r="B9662" s="27">
        <v>26</v>
      </c>
      <c r="C9662" s="27" t="s">
        <v>5</v>
      </c>
      <c r="D9662" s="28">
        <v>1.6819999999999999</v>
      </c>
      <c r="E9662" s="28">
        <v>1.2649999999999999</v>
      </c>
    </row>
    <row r="9663" spans="1:5">
      <c r="A9663" s="27">
        <v>241</v>
      </c>
      <c r="B9663" s="27">
        <v>27</v>
      </c>
      <c r="C9663" s="27" t="s">
        <v>5</v>
      </c>
      <c r="D9663" s="28">
        <v>1.758</v>
      </c>
      <c r="E9663" s="28">
        <v>1.339</v>
      </c>
    </row>
    <row r="9664" spans="1:5">
      <c r="A9664" s="27">
        <v>241</v>
      </c>
      <c r="B9664" s="27">
        <v>28</v>
      </c>
      <c r="C9664" s="27" t="s">
        <v>5</v>
      </c>
      <c r="D9664" s="28">
        <v>1.833</v>
      </c>
      <c r="E9664" s="28">
        <v>1.4119999999999999</v>
      </c>
    </row>
    <row r="9665" spans="1:5">
      <c r="A9665" s="27">
        <v>241</v>
      </c>
      <c r="B9665" s="27">
        <v>29</v>
      </c>
      <c r="C9665" s="27" t="s">
        <v>5</v>
      </c>
      <c r="D9665" s="28">
        <v>1.893</v>
      </c>
      <c r="E9665" s="28">
        <v>1.47</v>
      </c>
    </row>
    <row r="9666" spans="1:5">
      <c r="A9666" s="27">
        <v>241</v>
      </c>
      <c r="B9666" s="27">
        <v>30</v>
      </c>
      <c r="C9666" s="27" t="s">
        <v>5</v>
      </c>
      <c r="D9666" s="28">
        <v>1.956</v>
      </c>
      <c r="E9666" s="28">
        <v>1.5309999999999999</v>
      </c>
    </row>
    <row r="9667" spans="1:5">
      <c r="A9667" s="27">
        <v>241</v>
      </c>
      <c r="B9667" s="27">
        <v>31</v>
      </c>
      <c r="C9667" s="27" t="s">
        <v>5</v>
      </c>
      <c r="D9667" s="28">
        <v>2.0179999999999998</v>
      </c>
      <c r="E9667" s="28">
        <v>1.5920000000000001</v>
      </c>
    </row>
    <row r="9668" spans="1:5">
      <c r="A9668" s="27">
        <v>241</v>
      </c>
      <c r="B9668" s="27">
        <v>32</v>
      </c>
      <c r="C9668" s="27" t="s">
        <v>5</v>
      </c>
      <c r="D9668" s="28">
        <v>2.0699999999999998</v>
      </c>
      <c r="E9668" s="28">
        <v>1.6419999999999999</v>
      </c>
    </row>
    <row r="9669" spans="1:5">
      <c r="A9669" s="27">
        <v>241</v>
      </c>
      <c r="B9669" s="27">
        <v>33</v>
      </c>
      <c r="C9669" s="27" t="s">
        <v>5</v>
      </c>
      <c r="D9669" s="28">
        <v>2.1230000000000002</v>
      </c>
      <c r="E9669" s="28">
        <v>1.6930000000000001</v>
      </c>
    </row>
    <row r="9670" spans="1:5">
      <c r="A9670" s="27">
        <v>241</v>
      </c>
      <c r="B9670" s="27">
        <v>34</v>
      </c>
      <c r="C9670" s="27" t="s">
        <v>5</v>
      </c>
      <c r="D9670" s="28">
        <v>2.1760000000000002</v>
      </c>
      <c r="E9670" s="28">
        <v>1.744</v>
      </c>
    </row>
    <row r="9671" spans="1:5">
      <c r="A9671" s="27">
        <v>241</v>
      </c>
      <c r="B9671" s="27">
        <v>35</v>
      </c>
      <c r="C9671" s="27" t="s">
        <v>5</v>
      </c>
      <c r="D9671" s="28">
        <v>2.2240000000000002</v>
      </c>
      <c r="E9671" s="28">
        <v>1.79</v>
      </c>
    </row>
    <row r="9672" spans="1:5">
      <c r="A9672" s="27">
        <v>241</v>
      </c>
      <c r="B9672" s="27">
        <v>36</v>
      </c>
      <c r="C9672" s="27" t="s">
        <v>5</v>
      </c>
      <c r="D9672" s="28">
        <v>2.278</v>
      </c>
      <c r="E9672" s="28">
        <v>1.8420000000000001</v>
      </c>
    </row>
    <row r="9673" spans="1:5">
      <c r="A9673" s="27">
        <v>241</v>
      </c>
      <c r="B9673" s="27">
        <v>37</v>
      </c>
      <c r="C9673" s="27" t="s">
        <v>5</v>
      </c>
      <c r="D9673" s="28">
        <v>2.3260000000000001</v>
      </c>
      <c r="E9673" s="28">
        <v>1.8879999999999999</v>
      </c>
    </row>
    <row r="9674" spans="1:5">
      <c r="A9674" s="27">
        <v>241</v>
      </c>
      <c r="B9674" s="27">
        <v>38</v>
      </c>
      <c r="C9674" s="27" t="s">
        <v>5</v>
      </c>
      <c r="D9674" s="28">
        <v>2.371</v>
      </c>
      <c r="E9674" s="28">
        <v>1.9319999999999999</v>
      </c>
    </row>
    <row r="9675" spans="1:5">
      <c r="A9675" s="27">
        <v>241</v>
      </c>
      <c r="B9675" s="27">
        <v>39</v>
      </c>
      <c r="C9675" s="27" t="s">
        <v>5</v>
      </c>
      <c r="D9675" s="28">
        <v>2.4279999999999999</v>
      </c>
      <c r="E9675" s="28">
        <v>1.9870000000000001</v>
      </c>
    </row>
    <row r="9676" spans="1:5">
      <c r="A9676" s="27">
        <v>241</v>
      </c>
      <c r="B9676" s="27">
        <v>40</v>
      </c>
      <c r="C9676" s="27" t="s">
        <v>5</v>
      </c>
      <c r="D9676" s="28">
        <v>2.476</v>
      </c>
      <c r="E9676" s="28">
        <v>2.032</v>
      </c>
    </row>
    <row r="9677" spans="1:5">
      <c r="A9677" s="27">
        <v>242</v>
      </c>
      <c r="B9677" s="27">
        <v>1</v>
      </c>
      <c r="C9677" s="27" t="s">
        <v>5</v>
      </c>
      <c r="D9677" s="28">
        <v>0.39800000000000002</v>
      </c>
      <c r="E9677" s="28">
        <v>8.0000000000000002E-3</v>
      </c>
    </row>
    <row r="9678" spans="1:5">
      <c r="A9678" s="27">
        <v>242</v>
      </c>
      <c r="B9678" s="27">
        <v>2</v>
      </c>
      <c r="C9678" s="27" t="s">
        <v>5</v>
      </c>
      <c r="D9678" s="28">
        <v>0.39400000000000002</v>
      </c>
      <c r="E9678" s="28">
        <v>3.0000000000000001E-3</v>
      </c>
    </row>
    <row r="9679" spans="1:5">
      <c r="A9679" s="27">
        <v>242</v>
      </c>
      <c r="B9679" s="27">
        <v>3</v>
      </c>
      <c r="C9679" s="27" t="s">
        <v>5</v>
      </c>
      <c r="D9679" s="28">
        <v>0.39400000000000002</v>
      </c>
      <c r="E9679" s="28">
        <v>2E-3</v>
      </c>
    </row>
    <row r="9680" spans="1:5">
      <c r="A9680" s="27">
        <v>242</v>
      </c>
      <c r="B9680" s="27">
        <v>4</v>
      </c>
      <c r="C9680" s="27" t="s">
        <v>5</v>
      </c>
      <c r="D9680" s="28">
        <v>0.39300000000000002</v>
      </c>
      <c r="E9680" s="28">
        <v>-1E-3</v>
      </c>
    </row>
    <row r="9681" spans="1:5">
      <c r="A9681" s="27">
        <v>242</v>
      </c>
      <c r="B9681" s="27">
        <v>5</v>
      </c>
      <c r="C9681" s="27" t="s">
        <v>5</v>
      </c>
      <c r="D9681" s="28">
        <v>0.39500000000000002</v>
      </c>
      <c r="E9681" s="28">
        <v>0</v>
      </c>
    </row>
    <row r="9682" spans="1:5">
      <c r="A9682" s="27">
        <v>242</v>
      </c>
      <c r="B9682" s="27">
        <v>6</v>
      </c>
      <c r="C9682" s="27" t="s">
        <v>5</v>
      </c>
      <c r="D9682" s="28">
        <v>0.39500000000000002</v>
      </c>
      <c r="E9682" s="28">
        <v>0</v>
      </c>
    </row>
    <row r="9683" spans="1:5">
      <c r="A9683" s="27">
        <v>242</v>
      </c>
      <c r="B9683" s="27">
        <v>7</v>
      </c>
      <c r="C9683" s="27" t="s">
        <v>5</v>
      </c>
      <c r="D9683" s="28">
        <v>0.39900000000000002</v>
      </c>
      <c r="E9683" s="28">
        <v>2E-3</v>
      </c>
    </row>
    <row r="9684" spans="1:5">
      <c r="A9684" s="27">
        <v>242</v>
      </c>
      <c r="B9684" s="27">
        <v>8</v>
      </c>
      <c r="C9684" s="27" t="s">
        <v>5</v>
      </c>
      <c r="D9684" s="28">
        <v>0.39400000000000002</v>
      </c>
      <c r="E9684" s="28">
        <v>-4.0000000000000001E-3</v>
      </c>
    </row>
    <row r="9685" spans="1:5">
      <c r="A9685" s="27">
        <v>242</v>
      </c>
      <c r="B9685" s="27">
        <v>9</v>
      </c>
      <c r="C9685" s="27" t="s">
        <v>5</v>
      </c>
      <c r="D9685" s="28">
        <v>0.39800000000000002</v>
      </c>
      <c r="E9685" s="28">
        <v>-1E-3</v>
      </c>
    </row>
    <row r="9686" spans="1:5">
      <c r="A9686" s="27">
        <v>242</v>
      </c>
      <c r="B9686" s="27">
        <v>10</v>
      </c>
      <c r="C9686" s="27" t="s">
        <v>5</v>
      </c>
      <c r="D9686" s="28">
        <v>0.40100000000000002</v>
      </c>
      <c r="E9686" s="28">
        <v>1E-3</v>
      </c>
    </row>
    <row r="9687" spans="1:5">
      <c r="A9687" s="27">
        <v>242</v>
      </c>
      <c r="B9687" s="27">
        <v>11</v>
      </c>
      <c r="C9687" s="27" t="s">
        <v>5</v>
      </c>
      <c r="D9687" s="28">
        <v>0.40300000000000002</v>
      </c>
      <c r="E9687" s="28">
        <v>2E-3</v>
      </c>
    </row>
    <row r="9688" spans="1:5">
      <c r="A9688" s="27">
        <v>242</v>
      </c>
      <c r="B9688" s="27">
        <v>12</v>
      </c>
      <c r="C9688" s="27" t="s">
        <v>5</v>
      </c>
      <c r="D9688" s="28">
        <v>0.41199999999999998</v>
      </c>
      <c r="E9688" s="28">
        <v>8.9999999999999993E-3</v>
      </c>
    </row>
    <row r="9689" spans="1:5">
      <c r="A9689" s="27">
        <v>242</v>
      </c>
      <c r="B9689" s="27">
        <v>13</v>
      </c>
      <c r="C9689" s="27" t="s">
        <v>5</v>
      </c>
      <c r="D9689" s="28">
        <v>0.42599999999999999</v>
      </c>
      <c r="E9689" s="28">
        <v>2.3E-2</v>
      </c>
    </row>
    <row r="9690" spans="1:5">
      <c r="A9690" s="27">
        <v>242</v>
      </c>
      <c r="B9690" s="27">
        <v>14</v>
      </c>
      <c r="C9690" s="27" t="s">
        <v>5</v>
      </c>
      <c r="D9690" s="28">
        <v>0.45200000000000001</v>
      </c>
      <c r="E9690" s="28">
        <v>4.7E-2</v>
      </c>
    </row>
    <row r="9691" spans="1:5">
      <c r="A9691" s="27">
        <v>242</v>
      </c>
      <c r="B9691" s="27">
        <v>15</v>
      </c>
      <c r="C9691" s="27" t="s">
        <v>5</v>
      </c>
      <c r="D9691" s="28">
        <v>0.49299999999999999</v>
      </c>
      <c r="E9691" s="28">
        <v>8.6999999999999994E-2</v>
      </c>
    </row>
    <row r="9692" spans="1:5">
      <c r="A9692" s="27">
        <v>242</v>
      </c>
      <c r="B9692" s="27">
        <v>16</v>
      </c>
      <c r="C9692" s="27" t="s">
        <v>5</v>
      </c>
      <c r="D9692" s="28">
        <v>0.54400000000000004</v>
      </c>
      <c r="E9692" s="28">
        <v>0.13700000000000001</v>
      </c>
    </row>
    <row r="9693" spans="1:5">
      <c r="A9693" s="27">
        <v>242</v>
      </c>
      <c r="B9693" s="27">
        <v>17</v>
      </c>
      <c r="C9693" s="27" t="s">
        <v>5</v>
      </c>
      <c r="D9693" s="28">
        <v>0.60799999999999998</v>
      </c>
      <c r="E9693" s="28">
        <v>0.2</v>
      </c>
    </row>
    <row r="9694" spans="1:5">
      <c r="A9694" s="27">
        <v>242</v>
      </c>
      <c r="B9694" s="27">
        <v>18</v>
      </c>
      <c r="C9694" s="27" t="s">
        <v>5</v>
      </c>
      <c r="D9694" s="28">
        <v>0.69</v>
      </c>
      <c r="E9694" s="28">
        <v>0.28100000000000003</v>
      </c>
    </row>
    <row r="9695" spans="1:5">
      <c r="A9695" s="27">
        <v>242</v>
      </c>
      <c r="B9695" s="27">
        <v>19</v>
      </c>
      <c r="C9695" s="27" t="s">
        <v>5</v>
      </c>
      <c r="D9695" s="28">
        <v>0.78</v>
      </c>
      <c r="E9695" s="28">
        <v>0.36899999999999999</v>
      </c>
    </row>
    <row r="9696" spans="1:5">
      <c r="A9696" s="27">
        <v>242</v>
      </c>
      <c r="B9696" s="27">
        <v>20</v>
      </c>
      <c r="C9696" s="27" t="s">
        <v>5</v>
      </c>
      <c r="D9696" s="28">
        <v>0.89700000000000002</v>
      </c>
      <c r="E9696" s="28">
        <v>0.48599999999999999</v>
      </c>
    </row>
    <row r="9697" spans="1:5">
      <c r="A9697" s="27">
        <v>242</v>
      </c>
      <c r="B9697" s="27">
        <v>21</v>
      </c>
      <c r="C9697" s="27" t="s">
        <v>5</v>
      </c>
      <c r="D9697" s="28">
        <v>1.028</v>
      </c>
      <c r="E9697" s="28">
        <v>0.61499999999999999</v>
      </c>
    </row>
    <row r="9698" spans="1:5">
      <c r="A9698" s="27">
        <v>242</v>
      </c>
      <c r="B9698" s="27">
        <v>22</v>
      </c>
      <c r="C9698" s="27" t="s">
        <v>5</v>
      </c>
      <c r="D9698" s="28">
        <v>1.157</v>
      </c>
      <c r="E9698" s="28">
        <v>0.74399999999999999</v>
      </c>
    </row>
    <row r="9699" spans="1:5">
      <c r="A9699" s="27">
        <v>242</v>
      </c>
      <c r="B9699" s="27">
        <v>23</v>
      </c>
      <c r="C9699" s="27" t="s">
        <v>5</v>
      </c>
      <c r="D9699" s="28">
        <v>1.2909999999999999</v>
      </c>
      <c r="E9699" s="28">
        <v>0.877</v>
      </c>
    </row>
    <row r="9700" spans="1:5">
      <c r="A9700" s="27">
        <v>242</v>
      </c>
      <c r="B9700" s="27">
        <v>24</v>
      </c>
      <c r="C9700" s="27" t="s">
        <v>5</v>
      </c>
      <c r="D9700" s="28">
        <v>1.4119999999999999</v>
      </c>
      <c r="E9700" s="28">
        <v>0.996</v>
      </c>
    </row>
    <row r="9701" spans="1:5">
      <c r="A9701" s="27">
        <v>242</v>
      </c>
      <c r="B9701" s="27">
        <v>25</v>
      </c>
      <c r="C9701" s="27" t="s">
        <v>5</v>
      </c>
      <c r="D9701" s="28">
        <v>1.542</v>
      </c>
      <c r="E9701" s="28">
        <v>1.125</v>
      </c>
    </row>
    <row r="9702" spans="1:5">
      <c r="A9702" s="27">
        <v>242</v>
      </c>
      <c r="B9702" s="27">
        <v>26</v>
      </c>
      <c r="C9702" s="27" t="s">
        <v>5</v>
      </c>
      <c r="D9702" s="28">
        <v>1.667</v>
      </c>
      <c r="E9702" s="28">
        <v>1.2490000000000001</v>
      </c>
    </row>
    <row r="9703" spans="1:5">
      <c r="A9703" s="27">
        <v>242</v>
      </c>
      <c r="B9703" s="27">
        <v>27</v>
      </c>
      <c r="C9703" s="27" t="s">
        <v>5</v>
      </c>
      <c r="D9703" s="28">
        <v>1.7969999999999999</v>
      </c>
      <c r="E9703" s="28">
        <v>1.3779999999999999</v>
      </c>
    </row>
    <row r="9704" spans="1:5">
      <c r="A9704" s="27">
        <v>242</v>
      </c>
      <c r="B9704" s="27">
        <v>28</v>
      </c>
      <c r="C9704" s="27" t="s">
        <v>5</v>
      </c>
      <c r="D9704" s="28">
        <v>1.9139999999999999</v>
      </c>
      <c r="E9704" s="28">
        <v>1.494</v>
      </c>
    </row>
    <row r="9705" spans="1:5">
      <c r="A9705" s="27">
        <v>242</v>
      </c>
      <c r="B9705" s="27">
        <v>29</v>
      </c>
      <c r="C9705" s="27" t="s">
        <v>5</v>
      </c>
      <c r="D9705" s="28">
        <v>2.0299999999999998</v>
      </c>
      <c r="E9705" s="28">
        <v>1.609</v>
      </c>
    </row>
    <row r="9706" spans="1:5">
      <c r="A9706" s="27">
        <v>242</v>
      </c>
      <c r="B9706" s="27">
        <v>30</v>
      </c>
      <c r="C9706" s="27" t="s">
        <v>5</v>
      </c>
      <c r="D9706" s="28">
        <v>2.1419999999999999</v>
      </c>
      <c r="E9706" s="28">
        <v>1.72</v>
      </c>
    </row>
    <row r="9707" spans="1:5">
      <c r="A9707" s="27">
        <v>242</v>
      </c>
      <c r="B9707" s="27">
        <v>31</v>
      </c>
      <c r="C9707" s="27" t="s">
        <v>5</v>
      </c>
      <c r="D9707" s="28">
        <v>2.2469999999999999</v>
      </c>
      <c r="E9707" s="28">
        <v>1.8240000000000001</v>
      </c>
    </row>
    <row r="9708" spans="1:5">
      <c r="A9708" s="27">
        <v>242</v>
      </c>
      <c r="B9708" s="27">
        <v>32</v>
      </c>
      <c r="C9708" s="27" t="s">
        <v>5</v>
      </c>
      <c r="D9708" s="28">
        <v>2.3460000000000001</v>
      </c>
      <c r="E9708" s="28">
        <v>1.921</v>
      </c>
    </row>
    <row r="9709" spans="1:5">
      <c r="A9709" s="27">
        <v>242</v>
      </c>
      <c r="B9709" s="27">
        <v>33</v>
      </c>
      <c r="C9709" s="27" t="s">
        <v>5</v>
      </c>
      <c r="D9709" s="28">
        <v>2.4529999999999998</v>
      </c>
      <c r="E9709" s="28">
        <v>2.0270000000000001</v>
      </c>
    </row>
    <row r="9710" spans="1:5">
      <c r="A9710" s="27">
        <v>242</v>
      </c>
      <c r="B9710" s="27">
        <v>34</v>
      </c>
      <c r="C9710" s="27" t="s">
        <v>5</v>
      </c>
      <c r="D9710" s="28">
        <v>2.544</v>
      </c>
      <c r="E9710" s="28">
        <v>2.117</v>
      </c>
    </row>
    <row r="9711" spans="1:5">
      <c r="A9711" s="27">
        <v>242</v>
      </c>
      <c r="B9711" s="27">
        <v>35</v>
      </c>
      <c r="C9711" s="27" t="s">
        <v>5</v>
      </c>
      <c r="D9711" s="28">
        <v>2.6320000000000001</v>
      </c>
      <c r="E9711" s="28">
        <v>2.2040000000000002</v>
      </c>
    </row>
    <row r="9712" spans="1:5">
      <c r="A9712" s="27">
        <v>242</v>
      </c>
      <c r="B9712" s="27">
        <v>36</v>
      </c>
      <c r="C9712" s="27" t="s">
        <v>5</v>
      </c>
      <c r="D9712" s="28">
        <v>2.72</v>
      </c>
      <c r="E9712" s="28">
        <v>2.2909999999999999</v>
      </c>
    </row>
    <row r="9713" spans="1:5">
      <c r="A9713" s="27">
        <v>242</v>
      </c>
      <c r="B9713" s="27">
        <v>37</v>
      </c>
      <c r="C9713" s="27" t="s">
        <v>5</v>
      </c>
      <c r="D9713" s="28">
        <v>2.8039999999999998</v>
      </c>
      <c r="E9713" s="28">
        <v>2.3740000000000001</v>
      </c>
    </row>
    <row r="9714" spans="1:5">
      <c r="A9714" s="27">
        <v>242</v>
      </c>
      <c r="B9714" s="27">
        <v>38</v>
      </c>
      <c r="C9714" s="27" t="s">
        <v>5</v>
      </c>
      <c r="D9714" s="28">
        <v>2.8839999999999999</v>
      </c>
      <c r="E9714" s="28">
        <v>2.4529999999999998</v>
      </c>
    </row>
    <row r="9715" spans="1:5">
      <c r="A9715" s="27">
        <v>242</v>
      </c>
      <c r="B9715" s="27">
        <v>39</v>
      </c>
      <c r="C9715" s="27" t="s">
        <v>5</v>
      </c>
      <c r="D9715" s="28">
        <v>2.9740000000000002</v>
      </c>
      <c r="E9715" s="28">
        <v>2.5419999999999998</v>
      </c>
    </row>
    <row r="9716" spans="1:5">
      <c r="A9716" s="27">
        <v>242</v>
      </c>
      <c r="B9716" s="27">
        <v>40</v>
      </c>
      <c r="C9716" s="27" t="s">
        <v>5</v>
      </c>
      <c r="D9716" s="28">
        <v>3.0619999999999998</v>
      </c>
      <c r="E9716" s="28">
        <v>2.629</v>
      </c>
    </row>
    <row r="9717" spans="1:5">
      <c r="A9717" s="27">
        <v>243</v>
      </c>
      <c r="B9717" s="27">
        <v>1</v>
      </c>
      <c r="C9717" s="27" t="s">
        <v>5</v>
      </c>
      <c r="D9717" s="28">
        <v>0.38800000000000001</v>
      </c>
      <c r="E9717" s="28">
        <v>1E-3</v>
      </c>
    </row>
    <row r="9718" spans="1:5">
      <c r="A9718" s="27">
        <v>243</v>
      </c>
      <c r="B9718" s="27">
        <v>2</v>
      </c>
      <c r="C9718" s="27" t="s">
        <v>5</v>
      </c>
      <c r="D9718" s="28">
        <v>0.38800000000000001</v>
      </c>
      <c r="E9718" s="28">
        <v>0</v>
      </c>
    </row>
    <row r="9719" spans="1:5">
      <c r="A9719" s="27">
        <v>243</v>
      </c>
      <c r="B9719" s="27">
        <v>3</v>
      </c>
      <c r="C9719" s="27" t="s">
        <v>5</v>
      </c>
      <c r="D9719" s="28">
        <v>0.39100000000000001</v>
      </c>
      <c r="E9719" s="28">
        <v>3.0000000000000001E-3</v>
      </c>
    </row>
    <row r="9720" spans="1:5">
      <c r="A9720" s="27">
        <v>243</v>
      </c>
      <c r="B9720" s="27">
        <v>4</v>
      </c>
      <c r="C9720" s="27" t="s">
        <v>5</v>
      </c>
      <c r="D9720" s="28">
        <v>0.38800000000000001</v>
      </c>
      <c r="E9720" s="28">
        <v>0</v>
      </c>
    </row>
    <row r="9721" spans="1:5">
      <c r="A9721" s="27">
        <v>243</v>
      </c>
      <c r="B9721" s="27">
        <v>5</v>
      </c>
      <c r="C9721" s="27" t="s">
        <v>5</v>
      </c>
      <c r="D9721" s="28">
        <v>0.39</v>
      </c>
      <c r="E9721" s="28">
        <v>1E-3</v>
      </c>
    </row>
    <row r="9722" spans="1:5">
      <c r="A9722" s="27">
        <v>243</v>
      </c>
      <c r="B9722" s="27">
        <v>6</v>
      </c>
      <c r="C9722" s="27" t="s">
        <v>5</v>
      </c>
      <c r="D9722" s="28">
        <v>0.38900000000000001</v>
      </c>
      <c r="E9722" s="28">
        <v>-1E-3</v>
      </c>
    </row>
    <row r="9723" spans="1:5">
      <c r="A9723" s="27">
        <v>243</v>
      </c>
      <c r="B9723" s="27">
        <v>7</v>
      </c>
      <c r="C9723" s="27" t="s">
        <v>5</v>
      </c>
      <c r="D9723" s="28">
        <v>0.38700000000000001</v>
      </c>
      <c r="E9723" s="28">
        <v>-3.0000000000000001E-3</v>
      </c>
    </row>
    <row r="9724" spans="1:5">
      <c r="A9724" s="27">
        <v>243</v>
      </c>
      <c r="B9724" s="27">
        <v>8</v>
      </c>
      <c r="C9724" s="27" t="s">
        <v>5</v>
      </c>
      <c r="D9724" s="28">
        <v>0.39</v>
      </c>
      <c r="E9724" s="28">
        <v>0</v>
      </c>
    </row>
    <row r="9725" spans="1:5">
      <c r="A9725" s="27">
        <v>243</v>
      </c>
      <c r="B9725" s="27">
        <v>9</v>
      </c>
      <c r="C9725" s="27" t="s">
        <v>5</v>
      </c>
      <c r="D9725" s="28">
        <v>0.38800000000000001</v>
      </c>
      <c r="E9725" s="28">
        <v>-2E-3</v>
      </c>
    </row>
    <row r="9726" spans="1:5">
      <c r="A9726" s="27">
        <v>243</v>
      </c>
      <c r="B9726" s="27">
        <v>10</v>
      </c>
      <c r="C9726" s="27" t="s">
        <v>5</v>
      </c>
      <c r="D9726" s="28">
        <v>0.39300000000000002</v>
      </c>
      <c r="E9726" s="28">
        <v>2E-3</v>
      </c>
    </row>
    <row r="9727" spans="1:5">
      <c r="A9727" s="27">
        <v>243</v>
      </c>
      <c r="B9727" s="27">
        <v>11</v>
      </c>
      <c r="C9727" s="27" t="s">
        <v>5</v>
      </c>
      <c r="D9727" s="28">
        <v>0.39200000000000002</v>
      </c>
      <c r="E9727" s="28">
        <v>0</v>
      </c>
    </row>
    <row r="9728" spans="1:5">
      <c r="A9728" s="27">
        <v>243</v>
      </c>
      <c r="B9728" s="27">
        <v>12</v>
      </c>
      <c r="C9728" s="27" t="s">
        <v>5</v>
      </c>
      <c r="D9728" s="28">
        <v>0.39400000000000002</v>
      </c>
      <c r="E9728" s="28">
        <v>2E-3</v>
      </c>
    </row>
    <row r="9729" spans="1:5">
      <c r="A9729" s="27">
        <v>243</v>
      </c>
      <c r="B9729" s="27">
        <v>13</v>
      </c>
      <c r="C9729" s="27" t="s">
        <v>5</v>
      </c>
      <c r="D9729" s="28">
        <v>0.39800000000000002</v>
      </c>
      <c r="E9729" s="28">
        <v>5.0000000000000001E-3</v>
      </c>
    </row>
    <row r="9730" spans="1:5">
      <c r="A9730" s="27">
        <v>243</v>
      </c>
      <c r="B9730" s="27">
        <v>14</v>
      </c>
      <c r="C9730" s="27" t="s">
        <v>5</v>
      </c>
      <c r="D9730" s="28">
        <v>0.40699999999999997</v>
      </c>
      <c r="E9730" s="28">
        <v>1.4E-2</v>
      </c>
    </row>
    <row r="9731" spans="1:5">
      <c r="A9731" s="27">
        <v>243</v>
      </c>
      <c r="B9731" s="27">
        <v>15</v>
      </c>
      <c r="C9731" s="27" t="s">
        <v>5</v>
      </c>
      <c r="D9731" s="28">
        <v>0.42399999999999999</v>
      </c>
      <c r="E9731" s="28">
        <v>3.1E-2</v>
      </c>
    </row>
    <row r="9732" spans="1:5">
      <c r="A9732" s="27">
        <v>243</v>
      </c>
      <c r="B9732" s="27">
        <v>16</v>
      </c>
      <c r="C9732" s="27" t="s">
        <v>5</v>
      </c>
      <c r="D9732" s="28">
        <v>0.44500000000000001</v>
      </c>
      <c r="E9732" s="28">
        <v>5.0999999999999997E-2</v>
      </c>
    </row>
    <row r="9733" spans="1:5">
      <c r="A9733" s="27">
        <v>243</v>
      </c>
      <c r="B9733" s="27">
        <v>17</v>
      </c>
      <c r="C9733" s="27" t="s">
        <v>5</v>
      </c>
      <c r="D9733" s="28">
        <v>0.47499999999999998</v>
      </c>
      <c r="E9733" s="28">
        <v>8.1000000000000003E-2</v>
      </c>
    </row>
    <row r="9734" spans="1:5">
      <c r="A9734" s="27">
        <v>243</v>
      </c>
      <c r="B9734" s="27">
        <v>18</v>
      </c>
      <c r="C9734" s="27" t="s">
        <v>5</v>
      </c>
      <c r="D9734" s="28">
        <v>0.51200000000000001</v>
      </c>
      <c r="E9734" s="28">
        <v>0.11700000000000001</v>
      </c>
    </row>
    <row r="9735" spans="1:5">
      <c r="A9735" s="27">
        <v>243</v>
      </c>
      <c r="B9735" s="27">
        <v>19</v>
      </c>
      <c r="C9735" s="27" t="s">
        <v>5</v>
      </c>
      <c r="D9735" s="28">
        <v>0.56200000000000006</v>
      </c>
      <c r="E9735" s="28">
        <v>0.16600000000000001</v>
      </c>
    </row>
    <row r="9736" spans="1:5">
      <c r="A9736" s="27">
        <v>243</v>
      </c>
      <c r="B9736" s="27">
        <v>20</v>
      </c>
      <c r="C9736" s="27" t="s">
        <v>5</v>
      </c>
      <c r="D9736" s="28">
        <v>0.624</v>
      </c>
      <c r="E9736" s="28">
        <v>0.22800000000000001</v>
      </c>
    </row>
    <row r="9737" spans="1:5">
      <c r="A9737" s="27">
        <v>243</v>
      </c>
      <c r="B9737" s="27">
        <v>21</v>
      </c>
      <c r="C9737" s="27" t="s">
        <v>5</v>
      </c>
      <c r="D9737" s="28">
        <v>0.69399999999999995</v>
      </c>
      <c r="E9737" s="28">
        <v>0.29799999999999999</v>
      </c>
    </row>
    <row r="9738" spans="1:5">
      <c r="A9738" s="27">
        <v>243</v>
      </c>
      <c r="B9738" s="27">
        <v>22</v>
      </c>
      <c r="C9738" s="27" t="s">
        <v>5</v>
      </c>
      <c r="D9738" s="28">
        <v>0.76900000000000002</v>
      </c>
      <c r="E9738" s="28">
        <v>0.372</v>
      </c>
    </row>
    <row r="9739" spans="1:5">
      <c r="A9739" s="27">
        <v>243</v>
      </c>
      <c r="B9739" s="27">
        <v>23</v>
      </c>
      <c r="C9739" s="27" t="s">
        <v>5</v>
      </c>
      <c r="D9739" s="28">
        <v>0.84099999999999997</v>
      </c>
      <c r="E9739" s="28">
        <v>0.44400000000000001</v>
      </c>
    </row>
    <row r="9740" spans="1:5">
      <c r="A9740" s="27">
        <v>243</v>
      </c>
      <c r="B9740" s="27">
        <v>24</v>
      </c>
      <c r="C9740" s="27" t="s">
        <v>5</v>
      </c>
      <c r="D9740" s="28">
        <v>0.90400000000000003</v>
      </c>
      <c r="E9740" s="28">
        <v>0.50600000000000001</v>
      </c>
    </row>
    <row r="9741" spans="1:5">
      <c r="A9741" s="27">
        <v>243</v>
      </c>
      <c r="B9741" s="27">
        <v>25</v>
      </c>
      <c r="C9741" s="27" t="s">
        <v>5</v>
      </c>
      <c r="D9741" s="28">
        <v>0.97299999999999998</v>
      </c>
      <c r="E9741" s="28">
        <v>0.57499999999999996</v>
      </c>
    </row>
    <row r="9742" spans="1:5">
      <c r="A9742" s="27">
        <v>243</v>
      </c>
      <c r="B9742" s="27">
        <v>26</v>
      </c>
      <c r="C9742" s="27" t="s">
        <v>5</v>
      </c>
      <c r="D9742" s="28">
        <v>1.036</v>
      </c>
      <c r="E9742" s="28">
        <v>0.63800000000000001</v>
      </c>
    </row>
    <row r="9743" spans="1:5">
      <c r="A9743" s="27">
        <v>243</v>
      </c>
      <c r="B9743" s="27">
        <v>27</v>
      </c>
      <c r="C9743" s="27" t="s">
        <v>5</v>
      </c>
      <c r="D9743" s="28">
        <v>1.1040000000000001</v>
      </c>
      <c r="E9743" s="28">
        <v>0.70499999999999996</v>
      </c>
    </row>
    <row r="9744" spans="1:5">
      <c r="A9744" s="27">
        <v>243</v>
      </c>
      <c r="B9744" s="27">
        <v>28</v>
      </c>
      <c r="C9744" s="27" t="s">
        <v>5</v>
      </c>
      <c r="D9744" s="28">
        <v>1.1759999999999999</v>
      </c>
      <c r="E9744" s="28">
        <v>0.77600000000000002</v>
      </c>
    </row>
    <row r="9745" spans="1:5">
      <c r="A9745" s="27">
        <v>243</v>
      </c>
      <c r="B9745" s="27">
        <v>29</v>
      </c>
      <c r="C9745" s="27" t="s">
        <v>5</v>
      </c>
      <c r="D9745" s="28">
        <v>1.2310000000000001</v>
      </c>
      <c r="E9745" s="28">
        <v>0.83099999999999996</v>
      </c>
    </row>
    <row r="9746" spans="1:5">
      <c r="A9746" s="27">
        <v>243</v>
      </c>
      <c r="B9746" s="27">
        <v>30</v>
      </c>
      <c r="C9746" s="27" t="s">
        <v>5</v>
      </c>
      <c r="D9746" s="28">
        <v>1.2909999999999999</v>
      </c>
      <c r="E9746" s="28">
        <v>0.89100000000000001</v>
      </c>
    </row>
    <row r="9747" spans="1:5">
      <c r="A9747" s="27">
        <v>243</v>
      </c>
      <c r="B9747" s="27">
        <v>31</v>
      </c>
      <c r="C9747" s="27" t="s">
        <v>5</v>
      </c>
      <c r="D9747" s="28">
        <v>1.351</v>
      </c>
      <c r="E9747" s="28">
        <v>0.95099999999999996</v>
      </c>
    </row>
    <row r="9748" spans="1:5">
      <c r="A9748" s="27">
        <v>243</v>
      </c>
      <c r="B9748" s="27">
        <v>32</v>
      </c>
      <c r="C9748" s="27" t="s">
        <v>5</v>
      </c>
      <c r="D9748" s="28">
        <v>1.4019999999999999</v>
      </c>
      <c r="E9748" s="28">
        <v>1.0009999999999999</v>
      </c>
    </row>
    <row r="9749" spans="1:5">
      <c r="A9749" s="27">
        <v>243</v>
      </c>
      <c r="B9749" s="27">
        <v>33</v>
      </c>
      <c r="C9749" s="27" t="s">
        <v>5</v>
      </c>
      <c r="D9749" s="28">
        <v>1.4610000000000001</v>
      </c>
      <c r="E9749" s="28">
        <v>1.0589999999999999</v>
      </c>
    </row>
    <row r="9750" spans="1:5">
      <c r="A9750" s="27">
        <v>243</v>
      </c>
      <c r="B9750" s="27">
        <v>34</v>
      </c>
      <c r="C9750" s="27" t="s">
        <v>5</v>
      </c>
      <c r="D9750" s="28">
        <v>1.51</v>
      </c>
      <c r="E9750" s="28">
        <v>1.1080000000000001</v>
      </c>
    </row>
    <row r="9751" spans="1:5">
      <c r="A9751" s="27">
        <v>243</v>
      </c>
      <c r="B9751" s="27">
        <v>35</v>
      </c>
      <c r="C9751" s="27" t="s">
        <v>5</v>
      </c>
      <c r="D9751" s="28">
        <v>1.5629999999999999</v>
      </c>
      <c r="E9751" s="28">
        <v>1.161</v>
      </c>
    </row>
    <row r="9752" spans="1:5">
      <c r="A9752" s="27">
        <v>243</v>
      </c>
      <c r="B9752" s="27">
        <v>36</v>
      </c>
      <c r="C9752" s="27" t="s">
        <v>5</v>
      </c>
      <c r="D9752" s="28">
        <v>1.609</v>
      </c>
      <c r="E9752" s="28">
        <v>1.206</v>
      </c>
    </row>
    <row r="9753" spans="1:5">
      <c r="A9753" s="27">
        <v>243</v>
      </c>
      <c r="B9753" s="27">
        <v>37</v>
      </c>
      <c r="C9753" s="27" t="s">
        <v>5</v>
      </c>
      <c r="D9753" s="28">
        <v>1.6579999999999999</v>
      </c>
      <c r="E9753" s="28">
        <v>1.2549999999999999</v>
      </c>
    </row>
    <row r="9754" spans="1:5">
      <c r="A9754" s="27">
        <v>243</v>
      </c>
      <c r="B9754" s="27">
        <v>38</v>
      </c>
      <c r="C9754" s="27" t="s">
        <v>5</v>
      </c>
      <c r="D9754" s="28">
        <v>1.6970000000000001</v>
      </c>
      <c r="E9754" s="28">
        <v>1.294</v>
      </c>
    </row>
    <row r="9755" spans="1:5">
      <c r="A9755" s="27">
        <v>243</v>
      </c>
      <c r="B9755" s="27">
        <v>39</v>
      </c>
      <c r="C9755" s="27" t="s">
        <v>5</v>
      </c>
      <c r="D9755" s="28">
        <v>1.754</v>
      </c>
      <c r="E9755" s="28">
        <v>1.35</v>
      </c>
    </row>
    <row r="9756" spans="1:5">
      <c r="A9756" s="27">
        <v>243</v>
      </c>
      <c r="B9756" s="27">
        <v>40</v>
      </c>
      <c r="C9756" s="27" t="s">
        <v>5</v>
      </c>
      <c r="D9756" s="28">
        <v>1.8109999999999999</v>
      </c>
      <c r="E9756" s="28">
        <v>1.4059999999999999</v>
      </c>
    </row>
    <row r="9757" spans="1:5">
      <c r="A9757" s="27">
        <v>244</v>
      </c>
      <c r="B9757" s="27">
        <v>1</v>
      </c>
      <c r="C9757" s="27" t="s">
        <v>5</v>
      </c>
      <c r="D9757" s="28">
        <v>0.39300000000000002</v>
      </c>
      <c r="E9757" s="28">
        <v>0.01</v>
      </c>
    </row>
    <row r="9758" spans="1:5">
      <c r="A9758" s="27">
        <v>244</v>
      </c>
      <c r="B9758" s="27">
        <v>2</v>
      </c>
      <c r="C9758" s="27" t="s">
        <v>5</v>
      </c>
      <c r="D9758" s="28">
        <v>0.39100000000000001</v>
      </c>
      <c r="E9758" s="28">
        <v>8.0000000000000002E-3</v>
      </c>
    </row>
    <row r="9759" spans="1:5">
      <c r="A9759" s="27">
        <v>244</v>
      </c>
      <c r="B9759" s="27">
        <v>3</v>
      </c>
      <c r="C9759" s="27" t="s">
        <v>5</v>
      </c>
      <c r="D9759" s="28">
        <v>0.39100000000000001</v>
      </c>
      <c r="E9759" s="28">
        <v>7.0000000000000001E-3</v>
      </c>
    </row>
    <row r="9760" spans="1:5">
      <c r="A9760" s="27">
        <v>244</v>
      </c>
      <c r="B9760" s="27">
        <v>4</v>
      </c>
      <c r="C9760" s="27" t="s">
        <v>5</v>
      </c>
      <c r="D9760" s="28">
        <v>0.38800000000000001</v>
      </c>
      <c r="E9760" s="28">
        <v>2E-3</v>
      </c>
    </row>
    <row r="9761" spans="1:5">
      <c r="A9761" s="27">
        <v>244</v>
      </c>
      <c r="B9761" s="27">
        <v>5</v>
      </c>
      <c r="C9761" s="27" t="s">
        <v>5</v>
      </c>
      <c r="D9761" s="28">
        <v>0.38500000000000001</v>
      </c>
      <c r="E9761" s="28">
        <v>-1E-3</v>
      </c>
    </row>
    <row r="9762" spans="1:5">
      <c r="A9762" s="27">
        <v>244</v>
      </c>
      <c r="B9762" s="27">
        <v>6</v>
      </c>
      <c r="C9762" s="27" t="s">
        <v>5</v>
      </c>
      <c r="D9762" s="28">
        <v>0.38</v>
      </c>
      <c r="E9762" s="28">
        <v>-7.0000000000000001E-3</v>
      </c>
    </row>
    <row r="9763" spans="1:5">
      <c r="A9763" s="27">
        <v>244</v>
      </c>
      <c r="B9763" s="27">
        <v>7</v>
      </c>
      <c r="C9763" s="27" t="s">
        <v>5</v>
      </c>
      <c r="D9763" s="28">
        <v>0.38300000000000001</v>
      </c>
      <c r="E9763" s="28">
        <v>-4.0000000000000001E-3</v>
      </c>
    </row>
    <row r="9764" spans="1:5">
      <c r="A9764" s="27">
        <v>244</v>
      </c>
      <c r="B9764" s="27">
        <v>8</v>
      </c>
      <c r="C9764" s="27" t="s">
        <v>5</v>
      </c>
      <c r="D9764" s="28">
        <v>0.38500000000000001</v>
      </c>
      <c r="E9764" s="28">
        <v>-4.0000000000000001E-3</v>
      </c>
    </row>
    <row r="9765" spans="1:5">
      <c r="A9765" s="27">
        <v>244</v>
      </c>
      <c r="B9765" s="27">
        <v>9</v>
      </c>
      <c r="C9765" s="27" t="s">
        <v>5</v>
      </c>
      <c r="D9765" s="28">
        <v>0.38800000000000001</v>
      </c>
      <c r="E9765" s="28">
        <v>-2E-3</v>
      </c>
    </row>
    <row r="9766" spans="1:5">
      <c r="A9766" s="27">
        <v>244</v>
      </c>
      <c r="B9766" s="27">
        <v>10</v>
      </c>
      <c r="C9766" s="27" t="s">
        <v>5</v>
      </c>
      <c r="D9766" s="28">
        <v>0.39300000000000002</v>
      </c>
      <c r="E9766" s="28">
        <v>3.0000000000000001E-3</v>
      </c>
    </row>
    <row r="9767" spans="1:5">
      <c r="A9767" s="27">
        <v>244</v>
      </c>
      <c r="B9767" s="27">
        <v>11</v>
      </c>
      <c r="C9767" s="27" t="s">
        <v>5</v>
      </c>
      <c r="D9767" s="28">
        <v>0.39700000000000002</v>
      </c>
      <c r="E9767" s="28">
        <v>6.0000000000000001E-3</v>
      </c>
    </row>
    <row r="9768" spans="1:5">
      <c r="A9768" s="27">
        <v>244</v>
      </c>
      <c r="B9768" s="27">
        <v>12</v>
      </c>
      <c r="C9768" s="27" t="s">
        <v>5</v>
      </c>
      <c r="D9768" s="28">
        <v>0.40500000000000003</v>
      </c>
      <c r="E9768" s="28">
        <v>1.2999999999999999E-2</v>
      </c>
    </row>
    <row r="9769" spans="1:5">
      <c r="A9769" s="27">
        <v>244</v>
      </c>
      <c r="B9769" s="27">
        <v>13</v>
      </c>
      <c r="C9769" s="27" t="s">
        <v>5</v>
      </c>
      <c r="D9769" s="28">
        <v>0.42299999999999999</v>
      </c>
      <c r="E9769" s="28">
        <v>3.1E-2</v>
      </c>
    </row>
    <row r="9770" spans="1:5">
      <c r="A9770" s="27">
        <v>244</v>
      </c>
      <c r="B9770" s="27">
        <v>14</v>
      </c>
      <c r="C9770" s="27" t="s">
        <v>5</v>
      </c>
      <c r="D9770" s="28">
        <v>0.44500000000000001</v>
      </c>
      <c r="E9770" s="28">
        <v>5.1999999999999998E-2</v>
      </c>
    </row>
    <row r="9771" spans="1:5">
      <c r="A9771" s="27">
        <v>244</v>
      </c>
      <c r="B9771" s="27">
        <v>15</v>
      </c>
      <c r="C9771" s="27" t="s">
        <v>5</v>
      </c>
      <c r="D9771" s="28">
        <v>0.47199999999999998</v>
      </c>
      <c r="E9771" s="28">
        <v>7.8E-2</v>
      </c>
    </row>
    <row r="9772" spans="1:5">
      <c r="A9772" s="27">
        <v>244</v>
      </c>
      <c r="B9772" s="27">
        <v>16</v>
      </c>
      <c r="C9772" s="27" t="s">
        <v>5</v>
      </c>
      <c r="D9772" s="28">
        <v>0.50900000000000001</v>
      </c>
      <c r="E9772" s="28">
        <v>0.114</v>
      </c>
    </row>
    <row r="9773" spans="1:5">
      <c r="A9773" s="27">
        <v>244</v>
      </c>
      <c r="B9773" s="27">
        <v>17</v>
      </c>
      <c r="C9773" s="27" t="s">
        <v>5</v>
      </c>
      <c r="D9773" s="28">
        <v>0.55900000000000005</v>
      </c>
      <c r="E9773" s="28">
        <v>0.16300000000000001</v>
      </c>
    </row>
    <row r="9774" spans="1:5">
      <c r="A9774" s="27">
        <v>244</v>
      </c>
      <c r="B9774" s="27">
        <v>18</v>
      </c>
      <c r="C9774" s="27" t="s">
        <v>5</v>
      </c>
      <c r="D9774" s="28">
        <v>0.61499999999999999</v>
      </c>
      <c r="E9774" s="28">
        <v>0.218</v>
      </c>
    </row>
    <row r="9775" spans="1:5">
      <c r="A9775" s="27">
        <v>244</v>
      </c>
      <c r="B9775" s="27">
        <v>19</v>
      </c>
      <c r="C9775" s="27" t="s">
        <v>5</v>
      </c>
      <c r="D9775" s="28">
        <v>0.69299999999999995</v>
      </c>
      <c r="E9775" s="28">
        <v>0.29499999999999998</v>
      </c>
    </row>
    <row r="9776" spans="1:5">
      <c r="A9776" s="27">
        <v>244</v>
      </c>
      <c r="B9776" s="27">
        <v>20</v>
      </c>
      <c r="C9776" s="27" t="s">
        <v>5</v>
      </c>
      <c r="D9776" s="28">
        <v>0.78</v>
      </c>
      <c r="E9776" s="28">
        <v>0.38200000000000001</v>
      </c>
    </row>
    <row r="9777" spans="1:5">
      <c r="A9777" s="27">
        <v>244</v>
      </c>
      <c r="B9777" s="27">
        <v>21</v>
      </c>
      <c r="C9777" s="27" t="s">
        <v>5</v>
      </c>
      <c r="D9777" s="28">
        <v>0.84899999999999998</v>
      </c>
      <c r="E9777" s="28">
        <v>0.45</v>
      </c>
    </row>
    <row r="9778" spans="1:5">
      <c r="A9778" s="27">
        <v>244</v>
      </c>
      <c r="B9778" s="27">
        <v>22</v>
      </c>
      <c r="C9778" s="27" t="s">
        <v>5</v>
      </c>
      <c r="D9778" s="28">
        <v>0.92200000000000004</v>
      </c>
      <c r="E9778" s="28">
        <v>0.52100000000000002</v>
      </c>
    </row>
    <row r="9779" spans="1:5">
      <c r="A9779" s="27">
        <v>244</v>
      </c>
      <c r="B9779" s="27">
        <v>23</v>
      </c>
      <c r="C9779" s="27" t="s">
        <v>5</v>
      </c>
      <c r="D9779" s="28">
        <v>0.99099999999999999</v>
      </c>
      <c r="E9779" s="28">
        <v>0.59</v>
      </c>
    </row>
    <row r="9780" spans="1:5">
      <c r="A9780" s="27">
        <v>244</v>
      </c>
      <c r="B9780" s="27">
        <v>24</v>
      </c>
      <c r="C9780" s="27" t="s">
        <v>5</v>
      </c>
      <c r="D9780" s="28">
        <v>1.0649999999999999</v>
      </c>
      <c r="E9780" s="28">
        <v>0.66300000000000003</v>
      </c>
    </row>
    <row r="9781" spans="1:5">
      <c r="A9781" s="27">
        <v>244</v>
      </c>
      <c r="B9781" s="27">
        <v>25</v>
      </c>
      <c r="C9781" s="27" t="s">
        <v>5</v>
      </c>
      <c r="D9781" s="28">
        <v>1.1279999999999999</v>
      </c>
      <c r="E9781" s="28">
        <v>0.72499999999999998</v>
      </c>
    </row>
    <row r="9782" spans="1:5">
      <c r="A9782" s="27">
        <v>244</v>
      </c>
      <c r="B9782" s="27">
        <v>26</v>
      </c>
      <c r="C9782" s="27" t="s">
        <v>5</v>
      </c>
      <c r="D9782" s="28">
        <v>1.202</v>
      </c>
      <c r="E9782" s="28">
        <v>0.79900000000000004</v>
      </c>
    </row>
    <row r="9783" spans="1:5">
      <c r="A9783" s="27">
        <v>244</v>
      </c>
      <c r="B9783" s="27">
        <v>27</v>
      </c>
      <c r="C9783" s="27" t="s">
        <v>5</v>
      </c>
      <c r="D9783" s="28">
        <v>1.2669999999999999</v>
      </c>
      <c r="E9783" s="28">
        <v>0.86299999999999999</v>
      </c>
    </row>
    <row r="9784" spans="1:5">
      <c r="A9784" s="27">
        <v>244</v>
      </c>
      <c r="B9784" s="27">
        <v>28</v>
      </c>
      <c r="C9784" s="27" t="s">
        <v>5</v>
      </c>
      <c r="D9784" s="28">
        <v>1.3240000000000001</v>
      </c>
      <c r="E9784" s="28">
        <v>0.91900000000000004</v>
      </c>
    </row>
    <row r="9785" spans="1:5">
      <c r="A9785" s="27">
        <v>244</v>
      </c>
      <c r="B9785" s="27">
        <v>29</v>
      </c>
      <c r="C9785" s="27" t="s">
        <v>5</v>
      </c>
      <c r="D9785" s="28">
        <v>1.3879999999999999</v>
      </c>
      <c r="E9785" s="28">
        <v>0.98199999999999998</v>
      </c>
    </row>
    <row r="9786" spans="1:5">
      <c r="A9786" s="27">
        <v>244</v>
      </c>
      <c r="B9786" s="27">
        <v>30</v>
      </c>
      <c r="C9786" s="27" t="s">
        <v>5</v>
      </c>
      <c r="D9786" s="28">
        <v>1.4470000000000001</v>
      </c>
      <c r="E9786" s="28">
        <v>1.04</v>
      </c>
    </row>
    <row r="9787" spans="1:5">
      <c r="A9787" s="27">
        <v>244</v>
      </c>
      <c r="B9787" s="27">
        <v>31</v>
      </c>
      <c r="C9787" s="27" t="s">
        <v>5</v>
      </c>
      <c r="D9787" s="28">
        <v>1.496</v>
      </c>
      <c r="E9787" s="28">
        <v>1.0880000000000001</v>
      </c>
    </row>
    <row r="9788" spans="1:5">
      <c r="A9788" s="27">
        <v>244</v>
      </c>
      <c r="B9788" s="27">
        <v>32</v>
      </c>
      <c r="C9788" s="27" t="s">
        <v>5</v>
      </c>
      <c r="D9788" s="28">
        <v>1.546</v>
      </c>
      <c r="E9788" s="28">
        <v>1.1379999999999999</v>
      </c>
    </row>
    <row r="9789" spans="1:5">
      <c r="A9789" s="27">
        <v>244</v>
      </c>
      <c r="B9789" s="27">
        <v>33</v>
      </c>
      <c r="C9789" s="27" t="s">
        <v>5</v>
      </c>
      <c r="D9789" s="28">
        <v>1.599</v>
      </c>
      <c r="E9789" s="28">
        <v>1.1890000000000001</v>
      </c>
    </row>
    <row r="9790" spans="1:5">
      <c r="A9790" s="27">
        <v>244</v>
      </c>
      <c r="B9790" s="27">
        <v>34</v>
      </c>
      <c r="C9790" s="27" t="s">
        <v>5</v>
      </c>
      <c r="D9790" s="28">
        <v>1.651</v>
      </c>
      <c r="E9790" s="28">
        <v>1.2410000000000001</v>
      </c>
    </row>
    <row r="9791" spans="1:5">
      <c r="A9791" s="27">
        <v>244</v>
      </c>
      <c r="B9791" s="27">
        <v>35</v>
      </c>
      <c r="C9791" s="27" t="s">
        <v>5</v>
      </c>
      <c r="D9791" s="28">
        <v>1.696</v>
      </c>
      <c r="E9791" s="28">
        <v>1.2849999999999999</v>
      </c>
    </row>
    <row r="9792" spans="1:5">
      <c r="A9792" s="27">
        <v>244</v>
      </c>
      <c r="B9792" s="27">
        <v>36</v>
      </c>
      <c r="C9792" s="27" t="s">
        <v>5</v>
      </c>
      <c r="D9792" s="28">
        <v>1.732</v>
      </c>
      <c r="E9792" s="28">
        <v>1.32</v>
      </c>
    </row>
    <row r="9793" spans="1:5">
      <c r="A9793" s="27">
        <v>244</v>
      </c>
      <c r="B9793" s="27">
        <v>37</v>
      </c>
      <c r="C9793" s="27" t="s">
        <v>5</v>
      </c>
      <c r="D9793" s="28">
        <v>1.7789999999999999</v>
      </c>
      <c r="E9793" s="28">
        <v>1.3660000000000001</v>
      </c>
    </row>
    <row r="9794" spans="1:5">
      <c r="A9794" s="27">
        <v>244</v>
      </c>
      <c r="B9794" s="27">
        <v>38</v>
      </c>
      <c r="C9794" s="27" t="s">
        <v>5</v>
      </c>
      <c r="D9794" s="28">
        <v>1.827</v>
      </c>
      <c r="E9794" s="28">
        <v>1.413</v>
      </c>
    </row>
    <row r="9795" spans="1:5">
      <c r="A9795" s="27">
        <v>244</v>
      </c>
      <c r="B9795" s="27">
        <v>39</v>
      </c>
      <c r="C9795" s="27" t="s">
        <v>5</v>
      </c>
      <c r="D9795" s="28">
        <v>1.887</v>
      </c>
      <c r="E9795" s="28">
        <v>1.4730000000000001</v>
      </c>
    </row>
    <row r="9796" spans="1:5">
      <c r="A9796" s="27">
        <v>244</v>
      </c>
      <c r="B9796" s="27">
        <v>40</v>
      </c>
      <c r="C9796" s="27" t="s">
        <v>5</v>
      </c>
      <c r="D9796" s="28">
        <v>1.954</v>
      </c>
      <c r="E9796" s="28">
        <v>1.5389999999999999</v>
      </c>
    </row>
    <row r="9797" spans="1:5">
      <c r="A9797" s="27">
        <v>245</v>
      </c>
      <c r="B9797" s="27">
        <v>1</v>
      </c>
      <c r="C9797" s="27"/>
      <c r="D9797" s="27"/>
      <c r="E9797" s="27"/>
    </row>
    <row r="9798" spans="1:5">
      <c r="A9798" s="27">
        <v>245</v>
      </c>
      <c r="B9798" s="27">
        <v>2</v>
      </c>
      <c r="C9798" s="27"/>
      <c r="D9798" s="27"/>
      <c r="E9798" s="27"/>
    </row>
    <row r="9799" spans="1:5">
      <c r="A9799" s="27">
        <v>245</v>
      </c>
      <c r="B9799" s="27">
        <v>3</v>
      </c>
      <c r="C9799" s="27"/>
      <c r="D9799" s="27"/>
      <c r="E9799" s="27"/>
    </row>
    <row r="9800" spans="1:5">
      <c r="A9800" s="27">
        <v>245</v>
      </c>
      <c r="B9800" s="27">
        <v>4</v>
      </c>
      <c r="C9800" s="27"/>
      <c r="D9800" s="27"/>
      <c r="E9800" s="27"/>
    </row>
    <row r="9801" spans="1:5">
      <c r="A9801" s="27">
        <v>245</v>
      </c>
      <c r="B9801" s="27">
        <v>5</v>
      </c>
      <c r="C9801" s="27"/>
      <c r="D9801" s="27"/>
      <c r="E9801" s="27"/>
    </row>
    <row r="9802" spans="1:5">
      <c r="A9802" s="27">
        <v>245</v>
      </c>
      <c r="B9802" s="27">
        <v>6</v>
      </c>
      <c r="C9802" s="27"/>
      <c r="D9802" s="27"/>
      <c r="E9802" s="27"/>
    </row>
    <row r="9803" spans="1:5">
      <c r="A9803" s="27">
        <v>245</v>
      </c>
      <c r="B9803" s="27">
        <v>7</v>
      </c>
      <c r="C9803" s="27"/>
      <c r="D9803" s="27"/>
      <c r="E9803" s="27"/>
    </row>
    <row r="9804" spans="1:5">
      <c r="A9804" s="27">
        <v>245</v>
      </c>
      <c r="B9804" s="27">
        <v>8</v>
      </c>
      <c r="C9804" s="27"/>
      <c r="D9804" s="27"/>
      <c r="E9804" s="27"/>
    </row>
    <row r="9805" spans="1:5">
      <c r="A9805" s="27">
        <v>245</v>
      </c>
      <c r="B9805" s="27">
        <v>9</v>
      </c>
      <c r="C9805" s="27"/>
      <c r="D9805" s="27"/>
      <c r="E9805" s="27"/>
    </row>
    <row r="9806" spans="1:5">
      <c r="A9806" s="27">
        <v>245</v>
      </c>
      <c r="B9806" s="27">
        <v>10</v>
      </c>
      <c r="C9806" s="27"/>
      <c r="D9806" s="27"/>
      <c r="E9806" s="27"/>
    </row>
    <row r="9807" spans="1:5">
      <c r="A9807" s="27">
        <v>245</v>
      </c>
      <c r="B9807" s="27">
        <v>11</v>
      </c>
      <c r="C9807" s="27"/>
      <c r="D9807" s="27"/>
      <c r="E9807" s="27"/>
    </row>
    <row r="9808" spans="1:5">
      <c r="A9808" s="27">
        <v>245</v>
      </c>
      <c r="B9808" s="27">
        <v>12</v>
      </c>
      <c r="C9808" s="27"/>
      <c r="D9808" s="27"/>
      <c r="E9808" s="27"/>
    </row>
    <row r="9809" spans="1:5">
      <c r="A9809" s="27">
        <v>245</v>
      </c>
      <c r="B9809" s="27">
        <v>13</v>
      </c>
      <c r="C9809" s="27"/>
      <c r="D9809" s="27"/>
      <c r="E9809" s="27"/>
    </row>
    <row r="9810" spans="1:5">
      <c r="A9810" s="27">
        <v>245</v>
      </c>
      <c r="B9810" s="27">
        <v>14</v>
      </c>
      <c r="C9810" s="27"/>
      <c r="D9810" s="27"/>
      <c r="E9810" s="27"/>
    </row>
    <row r="9811" spans="1:5">
      <c r="A9811" s="27">
        <v>245</v>
      </c>
      <c r="B9811" s="27">
        <v>15</v>
      </c>
      <c r="C9811" s="27"/>
      <c r="D9811" s="27"/>
      <c r="E9811" s="27"/>
    </row>
    <row r="9812" spans="1:5">
      <c r="A9812" s="27">
        <v>245</v>
      </c>
      <c r="B9812" s="27">
        <v>16</v>
      </c>
      <c r="C9812" s="27"/>
      <c r="D9812" s="27"/>
      <c r="E9812" s="27"/>
    </row>
    <row r="9813" spans="1:5">
      <c r="A9813" s="27">
        <v>245</v>
      </c>
      <c r="B9813" s="27">
        <v>17</v>
      </c>
      <c r="C9813" s="27"/>
      <c r="D9813" s="27"/>
      <c r="E9813" s="27"/>
    </row>
    <row r="9814" spans="1:5">
      <c r="A9814" s="27">
        <v>245</v>
      </c>
      <c r="B9814" s="27">
        <v>18</v>
      </c>
      <c r="C9814" s="27"/>
      <c r="D9814" s="27"/>
      <c r="E9814" s="27"/>
    </row>
    <row r="9815" spans="1:5">
      <c r="A9815" s="27">
        <v>245</v>
      </c>
      <c r="B9815" s="27">
        <v>19</v>
      </c>
      <c r="C9815" s="27"/>
      <c r="D9815" s="27"/>
      <c r="E9815" s="27"/>
    </row>
    <row r="9816" spans="1:5">
      <c r="A9816" s="27">
        <v>245</v>
      </c>
      <c r="B9816" s="27">
        <v>20</v>
      </c>
      <c r="C9816" s="27"/>
      <c r="D9816" s="27"/>
      <c r="E9816" s="27"/>
    </row>
    <row r="9817" spans="1:5">
      <c r="A9817" s="27">
        <v>245</v>
      </c>
      <c r="B9817" s="27">
        <v>21</v>
      </c>
      <c r="C9817" s="27"/>
      <c r="D9817" s="27"/>
      <c r="E9817" s="27"/>
    </row>
    <row r="9818" spans="1:5">
      <c r="A9818" s="27">
        <v>245</v>
      </c>
      <c r="B9818" s="27">
        <v>22</v>
      </c>
      <c r="C9818" s="27"/>
      <c r="D9818" s="27"/>
      <c r="E9818" s="27"/>
    </row>
    <row r="9819" spans="1:5">
      <c r="A9819" s="27">
        <v>245</v>
      </c>
      <c r="B9819" s="27">
        <v>23</v>
      </c>
      <c r="C9819" s="27"/>
      <c r="D9819" s="27"/>
      <c r="E9819" s="27"/>
    </row>
    <row r="9820" spans="1:5">
      <c r="A9820" s="27">
        <v>245</v>
      </c>
      <c r="B9820" s="27">
        <v>24</v>
      </c>
      <c r="C9820" s="27"/>
      <c r="D9820" s="27"/>
      <c r="E9820" s="27"/>
    </row>
    <row r="9821" spans="1:5">
      <c r="A9821" s="27">
        <v>245</v>
      </c>
      <c r="B9821" s="27">
        <v>25</v>
      </c>
      <c r="C9821" s="27"/>
      <c r="D9821" s="27"/>
      <c r="E9821" s="27"/>
    </row>
    <row r="9822" spans="1:5">
      <c r="A9822" s="27">
        <v>245</v>
      </c>
      <c r="B9822" s="27">
        <v>26</v>
      </c>
      <c r="C9822" s="27"/>
      <c r="D9822" s="27"/>
      <c r="E9822" s="27"/>
    </row>
    <row r="9823" spans="1:5">
      <c r="A9823" s="27">
        <v>245</v>
      </c>
      <c r="B9823" s="27">
        <v>27</v>
      </c>
      <c r="C9823" s="27"/>
      <c r="D9823" s="27"/>
      <c r="E9823" s="27"/>
    </row>
    <row r="9824" spans="1:5">
      <c r="A9824" s="27">
        <v>245</v>
      </c>
      <c r="B9824" s="27">
        <v>28</v>
      </c>
      <c r="C9824" s="27"/>
      <c r="D9824" s="27"/>
      <c r="E9824" s="27"/>
    </row>
    <row r="9825" spans="1:5">
      <c r="A9825" s="27">
        <v>245</v>
      </c>
      <c r="B9825" s="27">
        <v>29</v>
      </c>
      <c r="C9825" s="27"/>
      <c r="D9825" s="27"/>
      <c r="E9825" s="27"/>
    </row>
    <row r="9826" spans="1:5">
      <c r="A9826" s="27">
        <v>245</v>
      </c>
      <c r="B9826" s="27">
        <v>30</v>
      </c>
      <c r="C9826" s="27"/>
      <c r="D9826" s="27"/>
      <c r="E9826" s="27"/>
    </row>
    <row r="9827" spans="1:5">
      <c r="A9827" s="27">
        <v>245</v>
      </c>
      <c r="B9827" s="27">
        <v>31</v>
      </c>
      <c r="C9827" s="27"/>
      <c r="D9827" s="27"/>
      <c r="E9827" s="27"/>
    </row>
    <row r="9828" spans="1:5">
      <c r="A9828" s="27">
        <v>245</v>
      </c>
      <c r="B9828" s="27">
        <v>32</v>
      </c>
      <c r="C9828" s="27"/>
      <c r="D9828" s="27"/>
      <c r="E9828" s="27"/>
    </row>
    <row r="9829" spans="1:5">
      <c r="A9829" s="27">
        <v>245</v>
      </c>
      <c r="B9829" s="27">
        <v>33</v>
      </c>
      <c r="C9829" s="27"/>
      <c r="D9829" s="27"/>
      <c r="E9829" s="27"/>
    </row>
    <row r="9830" spans="1:5">
      <c r="A9830" s="27">
        <v>245</v>
      </c>
      <c r="B9830" s="27">
        <v>34</v>
      </c>
      <c r="C9830" s="27"/>
      <c r="D9830" s="27"/>
      <c r="E9830" s="27"/>
    </row>
    <row r="9831" spans="1:5">
      <c r="A9831" s="27">
        <v>245</v>
      </c>
      <c r="B9831" s="27">
        <v>35</v>
      </c>
      <c r="C9831" s="27"/>
      <c r="D9831" s="27"/>
      <c r="E9831" s="27"/>
    </row>
    <row r="9832" spans="1:5">
      <c r="A9832" s="27">
        <v>245</v>
      </c>
      <c r="B9832" s="27">
        <v>36</v>
      </c>
      <c r="C9832" s="27"/>
      <c r="D9832" s="27"/>
      <c r="E9832" s="27"/>
    </row>
    <row r="9833" spans="1:5">
      <c r="A9833" s="27">
        <v>245</v>
      </c>
      <c r="B9833" s="27">
        <v>37</v>
      </c>
      <c r="C9833" s="27"/>
      <c r="D9833" s="27"/>
      <c r="E9833" s="27"/>
    </row>
    <row r="9834" spans="1:5">
      <c r="A9834" s="27">
        <v>245</v>
      </c>
      <c r="B9834" s="27">
        <v>38</v>
      </c>
      <c r="C9834" s="27"/>
      <c r="D9834" s="27"/>
      <c r="E9834" s="27"/>
    </row>
    <row r="9835" spans="1:5">
      <c r="A9835" s="27">
        <v>245</v>
      </c>
      <c r="B9835" s="27">
        <v>39</v>
      </c>
      <c r="C9835" s="27"/>
      <c r="D9835" s="27"/>
      <c r="E9835" s="27"/>
    </row>
    <row r="9836" spans="1:5">
      <c r="A9836" s="27">
        <v>245</v>
      </c>
      <c r="B9836" s="27">
        <v>40</v>
      </c>
      <c r="C9836" s="27"/>
      <c r="D9836" s="27"/>
      <c r="E9836" s="27"/>
    </row>
    <row r="9837" spans="1:5">
      <c r="A9837" s="27">
        <v>246</v>
      </c>
      <c r="B9837" s="27">
        <v>1</v>
      </c>
      <c r="C9837" s="27"/>
      <c r="D9837" s="27"/>
      <c r="E9837" s="27"/>
    </row>
    <row r="9838" spans="1:5">
      <c r="A9838" s="27">
        <v>246</v>
      </c>
      <c r="B9838" s="27">
        <v>2</v>
      </c>
      <c r="C9838" s="27"/>
      <c r="D9838" s="27"/>
      <c r="E9838" s="27"/>
    </row>
    <row r="9839" spans="1:5">
      <c r="A9839" s="27">
        <v>246</v>
      </c>
      <c r="B9839" s="27">
        <v>3</v>
      </c>
      <c r="C9839" s="27"/>
      <c r="D9839" s="27"/>
      <c r="E9839" s="27"/>
    </row>
    <row r="9840" spans="1:5">
      <c r="A9840" s="27">
        <v>246</v>
      </c>
      <c r="B9840" s="27">
        <v>4</v>
      </c>
      <c r="C9840" s="27"/>
      <c r="D9840" s="27"/>
      <c r="E9840" s="27"/>
    </row>
    <row r="9841" spans="1:5">
      <c r="A9841" s="27">
        <v>246</v>
      </c>
      <c r="B9841" s="27">
        <v>5</v>
      </c>
      <c r="C9841" s="27"/>
      <c r="D9841" s="27"/>
      <c r="E9841" s="27"/>
    </row>
    <row r="9842" spans="1:5">
      <c r="A9842" s="27">
        <v>246</v>
      </c>
      <c r="B9842" s="27">
        <v>6</v>
      </c>
      <c r="C9842" s="27"/>
      <c r="D9842" s="27"/>
      <c r="E9842" s="27"/>
    </row>
    <row r="9843" spans="1:5">
      <c r="A9843" s="27">
        <v>246</v>
      </c>
      <c r="B9843" s="27">
        <v>7</v>
      </c>
      <c r="C9843" s="27"/>
      <c r="D9843" s="27"/>
      <c r="E9843" s="27"/>
    </row>
    <row r="9844" spans="1:5">
      <c r="A9844" s="27">
        <v>246</v>
      </c>
      <c r="B9844" s="27">
        <v>8</v>
      </c>
      <c r="C9844" s="27"/>
      <c r="D9844" s="27"/>
      <c r="E9844" s="27"/>
    </row>
    <row r="9845" spans="1:5">
      <c r="A9845" s="27">
        <v>246</v>
      </c>
      <c r="B9845" s="27">
        <v>9</v>
      </c>
      <c r="C9845" s="27"/>
      <c r="D9845" s="27"/>
      <c r="E9845" s="27"/>
    </row>
    <row r="9846" spans="1:5">
      <c r="A9846" s="27">
        <v>246</v>
      </c>
      <c r="B9846" s="27">
        <v>10</v>
      </c>
      <c r="C9846" s="27"/>
      <c r="D9846" s="27"/>
      <c r="E9846" s="27"/>
    </row>
    <row r="9847" spans="1:5">
      <c r="A9847" s="27">
        <v>246</v>
      </c>
      <c r="B9847" s="27">
        <v>11</v>
      </c>
      <c r="C9847" s="27"/>
      <c r="D9847" s="27"/>
      <c r="E9847" s="27"/>
    </row>
    <row r="9848" spans="1:5">
      <c r="A9848" s="27">
        <v>246</v>
      </c>
      <c r="B9848" s="27">
        <v>12</v>
      </c>
      <c r="C9848" s="27"/>
      <c r="D9848" s="27"/>
      <c r="E9848" s="27"/>
    </row>
    <row r="9849" spans="1:5">
      <c r="A9849" s="27">
        <v>246</v>
      </c>
      <c r="B9849" s="27">
        <v>13</v>
      </c>
      <c r="C9849" s="27"/>
      <c r="D9849" s="27"/>
      <c r="E9849" s="27"/>
    </row>
    <row r="9850" spans="1:5">
      <c r="A9850" s="27">
        <v>246</v>
      </c>
      <c r="B9850" s="27">
        <v>14</v>
      </c>
      <c r="C9850" s="27"/>
      <c r="D9850" s="27"/>
      <c r="E9850" s="27"/>
    </row>
    <row r="9851" spans="1:5">
      <c r="A9851" s="27">
        <v>246</v>
      </c>
      <c r="B9851" s="27">
        <v>15</v>
      </c>
      <c r="C9851" s="27"/>
      <c r="D9851" s="27"/>
      <c r="E9851" s="27"/>
    </row>
    <row r="9852" spans="1:5">
      <c r="A9852" s="27">
        <v>246</v>
      </c>
      <c r="B9852" s="27">
        <v>16</v>
      </c>
      <c r="C9852" s="27"/>
      <c r="D9852" s="27"/>
      <c r="E9852" s="27"/>
    </row>
    <row r="9853" spans="1:5">
      <c r="A9853" s="27">
        <v>246</v>
      </c>
      <c r="B9853" s="27">
        <v>17</v>
      </c>
      <c r="C9853" s="27"/>
      <c r="D9853" s="27"/>
      <c r="E9853" s="27"/>
    </row>
    <row r="9854" spans="1:5">
      <c r="A9854" s="27">
        <v>246</v>
      </c>
      <c r="B9854" s="27">
        <v>18</v>
      </c>
      <c r="C9854" s="27"/>
      <c r="D9854" s="27"/>
      <c r="E9854" s="27"/>
    </row>
    <row r="9855" spans="1:5">
      <c r="A9855" s="27">
        <v>246</v>
      </c>
      <c r="B9855" s="27">
        <v>19</v>
      </c>
      <c r="C9855" s="27"/>
      <c r="D9855" s="27"/>
      <c r="E9855" s="27"/>
    </row>
    <row r="9856" spans="1:5">
      <c r="A9856" s="27">
        <v>246</v>
      </c>
      <c r="B9856" s="27">
        <v>20</v>
      </c>
      <c r="C9856" s="27"/>
      <c r="D9856" s="27"/>
      <c r="E9856" s="27"/>
    </row>
    <row r="9857" spans="1:5">
      <c r="A9857" s="27">
        <v>246</v>
      </c>
      <c r="B9857" s="27">
        <v>21</v>
      </c>
      <c r="C9857" s="27"/>
      <c r="D9857" s="27"/>
      <c r="E9857" s="27"/>
    </row>
    <row r="9858" spans="1:5">
      <c r="A9858" s="27">
        <v>246</v>
      </c>
      <c r="B9858" s="27">
        <v>22</v>
      </c>
      <c r="C9858" s="27"/>
      <c r="D9858" s="27"/>
      <c r="E9858" s="27"/>
    </row>
    <row r="9859" spans="1:5">
      <c r="A9859" s="27">
        <v>246</v>
      </c>
      <c r="B9859" s="27">
        <v>23</v>
      </c>
      <c r="C9859" s="27"/>
      <c r="D9859" s="27"/>
      <c r="E9859" s="27"/>
    </row>
    <row r="9860" spans="1:5">
      <c r="A9860" s="27">
        <v>246</v>
      </c>
      <c r="B9860" s="27">
        <v>24</v>
      </c>
      <c r="C9860" s="27"/>
      <c r="D9860" s="27"/>
      <c r="E9860" s="27"/>
    </row>
    <row r="9861" spans="1:5">
      <c r="A9861" s="27">
        <v>246</v>
      </c>
      <c r="B9861" s="27">
        <v>25</v>
      </c>
      <c r="C9861" s="27"/>
      <c r="D9861" s="27"/>
      <c r="E9861" s="27"/>
    </row>
    <row r="9862" spans="1:5">
      <c r="A9862" s="27">
        <v>246</v>
      </c>
      <c r="B9862" s="27">
        <v>26</v>
      </c>
      <c r="C9862" s="27"/>
      <c r="D9862" s="27"/>
      <c r="E9862" s="27"/>
    </row>
    <row r="9863" spans="1:5">
      <c r="A9863" s="27">
        <v>246</v>
      </c>
      <c r="B9863" s="27">
        <v>27</v>
      </c>
      <c r="C9863" s="27"/>
      <c r="D9863" s="27"/>
      <c r="E9863" s="27"/>
    </row>
    <row r="9864" spans="1:5">
      <c r="A9864" s="27">
        <v>246</v>
      </c>
      <c r="B9864" s="27">
        <v>28</v>
      </c>
      <c r="C9864" s="27"/>
      <c r="D9864" s="27"/>
      <c r="E9864" s="27"/>
    </row>
    <row r="9865" spans="1:5">
      <c r="A9865" s="27">
        <v>246</v>
      </c>
      <c r="B9865" s="27">
        <v>29</v>
      </c>
      <c r="C9865" s="27"/>
      <c r="D9865" s="27"/>
      <c r="E9865" s="27"/>
    </row>
    <row r="9866" spans="1:5">
      <c r="A9866" s="27">
        <v>246</v>
      </c>
      <c r="B9866" s="27">
        <v>30</v>
      </c>
      <c r="C9866" s="27"/>
      <c r="D9866" s="27"/>
      <c r="E9866" s="27"/>
    </row>
    <row r="9867" spans="1:5">
      <c r="A9867" s="27">
        <v>246</v>
      </c>
      <c r="B9867" s="27">
        <v>31</v>
      </c>
      <c r="C9867" s="27"/>
      <c r="D9867" s="27"/>
      <c r="E9867" s="27"/>
    </row>
    <row r="9868" spans="1:5">
      <c r="A9868" s="27">
        <v>246</v>
      </c>
      <c r="B9868" s="27">
        <v>32</v>
      </c>
      <c r="C9868" s="27"/>
      <c r="D9868" s="27"/>
      <c r="E9868" s="27"/>
    </row>
    <row r="9869" spans="1:5">
      <c r="A9869" s="27">
        <v>246</v>
      </c>
      <c r="B9869" s="27">
        <v>33</v>
      </c>
      <c r="C9869" s="27"/>
      <c r="D9869" s="27"/>
      <c r="E9869" s="27"/>
    </row>
    <row r="9870" spans="1:5">
      <c r="A9870" s="27">
        <v>246</v>
      </c>
      <c r="B9870" s="27">
        <v>34</v>
      </c>
      <c r="C9870" s="27"/>
      <c r="D9870" s="27"/>
      <c r="E9870" s="27"/>
    </row>
    <row r="9871" spans="1:5">
      <c r="A9871" s="27">
        <v>246</v>
      </c>
      <c r="B9871" s="27">
        <v>35</v>
      </c>
      <c r="C9871" s="27"/>
      <c r="D9871" s="27"/>
      <c r="E9871" s="27"/>
    </row>
    <row r="9872" spans="1:5">
      <c r="A9872" s="27">
        <v>246</v>
      </c>
      <c r="B9872" s="27">
        <v>36</v>
      </c>
      <c r="C9872" s="27"/>
      <c r="D9872" s="27"/>
      <c r="E9872" s="27"/>
    </row>
    <row r="9873" spans="1:5">
      <c r="A9873" s="27">
        <v>246</v>
      </c>
      <c r="B9873" s="27">
        <v>37</v>
      </c>
      <c r="C9873" s="27"/>
      <c r="D9873" s="27"/>
      <c r="E9873" s="27"/>
    </row>
    <row r="9874" spans="1:5">
      <c r="A9874" s="27">
        <v>246</v>
      </c>
      <c r="B9874" s="27">
        <v>38</v>
      </c>
      <c r="C9874" s="27"/>
      <c r="D9874" s="27"/>
      <c r="E9874" s="27"/>
    </row>
    <row r="9875" spans="1:5">
      <c r="A9875" s="27">
        <v>246</v>
      </c>
      <c r="B9875" s="27">
        <v>39</v>
      </c>
      <c r="C9875" s="27"/>
      <c r="D9875" s="27"/>
      <c r="E9875" s="27"/>
    </row>
    <row r="9876" spans="1:5">
      <c r="A9876" s="27">
        <v>246</v>
      </c>
      <c r="B9876" s="27">
        <v>40</v>
      </c>
      <c r="C9876" s="27"/>
      <c r="D9876" s="27"/>
      <c r="E9876" s="27"/>
    </row>
    <row r="9877" spans="1:5">
      <c r="A9877" s="27">
        <v>247</v>
      </c>
      <c r="B9877" s="27">
        <v>1</v>
      </c>
      <c r="C9877" s="27"/>
      <c r="D9877" s="27"/>
      <c r="E9877" s="27"/>
    </row>
    <row r="9878" spans="1:5">
      <c r="A9878" s="27">
        <v>247</v>
      </c>
      <c r="B9878" s="27">
        <v>2</v>
      </c>
      <c r="C9878" s="27"/>
      <c r="D9878" s="27"/>
      <c r="E9878" s="27"/>
    </row>
    <row r="9879" spans="1:5">
      <c r="A9879" s="27">
        <v>247</v>
      </c>
      <c r="B9879" s="27">
        <v>3</v>
      </c>
      <c r="C9879" s="27"/>
      <c r="D9879" s="27"/>
      <c r="E9879" s="27"/>
    </row>
    <row r="9880" spans="1:5">
      <c r="A9880" s="27">
        <v>247</v>
      </c>
      <c r="B9880" s="27">
        <v>4</v>
      </c>
      <c r="C9880" s="27"/>
      <c r="D9880" s="27"/>
      <c r="E9880" s="27"/>
    </row>
    <row r="9881" spans="1:5">
      <c r="A9881" s="27">
        <v>247</v>
      </c>
      <c r="B9881" s="27">
        <v>5</v>
      </c>
      <c r="C9881" s="27"/>
      <c r="D9881" s="27"/>
      <c r="E9881" s="27"/>
    </row>
    <row r="9882" spans="1:5">
      <c r="A9882" s="27">
        <v>247</v>
      </c>
      <c r="B9882" s="27">
        <v>6</v>
      </c>
      <c r="C9882" s="27"/>
      <c r="D9882" s="27"/>
      <c r="E9882" s="27"/>
    </row>
    <row r="9883" spans="1:5">
      <c r="A9883" s="27">
        <v>247</v>
      </c>
      <c r="B9883" s="27">
        <v>7</v>
      </c>
      <c r="C9883" s="27"/>
      <c r="D9883" s="27"/>
      <c r="E9883" s="27"/>
    </row>
    <row r="9884" spans="1:5">
      <c r="A9884" s="27">
        <v>247</v>
      </c>
      <c r="B9884" s="27">
        <v>8</v>
      </c>
      <c r="C9884" s="27"/>
      <c r="D9884" s="27"/>
      <c r="E9884" s="27"/>
    </row>
    <row r="9885" spans="1:5">
      <c r="A9885" s="27">
        <v>247</v>
      </c>
      <c r="B9885" s="27">
        <v>9</v>
      </c>
      <c r="C9885" s="27"/>
      <c r="D9885" s="27"/>
      <c r="E9885" s="27"/>
    </row>
    <row r="9886" spans="1:5">
      <c r="A9886" s="27">
        <v>247</v>
      </c>
      <c r="B9886" s="27">
        <v>10</v>
      </c>
      <c r="C9886" s="27"/>
      <c r="D9886" s="27"/>
      <c r="E9886" s="27"/>
    </row>
    <row r="9887" spans="1:5">
      <c r="A9887" s="27">
        <v>247</v>
      </c>
      <c r="B9887" s="27">
        <v>11</v>
      </c>
      <c r="C9887" s="27"/>
      <c r="D9887" s="27"/>
      <c r="E9887" s="27"/>
    </row>
    <row r="9888" spans="1:5">
      <c r="A9888" s="27">
        <v>247</v>
      </c>
      <c r="B9888" s="27">
        <v>12</v>
      </c>
      <c r="C9888" s="27"/>
      <c r="D9888" s="27"/>
      <c r="E9888" s="27"/>
    </row>
    <row r="9889" spans="1:5">
      <c r="A9889" s="27">
        <v>247</v>
      </c>
      <c r="B9889" s="27">
        <v>13</v>
      </c>
      <c r="C9889" s="27"/>
      <c r="D9889" s="27"/>
      <c r="E9889" s="27"/>
    </row>
    <row r="9890" spans="1:5">
      <c r="A9890" s="27">
        <v>247</v>
      </c>
      <c r="B9890" s="27">
        <v>14</v>
      </c>
      <c r="C9890" s="27"/>
      <c r="D9890" s="27"/>
      <c r="E9890" s="27"/>
    </row>
    <row r="9891" spans="1:5">
      <c r="A9891" s="27">
        <v>247</v>
      </c>
      <c r="B9891" s="27">
        <v>15</v>
      </c>
      <c r="C9891" s="27"/>
      <c r="D9891" s="27"/>
      <c r="E9891" s="27"/>
    </row>
    <row r="9892" spans="1:5">
      <c r="A9892" s="27">
        <v>247</v>
      </c>
      <c r="B9892" s="27">
        <v>16</v>
      </c>
      <c r="C9892" s="27"/>
      <c r="D9892" s="27"/>
      <c r="E9892" s="27"/>
    </row>
    <row r="9893" spans="1:5">
      <c r="A9893" s="27">
        <v>247</v>
      </c>
      <c r="B9893" s="27">
        <v>17</v>
      </c>
      <c r="C9893" s="27"/>
      <c r="D9893" s="27"/>
      <c r="E9893" s="27"/>
    </row>
    <row r="9894" spans="1:5">
      <c r="A9894" s="27">
        <v>247</v>
      </c>
      <c r="B9894" s="27">
        <v>18</v>
      </c>
      <c r="C9894" s="27"/>
      <c r="D9894" s="27"/>
      <c r="E9894" s="27"/>
    </row>
    <row r="9895" spans="1:5">
      <c r="A9895" s="27">
        <v>247</v>
      </c>
      <c r="B9895" s="27">
        <v>19</v>
      </c>
      <c r="C9895" s="27"/>
      <c r="D9895" s="27"/>
      <c r="E9895" s="27"/>
    </row>
    <row r="9896" spans="1:5">
      <c r="A9896" s="27">
        <v>247</v>
      </c>
      <c r="B9896" s="27">
        <v>20</v>
      </c>
      <c r="C9896" s="27"/>
      <c r="D9896" s="27"/>
      <c r="E9896" s="27"/>
    </row>
    <row r="9897" spans="1:5">
      <c r="A9897" s="27">
        <v>247</v>
      </c>
      <c r="B9897" s="27">
        <v>21</v>
      </c>
      <c r="C9897" s="27"/>
      <c r="D9897" s="27"/>
      <c r="E9897" s="27"/>
    </row>
    <row r="9898" spans="1:5">
      <c r="A9898" s="27">
        <v>247</v>
      </c>
      <c r="B9898" s="27">
        <v>22</v>
      </c>
      <c r="C9898" s="27"/>
      <c r="D9898" s="27"/>
      <c r="E9898" s="27"/>
    </row>
    <row r="9899" spans="1:5">
      <c r="A9899" s="27">
        <v>247</v>
      </c>
      <c r="B9899" s="27">
        <v>23</v>
      </c>
      <c r="C9899" s="27"/>
      <c r="D9899" s="27"/>
      <c r="E9899" s="27"/>
    </row>
    <row r="9900" spans="1:5">
      <c r="A9900" s="27">
        <v>247</v>
      </c>
      <c r="B9900" s="27">
        <v>24</v>
      </c>
      <c r="C9900" s="27"/>
      <c r="D9900" s="27"/>
      <c r="E9900" s="27"/>
    </row>
    <row r="9901" spans="1:5">
      <c r="A9901" s="27">
        <v>247</v>
      </c>
      <c r="B9901" s="27">
        <v>25</v>
      </c>
      <c r="C9901" s="27"/>
      <c r="D9901" s="27"/>
      <c r="E9901" s="27"/>
    </row>
    <row r="9902" spans="1:5">
      <c r="A9902" s="27">
        <v>247</v>
      </c>
      <c r="B9902" s="27">
        <v>26</v>
      </c>
      <c r="C9902" s="27"/>
      <c r="D9902" s="27"/>
      <c r="E9902" s="27"/>
    </row>
    <row r="9903" spans="1:5">
      <c r="A9903" s="27">
        <v>247</v>
      </c>
      <c r="B9903" s="27">
        <v>27</v>
      </c>
      <c r="C9903" s="27"/>
      <c r="D9903" s="27"/>
      <c r="E9903" s="27"/>
    </row>
    <row r="9904" spans="1:5">
      <c r="A9904" s="27">
        <v>247</v>
      </c>
      <c r="B9904" s="27">
        <v>28</v>
      </c>
      <c r="C9904" s="27"/>
      <c r="D9904" s="27"/>
      <c r="E9904" s="27"/>
    </row>
    <row r="9905" spans="1:5">
      <c r="A9905" s="27">
        <v>247</v>
      </c>
      <c r="B9905" s="27">
        <v>29</v>
      </c>
      <c r="C9905" s="27"/>
      <c r="D9905" s="27"/>
      <c r="E9905" s="27"/>
    </row>
    <row r="9906" spans="1:5">
      <c r="A9906" s="27">
        <v>247</v>
      </c>
      <c r="B9906" s="27">
        <v>30</v>
      </c>
      <c r="C9906" s="27"/>
      <c r="D9906" s="27"/>
      <c r="E9906" s="27"/>
    </row>
    <row r="9907" spans="1:5">
      <c r="A9907" s="27">
        <v>247</v>
      </c>
      <c r="B9907" s="27">
        <v>31</v>
      </c>
      <c r="C9907" s="27"/>
      <c r="D9907" s="27"/>
      <c r="E9907" s="27"/>
    </row>
    <row r="9908" spans="1:5">
      <c r="A9908" s="27">
        <v>247</v>
      </c>
      <c r="B9908" s="27">
        <v>32</v>
      </c>
      <c r="C9908" s="27"/>
      <c r="D9908" s="27"/>
      <c r="E9908" s="27"/>
    </row>
    <row r="9909" spans="1:5">
      <c r="A9909" s="27">
        <v>247</v>
      </c>
      <c r="B9909" s="27">
        <v>33</v>
      </c>
      <c r="C9909" s="27"/>
      <c r="D9909" s="27"/>
      <c r="E9909" s="27"/>
    </row>
    <row r="9910" spans="1:5">
      <c r="A9910" s="27">
        <v>247</v>
      </c>
      <c r="B9910" s="27">
        <v>34</v>
      </c>
      <c r="C9910" s="27"/>
      <c r="D9910" s="27"/>
      <c r="E9910" s="27"/>
    </row>
    <row r="9911" spans="1:5">
      <c r="A9911" s="27">
        <v>247</v>
      </c>
      <c r="B9911" s="27">
        <v>35</v>
      </c>
      <c r="C9911" s="27"/>
      <c r="D9911" s="27"/>
      <c r="E9911" s="27"/>
    </row>
    <row r="9912" spans="1:5">
      <c r="A9912" s="27">
        <v>247</v>
      </c>
      <c r="B9912" s="27">
        <v>36</v>
      </c>
      <c r="C9912" s="27"/>
      <c r="D9912" s="27"/>
      <c r="E9912" s="27"/>
    </row>
    <row r="9913" spans="1:5">
      <c r="A9913" s="27">
        <v>247</v>
      </c>
      <c r="B9913" s="27">
        <v>37</v>
      </c>
      <c r="C9913" s="27"/>
      <c r="D9913" s="27"/>
      <c r="E9913" s="27"/>
    </row>
    <row r="9914" spans="1:5">
      <c r="A9914" s="27">
        <v>247</v>
      </c>
      <c r="B9914" s="27">
        <v>38</v>
      </c>
      <c r="C9914" s="27"/>
      <c r="D9914" s="27"/>
      <c r="E9914" s="27"/>
    </row>
    <row r="9915" spans="1:5">
      <c r="A9915" s="27">
        <v>247</v>
      </c>
      <c r="B9915" s="27">
        <v>39</v>
      </c>
      <c r="C9915" s="27"/>
      <c r="D9915" s="27"/>
      <c r="E9915" s="27"/>
    </row>
    <row r="9916" spans="1:5">
      <c r="A9916" s="27">
        <v>247</v>
      </c>
      <c r="B9916" s="27">
        <v>40</v>
      </c>
      <c r="C9916" s="27"/>
      <c r="D9916" s="27"/>
      <c r="E9916" s="27"/>
    </row>
    <row r="9917" spans="1:5">
      <c r="A9917" s="27">
        <v>248</v>
      </c>
      <c r="B9917" s="27">
        <v>1</v>
      </c>
      <c r="C9917" s="27"/>
      <c r="D9917" s="27"/>
      <c r="E9917" s="27"/>
    </row>
    <row r="9918" spans="1:5">
      <c r="A9918" s="27">
        <v>248</v>
      </c>
      <c r="B9918" s="27">
        <v>2</v>
      </c>
      <c r="C9918" s="27"/>
      <c r="D9918" s="27"/>
      <c r="E9918" s="27"/>
    </row>
    <row r="9919" spans="1:5">
      <c r="A9919" s="27">
        <v>248</v>
      </c>
      <c r="B9919" s="27">
        <v>3</v>
      </c>
      <c r="C9919" s="27"/>
      <c r="D9919" s="27"/>
      <c r="E9919" s="27"/>
    </row>
    <row r="9920" spans="1:5">
      <c r="A9920" s="27">
        <v>248</v>
      </c>
      <c r="B9920" s="27">
        <v>4</v>
      </c>
      <c r="C9920" s="27"/>
      <c r="D9920" s="27"/>
      <c r="E9920" s="27"/>
    </row>
    <row r="9921" spans="1:5">
      <c r="A9921" s="27">
        <v>248</v>
      </c>
      <c r="B9921" s="27">
        <v>5</v>
      </c>
      <c r="C9921" s="27"/>
      <c r="D9921" s="27"/>
      <c r="E9921" s="27"/>
    </row>
    <row r="9922" spans="1:5">
      <c r="A9922" s="27">
        <v>248</v>
      </c>
      <c r="B9922" s="27">
        <v>6</v>
      </c>
      <c r="C9922" s="27"/>
      <c r="D9922" s="27"/>
      <c r="E9922" s="27"/>
    </row>
    <row r="9923" spans="1:5">
      <c r="A9923" s="27">
        <v>248</v>
      </c>
      <c r="B9923" s="27">
        <v>7</v>
      </c>
      <c r="C9923" s="27"/>
      <c r="D9923" s="27"/>
      <c r="E9923" s="27"/>
    </row>
    <row r="9924" spans="1:5">
      <c r="A9924" s="27">
        <v>248</v>
      </c>
      <c r="B9924" s="27">
        <v>8</v>
      </c>
      <c r="C9924" s="27"/>
      <c r="D9924" s="27"/>
      <c r="E9924" s="27"/>
    </row>
    <row r="9925" spans="1:5">
      <c r="A9925" s="27">
        <v>248</v>
      </c>
      <c r="B9925" s="27">
        <v>9</v>
      </c>
      <c r="C9925" s="27"/>
      <c r="D9925" s="27"/>
      <c r="E9925" s="27"/>
    </row>
    <row r="9926" spans="1:5">
      <c r="A9926" s="27">
        <v>248</v>
      </c>
      <c r="B9926" s="27">
        <v>10</v>
      </c>
      <c r="C9926" s="27"/>
      <c r="D9926" s="27"/>
      <c r="E9926" s="27"/>
    </row>
    <row r="9927" spans="1:5">
      <c r="A9927" s="27">
        <v>248</v>
      </c>
      <c r="B9927" s="27">
        <v>11</v>
      </c>
      <c r="C9927" s="27"/>
      <c r="D9927" s="27"/>
      <c r="E9927" s="27"/>
    </row>
    <row r="9928" spans="1:5">
      <c r="A9928" s="27">
        <v>248</v>
      </c>
      <c r="B9928" s="27">
        <v>12</v>
      </c>
      <c r="C9928" s="27"/>
      <c r="D9928" s="27"/>
      <c r="E9928" s="27"/>
    </row>
    <row r="9929" spans="1:5">
      <c r="A9929" s="27">
        <v>248</v>
      </c>
      <c r="B9929" s="27">
        <v>13</v>
      </c>
      <c r="C9929" s="27"/>
      <c r="D9929" s="27"/>
      <c r="E9929" s="27"/>
    </row>
    <row r="9930" spans="1:5">
      <c r="A9930" s="27">
        <v>248</v>
      </c>
      <c r="B9930" s="27">
        <v>14</v>
      </c>
      <c r="C9930" s="27"/>
      <c r="D9930" s="27"/>
      <c r="E9930" s="27"/>
    </row>
    <row r="9931" spans="1:5">
      <c r="A9931" s="27">
        <v>248</v>
      </c>
      <c r="B9931" s="27">
        <v>15</v>
      </c>
      <c r="C9931" s="27"/>
      <c r="D9931" s="27"/>
      <c r="E9931" s="27"/>
    </row>
    <row r="9932" spans="1:5">
      <c r="A9932" s="27">
        <v>248</v>
      </c>
      <c r="B9932" s="27">
        <v>16</v>
      </c>
      <c r="C9932" s="27"/>
      <c r="D9932" s="27"/>
      <c r="E9932" s="27"/>
    </row>
    <row r="9933" spans="1:5">
      <c r="A9933" s="27">
        <v>248</v>
      </c>
      <c r="B9933" s="27">
        <v>17</v>
      </c>
      <c r="C9933" s="27"/>
      <c r="D9933" s="27"/>
      <c r="E9933" s="27"/>
    </row>
    <row r="9934" spans="1:5">
      <c r="A9934" s="27">
        <v>248</v>
      </c>
      <c r="B9934" s="27">
        <v>18</v>
      </c>
      <c r="C9934" s="27"/>
      <c r="D9934" s="27"/>
      <c r="E9934" s="27"/>
    </row>
    <row r="9935" spans="1:5">
      <c r="A9935" s="27">
        <v>248</v>
      </c>
      <c r="B9935" s="27">
        <v>19</v>
      </c>
      <c r="C9935" s="27"/>
      <c r="D9935" s="27"/>
      <c r="E9935" s="27"/>
    </row>
    <row r="9936" spans="1:5">
      <c r="A9936" s="27">
        <v>248</v>
      </c>
      <c r="B9936" s="27">
        <v>20</v>
      </c>
      <c r="C9936" s="27"/>
      <c r="D9936" s="27"/>
      <c r="E9936" s="27"/>
    </row>
    <row r="9937" spans="1:5">
      <c r="A9937" s="27">
        <v>248</v>
      </c>
      <c r="B9937" s="27">
        <v>21</v>
      </c>
      <c r="C9937" s="27"/>
      <c r="D9937" s="27"/>
      <c r="E9937" s="27"/>
    </row>
    <row r="9938" spans="1:5">
      <c r="A9938" s="27">
        <v>248</v>
      </c>
      <c r="B9938" s="27">
        <v>22</v>
      </c>
      <c r="C9938" s="27"/>
      <c r="D9938" s="27"/>
      <c r="E9938" s="27"/>
    </row>
    <row r="9939" spans="1:5">
      <c r="A9939" s="27">
        <v>248</v>
      </c>
      <c r="B9939" s="27">
        <v>23</v>
      </c>
      <c r="C9939" s="27"/>
      <c r="D9939" s="27"/>
      <c r="E9939" s="27"/>
    </row>
    <row r="9940" spans="1:5">
      <c r="A9940" s="27">
        <v>248</v>
      </c>
      <c r="B9940" s="27">
        <v>24</v>
      </c>
      <c r="C9940" s="27"/>
      <c r="D9940" s="27"/>
      <c r="E9940" s="27"/>
    </row>
    <row r="9941" spans="1:5">
      <c r="A9941" s="27">
        <v>248</v>
      </c>
      <c r="B9941" s="27">
        <v>25</v>
      </c>
      <c r="C9941" s="27"/>
      <c r="D9941" s="27"/>
      <c r="E9941" s="27"/>
    </row>
    <row r="9942" spans="1:5">
      <c r="A9942" s="27">
        <v>248</v>
      </c>
      <c r="B9942" s="27">
        <v>26</v>
      </c>
      <c r="C9942" s="27"/>
      <c r="D9942" s="27"/>
      <c r="E9942" s="27"/>
    </row>
    <row r="9943" spans="1:5">
      <c r="A9943" s="27">
        <v>248</v>
      </c>
      <c r="B9943" s="27">
        <v>27</v>
      </c>
      <c r="C9943" s="27"/>
      <c r="D9943" s="27"/>
      <c r="E9943" s="27"/>
    </row>
    <row r="9944" spans="1:5">
      <c r="A9944" s="27">
        <v>248</v>
      </c>
      <c r="B9944" s="27">
        <v>28</v>
      </c>
      <c r="C9944" s="27"/>
      <c r="D9944" s="27"/>
      <c r="E9944" s="27"/>
    </row>
    <row r="9945" spans="1:5">
      <c r="A9945" s="27">
        <v>248</v>
      </c>
      <c r="B9945" s="27">
        <v>29</v>
      </c>
      <c r="C9945" s="27"/>
      <c r="D9945" s="27"/>
      <c r="E9945" s="27"/>
    </row>
    <row r="9946" spans="1:5">
      <c r="A9946" s="27">
        <v>248</v>
      </c>
      <c r="B9946" s="27">
        <v>30</v>
      </c>
      <c r="C9946" s="27"/>
      <c r="D9946" s="27"/>
      <c r="E9946" s="27"/>
    </row>
    <row r="9947" spans="1:5">
      <c r="A9947" s="27">
        <v>248</v>
      </c>
      <c r="B9947" s="27">
        <v>31</v>
      </c>
      <c r="C9947" s="27"/>
      <c r="D9947" s="27"/>
      <c r="E9947" s="27"/>
    </row>
    <row r="9948" spans="1:5">
      <c r="A9948" s="27">
        <v>248</v>
      </c>
      <c r="B9948" s="27">
        <v>32</v>
      </c>
      <c r="C9948" s="27"/>
      <c r="D9948" s="27"/>
      <c r="E9948" s="27"/>
    </row>
    <row r="9949" spans="1:5">
      <c r="A9949" s="27">
        <v>248</v>
      </c>
      <c r="B9949" s="27">
        <v>33</v>
      </c>
      <c r="C9949" s="27"/>
      <c r="D9949" s="27"/>
      <c r="E9949" s="27"/>
    </row>
    <row r="9950" spans="1:5">
      <c r="A9950" s="27">
        <v>248</v>
      </c>
      <c r="B9950" s="27">
        <v>34</v>
      </c>
      <c r="C9950" s="27"/>
      <c r="D9950" s="27"/>
      <c r="E9950" s="27"/>
    </row>
    <row r="9951" spans="1:5">
      <c r="A9951" s="27">
        <v>248</v>
      </c>
      <c r="B9951" s="27">
        <v>35</v>
      </c>
      <c r="C9951" s="27"/>
      <c r="D9951" s="27"/>
      <c r="E9951" s="27"/>
    </row>
    <row r="9952" spans="1:5">
      <c r="A9952" s="27">
        <v>248</v>
      </c>
      <c r="B9952" s="27">
        <v>36</v>
      </c>
      <c r="C9952" s="27"/>
      <c r="D9952" s="27"/>
      <c r="E9952" s="27"/>
    </row>
    <row r="9953" spans="1:5">
      <c r="A9953" s="27">
        <v>248</v>
      </c>
      <c r="B9953" s="27">
        <v>37</v>
      </c>
      <c r="C9953" s="27"/>
      <c r="D9953" s="27"/>
      <c r="E9953" s="27"/>
    </row>
    <row r="9954" spans="1:5">
      <c r="A9954" s="27">
        <v>248</v>
      </c>
      <c r="B9954" s="27">
        <v>38</v>
      </c>
      <c r="C9954" s="27"/>
      <c r="D9954" s="27"/>
      <c r="E9954" s="27"/>
    </row>
    <row r="9955" spans="1:5">
      <c r="A9955" s="27">
        <v>248</v>
      </c>
      <c r="B9955" s="27">
        <v>39</v>
      </c>
      <c r="C9955" s="27"/>
      <c r="D9955" s="27"/>
      <c r="E9955" s="27"/>
    </row>
    <row r="9956" spans="1:5">
      <c r="A9956" s="27">
        <v>248</v>
      </c>
      <c r="B9956" s="27">
        <v>40</v>
      </c>
      <c r="C9956" s="27"/>
      <c r="D9956" s="27"/>
      <c r="E9956" s="27"/>
    </row>
    <row r="9957" spans="1:5">
      <c r="A9957" s="27">
        <v>249</v>
      </c>
      <c r="B9957" s="27">
        <v>1</v>
      </c>
      <c r="C9957" s="27"/>
      <c r="D9957" s="27"/>
      <c r="E9957" s="27"/>
    </row>
    <row r="9958" spans="1:5">
      <c r="A9958" s="27">
        <v>249</v>
      </c>
      <c r="B9958" s="27">
        <v>2</v>
      </c>
      <c r="C9958" s="27"/>
      <c r="D9958" s="27"/>
      <c r="E9958" s="27"/>
    </row>
    <row r="9959" spans="1:5">
      <c r="A9959" s="27">
        <v>249</v>
      </c>
      <c r="B9959" s="27">
        <v>3</v>
      </c>
      <c r="C9959" s="27"/>
      <c r="D9959" s="27"/>
      <c r="E9959" s="27"/>
    </row>
    <row r="9960" spans="1:5">
      <c r="A9960" s="27">
        <v>249</v>
      </c>
      <c r="B9960" s="27">
        <v>4</v>
      </c>
      <c r="C9960" s="27"/>
      <c r="D9960" s="27"/>
      <c r="E9960" s="27"/>
    </row>
    <row r="9961" spans="1:5">
      <c r="A9961" s="27">
        <v>249</v>
      </c>
      <c r="B9961" s="27">
        <v>5</v>
      </c>
      <c r="C9961" s="27"/>
      <c r="D9961" s="27"/>
      <c r="E9961" s="27"/>
    </row>
    <row r="9962" spans="1:5">
      <c r="A9962" s="27">
        <v>249</v>
      </c>
      <c r="B9962" s="27">
        <v>6</v>
      </c>
      <c r="C9962" s="27"/>
      <c r="D9962" s="27"/>
      <c r="E9962" s="27"/>
    </row>
    <row r="9963" spans="1:5">
      <c r="A9963" s="27">
        <v>249</v>
      </c>
      <c r="B9963" s="27">
        <v>7</v>
      </c>
      <c r="C9963" s="27"/>
      <c r="D9963" s="27"/>
      <c r="E9963" s="27"/>
    </row>
    <row r="9964" spans="1:5">
      <c r="A9964" s="27">
        <v>249</v>
      </c>
      <c r="B9964" s="27">
        <v>8</v>
      </c>
      <c r="C9964" s="27"/>
      <c r="D9964" s="27"/>
      <c r="E9964" s="27"/>
    </row>
    <row r="9965" spans="1:5">
      <c r="A9965" s="27">
        <v>249</v>
      </c>
      <c r="B9965" s="27">
        <v>9</v>
      </c>
      <c r="C9965" s="27"/>
      <c r="D9965" s="27"/>
      <c r="E9965" s="27"/>
    </row>
    <row r="9966" spans="1:5">
      <c r="A9966" s="27">
        <v>249</v>
      </c>
      <c r="B9966" s="27">
        <v>10</v>
      </c>
      <c r="C9966" s="27"/>
      <c r="D9966" s="27"/>
      <c r="E9966" s="27"/>
    </row>
    <row r="9967" spans="1:5">
      <c r="A9967" s="27">
        <v>249</v>
      </c>
      <c r="B9967" s="27">
        <v>11</v>
      </c>
      <c r="C9967" s="27"/>
      <c r="D9967" s="27"/>
      <c r="E9967" s="27"/>
    </row>
    <row r="9968" spans="1:5">
      <c r="A9968" s="27">
        <v>249</v>
      </c>
      <c r="B9968" s="27">
        <v>12</v>
      </c>
      <c r="C9968" s="27"/>
      <c r="D9968" s="27"/>
      <c r="E9968" s="27"/>
    </row>
    <row r="9969" spans="1:5">
      <c r="A9969" s="27">
        <v>249</v>
      </c>
      <c r="B9969" s="27">
        <v>13</v>
      </c>
      <c r="C9969" s="27"/>
      <c r="D9969" s="27"/>
      <c r="E9969" s="27"/>
    </row>
    <row r="9970" spans="1:5">
      <c r="A9970" s="27">
        <v>249</v>
      </c>
      <c r="B9970" s="27">
        <v>14</v>
      </c>
      <c r="C9970" s="27"/>
      <c r="D9970" s="27"/>
      <c r="E9970" s="27"/>
    </row>
    <row r="9971" spans="1:5">
      <c r="A9971" s="27">
        <v>249</v>
      </c>
      <c r="B9971" s="27">
        <v>15</v>
      </c>
      <c r="C9971" s="27"/>
      <c r="D9971" s="27"/>
      <c r="E9971" s="27"/>
    </row>
    <row r="9972" spans="1:5">
      <c r="A9972" s="27">
        <v>249</v>
      </c>
      <c r="B9972" s="27">
        <v>16</v>
      </c>
      <c r="C9972" s="27"/>
      <c r="D9972" s="27"/>
      <c r="E9972" s="27"/>
    </row>
    <row r="9973" spans="1:5">
      <c r="A9973" s="27">
        <v>249</v>
      </c>
      <c r="B9973" s="27">
        <v>17</v>
      </c>
      <c r="C9973" s="27"/>
      <c r="D9973" s="27"/>
      <c r="E9973" s="27"/>
    </row>
    <row r="9974" spans="1:5">
      <c r="A9974" s="27">
        <v>249</v>
      </c>
      <c r="B9974" s="27">
        <v>18</v>
      </c>
      <c r="C9974" s="27"/>
      <c r="D9974" s="27"/>
      <c r="E9974" s="27"/>
    </row>
    <row r="9975" spans="1:5">
      <c r="A9975" s="27">
        <v>249</v>
      </c>
      <c r="B9975" s="27">
        <v>19</v>
      </c>
      <c r="C9975" s="27"/>
      <c r="D9975" s="27"/>
      <c r="E9975" s="27"/>
    </row>
    <row r="9976" spans="1:5">
      <c r="A9976" s="27">
        <v>249</v>
      </c>
      <c r="B9976" s="27">
        <v>20</v>
      </c>
      <c r="C9976" s="27"/>
      <c r="D9976" s="27"/>
      <c r="E9976" s="27"/>
    </row>
    <row r="9977" spans="1:5">
      <c r="A9977" s="27">
        <v>249</v>
      </c>
      <c r="B9977" s="27">
        <v>21</v>
      </c>
      <c r="C9977" s="27"/>
      <c r="D9977" s="27"/>
      <c r="E9977" s="27"/>
    </row>
    <row r="9978" spans="1:5">
      <c r="A9978" s="27">
        <v>249</v>
      </c>
      <c r="B9978" s="27">
        <v>22</v>
      </c>
      <c r="C9978" s="27"/>
      <c r="D9978" s="27"/>
      <c r="E9978" s="27"/>
    </row>
    <row r="9979" spans="1:5">
      <c r="A9979" s="27">
        <v>249</v>
      </c>
      <c r="B9979" s="27">
        <v>23</v>
      </c>
      <c r="C9979" s="27"/>
      <c r="D9979" s="27"/>
      <c r="E9979" s="27"/>
    </row>
    <row r="9980" spans="1:5">
      <c r="A9980" s="27">
        <v>249</v>
      </c>
      <c r="B9980" s="27">
        <v>24</v>
      </c>
      <c r="C9980" s="27"/>
      <c r="D9980" s="27"/>
      <c r="E9980" s="27"/>
    </row>
    <row r="9981" spans="1:5">
      <c r="A9981" s="27">
        <v>249</v>
      </c>
      <c r="B9981" s="27">
        <v>25</v>
      </c>
      <c r="C9981" s="27"/>
      <c r="D9981" s="27"/>
      <c r="E9981" s="27"/>
    </row>
    <row r="9982" spans="1:5">
      <c r="A9982" s="27">
        <v>249</v>
      </c>
      <c r="B9982" s="27">
        <v>26</v>
      </c>
      <c r="C9982" s="27"/>
      <c r="D9982" s="27"/>
      <c r="E9982" s="27"/>
    </row>
    <row r="9983" spans="1:5">
      <c r="A9983" s="27">
        <v>249</v>
      </c>
      <c r="B9983" s="27">
        <v>27</v>
      </c>
      <c r="C9983" s="27"/>
      <c r="D9983" s="27"/>
      <c r="E9983" s="27"/>
    </row>
    <row r="9984" spans="1:5">
      <c r="A9984" s="27">
        <v>249</v>
      </c>
      <c r="B9984" s="27">
        <v>28</v>
      </c>
      <c r="C9984" s="27"/>
      <c r="D9984" s="27"/>
      <c r="E9984" s="27"/>
    </row>
    <row r="9985" spans="1:5">
      <c r="A9985" s="27">
        <v>249</v>
      </c>
      <c r="B9985" s="27">
        <v>29</v>
      </c>
      <c r="C9985" s="27"/>
      <c r="D9985" s="27"/>
      <c r="E9985" s="27"/>
    </row>
    <row r="9986" spans="1:5">
      <c r="A9986" s="27">
        <v>249</v>
      </c>
      <c r="B9986" s="27">
        <v>30</v>
      </c>
      <c r="C9986" s="27"/>
      <c r="D9986" s="27"/>
      <c r="E9986" s="27"/>
    </row>
    <row r="9987" spans="1:5">
      <c r="A9987" s="27">
        <v>249</v>
      </c>
      <c r="B9987" s="27">
        <v>31</v>
      </c>
      <c r="C9987" s="27"/>
      <c r="D9987" s="27"/>
      <c r="E9987" s="27"/>
    </row>
    <row r="9988" spans="1:5">
      <c r="A9988" s="27">
        <v>249</v>
      </c>
      <c r="B9988" s="27">
        <v>32</v>
      </c>
      <c r="C9988" s="27"/>
      <c r="D9988" s="27"/>
      <c r="E9988" s="27"/>
    </row>
    <row r="9989" spans="1:5">
      <c r="A9989" s="27">
        <v>249</v>
      </c>
      <c r="B9989" s="27">
        <v>33</v>
      </c>
      <c r="C9989" s="27"/>
      <c r="D9989" s="27"/>
      <c r="E9989" s="27"/>
    </row>
    <row r="9990" spans="1:5">
      <c r="A9990" s="27">
        <v>249</v>
      </c>
      <c r="B9990" s="27">
        <v>34</v>
      </c>
      <c r="C9990" s="27"/>
      <c r="D9990" s="27"/>
      <c r="E9990" s="27"/>
    </row>
    <row r="9991" spans="1:5">
      <c r="A9991" s="27">
        <v>249</v>
      </c>
      <c r="B9991" s="27">
        <v>35</v>
      </c>
      <c r="C9991" s="27"/>
      <c r="D9991" s="27"/>
      <c r="E9991" s="27"/>
    </row>
    <row r="9992" spans="1:5">
      <c r="A9992" s="27">
        <v>249</v>
      </c>
      <c r="B9992" s="27">
        <v>36</v>
      </c>
      <c r="C9992" s="27"/>
      <c r="D9992" s="27"/>
      <c r="E9992" s="27"/>
    </row>
    <row r="9993" spans="1:5">
      <c r="A9993" s="27">
        <v>249</v>
      </c>
      <c r="B9993" s="27">
        <v>37</v>
      </c>
      <c r="C9993" s="27"/>
      <c r="D9993" s="27"/>
      <c r="E9993" s="27"/>
    </row>
    <row r="9994" spans="1:5">
      <c r="A9994" s="27">
        <v>249</v>
      </c>
      <c r="B9994" s="27">
        <v>38</v>
      </c>
      <c r="C9994" s="27"/>
      <c r="D9994" s="27"/>
      <c r="E9994" s="27"/>
    </row>
    <row r="9995" spans="1:5">
      <c r="A9995" s="27">
        <v>249</v>
      </c>
      <c r="B9995" s="27">
        <v>39</v>
      </c>
      <c r="C9995" s="27"/>
      <c r="D9995" s="27"/>
      <c r="E9995" s="27"/>
    </row>
    <row r="9996" spans="1:5">
      <c r="A9996" s="27">
        <v>249</v>
      </c>
      <c r="B9996" s="27">
        <v>40</v>
      </c>
      <c r="C9996" s="27"/>
      <c r="D9996" s="27"/>
      <c r="E9996" s="27"/>
    </row>
    <row r="9997" spans="1:5">
      <c r="A9997" s="27">
        <v>250</v>
      </c>
      <c r="B9997" s="27">
        <v>1</v>
      </c>
      <c r="C9997" s="27"/>
      <c r="D9997" s="27"/>
      <c r="E9997" s="27"/>
    </row>
    <row r="9998" spans="1:5">
      <c r="A9998" s="27">
        <v>250</v>
      </c>
      <c r="B9998" s="27">
        <v>2</v>
      </c>
      <c r="C9998" s="27"/>
      <c r="D9998" s="27"/>
      <c r="E9998" s="27"/>
    </row>
    <row r="9999" spans="1:5">
      <c r="A9999" s="27">
        <v>250</v>
      </c>
      <c r="B9999" s="27">
        <v>3</v>
      </c>
      <c r="C9999" s="27"/>
      <c r="D9999" s="27"/>
      <c r="E9999" s="27"/>
    </row>
    <row r="10000" spans="1:5">
      <c r="A10000" s="27">
        <v>250</v>
      </c>
      <c r="B10000" s="27">
        <v>4</v>
      </c>
      <c r="C10000" s="27"/>
      <c r="D10000" s="27"/>
      <c r="E10000" s="27"/>
    </row>
    <row r="10001" spans="1:5">
      <c r="A10001" s="27">
        <v>250</v>
      </c>
      <c r="B10001" s="27">
        <v>5</v>
      </c>
      <c r="C10001" s="27"/>
      <c r="D10001" s="27"/>
      <c r="E10001" s="27"/>
    </row>
    <row r="10002" spans="1:5">
      <c r="A10002" s="27">
        <v>250</v>
      </c>
      <c r="B10002" s="27">
        <v>6</v>
      </c>
      <c r="C10002" s="27"/>
      <c r="D10002" s="27"/>
      <c r="E10002" s="27"/>
    </row>
    <row r="10003" spans="1:5">
      <c r="A10003" s="27">
        <v>250</v>
      </c>
      <c r="B10003" s="27">
        <v>7</v>
      </c>
      <c r="C10003" s="27"/>
      <c r="D10003" s="27"/>
      <c r="E10003" s="27"/>
    </row>
    <row r="10004" spans="1:5">
      <c r="A10004" s="27">
        <v>250</v>
      </c>
      <c r="B10004" s="27">
        <v>8</v>
      </c>
      <c r="C10004" s="27"/>
      <c r="D10004" s="27"/>
      <c r="E10004" s="27"/>
    </row>
    <row r="10005" spans="1:5">
      <c r="A10005" s="27">
        <v>250</v>
      </c>
      <c r="B10005" s="27">
        <v>9</v>
      </c>
      <c r="C10005" s="27"/>
      <c r="D10005" s="27"/>
      <c r="E10005" s="27"/>
    </row>
    <row r="10006" spans="1:5">
      <c r="A10006" s="27">
        <v>250</v>
      </c>
      <c r="B10006" s="27">
        <v>10</v>
      </c>
      <c r="C10006" s="27"/>
      <c r="D10006" s="27"/>
      <c r="E10006" s="27"/>
    </row>
    <row r="10007" spans="1:5">
      <c r="A10007" s="27">
        <v>250</v>
      </c>
      <c r="B10007" s="27">
        <v>11</v>
      </c>
      <c r="C10007" s="27"/>
      <c r="D10007" s="27"/>
      <c r="E10007" s="27"/>
    </row>
    <row r="10008" spans="1:5">
      <c r="A10008" s="27">
        <v>250</v>
      </c>
      <c r="B10008" s="27">
        <v>12</v>
      </c>
      <c r="C10008" s="27"/>
      <c r="D10008" s="27"/>
      <c r="E10008" s="27"/>
    </row>
    <row r="10009" spans="1:5">
      <c r="A10009" s="27">
        <v>250</v>
      </c>
      <c r="B10009" s="27">
        <v>13</v>
      </c>
      <c r="C10009" s="27"/>
      <c r="D10009" s="27"/>
      <c r="E10009" s="27"/>
    </row>
    <row r="10010" spans="1:5">
      <c r="A10010" s="27">
        <v>250</v>
      </c>
      <c r="B10010" s="27">
        <v>14</v>
      </c>
      <c r="C10010" s="27"/>
      <c r="D10010" s="27"/>
      <c r="E10010" s="27"/>
    </row>
    <row r="10011" spans="1:5">
      <c r="A10011" s="27">
        <v>250</v>
      </c>
      <c r="B10011" s="27">
        <v>15</v>
      </c>
      <c r="C10011" s="27"/>
      <c r="D10011" s="27"/>
      <c r="E10011" s="27"/>
    </row>
    <row r="10012" spans="1:5">
      <c r="A10012" s="27">
        <v>250</v>
      </c>
      <c r="B10012" s="27">
        <v>16</v>
      </c>
      <c r="C10012" s="27"/>
      <c r="D10012" s="27"/>
      <c r="E10012" s="27"/>
    </row>
    <row r="10013" spans="1:5">
      <c r="A10013" s="27">
        <v>250</v>
      </c>
      <c r="B10013" s="27">
        <v>17</v>
      </c>
      <c r="C10013" s="27"/>
      <c r="D10013" s="27"/>
      <c r="E10013" s="27"/>
    </row>
    <row r="10014" spans="1:5">
      <c r="A10014" s="27">
        <v>250</v>
      </c>
      <c r="B10014" s="27">
        <v>18</v>
      </c>
      <c r="C10014" s="27"/>
      <c r="D10014" s="27"/>
      <c r="E10014" s="27"/>
    </row>
    <row r="10015" spans="1:5">
      <c r="A10015" s="27">
        <v>250</v>
      </c>
      <c r="B10015" s="27">
        <v>19</v>
      </c>
      <c r="C10015" s="27"/>
      <c r="D10015" s="27"/>
      <c r="E10015" s="27"/>
    </row>
    <row r="10016" spans="1:5">
      <c r="A10016" s="27">
        <v>250</v>
      </c>
      <c r="B10016" s="27">
        <v>20</v>
      </c>
      <c r="C10016" s="27"/>
      <c r="D10016" s="27"/>
      <c r="E10016" s="27"/>
    </row>
    <row r="10017" spans="1:5">
      <c r="A10017" s="27">
        <v>250</v>
      </c>
      <c r="B10017" s="27">
        <v>21</v>
      </c>
      <c r="C10017" s="27"/>
      <c r="D10017" s="27"/>
      <c r="E10017" s="27"/>
    </row>
    <row r="10018" spans="1:5">
      <c r="A10018" s="27">
        <v>250</v>
      </c>
      <c r="B10018" s="27">
        <v>22</v>
      </c>
      <c r="C10018" s="27"/>
      <c r="D10018" s="27"/>
      <c r="E10018" s="27"/>
    </row>
    <row r="10019" spans="1:5">
      <c r="A10019" s="27">
        <v>250</v>
      </c>
      <c r="B10019" s="27">
        <v>23</v>
      </c>
      <c r="C10019" s="27"/>
      <c r="D10019" s="27"/>
      <c r="E10019" s="27"/>
    </row>
    <row r="10020" spans="1:5">
      <c r="A10020" s="27">
        <v>250</v>
      </c>
      <c r="B10020" s="27">
        <v>24</v>
      </c>
      <c r="C10020" s="27"/>
      <c r="D10020" s="27"/>
      <c r="E10020" s="27"/>
    </row>
    <row r="10021" spans="1:5">
      <c r="A10021" s="27">
        <v>250</v>
      </c>
      <c r="B10021" s="27">
        <v>25</v>
      </c>
      <c r="C10021" s="27"/>
      <c r="D10021" s="27"/>
      <c r="E10021" s="27"/>
    </row>
    <row r="10022" spans="1:5">
      <c r="A10022" s="27">
        <v>250</v>
      </c>
      <c r="B10022" s="27">
        <v>26</v>
      </c>
      <c r="C10022" s="27"/>
      <c r="D10022" s="27"/>
      <c r="E10022" s="27"/>
    </row>
    <row r="10023" spans="1:5">
      <c r="A10023" s="27">
        <v>250</v>
      </c>
      <c r="B10023" s="27">
        <v>27</v>
      </c>
      <c r="C10023" s="27"/>
      <c r="D10023" s="27"/>
      <c r="E10023" s="27"/>
    </row>
    <row r="10024" spans="1:5">
      <c r="A10024" s="27">
        <v>250</v>
      </c>
      <c r="B10024" s="27">
        <v>28</v>
      </c>
      <c r="C10024" s="27"/>
      <c r="D10024" s="27"/>
      <c r="E10024" s="27"/>
    </row>
    <row r="10025" spans="1:5">
      <c r="A10025" s="27">
        <v>250</v>
      </c>
      <c r="B10025" s="27">
        <v>29</v>
      </c>
      <c r="C10025" s="27"/>
      <c r="D10025" s="27"/>
      <c r="E10025" s="27"/>
    </row>
    <row r="10026" spans="1:5">
      <c r="A10026" s="27">
        <v>250</v>
      </c>
      <c r="B10026" s="27">
        <v>30</v>
      </c>
      <c r="C10026" s="27"/>
      <c r="D10026" s="27"/>
      <c r="E10026" s="27"/>
    </row>
    <row r="10027" spans="1:5">
      <c r="A10027" s="27">
        <v>250</v>
      </c>
      <c r="B10027" s="27">
        <v>31</v>
      </c>
      <c r="C10027" s="27"/>
      <c r="D10027" s="27"/>
      <c r="E10027" s="27"/>
    </row>
    <row r="10028" spans="1:5">
      <c r="A10028" s="27">
        <v>250</v>
      </c>
      <c r="B10028" s="27">
        <v>32</v>
      </c>
      <c r="C10028" s="27"/>
      <c r="D10028" s="27"/>
      <c r="E10028" s="27"/>
    </row>
    <row r="10029" spans="1:5">
      <c r="A10029" s="27">
        <v>250</v>
      </c>
      <c r="B10029" s="27">
        <v>33</v>
      </c>
      <c r="C10029" s="27"/>
      <c r="D10029" s="27"/>
      <c r="E10029" s="27"/>
    </row>
    <row r="10030" spans="1:5">
      <c r="A10030" s="27">
        <v>250</v>
      </c>
      <c r="B10030" s="27">
        <v>34</v>
      </c>
      <c r="C10030" s="27"/>
      <c r="D10030" s="27"/>
      <c r="E10030" s="27"/>
    </row>
    <row r="10031" spans="1:5">
      <c r="A10031" s="27">
        <v>250</v>
      </c>
      <c r="B10031" s="27">
        <v>35</v>
      </c>
      <c r="C10031" s="27"/>
      <c r="D10031" s="27"/>
      <c r="E10031" s="27"/>
    </row>
    <row r="10032" spans="1:5">
      <c r="A10032" s="27">
        <v>250</v>
      </c>
      <c r="B10032" s="27">
        <v>36</v>
      </c>
      <c r="C10032" s="27"/>
      <c r="D10032" s="27"/>
      <c r="E10032" s="27"/>
    </row>
    <row r="10033" spans="1:5">
      <c r="A10033" s="27">
        <v>250</v>
      </c>
      <c r="B10033" s="27">
        <v>37</v>
      </c>
      <c r="C10033" s="27"/>
      <c r="D10033" s="27"/>
      <c r="E10033" s="27"/>
    </row>
    <row r="10034" spans="1:5">
      <c r="A10034" s="27">
        <v>250</v>
      </c>
      <c r="B10034" s="27">
        <v>38</v>
      </c>
      <c r="C10034" s="27"/>
      <c r="D10034" s="27"/>
      <c r="E10034" s="27"/>
    </row>
    <row r="10035" spans="1:5">
      <c r="A10035" s="27">
        <v>250</v>
      </c>
      <c r="B10035" s="27">
        <v>39</v>
      </c>
      <c r="C10035" s="27"/>
      <c r="D10035" s="27"/>
      <c r="E10035" s="27"/>
    </row>
    <row r="10036" spans="1:5">
      <c r="A10036" s="27">
        <v>250</v>
      </c>
      <c r="B10036" s="27">
        <v>40</v>
      </c>
      <c r="C10036" s="27"/>
      <c r="D10036" s="27"/>
      <c r="E10036" s="27"/>
    </row>
    <row r="10037" spans="1:5">
      <c r="A10037" s="27">
        <v>251</v>
      </c>
      <c r="B10037" s="27">
        <v>1</v>
      </c>
      <c r="C10037" s="27"/>
      <c r="D10037" s="27"/>
      <c r="E10037" s="27"/>
    </row>
    <row r="10038" spans="1:5">
      <c r="A10038" s="27">
        <v>251</v>
      </c>
      <c r="B10038" s="27">
        <v>2</v>
      </c>
      <c r="C10038" s="27"/>
      <c r="D10038" s="27"/>
      <c r="E10038" s="27"/>
    </row>
    <row r="10039" spans="1:5">
      <c r="A10039" s="27">
        <v>251</v>
      </c>
      <c r="B10039" s="27">
        <v>3</v>
      </c>
      <c r="C10039" s="27"/>
      <c r="D10039" s="27"/>
      <c r="E10039" s="27"/>
    </row>
    <row r="10040" spans="1:5">
      <c r="A10040" s="27">
        <v>251</v>
      </c>
      <c r="B10040" s="27">
        <v>4</v>
      </c>
      <c r="C10040" s="27"/>
      <c r="D10040" s="27"/>
      <c r="E10040" s="27"/>
    </row>
    <row r="10041" spans="1:5">
      <c r="A10041" s="27">
        <v>251</v>
      </c>
      <c r="B10041" s="27">
        <v>5</v>
      </c>
      <c r="C10041" s="27"/>
      <c r="D10041" s="27"/>
      <c r="E10041" s="27"/>
    </row>
    <row r="10042" spans="1:5">
      <c r="A10042" s="27">
        <v>251</v>
      </c>
      <c r="B10042" s="27">
        <v>6</v>
      </c>
      <c r="C10042" s="27"/>
      <c r="D10042" s="27"/>
      <c r="E10042" s="27"/>
    </row>
    <row r="10043" spans="1:5">
      <c r="A10043" s="27">
        <v>251</v>
      </c>
      <c r="B10043" s="27">
        <v>7</v>
      </c>
      <c r="C10043" s="27"/>
      <c r="D10043" s="27"/>
      <c r="E10043" s="27"/>
    </row>
    <row r="10044" spans="1:5">
      <c r="A10044" s="27">
        <v>251</v>
      </c>
      <c r="B10044" s="27">
        <v>8</v>
      </c>
      <c r="C10044" s="27"/>
      <c r="D10044" s="27"/>
      <c r="E10044" s="27"/>
    </row>
    <row r="10045" spans="1:5">
      <c r="A10045" s="27">
        <v>251</v>
      </c>
      <c r="B10045" s="27">
        <v>9</v>
      </c>
      <c r="C10045" s="27"/>
      <c r="D10045" s="27"/>
      <c r="E10045" s="27"/>
    </row>
    <row r="10046" spans="1:5">
      <c r="A10046" s="27">
        <v>251</v>
      </c>
      <c r="B10046" s="27">
        <v>10</v>
      </c>
      <c r="C10046" s="27"/>
      <c r="D10046" s="27"/>
      <c r="E10046" s="27"/>
    </row>
    <row r="10047" spans="1:5">
      <c r="A10047" s="27">
        <v>251</v>
      </c>
      <c r="B10047" s="27">
        <v>11</v>
      </c>
      <c r="C10047" s="27"/>
      <c r="D10047" s="27"/>
      <c r="E10047" s="27"/>
    </row>
    <row r="10048" spans="1:5">
      <c r="A10048" s="27">
        <v>251</v>
      </c>
      <c r="B10048" s="27">
        <v>12</v>
      </c>
      <c r="C10048" s="27"/>
      <c r="D10048" s="27"/>
      <c r="E10048" s="27"/>
    </row>
    <row r="10049" spans="1:5">
      <c r="A10049" s="27">
        <v>251</v>
      </c>
      <c r="B10049" s="27">
        <v>13</v>
      </c>
      <c r="C10049" s="27"/>
      <c r="D10049" s="27"/>
      <c r="E10049" s="27"/>
    </row>
    <row r="10050" spans="1:5">
      <c r="A10050" s="27">
        <v>251</v>
      </c>
      <c r="B10050" s="27">
        <v>14</v>
      </c>
      <c r="C10050" s="27"/>
      <c r="D10050" s="27"/>
      <c r="E10050" s="27"/>
    </row>
    <row r="10051" spans="1:5">
      <c r="A10051" s="27">
        <v>251</v>
      </c>
      <c r="B10051" s="27">
        <v>15</v>
      </c>
      <c r="C10051" s="27"/>
      <c r="D10051" s="27"/>
      <c r="E10051" s="27"/>
    </row>
    <row r="10052" spans="1:5">
      <c r="A10052" s="27">
        <v>251</v>
      </c>
      <c r="B10052" s="27">
        <v>16</v>
      </c>
      <c r="C10052" s="27"/>
      <c r="D10052" s="27"/>
      <c r="E10052" s="27"/>
    </row>
    <row r="10053" spans="1:5">
      <c r="A10053" s="27">
        <v>251</v>
      </c>
      <c r="B10053" s="27">
        <v>17</v>
      </c>
      <c r="C10053" s="27"/>
      <c r="D10053" s="27"/>
      <c r="E10053" s="27"/>
    </row>
    <row r="10054" spans="1:5">
      <c r="A10054" s="27">
        <v>251</v>
      </c>
      <c r="B10054" s="27">
        <v>18</v>
      </c>
      <c r="C10054" s="27"/>
      <c r="D10054" s="27"/>
      <c r="E10054" s="27"/>
    </row>
    <row r="10055" spans="1:5">
      <c r="A10055" s="27">
        <v>251</v>
      </c>
      <c r="B10055" s="27">
        <v>19</v>
      </c>
      <c r="C10055" s="27"/>
      <c r="D10055" s="27"/>
      <c r="E10055" s="27"/>
    </row>
    <row r="10056" spans="1:5">
      <c r="A10056" s="27">
        <v>251</v>
      </c>
      <c r="B10056" s="27">
        <v>20</v>
      </c>
      <c r="C10056" s="27"/>
      <c r="D10056" s="27"/>
      <c r="E10056" s="27"/>
    </row>
    <row r="10057" spans="1:5">
      <c r="A10057" s="27">
        <v>251</v>
      </c>
      <c r="B10057" s="27">
        <v>21</v>
      </c>
      <c r="C10057" s="27"/>
      <c r="D10057" s="27"/>
      <c r="E10057" s="27"/>
    </row>
    <row r="10058" spans="1:5">
      <c r="A10058" s="27">
        <v>251</v>
      </c>
      <c r="B10058" s="27">
        <v>22</v>
      </c>
      <c r="C10058" s="27"/>
      <c r="D10058" s="27"/>
      <c r="E10058" s="27"/>
    </row>
    <row r="10059" spans="1:5">
      <c r="A10059" s="27">
        <v>251</v>
      </c>
      <c r="B10059" s="27">
        <v>23</v>
      </c>
      <c r="C10059" s="27"/>
      <c r="D10059" s="27"/>
      <c r="E10059" s="27"/>
    </row>
    <row r="10060" spans="1:5">
      <c r="A10060" s="27">
        <v>251</v>
      </c>
      <c r="B10060" s="27">
        <v>24</v>
      </c>
      <c r="C10060" s="27"/>
      <c r="D10060" s="27"/>
      <c r="E10060" s="27"/>
    </row>
    <row r="10061" spans="1:5">
      <c r="A10061" s="27">
        <v>251</v>
      </c>
      <c r="B10061" s="27">
        <v>25</v>
      </c>
      <c r="C10061" s="27"/>
      <c r="D10061" s="27"/>
      <c r="E10061" s="27"/>
    </row>
    <row r="10062" spans="1:5">
      <c r="A10062" s="27">
        <v>251</v>
      </c>
      <c r="B10062" s="27">
        <v>26</v>
      </c>
      <c r="C10062" s="27"/>
      <c r="D10062" s="27"/>
      <c r="E10062" s="27"/>
    </row>
    <row r="10063" spans="1:5">
      <c r="A10063" s="27">
        <v>251</v>
      </c>
      <c r="B10063" s="27">
        <v>27</v>
      </c>
      <c r="C10063" s="27"/>
      <c r="D10063" s="27"/>
      <c r="E10063" s="27"/>
    </row>
    <row r="10064" spans="1:5">
      <c r="A10064" s="27">
        <v>251</v>
      </c>
      <c r="B10064" s="27">
        <v>28</v>
      </c>
      <c r="C10064" s="27"/>
      <c r="D10064" s="27"/>
      <c r="E10064" s="27"/>
    </row>
    <row r="10065" spans="1:5">
      <c r="A10065" s="27">
        <v>251</v>
      </c>
      <c r="B10065" s="27">
        <v>29</v>
      </c>
      <c r="C10065" s="27"/>
      <c r="D10065" s="27"/>
      <c r="E10065" s="27"/>
    </row>
    <row r="10066" spans="1:5">
      <c r="A10066" s="27">
        <v>251</v>
      </c>
      <c r="B10066" s="27">
        <v>30</v>
      </c>
      <c r="C10066" s="27"/>
      <c r="D10066" s="27"/>
      <c r="E10066" s="27"/>
    </row>
    <row r="10067" spans="1:5">
      <c r="A10067" s="27">
        <v>251</v>
      </c>
      <c r="B10067" s="27">
        <v>31</v>
      </c>
      <c r="C10067" s="27"/>
      <c r="D10067" s="27"/>
      <c r="E10067" s="27"/>
    </row>
    <row r="10068" spans="1:5">
      <c r="A10068" s="27">
        <v>251</v>
      </c>
      <c r="B10068" s="27">
        <v>32</v>
      </c>
      <c r="C10068" s="27"/>
      <c r="D10068" s="27"/>
      <c r="E10068" s="27"/>
    </row>
    <row r="10069" spans="1:5">
      <c r="A10069" s="27">
        <v>251</v>
      </c>
      <c r="B10069" s="27">
        <v>33</v>
      </c>
      <c r="C10069" s="27"/>
      <c r="D10069" s="27"/>
      <c r="E10069" s="27"/>
    </row>
    <row r="10070" spans="1:5">
      <c r="A10070" s="27">
        <v>251</v>
      </c>
      <c r="B10070" s="27">
        <v>34</v>
      </c>
      <c r="C10070" s="27"/>
      <c r="D10070" s="27"/>
      <c r="E10070" s="27"/>
    </row>
    <row r="10071" spans="1:5">
      <c r="A10071" s="27">
        <v>251</v>
      </c>
      <c r="B10071" s="27">
        <v>35</v>
      </c>
      <c r="C10071" s="27"/>
      <c r="D10071" s="27"/>
      <c r="E10071" s="27"/>
    </row>
    <row r="10072" spans="1:5">
      <c r="A10072" s="27">
        <v>251</v>
      </c>
      <c r="B10072" s="27">
        <v>36</v>
      </c>
      <c r="C10072" s="27"/>
      <c r="D10072" s="27"/>
      <c r="E10072" s="27"/>
    </row>
    <row r="10073" spans="1:5">
      <c r="A10073" s="27">
        <v>251</v>
      </c>
      <c r="B10073" s="27">
        <v>37</v>
      </c>
      <c r="C10073" s="27"/>
      <c r="D10073" s="27"/>
      <c r="E10073" s="27"/>
    </row>
    <row r="10074" spans="1:5">
      <c r="A10074" s="27">
        <v>251</v>
      </c>
      <c r="B10074" s="27">
        <v>38</v>
      </c>
      <c r="C10074" s="27"/>
      <c r="D10074" s="27"/>
      <c r="E10074" s="27"/>
    </row>
    <row r="10075" spans="1:5">
      <c r="A10075" s="27">
        <v>251</v>
      </c>
      <c r="B10075" s="27">
        <v>39</v>
      </c>
      <c r="C10075" s="27"/>
      <c r="D10075" s="27"/>
      <c r="E10075" s="27"/>
    </row>
    <row r="10076" spans="1:5">
      <c r="A10076" s="27">
        <v>251</v>
      </c>
      <c r="B10076" s="27">
        <v>40</v>
      </c>
      <c r="C10076" s="27"/>
      <c r="D10076" s="27"/>
      <c r="E10076" s="27"/>
    </row>
    <row r="10077" spans="1:5">
      <c r="A10077" s="27">
        <v>252</v>
      </c>
      <c r="B10077" s="27">
        <v>1</v>
      </c>
      <c r="C10077" s="27"/>
      <c r="D10077" s="27"/>
      <c r="E10077" s="27"/>
    </row>
    <row r="10078" spans="1:5">
      <c r="A10078" s="27">
        <v>252</v>
      </c>
      <c r="B10078" s="27">
        <v>2</v>
      </c>
      <c r="C10078" s="27"/>
      <c r="D10078" s="27"/>
      <c r="E10078" s="27"/>
    </row>
    <row r="10079" spans="1:5">
      <c r="A10079" s="27">
        <v>252</v>
      </c>
      <c r="B10079" s="27">
        <v>3</v>
      </c>
      <c r="C10079" s="27"/>
      <c r="D10079" s="27"/>
      <c r="E10079" s="27"/>
    </row>
    <row r="10080" spans="1:5">
      <c r="A10080" s="27">
        <v>252</v>
      </c>
      <c r="B10080" s="27">
        <v>4</v>
      </c>
      <c r="C10080" s="27"/>
      <c r="D10080" s="27"/>
      <c r="E10080" s="27"/>
    </row>
    <row r="10081" spans="1:5">
      <c r="A10081" s="27">
        <v>252</v>
      </c>
      <c r="B10081" s="27">
        <v>5</v>
      </c>
      <c r="C10081" s="27"/>
      <c r="D10081" s="27"/>
      <c r="E10081" s="27"/>
    </row>
    <row r="10082" spans="1:5">
      <c r="A10082" s="27">
        <v>252</v>
      </c>
      <c r="B10082" s="27">
        <v>6</v>
      </c>
      <c r="C10082" s="27"/>
      <c r="D10082" s="27"/>
      <c r="E10082" s="27"/>
    </row>
    <row r="10083" spans="1:5">
      <c r="A10083" s="27">
        <v>252</v>
      </c>
      <c r="B10083" s="27">
        <v>7</v>
      </c>
      <c r="C10083" s="27"/>
      <c r="D10083" s="27"/>
      <c r="E10083" s="27"/>
    </row>
    <row r="10084" spans="1:5">
      <c r="A10084" s="27">
        <v>252</v>
      </c>
      <c r="B10084" s="27">
        <v>8</v>
      </c>
      <c r="C10084" s="27"/>
      <c r="D10084" s="27"/>
      <c r="E10084" s="27"/>
    </row>
    <row r="10085" spans="1:5">
      <c r="A10085" s="27">
        <v>252</v>
      </c>
      <c r="B10085" s="27">
        <v>9</v>
      </c>
      <c r="C10085" s="27"/>
      <c r="D10085" s="27"/>
      <c r="E10085" s="27"/>
    </row>
    <row r="10086" spans="1:5">
      <c r="A10086" s="27">
        <v>252</v>
      </c>
      <c r="B10086" s="27">
        <v>10</v>
      </c>
      <c r="C10086" s="27"/>
      <c r="D10086" s="27"/>
      <c r="E10086" s="27"/>
    </row>
    <row r="10087" spans="1:5">
      <c r="A10087" s="27">
        <v>252</v>
      </c>
      <c r="B10087" s="27">
        <v>11</v>
      </c>
      <c r="C10087" s="27"/>
      <c r="D10087" s="27"/>
      <c r="E10087" s="27"/>
    </row>
    <row r="10088" spans="1:5">
      <c r="A10088" s="27">
        <v>252</v>
      </c>
      <c r="B10088" s="27">
        <v>12</v>
      </c>
      <c r="C10088" s="27"/>
      <c r="D10088" s="27"/>
      <c r="E10088" s="27"/>
    </row>
    <row r="10089" spans="1:5">
      <c r="A10089" s="27">
        <v>252</v>
      </c>
      <c r="B10089" s="27">
        <v>13</v>
      </c>
      <c r="C10089" s="27"/>
      <c r="D10089" s="27"/>
      <c r="E10089" s="27"/>
    </row>
    <row r="10090" spans="1:5">
      <c r="A10090" s="27">
        <v>252</v>
      </c>
      <c r="B10090" s="27">
        <v>14</v>
      </c>
      <c r="C10090" s="27"/>
      <c r="D10090" s="27"/>
      <c r="E10090" s="27"/>
    </row>
    <row r="10091" spans="1:5">
      <c r="A10091" s="27">
        <v>252</v>
      </c>
      <c r="B10091" s="27">
        <v>15</v>
      </c>
      <c r="C10091" s="27"/>
      <c r="D10091" s="27"/>
      <c r="E10091" s="27"/>
    </row>
    <row r="10092" spans="1:5">
      <c r="A10092" s="27">
        <v>252</v>
      </c>
      <c r="B10092" s="27">
        <v>16</v>
      </c>
      <c r="C10092" s="27"/>
      <c r="D10092" s="27"/>
      <c r="E10092" s="27"/>
    </row>
    <row r="10093" spans="1:5">
      <c r="A10093" s="27">
        <v>252</v>
      </c>
      <c r="B10093" s="27">
        <v>17</v>
      </c>
      <c r="C10093" s="27"/>
      <c r="D10093" s="27"/>
      <c r="E10093" s="27"/>
    </row>
    <row r="10094" spans="1:5">
      <c r="A10094" s="27">
        <v>252</v>
      </c>
      <c r="B10094" s="27">
        <v>18</v>
      </c>
      <c r="C10094" s="27"/>
      <c r="D10094" s="27"/>
      <c r="E10094" s="27"/>
    </row>
    <row r="10095" spans="1:5">
      <c r="A10095" s="27">
        <v>252</v>
      </c>
      <c r="B10095" s="27">
        <v>19</v>
      </c>
      <c r="C10095" s="27"/>
      <c r="D10095" s="27"/>
      <c r="E10095" s="27"/>
    </row>
    <row r="10096" spans="1:5">
      <c r="A10096" s="27">
        <v>252</v>
      </c>
      <c r="B10096" s="27">
        <v>20</v>
      </c>
      <c r="C10096" s="27"/>
      <c r="D10096" s="27"/>
      <c r="E10096" s="27"/>
    </row>
    <row r="10097" spans="1:5">
      <c r="A10097" s="27">
        <v>252</v>
      </c>
      <c r="B10097" s="27">
        <v>21</v>
      </c>
      <c r="C10097" s="27"/>
      <c r="D10097" s="27"/>
      <c r="E10097" s="27"/>
    </row>
    <row r="10098" spans="1:5">
      <c r="A10098" s="27">
        <v>252</v>
      </c>
      <c r="B10098" s="27">
        <v>22</v>
      </c>
      <c r="C10098" s="27"/>
      <c r="D10098" s="27"/>
      <c r="E10098" s="27"/>
    </row>
    <row r="10099" spans="1:5">
      <c r="A10099" s="27">
        <v>252</v>
      </c>
      <c r="B10099" s="27">
        <v>23</v>
      </c>
      <c r="C10099" s="27"/>
      <c r="D10099" s="27"/>
      <c r="E10099" s="27"/>
    </row>
    <row r="10100" spans="1:5">
      <c r="A10100" s="27">
        <v>252</v>
      </c>
      <c r="B10100" s="27">
        <v>24</v>
      </c>
      <c r="C10100" s="27"/>
      <c r="D10100" s="27"/>
      <c r="E10100" s="27"/>
    </row>
    <row r="10101" spans="1:5">
      <c r="A10101" s="27">
        <v>252</v>
      </c>
      <c r="B10101" s="27">
        <v>25</v>
      </c>
      <c r="C10101" s="27"/>
      <c r="D10101" s="27"/>
      <c r="E10101" s="27"/>
    </row>
    <row r="10102" spans="1:5">
      <c r="A10102" s="27">
        <v>252</v>
      </c>
      <c r="B10102" s="27">
        <v>26</v>
      </c>
      <c r="C10102" s="27"/>
      <c r="D10102" s="27"/>
      <c r="E10102" s="27"/>
    </row>
    <row r="10103" spans="1:5">
      <c r="A10103" s="27">
        <v>252</v>
      </c>
      <c r="B10103" s="27">
        <v>27</v>
      </c>
      <c r="C10103" s="27"/>
      <c r="D10103" s="27"/>
      <c r="E10103" s="27"/>
    </row>
    <row r="10104" spans="1:5">
      <c r="A10104" s="27">
        <v>252</v>
      </c>
      <c r="B10104" s="27">
        <v>28</v>
      </c>
      <c r="C10104" s="27"/>
      <c r="D10104" s="27"/>
      <c r="E10104" s="27"/>
    </row>
    <row r="10105" spans="1:5">
      <c r="A10105" s="27">
        <v>252</v>
      </c>
      <c r="B10105" s="27">
        <v>29</v>
      </c>
      <c r="C10105" s="27"/>
      <c r="D10105" s="27"/>
      <c r="E10105" s="27"/>
    </row>
    <row r="10106" spans="1:5">
      <c r="A10106" s="27">
        <v>252</v>
      </c>
      <c r="B10106" s="27">
        <v>30</v>
      </c>
      <c r="C10106" s="27"/>
      <c r="D10106" s="27"/>
      <c r="E10106" s="27"/>
    </row>
    <row r="10107" spans="1:5">
      <c r="A10107" s="27">
        <v>252</v>
      </c>
      <c r="B10107" s="27">
        <v>31</v>
      </c>
      <c r="C10107" s="27"/>
      <c r="D10107" s="27"/>
      <c r="E10107" s="27"/>
    </row>
    <row r="10108" spans="1:5">
      <c r="A10108" s="27">
        <v>252</v>
      </c>
      <c r="B10108" s="27">
        <v>32</v>
      </c>
      <c r="C10108" s="27"/>
      <c r="D10108" s="27"/>
      <c r="E10108" s="27"/>
    </row>
    <row r="10109" spans="1:5">
      <c r="A10109" s="27">
        <v>252</v>
      </c>
      <c r="B10109" s="27">
        <v>33</v>
      </c>
      <c r="C10109" s="27"/>
      <c r="D10109" s="27"/>
      <c r="E10109" s="27"/>
    </row>
    <row r="10110" spans="1:5">
      <c r="A10110" s="27">
        <v>252</v>
      </c>
      <c r="B10110" s="27">
        <v>34</v>
      </c>
      <c r="C10110" s="27"/>
      <c r="D10110" s="27"/>
      <c r="E10110" s="27"/>
    </row>
    <row r="10111" spans="1:5">
      <c r="A10111" s="27">
        <v>252</v>
      </c>
      <c r="B10111" s="27">
        <v>35</v>
      </c>
      <c r="C10111" s="27"/>
      <c r="D10111" s="27"/>
      <c r="E10111" s="27"/>
    </row>
    <row r="10112" spans="1:5">
      <c r="A10112" s="27">
        <v>252</v>
      </c>
      <c r="B10112" s="27">
        <v>36</v>
      </c>
      <c r="C10112" s="27"/>
      <c r="D10112" s="27"/>
      <c r="E10112" s="27"/>
    </row>
    <row r="10113" spans="1:5">
      <c r="A10113" s="27">
        <v>252</v>
      </c>
      <c r="B10113" s="27">
        <v>37</v>
      </c>
      <c r="C10113" s="27"/>
      <c r="D10113" s="27"/>
      <c r="E10113" s="27"/>
    </row>
    <row r="10114" spans="1:5">
      <c r="A10114" s="27">
        <v>252</v>
      </c>
      <c r="B10114" s="27">
        <v>38</v>
      </c>
      <c r="C10114" s="27"/>
      <c r="D10114" s="27"/>
      <c r="E10114" s="27"/>
    </row>
    <row r="10115" spans="1:5">
      <c r="A10115" s="27">
        <v>252</v>
      </c>
      <c r="B10115" s="27">
        <v>39</v>
      </c>
      <c r="C10115" s="27"/>
      <c r="D10115" s="27"/>
      <c r="E10115" s="27"/>
    </row>
    <row r="10116" spans="1:5">
      <c r="A10116" s="27">
        <v>252</v>
      </c>
      <c r="B10116" s="27">
        <v>40</v>
      </c>
      <c r="C10116" s="27"/>
      <c r="D10116" s="27"/>
      <c r="E10116" s="27"/>
    </row>
    <row r="10117" spans="1:5">
      <c r="A10117" s="27">
        <v>253</v>
      </c>
      <c r="B10117" s="27">
        <v>1</v>
      </c>
      <c r="C10117" s="27"/>
      <c r="D10117" s="27"/>
      <c r="E10117" s="27"/>
    </row>
    <row r="10118" spans="1:5">
      <c r="A10118" s="27">
        <v>253</v>
      </c>
      <c r="B10118" s="27">
        <v>2</v>
      </c>
      <c r="C10118" s="27"/>
      <c r="D10118" s="27"/>
      <c r="E10118" s="27"/>
    </row>
    <row r="10119" spans="1:5">
      <c r="A10119" s="27">
        <v>253</v>
      </c>
      <c r="B10119" s="27">
        <v>3</v>
      </c>
      <c r="C10119" s="27"/>
      <c r="D10119" s="27"/>
      <c r="E10119" s="27"/>
    </row>
    <row r="10120" spans="1:5">
      <c r="A10120" s="27">
        <v>253</v>
      </c>
      <c r="B10120" s="27">
        <v>4</v>
      </c>
      <c r="C10120" s="27"/>
      <c r="D10120" s="27"/>
      <c r="E10120" s="27"/>
    </row>
    <row r="10121" spans="1:5">
      <c r="A10121" s="27">
        <v>253</v>
      </c>
      <c r="B10121" s="27">
        <v>5</v>
      </c>
      <c r="C10121" s="27"/>
      <c r="D10121" s="27"/>
      <c r="E10121" s="27"/>
    </row>
    <row r="10122" spans="1:5">
      <c r="A10122" s="27">
        <v>253</v>
      </c>
      <c r="B10122" s="27">
        <v>6</v>
      </c>
      <c r="C10122" s="27"/>
      <c r="D10122" s="27"/>
      <c r="E10122" s="27"/>
    </row>
    <row r="10123" spans="1:5">
      <c r="A10123" s="27">
        <v>253</v>
      </c>
      <c r="B10123" s="27">
        <v>7</v>
      </c>
      <c r="C10123" s="27"/>
      <c r="D10123" s="27"/>
      <c r="E10123" s="27"/>
    </row>
    <row r="10124" spans="1:5">
      <c r="A10124" s="27">
        <v>253</v>
      </c>
      <c r="B10124" s="27">
        <v>8</v>
      </c>
      <c r="C10124" s="27"/>
      <c r="D10124" s="27"/>
      <c r="E10124" s="27"/>
    </row>
    <row r="10125" spans="1:5">
      <c r="A10125" s="27">
        <v>253</v>
      </c>
      <c r="B10125" s="27">
        <v>9</v>
      </c>
      <c r="C10125" s="27"/>
      <c r="D10125" s="27"/>
      <c r="E10125" s="27"/>
    </row>
    <row r="10126" spans="1:5">
      <c r="A10126" s="27">
        <v>253</v>
      </c>
      <c r="B10126" s="27">
        <v>10</v>
      </c>
      <c r="C10126" s="27"/>
      <c r="D10126" s="27"/>
      <c r="E10126" s="27"/>
    </row>
    <row r="10127" spans="1:5">
      <c r="A10127" s="27">
        <v>253</v>
      </c>
      <c r="B10127" s="27">
        <v>11</v>
      </c>
      <c r="C10127" s="27"/>
      <c r="D10127" s="27"/>
      <c r="E10127" s="27"/>
    </row>
    <row r="10128" spans="1:5">
      <c r="A10128" s="27">
        <v>253</v>
      </c>
      <c r="B10128" s="27">
        <v>12</v>
      </c>
      <c r="C10128" s="27"/>
      <c r="D10128" s="27"/>
      <c r="E10128" s="27"/>
    </row>
    <row r="10129" spans="1:5">
      <c r="A10129" s="27">
        <v>253</v>
      </c>
      <c r="B10129" s="27">
        <v>13</v>
      </c>
      <c r="C10129" s="27"/>
      <c r="D10129" s="27"/>
      <c r="E10129" s="27"/>
    </row>
    <row r="10130" spans="1:5">
      <c r="A10130" s="27">
        <v>253</v>
      </c>
      <c r="B10130" s="27">
        <v>14</v>
      </c>
      <c r="C10130" s="27"/>
      <c r="D10130" s="27"/>
      <c r="E10130" s="27"/>
    </row>
    <row r="10131" spans="1:5">
      <c r="A10131" s="27">
        <v>253</v>
      </c>
      <c r="B10131" s="27">
        <v>15</v>
      </c>
      <c r="C10131" s="27"/>
      <c r="D10131" s="27"/>
      <c r="E10131" s="27"/>
    </row>
    <row r="10132" spans="1:5">
      <c r="A10132" s="27">
        <v>253</v>
      </c>
      <c r="B10132" s="27">
        <v>16</v>
      </c>
      <c r="C10132" s="27"/>
      <c r="D10132" s="27"/>
      <c r="E10132" s="27"/>
    </row>
    <row r="10133" spans="1:5">
      <c r="A10133" s="27">
        <v>253</v>
      </c>
      <c r="B10133" s="27">
        <v>17</v>
      </c>
      <c r="C10133" s="27"/>
      <c r="D10133" s="27"/>
      <c r="E10133" s="27"/>
    </row>
    <row r="10134" spans="1:5">
      <c r="A10134" s="27">
        <v>253</v>
      </c>
      <c r="B10134" s="27">
        <v>18</v>
      </c>
      <c r="C10134" s="27"/>
      <c r="D10134" s="27"/>
      <c r="E10134" s="27"/>
    </row>
    <row r="10135" spans="1:5">
      <c r="A10135" s="27">
        <v>253</v>
      </c>
      <c r="B10135" s="27">
        <v>19</v>
      </c>
      <c r="C10135" s="27"/>
      <c r="D10135" s="27"/>
      <c r="E10135" s="27"/>
    </row>
    <row r="10136" spans="1:5">
      <c r="A10136" s="27">
        <v>253</v>
      </c>
      <c r="B10136" s="27">
        <v>20</v>
      </c>
      <c r="C10136" s="27"/>
      <c r="D10136" s="27"/>
      <c r="E10136" s="27"/>
    </row>
    <row r="10137" spans="1:5">
      <c r="A10137" s="27">
        <v>253</v>
      </c>
      <c r="B10137" s="27">
        <v>21</v>
      </c>
      <c r="C10137" s="27"/>
      <c r="D10137" s="27"/>
      <c r="E10137" s="27"/>
    </row>
    <row r="10138" spans="1:5">
      <c r="A10138" s="27">
        <v>253</v>
      </c>
      <c r="B10138" s="27">
        <v>22</v>
      </c>
      <c r="C10138" s="27"/>
      <c r="D10138" s="27"/>
      <c r="E10138" s="27"/>
    </row>
    <row r="10139" spans="1:5">
      <c r="A10139" s="27">
        <v>253</v>
      </c>
      <c r="B10139" s="27">
        <v>23</v>
      </c>
      <c r="C10139" s="27"/>
      <c r="D10139" s="27"/>
      <c r="E10139" s="27"/>
    </row>
    <row r="10140" spans="1:5">
      <c r="A10140" s="27">
        <v>253</v>
      </c>
      <c r="B10140" s="27">
        <v>24</v>
      </c>
      <c r="C10140" s="27"/>
      <c r="D10140" s="27"/>
      <c r="E10140" s="27"/>
    </row>
    <row r="10141" spans="1:5">
      <c r="A10141" s="27">
        <v>253</v>
      </c>
      <c r="B10141" s="27">
        <v>25</v>
      </c>
      <c r="C10141" s="27"/>
      <c r="D10141" s="27"/>
      <c r="E10141" s="27"/>
    </row>
    <row r="10142" spans="1:5">
      <c r="A10142" s="27">
        <v>253</v>
      </c>
      <c r="B10142" s="27">
        <v>26</v>
      </c>
      <c r="C10142" s="27"/>
      <c r="D10142" s="27"/>
      <c r="E10142" s="27"/>
    </row>
    <row r="10143" spans="1:5">
      <c r="A10143" s="27">
        <v>253</v>
      </c>
      <c r="B10143" s="27">
        <v>27</v>
      </c>
      <c r="C10143" s="27"/>
      <c r="D10143" s="27"/>
      <c r="E10143" s="27"/>
    </row>
    <row r="10144" spans="1:5">
      <c r="A10144" s="27">
        <v>253</v>
      </c>
      <c r="B10144" s="27">
        <v>28</v>
      </c>
      <c r="C10144" s="27"/>
      <c r="D10144" s="27"/>
      <c r="E10144" s="27"/>
    </row>
    <row r="10145" spans="1:5">
      <c r="A10145" s="27">
        <v>253</v>
      </c>
      <c r="B10145" s="27">
        <v>29</v>
      </c>
      <c r="C10145" s="27"/>
      <c r="D10145" s="27"/>
      <c r="E10145" s="27"/>
    </row>
    <row r="10146" spans="1:5">
      <c r="A10146" s="27">
        <v>253</v>
      </c>
      <c r="B10146" s="27">
        <v>30</v>
      </c>
      <c r="C10146" s="27"/>
      <c r="D10146" s="27"/>
      <c r="E10146" s="27"/>
    </row>
    <row r="10147" spans="1:5">
      <c r="A10147" s="27">
        <v>253</v>
      </c>
      <c r="B10147" s="27">
        <v>31</v>
      </c>
      <c r="C10147" s="27"/>
      <c r="D10147" s="27"/>
      <c r="E10147" s="27"/>
    </row>
    <row r="10148" spans="1:5">
      <c r="A10148" s="27">
        <v>253</v>
      </c>
      <c r="B10148" s="27">
        <v>32</v>
      </c>
      <c r="C10148" s="27"/>
      <c r="D10148" s="27"/>
      <c r="E10148" s="27"/>
    </row>
    <row r="10149" spans="1:5">
      <c r="A10149" s="27">
        <v>253</v>
      </c>
      <c r="B10149" s="27">
        <v>33</v>
      </c>
      <c r="C10149" s="27"/>
      <c r="D10149" s="27"/>
      <c r="E10149" s="27"/>
    </row>
    <row r="10150" spans="1:5">
      <c r="A10150" s="27">
        <v>253</v>
      </c>
      <c r="B10150" s="27">
        <v>34</v>
      </c>
      <c r="C10150" s="27"/>
      <c r="D10150" s="27"/>
      <c r="E10150" s="27"/>
    </row>
    <row r="10151" spans="1:5">
      <c r="A10151" s="27">
        <v>253</v>
      </c>
      <c r="B10151" s="27">
        <v>35</v>
      </c>
      <c r="C10151" s="27"/>
      <c r="D10151" s="27"/>
      <c r="E10151" s="27"/>
    </row>
    <row r="10152" spans="1:5">
      <c r="A10152" s="27">
        <v>253</v>
      </c>
      <c r="B10152" s="27">
        <v>36</v>
      </c>
      <c r="C10152" s="27"/>
      <c r="D10152" s="27"/>
      <c r="E10152" s="27"/>
    </row>
    <row r="10153" spans="1:5">
      <c r="A10153" s="27">
        <v>253</v>
      </c>
      <c r="B10153" s="27">
        <v>37</v>
      </c>
      <c r="C10153" s="27"/>
      <c r="D10153" s="27"/>
      <c r="E10153" s="27"/>
    </row>
    <row r="10154" spans="1:5">
      <c r="A10154" s="27">
        <v>253</v>
      </c>
      <c r="B10154" s="27">
        <v>38</v>
      </c>
      <c r="C10154" s="27"/>
      <c r="D10154" s="27"/>
      <c r="E10154" s="27"/>
    </row>
    <row r="10155" spans="1:5">
      <c r="A10155" s="27">
        <v>253</v>
      </c>
      <c r="B10155" s="27">
        <v>39</v>
      </c>
      <c r="C10155" s="27"/>
      <c r="D10155" s="27"/>
      <c r="E10155" s="27"/>
    </row>
    <row r="10156" spans="1:5">
      <c r="A10156" s="27">
        <v>253</v>
      </c>
      <c r="B10156" s="27">
        <v>40</v>
      </c>
      <c r="C10156" s="27"/>
      <c r="D10156" s="27"/>
      <c r="E10156" s="27"/>
    </row>
    <row r="10157" spans="1:5">
      <c r="A10157" s="27">
        <v>254</v>
      </c>
      <c r="B10157" s="27">
        <v>1</v>
      </c>
      <c r="C10157" s="27"/>
      <c r="D10157" s="27"/>
      <c r="E10157" s="27"/>
    </row>
    <row r="10158" spans="1:5">
      <c r="A10158" s="27">
        <v>254</v>
      </c>
      <c r="B10158" s="27">
        <v>2</v>
      </c>
      <c r="C10158" s="27"/>
      <c r="D10158" s="27"/>
      <c r="E10158" s="27"/>
    </row>
    <row r="10159" spans="1:5">
      <c r="A10159" s="27">
        <v>254</v>
      </c>
      <c r="B10159" s="27">
        <v>3</v>
      </c>
      <c r="C10159" s="27"/>
      <c r="D10159" s="27"/>
      <c r="E10159" s="27"/>
    </row>
    <row r="10160" spans="1:5">
      <c r="A10160" s="27">
        <v>254</v>
      </c>
      <c r="B10160" s="27">
        <v>4</v>
      </c>
      <c r="C10160" s="27"/>
      <c r="D10160" s="27"/>
      <c r="E10160" s="27"/>
    </row>
    <row r="10161" spans="1:5">
      <c r="A10161" s="27">
        <v>254</v>
      </c>
      <c r="B10161" s="27">
        <v>5</v>
      </c>
      <c r="C10161" s="27"/>
      <c r="D10161" s="27"/>
      <c r="E10161" s="27"/>
    </row>
    <row r="10162" spans="1:5">
      <c r="A10162" s="27">
        <v>254</v>
      </c>
      <c r="B10162" s="27">
        <v>6</v>
      </c>
      <c r="C10162" s="27"/>
      <c r="D10162" s="27"/>
      <c r="E10162" s="27"/>
    </row>
    <row r="10163" spans="1:5">
      <c r="A10163" s="27">
        <v>254</v>
      </c>
      <c r="B10163" s="27">
        <v>7</v>
      </c>
      <c r="C10163" s="27"/>
      <c r="D10163" s="27"/>
      <c r="E10163" s="27"/>
    </row>
    <row r="10164" spans="1:5">
      <c r="A10164" s="27">
        <v>254</v>
      </c>
      <c r="B10164" s="27">
        <v>8</v>
      </c>
      <c r="C10164" s="27"/>
      <c r="D10164" s="27"/>
      <c r="E10164" s="27"/>
    </row>
    <row r="10165" spans="1:5">
      <c r="A10165" s="27">
        <v>254</v>
      </c>
      <c r="B10165" s="27">
        <v>9</v>
      </c>
      <c r="C10165" s="27"/>
      <c r="D10165" s="27"/>
      <c r="E10165" s="27"/>
    </row>
    <row r="10166" spans="1:5">
      <c r="A10166" s="27">
        <v>254</v>
      </c>
      <c r="B10166" s="27">
        <v>10</v>
      </c>
      <c r="C10166" s="27"/>
      <c r="D10166" s="27"/>
      <c r="E10166" s="27"/>
    </row>
    <row r="10167" spans="1:5">
      <c r="A10167" s="27">
        <v>254</v>
      </c>
      <c r="B10167" s="27">
        <v>11</v>
      </c>
      <c r="C10167" s="27"/>
      <c r="D10167" s="27"/>
      <c r="E10167" s="27"/>
    </row>
    <row r="10168" spans="1:5">
      <c r="A10168" s="27">
        <v>254</v>
      </c>
      <c r="B10168" s="27">
        <v>12</v>
      </c>
      <c r="C10168" s="27"/>
      <c r="D10168" s="27"/>
      <c r="E10168" s="27"/>
    </row>
    <row r="10169" spans="1:5">
      <c r="A10169" s="27">
        <v>254</v>
      </c>
      <c r="B10169" s="27">
        <v>13</v>
      </c>
      <c r="C10169" s="27"/>
      <c r="D10169" s="27"/>
      <c r="E10169" s="27"/>
    </row>
    <row r="10170" spans="1:5">
      <c r="A10170" s="27">
        <v>254</v>
      </c>
      <c r="B10170" s="27">
        <v>14</v>
      </c>
      <c r="C10170" s="27"/>
      <c r="D10170" s="27"/>
      <c r="E10170" s="27"/>
    </row>
    <row r="10171" spans="1:5">
      <c r="A10171" s="27">
        <v>254</v>
      </c>
      <c r="B10171" s="27">
        <v>15</v>
      </c>
      <c r="C10171" s="27"/>
      <c r="D10171" s="27"/>
      <c r="E10171" s="27"/>
    </row>
    <row r="10172" spans="1:5">
      <c r="A10172" s="27">
        <v>254</v>
      </c>
      <c r="B10172" s="27">
        <v>16</v>
      </c>
      <c r="C10172" s="27"/>
      <c r="D10172" s="27"/>
      <c r="E10172" s="27"/>
    </row>
    <row r="10173" spans="1:5">
      <c r="A10173" s="27">
        <v>254</v>
      </c>
      <c r="B10173" s="27">
        <v>17</v>
      </c>
      <c r="C10173" s="27"/>
      <c r="D10173" s="27"/>
      <c r="E10173" s="27"/>
    </row>
    <row r="10174" spans="1:5">
      <c r="A10174" s="27">
        <v>254</v>
      </c>
      <c r="B10174" s="27">
        <v>18</v>
      </c>
      <c r="C10174" s="27"/>
      <c r="D10174" s="27"/>
      <c r="E10174" s="27"/>
    </row>
    <row r="10175" spans="1:5">
      <c r="A10175" s="27">
        <v>254</v>
      </c>
      <c r="B10175" s="27">
        <v>19</v>
      </c>
      <c r="C10175" s="27"/>
      <c r="D10175" s="27"/>
      <c r="E10175" s="27"/>
    </row>
    <row r="10176" spans="1:5">
      <c r="A10176" s="27">
        <v>254</v>
      </c>
      <c r="B10176" s="27">
        <v>20</v>
      </c>
      <c r="C10176" s="27"/>
      <c r="D10176" s="27"/>
      <c r="E10176" s="27"/>
    </row>
    <row r="10177" spans="1:5">
      <c r="A10177" s="27">
        <v>254</v>
      </c>
      <c r="B10177" s="27">
        <v>21</v>
      </c>
      <c r="C10177" s="27"/>
      <c r="D10177" s="27"/>
      <c r="E10177" s="27"/>
    </row>
    <row r="10178" spans="1:5">
      <c r="A10178" s="27">
        <v>254</v>
      </c>
      <c r="B10178" s="27">
        <v>22</v>
      </c>
      <c r="C10178" s="27"/>
      <c r="D10178" s="27"/>
      <c r="E10178" s="27"/>
    </row>
    <row r="10179" spans="1:5">
      <c r="A10179" s="27">
        <v>254</v>
      </c>
      <c r="B10179" s="27">
        <v>23</v>
      </c>
      <c r="C10179" s="27"/>
      <c r="D10179" s="27"/>
      <c r="E10179" s="27"/>
    </row>
    <row r="10180" spans="1:5">
      <c r="A10180" s="27">
        <v>254</v>
      </c>
      <c r="B10180" s="27">
        <v>24</v>
      </c>
      <c r="C10180" s="27"/>
      <c r="D10180" s="27"/>
      <c r="E10180" s="27"/>
    </row>
    <row r="10181" spans="1:5">
      <c r="A10181" s="27">
        <v>254</v>
      </c>
      <c r="B10181" s="27">
        <v>25</v>
      </c>
      <c r="C10181" s="27"/>
      <c r="D10181" s="27"/>
      <c r="E10181" s="27"/>
    </row>
    <row r="10182" spans="1:5">
      <c r="A10182" s="27">
        <v>254</v>
      </c>
      <c r="B10182" s="27">
        <v>26</v>
      </c>
      <c r="C10182" s="27"/>
      <c r="D10182" s="27"/>
      <c r="E10182" s="27"/>
    </row>
    <row r="10183" spans="1:5">
      <c r="A10183" s="27">
        <v>254</v>
      </c>
      <c r="B10183" s="27">
        <v>27</v>
      </c>
      <c r="C10183" s="27"/>
      <c r="D10183" s="27"/>
      <c r="E10183" s="27"/>
    </row>
    <row r="10184" spans="1:5">
      <c r="A10184" s="27">
        <v>254</v>
      </c>
      <c r="B10184" s="27">
        <v>28</v>
      </c>
      <c r="C10184" s="27"/>
      <c r="D10184" s="27"/>
      <c r="E10184" s="27"/>
    </row>
    <row r="10185" spans="1:5">
      <c r="A10185" s="27">
        <v>254</v>
      </c>
      <c r="B10185" s="27">
        <v>29</v>
      </c>
      <c r="C10185" s="27"/>
      <c r="D10185" s="27"/>
      <c r="E10185" s="27"/>
    </row>
    <row r="10186" spans="1:5">
      <c r="A10186" s="27">
        <v>254</v>
      </c>
      <c r="B10186" s="27">
        <v>30</v>
      </c>
      <c r="C10186" s="27"/>
      <c r="D10186" s="27"/>
      <c r="E10186" s="27"/>
    </row>
    <row r="10187" spans="1:5">
      <c r="A10187" s="27">
        <v>254</v>
      </c>
      <c r="B10187" s="27">
        <v>31</v>
      </c>
      <c r="C10187" s="27"/>
      <c r="D10187" s="27"/>
      <c r="E10187" s="27"/>
    </row>
    <row r="10188" spans="1:5">
      <c r="A10188" s="27">
        <v>254</v>
      </c>
      <c r="B10188" s="27">
        <v>32</v>
      </c>
      <c r="C10188" s="27"/>
      <c r="D10188" s="27"/>
      <c r="E10188" s="27"/>
    </row>
    <row r="10189" spans="1:5">
      <c r="A10189" s="27">
        <v>254</v>
      </c>
      <c r="B10189" s="27">
        <v>33</v>
      </c>
      <c r="C10189" s="27"/>
      <c r="D10189" s="27"/>
      <c r="E10189" s="27"/>
    </row>
    <row r="10190" spans="1:5">
      <c r="A10190" s="27">
        <v>254</v>
      </c>
      <c r="B10190" s="27">
        <v>34</v>
      </c>
      <c r="C10190" s="27"/>
      <c r="D10190" s="27"/>
      <c r="E10190" s="27"/>
    </row>
    <row r="10191" spans="1:5">
      <c r="A10191" s="27">
        <v>254</v>
      </c>
      <c r="B10191" s="27">
        <v>35</v>
      </c>
      <c r="C10191" s="27"/>
      <c r="D10191" s="27"/>
      <c r="E10191" s="27"/>
    </row>
    <row r="10192" spans="1:5">
      <c r="A10192" s="27">
        <v>254</v>
      </c>
      <c r="B10192" s="27">
        <v>36</v>
      </c>
      <c r="C10192" s="27"/>
      <c r="D10192" s="27"/>
      <c r="E10192" s="27"/>
    </row>
    <row r="10193" spans="1:5">
      <c r="A10193" s="27">
        <v>254</v>
      </c>
      <c r="B10193" s="27">
        <v>37</v>
      </c>
      <c r="C10193" s="27"/>
      <c r="D10193" s="27"/>
      <c r="E10193" s="27"/>
    </row>
    <row r="10194" spans="1:5">
      <c r="A10194" s="27">
        <v>254</v>
      </c>
      <c r="B10194" s="27">
        <v>38</v>
      </c>
      <c r="C10194" s="27"/>
      <c r="D10194" s="27"/>
      <c r="E10194" s="27"/>
    </row>
    <row r="10195" spans="1:5">
      <c r="A10195" s="27">
        <v>254</v>
      </c>
      <c r="B10195" s="27">
        <v>39</v>
      </c>
      <c r="C10195" s="27"/>
      <c r="D10195" s="27"/>
      <c r="E10195" s="27"/>
    </row>
    <row r="10196" spans="1:5">
      <c r="A10196" s="27">
        <v>254</v>
      </c>
      <c r="B10196" s="27">
        <v>40</v>
      </c>
      <c r="C10196" s="27"/>
      <c r="D10196" s="27"/>
      <c r="E10196" s="27"/>
    </row>
    <row r="10197" spans="1:5">
      <c r="A10197" s="27">
        <v>255</v>
      </c>
      <c r="B10197" s="27">
        <v>1</v>
      </c>
      <c r="C10197" s="27"/>
      <c r="D10197" s="27"/>
      <c r="E10197" s="27"/>
    </row>
    <row r="10198" spans="1:5">
      <c r="A10198" s="27">
        <v>255</v>
      </c>
      <c r="B10198" s="27">
        <v>2</v>
      </c>
      <c r="C10198" s="27"/>
      <c r="D10198" s="27"/>
      <c r="E10198" s="27"/>
    </row>
    <row r="10199" spans="1:5">
      <c r="A10199" s="27">
        <v>255</v>
      </c>
      <c r="B10199" s="27">
        <v>3</v>
      </c>
      <c r="C10199" s="27"/>
      <c r="D10199" s="27"/>
      <c r="E10199" s="27"/>
    </row>
    <row r="10200" spans="1:5">
      <c r="A10200" s="27">
        <v>255</v>
      </c>
      <c r="B10200" s="27">
        <v>4</v>
      </c>
      <c r="C10200" s="27"/>
      <c r="D10200" s="27"/>
      <c r="E10200" s="27"/>
    </row>
    <row r="10201" spans="1:5">
      <c r="A10201" s="27">
        <v>255</v>
      </c>
      <c r="B10201" s="27">
        <v>5</v>
      </c>
      <c r="C10201" s="27"/>
      <c r="D10201" s="27"/>
      <c r="E10201" s="27"/>
    </row>
    <row r="10202" spans="1:5">
      <c r="A10202" s="27">
        <v>255</v>
      </c>
      <c r="B10202" s="27">
        <v>6</v>
      </c>
      <c r="C10202" s="27"/>
      <c r="D10202" s="27"/>
      <c r="E10202" s="27"/>
    </row>
    <row r="10203" spans="1:5">
      <c r="A10203" s="27">
        <v>255</v>
      </c>
      <c r="B10203" s="27">
        <v>7</v>
      </c>
      <c r="C10203" s="27"/>
      <c r="D10203" s="27"/>
      <c r="E10203" s="27"/>
    </row>
    <row r="10204" spans="1:5">
      <c r="A10204" s="27">
        <v>255</v>
      </c>
      <c r="B10204" s="27">
        <v>8</v>
      </c>
      <c r="C10204" s="27"/>
      <c r="D10204" s="27"/>
      <c r="E10204" s="27"/>
    </row>
    <row r="10205" spans="1:5">
      <c r="A10205" s="27">
        <v>255</v>
      </c>
      <c r="B10205" s="27">
        <v>9</v>
      </c>
      <c r="C10205" s="27"/>
      <c r="D10205" s="27"/>
      <c r="E10205" s="27"/>
    </row>
    <row r="10206" spans="1:5">
      <c r="A10206" s="27">
        <v>255</v>
      </c>
      <c r="B10206" s="27">
        <v>10</v>
      </c>
      <c r="C10206" s="27"/>
      <c r="D10206" s="27"/>
      <c r="E10206" s="27"/>
    </row>
    <row r="10207" spans="1:5">
      <c r="A10207" s="27">
        <v>255</v>
      </c>
      <c r="B10207" s="27">
        <v>11</v>
      </c>
      <c r="C10207" s="27"/>
      <c r="D10207" s="27"/>
      <c r="E10207" s="27"/>
    </row>
    <row r="10208" spans="1:5">
      <c r="A10208" s="27">
        <v>255</v>
      </c>
      <c r="B10208" s="27">
        <v>12</v>
      </c>
      <c r="C10208" s="27"/>
      <c r="D10208" s="27"/>
      <c r="E10208" s="27"/>
    </row>
    <row r="10209" spans="1:5">
      <c r="A10209" s="27">
        <v>255</v>
      </c>
      <c r="B10209" s="27">
        <v>13</v>
      </c>
      <c r="C10209" s="27"/>
      <c r="D10209" s="27"/>
      <c r="E10209" s="27"/>
    </row>
    <row r="10210" spans="1:5">
      <c r="A10210" s="27">
        <v>255</v>
      </c>
      <c r="B10210" s="27">
        <v>14</v>
      </c>
      <c r="C10210" s="27"/>
      <c r="D10210" s="27"/>
      <c r="E10210" s="27"/>
    </row>
    <row r="10211" spans="1:5">
      <c r="A10211" s="27">
        <v>255</v>
      </c>
      <c r="B10211" s="27">
        <v>15</v>
      </c>
      <c r="C10211" s="27"/>
      <c r="D10211" s="27"/>
      <c r="E10211" s="27"/>
    </row>
    <row r="10212" spans="1:5">
      <c r="A10212" s="27">
        <v>255</v>
      </c>
      <c r="B10212" s="27">
        <v>16</v>
      </c>
      <c r="C10212" s="27"/>
      <c r="D10212" s="27"/>
      <c r="E10212" s="27"/>
    </row>
    <row r="10213" spans="1:5">
      <c r="A10213" s="27">
        <v>255</v>
      </c>
      <c r="B10213" s="27">
        <v>17</v>
      </c>
      <c r="C10213" s="27"/>
      <c r="D10213" s="27"/>
      <c r="E10213" s="27"/>
    </row>
    <row r="10214" spans="1:5">
      <c r="A10214" s="27">
        <v>255</v>
      </c>
      <c r="B10214" s="27">
        <v>18</v>
      </c>
      <c r="C10214" s="27"/>
      <c r="D10214" s="27"/>
      <c r="E10214" s="27"/>
    </row>
    <row r="10215" spans="1:5">
      <c r="A10215" s="27">
        <v>255</v>
      </c>
      <c r="B10215" s="27">
        <v>19</v>
      </c>
      <c r="C10215" s="27"/>
      <c r="D10215" s="27"/>
      <c r="E10215" s="27"/>
    </row>
    <row r="10216" spans="1:5">
      <c r="A10216" s="27">
        <v>255</v>
      </c>
      <c r="B10216" s="27">
        <v>20</v>
      </c>
      <c r="C10216" s="27"/>
      <c r="D10216" s="27"/>
      <c r="E10216" s="27"/>
    </row>
    <row r="10217" spans="1:5">
      <c r="A10217" s="27">
        <v>255</v>
      </c>
      <c r="B10217" s="27">
        <v>21</v>
      </c>
      <c r="C10217" s="27"/>
      <c r="D10217" s="27"/>
      <c r="E10217" s="27"/>
    </row>
    <row r="10218" spans="1:5">
      <c r="A10218" s="27">
        <v>255</v>
      </c>
      <c r="B10218" s="27">
        <v>22</v>
      </c>
      <c r="C10218" s="27"/>
      <c r="D10218" s="27"/>
      <c r="E10218" s="27"/>
    </row>
    <row r="10219" spans="1:5">
      <c r="A10219" s="27">
        <v>255</v>
      </c>
      <c r="B10219" s="27">
        <v>23</v>
      </c>
      <c r="C10219" s="27"/>
      <c r="D10219" s="27"/>
      <c r="E10219" s="27"/>
    </row>
    <row r="10220" spans="1:5">
      <c r="A10220" s="27">
        <v>255</v>
      </c>
      <c r="B10220" s="27">
        <v>24</v>
      </c>
      <c r="C10220" s="27"/>
      <c r="D10220" s="27"/>
      <c r="E10220" s="27"/>
    </row>
    <row r="10221" spans="1:5">
      <c r="A10221" s="27">
        <v>255</v>
      </c>
      <c r="B10221" s="27">
        <v>25</v>
      </c>
      <c r="C10221" s="27"/>
      <c r="D10221" s="27"/>
      <c r="E10221" s="27"/>
    </row>
    <row r="10222" spans="1:5">
      <c r="A10222" s="27">
        <v>255</v>
      </c>
      <c r="B10222" s="27">
        <v>26</v>
      </c>
      <c r="C10222" s="27"/>
      <c r="D10222" s="27"/>
      <c r="E10222" s="27"/>
    </row>
    <row r="10223" spans="1:5">
      <c r="A10223" s="27">
        <v>255</v>
      </c>
      <c r="B10223" s="27">
        <v>27</v>
      </c>
      <c r="C10223" s="27"/>
      <c r="D10223" s="27"/>
      <c r="E10223" s="27"/>
    </row>
    <row r="10224" spans="1:5">
      <c r="A10224" s="27">
        <v>255</v>
      </c>
      <c r="B10224" s="27">
        <v>28</v>
      </c>
      <c r="C10224" s="27"/>
      <c r="D10224" s="27"/>
      <c r="E10224" s="27"/>
    </row>
    <row r="10225" spans="1:5">
      <c r="A10225" s="27">
        <v>255</v>
      </c>
      <c r="B10225" s="27">
        <v>29</v>
      </c>
      <c r="C10225" s="27"/>
      <c r="D10225" s="27"/>
      <c r="E10225" s="27"/>
    </row>
    <row r="10226" spans="1:5">
      <c r="A10226" s="27">
        <v>255</v>
      </c>
      <c r="B10226" s="27">
        <v>30</v>
      </c>
      <c r="C10226" s="27"/>
      <c r="D10226" s="27"/>
      <c r="E10226" s="27"/>
    </row>
    <row r="10227" spans="1:5">
      <c r="A10227" s="27">
        <v>255</v>
      </c>
      <c r="B10227" s="27">
        <v>31</v>
      </c>
      <c r="C10227" s="27"/>
      <c r="D10227" s="27"/>
      <c r="E10227" s="27"/>
    </row>
    <row r="10228" spans="1:5">
      <c r="A10228" s="27">
        <v>255</v>
      </c>
      <c r="B10228" s="27">
        <v>32</v>
      </c>
      <c r="C10228" s="27"/>
      <c r="D10228" s="27"/>
      <c r="E10228" s="27"/>
    </row>
    <row r="10229" spans="1:5">
      <c r="A10229" s="27">
        <v>255</v>
      </c>
      <c r="B10229" s="27">
        <v>33</v>
      </c>
      <c r="C10229" s="27"/>
      <c r="D10229" s="27"/>
      <c r="E10229" s="27"/>
    </row>
    <row r="10230" spans="1:5">
      <c r="A10230" s="27">
        <v>255</v>
      </c>
      <c r="B10230" s="27">
        <v>34</v>
      </c>
      <c r="C10230" s="27"/>
      <c r="D10230" s="27"/>
      <c r="E10230" s="27"/>
    </row>
    <row r="10231" spans="1:5">
      <c r="A10231" s="27">
        <v>255</v>
      </c>
      <c r="B10231" s="27">
        <v>35</v>
      </c>
      <c r="C10231" s="27"/>
      <c r="D10231" s="27"/>
      <c r="E10231" s="27"/>
    </row>
    <row r="10232" spans="1:5">
      <c r="A10232" s="27">
        <v>255</v>
      </c>
      <c r="B10232" s="27">
        <v>36</v>
      </c>
      <c r="C10232" s="27"/>
      <c r="D10232" s="27"/>
      <c r="E10232" s="27"/>
    </row>
    <row r="10233" spans="1:5">
      <c r="A10233" s="27">
        <v>255</v>
      </c>
      <c r="B10233" s="27">
        <v>37</v>
      </c>
      <c r="C10233" s="27"/>
      <c r="D10233" s="27"/>
      <c r="E10233" s="27"/>
    </row>
    <row r="10234" spans="1:5">
      <c r="A10234" s="27">
        <v>255</v>
      </c>
      <c r="B10234" s="27">
        <v>38</v>
      </c>
      <c r="C10234" s="27"/>
      <c r="D10234" s="27"/>
      <c r="E10234" s="27"/>
    </row>
    <row r="10235" spans="1:5">
      <c r="A10235" s="27">
        <v>255</v>
      </c>
      <c r="B10235" s="27">
        <v>39</v>
      </c>
      <c r="C10235" s="27"/>
      <c r="D10235" s="27"/>
      <c r="E10235" s="27"/>
    </row>
    <row r="10236" spans="1:5">
      <c r="A10236" s="27">
        <v>255</v>
      </c>
      <c r="B10236" s="27">
        <v>40</v>
      </c>
      <c r="C10236" s="27"/>
      <c r="D10236" s="27"/>
      <c r="E10236" s="27"/>
    </row>
    <row r="10237" spans="1:5">
      <c r="A10237" s="27">
        <v>256</v>
      </c>
      <c r="B10237" s="27">
        <v>1</v>
      </c>
      <c r="C10237" s="27"/>
      <c r="D10237" s="27"/>
      <c r="E10237" s="27"/>
    </row>
    <row r="10238" spans="1:5">
      <c r="A10238" s="27">
        <v>256</v>
      </c>
      <c r="B10238" s="27">
        <v>2</v>
      </c>
      <c r="C10238" s="27"/>
      <c r="D10238" s="27"/>
      <c r="E10238" s="27"/>
    </row>
    <row r="10239" spans="1:5">
      <c r="A10239" s="27">
        <v>256</v>
      </c>
      <c r="B10239" s="27">
        <v>3</v>
      </c>
      <c r="C10239" s="27"/>
      <c r="D10239" s="27"/>
      <c r="E10239" s="27"/>
    </row>
    <row r="10240" spans="1:5">
      <c r="A10240" s="27">
        <v>256</v>
      </c>
      <c r="B10240" s="27">
        <v>4</v>
      </c>
      <c r="C10240" s="27"/>
      <c r="D10240" s="27"/>
      <c r="E10240" s="27"/>
    </row>
    <row r="10241" spans="1:5">
      <c r="A10241" s="27">
        <v>256</v>
      </c>
      <c r="B10241" s="27">
        <v>5</v>
      </c>
      <c r="C10241" s="27"/>
      <c r="D10241" s="27"/>
      <c r="E10241" s="27"/>
    </row>
    <row r="10242" spans="1:5">
      <c r="A10242" s="27">
        <v>256</v>
      </c>
      <c r="B10242" s="27">
        <v>6</v>
      </c>
      <c r="C10242" s="27"/>
      <c r="D10242" s="27"/>
      <c r="E10242" s="27"/>
    </row>
    <row r="10243" spans="1:5">
      <c r="A10243" s="27">
        <v>256</v>
      </c>
      <c r="B10243" s="27">
        <v>7</v>
      </c>
      <c r="C10243" s="27"/>
      <c r="D10243" s="27"/>
      <c r="E10243" s="27"/>
    </row>
    <row r="10244" spans="1:5">
      <c r="A10244" s="27">
        <v>256</v>
      </c>
      <c r="B10244" s="27">
        <v>8</v>
      </c>
      <c r="C10244" s="27"/>
      <c r="D10244" s="27"/>
      <c r="E10244" s="27"/>
    </row>
    <row r="10245" spans="1:5">
      <c r="A10245" s="27">
        <v>256</v>
      </c>
      <c r="B10245" s="27">
        <v>9</v>
      </c>
      <c r="C10245" s="27"/>
      <c r="D10245" s="27"/>
      <c r="E10245" s="27"/>
    </row>
    <row r="10246" spans="1:5">
      <c r="A10246" s="27">
        <v>256</v>
      </c>
      <c r="B10246" s="27">
        <v>10</v>
      </c>
      <c r="C10246" s="27"/>
      <c r="D10246" s="27"/>
      <c r="E10246" s="27"/>
    </row>
    <row r="10247" spans="1:5">
      <c r="A10247" s="27">
        <v>256</v>
      </c>
      <c r="B10247" s="27">
        <v>11</v>
      </c>
      <c r="C10247" s="27"/>
      <c r="D10247" s="27"/>
      <c r="E10247" s="27"/>
    </row>
    <row r="10248" spans="1:5">
      <c r="A10248" s="27">
        <v>256</v>
      </c>
      <c r="B10248" s="27">
        <v>12</v>
      </c>
      <c r="C10248" s="27"/>
      <c r="D10248" s="27"/>
      <c r="E10248" s="27"/>
    </row>
    <row r="10249" spans="1:5">
      <c r="A10249" s="27">
        <v>256</v>
      </c>
      <c r="B10249" s="27">
        <v>13</v>
      </c>
      <c r="C10249" s="27"/>
      <c r="D10249" s="27"/>
      <c r="E10249" s="27"/>
    </row>
    <row r="10250" spans="1:5">
      <c r="A10250" s="27">
        <v>256</v>
      </c>
      <c r="B10250" s="27">
        <v>14</v>
      </c>
      <c r="C10250" s="27"/>
      <c r="D10250" s="27"/>
      <c r="E10250" s="27"/>
    </row>
    <row r="10251" spans="1:5">
      <c r="A10251" s="27">
        <v>256</v>
      </c>
      <c r="B10251" s="27">
        <v>15</v>
      </c>
      <c r="C10251" s="27"/>
      <c r="D10251" s="27"/>
      <c r="E10251" s="27"/>
    </row>
    <row r="10252" spans="1:5">
      <c r="A10252" s="27">
        <v>256</v>
      </c>
      <c r="B10252" s="27">
        <v>16</v>
      </c>
      <c r="C10252" s="27"/>
      <c r="D10252" s="27"/>
      <c r="E10252" s="27"/>
    </row>
    <row r="10253" spans="1:5">
      <c r="A10253" s="27">
        <v>256</v>
      </c>
      <c r="B10253" s="27">
        <v>17</v>
      </c>
      <c r="C10253" s="27"/>
      <c r="D10253" s="27"/>
      <c r="E10253" s="27"/>
    </row>
    <row r="10254" spans="1:5">
      <c r="A10254" s="27">
        <v>256</v>
      </c>
      <c r="B10254" s="27">
        <v>18</v>
      </c>
      <c r="C10254" s="27"/>
      <c r="D10254" s="27"/>
      <c r="E10254" s="27"/>
    </row>
    <row r="10255" spans="1:5">
      <c r="A10255" s="27">
        <v>256</v>
      </c>
      <c r="B10255" s="27">
        <v>19</v>
      </c>
      <c r="C10255" s="27"/>
      <c r="D10255" s="27"/>
      <c r="E10255" s="27"/>
    </row>
    <row r="10256" spans="1:5">
      <c r="A10256" s="27">
        <v>256</v>
      </c>
      <c r="B10256" s="27">
        <v>20</v>
      </c>
      <c r="C10256" s="27"/>
      <c r="D10256" s="27"/>
      <c r="E10256" s="27"/>
    </row>
    <row r="10257" spans="1:5">
      <c r="A10257" s="27">
        <v>256</v>
      </c>
      <c r="B10257" s="27">
        <v>21</v>
      </c>
      <c r="C10257" s="27"/>
      <c r="D10257" s="27"/>
      <c r="E10257" s="27"/>
    </row>
    <row r="10258" spans="1:5">
      <c r="A10258" s="27">
        <v>256</v>
      </c>
      <c r="B10258" s="27">
        <v>22</v>
      </c>
      <c r="C10258" s="27"/>
      <c r="D10258" s="27"/>
      <c r="E10258" s="27"/>
    </row>
    <row r="10259" spans="1:5">
      <c r="A10259" s="27">
        <v>256</v>
      </c>
      <c r="B10259" s="27">
        <v>23</v>
      </c>
      <c r="C10259" s="27"/>
      <c r="D10259" s="27"/>
      <c r="E10259" s="27"/>
    </row>
    <row r="10260" spans="1:5">
      <c r="A10260" s="27">
        <v>256</v>
      </c>
      <c r="B10260" s="27">
        <v>24</v>
      </c>
      <c r="C10260" s="27"/>
      <c r="D10260" s="27"/>
      <c r="E10260" s="27"/>
    </row>
    <row r="10261" spans="1:5">
      <c r="A10261" s="27">
        <v>256</v>
      </c>
      <c r="B10261" s="27">
        <v>25</v>
      </c>
      <c r="C10261" s="27"/>
      <c r="D10261" s="27"/>
      <c r="E10261" s="27"/>
    </row>
    <row r="10262" spans="1:5">
      <c r="A10262" s="27">
        <v>256</v>
      </c>
      <c r="B10262" s="27">
        <v>26</v>
      </c>
      <c r="C10262" s="27"/>
      <c r="D10262" s="27"/>
      <c r="E10262" s="27"/>
    </row>
    <row r="10263" spans="1:5">
      <c r="A10263" s="27">
        <v>256</v>
      </c>
      <c r="B10263" s="27">
        <v>27</v>
      </c>
      <c r="C10263" s="27"/>
      <c r="D10263" s="27"/>
      <c r="E10263" s="27"/>
    </row>
    <row r="10264" spans="1:5">
      <c r="A10264" s="27">
        <v>256</v>
      </c>
      <c r="B10264" s="27">
        <v>28</v>
      </c>
      <c r="C10264" s="27"/>
      <c r="D10264" s="27"/>
      <c r="E10264" s="27"/>
    </row>
    <row r="10265" spans="1:5">
      <c r="A10265" s="27">
        <v>256</v>
      </c>
      <c r="B10265" s="27">
        <v>29</v>
      </c>
      <c r="C10265" s="27"/>
      <c r="D10265" s="27"/>
      <c r="E10265" s="27"/>
    </row>
    <row r="10266" spans="1:5">
      <c r="A10266" s="27">
        <v>256</v>
      </c>
      <c r="B10266" s="27">
        <v>30</v>
      </c>
      <c r="C10266" s="27"/>
      <c r="D10266" s="27"/>
      <c r="E10266" s="27"/>
    </row>
    <row r="10267" spans="1:5">
      <c r="A10267" s="27">
        <v>256</v>
      </c>
      <c r="B10267" s="27">
        <v>31</v>
      </c>
      <c r="C10267" s="27"/>
      <c r="D10267" s="27"/>
      <c r="E10267" s="27"/>
    </row>
    <row r="10268" spans="1:5">
      <c r="A10268" s="27">
        <v>256</v>
      </c>
      <c r="B10268" s="27">
        <v>32</v>
      </c>
      <c r="C10268" s="27"/>
      <c r="D10268" s="27"/>
      <c r="E10268" s="27"/>
    </row>
    <row r="10269" spans="1:5">
      <c r="A10269" s="27">
        <v>256</v>
      </c>
      <c r="B10269" s="27">
        <v>33</v>
      </c>
      <c r="C10269" s="27"/>
      <c r="D10269" s="27"/>
      <c r="E10269" s="27"/>
    </row>
    <row r="10270" spans="1:5">
      <c r="A10270" s="27">
        <v>256</v>
      </c>
      <c r="B10270" s="27">
        <v>34</v>
      </c>
      <c r="C10270" s="27"/>
      <c r="D10270" s="27"/>
      <c r="E10270" s="27"/>
    </row>
    <row r="10271" spans="1:5">
      <c r="A10271" s="27">
        <v>256</v>
      </c>
      <c r="B10271" s="27">
        <v>35</v>
      </c>
      <c r="C10271" s="27"/>
      <c r="D10271" s="27"/>
      <c r="E10271" s="27"/>
    </row>
    <row r="10272" spans="1:5">
      <c r="A10272" s="27">
        <v>256</v>
      </c>
      <c r="B10272" s="27">
        <v>36</v>
      </c>
      <c r="C10272" s="27"/>
      <c r="D10272" s="27"/>
      <c r="E10272" s="27"/>
    </row>
    <row r="10273" spans="1:5">
      <c r="A10273" s="27">
        <v>256</v>
      </c>
      <c r="B10273" s="27">
        <v>37</v>
      </c>
      <c r="C10273" s="27"/>
      <c r="D10273" s="27"/>
      <c r="E10273" s="27"/>
    </row>
    <row r="10274" spans="1:5">
      <c r="A10274" s="27">
        <v>256</v>
      </c>
      <c r="B10274" s="27">
        <v>38</v>
      </c>
      <c r="C10274" s="27"/>
      <c r="D10274" s="27"/>
      <c r="E10274" s="27"/>
    </row>
    <row r="10275" spans="1:5">
      <c r="A10275" s="27">
        <v>256</v>
      </c>
      <c r="B10275" s="27">
        <v>39</v>
      </c>
      <c r="C10275" s="27"/>
      <c r="D10275" s="27"/>
      <c r="E10275" s="27"/>
    </row>
    <row r="10276" spans="1:5">
      <c r="A10276" s="27">
        <v>256</v>
      </c>
      <c r="B10276" s="27">
        <v>40</v>
      </c>
      <c r="C10276" s="27"/>
      <c r="D10276" s="27"/>
      <c r="E10276" s="27"/>
    </row>
    <row r="10277" spans="1:5">
      <c r="A10277" s="27">
        <v>257</v>
      </c>
      <c r="B10277" s="27">
        <v>1</v>
      </c>
      <c r="C10277" s="27"/>
      <c r="D10277" s="27"/>
      <c r="E10277" s="27"/>
    </row>
    <row r="10278" spans="1:5">
      <c r="A10278" s="27">
        <v>257</v>
      </c>
      <c r="B10278" s="27">
        <v>2</v>
      </c>
      <c r="C10278" s="27"/>
      <c r="D10278" s="27"/>
      <c r="E10278" s="27"/>
    </row>
    <row r="10279" spans="1:5">
      <c r="A10279" s="27">
        <v>257</v>
      </c>
      <c r="B10279" s="27">
        <v>3</v>
      </c>
      <c r="C10279" s="27"/>
      <c r="D10279" s="27"/>
      <c r="E10279" s="27"/>
    </row>
    <row r="10280" spans="1:5">
      <c r="A10280" s="27">
        <v>257</v>
      </c>
      <c r="B10280" s="27">
        <v>4</v>
      </c>
      <c r="C10280" s="27"/>
      <c r="D10280" s="27"/>
      <c r="E10280" s="27"/>
    </row>
    <row r="10281" spans="1:5">
      <c r="A10281" s="27">
        <v>257</v>
      </c>
      <c r="B10281" s="27">
        <v>5</v>
      </c>
      <c r="C10281" s="27"/>
      <c r="D10281" s="27"/>
      <c r="E10281" s="27"/>
    </row>
    <row r="10282" spans="1:5">
      <c r="A10282" s="27">
        <v>257</v>
      </c>
      <c r="B10282" s="27">
        <v>6</v>
      </c>
      <c r="C10282" s="27"/>
      <c r="D10282" s="27"/>
      <c r="E10282" s="27"/>
    </row>
    <row r="10283" spans="1:5">
      <c r="A10283" s="27">
        <v>257</v>
      </c>
      <c r="B10283" s="27">
        <v>7</v>
      </c>
      <c r="C10283" s="27"/>
      <c r="D10283" s="27"/>
      <c r="E10283" s="27"/>
    </row>
    <row r="10284" spans="1:5">
      <c r="A10284" s="27">
        <v>257</v>
      </c>
      <c r="B10284" s="27">
        <v>8</v>
      </c>
      <c r="C10284" s="27"/>
      <c r="D10284" s="27"/>
      <c r="E10284" s="27"/>
    </row>
    <row r="10285" spans="1:5">
      <c r="A10285" s="27">
        <v>257</v>
      </c>
      <c r="B10285" s="27">
        <v>9</v>
      </c>
      <c r="C10285" s="27"/>
      <c r="D10285" s="27"/>
      <c r="E10285" s="27"/>
    </row>
    <row r="10286" spans="1:5">
      <c r="A10286" s="27">
        <v>257</v>
      </c>
      <c r="B10286" s="27">
        <v>10</v>
      </c>
      <c r="C10286" s="27"/>
      <c r="D10286" s="27"/>
      <c r="E10286" s="27"/>
    </row>
    <row r="10287" spans="1:5">
      <c r="A10287" s="27">
        <v>257</v>
      </c>
      <c r="B10287" s="27">
        <v>11</v>
      </c>
      <c r="C10287" s="27"/>
      <c r="D10287" s="27"/>
      <c r="E10287" s="27"/>
    </row>
    <row r="10288" spans="1:5">
      <c r="A10288" s="27">
        <v>257</v>
      </c>
      <c r="B10288" s="27">
        <v>12</v>
      </c>
      <c r="C10288" s="27"/>
      <c r="D10288" s="27"/>
      <c r="E10288" s="27"/>
    </row>
    <row r="10289" spans="1:5">
      <c r="A10289" s="27">
        <v>257</v>
      </c>
      <c r="B10289" s="27">
        <v>13</v>
      </c>
      <c r="C10289" s="27"/>
      <c r="D10289" s="27"/>
      <c r="E10289" s="27"/>
    </row>
    <row r="10290" spans="1:5">
      <c r="A10290" s="27">
        <v>257</v>
      </c>
      <c r="B10290" s="27">
        <v>14</v>
      </c>
      <c r="C10290" s="27"/>
      <c r="D10290" s="27"/>
      <c r="E10290" s="27"/>
    </row>
    <row r="10291" spans="1:5">
      <c r="A10291" s="27">
        <v>257</v>
      </c>
      <c r="B10291" s="27">
        <v>15</v>
      </c>
      <c r="C10291" s="27"/>
      <c r="D10291" s="27"/>
      <c r="E10291" s="27"/>
    </row>
    <row r="10292" spans="1:5">
      <c r="A10292" s="27">
        <v>257</v>
      </c>
      <c r="B10292" s="27">
        <v>16</v>
      </c>
      <c r="C10292" s="27"/>
      <c r="D10292" s="27"/>
      <c r="E10292" s="27"/>
    </row>
    <row r="10293" spans="1:5">
      <c r="A10293" s="27">
        <v>257</v>
      </c>
      <c r="B10293" s="27">
        <v>17</v>
      </c>
      <c r="C10293" s="27"/>
      <c r="D10293" s="27"/>
      <c r="E10293" s="27"/>
    </row>
    <row r="10294" spans="1:5">
      <c r="A10294" s="27">
        <v>257</v>
      </c>
      <c r="B10294" s="27">
        <v>18</v>
      </c>
      <c r="C10294" s="27"/>
      <c r="D10294" s="27"/>
      <c r="E10294" s="27"/>
    </row>
    <row r="10295" spans="1:5">
      <c r="A10295" s="27">
        <v>257</v>
      </c>
      <c r="B10295" s="27">
        <v>19</v>
      </c>
      <c r="C10295" s="27"/>
      <c r="D10295" s="27"/>
      <c r="E10295" s="27"/>
    </row>
    <row r="10296" spans="1:5">
      <c r="A10296" s="27">
        <v>257</v>
      </c>
      <c r="B10296" s="27">
        <v>20</v>
      </c>
      <c r="C10296" s="27"/>
      <c r="D10296" s="27"/>
      <c r="E10296" s="27"/>
    </row>
    <row r="10297" spans="1:5">
      <c r="A10297" s="27">
        <v>257</v>
      </c>
      <c r="B10297" s="27">
        <v>21</v>
      </c>
      <c r="C10297" s="27"/>
      <c r="D10297" s="27"/>
      <c r="E10297" s="27"/>
    </row>
    <row r="10298" spans="1:5">
      <c r="A10298" s="27">
        <v>257</v>
      </c>
      <c r="B10298" s="27">
        <v>22</v>
      </c>
      <c r="C10298" s="27"/>
      <c r="D10298" s="27"/>
      <c r="E10298" s="27"/>
    </row>
    <row r="10299" spans="1:5">
      <c r="A10299" s="27">
        <v>257</v>
      </c>
      <c r="B10299" s="27">
        <v>23</v>
      </c>
      <c r="C10299" s="27"/>
      <c r="D10299" s="27"/>
      <c r="E10299" s="27"/>
    </row>
    <row r="10300" spans="1:5">
      <c r="A10300" s="27">
        <v>257</v>
      </c>
      <c r="B10300" s="27">
        <v>24</v>
      </c>
      <c r="C10300" s="27"/>
      <c r="D10300" s="27"/>
      <c r="E10300" s="27"/>
    </row>
    <row r="10301" spans="1:5">
      <c r="A10301" s="27">
        <v>257</v>
      </c>
      <c r="B10301" s="27">
        <v>25</v>
      </c>
      <c r="C10301" s="27"/>
      <c r="D10301" s="27"/>
      <c r="E10301" s="27"/>
    </row>
    <row r="10302" spans="1:5">
      <c r="A10302" s="27">
        <v>257</v>
      </c>
      <c r="B10302" s="27">
        <v>26</v>
      </c>
      <c r="C10302" s="27"/>
      <c r="D10302" s="27"/>
      <c r="E10302" s="27"/>
    </row>
    <row r="10303" spans="1:5">
      <c r="A10303" s="27">
        <v>257</v>
      </c>
      <c r="B10303" s="27">
        <v>27</v>
      </c>
      <c r="C10303" s="27"/>
      <c r="D10303" s="27"/>
      <c r="E10303" s="27"/>
    </row>
    <row r="10304" spans="1:5">
      <c r="A10304" s="27">
        <v>257</v>
      </c>
      <c r="B10304" s="27">
        <v>28</v>
      </c>
      <c r="C10304" s="27"/>
      <c r="D10304" s="27"/>
      <c r="E10304" s="27"/>
    </row>
    <row r="10305" spans="1:5">
      <c r="A10305" s="27">
        <v>257</v>
      </c>
      <c r="B10305" s="27">
        <v>29</v>
      </c>
      <c r="C10305" s="27"/>
      <c r="D10305" s="27"/>
      <c r="E10305" s="27"/>
    </row>
    <row r="10306" spans="1:5">
      <c r="A10306" s="27">
        <v>257</v>
      </c>
      <c r="B10306" s="27">
        <v>30</v>
      </c>
      <c r="C10306" s="27"/>
      <c r="D10306" s="27"/>
      <c r="E10306" s="27"/>
    </row>
    <row r="10307" spans="1:5">
      <c r="A10307" s="27">
        <v>257</v>
      </c>
      <c r="B10307" s="27">
        <v>31</v>
      </c>
      <c r="C10307" s="27"/>
      <c r="D10307" s="27"/>
      <c r="E10307" s="27"/>
    </row>
    <row r="10308" spans="1:5">
      <c r="A10308" s="27">
        <v>257</v>
      </c>
      <c r="B10308" s="27">
        <v>32</v>
      </c>
      <c r="C10308" s="27"/>
      <c r="D10308" s="27"/>
      <c r="E10308" s="27"/>
    </row>
    <row r="10309" spans="1:5">
      <c r="A10309" s="27">
        <v>257</v>
      </c>
      <c r="B10309" s="27">
        <v>33</v>
      </c>
      <c r="C10309" s="27"/>
      <c r="D10309" s="27"/>
      <c r="E10309" s="27"/>
    </row>
    <row r="10310" spans="1:5">
      <c r="A10310" s="27">
        <v>257</v>
      </c>
      <c r="B10310" s="27">
        <v>34</v>
      </c>
      <c r="C10310" s="27"/>
      <c r="D10310" s="27"/>
      <c r="E10310" s="27"/>
    </row>
    <row r="10311" spans="1:5">
      <c r="A10311" s="27">
        <v>257</v>
      </c>
      <c r="B10311" s="27">
        <v>35</v>
      </c>
      <c r="C10311" s="27"/>
      <c r="D10311" s="27"/>
      <c r="E10311" s="27"/>
    </row>
    <row r="10312" spans="1:5">
      <c r="A10312" s="27">
        <v>257</v>
      </c>
      <c r="B10312" s="27">
        <v>36</v>
      </c>
      <c r="C10312" s="27"/>
      <c r="D10312" s="27"/>
      <c r="E10312" s="27"/>
    </row>
    <row r="10313" spans="1:5">
      <c r="A10313" s="27">
        <v>257</v>
      </c>
      <c r="B10313" s="27">
        <v>37</v>
      </c>
      <c r="C10313" s="27"/>
      <c r="D10313" s="27"/>
      <c r="E10313" s="27"/>
    </row>
    <row r="10314" spans="1:5">
      <c r="A10314" s="27">
        <v>257</v>
      </c>
      <c r="B10314" s="27">
        <v>38</v>
      </c>
      <c r="C10314" s="27"/>
      <c r="D10314" s="27"/>
      <c r="E10314" s="27"/>
    </row>
    <row r="10315" spans="1:5">
      <c r="A10315" s="27">
        <v>257</v>
      </c>
      <c r="B10315" s="27">
        <v>39</v>
      </c>
      <c r="C10315" s="27"/>
      <c r="D10315" s="27"/>
      <c r="E10315" s="27"/>
    </row>
    <row r="10316" spans="1:5">
      <c r="A10316" s="27">
        <v>257</v>
      </c>
      <c r="B10316" s="27">
        <v>40</v>
      </c>
      <c r="C10316" s="27"/>
      <c r="D10316" s="27"/>
      <c r="E10316" s="27"/>
    </row>
    <row r="10317" spans="1:5">
      <c r="A10317" s="27">
        <v>258</v>
      </c>
      <c r="B10317" s="27">
        <v>1</v>
      </c>
      <c r="C10317" s="27"/>
      <c r="D10317" s="27"/>
      <c r="E10317" s="27"/>
    </row>
    <row r="10318" spans="1:5">
      <c r="A10318" s="27">
        <v>258</v>
      </c>
      <c r="B10318" s="27">
        <v>2</v>
      </c>
      <c r="C10318" s="27"/>
      <c r="D10318" s="27"/>
      <c r="E10318" s="27"/>
    </row>
    <row r="10319" spans="1:5">
      <c r="A10319" s="27">
        <v>258</v>
      </c>
      <c r="B10319" s="27">
        <v>3</v>
      </c>
      <c r="C10319" s="27"/>
      <c r="D10319" s="27"/>
      <c r="E10319" s="27"/>
    </row>
    <row r="10320" spans="1:5">
      <c r="A10320" s="27">
        <v>258</v>
      </c>
      <c r="B10320" s="27">
        <v>4</v>
      </c>
      <c r="C10320" s="27"/>
      <c r="D10320" s="27"/>
      <c r="E10320" s="27"/>
    </row>
    <row r="10321" spans="1:5">
      <c r="A10321" s="27">
        <v>258</v>
      </c>
      <c r="B10321" s="27">
        <v>5</v>
      </c>
      <c r="C10321" s="27"/>
      <c r="D10321" s="27"/>
      <c r="E10321" s="27"/>
    </row>
    <row r="10322" spans="1:5">
      <c r="A10322" s="27">
        <v>258</v>
      </c>
      <c r="B10322" s="27">
        <v>6</v>
      </c>
      <c r="C10322" s="27"/>
      <c r="D10322" s="27"/>
      <c r="E10322" s="27"/>
    </row>
    <row r="10323" spans="1:5">
      <c r="A10323" s="27">
        <v>258</v>
      </c>
      <c r="B10323" s="27">
        <v>7</v>
      </c>
      <c r="C10323" s="27"/>
      <c r="D10323" s="27"/>
      <c r="E10323" s="27"/>
    </row>
    <row r="10324" spans="1:5">
      <c r="A10324" s="27">
        <v>258</v>
      </c>
      <c r="B10324" s="27">
        <v>8</v>
      </c>
      <c r="C10324" s="27"/>
      <c r="D10324" s="27"/>
      <c r="E10324" s="27"/>
    </row>
    <row r="10325" spans="1:5">
      <c r="A10325" s="27">
        <v>258</v>
      </c>
      <c r="B10325" s="27">
        <v>9</v>
      </c>
      <c r="C10325" s="27"/>
      <c r="D10325" s="27"/>
      <c r="E10325" s="27"/>
    </row>
    <row r="10326" spans="1:5">
      <c r="A10326" s="27">
        <v>258</v>
      </c>
      <c r="B10326" s="27">
        <v>10</v>
      </c>
      <c r="C10326" s="27"/>
      <c r="D10326" s="27"/>
      <c r="E10326" s="27"/>
    </row>
    <row r="10327" spans="1:5">
      <c r="A10327" s="27">
        <v>258</v>
      </c>
      <c r="B10327" s="27">
        <v>11</v>
      </c>
      <c r="C10327" s="27"/>
      <c r="D10327" s="27"/>
      <c r="E10327" s="27"/>
    </row>
    <row r="10328" spans="1:5">
      <c r="A10328" s="27">
        <v>258</v>
      </c>
      <c r="B10328" s="27">
        <v>12</v>
      </c>
      <c r="C10328" s="27"/>
      <c r="D10328" s="27"/>
      <c r="E10328" s="27"/>
    </row>
    <row r="10329" spans="1:5">
      <c r="A10329" s="27">
        <v>258</v>
      </c>
      <c r="B10329" s="27">
        <v>13</v>
      </c>
      <c r="C10329" s="27"/>
      <c r="D10329" s="27"/>
      <c r="E10329" s="27"/>
    </row>
    <row r="10330" spans="1:5">
      <c r="A10330" s="27">
        <v>258</v>
      </c>
      <c r="B10330" s="27">
        <v>14</v>
      </c>
      <c r="C10330" s="27"/>
      <c r="D10330" s="27"/>
      <c r="E10330" s="27"/>
    </row>
    <row r="10331" spans="1:5">
      <c r="A10331" s="27">
        <v>258</v>
      </c>
      <c r="B10331" s="27">
        <v>15</v>
      </c>
      <c r="C10331" s="27"/>
      <c r="D10331" s="27"/>
      <c r="E10331" s="27"/>
    </row>
    <row r="10332" spans="1:5">
      <c r="A10332" s="27">
        <v>258</v>
      </c>
      <c r="B10332" s="27">
        <v>16</v>
      </c>
      <c r="C10332" s="27"/>
      <c r="D10332" s="27"/>
      <c r="E10332" s="27"/>
    </row>
    <row r="10333" spans="1:5">
      <c r="A10333" s="27">
        <v>258</v>
      </c>
      <c r="B10333" s="27">
        <v>17</v>
      </c>
      <c r="C10333" s="27"/>
      <c r="D10333" s="27"/>
      <c r="E10333" s="27"/>
    </row>
    <row r="10334" spans="1:5">
      <c r="A10334" s="27">
        <v>258</v>
      </c>
      <c r="B10334" s="27">
        <v>18</v>
      </c>
      <c r="C10334" s="27"/>
      <c r="D10334" s="27"/>
      <c r="E10334" s="27"/>
    </row>
    <row r="10335" spans="1:5">
      <c r="A10335" s="27">
        <v>258</v>
      </c>
      <c r="B10335" s="27">
        <v>19</v>
      </c>
      <c r="C10335" s="27"/>
      <c r="D10335" s="27"/>
      <c r="E10335" s="27"/>
    </row>
    <row r="10336" spans="1:5">
      <c r="A10336" s="27">
        <v>258</v>
      </c>
      <c r="B10336" s="27">
        <v>20</v>
      </c>
      <c r="C10336" s="27"/>
      <c r="D10336" s="27"/>
      <c r="E10336" s="27"/>
    </row>
    <row r="10337" spans="1:5">
      <c r="A10337" s="27">
        <v>258</v>
      </c>
      <c r="B10337" s="27">
        <v>21</v>
      </c>
      <c r="C10337" s="27"/>
      <c r="D10337" s="27"/>
      <c r="E10337" s="27"/>
    </row>
    <row r="10338" spans="1:5">
      <c r="A10338" s="27">
        <v>258</v>
      </c>
      <c r="B10338" s="27">
        <v>22</v>
      </c>
      <c r="C10338" s="27"/>
      <c r="D10338" s="27"/>
      <c r="E10338" s="27"/>
    </row>
    <row r="10339" spans="1:5">
      <c r="A10339" s="27">
        <v>258</v>
      </c>
      <c r="B10339" s="27">
        <v>23</v>
      </c>
      <c r="C10339" s="27"/>
      <c r="D10339" s="27"/>
      <c r="E10339" s="27"/>
    </row>
    <row r="10340" spans="1:5">
      <c r="A10340" s="27">
        <v>258</v>
      </c>
      <c r="B10340" s="27">
        <v>24</v>
      </c>
      <c r="C10340" s="27"/>
      <c r="D10340" s="27"/>
      <c r="E10340" s="27"/>
    </row>
    <row r="10341" spans="1:5">
      <c r="A10341" s="27">
        <v>258</v>
      </c>
      <c r="B10341" s="27">
        <v>25</v>
      </c>
      <c r="C10341" s="27"/>
      <c r="D10341" s="27"/>
      <c r="E10341" s="27"/>
    </row>
    <row r="10342" spans="1:5">
      <c r="A10342" s="27">
        <v>258</v>
      </c>
      <c r="B10342" s="27">
        <v>26</v>
      </c>
      <c r="C10342" s="27"/>
      <c r="D10342" s="27"/>
      <c r="E10342" s="27"/>
    </row>
    <row r="10343" spans="1:5">
      <c r="A10343" s="27">
        <v>258</v>
      </c>
      <c r="B10343" s="27">
        <v>27</v>
      </c>
      <c r="C10343" s="27"/>
      <c r="D10343" s="27"/>
      <c r="E10343" s="27"/>
    </row>
    <row r="10344" spans="1:5">
      <c r="A10344" s="27">
        <v>258</v>
      </c>
      <c r="B10344" s="27">
        <v>28</v>
      </c>
      <c r="C10344" s="27"/>
      <c r="D10344" s="27"/>
      <c r="E10344" s="27"/>
    </row>
    <row r="10345" spans="1:5">
      <c r="A10345" s="27">
        <v>258</v>
      </c>
      <c r="B10345" s="27">
        <v>29</v>
      </c>
      <c r="C10345" s="27"/>
      <c r="D10345" s="27"/>
      <c r="E10345" s="27"/>
    </row>
    <row r="10346" spans="1:5">
      <c r="A10346" s="27">
        <v>258</v>
      </c>
      <c r="B10346" s="27">
        <v>30</v>
      </c>
      <c r="C10346" s="27"/>
      <c r="D10346" s="27"/>
      <c r="E10346" s="27"/>
    </row>
    <row r="10347" spans="1:5">
      <c r="A10347" s="27">
        <v>258</v>
      </c>
      <c r="B10347" s="27">
        <v>31</v>
      </c>
      <c r="C10347" s="27"/>
      <c r="D10347" s="27"/>
      <c r="E10347" s="27"/>
    </row>
    <row r="10348" spans="1:5">
      <c r="A10348" s="27">
        <v>258</v>
      </c>
      <c r="B10348" s="27">
        <v>32</v>
      </c>
      <c r="C10348" s="27"/>
      <c r="D10348" s="27"/>
      <c r="E10348" s="27"/>
    </row>
    <row r="10349" spans="1:5">
      <c r="A10349" s="27">
        <v>258</v>
      </c>
      <c r="B10349" s="27">
        <v>33</v>
      </c>
      <c r="C10349" s="27"/>
      <c r="D10349" s="27"/>
      <c r="E10349" s="27"/>
    </row>
    <row r="10350" spans="1:5">
      <c r="A10350" s="27">
        <v>258</v>
      </c>
      <c r="B10350" s="27">
        <v>34</v>
      </c>
      <c r="C10350" s="27"/>
      <c r="D10350" s="27"/>
      <c r="E10350" s="27"/>
    </row>
    <row r="10351" spans="1:5">
      <c r="A10351" s="27">
        <v>258</v>
      </c>
      <c r="B10351" s="27">
        <v>35</v>
      </c>
      <c r="C10351" s="27"/>
      <c r="D10351" s="27"/>
      <c r="E10351" s="27"/>
    </row>
    <row r="10352" spans="1:5">
      <c r="A10352" s="27">
        <v>258</v>
      </c>
      <c r="B10352" s="27">
        <v>36</v>
      </c>
      <c r="C10352" s="27"/>
      <c r="D10352" s="27"/>
      <c r="E10352" s="27"/>
    </row>
    <row r="10353" spans="1:5">
      <c r="A10353" s="27">
        <v>258</v>
      </c>
      <c r="B10353" s="27">
        <v>37</v>
      </c>
      <c r="C10353" s="27"/>
      <c r="D10353" s="27"/>
      <c r="E10353" s="27"/>
    </row>
    <row r="10354" spans="1:5">
      <c r="A10354" s="27">
        <v>258</v>
      </c>
      <c r="B10354" s="27">
        <v>38</v>
      </c>
      <c r="C10354" s="27"/>
      <c r="D10354" s="27"/>
      <c r="E10354" s="27"/>
    </row>
    <row r="10355" spans="1:5">
      <c r="A10355" s="27">
        <v>258</v>
      </c>
      <c r="B10355" s="27">
        <v>39</v>
      </c>
      <c r="C10355" s="27"/>
      <c r="D10355" s="27"/>
      <c r="E10355" s="27"/>
    </row>
    <row r="10356" spans="1:5">
      <c r="A10356" s="27">
        <v>258</v>
      </c>
      <c r="B10356" s="27">
        <v>40</v>
      </c>
      <c r="C10356" s="27"/>
      <c r="D10356" s="27"/>
      <c r="E10356" s="27"/>
    </row>
    <row r="10357" spans="1:5">
      <c r="A10357" s="27">
        <v>259</v>
      </c>
      <c r="B10357" s="27">
        <v>1</v>
      </c>
      <c r="C10357" s="27"/>
      <c r="D10357" s="27"/>
      <c r="E10357" s="27"/>
    </row>
    <row r="10358" spans="1:5">
      <c r="A10358" s="27">
        <v>259</v>
      </c>
      <c r="B10358" s="27">
        <v>2</v>
      </c>
      <c r="C10358" s="27"/>
      <c r="D10358" s="27"/>
      <c r="E10358" s="27"/>
    </row>
    <row r="10359" spans="1:5">
      <c r="A10359" s="27">
        <v>259</v>
      </c>
      <c r="B10359" s="27">
        <v>3</v>
      </c>
      <c r="C10359" s="27"/>
      <c r="D10359" s="27"/>
      <c r="E10359" s="27"/>
    </row>
    <row r="10360" spans="1:5">
      <c r="A10360" s="27">
        <v>259</v>
      </c>
      <c r="B10360" s="27">
        <v>4</v>
      </c>
      <c r="C10360" s="27"/>
      <c r="D10360" s="27"/>
      <c r="E10360" s="27"/>
    </row>
    <row r="10361" spans="1:5">
      <c r="A10361" s="27">
        <v>259</v>
      </c>
      <c r="B10361" s="27">
        <v>5</v>
      </c>
      <c r="C10361" s="27"/>
      <c r="D10361" s="27"/>
      <c r="E10361" s="27"/>
    </row>
    <row r="10362" spans="1:5">
      <c r="A10362" s="27">
        <v>259</v>
      </c>
      <c r="B10362" s="27">
        <v>6</v>
      </c>
      <c r="C10362" s="27"/>
      <c r="D10362" s="27"/>
      <c r="E10362" s="27"/>
    </row>
    <row r="10363" spans="1:5">
      <c r="A10363" s="27">
        <v>259</v>
      </c>
      <c r="B10363" s="27">
        <v>7</v>
      </c>
      <c r="C10363" s="27"/>
      <c r="D10363" s="27"/>
      <c r="E10363" s="27"/>
    </row>
    <row r="10364" spans="1:5">
      <c r="A10364" s="27">
        <v>259</v>
      </c>
      <c r="B10364" s="27">
        <v>8</v>
      </c>
      <c r="C10364" s="27"/>
      <c r="D10364" s="27"/>
      <c r="E10364" s="27"/>
    </row>
    <row r="10365" spans="1:5">
      <c r="A10365" s="27">
        <v>259</v>
      </c>
      <c r="B10365" s="27">
        <v>9</v>
      </c>
      <c r="C10365" s="27"/>
      <c r="D10365" s="27"/>
      <c r="E10365" s="27"/>
    </row>
    <row r="10366" spans="1:5">
      <c r="A10366" s="27">
        <v>259</v>
      </c>
      <c r="B10366" s="27">
        <v>10</v>
      </c>
      <c r="C10366" s="27"/>
      <c r="D10366" s="27"/>
      <c r="E10366" s="27"/>
    </row>
    <row r="10367" spans="1:5">
      <c r="A10367" s="27">
        <v>259</v>
      </c>
      <c r="B10367" s="27">
        <v>11</v>
      </c>
      <c r="C10367" s="27"/>
      <c r="D10367" s="27"/>
      <c r="E10367" s="27"/>
    </row>
    <row r="10368" spans="1:5">
      <c r="A10368" s="27">
        <v>259</v>
      </c>
      <c r="B10368" s="27">
        <v>12</v>
      </c>
      <c r="C10368" s="27"/>
      <c r="D10368" s="27"/>
      <c r="E10368" s="27"/>
    </row>
    <row r="10369" spans="1:5">
      <c r="A10369" s="27">
        <v>259</v>
      </c>
      <c r="B10369" s="27">
        <v>13</v>
      </c>
      <c r="C10369" s="27"/>
      <c r="D10369" s="27"/>
      <c r="E10369" s="27"/>
    </row>
    <row r="10370" spans="1:5">
      <c r="A10370" s="27">
        <v>259</v>
      </c>
      <c r="B10370" s="27">
        <v>14</v>
      </c>
      <c r="C10370" s="27"/>
      <c r="D10370" s="27"/>
      <c r="E10370" s="27"/>
    </row>
    <row r="10371" spans="1:5">
      <c r="A10371" s="27">
        <v>259</v>
      </c>
      <c r="B10371" s="27">
        <v>15</v>
      </c>
      <c r="C10371" s="27"/>
      <c r="D10371" s="27"/>
      <c r="E10371" s="27"/>
    </row>
    <row r="10372" spans="1:5">
      <c r="A10372" s="27">
        <v>259</v>
      </c>
      <c r="B10372" s="27">
        <v>16</v>
      </c>
      <c r="C10372" s="27"/>
      <c r="D10372" s="27"/>
      <c r="E10372" s="27"/>
    </row>
    <row r="10373" spans="1:5">
      <c r="A10373" s="27">
        <v>259</v>
      </c>
      <c r="B10373" s="27">
        <v>17</v>
      </c>
      <c r="C10373" s="27"/>
      <c r="D10373" s="27"/>
      <c r="E10373" s="27"/>
    </row>
    <row r="10374" spans="1:5">
      <c r="A10374" s="27">
        <v>259</v>
      </c>
      <c r="B10374" s="27">
        <v>18</v>
      </c>
      <c r="C10374" s="27"/>
      <c r="D10374" s="27"/>
      <c r="E10374" s="27"/>
    </row>
    <row r="10375" spans="1:5">
      <c r="A10375" s="27">
        <v>259</v>
      </c>
      <c r="B10375" s="27">
        <v>19</v>
      </c>
      <c r="C10375" s="27"/>
      <c r="D10375" s="27"/>
      <c r="E10375" s="27"/>
    </row>
    <row r="10376" spans="1:5">
      <c r="A10376" s="27">
        <v>259</v>
      </c>
      <c r="B10376" s="27">
        <v>20</v>
      </c>
      <c r="C10376" s="27"/>
      <c r="D10376" s="27"/>
      <c r="E10376" s="27"/>
    </row>
    <row r="10377" spans="1:5">
      <c r="A10377" s="27">
        <v>259</v>
      </c>
      <c r="B10377" s="27">
        <v>21</v>
      </c>
      <c r="C10377" s="27"/>
      <c r="D10377" s="27"/>
      <c r="E10377" s="27"/>
    </row>
    <row r="10378" spans="1:5">
      <c r="A10378" s="27">
        <v>259</v>
      </c>
      <c r="B10378" s="27">
        <v>22</v>
      </c>
      <c r="C10378" s="27"/>
      <c r="D10378" s="27"/>
      <c r="E10378" s="27"/>
    </row>
    <row r="10379" spans="1:5">
      <c r="A10379" s="27">
        <v>259</v>
      </c>
      <c r="B10379" s="27">
        <v>23</v>
      </c>
      <c r="C10379" s="27"/>
      <c r="D10379" s="27"/>
      <c r="E10379" s="27"/>
    </row>
    <row r="10380" spans="1:5">
      <c r="A10380" s="27">
        <v>259</v>
      </c>
      <c r="B10380" s="27">
        <v>24</v>
      </c>
      <c r="C10380" s="27"/>
      <c r="D10380" s="27"/>
      <c r="E10380" s="27"/>
    </row>
    <row r="10381" spans="1:5">
      <c r="A10381" s="27">
        <v>259</v>
      </c>
      <c r="B10381" s="27">
        <v>25</v>
      </c>
      <c r="C10381" s="27"/>
      <c r="D10381" s="27"/>
      <c r="E10381" s="27"/>
    </row>
    <row r="10382" spans="1:5">
      <c r="A10382" s="27">
        <v>259</v>
      </c>
      <c r="B10382" s="27">
        <v>26</v>
      </c>
      <c r="C10382" s="27"/>
      <c r="D10382" s="27"/>
      <c r="E10382" s="27"/>
    </row>
    <row r="10383" spans="1:5">
      <c r="A10383" s="27">
        <v>259</v>
      </c>
      <c r="B10383" s="27">
        <v>27</v>
      </c>
      <c r="C10383" s="27"/>
      <c r="D10383" s="27"/>
      <c r="E10383" s="27"/>
    </row>
    <row r="10384" spans="1:5">
      <c r="A10384" s="27">
        <v>259</v>
      </c>
      <c r="B10384" s="27">
        <v>28</v>
      </c>
      <c r="C10384" s="27"/>
      <c r="D10384" s="27"/>
      <c r="E10384" s="27"/>
    </row>
    <row r="10385" spans="1:5">
      <c r="A10385" s="27">
        <v>259</v>
      </c>
      <c r="B10385" s="27">
        <v>29</v>
      </c>
      <c r="C10385" s="27"/>
      <c r="D10385" s="27"/>
      <c r="E10385" s="27"/>
    </row>
    <row r="10386" spans="1:5">
      <c r="A10386" s="27">
        <v>259</v>
      </c>
      <c r="B10386" s="27">
        <v>30</v>
      </c>
      <c r="C10386" s="27"/>
      <c r="D10386" s="27"/>
      <c r="E10386" s="27"/>
    </row>
    <row r="10387" spans="1:5">
      <c r="A10387" s="27">
        <v>259</v>
      </c>
      <c r="B10387" s="27">
        <v>31</v>
      </c>
      <c r="C10387" s="27"/>
      <c r="D10387" s="27"/>
      <c r="E10387" s="27"/>
    </row>
    <row r="10388" spans="1:5">
      <c r="A10388" s="27">
        <v>259</v>
      </c>
      <c r="B10388" s="27">
        <v>32</v>
      </c>
      <c r="C10388" s="27"/>
      <c r="D10388" s="27"/>
      <c r="E10388" s="27"/>
    </row>
    <row r="10389" spans="1:5">
      <c r="A10389" s="27">
        <v>259</v>
      </c>
      <c r="B10389" s="27">
        <v>33</v>
      </c>
      <c r="C10389" s="27"/>
      <c r="D10389" s="27"/>
      <c r="E10389" s="27"/>
    </row>
    <row r="10390" spans="1:5">
      <c r="A10390" s="27">
        <v>259</v>
      </c>
      <c r="B10390" s="27">
        <v>34</v>
      </c>
      <c r="C10390" s="27"/>
      <c r="D10390" s="27"/>
      <c r="E10390" s="27"/>
    </row>
    <row r="10391" spans="1:5">
      <c r="A10391" s="27">
        <v>259</v>
      </c>
      <c r="B10391" s="27">
        <v>35</v>
      </c>
      <c r="C10391" s="27"/>
      <c r="D10391" s="27"/>
      <c r="E10391" s="27"/>
    </row>
    <row r="10392" spans="1:5">
      <c r="A10392" s="27">
        <v>259</v>
      </c>
      <c r="B10392" s="27">
        <v>36</v>
      </c>
      <c r="C10392" s="27"/>
      <c r="D10392" s="27"/>
      <c r="E10392" s="27"/>
    </row>
    <row r="10393" spans="1:5">
      <c r="A10393" s="27">
        <v>259</v>
      </c>
      <c r="B10393" s="27">
        <v>37</v>
      </c>
      <c r="C10393" s="27"/>
      <c r="D10393" s="27"/>
      <c r="E10393" s="27"/>
    </row>
    <row r="10394" spans="1:5">
      <c r="A10394" s="27">
        <v>259</v>
      </c>
      <c r="B10394" s="27">
        <v>38</v>
      </c>
      <c r="C10394" s="27"/>
      <c r="D10394" s="27"/>
      <c r="E10394" s="27"/>
    </row>
    <row r="10395" spans="1:5">
      <c r="A10395" s="27">
        <v>259</v>
      </c>
      <c r="B10395" s="27">
        <v>39</v>
      </c>
      <c r="C10395" s="27"/>
      <c r="D10395" s="27"/>
      <c r="E10395" s="27"/>
    </row>
    <row r="10396" spans="1:5">
      <c r="A10396" s="27">
        <v>259</v>
      </c>
      <c r="B10396" s="27">
        <v>40</v>
      </c>
      <c r="C10396" s="27"/>
      <c r="D10396" s="27"/>
      <c r="E10396" s="27"/>
    </row>
    <row r="10397" spans="1:5">
      <c r="A10397" s="27">
        <v>260</v>
      </c>
      <c r="B10397" s="27">
        <v>1</v>
      </c>
      <c r="C10397" s="27"/>
      <c r="D10397" s="27"/>
      <c r="E10397" s="27"/>
    </row>
    <row r="10398" spans="1:5">
      <c r="A10398" s="27">
        <v>260</v>
      </c>
      <c r="B10398" s="27">
        <v>2</v>
      </c>
      <c r="C10398" s="27"/>
      <c r="D10398" s="27"/>
      <c r="E10398" s="27"/>
    </row>
    <row r="10399" spans="1:5">
      <c r="A10399" s="27">
        <v>260</v>
      </c>
      <c r="B10399" s="27">
        <v>3</v>
      </c>
      <c r="C10399" s="27"/>
      <c r="D10399" s="27"/>
      <c r="E10399" s="27"/>
    </row>
    <row r="10400" spans="1:5">
      <c r="A10400" s="27">
        <v>260</v>
      </c>
      <c r="B10400" s="27">
        <v>4</v>
      </c>
      <c r="C10400" s="27"/>
      <c r="D10400" s="27"/>
      <c r="E10400" s="27"/>
    </row>
    <row r="10401" spans="1:5">
      <c r="A10401" s="27">
        <v>260</v>
      </c>
      <c r="B10401" s="27">
        <v>5</v>
      </c>
      <c r="C10401" s="27"/>
      <c r="D10401" s="27"/>
      <c r="E10401" s="27"/>
    </row>
    <row r="10402" spans="1:5">
      <c r="A10402" s="27">
        <v>260</v>
      </c>
      <c r="B10402" s="27">
        <v>6</v>
      </c>
      <c r="C10402" s="27"/>
      <c r="D10402" s="27"/>
      <c r="E10402" s="27"/>
    </row>
    <row r="10403" spans="1:5">
      <c r="A10403" s="27">
        <v>260</v>
      </c>
      <c r="B10403" s="27">
        <v>7</v>
      </c>
      <c r="C10403" s="27"/>
      <c r="D10403" s="27"/>
      <c r="E10403" s="27"/>
    </row>
    <row r="10404" spans="1:5">
      <c r="A10404" s="27">
        <v>260</v>
      </c>
      <c r="B10404" s="27">
        <v>8</v>
      </c>
      <c r="C10404" s="27"/>
      <c r="D10404" s="27"/>
      <c r="E10404" s="27"/>
    </row>
    <row r="10405" spans="1:5">
      <c r="A10405" s="27">
        <v>260</v>
      </c>
      <c r="B10405" s="27">
        <v>9</v>
      </c>
      <c r="C10405" s="27"/>
      <c r="D10405" s="27"/>
      <c r="E10405" s="27"/>
    </row>
    <row r="10406" spans="1:5">
      <c r="A10406" s="27">
        <v>260</v>
      </c>
      <c r="B10406" s="27">
        <v>10</v>
      </c>
      <c r="C10406" s="27"/>
      <c r="D10406" s="27"/>
      <c r="E10406" s="27"/>
    </row>
    <row r="10407" spans="1:5">
      <c r="A10407" s="27">
        <v>260</v>
      </c>
      <c r="B10407" s="27">
        <v>11</v>
      </c>
      <c r="C10407" s="27"/>
      <c r="D10407" s="27"/>
      <c r="E10407" s="27"/>
    </row>
    <row r="10408" spans="1:5">
      <c r="A10408" s="27">
        <v>260</v>
      </c>
      <c r="B10408" s="27">
        <v>12</v>
      </c>
      <c r="C10408" s="27"/>
      <c r="D10408" s="27"/>
      <c r="E10408" s="27"/>
    </row>
    <row r="10409" spans="1:5">
      <c r="A10409" s="27">
        <v>260</v>
      </c>
      <c r="B10409" s="27">
        <v>13</v>
      </c>
      <c r="C10409" s="27"/>
      <c r="D10409" s="27"/>
      <c r="E10409" s="27"/>
    </row>
    <row r="10410" spans="1:5">
      <c r="A10410" s="27">
        <v>260</v>
      </c>
      <c r="B10410" s="27">
        <v>14</v>
      </c>
      <c r="C10410" s="27"/>
      <c r="D10410" s="27"/>
      <c r="E10410" s="27"/>
    </row>
    <row r="10411" spans="1:5">
      <c r="A10411" s="27">
        <v>260</v>
      </c>
      <c r="B10411" s="27">
        <v>15</v>
      </c>
      <c r="C10411" s="27"/>
      <c r="D10411" s="27"/>
      <c r="E10411" s="27"/>
    </row>
    <row r="10412" spans="1:5">
      <c r="A10412" s="27">
        <v>260</v>
      </c>
      <c r="B10412" s="27">
        <v>16</v>
      </c>
      <c r="C10412" s="27"/>
      <c r="D10412" s="27"/>
      <c r="E10412" s="27"/>
    </row>
    <row r="10413" spans="1:5">
      <c r="A10413" s="27">
        <v>260</v>
      </c>
      <c r="B10413" s="27">
        <v>17</v>
      </c>
      <c r="C10413" s="27"/>
      <c r="D10413" s="27"/>
      <c r="E10413" s="27"/>
    </row>
    <row r="10414" spans="1:5">
      <c r="A10414" s="27">
        <v>260</v>
      </c>
      <c r="B10414" s="27">
        <v>18</v>
      </c>
      <c r="C10414" s="27"/>
      <c r="D10414" s="27"/>
      <c r="E10414" s="27"/>
    </row>
    <row r="10415" spans="1:5">
      <c r="A10415" s="27">
        <v>260</v>
      </c>
      <c r="B10415" s="27">
        <v>19</v>
      </c>
      <c r="C10415" s="27"/>
      <c r="D10415" s="27"/>
      <c r="E10415" s="27"/>
    </row>
    <row r="10416" spans="1:5">
      <c r="A10416" s="27">
        <v>260</v>
      </c>
      <c r="B10416" s="27">
        <v>20</v>
      </c>
      <c r="C10416" s="27"/>
      <c r="D10416" s="27"/>
      <c r="E10416" s="27"/>
    </row>
    <row r="10417" spans="1:5">
      <c r="A10417" s="27">
        <v>260</v>
      </c>
      <c r="B10417" s="27">
        <v>21</v>
      </c>
      <c r="C10417" s="27"/>
      <c r="D10417" s="27"/>
      <c r="E10417" s="27"/>
    </row>
    <row r="10418" spans="1:5">
      <c r="A10418" s="27">
        <v>260</v>
      </c>
      <c r="B10418" s="27">
        <v>22</v>
      </c>
      <c r="C10418" s="27"/>
      <c r="D10418" s="27"/>
      <c r="E10418" s="27"/>
    </row>
    <row r="10419" spans="1:5">
      <c r="A10419" s="27">
        <v>260</v>
      </c>
      <c r="B10419" s="27">
        <v>23</v>
      </c>
      <c r="C10419" s="27"/>
      <c r="D10419" s="27"/>
      <c r="E10419" s="27"/>
    </row>
    <row r="10420" spans="1:5">
      <c r="A10420" s="27">
        <v>260</v>
      </c>
      <c r="B10420" s="27">
        <v>24</v>
      </c>
      <c r="C10420" s="27"/>
      <c r="D10420" s="27"/>
      <c r="E10420" s="27"/>
    </row>
    <row r="10421" spans="1:5">
      <c r="A10421" s="27">
        <v>260</v>
      </c>
      <c r="B10421" s="27">
        <v>25</v>
      </c>
      <c r="C10421" s="27"/>
      <c r="D10421" s="27"/>
      <c r="E10421" s="27"/>
    </row>
    <row r="10422" spans="1:5">
      <c r="A10422" s="27">
        <v>260</v>
      </c>
      <c r="B10422" s="27">
        <v>26</v>
      </c>
      <c r="C10422" s="27"/>
      <c r="D10422" s="27"/>
      <c r="E10422" s="27"/>
    </row>
    <row r="10423" spans="1:5">
      <c r="A10423" s="27">
        <v>260</v>
      </c>
      <c r="B10423" s="27">
        <v>27</v>
      </c>
      <c r="C10423" s="27"/>
      <c r="D10423" s="27"/>
      <c r="E10423" s="27"/>
    </row>
    <row r="10424" spans="1:5">
      <c r="A10424" s="27">
        <v>260</v>
      </c>
      <c r="B10424" s="27">
        <v>28</v>
      </c>
      <c r="C10424" s="27"/>
      <c r="D10424" s="27"/>
      <c r="E10424" s="27"/>
    </row>
    <row r="10425" spans="1:5">
      <c r="A10425" s="27">
        <v>260</v>
      </c>
      <c r="B10425" s="27">
        <v>29</v>
      </c>
      <c r="C10425" s="27"/>
      <c r="D10425" s="27"/>
      <c r="E10425" s="27"/>
    </row>
    <row r="10426" spans="1:5">
      <c r="A10426" s="27">
        <v>260</v>
      </c>
      <c r="B10426" s="27">
        <v>30</v>
      </c>
      <c r="C10426" s="27"/>
      <c r="D10426" s="27"/>
      <c r="E10426" s="27"/>
    </row>
    <row r="10427" spans="1:5">
      <c r="A10427" s="27">
        <v>260</v>
      </c>
      <c r="B10427" s="27">
        <v>31</v>
      </c>
      <c r="C10427" s="27"/>
      <c r="D10427" s="27"/>
      <c r="E10427" s="27"/>
    </row>
    <row r="10428" spans="1:5">
      <c r="A10428" s="27">
        <v>260</v>
      </c>
      <c r="B10428" s="27">
        <v>32</v>
      </c>
      <c r="C10428" s="27"/>
      <c r="D10428" s="27"/>
      <c r="E10428" s="27"/>
    </row>
    <row r="10429" spans="1:5">
      <c r="A10429" s="27">
        <v>260</v>
      </c>
      <c r="B10429" s="27">
        <v>33</v>
      </c>
      <c r="C10429" s="27"/>
      <c r="D10429" s="27"/>
      <c r="E10429" s="27"/>
    </row>
    <row r="10430" spans="1:5">
      <c r="A10430" s="27">
        <v>260</v>
      </c>
      <c r="B10430" s="27">
        <v>34</v>
      </c>
      <c r="C10430" s="27"/>
      <c r="D10430" s="27"/>
      <c r="E10430" s="27"/>
    </row>
    <row r="10431" spans="1:5">
      <c r="A10431" s="27">
        <v>260</v>
      </c>
      <c r="B10431" s="27">
        <v>35</v>
      </c>
      <c r="C10431" s="27"/>
      <c r="D10431" s="27"/>
      <c r="E10431" s="27"/>
    </row>
    <row r="10432" spans="1:5">
      <c r="A10432" s="27">
        <v>260</v>
      </c>
      <c r="B10432" s="27">
        <v>36</v>
      </c>
      <c r="C10432" s="27"/>
      <c r="D10432" s="27"/>
      <c r="E10432" s="27"/>
    </row>
    <row r="10433" spans="1:5">
      <c r="A10433" s="27">
        <v>260</v>
      </c>
      <c r="B10433" s="27">
        <v>37</v>
      </c>
      <c r="C10433" s="27"/>
      <c r="D10433" s="27"/>
      <c r="E10433" s="27"/>
    </row>
    <row r="10434" spans="1:5">
      <c r="A10434" s="27">
        <v>260</v>
      </c>
      <c r="B10434" s="27">
        <v>38</v>
      </c>
      <c r="C10434" s="27"/>
      <c r="D10434" s="27"/>
      <c r="E10434" s="27"/>
    </row>
    <row r="10435" spans="1:5">
      <c r="A10435" s="27">
        <v>260</v>
      </c>
      <c r="B10435" s="27">
        <v>39</v>
      </c>
      <c r="C10435" s="27"/>
      <c r="D10435" s="27"/>
      <c r="E10435" s="27"/>
    </row>
    <row r="10436" spans="1:5">
      <c r="A10436" s="27">
        <v>260</v>
      </c>
      <c r="B10436" s="27">
        <v>40</v>
      </c>
      <c r="C10436" s="27"/>
      <c r="D10436" s="27"/>
      <c r="E10436" s="27"/>
    </row>
    <row r="10437" spans="1:5">
      <c r="A10437" s="27">
        <v>261</v>
      </c>
      <c r="B10437" s="27">
        <v>1</v>
      </c>
      <c r="C10437" s="27"/>
      <c r="D10437" s="27"/>
      <c r="E10437" s="27"/>
    </row>
    <row r="10438" spans="1:5">
      <c r="A10438" s="27">
        <v>261</v>
      </c>
      <c r="B10438" s="27">
        <v>2</v>
      </c>
      <c r="C10438" s="27"/>
      <c r="D10438" s="27"/>
      <c r="E10438" s="27"/>
    </row>
    <row r="10439" spans="1:5">
      <c r="A10439" s="27">
        <v>261</v>
      </c>
      <c r="B10439" s="27">
        <v>3</v>
      </c>
      <c r="C10439" s="27"/>
      <c r="D10439" s="27"/>
      <c r="E10439" s="27"/>
    </row>
    <row r="10440" spans="1:5">
      <c r="A10440" s="27">
        <v>261</v>
      </c>
      <c r="B10440" s="27">
        <v>4</v>
      </c>
      <c r="C10440" s="27"/>
      <c r="D10440" s="27"/>
      <c r="E10440" s="27"/>
    </row>
    <row r="10441" spans="1:5">
      <c r="A10441" s="27">
        <v>261</v>
      </c>
      <c r="B10441" s="27">
        <v>5</v>
      </c>
      <c r="C10441" s="27"/>
      <c r="D10441" s="27"/>
      <c r="E10441" s="27"/>
    </row>
    <row r="10442" spans="1:5">
      <c r="A10442" s="27">
        <v>261</v>
      </c>
      <c r="B10442" s="27">
        <v>6</v>
      </c>
      <c r="C10442" s="27"/>
      <c r="D10442" s="27"/>
      <c r="E10442" s="27"/>
    </row>
    <row r="10443" spans="1:5">
      <c r="A10443" s="27">
        <v>261</v>
      </c>
      <c r="B10443" s="27">
        <v>7</v>
      </c>
      <c r="C10443" s="27"/>
      <c r="D10443" s="27"/>
      <c r="E10443" s="27"/>
    </row>
    <row r="10444" spans="1:5">
      <c r="A10444" s="27">
        <v>261</v>
      </c>
      <c r="B10444" s="27">
        <v>8</v>
      </c>
      <c r="C10444" s="27"/>
      <c r="D10444" s="27"/>
      <c r="E10444" s="27"/>
    </row>
    <row r="10445" spans="1:5">
      <c r="A10445" s="27">
        <v>261</v>
      </c>
      <c r="B10445" s="27">
        <v>9</v>
      </c>
      <c r="C10445" s="27"/>
      <c r="D10445" s="27"/>
      <c r="E10445" s="27"/>
    </row>
    <row r="10446" spans="1:5">
      <c r="A10446" s="27">
        <v>261</v>
      </c>
      <c r="B10446" s="27">
        <v>10</v>
      </c>
      <c r="C10446" s="27"/>
      <c r="D10446" s="27"/>
      <c r="E10446" s="27"/>
    </row>
    <row r="10447" spans="1:5">
      <c r="A10447" s="27">
        <v>261</v>
      </c>
      <c r="B10447" s="27">
        <v>11</v>
      </c>
      <c r="C10447" s="27"/>
      <c r="D10447" s="27"/>
      <c r="E10447" s="27"/>
    </row>
    <row r="10448" spans="1:5">
      <c r="A10448" s="27">
        <v>261</v>
      </c>
      <c r="B10448" s="27">
        <v>12</v>
      </c>
      <c r="C10448" s="27"/>
      <c r="D10448" s="27"/>
      <c r="E10448" s="27"/>
    </row>
    <row r="10449" spans="1:5">
      <c r="A10449" s="27">
        <v>261</v>
      </c>
      <c r="B10449" s="27">
        <v>13</v>
      </c>
      <c r="C10449" s="27"/>
      <c r="D10449" s="27"/>
      <c r="E10449" s="27"/>
    </row>
    <row r="10450" spans="1:5">
      <c r="A10450" s="27">
        <v>261</v>
      </c>
      <c r="B10450" s="27">
        <v>14</v>
      </c>
      <c r="C10450" s="27"/>
      <c r="D10450" s="27"/>
      <c r="E10450" s="27"/>
    </row>
    <row r="10451" spans="1:5">
      <c r="A10451" s="27">
        <v>261</v>
      </c>
      <c r="B10451" s="27">
        <v>15</v>
      </c>
      <c r="C10451" s="27"/>
      <c r="D10451" s="27"/>
      <c r="E10451" s="27"/>
    </row>
    <row r="10452" spans="1:5">
      <c r="A10452" s="27">
        <v>261</v>
      </c>
      <c r="B10452" s="27">
        <v>16</v>
      </c>
      <c r="C10452" s="27"/>
      <c r="D10452" s="27"/>
      <c r="E10452" s="27"/>
    </row>
    <row r="10453" spans="1:5">
      <c r="A10453" s="27">
        <v>261</v>
      </c>
      <c r="B10453" s="27">
        <v>17</v>
      </c>
      <c r="C10453" s="27"/>
      <c r="D10453" s="27"/>
      <c r="E10453" s="27"/>
    </row>
    <row r="10454" spans="1:5">
      <c r="A10454" s="27">
        <v>261</v>
      </c>
      <c r="B10454" s="27">
        <v>18</v>
      </c>
      <c r="C10454" s="27"/>
      <c r="D10454" s="27"/>
      <c r="E10454" s="27"/>
    </row>
    <row r="10455" spans="1:5">
      <c r="A10455" s="27">
        <v>261</v>
      </c>
      <c r="B10455" s="27">
        <v>19</v>
      </c>
      <c r="C10455" s="27"/>
      <c r="D10455" s="27"/>
      <c r="E10455" s="27"/>
    </row>
    <row r="10456" spans="1:5">
      <c r="A10456" s="27">
        <v>261</v>
      </c>
      <c r="B10456" s="27">
        <v>20</v>
      </c>
      <c r="C10456" s="27"/>
      <c r="D10456" s="27"/>
      <c r="E10456" s="27"/>
    </row>
    <row r="10457" spans="1:5">
      <c r="A10457" s="27">
        <v>261</v>
      </c>
      <c r="B10457" s="27">
        <v>21</v>
      </c>
      <c r="C10457" s="27"/>
      <c r="D10457" s="27"/>
      <c r="E10457" s="27"/>
    </row>
    <row r="10458" spans="1:5">
      <c r="A10458" s="27">
        <v>261</v>
      </c>
      <c r="B10458" s="27">
        <v>22</v>
      </c>
      <c r="C10458" s="27"/>
      <c r="D10458" s="27"/>
      <c r="E10458" s="27"/>
    </row>
    <row r="10459" spans="1:5">
      <c r="A10459" s="27">
        <v>261</v>
      </c>
      <c r="B10459" s="27">
        <v>23</v>
      </c>
      <c r="C10459" s="27"/>
      <c r="D10459" s="27"/>
      <c r="E10459" s="27"/>
    </row>
    <row r="10460" spans="1:5">
      <c r="A10460" s="27">
        <v>261</v>
      </c>
      <c r="B10460" s="27">
        <v>24</v>
      </c>
      <c r="C10460" s="27"/>
      <c r="D10460" s="27"/>
      <c r="E10460" s="27"/>
    </row>
    <row r="10461" spans="1:5">
      <c r="A10461" s="27">
        <v>261</v>
      </c>
      <c r="B10461" s="27">
        <v>25</v>
      </c>
      <c r="C10461" s="27"/>
      <c r="D10461" s="27"/>
      <c r="E10461" s="27"/>
    </row>
    <row r="10462" spans="1:5">
      <c r="A10462" s="27">
        <v>261</v>
      </c>
      <c r="B10462" s="27">
        <v>26</v>
      </c>
      <c r="C10462" s="27"/>
      <c r="D10462" s="27"/>
      <c r="E10462" s="27"/>
    </row>
    <row r="10463" spans="1:5">
      <c r="A10463" s="27">
        <v>261</v>
      </c>
      <c r="B10463" s="27">
        <v>27</v>
      </c>
      <c r="C10463" s="27"/>
      <c r="D10463" s="27"/>
      <c r="E10463" s="27"/>
    </row>
    <row r="10464" spans="1:5">
      <c r="A10464" s="27">
        <v>261</v>
      </c>
      <c r="B10464" s="27">
        <v>28</v>
      </c>
      <c r="C10464" s="27"/>
      <c r="D10464" s="27"/>
      <c r="E10464" s="27"/>
    </row>
    <row r="10465" spans="1:5">
      <c r="A10465" s="27">
        <v>261</v>
      </c>
      <c r="B10465" s="27">
        <v>29</v>
      </c>
      <c r="C10465" s="27"/>
      <c r="D10465" s="27"/>
      <c r="E10465" s="27"/>
    </row>
    <row r="10466" spans="1:5">
      <c r="A10466" s="27">
        <v>261</v>
      </c>
      <c r="B10466" s="27">
        <v>30</v>
      </c>
      <c r="C10466" s="27"/>
      <c r="D10466" s="27"/>
      <c r="E10466" s="27"/>
    </row>
    <row r="10467" spans="1:5">
      <c r="A10467" s="27">
        <v>261</v>
      </c>
      <c r="B10467" s="27">
        <v>31</v>
      </c>
      <c r="C10467" s="27"/>
      <c r="D10467" s="27"/>
      <c r="E10467" s="27"/>
    </row>
    <row r="10468" spans="1:5">
      <c r="A10468" s="27">
        <v>261</v>
      </c>
      <c r="B10468" s="27">
        <v>32</v>
      </c>
      <c r="C10468" s="27"/>
      <c r="D10468" s="27"/>
      <c r="E10468" s="27"/>
    </row>
    <row r="10469" spans="1:5">
      <c r="A10469" s="27">
        <v>261</v>
      </c>
      <c r="B10469" s="27">
        <v>33</v>
      </c>
      <c r="C10469" s="27"/>
      <c r="D10469" s="27"/>
      <c r="E10469" s="27"/>
    </row>
    <row r="10470" spans="1:5">
      <c r="A10470" s="27">
        <v>261</v>
      </c>
      <c r="B10470" s="27">
        <v>34</v>
      </c>
      <c r="C10470" s="27"/>
      <c r="D10470" s="27"/>
      <c r="E10470" s="27"/>
    </row>
    <row r="10471" spans="1:5">
      <c r="A10471" s="27">
        <v>261</v>
      </c>
      <c r="B10471" s="27">
        <v>35</v>
      </c>
      <c r="C10471" s="27"/>
      <c r="D10471" s="27"/>
      <c r="E10471" s="27"/>
    </row>
    <row r="10472" spans="1:5">
      <c r="A10472" s="27">
        <v>261</v>
      </c>
      <c r="B10472" s="27">
        <v>36</v>
      </c>
      <c r="C10472" s="27"/>
      <c r="D10472" s="27"/>
      <c r="E10472" s="27"/>
    </row>
    <row r="10473" spans="1:5">
      <c r="A10473" s="27">
        <v>261</v>
      </c>
      <c r="B10473" s="27">
        <v>37</v>
      </c>
      <c r="C10473" s="27"/>
      <c r="D10473" s="27"/>
      <c r="E10473" s="27"/>
    </row>
    <row r="10474" spans="1:5">
      <c r="A10474" s="27">
        <v>261</v>
      </c>
      <c r="B10474" s="27">
        <v>38</v>
      </c>
      <c r="C10474" s="27"/>
      <c r="D10474" s="27"/>
      <c r="E10474" s="27"/>
    </row>
    <row r="10475" spans="1:5">
      <c r="A10475" s="27">
        <v>261</v>
      </c>
      <c r="B10475" s="27">
        <v>39</v>
      </c>
      <c r="C10475" s="27"/>
      <c r="D10475" s="27"/>
      <c r="E10475" s="27"/>
    </row>
    <row r="10476" spans="1:5">
      <c r="A10476" s="27">
        <v>261</v>
      </c>
      <c r="B10476" s="27">
        <v>40</v>
      </c>
      <c r="C10476" s="27"/>
      <c r="D10476" s="27"/>
      <c r="E10476" s="27"/>
    </row>
    <row r="10477" spans="1:5">
      <c r="A10477" s="27">
        <v>262</v>
      </c>
      <c r="B10477" s="27">
        <v>1</v>
      </c>
      <c r="C10477" s="27"/>
      <c r="D10477" s="27"/>
      <c r="E10477" s="27"/>
    </row>
    <row r="10478" spans="1:5">
      <c r="A10478" s="27">
        <v>262</v>
      </c>
      <c r="B10478" s="27">
        <v>2</v>
      </c>
      <c r="C10478" s="27"/>
      <c r="D10478" s="27"/>
      <c r="E10478" s="27"/>
    </row>
    <row r="10479" spans="1:5">
      <c r="A10479" s="27">
        <v>262</v>
      </c>
      <c r="B10479" s="27">
        <v>3</v>
      </c>
      <c r="C10479" s="27"/>
      <c r="D10479" s="27"/>
      <c r="E10479" s="27"/>
    </row>
    <row r="10480" spans="1:5">
      <c r="A10480" s="27">
        <v>262</v>
      </c>
      <c r="B10480" s="27">
        <v>4</v>
      </c>
      <c r="C10480" s="27"/>
      <c r="D10480" s="27"/>
      <c r="E10480" s="27"/>
    </row>
    <row r="10481" spans="1:5">
      <c r="A10481" s="27">
        <v>262</v>
      </c>
      <c r="B10481" s="27">
        <v>5</v>
      </c>
      <c r="C10481" s="27"/>
      <c r="D10481" s="27"/>
      <c r="E10481" s="27"/>
    </row>
    <row r="10482" spans="1:5">
      <c r="A10482" s="27">
        <v>262</v>
      </c>
      <c r="B10482" s="27">
        <v>6</v>
      </c>
      <c r="C10482" s="27"/>
      <c r="D10482" s="27"/>
      <c r="E10482" s="27"/>
    </row>
    <row r="10483" spans="1:5">
      <c r="A10483" s="27">
        <v>262</v>
      </c>
      <c r="B10483" s="27">
        <v>7</v>
      </c>
      <c r="C10483" s="27"/>
      <c r="D10483" s="27"/>
      <c r="E10483" s="27"/>
    </row>
    <row r="10484" spans="1:5">
      <c r="A10484" s="27">
        <v>262</v>
      </c>
      <c r="B10484" s="27">
        <v>8</v>
      </c>
      <c r="C10484" s="27"/>
      <c r="D10484" s="27"/>
      <c r="E10484" s="27"/>
    </row>
    <row r="10485" spans="1:5">
      <c r="A10485" s="27">
        <v>262</v>
      </c>
      <c r="B10485" s="27">
        <v>9</v>
      </c>
      <c r="C10485" s="27"/>
      <c r="D10485" s="27"/>
      <c r="E10485" s="27"/>
    </row>
    <row r="10486" spans="1:5">
      <c r="A10486" s="27">
        <v>262</v>
      </c>
      <c r="B10486" s="27">
        <v>10</v>
      </c>
      <c r="C10486" s="27"/>
      <c r="D10486" s="27"/>
      <c r="E10486" s="27"/>
    </row>
    <row r="10487" spans="1:5">
      <c r="A10487" s="27">
        <v>262</v>
      </c>
      <c r="B10487" s="27">
        <v>11</v>
      </c>
      <c r="C10487" s="27"/>
      <c r="D10487" s="27"/>
      <c r="E10487" s="27"/>
    </row>
    <row r="10488" spans="1:5">
      <c r="A10488" s="27">
        <v>262</v>
      </c>
      <c r="B10488" s="27">
        <v>12</v>
      </c>
      <c r="C10488" s="27"/>
      <c r="D10488" s="27"/>
      <c r="E10488" s="27"/>
    </row>
    <row r="10489" spans="1:5">
      <c r="A10489" s="27">
        <v>262</v>
      </c>
      <c r="B10489" s="27">
        <v>13</v>
      </c>
      <c r="C10489" s="27"/>
      <c r="D10489" s="27"/>
      <c r="E10489" s="27"/>
    </row>
    <row r="10490" spans="1:5">
      <c r="A10490" s="27">
        <v>262</v>
      </c>
      <c r="B10490" s="27">
        <v>14</v>
      </c>
      <c r="C10490" s="27"/>
      <c r="D10490" s="27"/>
      <c r="E10490" s="27"/>
    </row>
    <row r="10491" spans="1:5">
      <c r="A10491" s="27">
        <v>262</v>
      </c>
      <c r="B10491" s="27">
        <v>15</v>
      </c>
      <c r="C10491" s="27"/>
      <c r="D10491" s="27"/>
      <c r="E10491" s="27"/>
    </row>
    <row r="10492" spans="1:5">
      <c r="A10492" s="27">
        <v>262</v>
      </c>
      <c r="B10492" s="27">
        <v>16</v>
      </c>
      <c r="C10492" s="27"/>
      <c r="D10492" s="27"/>
      <c r="E10492" s="27"/>
    </row>
    <row r="10493" spans="1:5">
      <c r="A10493" s="27">
        <v>262</v>
      </c>
      <c r="B10493" s="27">
        <v>17</v>
      </c>
      <c r="C10493" s="27"/>
      <c r="D10493" s="27"/>
      <c r="E10493" s="27"/>
    </row>
    <row r="10494" spans="1:5">
      <c r="A10494" s="27">
        <v>262</v>
      </c>
      <c r="B10494" s="27">
        <v>18</v>
      </c>
      <c r="C10494" s="27"/>
      <c r="D10494" s="27"/>
      <c r="E10494" s="27"/>
    </row>
    <row r="10495" spans="1:5">
      <c r="A10495" s="27">
        <v>262</v>
      </c>
      <c r="B10495" s="27">
        <v>19</v>
      </c>
      <c r="C10495" s="27"/>
      <c r="D10495" s="27"/>
      <c r="E10495" s="27"/>
    </row>
    <row r="10496" spans="1:5">
      <c r="A10496" s="27">
        <v>262</v>
      </c>
      <c r="B10496" s="27">
        <v>20</v>
      </c>
      <c r="C10496" s="27"/>
      <c r="D10496" s="27"/>
      <c r="E10496" s="27"/>
    </row>
    <row r="10497" spans="1:5">
      <c r="A10497" s="27">
        <v>262</v>
      </c>
      <c r="B10497" s="27">
        <v>21</v>
      </c>
      <c r="C10497" s="27"/>
      <c r="D10497" s="27"/>
      <c r="E10497" s="27"/>
    </row>
    <row r="10498" spans="1:5">
      <c r="A10498" s="27">
        <v>262</v>
      </c>
      <c r="B10498" s="27">
        <v>22</v>
      </c>
      <c r="C10498" s="27"/>
      <c r="D10498" s="27"/>
      <c r="E10498" s="27"/>
    </row>
    <row r="10499" spans="1:5">
      <c r="A10499" s="27">
        <v>262</v>
      </c>
      <c r="B10499" s="27">
        <v>23</v>
      </c>
      <c r="C10499" s="27"/>
      <c r="D10499" s="27"/>
      <c r="E10499" s="27"/>
    </row>
    <row r="10500" spans="1:5">
      <c r="A10500" s="27">
        <v>262</v>
      </c>
      <c r="B10500" s="27">
        <v>24</v>
      </c>
      <c r="C10500" s="27"/>
      <c r="D10500" s="27"/>
      <c r="E10500" s="27"/>
    </row>
    <row r="10501" spans="1:5">
      <c r="A10501" s="27">
        <v>262</v>
      </c>
      <c r="B10501" s="27">
        <v>25</v>
      </c>
      <c r="C10501" s="27"/>
      <c r="D10501" s="27"/>
      <c r="E10501" s="27"/>
    </row>
    <row r="10502" spans="1:5">
      <c r="A10502" s="27">
        <v>262</v>
      </c>
      <c r="B10502" s="27">
        <v>26</v>
      </c>
      <c r="C10502" s="27"/>
      <c r="D10502" s="27"/>
      <c r="E10502" s="27"/>
    </row>
    <row r="10503" spans="1:5">
      <c r="A10503" s="27">
        <v>262</v>
      </c>
      <c r="B10503" s="27">
        <v>27</v>
      </c>
      <c r="C10503" s="27"/>
      <c r="D10503" s="27"/>
      <c r="E10503" s="27"/>
    </row>
    <row r="10504" spans="1:5">
      <c r="A10504" s="27">
        <v>262</v>
      </c>
      <c r="B10504" s="27">
        <v>28</v>
      </c>
      <c r="C10504" s="27"/>
      <c r="D10504" s="27"/>
      <c r="E10504" s="27"/>
    </row>
    <row r="10505" spans="1:5">
      <c r="A10505" s="27">
        <v>262</v>
      </c>
      <c r="B10505" s="27">
        <v>29</v>
      </c>
      <c r="C10505" s="27"/>
      <c r="D10505" s="27"/>
      <c r="E10505" s="27"/>
    </row>
    <row r="10506" spans="1:5">
      <c r="A10506" s="27">
        <v>262</v>
      </c>
      <c r="B10506" s="27">
        <v>30</v>
      </c>
      <c r="C10506" s="27"/>
      <c r="D10506" s="27"/>
      <c r="E10506" s="27"/>
    </row>
    <row r="10507" spans="1:5">
      <c r="A10507" s="27">
        <v>262</v>
      </c>
      <c r="B10507" s="27">
        <v>31</v>
      </c>
      <c r="C10507" s="27"/>
      <c r="D10507" s="27"/>
      <c r="E10507" s="27"/>
    </row>
    <row r="10508" spans="1:5">
      <c r="A10508" s="27">
        <v>262</v>
      </c>
      <c r="B10508" s="27">
        <v>32</v>
      </c>
      <c r="C10508" s="27"/>
      <c r="D10508" s="27"/>
      <c r="E10508" s="27"/>
    </row>
    <row r="10509" spans="1:5">
      <c r="A10509" s="27">
        <v>262</v>
      </c>
      <c r="B10509" s="27">
        <v>33</v>
      </c>
      <c r="C10509" s="27"/>
      <c r="D10509" s="27"/>
      <c r="E10509" s="27"/>
    </row>
    <row r="10510" spans="1:5">
      <c r="A10510" s="27">
        <v>262</v>
      </c>
      <c r="B10510" s="27">
        <v>34</v>
      </c>
      <c r="C10510" s="27"/>
      <c r="D10510" s="27"/>
      <c r="E10510" s="27"/>
    </row>
    <row r="10511" spans="1:5">
      <c r="A10511" s="27">
        <v>262</v>
      </c>
      <c r="B10511" s="27">
        <v>35</v>
      </c>
      <c r="C10511" s="27"/>
      <c r="D10511" s="27"/>
      <c r="E10511" s="27"/>
    </row>
    <row r="10512" spans="1:5">
      <c r="A10512" s="27">
        <v>262</v>
      </c>
      <c r="B10512" s="27">
        <v>36</v>
      </c>
      <c r="C10512" s="27"/>
      <c r="D10512" s="27"/>
      <c r="E10512" s="27"/>
    </row>
    <row r="10513" spans="1:5">
      <c r="A10513" s="27">
        <v>262</v>
      </c>
      <c r="B10513" s="27">
        <v>37</v>
      </c>
      <c r="C10513" s="27"/>
      <c r="D10513" s="27"/>
      <c r="E10513" s="27"/>
    </row>
    <row r="10514" spans="1:5">
      <c r="A10514" s="27">
        <v>262</v>
      </c>
      <c r="B10514" s="27">
        <v>38</v>
      </c>
      <c r="C10514" s="27"/>
      <c r="D10514" s="27"/>
      <c r="E10514" s="27"/>
    </row>
    <row r="10515" spans="1:5">
      <c r="A10515" s="27">
        <v>262</v>
      </c>
      <c r="B10515" s="27">
        <v>39</v>
      </c>
      <c r="C10515" s="27"/>
      <c r="D10515" s="27"/>
      <c r="E10515" s="27"/>
    </row>
    <row r="10516" spans="1:5">
      <c r="A10516" s="27">
        <v>262</v>
      </c>
      <c r="B10516" s="27">
        <v>40</v>
      </c>
      <c r="C10516" s="27"/>
      <c r="D10516" s="27"/>
      <c r="E10516" s="27"/>
    </row>
    <row r="10517" spans="1:5">
      <c r="A10517" s="27">
        <v>263</v>
      </c>
      <c r="B10517" s="27">
        <v>1</v>
      </c>
      <c r="C10517" s="27"/>
      <c r="D10517" s="27"/>
      <c r="E10517" s="27"/>
    </row>
    <row r="10518" spans="1:5">
      <c r="A10518" s="27">
        <v>263</v>
      </c>
      <c r="B10518" s="27">
        <v>2</v>
      </c>
      <c r="C10518" s="27"/>
      <c r="D10518" s="27"/>
      <c r="E10518" s="27"/>
    </row>
    <row r="10519" spans="1:5">
      <c r="A10519" s="27">
        <v>263</v>
      </c>
      <c r="B10519" s="27">
        <v>3</v>
      </c>
      <c r="C10519" s="27"/>
      <c r="D10519" s="27"/>
      <c r="E10519" s="27"/>
    </row>
    <row r="10520" spans="1:5">
      <c r="A10520" s="27">
        <v>263</v>
      </c>
      <c r="B10520" s="27">
        <v>4</v>
      </c>
      <c r="C10520" s="27"/>
      <c r="D10520" s="27"/>
      <c r="E10520" s="27"/>
    </row>
    <row r="10521" spans="1:5">
      <c r="A10521" s="27">
        <v>263</v>
      </c>
      <c r="B10521" s="27">
        <v>5</v>
      </c>
      <c r="C10521" s="27"/>
      <c r="D10521" s="27"/>
      <c r="E10521" s="27"/>
    </row>
    <row r="10522" spans="1:5">
      <c r="A10522" s="27">
        <v>263</v>
      </c>
      <c r="B10522" s="27">
        <v>6</v>
      </c>
      <c r="C10522" s="27"/>
      <c r="D10522" s="27"/>
      <c r="E10522" s="27"/>
    </row>
    <row r="10523" spans="1:5">
      <c r="A10523" s="27">
        <v>263</v>
      </c>
      <c r="B10523" s="27">
        <v>7</v>
      </c>
      <c r="C10523" s="27"/>
      <c r="D10523" s="27"/>
      <c r="E10523" s="27"/>
    </row>
    <row r="10524" spans="1:5">
      <c r="A10524" s="27">
        <v>263</v>
      </c>
      <c r="B10524" s="27">
        <v>8</v>
      </c>
      <c r="C10524" s="27"/>
      <c r="D10524" s="27"/>
      <c r="E10524" s="27"/>
    </row>
    <row r="10525" spans="1:5">
      <c r="A10525" s="27">
        <v>263</v>
      </c>
      <c r="B10525" s="27">
        <v>9</v>
      </c>
      <c r="C10525" s="27"/>
      <c r="D10525" s="27"/>
      <c r="E10525" s="27"/>
    </row>
    <row r="10526" spans="1:5">
      <c r="A10526" s="27">
        <v>263</v>
      </c>
      <c r="B10526" s="27">
        <v>10</v>
      </c>
      <c r="C10526" s="27"/>
      <c r="D10526" s="27"/>
      <c r="E10526" s="27"/>
    </row>
    <row r="10527" spans="1:5">
      <c r="A10527" s="27">
        <v>263</v>
      </c>
      <c r="B10527" s="27">
        <v>11</v>
      </c>
      <c r="C10527" s="27"/>
      <c r="D10527" s="27"/>
      <c r="E10527" s="27"/>
    </row>
    <row r="10528" spans="1:5">
      <c r="A10528" s="27">
        <v>263</v>
      </c>
      <c r="B10528" s="27">
        <v>12</v>
      </c>
      <c r="C10528" s="27"/>
      <c r="D10528" s="27"/>
      <c r="E10528" s="27"/>
    </row>
    <row r="10529" spans="1:5">
      <c r="A10529" s="27">
        <v>263</v>
      </c>
      <c r="B10529" s="27">
        <v>13</v>
      </c>
      <c r="C10529" s="27"/>
      <c r="D10529" s="27"/>
      <c r="E10529" s="27"/>
    </row>
    <row r="10530" spans="1:5">
      <c r="A10530" s="27">
        <v>263</v>
      </c>
      <c r="B10530" s="27">
        <v>14</v>
      </c>
      <c r="C10530" s="27"/>
      <c r="D10530" s="27"/>
      <c r="E10530" s="27"/>
    </row>
    <row r="10531" spans="1:5">
      <c r="A10531" s="27">
        <v>263</v>
      </c>
      <c r="B10531" s="27">
        <v>15</v>
      </c>
      <c r="C10531" s="27"/>
      <c r="D10531" s="27"/>
      <c r="E10531" s="27"/>
    </row>
    <row r="10532" spans="1:5">
      <c r="A10532" s="27">
        <v>263</v>
      </c>
      <c r="B10532" s="27">
        <v>16</v>
      </c>
      <c r="C10532" s="27"/>
      <c r="D10532" s="27"/>
      <c r="E10532" s="27"/>
    </row>
    <row r="10533" spans="1:5">
      <c r="A10533" s="27">
        <v>263</v>
      </c>
      <c r="B10533" s="27">
        <v>17</v>
      </c>
      <c r="C10533" s="27"/>
      <c r="D10533" s="27"/>
      <c r="E10533" s="27"/>
    </row>
    <row r="10534" spans="1:5">
      <c r="A10534" s="27">
        <v>263</v>
      </c>
      <c r="B10534" s="27">
        <v>18</v>
      </c>
      <c r="C10534" s="27"/>
      <c r="D10534" s="27"/>
      <c r="E10534" s="27"/>
    </row>
    <row r="10535" spans="1:5">
      <c r="A10535" s="27">
        <v>263</v>
      </c>
      <c r="B10535" s="27">
        <v>19</v>
      </c>
      <c r="C10535" s="27"/>
      <c r="D10535" s="27"/>
      <c r="E10535" s="27"/>
    </row>
    <row r="10536" spans="1:5">
      <c r="A10536" s="27">
        <v>263</v>
      </c>
      <c r="B10536" s="27">
        <v>20</v>
      </c>
      <c r="C10536" s="27"/>
      <c r="D10536" s="27"/>
      <c r="E10536" s="27"/>
    </row>
    <row r="10537" spans="1:5">
      <c r="A10537" s="27">
        <v>263</v>
      </c>
      <c r="B10537" s="27">
        <v>21</v>
      </c>
      <c r="C10537" s="27"/>
      <c r="D10537" s="27"/>
      <c r="E10537" s="27"/>
    </row>
    <row r="10538" spans="1:5">
      <c r="A10538" s="27">
        <v>263</v>
      </c>
      <c r="B10538" s="27">
        <v>22</v>
      </c>
      <c r="C10538" s="27"/>
      <c r="D10538" s="27"/>
      <c r="E10538" s="27"/>
    </row>
    <row r="10539" spans="1:5">
      <c r="A10539" s="27">
        <v>263</v>
      </c>
      <c r="B10539" s="27">
        <v>23</v>
      </c>
      <c r="C10539" s="27"/>
      <c r="D10539" s="27"/>
      <c r="E10539" s="27"/>
    </row>
    <row r="10540" spans="1:5">
      <c r="A10540" s="27">
        <v>263</v>
      </c>
      <c r="B10540" s="27">
        <v>24</v>
      </c>
      <c r="C10540" s="27"/>
      <c r="D10540" s="27"/>
      <c r="E10540" s="27"/>
    </row>
    <row r="10541" spans="1:5">
      <c r="A10541" s="27">
        <v>263</v>
      </c>
      <c r="B10541" s="27">
        <v>25</v>
      </c>
      <c r="C10541" s="27"/>
      <c r="D10541" s="27"/>
      <c r="E10541" s="27"/>
    </row>
    <row r="10542" spans="1:5">
      <c r="A10542" s="27">
        <v>263</v>
      </c>
      <c r="B10542" s="27">
        <v>26</v>
      </c>
      <c r="C10542" s="27"/>
      <c r="D10542" s="27"/>
      <c r="E10542" s="27"/>
    </row>
    <row r="10543" spans="1:5">
      <c r="A10543" s="27">
        <v>263</v>
      </c>
      <c r="B10543" s="27">
        <v>27</v>
      </c>
      <c r="C10543" s="27"/>
      <c r="D10543" s="27"/>
      <c r="E10543" s="27"/>
    </row>
    <row r="10544" spans="1:5">
      <c r="A10544" s="27">
        <v>263</v>
      </c>
      <c r="B10544" s="27">
        <v>28</v>
      </c>
      <c r="C10544" s="27"/>
      <c r="D10544" s="27"/>
      <c r="E10544" s="27"/>
    </row>
    <row r="10545" spans="1:5">
      <c r="A10545" s="27">
        <v>263</v>
      </c>
      <c r="B10545" s="27">
        <v>29</v>
      </c>
      <c r="C10545" s="27"/>
      <c r="D10545" s="27"/>
      <c r="E10545" s="27"/>
    </row>
    <row r="10546" spans="1:5">
      <c r="A10546" s="27">
        <v>263</v>
      </c>
      <c r="B10546" s="27">
        <v>30</v>
      </c>
      <c r="C10546" s="27"/>
      <c r="D10546" s="27"/>
      <c r="E10546" s="27"/>
    </row>
    <row r="10547" spans="1:5">
      <c r="A10547" s="27">
        <v>263</v>
      </c>
      <c r="B10547" s="27">
        <v>31</v>
      </c>
      <c r="C10547" s="27"/>
      <c r="D10547" s="27"/>
      <c r="E10547" s="27"/>
    </row>
    <row r="10548" spans="1:5">
      <c r="A10548" s="27">
        <v>263</v>
      </c>
      <c r="B10548" s="27">
        <v>32</v>
      </c>
      <c r="C10548" s="27"/>
      <c r="D10548" s="27"/>
      <c r="E10548" s="27"/>
    </row>
    <row r="10549" spans="1:5">
      <c r="A10549" s="27">
        <v>263</v>
      </c>
      <c r="B10549" s="27">
        <v>33</v>
      </c>
      <c r="C10549" s="27"/>
      <c r="D10549" s="27"/>
      <c r="E10549" s="27"/>
    </row>
    <row r="10550" spans="1:5">
      <c r="A10550" s="27">
        <v>263</v>
      </c>
      <c r="B10550" s="27">
        <v>34</v>
      </c>
      <c r="C10550" s="27"/>
      <c r="D10550" s="27"/>
      <c r="E10550" s="27"/>
    </row>
    <row r="10551" spans="1:5">
      <c r="A10551" s="27">
        <v>263</v>
      </c>
      <c r="B10551" s="27">
        <v>35</v>
      </c>
      <c r="C10551" s="27"/>
      <c r="D10551" s="27"/>
      <c r="E10551" s="27"/>
    </row>
    <row r="10552" spans="1:5">
      <c r="A10552" s="27">
        <v>263</v>
      </c>
      <c r="B10552" s="27">
        <v>36</v>
      </c>
      <c r="C10552" s="27"/>
      <c r="D10552" s="27"/>
      <c r="E10552" s="27"/>
    </row>
    <row r="10553" spans="1:5">
      <c r="A10553" s="27">
        <v>263</v>
      </c>
      <c r="B10553" s="27">
        <v>37</v>
      </c>
      <c r="C10553" s="27"/>
      <c r="D10553" s="27"/>
      <c r="E10553" s="27"/>
    </row>
    <row r="10554" spans="1:5">
      <c r="A10554" s="27">
        <v>263</v>
      </c>
      <c r="B10554" s="27">
        <v>38</v>
      </c>
      <c r="C10554" s="27"/>
      <c r="D10554" s="27"/>
      <c r="E10554" s="27"/>
    </row>
    <row r="10555" spans="1:5">
      <c r="A10555" s="27">
        <v>263</v>
      </c>
      <c r="B10555" s="27">
        <v>39</v>
      </c>
      <c r="C10555" s="27"/>
      <c r="D10555" s="27"/>
      <c r="E10555" s="27"/>
    </row>
    <row r="10556" spans="1:5">
      <c r="A10556" s="27">
        <v>263</v>
      </c>
      <c r="B10556" s="27">
        <v>40</v>
      </c>
      <c r="C10556" s="27"/>
      <c r="D10556" s="27"/>
      <c r="E10556" s="27"/>
    </row>
    <row r="10557" spans="1:5">
      <c r="A10557" s="27">
        <v>264</v>
      </c>
      <c r="B10557" s="27">
        <v>1</v>
      </c>
      <c r="C10557" s="27"/>
      <c r="D10557" s="27"/>
      <c r="E10557" s="27"/>
    </row>
    <row r="10558" spans="1:5">
      <c r="A10558" s="27">
        <v>264</v>
      </c>
      <c r="B10558" s="27">
        <v>2</v>
      </c>
      <c r="C10558" s="27"/>
      <c r="D10558" s="27"/>
      <c r="E10558" s="27"/>
    </row>
    <row r="10559" spans="1:5">
      <c r="A10559" s="27">
        <v>264</v>
      </c>
      <c r="B10559" s="27">
        <v>3</v>
      </c>
      <c r="C10559" s="27"/>
      <c r="D10559" s="27"/>
      <c r="E10559" s="27"/>
    </row>
    <row r="10560" spans="1:5">
      <c r="A10560" s="27">
        <v>264</v>
      </c>
      <c r="B10560" s="27">
        <v>4</v>
      </c>
      <c r="C10560" s="27"/>
      <c r="D10560" s="27"/>
      <c r="E10560" s="27"/>
    </row>
    <row r="10561" spans="1:5">
      <c r="A10561" s="27">
        <v>264</v>
      </c>
      <c r="B10561" s="27">
        <v>5</v>
      </c>
      <c r="C10561" s="27"/>
      <c r="D10561" s="27"/>
      <c r="E10561" s="27"/>
    </row>
    <row r="10562" spans="1:5">
      <c r="A10562" s="27">
        <v>264</v>
      </c>
      <c r="B10562" s="27">
        <v>6</v>
      </c>
      <c r="C10562" s="27"/>
      <c r="D10562" s="27"/>
      <c r="E10562" s="27"/>
    </row>
    <row r="10563" spans="1:5">
      <c r="A10563" s="27">
        <v>264</v>
      </c>
      <c r="B10563" s="27">
        <v>7</v>
      </c>
      <c r="C10563" s="27"/>
      <c r="D10563" s="27"/>
      <c r="E10563" s="27"/>
    </row>
    <row r="10564" spans="1:5">
      <c r="A10564" s="27">
        <v>264</v>
      </c>
      <c r="B10564" s="27">
        <v>8</v>
      </c>
      <c r="C10564" s="27"/>
      <c r="D10564" s="27"/>
      <c r="E10564" s="27"/>
    </row>
    <row r="10565" spans="1:5">
      <c r="A10565" s="27">
        <v>264</v>
      </c>
      <c r="B10565" s="27">
        <v>9</v>
      </c>
      <c r="C10565" s="27"/>
      <c r="D10565" s="27"/>
      <c r="E10565" s="27"/>
    </row>
    <row r="10566" spans="1:5">
      <c r="A10566" s="27">
        <v>264</v>
      </c>
      <c r="B10566" s="27">
        <v>10</v>
      </c>
      <c r="C10566" s="27"/>
      <c r="D10566" s="27"/>
      <c r="E10566" s="27"/>
    </row>
    <row r="10567" spans="1:5">
      <c r="A10567" s="27">
        <v>264</v>
      </c>
      <c r="B10567" s="27">
        <v>11</v>
      </c>
      <c r="C10567" s="27"/>
      <c r="D10567" s="27"/>
      <c r="E10567" s="27"/>
    </row>
    <row r="10568" spans="1:5">
      <c r="A10568" s="27">
        <v>264</v>
      </c>
      <c r="B10568" s="27">
        <v>12</v>
      </c>
      <c r="C10568" s="27"/>
      <c r="D10568" s="27"/>
      <c r="E10568" s="27"/>
    </row>
    <row r="10569" spans="1:5">
      <c r="A10569" s="27">
        <v>264</v>
      </c>
      <c r="B10569" s="27">
        <v>13</v>
      </c>
      <c r="C10569" s="27"/>
      <c r="D10569" s="27"/>
      <c r="E10569" s="27"/>
    </row>
    <row r="10570" spans="1:5">
      <c r="A10570" s="27">
        <v>264</v>
      </c>
      <c r="B10570" s="27">
        <v>14</v>
      </c>
      <c r="C10570" s="27"/>
      <c r="D10570" s="27"/>
      <c r="E10570" s="27"/>
    </row>
    <row r="10571" spans="1:5">
      <c r="A10571" s="27">
        <v>264</v>
      </c>
      <c r="B10571" s="27">
        <v>15</v>
      </c>
      <c r="C10571" s="27"/>
      <c r="D10571" s="27"/>
      <c r="E10571" s="27"/>
    </row>
    <row r="10572" spans="1:5">
      <c r="A10572" s="27">
        <v>264</v>
      </c>
      <c r="B10572" s="27">
        <v>16</v>
      </c>
      <c r="C10572" s="27"/>
      <c r="D10572" s="27"/>
      <c r="E10572" s="27"/>
    </row>
    <row r="10573" spans="1:5">
      <c r="A10573" s="27">
        <v>264</v>
      </c>
      <c r="B10573" s="27">
        <v>17</v>
      </c>
      <c r="C10573" s="27"/>
      <c r="D10573" s="27"/>
      <c r="E10573" s="27"/>
    </row>
    <row r="10574" spans="1:5">
      <c r="A10574" s="27">
        <v>264</v>
      </c>
      <c r="B10574" s="27">
        <v>18</v>
      </c>
      <c r="C10574" s="27"/>
      <c r="D10574" s="27"/>
      <c r="E10574" s="27"/>
    </row>
    <row r="10575" spans="1:5">
      <c r="A10575" s="27">
        <v>264</v>
      </c>
      <c r="B10575" s="27">
        <v>19</v>
      </c>
      <c r="C10575" s="27"/>
      <c r="D10575" s="27"/>
      <c r="E10575" s="27"/>
    </row>
    <row r="10576" spans="1:5">
      <c r="A10576" s="27">
        <v>264</v>
      </c>
      <c r="B10576" s="27">
        <v>20</v>
      </c>
      <c r="C10576" s="27"/>
      <c r="D10576" s="27"/>
      <c r="E10576" s="27"/>
    </row>
    <row r="10577" spans="1:5">
      <c r="A10577" s="27">
        <v>264</v>
      </c>
      <c r="B10577" s="27">
        <v>21</v>
      </c>
      <c r="C10577" s="27"/>
      <c r="D10577" s="27"/>
      <c r="E10577" s="27"/>
    </row>
    <row r="10578" spans="1:5">
      <c r="A10578" s="27">
        <v>264</v>
      </c>
      <c r="B10578" s="27">
        <v>22</v>
      </c>
      <c r="C10578" s="27"/>
      <c r="D10578" s="27"/>
      <c r="E10578" s="27"/>
    </row>
    <row r="10579" spans="1:5">
      <c r="A10579" s="27">
        <v>264</v>
      </c>
      <c r="B10579" s="27">
        <v>23</v>
      </c>
      <c r="C10579" s="27"/>
      <c r="D10579" s="27"/>
      <c r="E10579" s="27"/>
    </row>
    <row r="10580" spans="1:5">
      <c r="A10580" s="27">
        <v>264</v>
      </c>
      <c r="B10580" s="27">
        <v>24</v>
      </c>
      <c r="C10580" s="27"/>
      <c r="D10580" s="27"/>
      <c r="E10580" s="27"/>
    </row>
    <row r="10581" spans="1:5">
      <c r="A10581" s="27">
        <v>264</v>
      </c>
      <c r="B10581" s="27">
        <v>25</v>
      </c>
      <c r="C10581" s="27"/>
      <c r="D10581" s="27"/>
      <c r="E10581" s="27"/>
    </row>
    <row r="10582" spans="1:5">
      <c r="A10582" s="27">
        <v>264</v>
      </c>
      <c r="B10582" s="27">
        <v>26</v>
      </c>
      <c r="C10582" s="27"/>
      <c r="D10582" s="27"/>
      <c r="E10582" s="27"/>
    </row>
    <row r="10583" spans="1:5">
      <c r="A10583" s="27">
        <v>264</v>
      </c>
      <c r="B10583" s="27">
        <v>27</v>
      </c>
      <c r="C10583" s="27"/>
      <c r="D10583" s="27"/>
      <c r="E10583" s="27"/>
    </row>
    <row r="10584" spans="1:5">
      <c r="A10584" s="27">
        <v>264</v>
      </c>
      <c r="B10584" s="27">
        <v>28</v>
      </c>
      <c r="C10584" s="27"/>
      <c r="D10584" s="27"/>
      <c r="E10584" s="27"/>
    </row>
    <row r="10585" spans="1:5">
      <c r="A10585" s="27">
        <v>264</v>
      </c>
      <c r="B10585" s="27">
        <v>29</v>
      </c>
      <c r="C10585" s="27"/>
      <c r="D10585" s="27"/>
      <c r="E10585" s="27"/>
    </row>
    <row r="10586" spans="1:5">
      <c r="A10586" s="27">
        <v>264</v>
      </c>
      <c r="B10586" s="27">
        <v>30</v>
      </c>
      <c r="C10586" s="27"/>
      <c r="D10586" s="27"/>
      <c r="E10586" s="27"/>
    </row>
    <row r="10587" spans="1:5">
      <c r="A10587" s="27">
        <v>264</v>
      </c>
      <c r="B10587" s="27">
        <v>31</v>
      </c>
      <c r="C10587" s="27"/>
      <c r="D10587" s="27"/>
      <c r="E10587" s="27"/>
    </row>
    <row r="10588" spans="1:5">
      <c r="A10588" s="27">
        <v>264</v>
      </c>
      <c r="B10588" s="27">
        <v>32</v>
      </c>
      <c r="C10588" s="27"/>
      <c r="D10588" s="27"/>
      <c r="E10588" s="27"/>
    </row>
    <row r="10589" spans="1:5">
      <c r="A10589" s="27">
        <v>264</v>
      </c>
      <c r="B10589" s="27">
        <v>33</v>
      </c>
      <c r="C10589" s="27"/>
      <c r="D10589" s="27"/>
      <c r="E10589" s="27"/>
    </row>
    <row r="10590" spans="1:5">
      <c r="A10590" s="27">
        <v>264</v>
      </c>
      <c r="B10590" s="27">
        <v>34</v>
      </c>
      <c r="C10590" s="27"/>
      <c r="D10590" s="27"/>
      <c r="E10590" s="27"/>
    </row>
    <row r="10591" spans="1:5">
      <c r="A10591" s="27">
        <v>264</v>
      </c>
      <c r="B10591" s="27">
        <v>35</v>
      </c>
      <c r="C10591" s="27"/>
      <c r="D10591" s="27"/>
      <c r="E10591" s="27"/>
    </row>
    <row r="10592" spans="1:5">
      <c r="A10592" s="27">
        <v>264</v>
      </c>
      <c r="B10592" s="27">
        <v>36</v>
      </c>
      <c r="C10592" s="27"/>
      <c r="D10592" s="27"/>
      <c r="E10592" s="27"/>
    </row>
    <row r="10593" spans="1:5">
      <c r="A10593" s="27">
        <v>264</v>
      </c>
      <c r="B10593" s="27">
        <v>37</v>
      </c>
      <c r="C10593" s="27"/>
      <c r="D10593" s="27"/>
      <c r="E10593" s="27"/>
    </row>
    <row r="10594" spans="1:5">
      <c r="A10594" s="27">
        <v>264</v>
      </c>
      <c r="B10594" s="27">
        <v>38</v>
      </c>
      <c r="C10594" s="27"/>
      <c r="D10594" s="27"/>
      <c r="E10594" s="27"/>
    </row>
    <row r="10595" spans="1:5">
      <c r="A10595" s="27">
        <v>264</v>
      </c>
      <c r="B10595" s="27">
        <v>39</v>
      </c>
      <c r="C10595" s="27"/>
      <c r="D10595" s="27"/>
      <c r="E10595" s="27"/>
    </row>
    <row r="10596" spans="1:5">
      <c r="A10596" s="27">
        <v>264</v>
      </c>
      <c r="B10596" s="27">
        <v>40</v>
      </c>
      <c r="C10596" s="27"/>
      <c r="D10596" s="27"/>
      <c r="E10596" s="27"/>
    </row>
    <row r="10597" spans="1:5">
      <c r="A10597" s="27">
        <v>265</v>
      </c>
      <c r="B10597" s="27">
        <v>1</v>
      </c>
      <c r="C10597" s="27" t="s">
        <v>33</v>
      </c>
      <c r="D10597" s="28">
        <v>0.439</v>
      </c>
      <c r="E10597" s="28">
        <v>1.2E-2</v>
      </c>
    </row>
    <row r="10598" spans="1:5">
      <c r="A10598" s="27">
        <v>265</v>
      </c>
      <c r="B10598" s="27">
        <v>2</v>
      </c>
      <c r="C10598" s="27" t="s">
        <v>33</v>
      </c>
      <c r="D10598" s="28">
        <v>0.434</v>
      </c>
      <c r="E10598" s="28">
        <v>5.0000000000000001E-3</v>
      </c>
    </row>
    <row r="10599" spans="1:5">
      <c r="A10599" s="27">
        <v>265</v>
      </c>
      <c r="B10599" s="27">
        <v>3</v>
      </c>
      <c r="C10599" s="27" t="s">
        <v>33</v>
      </c>
      <c r="D10599" s="28">
        <v>0.432</v>
      </c>
      <c r="E10599" s="28">
        <v>1E-3</v>
      </c>
    </row>
    <row r="10600" spans="1:5">
      <c r="A10600" s="27">
        <v>265</v>
      </c>
      <c r="B10600" s="27">
        <v>4</v>
      </c>
      <c r="C10600" s="27" t="s">
        <v>33</v>
      </c>
      <c r="D10600" s="28">
        <v>0.432</v>
      </c>
      <c r="E10600" s="28">
        <v>-2E-3</v>
      </c>
    </row>
    <row r="10601" spans="1:5">
      <c r="A10601" s="27">
        <v>265</v>
      </c>
      <c r="B10601" s="27">
        <v>5</v>
      </c>
      <c r="C10601" s="27" t="s">
        <v>33</v>
      </c>
      <c r="D10601" s="28">
        <v>0.435</v>
      </c>
      <c r="E10601" s="28">
        <v>0</v>
      </c>
    </row>
    <row r="10602" spans="1:5">
      <c r="A10602" s="27">
        <v>265</v>
      </c>
      <c r="B10602" s="27">
        <v>6</v>
      </c>
      <c r="C10602" s="27" t="s">
        <v>33</v>
      </c>
      <c r="D10602" s="28">
        <v>0.438</v>
      </c>
      <c r="E10602" s="28">
        <v>1E-3</v>
      </c>
    </row>
    <row r="10603" spans="1:5">
      <c r="A10603" s="27">
        <v>265</v>
      </c>
      <c r="B10603" s="27">
        <v>7</v>
      </c>
      <c r="C10603" s="27" t="s">
        <v>33</v>
      </c>
      <c r="D10603" s="28">
        <v>0.44500000000000001</v>
      </c>
      <c r="E10603" s="28">
        <v>6.0000000000000001E-3</v>
      </c>
    </row>
    <row r="10604" spans="1:5">
      <c r="A10604" s="27">
        <v>265</v>
      </c>
      <c r="B10604" s="27">
        <v>8</v>
      </c>
      <c r="C10604" s="27" t="s">
        <v>33</v>
      </c>
      <c r="D10604" s="28">
        <v>0.46300000000000002</v>
      </c>
      <c r="E10604" s="28">
        <v>2.1999999999999999E-2</v>
      </c>
    </row>
    <row r="10605" spans="1:5">
      <c r="A10605" s="27">
        <v>265</v>
      </c>
      <c r="B10605" s="27">
        <v>9</v>
      </c>
      <c r="C10605" s="27" t="s">
        <v>33</v>
      </c>
      <c r="D10605" s="28">
        <v>0.48899999999999999</v>
      </c>
      <c r="E10605" s="28">
        <v>4.5999999999999999E-2</v>
      </c>
    </row>
    <row r="10606" spans="1:5">
      <c r="A10606" s="27">
        <v>265</v>
      </c>
      <c r="B10606" s="27">
        <v>10</v>
      </c>
      <c r="C10606" s="27" t="s">
        <v>33</v>
      </c>
      <c r="D10606" s="28">
        <v>0.52600000000000002</v>
      </c>
      <c r="E10606" s="28">
        <v>8.1000000000000003E-2</v>
      </c>
    </row>
    <row r="10607" spans="1:5">
      <c r="A10607" s="27">
        <v>265</v>
      </c>
      <c r="B10607" s="27">
        <v>11</v>
      </c>
      <c r="C10607" s="27" t="s">
        <v>33</v>
      </c>
      <c r="D10607" s="28">
        <v>0.57799999999999996</v>
      </c>
      <c r="E10607" s="28">
        <v>0.13100000000000001</v>
      </c>
    </row>
    <row r="10608" spans="1:5">
      <c r="A10608" s="27">
        <v>265</v>
      </c>
      <c r="B10608" s="27">
        <v>12</v>
      </c>
      <c r="C10608" s="27" t="s">
        <v>33</v>
      </c>
      <c r="D10608" s="28">
        <v>0.64200000000000002</v>
      </c>
      <c r="E10608" s="28">
        <v>0.193</v>
      </c>
    </row>
    <row r="10609" spans="1:5">
      <c r="A10609" s="27">
        <v>265</v>
      </c>
      <c r="B10609" s="27">
        <v>13</v>
      </c>
      <c r="C10609" s="27" t="s">
        <v>33</v>
      </c>
      <c r="D10609" s="28">
        <v>0.71499999999999997</v>
      </c>
      <c r="E10609" s="28">
        <v>0.26400000000000001</v>
      </c>
    </row>
    <row r="10610" spans="1:5">
      <c r="A10610" s="27">
        <v>265</v>
      </c>
      <c r="B10610" s="27">
        <v>14</v>
      </c>
      <c r="C10610" s="27" t="s">
        <v>33</v>
      </c>
      <c r="D10610" s="28">
        <v>0.80100000000000005</v>
      </c>
      <c r="E10610" s="28">
        <v>0.34799999999999998</v>
      </c>
    </row>
    <row r="10611" spans="1:5">
      <c r="A10611" s="27">
        <v>265</v>
      </c>
      <c r="B10611" s="27">
        <v>15</v>
      </c>
      <c r="C10611" s="27" t="s">
        <v>33</v>
      </c>
      <c r="D10611" s="28">
        <v>0.89900000000000002</v>
      </c>
      <c r="E10611" s="28">
        <v>0.44400000000000001</v>
      </c>
    </row>
    <row r="10612" spans="1:5">
      <c r="A10612" s="27">
        <v>265</v>
      </c>
      <c r="B10612" s="27">
        <v>16</v>
      </c>
      <c r="C10612" s="27" t="s">
        <v>33</v>
      </c>
      <c r="D10612" s="28">
        <v>0.98399999999999999</v>
      </c>
      <c r="E10612" s="28">
        <v>0.52700000000000002</v>
      </c>
    </row>
    <row r="10613" spans="1:5">
      <c r="A10613" s="27">
        <v>265</v>
      </c>
      <c r="B10613" s="27">
        <v>17</v>
      </c>
      <c r="C10613" s="27" t="s">
        <v>33</v>
      </c>
      <c r="D10613" s="28">
        <v>1.0680000000000001</v>
      </c>
      <c r="E10613" s="28">
        <v>0.60899999999999999</v>
      </c>
    </row>
    <row r="10614" spans="1:5">
      <c r="A10614" s="27">
        <v>265</v>
      </c>
      <c r="B10614" s="27">
        <v>18</v>
      </c>
      <c r="C10614" s="27" t="s">
        <v>33</v>
      </c>
      <c r="D10614" s="28">
        <v>1.155</v>
      </c>
      <c r="E10614" s="28">
        <v>0.69499999999999995</v>
      </c>
    </row>
    <row r="10615" spans="1:5">
      <c r="A10615" s="27">
        <v>265</v>
      </c>
      <c r="B10615" s="27">
        <v>19</v>
      </c>
      <c r="C10615" s="27" t="s">
        <v>33</v>
      </c>
      <c r="D10615" s="28">
        <v>1.244</v>
      </c>
      <c r="E10615" s="28">
        <v>0.78200000000000003</v>
      </c>
    </row>
    <row r="10616" spans="1:5">
      <c r="A10616" s="27">
        <v>265</v>
      </c>
      <c r="B10616" s="27">
        <v>20</v>
      </c>
      <c r="C10616" s="27" t="s">
        <v>33</v>
      </c>
      <c r="D10616" s="28">
        <v>1.331</v>
      </c>
      <c r="E10616" s="28">
        <v>0.86599999999999999</v>
      </c>
    </row>
    <row r="10617" spans="1:5">
      <c r="A10617" s="27">
        <v>265</v>
      </c>
      <c r="B10617" s="27">
        <v>21</v>
      </c>
      <c r="C10617" s="27" t="s">
        <v>33</v>
      </c>
      <c r="D10617" s="28">
        <v>1.4259999999999999</v>
      </c>
      <c r="E10617" s="28">
        <v>0.95899999999999996</v>
      </c>
    </row>
    <row r="10618" spans="1:5">
      <c r="A10618" s="27">
        <v>265</v>
      </c>
      <c r="B10618" s="27">
        <v>22</v>
      </c>
      <c r="C10618" s="27" t="s">
        <v>33</v>
      </c>
      <c r="D10618" s="28">
        <v>1.5029999999999999</v>
      </c>
      <c r="E10618" s="28">
        <v>1.034</v>
      </c>
    </row>
    <row r="10619" spans="1:5">
      <c r="A10619" s="27">
        <v>265</v>
      </c>
      <c r="B10619" s="27">
        <v>23</v>
      </c>
      <c r="C10619" s="27" t="s">
        <v>33</v>
      </c>
      <c r="D10619" s="28">
        <v>1.591</v>
      </c>
      <c r="E10619" s="28">
        <v>1.121</v>
      </c>
    </row>
    <row r="10620" spans="1:5">
      <c r="A10620" s="27">
        <v>265</v>
      </c>
      <c r="B10620" s="27">
        <v>24</v>
      </c>
      <c r="C10620" s="27" t="s">
        <v>33</v>
      </c>
      <c r="D10620" s="28">
        <v>1.673</v>
      </c>
      <c r="E10620" s="28">
        <v>1.2010000000000001</v>
      </c>
    </row>
    <row r="10621" spans="1:5">
      <c r="A10621" s="27">
        <v>265</v>
      </c>
      <c r="B10621" s="27">
        <v>25</v>
      </c>
      <c r="C10621" s="27" t="s">
        <v>33</v>
      </c>
      <c r="D10621" s="28">
        <v>1.75</v>
      </c>
      <c r="E10621" s="28">
        <v>1.276</v>
      </c>
    </row>
    <row r="10622" spans="1:5">
      <c r="A10622" s="27">
        <v>265</v>
      </c>
      <c r="B10622" s="27">
        <v>26</v>
      </c>
      <c r="C10622" s="27" t="s">
        <v>33</v>
      </c>
      <c r="D10622" s="28">
        <v>1.8220000000000001</v>
      </c>
      <c r="E10622" s="28">
        <v>1.3460000000000001</v>
      </c>
    </row>
    <row r="10623" spans="1:5">
      <c r="A10623" s="27">
        <v>265</v>
      </c>
      <c r="B10623" s="27">
        <v>27</v>
      </c>
      <c r="C10623" s="27" t="s">
        <v>33</v>
      </c>
      <c r="D10623" s="28">
        <v>1.893</v>
      </c>
      <c r="E10623" s="28">
        <v>1.4139999999999999</v>
      </c>
    </row>
    <row r="10624" spans="1:5">
      <c r="A10624" s="27">
        <v>265</v>
      </c>
      <c r="B10624" s="27">
        <v>28</v>
      </c>
      <c r="C10624" s="27" t="s">
        <v>33</v>
      </c>
      <c r="D10624" s="28">
        <v>1.956</v>
      </c>
      <c r="E10624" s="28">
        <v>1.476</v>
      </c>
    </row>
    <row r="10625" spans="1:5">
      <c r="A10625" s="27">
        <v>265</v>
      </c>
      <c r="B10625" s="27">
        <v>29</v>
      </c>
      <c r="C10625" s="27" t="s">
        <v>33</v>
      </c>
      <c r="D10625" s="28">
        <v>2.02</v>
      </c>
      <c r="E10625" s="28">
        <v>1.5369999999999999</v>
      </c>
    </row>
    <row r="10626" spans="1:5">
      <c r="A10626" s="27">
        <v>265</v>
      </c>
      <c r="B10626" s="27">
        <v>30</v>
      </c>
      <c r="C10626" s="27" t="s">
        <v>33</v>
      </c>
      <c r="D10626" s="28">
        <v>2.0790000000000002</v>
      </c>
      <c r="E10626" s="28">
        <v>1.5940000000000001</v>
      </c>
    </row>
    <row r="10627" spans="1:5">
      <c r="A10627" s="27">
        <v>265</v>
      </c>
      <c r="B10627" s="27">
        <v>31</v>
      </c>
      <c r="C10627" s="27" t="s">
        <v>33</v>
      </c>
      <c r="D10627" s="28">
        <v>2.13</v>
      </c>
      <c r="E10627" s="28">
        <v>1.6439999999999999</v>
      </c>
    </row>
    <row r="10628" spans="1:5">
      <c r="A10628" s="27">
        <v>265</v>
      </c>
      <c r="B10628" s="27">
        <v>32</v>
      </c>
      <c r="C10628" s="27" t="s">
        <v>33</v>
      </c>
      <c r="D10628" s="28">
        <v>2.1829999999999998</v>
      </c>
      <c r="E10628" s="28">
        <v>1.6950000000000001</v>
      </c>
    </row>
    <row r="10629" spans="1:5">
      <c r="A10629" s="27">
        <v>265</v>
      </c>
      <c r="B10629" s="27">
        <v>33</v>
      </c>
      <c r="C10629" s="27" t="s">
        <v>33</v>
      </c>
      <c r="D10629" s="28">
        <v>2.2400000000000002</v>
      </c>
      <c r="E10629" s="28">
        <v>1.75</v>
      </c>
    </row>
    <row r="10630" spans="1:5">
      <c r="A10630" s="27">
        <v>265</v>
      </c>
      <c r="B10630" s="27">
        <v>34</v>
      </c>
      <c r="C10630" s="27" t="s">
        <v>33</v>
      </c>
      <c r="D10630" s="28">
        <v>2.2799999999999998</v>
      </c>
      <c r="E10630" s="28">
        <v>1.788</v>
      </c>
    </row>
    <row r="10631" spans="1:5">
      <c r="A10631" s="27">
        <v>265</v>
      </c>
      <c r="B10631" s="27">
        <v>35</v>
      </c>
      <c r="C10631" s="27" t="s">
        <v>33</v>
      </c>
      <c r="D10631" s="28">
        <v>2.323</v>
      </c>
      <c r="E10631" s="28">
        <v>1.829</v>
      </c>
    </row>
    <row r="10632" spans="1:5">
      <c r="A10632" s="27">
        <v>265</v>
      </c>
      <c r="B10632" s="27">
        <v>36</v>
      </c>
      <c r="C10632" s="27" t="s">
        <v>33</v>
      </c>
      <c r="D10632" s="28">
        <v>2.387</v>
      </c>
      <c r="E10632" s="28">
        <v>1.891</v>
      </c>
    </row>
    <row r="10633" spans="1:5">
      <c r="A10633" s="27">
        <v>265</v>
      </c>
      <c r="B10633" s="27">
        <v>37</v>
      </c>
      <c r="C10633" s="27" t="s">
        <v>33</v>
      </c>
      <c r="D10633" s="28">
        <v>2.452</v>
      </c>
      <c r="E10633" s="28">
        <v>1.954</v>
      </c>
    </row>
    <row r="10634" spans="1:5">
      <c r="A10634" s="27">
        <v>265</v>
      </c>
      <c r="B10634" s="27">
        <v>38</v>
      </c>
      <c r="C10634" s="27" t="s">
        <v>33</v>
      </c>
      <c r="D10634" s="28">
        <v>2.5219999999999998</v>
      </c>
      <c r="E10634" s="28">
        <v>2.0219999999999998</v>
      </c>
    </row>
    <row r="10635" spans="1:5">
      <c r="A10635" s="27">
        <v>265</v>
      </c>
      <c r="B10635" s="27">
        <v>39</v>
      </c>
      <c r="C10635" s="27" t="s">
        <v>33</v>
      </c>
      <c r="D10635" s="28">
        <v>2.6019999999999999</v>
      </c>
      <c r="E10635" s="28">
        <v>2.101</v>
      </c>
    </row>
    <row r="10636" spans="1:5">
      <c r="A10636" s="27">
        <v>265</v>
      </c>
      <c r="B10636" s="27">
        <v>40</v>
      </c>
      <c r="C10636" s="27" t="s">
        <v>33</v>
      </c>
      <c r="D10636" s="28">
        <v>2.67</v>
      </c>
      <c r="E10636" s="28">
        <v>2.1659999999999999</v>
      </c>
    </row>
    <row r="10637" spans="1:5">
      <c r="A10637" s="27">
        <v>266</v>
      </c>
      <c r="B10637" s="27">
        <v>1</v>
      </c>
      <c r="C10637" s="27" t="s">
        <v>33</v>
      </c>
      <c r="D10637" s="28">
        <v>0.36899999999999999</v>
      </c>
      <c r="E10637" s="28">
        <v>1.6E-2</v>
      </c>
    </row>
    <row r="10638" spans="1:5">
      <c r="A10638" s="27">
        <v>266</v>
      </c>
      <c r="B10638" s="27">
        <v>2</v>
      </c>
      <c r="C10638" s="27" t="s">
        <v>33</v>
      </c>
      <c r="D10638" s="28">
        <v>0.36699999999999999</v>
      </c>
      <c r="E10638" s="28">
        <v>8.0000000000000002E-3</v>
      </c>
    </row>
    <row r="10639" spans="1:5">
      <c r="A10639" s="27">
        <v>266</v>
      </c>
      <c r="B10639" s="27">
        <v>3</v>
      </c>
      <c r="C10639" s="27" t="s">
        <v>33</v>
      </c>
      <c r="D10639" s="28">
        <v>0.36599999999999999</v>
      </c>
      <c r="E10639" s="28">
        <v>0</v>
      </c>
    </row>
    <row r="10640" spans="1:5">
      <c r="A10640" s="27">
        <v>266</v>
      </c>
      <c r="B10640" s="27">
        <v>4</v>
      </c>
      <c r="C10640" s="27" t="s">
        <v>33</v>
      </c>
      <c r="D10640" s="28">
        <v>0.371</v>
      </c>
      <c r="E10640" s="28">
        <v>0</v>
      </c>
    </row>
    <row r="10641" spans="1:5">
      <c r="A10641" s="27">
        <v>266</v>
      </c>
      <c r="B10641" s="27">
        <v>5</v>
      </c>
      <c r="C10641" s="27" t="s">
        <v>33</v>
      </c>
      <c r="D10641" s="28">
        <v>0.376</v>
      </c>
      <c r="E10641" s="28">
        <v>-1E-3</v>
      </c>
    </row>
    <row r="10642" spans="1:5">
      <c r="A10642" s="27">
        <v>266</v>
      </c>
      <c r="B10642" s="27">
        <v>6</v>
      </c>
      <c r="C10642" s="27" t="s">
        <v>33</v>
      </c>
      <c r="D10642" s="28">
        <v>0.38400000000000001</v>
      </c>
      <c r="E10642" s="28">
        <v>1E-3</v>
      </c>
    </row>
    <row r="10643" spans="1:5">
      <c r="A10643" s="27">
        <v>266</v>
      </c>
      <c r="B10643" s="27">
        <v>7</v>
      </c>
      <c r="C10643" s="27" t="s">
        <v>33</v>
      </c>
      <c r="D10643" s="28">
        <v>0.39900000000000002</v>
      </c>
      <c r="E10643" s="28">
        <v>0.01</v>
      </c>
    </row>
    <row r="10644" spans="1:5">
      <c r="A10644" s="27">
        <v>266</v>
      </c>
      <c r="B10644" s="27">
        <v>8</v>
      </c>
      <c r="C10644" s="27" t="s">
        <v>33</v>
      </c>
      <c r="D10644" s="28">
        <v>0.41799999999999998</v>
      </c>
      <c r="E10644" s="28">
        <v>2.4E-2</v>
      </c>
    </row>
    <row r="10645" spans="1:5">
      <c r="A10645" s="27">
        <v>266</v>
      </c>
      <c r="B10645" s="27">
        <v>9</v>
      </c>
      <c r="C10645" s="27" t="s">
        <v>33</v>
      </c>
      <c r="D10645" s="28">
        <v>0.45400000000000001</v>
      </c>
      <c r="E10645" s="28">
        <v>5.2999999999999999E-2</v>
      </c>
    </row>
    <row r="10646" spans="1:5">
      <c r="A10646" s="27">
        <v>266</v>
      </c>
      <c r="B10646" s="27">
        <v>10</v>
      </c>
      <c r="C10646" s="27" t="s">
        <v>33</v>
      </c>
      <c r="D10646" s="28">
        <v>0.495</v>
      </c>
      <c r="E10646" s="28">
        <v>8.8999999999999996E-2</v>
      </c>
    </row>
    <row r="10647" spans="1:5">
      <c r="A10647" s="27">
        <v>266</v>
      </c>
      <c r="B10647" s="27">
        <v>11</v>
      </c>
      <c r="C10647" s="27" t="s">
        <v>33</v>
      </c>
      <c r="D10647" s="28">
        <v>0.55200000000000005</v>
      </c>
      <c r="E10647" s="28">
        <v>0.14000000000000001</v>
      </c>
    </row>
    <row r="10648" spans="1:5">
      <c r="A10648" s="27">
        <v>266</v>
      </c>
      <c r="B10648" s="27">
        <v>12</v>
      </c>
      <c r="C10648" s="27" t="s">
        <v>33</v>
      </c>
      <c r="D10648" s="28">
        <v>0.61699999999999999</v>
      </c>
      <c r="E10648" s="28">
        <v>0.19900000000000001</v>
      </c>
    </row>
    <row r="10649" spans="1:5">
      <c r="A10649" s="27">
        <v>266</v>
      </c>
      <c r="B10649" s="27">
        <v>13</v>
      </c>
      <c r="C10649" s="27" t="s">
        <v>33</v>
      </c>
      <c r="D10649" s="28">
        <v>0.69499999999999995</v>
      </c>
      <c r="E10649" s="28">
        <v>0.27100000000000002</v>
      </c>
    </row>
    <row r="10650" spans="1:5">
      <c r="A10650" s="27">
        <v>266</v>
      </c>
      <c r="B10650" s="27">
        <v>14</v>
      </c>
      <c r="C10650" s="27" t="s">
        <v>33</v>
      </c>
      <c r="D10650" s="28">
        <v>0.78900000000000003</v>
      </c>
      <c r="E10650" s="28">
        <v>0.35899999999999999</v>
      </c>
    </row>
    <row r="10651" spans="1:5">
      <c r="A10651" s="27">
        <v>266</v>
      </c>
      <c r="B10651" s="27">
        <v>15</v>
      </c>
      <c r="C10651" s="27" t="s">
        <v>33</v>
      </c>
      <c r="D10651" s="28">
        <v>0.88700000000000001</v>
      </c>
      <c r="E10651" s="28">
        <v>0.45100000000000001</v>
      </c>
    </row>
    <row r="10652" spans="1:5">
      <c r="A10652" s="27">
        <v>266</v>
      </c>
      <c r="B10652" s="27">
        <v>16</v>
      </c>
      <c r="C10652" s="27" t="s">
        <v>33</v>
      </c>
      <c r="D10652" s="28">
        <v>1.0049999999999999</v>
      </c>
      <c r="E10652" s="28">
        <v>0.56399999999999995</v>
      </c>
    </row>
    <row r="10653" spans="1:5">
      <c r="A10653" s="27">
        <v>266</v>
      </c>
      <c r="B10653" s="27">
        <v>17</v>
      </c>
      <c r="C10653" s="27" t="s">
        <v>33</v>
      </c>
      <c r="D10653" s="28">
        <v>1.1140000000000001</v>
      </c>
      <c r="E10653" s="28">
        <v>0.66600000000000004</v>
      </c>
    </row>
    <row r="10654" spans="1:5">
      <c r="A10654" s="27">
        <v>266</v>
      </c>
      <c r="B10654" s="27">
        <v>18</v>
      </c>
      <c r="C10654" s="27" t="s">
        <v>33</v>
      </c>
      <c r="D10654" s="28">
        <v>1.216</v>
      </c>
      <c r="E10654" s="28">
        <v>0.76300000000000001</v>
      </c>
    </row>
    <row r="10655" spans="1:5">
      <c r="A10655" s="27">
        <v>266</v>
      </c>
      <c r="B10655" s="27">
        <v>19</v>
      </c>
      <c r="C10655" s="27" t="s">
        <v>33</v>
      </c>
      <c r="D10655" s="28">
        <v>1.319</v>
      </c>
      <c r="E10655" s="28">
        <v>0.86</v>
      </c>
    </row>
    <row r="10656" spans="1:5">
      <c r="A10656" s="27">
        <v>266</v>
      </c>
      <c r="B10656" s="27">
        <v>20</v>
      </c>
      <c r="C10656" s="27" t="s">
        <v>33</v>
      </c>
      <c r="D10656" s="28">
        <v>1.429</v>
      </c>
      <c r="E10656" s="28">
        <v>0.96399999999999997</v>
      </c>
    </row>
    <row r="10657" spans="1:5">
      <c r="A10657" s="27">
        <v>266</v>
      </c>
      <c r="B10657" s="27">
        <v>21</v>
      </c>
      <c r="C10657" s="27" t="s">
        <v>33</v>
      </c>
      <c r="D10657" s="28">
        <v>1.532</v>
      </c>
      <c r="E10657" s="28">
        <v>1.0609999999999999</v>
      </c>
    </row>
    <row r="10658" spans="1:5">
      <c r="A10658" s="27">
        <v>266</v>
      </c>
      <c r="B10658" s="27">
        <v>22</v>
      </c>
      <c r="C10658" s="27" t="s">
        <v>33</v>
      </c>
      <c r="D10658" s="28">
        <v>1.637</v>
      </c>
      <c r="E10658" s="28">
        <v>1.1599999999999999</v>
      </c>
    </row>
    <row r="10659" spans="1:5">
      <c r="A10659" s="27">
        <v>266</v>
      </c>
      <c r="B10659" s="27">
        <v>23</v>
      </c>
      <c r="C10659" s="27" t="s">
        <v>33</v>
      </c>
      <c r="D10659" s="28">
        <v>1.7410000000000001</v>
      </c>
      <c r="E10659" s="28">
        <v>1.258</v>
      </c>
    </row>
    <row r="10660" spans="1:5">
      <c r="A10660" s="27">
        <v>266</v>
      </c>
      <c r="B10660" s="27">
        <v>24</v>
      </c>
      <c r="C10660" s="27" t="s">
        <v>33</v>
      </c>
      <c r="D10660" s="28">
        <v>1.8320000000000001</v>
      </c>
      <c r="E10660" s="28">
        <v>1.343</v>
      </c>
    </row>
    <row r="10661" spans="1:5">
      <c r="A10661" s="27">
        <v>266</v>
      </c>
      <c r="B10661" s="27">
        <v>25</v>
      </c>
      <c r="C10661" s="27" t="s">
        <v>33</v>
      </c>
      <c r="D10661" s="28">
        <v>1.925</v>
      </c>
      <c r="E10661" s="28">
        <v>1.431</v>
      </c>
    </row>
    <row r="10662" spans="1:5">
      <c r="A10662" s="27">
        <v>266</v>
      </c>
      <c r="B10662" s="27">
        <v>26</v>
      </c>
      <c r="C10662" s="27" t="s">
        <v>33</v>
      </c>
      <c r="D10662" s="28">
        <v>2.0139999999999998</v>
      </c>
      <c r="E10662" s="28">
        <v>1.514</v>
      </c>
    </row>
    <row r="10663" spans="1:5">
      <c r="A10663" s="27">
        <v>266</v>
      </c>
      <c r="B10663" s="27">
        <v>27</v>
      </c>
      <c r="C10663" s="27" t="s">
        <v>33</v>
      </c>
      <c r="D10663" s="28">
        <v>2.1019999999999999</v>
      </c>
      <c r="E10663" s="28">
        <v>1.5960000000000001</v>
      </c>
    </row>
    <row r="10664" spans="1:5">
      <c r="A10664" s="27">
        <v>266</v>
      </c>
      <c r="B10664" s="27">
        <v>28</v>
      </c>
      <c r="C10664" s="27" t="s">
        <v>33</v>
      </c>
      <c r="D10664" s="28">
        <v>2.181</v>
      </c>
      <c r="E10664" s="28">
        <v>1.669</v>
      </c>
    </row>
    <row r="10665" spans="1:5">
      <c r="A10665" s="27">
        <v>266</v>
      </c>
      <c r="B10665" s="27">
        <v>29</v>
      </c>
      <c r="C10665" s="27" t="s">
        <v>33</v>
      </c>
      <c r="D10665" s="28">
        <v>2.262</v>
      </c>
      <c r="E10665" s="28">
        <v>1.744</v>
      </c>
    </row>
    <row r="10666" spans="1:5">
      <c r="A10666" s="27">
        <v>266</v>
      </c>
      <c r="B10666" s="27">
        <v>30</v>
      </c>
      <c r="C10666" s="27" t="s">
        <v>33</v>
      </c>
      <c r="D10666" s="28">
        <v>2.3319999999999999</v>
      </c>
      <c r="E10666" s="28">
        <v>1.8080000000000001</v>
      </c>
    </row>
    <row r="10667" spans="1:5">
      <c r="A10667" s="27">
        <v>266</v>
      </c>
      <c r="B10667" s="27">
        <v>31</v>
      </c>
      <c r="C10667" s="27" t="s">
        <v>33</v>
      </c>
      <c r="D10667" s="28">
        <v>2.399</v>
      </c>
      <c r="E10667" s="28">
        <v>1.869</v>
      </c>
    </row>
    <row r="10668" spans="1:5">
      <c r="A10668" s="27">
        <v>266</v>
      </c>
      <c r="B10668" s="27">
        <v>32</v>
      </c>
      <c r="C10668" s="27" t="s">
        <v>33</v>
      </c>
      <c r="D10668" s="28">
        <v>2.4620000000000002</v>
      </c>
      <c r="E10668" s="28">
        <v>1.9259999999999999</v>
      </c>
    </row>
    <row r="10669" spans="1:5">
      <c r="A10669" s="27">
        <v>266</v>
      </c>
      <c r="B10669" s="27">
        <v>33</v>
      </c>
      <c r="C10669" s="27" t="s">
        <v>33</v>
      </c>
      <c r="D10669" s="28">
        <v>2.5259999999999998</v>
      </c>
      <c r="E10669" s="28">
        <v>1.984</v>
      </c>
    </row>
    <row r="10670" spans="1:5">
      <c r="A10670" s="27">
        <v>266</v>
      </c>
      <c r="B10670" s="27">
        <v>34</v>
      </c>
      <c r="C10670" s="27" t="s">
        <v>33</v>
      </c>
      <c r="D10670" s="28">
        <v>2.59</v>
      </c>
      <c r="E10670" s="28">
        <v>2.0430000000000001</v>
      </c>
    </row>
    <row r="10671" spans="1:5">
      <c r="A10671" s="27">
        <v>266</v>
      </c>
      <c r="B10671" s="27">
        <v>35</v>
      </c>
      <c r="C10671" s="27" t="s">
        <v>33</v>
      </c>
      <c r="D10671" s="28">
        <v>2.6549999999999998</v>
      </c>
      <c r="E10671" s="28">
        <v>2.101</v>
      </c>
    </row>
    <row r="10672" spans="1:5">
      <c r="A10672" s="27">
        <v>266</v>
      </c>
      <c r="B10672" s="27">
        <v>36</v>
      </c>
      <c r="C10672" s="27" t="s">
        <v>33</v>
      </c>
      <c r="D10672" s="28">
        <v>2.7290000000000001</v>
      </c>
      <c r="E10672" s="28">
        <v>2.169</v>
      </c>
    </row>
    <row r="10673" spans="1:5">
      <c r="A10673" s="27">
        <v>266</v>
      </c>
      <c r="B10673" s="27">
        <v>37</v>
      </c>
      <c r="C10673" s="27" t="s">
        <v>33</v>
      </c>
      <c r="D10673" s="28">
        <v>2.81</v>
      </c>
      <c r="E10673" s="28">
        <v>2.2440000000000002</v>
      </c>
    </row>
    <row r="10674" spans="1:5">
      <c r="A10674" s="27">
        <v>266</v>
      </c>
      <c r="B10674" s="27">
        <v>38</v>
      </c>
      <c r="C10674" s="27" t="s">
        <v>33</v>
      </c>
      <c r="D10674" s="28">
        <v>2.891</v>
      </c>
      <c r="E10674" s="28">
        <v>2.319</v>
      </c>
    </row>
    <row r="10675" spans="1:5">
      <c r="A10675" s="27">
        <v>266</v>
      </c>
      <c r="B10675" s="27">
        <v>39</v>
      </c>
      <c r="C10675" s="27" t="s">
        <v>33</v>
      </c>
      <c r="D10675" s="28">
        <v>2.9830000000000001</v>
      </c>
      <c r="E10675" s="28">
        <v>2.4060000000000001</v>
      </c>
    </row>
    <row r="10676" spans="1:5">
      <c r="A10676" s="27">
        <v>266</v>
      </c>
      <c r="B10676" s="27">
        <v>40</v>
      </c>
      <c r="C10676" s="27" t="s">
        <v>33</v>
      </c>
      <c r="D10676" s="28">
        <v>3.0459999999999998</v>
      </c>
      <c r="E10676" s="28">
        <v>2.4630000000000001</v>
      </c>
    </row>
    <row r="10677" spans="1:5">
      <c r="A10677" s="27">
        <v>267</v>
      </c>
      <c r="B10677" s="27">
        <v>1</v>
      </c>
      <c r="C10677" s="27" t="s">
        <v>33</v>
      </c>
      <c r="D10677" s="28">
        <v>0.35099999999999998</v>
      </c>
      <c r="E10677" s="28">
        <v>0</v>
      </c>
    </row>
    <row r="10678" spans="1:5">
      <c r="A10678" s="27">
        <v>267</v>
      </c>
      <c r="B10678" s="27">
        <v>2</v>
      </c>
      <c r="C10678" s="27" t="s">
        <v>33</v>
      </c>
      <c r="D10678" s="28">
        <v>0.35599999999999998</v>
      </c>
      <c r="E10678" s="28">
        <v>5.0000000000000001E-3</v>
      </c>
    </row>
    <row r="10679" spans="1:5">
      <c r="A10679" s="27">
        <v>267</v>
      </c>
      <c r="B10679" s="27">
        <v>3</v>
      </c>
      <c r="C10679" s="27" t="s">
        <v>33</v>
      </c>
      <c r="D10679" s="28">
        <v>0.35299999999999998</v>
      </c>
      <c r="E10679" s="28">
        <v>1E-3</v>
      </c>
    </row>
    <row r="10680" spans="1:5">
      <c r="A10680" s="27">
        <v>267</v>
      </c>
      <c r="B10680" s="27">
        <v>4</v>
      </c>
      <c r="C10680" s="27" t="s">
        <v>33</v>
      </c>
      <c r="D10680" s="28">
        <v>0.35199999999999998</v>
      </c>
      <c r="E10680" s="28">
        <v>-1E-3</v>
      </c>
    </row>
    <row r="10681" spans="1:5">
      <c r="A10681" s="27">
        <v>267</v>
      </c>
      <c r="B10681" s="27">
        <v>5</v>
      </c>
      <c r="C10681" s="27" t="s">
        <v>33</v>
      </c>
      <c r="D10681" s="28">
        <v>0.35499999999999998</v>
      </c>
      <c r="E10681" s="28">
        <v>2E-3</v>
      </c>
    </row>
    <row r="10682" spans="1:5">
      <c r="A10682" s="27">
        <v>267</v>
      </c>
      <c r="B10682" s="27">
        <v>6</v>
      </c>
      <c r="C10682" s="27" t="s">
        <v>33</v>
      </c>
      <c r="D10682" s="28">
        <v>0.35399999999999998</v>
      </c>
      <c r="E10682" s="28">
        <v>-1E-3</v>
      </c>
    </row>
    <row r="10683" spans="1:5">
      <c r="A10683" s="27">
        <v>267</v>
      </c>
      <c r="B10683" s="27">
        <v>7</v>
      </c>
      <c r="C10683" s="27" t="s">
        <v>33</v>
      </c>
      <c r="D10683" s="28">
        <v>0.35499999999999998</v>
      </c>
      <c r="E10683" s="28">
        <v>0</v>
      </c>
    </row>
    <row r="10684" spans="1:5">
      <c r="A10684" s="27">
        <v>267</v>
      </c>
      <c r="B10684" s="27">
        <v>8</v>
      </c>
      <c r="C10684" s="27" t="s">
        <v>33</v>
      </c>
      <c r="D10684" s="28">
        <v>0.35299999999999998</v>
      </c>
      <c r="E10684" s="28">
        <v>-2E-3</v>
      </c>
    </row>
    <row r="10685" spans="1:5">
      <c r="A10685" s="27">
        <v>267</v>
      </c>
      <c r="B10685" s="27">
        <v>9</v>
      </c>
      <c r="C10685" s="27" t="s">
        <v>33</v>
      </c>
      <c r="D10685" s="28">
        <v>0.35799999999999998</v>
      </c>
      <c r="E10685" s="28">
        <v>2E-3</v>
      </c>
    </row>
    <row r="10686" spans="1:5">
      <c r="A10686" s="27">
        <v>267</v>
      </c>
      <c r="B10686" s="27">
        <v>10</v>
      </c>
      <c r="C10686" s="27" t="s">
        <v>33</v>
      </c>
      <c r="D10686" s="28">
        <v>0.36</v>
      </c>
      <c r="E10686" s="28">
        <v>3.0000000000000001E-3</v>
      </c>
    </row>
    <row r="10687" spans="1:5">
      <c r="A10687" s="27">
        <v>267</v>
      </c>
      <c r="B10687" s="27">
        <v>11</v>
      </c>
      <c r="C10687" s="27" t="s">
        <v>33</v>
      </c>
      <c r="D10687" s="28">
        <v>0.35799999999999998</v>
      </c>
      <c r="E10687" s="28">
        <v>1E-3</v>
      </c>
    </row>
    <row r="10688" spans="1:5">
      <c r="A10688" s="27">
        <v>267</v>
      </c>
      <c r="B10688" s="27">
        <v>12</v>
      </c>
      <c r="C10688" s="27" t="s">
        <v>33</v>
      </c>
      <c r="D10688" s="28">
        <v>0.35699999999999998</v>
      </c>
      <c r="E10688" s="28">
        <v>-2E-3</v>
      </c>
    </row>
    <row r="10689" spans="1:5">
      <c r="A10689" s="27">
        <v>267</v>
      </c>
      <c r="B10689" s="27">
        <v>13</v>
      </c>
      <c r="C10689" s="27" t="s">
        <v>33</v>
      </c>
      <c r="D10689" s="28">
        <v>0.36199999999999999</v>
      </c>
      <c r="E10689" s="28">
        <v>2E-3</v>
      </c>
    </row>
    <row r="10690" spans="1:5">
      <c r="A10690" s="27">
        <v>267</v>
      </c>
      <c r="B10690" s="27">
        <v>14</v>
      </c>
      <c r="C10690" s="27" t="s">
        <v>33</v>
      </c>
      <c r="D10690" s="28">
        <v>0.36099999999999999</v>
      </c>
      <c r="E10690" s="28">
        <v>0</v>
      </c>
    </row>
    <row r="10691" spans="1:5">
      <c r="A10691" s="27">
        <v>267</v>
      </c>
      <c r="B10691" s="27">
        <v>15</v>
      </c>
      <c r="C10691" s="27" t="s">
        <v>33</v>
      </c>
      <c r="D10691" s="28">
        <v>0.36</v>
      </c>
      <c r="E10691" s="28">
        <v>0</v>
      </c>
    </row>
    <row r="10692" spans="1:5">
      <c r="A10692" s="27">
        <v>267</v>
      </c>
      <c r="B10692" s="27">
        <v>16</v>
      </c>
      <c r="C10692" s="27" t="s">
        <v>33</v>
      </c>
      <c r="D10692" s="28">
        <v>0.36099999999999999</v>
      </c>
      <c r="E10692" s="28">
        <v>-1E-3</v>
      </c>
    </row>
    <row r="10693" spans="1:5">
      <c r="A10693" s="27">
        <v>267</v>
      </c>
      <c r="B10693" s="27">
        <v>17</v>
      </c>
      <c r="C10693" s="27" t="s">
        <v>33</v>
      </c>
      <c r="D10693" s="28">
        <v>0.36299999999999999</v>
      </c>
      <c r="E10693" s="28">
        <v>1E-3</v>
      </c>
    </row>
    <row r="10694" spans="1:5">
      <c r="A10694" s="27">
        <v>267</v>
      </c>
      <c r="B10694" s="27">
        <v>18</v>
      </c>
      <c r="C10694" s="27" t="s">
        <v>33</v>
      </c>
      <c r="D10694" s="28">
        <v>0.36199999999999999</v>
      </c>
      <c r="E10694" s="28">
        <v>-1E-3</v>
      </c>
    </row>
    <row r="10695" spans="1:5">
      <c r="A10695" s="27">
        <v>267</v>
      </c>
      <c r="B10695" s="27">
        <v>19</v>
      </c>
      <c r="C10695" s="27" t="s">
        <v>33</v>
      </c>
      <c r="D10695" s="28">
        <v>0.36099999999999999</v>
      </c>
      <c r="E10695" s="28">
        <v>-3.0000000000000001E-3</v>
      </c>
    </row>
    <row r="10696" spans="1:5">
      <c r="A10696" s="27">
        <v>267</v>
      </c>
      <c r="B10696" s="27">
        <v>20</v>
      </c>
      <c r="C10696" s="27" t="s">
        <v>33</v>
      </c>
      <c r="D10696" s="28">
        <v>0.36099999999999999</v>
      </c>
      <c r="E10696" s="28">
        <v>-3.0000000000000001E-3</v>
      </c>
    </row>
    <row r="10697" spans="1:5">
      <c r="A10697" s="27">
        <v>267</v>
      </c>
      <c r="B10697" s="27">
        <v>21</v>
      </c>
      <c r="C10697" s="27" t="s">
        <v>33</v>
      </c>
      <c r="D10697" s="28">
        <v>0.36499999999999999</v>
      </c>
      <c r="E10697" s="28">
        <v>0</v>
      </c>
    </row>
    <row r="10698" spans="1:5">
      <c r="A10698" s="27">
        <v>267</v>
      </c>
      <c r="B10698" s="27">
        <v>22</v>
      </c>
      <c r="C10698" s="27" t="s">
        <v>33</v>
      </c>
      <c r="D10698" s="28">
        <v>0.36799999999999999</v>
      </c>
      <c r="E10698" s="28">
        <v>2E-3</v>
      </c>
    </row>
    <row r="10699" spans="1:5">
      <c r="A10699" s="27">
        <v>267</v>
      </c>
      <c r="B10699" s="27">
        <v>23</v>
      </c>
      <c r="C10699" s="27" t="s">
        <v>33</v>
      </c>
      <c r="D10699" s="28">
        <v>0.36299999999999999</v>
      </c>
      <c r="E10699" s="28">
        <v>-4.0000000000000001E-3</v>
      </c>
    </row>
    <row r="10700" spans="1:5">
      <c r="A10700" s="27">
        <v>267</v>
      </c>
      <c r="B10700" s="27">
        <v>24</v>
      </c>
      <c r="C10700" s="27" t="s">
        <v>33</v>
      </c>
      <c r="D10700" s="28">
        <v>0.36499999999999999</v>
      </c>
      <c r="E10700" s="28">
        <v>-2E-3</v>
      </c>
    </row>
    <row r="10701" spans="1:5">
      <c r="A10701" s="27">
        <v>267</v>
      </c>
      <c r="B10701" s="27">
        <v>25</v>
      </c>
      <c r="C10701" s="27" t="s">
        <v>33</v>
      </c>
      <c r="D10701" s="28">
        <v>0.36599999999999999</v>
      </c>
      <c r="E10701" s="28">
        <v>-2E-3</v>
      </c>
    </row>
    <row r="10702" spans="1:5">
      <c r="A10702" s="27">
        <v>267</v>
      </c>
      <c r="B10702" s="27">
        <v>26</v>
      </c>
      <c r="C10702" s="27" t="s">
        <v>33</v>
      </c>
      <c r="D10702" s="28">
        <v>0.36799999999999999</v>
      </c>
      <c r="E10702" s="28">
        <v>-1E-3</v>
      </c>
    </row>
    <row r="10703" spans="1:5">
      <c r="A10703" s="27">
        <v>267</v>
      </c>
      <c r="B10703" s="27">
        <v>27</v>
      </c>
      <c r="C10703" s="27" t="s">
        <v>33</v>
      </c>
      <c r="D10703" s="28">
        <v>0.36899999999999999</v>
      </c>
      <c r="E10703" s="28">
        <v>0</v>
      </c>
    </row>
    <row r="10704" spans="1:5">
      <c r="A10704" s="27">
        <v>267</v>
      </c>
      <c r="B10704" s="27">
        <v>28</v>
      </c>
      <c r="C10704" s="27" t="s">
        <v>33</v>
      </c>
      <c r="D10704" s="28">
        <v>0.373</v>
      </c>
      <c r="E10704" s="28">
        <v>3.0000000000000001E-3</v>
      </c>
    </row>
    <row r="10705" spans="1:5">
      <c r="A10705" s="27">
        <v>267</v>
      </c>
      <c r="B10705" s="27">
        <v>29</v>
      </c>
      <c r="C10705" s="27" t="s">
        <v>33</v>
      </c>
      <c r="D10705" s="28">
        <v>0.37</v>
      </c>
      <c r="E10705" s="28">
        <v>-1E-3</v>
      </c>
    </row>
    <row r="10706" spans="1:5">
      <c r="A10706" s="27">
        <v>267</v>
      </c>
      <c r="B10706" s="27">
        <v>30</v>
      </c>
      <c r="C10706" s="27" t="s">
        <v>33</v>
      </c>
      <c r="D10706" s="28">
        <v>0.375</v>
      </c>
      <c r="E10706" s="28">
        <v>3.0000000000000001E-3</v>
      </c>
    </row>
    <row r="10707" spans="1:5">
      <c r="A10707" s="27">
        <v>267</v>
      </c>
      <c r="B10707" s="27">
        <v>31</v>
      </c>
      <c r="C10707" s="27" t="s">
        <v>33</v>
      </c>
      <c r="D10707" s="28">
        <v>0.373</v>
      </c>
      <c r="E10707" s="28">
        <v>1E-3</v>
      </c>
    </row>
    <row r="10708" spans="1:5">
      <c r="A10708" s="27">
        <v>267</v>
      </c>
      <c r="B10708" s="27">
        <v>32</v>
      </c>
      <c r="C10708" s="27" t="s">
        <v>33</v>
      </c>
      <c r="D10708" s="28">
        <v>0.376</v>
      </c>
      <c r="E10708" s="28">
        <v>3.0000000000000001E-3</v>
      </c>
    </row>
    <row r="10709" spans="1:5">
      <c r="A10709" s="27">
        <v>267</v>
      </c>
      <c r="B10709" s="27">
        <v>33</v>
      </c>
      <c r="C10709" s="27" t="s">
        <v>33</v>
      </c>
      <c r="D10709" s="28">
        <v>0.372</v>
      </c>
      <c r="E10709" s="28">
        <v>-2E-3</v>
      </c>
    </row>
    <row r="10710" spans="1:5">
      <c r="A10710" s="27">
        <v>267</v>
      </c>
      <c r="B10710" s="27">
        <v>34</v>
      </c>
      <c r="C10710" s="27" t="s">
        <v>33</v>
      </c>
      <c r="D10710" s="28">
        <v>0.375</v>
      </c>
      <c r="E10710" s="28">
        <v>1E-3</v>
      </c>
    </row>
    <row r="10711" spans="1:5">
      <c r="A10711" s="27">
        <v>267</v>
      </c>
      <c r="B10711" s="27">
        <v>35</v>
      </c>
      <c r="C10711" s="27" t="s">
        <v>33</v>
      </c>
      <c r="D10711" s="28">
        <v>0.378</v>
      </c>
      <c r="E10711" s="28">
        <v>3.0000000000000001E-3</v>
      </c>
    </row>
    <row r="10712" spans="1:5">
      <c r="A10712" s="27">
        <v>267</v>
      </c>
      <c r="B10712" s="27">
        <v>36</v>
      </c>
      <c r="C10712" s="27" t="s">
        <v>33</v>
      </c>
      <c r="D10712" s="28">
        <v>0.38</v>
      </c>
      <c r="E10712" s="28">
        <v>4.0000000000000001E-3</v>
      </c>
    </row>
    <row r="10713" spans="1:5">
      <c r="A10713" s="27">
        <v>267</v>
      </c>
      <c r="B10713" s="27">
        <v>37</v>
      </c>
      <c r="C10713" s="27" t="s">
        <v>33</v>
      </c>
      <c r="D10713" s="28">
        <v>0.38200000000000001</v>
      </c>
      <c r="E10713" s="28">
        <v>6.0000000000000001E-3</v>
      </c>
    </row>
    <row r="10714" spans="1:5">
      <c r="A10714" s="27">
        <v>267</v>
      </c>
      <c r="B10714" s="27">
        <v>38</v>
      </c>
      <c r="C10714" s="27" t="s">
        <v>33</v>
      </c>
      <c r="D10714" s="28">
        <v>0.38700000000000001</v>
      </c>
      <c r="E10714" s="28">
        <v>0.01</v>
      </c>
    </row>
    <row r="10715" spans="1:5">
      <c r="A10715" s="27">
        <v>267</v>
      </c>
      <c r="B10715" s="27">
        <v>39</v>
      </c>
      <c r="C10715" s="27" t="s">
        <v>33</v>
      </c>
      <c r="D10715" s="28">
        <v>0.39200000000000002</v>
      </c>
      <c r="E10715" s="28">
        <v>1.4E-2</v>
      </c>
    </row>
    <row r="10716" spans="1:5">
      <c r="A10716" s="27">
        <v>267</v>
      </c>
      <c r="B10716" s="27">
        <v>40</v>
      </c>
      <c r="C10716" s="27" t="s">
        <v>33</v>
      </c>
      <c r="D10716" s="28">
        <v>0.40699999999999997</v>
      </c>
      <c r="E10716" s="28">
        <v>2.8000000000000001E-2</v>
      </c>
    </row>
    <row r="10717" spans="1:5">
      <c r="A10717" s="27">
        <v>268</v>
      </c>
      <c r="B10717" s="27">
        <v>1</v>
      </c>
      <c r="C10717" s="27" t="s">
        <v>33</v>
      </c>
      <c r="D10717" s="28">
        <v>0.434</v>
      </c>
      <c r="E10717" s="28">
        <v>-2E-3</v>
      </c>
    </row>
    <row r="10718" spans="1:5">
      <c r="A10718" s="27">
        <v>268</v>
      </c>
      <c r="B10718" s="27">
        <v>2</v>
      </c>
      <c r="C10718" s="27" t="s">
        <v>33</v>
      </c>
      <c r="D10718" s="28">
        <v>0.43</v>
      </c>
      <c r="E10718" s="28">
        <v>-6.0000000000000001E-3</v>
      </c>
    </row>
    <row r="10719" spans="1:5">
      <c r="A10719" s="27">
        <v>268</v>
      </c>
      <c r="B10719" s="27">
        <v>3</v>
      </c>
      <c r="C10719" s="27" t="s">
        <v>33</v>
      </c>
      <c r="D10719" s="28">
        <v>0.435</v>
      </c>
      <c r="E10719" s="28">
        <v>-1E-3</v>
      </c>
    </row>
    <row r="10720" spans="1:5">
      <c r="A10720" s="27">
        <v>268</v>
      </c>
      <c r="B10720" s="27">
        <v>4</v>
      </c>
      <c r="C10720" s="27" t="s">
        <v>33</v>
      </c>
      <c r="D10720" s="28">
        <v>0.432</v>
      </c>
      <c r="E10720" s="28">
        <v>-4.0000000000000001E-3</v>
      </c>
    </row>
    <row r="10721" spans="1:5">
      <c r="A10721" s="27">
        <v>268</v>
      </c>
      <c r="B10721" s="27">
        <v>5</v>
      </c>
      <c r="C10721" s="27" t="s">
        <v>33</v>
      </c>
      <c r="D10721" s="28">
        <v>0.441</v>
      </c>
      <c r="E10721" s="28">
        <v>5.0000000000000001E-3</v>
      </c>
    </row>
    <row r="10722" spans="1:5">
      <c r="A10722" s="27">
        <v>268</v>
      </c>
      <c r="B10722" s="27">
        <v>6</v>
      </c>
      <c r="C10722" s="27" t="s">
        <v>33</v>
      </c>
      <c r="D10722" s="28">
        <v>0.44600000000000001</v>
      </c>
      <c r="E10722" s="28">
        <v>0.01</v>
      </c>
    </row>
    <row r="10723" spans="1:5">
      <c r="A10723" s="27">
        <v>268</v>
      </c>
      <c r="B10723" s="27">
        <v>7</v>
      </c>
      <c r="C10723" s="27" t="s">
        <v>33</v>
      </c>
      <c r="D10723" s="28">
        <v>0.47399999999999998</v>
      </c>
      <c r="E10723" s="28">
        <v>3.7999999999999999E-2</v>
      </c>
    </row>
    <row r="10724" spans="1:5">
      <c r="A10724" s="27">
        <v>268</v>
      </c>
      <c r="B10724" s="27">
        <v>8</v>
      </c>
      <c r="C10724" s="27" t="s">
        <v>33</v>
      </c>
      <c r="D10724" s="28">
        <v>0.50800000000000001</v>
      </c>
      <c r="E10724" s="28">
        <v>7.1999999999999995E-2</v>
      </c>
    </row>
    <row r="10725" spans="1:5">
      <c r="A10725" s="27">
        <v>268</v>
      </c>
      <c r="B10725" s="27">
        <v>9</v>
      </c>
      <c r="C10725" s="27" t="s">
        <v>33</v>
      </c>
      <c r="D10725" s="28">
        <v>0.55400000000000005</v>
      </c>
      <c r="E10725" s="28">
        <v>0.11700000000000001</v>
      </c>
    </row>
    <row r="10726" spans="1:5">
      <c r="A10726" s="27">
        <v>268</v>
      </c>
      <c r="B10726" s="27">
        <v>10</v>
      </c>
      <c r="C10726" s="27" t="s">
        <v>33</v>
      </c>
      <c r="D10726" s="28">
        <v>0.60799999999999998</v>
      </c>
      <c r="E10726" s="28">
        <v>0.17199999999999999</v>
      </c>
    </row>
    <row r="10727" spans="1:5">
      <c r="A10727" s="27">
        <v>268</v>
      </c>
      <c r="B10727" s="27">
        <v>11</v>
      </c>
      <c r="C10727" s="27" t="s">
        <v>33</v>
      </c>
      <c r="D10727" s="28">
        <v>0.66700000000000004</v>
      </c>
      <c r="E10727" s="28">
        <v>0.23100000000000001</v>
      </c>
    </row>
    <row r="10728" spans="1:5">
      <c r="A10728" s="27">
        <v>268</v>
      </c>
      <c r="B10728" s="27">
        <v>12</v>
      </c>
      <c r="C10728" s="27" t="s">
        <v>33</v>
      </c>
      <c r="D10728" s="28">
        <v>0.73099999999999998</v>
      </c>
      <c r="E10728" s="28">
        <v>0.29499999999999998</v>
      </c>
    </row>
    <row r="10729" spans="1:5">
      <c r="A10729" s="27">
        <v>268</v>
      </c>
      <c r="B10729" s="27">
        <v>13</v>
      </c>
      <c r="C10729" s="27" t="s">
        <v>33</v>
      </c>
      <c r="D10729" s="28">
        <v>0.80900000000000005</v>
      </c>
      <c r="E10729" s="28">
        <v>0.373</v>
      </c>
    </row>
    <row r="10730" spans="1:5">
      <c r="A10730" s="27">
        <v>268</v>
      </c>
      <c r="B10730" s="27">
        <v>14</v>
      </c>
      <c r="C10730" s="27" t="s">
        <v>33</v>
      </c>
      <c r="D10730" s="28">
        <v>0.88900000000000001</v>
      </c>
      <c r="E10730" s="28">
        <v>0.45300000000000001</v>
      </c>
    </row>
    <row r="10731" spans="1:5">
      <c r="A10731" s="27">
        <v>268</v>
      </c>
      <c r="B10731" s="27">
        <v>15</v>
      </c>
      <c r="C10731" s="27" t="s">
        <v>33</v>
      </c>
      <c r="D10731" s="28">
        <v>0.97899999999999998</v>
      </c>
      <c r="E10731" s="28">
        <v>0.54300000000000004</v>
      </c>
    </row>
    <row r="10732" spans="1:5">
      <c r="A10732" s="27">
        <v>268</v>
      </c>
      <c r="B10732" s="27">
        <v>16</v>
      </c>
      <c r="C10732" s="27" t="s">
        <v>33</v>
      </c>
      <c r="D10732" s="28">
        <v>1.0660000000000001</v>
      </c>
      <c r="E10732" s="28">
        <v>0.63</v>
      </c>
    </row>
    <row r="10733" spans="1:5">
      <c r="A10733" s="27">
        <v>268</v>
      </c>
      <c r="B10733" s="27">
        <v>17</v>
      </c>
      <c r="C10733" s="27" t="s">
        <v>33</v>
      </c>
      <c r="D10733" s="28">
        <v>1.1479999999999999</v>
      </c>
      <c r="E10733" s="28">
        <v>0.71199999999999997</v>
      </c>
    </row>
    <row r="10734" spans="1:5">
      <c r="A10734" s="27">
        <v>268</v>
      </c>
      <c r="B10734" s="27">
        <v>18</v>
      </c>
      <c r="C10734" s="27" t="s">
        <v>33</v>
      </c>
      <c r="D10734" s="28">
        <v>1.2350000000000001</v>
      </c>
      <c r="E10734" s="28">
        <v>0.79900000000000004</v>
      </c>
    </row>
    <row r="10735" spans="1:5">
      <c r="A10735" s="27">
        <v>268</v>
      </c>
      <c r="B10735" s="27">
        <v>19</v>
      </c>
      <c r="C10735" s="27" t="s">
        <v>33</v>
      </c>
      <c r="D10735" s="28">
        <v>1.3169999999999999</v>
      </c>
      <c r="E10735" s="28">
        <v>0.88100000000000001</v>
      </c>
    </row>
    <row r="10736" spans="1:5">
      <c r="A10736" s="27">
        <v>268</v>
      </c>
      <c r="B10736" s="27">
        <v>20</v>
      </c>
      <c r="C10736" s="27" t="s">
        <v>33</v>
      </c>
      <c r="D10736" s="28">
        <v>1.401</v>
      </c>
      <c r="E10736" s="28">
        <v>0.96499999999999997</v>
      </c>
    </row>
    <row r="10737" spans="1:5">
      <c r="A10737" s="27">
        <v>268</v>
      </c>
      <c r="B10737" s="27">
        <v>21</v>
      </c>
      <c r="C10737" s="27" t="s">
        <v>33</v>
      </c>
      <c r="D10737" s="28">
        <v>1.4750000000000001</v>
      </c>
      <c r="E10737" s="28">
        <v>1.0389999999999999</v>
      </c>
    </row>
    <row r="10738" spans="1:5">
      <c r="A10738" s="27">
        <v>268</v>
      </c>
      <c r="B10738" s="27">
        <v>22</v>
      </c>
      <c r="C10738" s="27" t="s">
        <v>33</v>
      </c>
      <c r="D10738" s="28">
        <v>1.554</v>
      </c>
      <c r="E10738" s="28">
        <v>1.1180000000000001</v>
      </c>
    </row>
    <row r="10739" spans="1:5">
      <c r="A10739" s="27">
        <v>268</v>
      </c>
      <c r="B10739" s="27">
        <v>23</v>
      </c>
      <c r="C10739" s="27" t="s">
        <v>33</v>
      </c>
      <c r="D10739" s="28">
        <v>1.637</v>
      </c>
      <c r="E10739" s="28">
        <v>1.2010000000000001</v>
      </c>
    </row>
    <row r="10740" spans="1:5">
      <c r="A10740" s="27">
        <v>268</v>
      </c>
      <c r="B10740" s="27">
        <v>24</v>
      </c>
      <c r="C10740" s="27" t="s">
        <v>33</v>
      </c>
      <c r="D10740" s="28">
        <v>1.712</v>
      </c>
      <c r="E10740" s="28">
        <v>1.276</v>
      </c>
    </row>
    <row r="10741" spans="1:5">
      <c r="A10741" s="27">
        <v>268</v>
      </c>
      <c r="B10741" s="27">
        <v>25</v>
      </c>
      <c r="C10741" s="27" t="s">
        <v>33</v>
      </c>
      <c r="D10741" s="28">
        <v>1.7769999999999999</v>
      </c>
      <c r="E10741" s="28">
        <v>1.341</v>
      </c>
    </row>
    <row r="10742" spans="1:5">
      <c r="A10742" s="27">
        <v>268</v>
      </c>
      <c r="B10742" s="27">
        <v>26</v>
      </c>
      <c r="C10742" s="27" t="s">
        <v>33</v>
      </c>
      <c r="D10742" s="28">
        <v>1.837</v>
      </c>
      <c r="E10742" s="28">
        <v>1.401</v>
      </c>
    </row>
    <row r="10743" spans="1:5">
      <c r="A10743" s="27">
        <v>268</v>
      </c>
      <c r="B10743" s="27">
        <v>27</v>
      </c>
      <c r="C10743" s="27" t="s">
        <v>33</v>
      </c>
      <c r="D10743" s="28">
        <v>1.917</v>
      </c>
      <c r="E10743" s="28">
        <v>1.4810000000000001</v>
      </c>
    </row>
    <row r="10744" spans="1:5">
      <c r="A10744" s="27">
        <v>268</v>
      </c>
      <c r="B10744" s="27">
        <v>28</v>
      </c>
      <c r="C10744" s="27" t="s">
        <v>33</v>
      </c>
      <c r="D10744" s="28">
        <v>1.9550000000000001</v>
      </c>
      <c r="E10744" s="28">
        <v>1.5189999999999999</v>
      </c>
    </row>
    <row r="10745" spans="1:5">
      <c r="A10745" s="27">
        <v>268</v>
      </c>
      <c r="B10745" s="27">
        <v>29</v>
      </c>
      <c r="C10745" s="27" t="s">
        <v>33</v>
      </c>
      <c r="D10745" s="28">
        <v>2.02</v>
      </c>
      <c r="E10745" s="28">
        <v>1.5840000000000001</v>
      </c>
    </row>
    <row r="10746" spans="1:5">
      <c r="A10746" s="27">
        <v>268</v>
      </c>
      <c r="B10746" s="27">
        <v>30</v>
      </c>
      <c r="C10746" s="27" t="s">
        <v>33</v>
      </c>
      <c r="D10746" s="28">
        <v>2.0699999999999998</v>
      </c>
      <c r="E10746" s="28">
        <v>1.6339999999999999</v>
      </c>
    </row>
    <row r="10747" spans="1:5">
      <c r="A10747" s="27">
        <v>268</v>
      </c>
      <c r="B10747" s="27">
        <v>31</v>
      </c>
      <c r="C10747" s="27" t="s">
        <v>33</v>
      </c>
      <c r="D10747" s="28">
        <v>2.1259999999999999</v>
      </c>
      <c r="E10747" s="28">
        <v>1.69</v>
      </c>
    </row>
    <row r="10748" spans="1:5">
      <c r="A10748" s="27">
        <v>268</v>
      </c>
      <c r="B10748" s="27">
        <v>32</v>
      </c>
      <c r="C10748" s="27" t="s">
        <v>33</v>
      </c>
      <c r="D10748" s="28">
        <v>2.1760000000000002</v>
      </c>
      <c r="E10748" s="28">
        <v>1.74</v>
      </c>
    </row>
    <row r="10749" spans="1:5">
      <c r="A10749" s="27">
        <v>268</v>
      </c>
      <c r="B10749" s="27">
        <v>33</v>
      </c>
      <c r="C10749" s="27" t="s">
        <v>33</v>
      </c>
      <c r="D10749" s="28">
        <v>2.2200000000000002</v>
      </c>
      <c r="E10749" s="28">
        <v>1.784</v>
      </c>
    </row>
    <row r="10750" spans="1:5">
      <c r="A10750" s="27">
        <v>268</v>
      </c>
      <c r="B10750" s="27">
        <v>34</v>
      </c>
      <c r="C10750" s="27" t="s">
        <v>33</v>
      </c>
      <c r="D10750" s="28">
        <v>2.3010000000000002</v>
      </c>
      <c r="E10750" s="28">
        <v>1.865</v>
      </c>
    </row>
    <row r="10751" spans="1:5">
      <c r="A10751" s="27">
        <v>268</v>
      </c>
      <c r="B10751" s="27">
        <v>35</v>
      </c>
      <c r="C10751" s="27" t="s">
        <v>33</v>
      </c>
      <c r="D10751" s="28">
        <v>2.3679999999999999</v>
      </c>
      <c r="E10751" s="28">
        <v>1.9319999999999999</v>
      </c>
    </row>
    <row r="10752" spans="1:5">
      <c r="A10752" s="27">
        <v>268</v>
      </c>
      <c r="B10752" s="27">
        <v>36</v>
      </c>
      <c r="C10752" s="27" t="s">
        <v>33</v>
      </c>
      <c r="D10752" s="28">
        <v>2.4500000000000002</v>
      </c>
      <c r="E10752" s="28">
        <v>2.0139999999999998</v>
      </c>
    </row>
    <row r="10753" spans="1:5">
      <c r="A10753" s="27">
        <v>268</v>
      </c>
      <c r="B10753" s="27">
        <v>37</v>
      </c>
      <c r="C10753" s="27" t="s">
        <v>33</v>
      </c>
      <c r="D10753" s="28">
        <v>2.528</v>
      </c>
      <c r="E10753" s="28">
        <v>2.0920000000000001</v>
      </c>
    </row>
    <row r="10754" spans="1:5">
      <c r="A10754" s="27">
        <v>268</v>
      </c>
      <c r="B10754" s="27">
        <v>38</v>
      </c>
      <c r="C10754" s="27" t="s">
        <v>33</v>
      </c>
      <c r="D10754" s="28">
        <v>2.5720000000000001</v>
      </c>
      <c r="E10754" s="28">
        <v>2.1360000000000001</v>
      </c>
    </row>
    <row r="10755" spans="1:5">
      <c r="A10755" s="27">
        <v>268</v>
      </c>
      <c r="B10755" s="27">
        <v>39</v>
      </c>
      <c r="C10755" s="27" t="s">
        <v>33</v>
      </c>
      <c r="D10755" s="28">
        <v>2.6160000000000001</v>
      </c>
      <c r="E10755" s="28">
        <v>2.1800000000000002</v>
      </c>
    </row>
    <row r="10756" spans="1:5">
      <c r="A10756" s="27">
        <v>268</v>
      </c>
      <c r="B10756" s="27">
        <v>40</v>
      </c>
      <c r="C10756" s="27" t="s">
        <v>33</v>
      </c>
      <c r="D10756" s="28">
        <v>2.6560000000000001</v>
      </c>
      <c r="E10756" s="28">
        <v>2.2200000000000002</v>
      </c>
    </row>
    <row r="10757" spans="1:5">
      <c r="A10757" s="27">
        <v>269</v>
      </c>
      <c r="B10757" s="27">
        <v>1</v>
      </c>
      <c r="C10757" s="27"/>
      <c r="D10757" s="27"/>
      <c r="E10757" s="27"/>
    </row>
    <row r="10758" spans="1:5">
      <c r="A10758" s="27">
        <v>269</v>
      </c>
      <c r="B10758" s="27">
        <v>2</v>
      </c>
      <c r="C10758" s="27"/>
      <c r="D10758" s="27"/>
      <c r="E10758" s="27"/>
    </row>
    <row r="10759" spans="1:5">
      <c r="A10759" s="27">
        <v>269</v>
      </c>
      <c r="B10759" s="27">
        <v>3</v>
      </c>
      <c r="C10759" s="27"/>
      <c r="D10759" s="27"/>
      <c r="E10759" s="27"/>
    </row>
    <row r="10760" spans="1:5">
      <c r="A10760" s="27">
        <v>269</v>
      </c>
      <c r="B10760" s="27">
        <v>4</v>
      </c>
      <c r="C10760" s="27"/>
      <c r="D10760" s="27"/>
      <c r="E10760" s="27"/>
    </row>
    <row r="10761" spans="1:5">
      <c r="A10761" s="27">
        <v>269</v>
      </c>
      <c r="B10761" s="27">
        <v>5</v>
      </c>
      <c r="C10761" s="27"/>
      <c r="D10761" s="27"/>
      <c r="E10761" s="27"/>
    </row>
    <row r="10762" spans="1:5">
      <c r="A10762" s="27">
        <v>269</v>
      </c>
      <c r="B10762" s="27">
        <v>6</v>
      </c>
      <c r="C10762" s="27"/>
      <c r="D10762" s="27"/>
      <c r="E10762" s="27"/>
    </row>
    <row r="10763" spans="1:5">
      <c r="A10763" s="27">
        <v>269</v>
      </c>
      <c r="B10763" s="27">
        <v>7</v>
      </c>
      <c r="C10763" s="27"/>
      <c r="D10763" s="27"/>
      <c r="E10763" s="27"/>
    </row>
    <row r="10764" spans="1:5">
      <c r="A10764" s="27">
        <v>269</v>
      </c>
      <c r="B10764" s="27">
        <v>8</v>
      </c>
      <c r="C10764" s="27"/>
      <c r="D10764" s="27"/>
      <c r="E10764" s="27"/>
    </row>
    <row r="10765" spans="1:5">
      <c r="A10765" s="27">
        <v>269</v>
      </c>
      <c r="B10765" s="27">
        <v>9</v>
      </c>
      <c r="C10765" s="27"/>
      <c r="D10765" s="27"/>
      <c r="E10765" s="27"/>
    </row>
    <row r="10766" spans="1:5">
      <c r="A10766" s="27">
        <v>269</v>
      </c>
      <c r="B10766" s="27">
        <v>10</v>
      </c>
      <c r="C10766" s="27"/>
      <c r="D10766" s="27"/>
      <c r="E10766" s="27"/>
    </row>
    <row r="10767" spans="1:5">
      <c r="A10767" s="27">
        <v>269</v>
      </c>
      <c r="B10767" s="27">
        <v>11</v>
      </c>
      <c r="C10767" s="27"/>
      <c r="D10767" s="27"/>
      <c r="E10767" s="27"/>
    </row>
    <row r="10768" spans="1:5">
      <c r="A10768" s="27">
        <v>269</v>
      </c>
      <c r="B10768" s="27">
        <v>12</v>
      </c>
      <c r="C10768" s="27"/>
      <c r="D10768" s="27"/>
      <c r="E10768" s="27"/>
    </row>
    <row r="10769" spans="1:5">
      <c r="A10769" s="27">
        <v>269</v>
      </c>
      <c r="B10769" s="27">
        <v>13</v>
      </c>
      <c r="C10769" s="27"/>
      <c r="D10769" s="27"/>
      <c r="E10769" s="27"/>
    </row>
    <row r="10770" spans="1:5">
      <c r="A10770" s="27">
        <v>269</v>
      </c>
      <c r="B10770" s="27">
        <v>14</v>
      </c>
      <c r="C10770" s="27"/>
      <c r="D10770" s="27"/>
      <c r="E10770" s="27"/>
    </row>
    <row r="10771" spans="1:5">
      <c r="A10771" s="27">
        <v>269</v>
      </c>
      <c r="B10771" s="27">
        <v>15</v>
      </c>
      <c r="C10771" s="27"/>
      <c r="D10771" s="27"/>
      <c r="E10771" s="27"/>
    </row>
    <row r="10772" spans="1:5">
      <c r="A10772" s="27">
        <v>269</v>
      </c>
      <c r="B10772" s="27">
        <v>16</v>
      </c>
      <c r="C10772" s="27"/>
      <c r="D10772" s="27"/>
      <c r="E10772" s="27"/>
    </row>
    <row r="10773" spans="1:5">
      <c r="A10773" s="27">
        <v>269</v>
      </c>
      <c r="B10773" s="27">
        <v>17</v>
      </c>
      <c r="C10773" s="27"/>
      <c r="D10773" s="27"/>
      <c r="E10773" s="27"/>
    </row>
    <row r="10774" spans="1:5">
      <c r="A10774" s="27">
        <v>269</v>
      </c>
      <c r="B10774" s="27">
        <v>18</v>
      </c>
      <c r="C10774" s="27"/>
      <c r="D10774" s="27"/>
      <c r="E10774" s="27"/>
    </row>
    <row r="10775" spans="1:5">
      <c r="A10775" s="27">
        <v>269</v>
      </c>
      <c r="B10775" s="27">
        <v>19</v>
      </c>
      <c r="C10775" s="27"/>
      <c r="D10775" s="27"/>
      <c r="E10775" s="27"/>
    </row>
    <row r="10776" spans="1:5">
      <c r="A10776" s="27">
        <v>269</v>
      </c>
      <c r="B10776" s="27">
        <v>20</v>
      </c>
      <c r="C10776" s="27"/>
      <c r="D10776" s="27"/>
      <c r="E10776" s="27"/>
    </row>
    <row r="10777" spans="1:5">
      <c r="A10777" s="27">
        <v>269</v>
      </c>
      <c r="B10777" s="27">
        <v>21</v>
      </c>
      <c r="C10777" s="27"/>
      <c r="D10777" s="27"/>
      <c r="E10777" s="27"/>
    </row>
    <row r="10778" spans="1:5">
      <c r="A10778" s="27">
        <v>269</v>
      </c>
      <c r="B10778" s="27">
        <v>22</v>
      </c>
      <c r="C10778" s="27"/>
      <c r="D10778" s="27"/>
      <c r="E10778" s="27"/>
    </row>
    <row r="10779" spans="1:5">
      <c r="A10779" s="27">
        <v>269</v>
      </c>
      <c r="B10779" s="27">
        <v>23</v>
      </c>
      <c r="C10779" s="27"/>
      <c r="D10779" s="27"/>
      <c r="E10779" s="27"/>
    </row>
    <row r="10780" spans="1:5">
      <c r="A10780" s="27">
        <v>269</v>
      </c>
      <c r="B10780" s="27">
        <v>24</v>
      </c>
      <c r="C10780" s="27"/>
      <c r="D10780" s="27"/>
      <c r="E10780" s="27"/>
    </row>
    <row r="10781" spans="1:5">
      <c r="A10781" s="27">
        <v>269</v>
      </c>
      <c r="B10781" s="27">
        <v>25</v>
      </c>
      <c r="C10781" s="27"/>
      <c r="D10781" s="27"/>
      <c r="E10781" s="27"/>
    </row>
    <row r="10782" spans="1:5">
      <c r="A10782" s="27">
        <v>269</v>
      </c>
      <c r="B10782" s="27">
        <v>26</v>
      </c>
      <c r="C10782" s="27"/>
      <c r="D10782" s="27"/>
      <c r="E10782" s="27"/>
    </row>
    <row r="10783" spans="1:5">
      <c r="A10783" s="27">
        <v>269</v>
      </c>
      <c r="B10783" s="27">
        <v>27</v>
      </c>
      <c r="C10783" s="27"/>
      <c r="D10783" s="27"/>
      <c r="E10783" s="27"/>
    </row>
    <row r="10784" spans="1:5">
      <c r="A10784" s="27">
        <v>269</v>
      </c>
      <c r="B10784" s="27">
        <v>28</v>
      </c>
      <c r="C10784" s="27"/>
      <c r="D10784" s="27"/>
      <c r="E10784" s="27"/>
    </row>
    <row r="10785" spans="1:5">
      <c r="A10785" s="27">
        <v>269</v>
      </c>
      <c r="B10785" s="27">
        <v>29</v>
      </c>
      <c r="C10785" s="27"/>
      <c r="D10785" s="27"/>
      <c r="E10785" s="27"/>
    </row>
    <row r="10786" spans="1:5">
      <c r="A10786" s="27">
        <v>269</v>
      </c>
      <c r="B10786" s="27">
        <v>30</v>
      </c>
      <c r="C10786" s="27"/>
      <c r="D10786" s="27"/>
      <c r="E10786" s="27"/>
    </row>
    <row r="10787" spans="1:5">
      <c r="A10787" s="27">
        <v>269</v>
      </c>
      <c r="B10787" s="27">
        <v>31</v>
      </c>
      <c r="C10787" s="27"/>
      <c r="D10787" s="27"/>
      <c r="E10787" s="27"/>
    </row>
    <row r="10788" spans="1:5">
      <c r="A10788" s="27">
        <v>269</v>
      </c>
      <c r="B10788" s="27">
        <v>32</v>
      </c>
      <c r="C10788" s="27"/>
      <c r="D10788" s="27"/>
      <c r="E10788" s="27"/>
    </row>
    <row r="10789" spans="1:5">
      <c r="A10789" s="27">
        <v>269</v>
      </c>
      <c r="B10789" s="27">
        <v>33</v>
      </c>
      <c r="C10789" s="27"/>
      <c r="D10789" s="27"/>
      <c r="E10789" s="27"/>
    </row>
    <row r="10790" spans="1:5">
      <c r="A10790" s="27">
        <v>269</v>
      </c>
      <c r="B10790" s="27">
        <v>34</v>
      </c>
      <c r="C10790" s="27"/>
      <c r="D10790" s="27"/>
      <c r="E10790" s="27"/>
    </row>
    <row r="10791" spans="1:5">
      <c r="A10791" s="27">
        <v>269</v>
      </c>
      <c r="B10791" s="27">
        <v>35</v>
      </c>
      <c r="C10791" s="27"/>
      <c r="D10791" s="27"/>
      <c r="E10791" s="27"/>
    </row>
    <row r="10792" spans="1:5">
      <c r="A10792" s="27">
        <v>269</v>
      </c>
      <c r="B10792" s="27">
        <v>36</v>
      </c>
      <c r="C10792" s="27"/>
      <c r="D10792" s="27"/>
      <c r="E10792" s="27"/>
    </row>
    <row r="10793" spans="1:5">
      <c r="A10793" s="27">
        <v>269</v>
      </c>
      <c r="B10793" s="27">
        <v>37</v>
      </c>
      <c r="C10793" s="27"/>
      <c r="D10793" s="27"/>
      <c r="E10793" s="27"/>
    </row>
    <row r="10794" spans="1:5">
      <c r="A10794" s="27">
        <v>269</v>
      </c>
      <c r="B10794" s="27">
        <v>38</v>
      </c>
      <c r="C10794" s="27"/>
      <c r="D10794" s="27"/>
      <c r="E10794" s="27"/>
    </row>
    <row r="10795" spans="1:5">
      <c r="A10795" s="27">
        <v>269</v>
      </c>
      <c r="B10795" s="27">
        <v>39</v>
      </c>
      <c r="C10795" s="27"/>
      <c r="D10795" s="27"/>
      <c r="E10795" s="27"/>
    </row>
    <row r="10796" spans="1:5">
      <c r="A10796" s="27">
        <v>269</v>
      </c>
      <c r="B10796" s="27">
        <v>40</v>
      </c>
      <c r="C10796" s="27"/>
      <c r="D10796" s="27"/>
      <c r="E10796" s="27"/>
    </row>
    <row r="10797" spans="1:5">
      <c r="A10797" s="27">
        <v>270</v>
      </c>
      <c r="B10797" s="27">
        <v>1</v>
      </c>
      <c r="C10797" s="27"/>
      <c r="D10797" s="27"/>
      <c r="E10797" s="27"/>
    </row>
    <row r="10798" spans="1:5">
      <c r="A10798" s="27">
        <v>270</v>
      </c>
      <c r="B10798" s="27">
        <v>2</v>
      </c>
      <c r="C10798" s="27"/>
      <c r="D10798" s="27"/>
      <c r="E10798" s="27"/>
    </row>
    <row r="10799" spans="1:5">
      <c r="A10799" s="27">
        <v>270</v>
      </c>
      <c r="B10799" s="27">
        <v>3</v>
      </c>
      <c r="C10799" s="27"/>
      <c r="D10799" s="27"/>
      <c r="E10799" s="27"/>
    </row>
    <row r="10800" spans="1:5">
      <c r="A10800" s="27">
        <v>270</v>
      </c>
      <c r="B10800" s="27">
        <v>4</v>
      </c>
      <c r="C10800" s="27"/>
      <c r="D10800" s="27"/>
      <c r="E10800" s="27"/>
    </row>
    <row r="10801" spans="1:5">
      <c r="A10801" s="27">
        <v>270</v>
      </c>
      <c r="B10801" s="27">
        <v>5</v>
      </c>
      <c r="C10801" s="27"/>
      <c r="D10801" s="27"/>
      <c r="E10801" s="27"/>
    </row>
    <row r="10802" spans="1:5">
      <c r="A10802" s="27">
        <v>270</v>
      </c>
      <c r="B10802" s="27">
        <v>6</v>
      </c>
      <c r="C10802" s="27"/>
      <c r="D10802" s="27"/>
      <c r="E10802" s="27"/>
    </row>
    <row r="10803" spans="1:5">
      <c r="A10803" s="27">
        <v>270</v>
      </c>
      <c r="B10803" s="27">
        <v>7</v>
      </c>
      <c r="C10803" s="27"/>
      <c r="D10803" s="27"/>
      <c r="E10803" s="27"/>
    </row>
    <row r="10804" spans="1:5">
      <c r="A10804" s="27">
        <v>270</v>
      </c>
      <c r="B10804" s="27">
        <v>8</v>
      </c>
      <c r="C10804" s="27"/>
      <c r="D10804" s="27"/>
      <c r="E10804" s="27"/>
    </row>
    <row r="10805" spans="1:5">
      <c r="A10805" s="27">
        <v>270</v>
      </c>
      <c r="B10805" s="27">
        <v>9</v>
      </c>
      <c r="C10805" s="27"/>
      <c r="D10805" s="27"/>
      <c r="E10805" s="27"/>
    </row>
    <row r="10806" spans="1:5">
      <c r="A10806" s="27">
        <v>270</v>
      </c>
      <c r="B10806" s="27">
        <v>10</v>
      </c>
      <c r="C10806" s="27"/>
      <c r="D10806" s="27"/>
      <c r="E10806" s="27"/>
    </row>
    <row r="10807" spans="1:5">
      <c r="A10807" s="27">
        <v>270</v>
      </c>
      <c r="B10807" s="27">
        <v>11</v>
      </c>
      <c r="C10807" s="27"/>
      <c r="D10807" s="27"/>
      <c r="E10807" s="27"/>
    </row>
    <row r="10808" spans="1:5">
      <c r="A10808" s="27">
        <v>270</v>
      </c>
      <c r="B10808" s="27">
        <v>12</v>
      </c>
      <c r="C10808" s="27"/>
      <c r="D10808" s="27"/>
      <c r="E10808" s="27"/>
    </row>
    <row r="10809" spans="1:5">
      <c r="A10809" s="27">
        <v>270</v>
      </c>
      <c r="B10809" s="27">
        <v>13</v>
      </c>
      <c r="C10809" s="27"/>
      <c r="D10809" s="27"/>
      <c r="E10809" s="27"/>
    </row>
    <row r="10810" spans="1:5">
      <c r="A10810" s="27">
        <v>270</v>
      </c>
      <c r="B10810" s="27">
        <v>14</v>
      </c>
      <c r="C10810" s="27"/>
      <c r="D10810" s="27"/>
      <c r="E10810" s="27"/>
    </row>
    <row r="10811" spans="1:5">
      <c r="A10811" s="27">
        <v>270</v>
      </c>
      <c r="B10811" s="27">
        <v>15</v>
      </c>
      <c r="C10811" s="27"/>
      <c r="D10811" s="27"/>
      <c r="E10811" s="27"/>
    </row>
    <row r="10812" spans="1:5">
      <c r="A10812" s="27">
        <v>270</v>
      </c>
      <c r="B10812" s="27">
        <v>16</v>
      </c>
      <c r="C10812" s="27"/>
      <c r="D10812" s="27"/>
      <c r="E10812" s="27"/>
    </row>
    <row r="10813" spans="1:5">
      <c r="A10813" s="27">
        <v>270</v>
      </c>
      <c r="B10813" s="27">
        <v>17</v>
      </c>
      <c r="C10813" s="27"/>
      <c r="D10813" s="27"/>
      <c r="E10813" s="27"/>
    </row>
    <row r="10814" spans="1:5">
      <c r="A10814" s="27">
        <v>270</v>
      </c>
      <c r="B10814" s="27">
        <v>18</v>
      </c>
      <c r="C10814" s="27"/>
      <c r="D10814" s="27"/>
      <c r="E10814" s="27"/>
    </row>
    <row r="10815" spans="1:5">
      <c r="A10815" s="27">
        <v>270</v>
      </c>
      <c r="B10815" s="27">
        <v>19</v>
      </c>
      <c r="C10815" s="27"/>
      <c r="D10815" s="27"/>
      <c r="E10815" s="27"/>
    </row>
    <row r="10816" spans="1:5">
      <c r="A10816" s="27">
        <v>270</v>
      </c>
      <c r="B10816" s="27">
        <v>20</v>
      </c>
      <c r="C10816" s="27"/>
      <c r="D10816" s="27"/>
      <c r="E10816" s="27"/>
    </row>
    <row r="10817" spans="1:5">
      <c r="A10817" s="27">
        <v>270</v>
      </c>
      <c r="B10817" s="27">
        <v>21</v>
      </c>
      <c r="C10817" s="27"/>
      <c r="D10817" s="27"/>
      <c r="E10817" s="27"/>
    </row>
    <row r="10818" spans="1:5">
      <c r="A10818" s="27">
        <v>270</v>
      </c>
      <c r="B10818" s="27">
        <v>22</v>
      </c>
      <c r="C10818" s="27"/>
      <c r="D10818" s="27"/>
      <c r="E10818" s="27"/>
    </row>
    <row r="10819" spans="1:5">
      <c r="A10819" s="27">
        <v>270</v>
      </c>
      <c r="B10819" s="27">
        <v>23</v>
      </c>
      <c r="C10819" s="27"/>
      <c r="D10819" s="27"/>
      <c r="E10819" s="27"/>
    </row>
    <row r="10820" spans="1:5">
      <c r="A10820" s="27">
        <v>270</v>
      </c>
      <c r="B10820" s="27">
        <v>24</v>
      </c>
      <c r="C10820" s="27"/>
      <c r="D10820" s="27"/>
      <c r="E10820" s="27"/>
    </row>
    <row r="10821" spans="1:5">
      <c r="A10821" s="27">
        <v>270</v>
      </c>
      <c r="B10821" s="27">
        <v>25</v>
      </c>
      <c r="C10821" s="27"/>
      <c r="D10821" s="27"/>
      <c r="E10821" s="27"/>
    </row>
    <row r="10822" spans="1:5">
      <c r="A10822" s="27">
        <v>270</v>
      </c>
      <c r="B10822" s="27">
        <v>26</v>
      </c>
      <c r="C10822" s="27"/>
      <c r="D10822" s="27"/>
      <c r="E10822" s="27"/>
    </row>
    <row r="10823" spans="1:5">
      <c r="A10823" s="27">
        <v>270</v>
      </c>
      <c r="B10823" s="27">
        <v>27</v>
      </c>
      <c r="C10823" s="27"/>
      <c r="D10823" s="27"/>
      <c r="E10823" s="27"/>
    </row>
    <row r="10824" spans="1:5">
      <c r="A10824" s="27">
        <v>270</v>
      </c>
      <c r="B10824" s="27">
        <v>28</v>
      </c>
      <c r="C10824" s="27"/>
      <c r="D10824" s="27"/>
      <c r="E10824" s="27"/>
    </row>
    <row r="10825" spans="1:5">
      <c r="A10825" s="27">
        <v>270</v>
      </c>
      <c r="B10825" s="27">
        <v>29</v>
      </c>
      <c r="C10825" s="27"/>
      <c r="D10825" s="27"/>
      <c r="E10825" s="27"/>
    </row>
    <row r="10826" spans="1:5">
      <c r="A10826" s="27">
        <v>270</v>
      </c>
      <c r="B10826" s="27">
        <v>30</v>
      </c>
      <c r="C10826" s="27"/>
      <c r="D10826" s="27"/>
      <c r="E10826" s="27"/>
    </row>
    <row r="10827" spans="1:5">
      <c r="A10827" s="27">
        <v>270</v>
      </c>
      <c r="B10827" s="27">
        <v>31</v>
      </c>
      <c r="C10827" s="27"/>
      <c r="D10827" s="27"/>
      <c r="E10827" s="27"/>
    </row>
    <row r="10828" spans="1:5">
      <c r="A10828" s="27">
        <v>270</v>
      </c>
      <c r="B10828" s="27">
        <v>32</v>
      </c>
      <c r="C10828" s="27"/>
      <c r="D10828" s="27"/>
      <c r="E10828" s="27"/>
    </row>
    <row r="10829" spans="1:5">
      <c r="A10829" s="27">
        <v>270</v>
      </c>
      <c r="B10829" s="27">
        <v>33</v>
      </c>
      <c r="C10829" s="27"/>
      <c r="D10829" s="27"/>
      <c r="E10829" s="27"/>
    </row>
    <row r="10830" spans="1:5">
      <c r="A10830" s="27">
        <v>270</v>
      </c>
      <c r="B10830" s="27">
        <v>34</v>
      </c>
      <c r="C10830" s="27"/>
      <c r="D10830" s="27"/>
      <c r="E10830" s="27"/>
    </row>
    <row r="10831" spans="1:5">
      <c r="A10831" s="27">
        <v>270</v>
      </c>
      <c r="B10831" s="27">
        <v>35</v>
      </c>
      <c r="C10831" s="27"/>
      <c r="D10831" s="27"/>
      <c r="E10831" s="27"/>
    </row>
    <row r="10832" spans="1:5">
      <c r="A10832" s="27">
        <v>270</v>
      </c>
      <c r="B10832" s="27">
        <v>36</v>
      </c>
      <c r="C10832" s="27"/>
      <c r="D10832" s="27"/>
      <c r="E10832" s="27"/>
    </row>
    <row r="10833" spans="1:5">
      <c r="A10833" s="27">
        <v>270</v>
      </c>
      <c r="B10833" s="27">
        <v>37</v>
      </c>
      <c r="C10833" s="27"/>
      <c r="D10833" s="27"/>
      <c r="E10833" s="27"/>
    </row>
    <row r="10834" spans="1:5">
      <c r="A10834" s="27">
        <v>270</v>
      </c>
      <c r="B10834" s="27">
        <v>38</v>
      </c>
      <c r="C10834" s="27"/>
      <c r="D10834" s="27"/>
      <c r="E10834" s="27"/>
    </row>
    <row r="10835" spans="1:5">
      <c r="A10835" s="27">
        <v>270</v>
      </c>
      <c r="B10835" s="27">
        <v>39</v>
      </c>
      <c r="C10835" s="27"/>
      <c r="D10835" s="27"/>
      <c r="E10835" s="27"/>
    </row>
    <row r="10836" spans="1:5">
      <c r="A10836" s="27">
        <v>270</v>
      </c>
      <c r="B10836" s="27">
        <v>40</v>
      </c>
      <c r="C10836" s="27"/>
      <c r="D10836" s="27"/>
      <c r="E10836" s="27"/>
    </row>
    <row r="10837" spans="1:5">
      <c r="A10837" s="27">
        <v>271</v>
      </c>
      <c r="B10837" s="27">
        <v>1</v>
      </c>
      <c r="C10837" s="27"/>
      <c r="D10837" s="27"/>
      <c r="E10837" s="27"/>
    </row>
    <row r="10838" spans="1:5">
      <c r="A10838" s="27">
        <v>271</v>
      </c>
      <c r="B10838" s="27">
        <v>2</v>
      </c>
      <c r="C10838" s="27"/>
      <c r="D10838" s="27"/>
      <c r="E10838" s="27"/>
    </row>
    <row r="10839" spans="1:5">
      <c r="A10839" s="27">
        <v>271</v>
      </c>
      <c r="B10839" s="27">
        <v>3</v>
      </c>
      <c r="C10839" s="27"/>
      <c r="D10839" s="27"/>
      <c r="E10839" s="27"/>
    </row>
    <row r="10840" spans="1:5">
      <c r="A10840" s="27">
        <v>271</v>
      </c>
      <c r="B10840" s="27">
        <v>4</v>
      </c>
      <c r="C10840" s="27"/>
      <c r="D10840" s="27"/>
      <c r="E10840" s="27"/>
    </row>
    <row r="10841" spans="1:5">
      <c r="A10841" s="27">
        <v>271</v>
      </c>
      <c r="B10841" s="27">
        <v>5</v>
      </c>
      <c r="C10841" s="27"/>
      <c r="D10841" s="27"/>
      <c r="E10841" s="27"/>
    </row>
    <row r="10842" spans="1:5">
      <c r="A10842" s="27">
        <v>271</v>
      </c>
      <c r="B10842" s="27">
        <v>6</v>
      </c>
      <c r="C10842" s="27"/>
      <c r="D10842" s="27"/>
      <c r="E10842" s="27"/>
    </row>
    <row r="10843" spans="1:5">
      <c r="A10843" s="27">
        <v>271</v>
      </c>
      <c r="B10843" s="27">
        <v>7</v>
      </c>
      <c r="C10843" s="27"/>
      <c r="D10843" s="27"/>
      <c r="E10843" s="27"/>
    </row>
    <row r="10844" spans="1:5">
      <c r="A10844" s="27">
        <v>271</v>
      </c>
      <c r="B10844" s="27">
        <v>8</v>
      </c>
      <c r="C10844" s="27"/>
      <c r="D10844" s="27"/>
      <c r="E10844" s="27"/>
    </row>
    <row r="10845" spans="1:5">
      <c r="A10845" s="27">
        <v>271</v>
      </c>
      <c r="B10845" s="27">
        <v>9</v>
      </c>
      <c r="C10845" s="27"/>
      <c r="D10845" s="27"/>
      <c r="E10845" s="27"/>
    </row>
    <row r="10846" spans="1:5">
      <c r="A10846" s="27">
        <v>271</v>
      </c>
      <c r="B10846" s="27">
        <v>10</v>
      </c>
      <c r="C10846" s="27"/>
      <c r="D10846" s="27"/>
      <c r="E10846" s="27"/>
    </row>
    <row r="10847" spans="1:5">
      <c r="A10847" s="27">
        <v>271</v>
      </c>
      <c r="B10847" s="27">
        <v>11</v>
      </c>
      <c r="C10847" s="27"/>
      <c r="D10847" s="27"/>
      <c r="E10847" s="27"/>
    </row>
    <row r="10848" spans="1:5">
      <c r="A10848" s="27">
        <v>271</v>
      </c>
      <c r="B10848" s="27">
        <v>12</v>
      </c>
      <c r="C10848" s="27"/>
      <c r="D10848" s="27"/>
      <c r="E10848" s="27"/>
    </row>
    <row r="10849" spans="1:5">
      <c r="A10849" s="27">
        <v>271</v>
      </c>
      <c r="B10849" s="27">
        <v>13</v>
      </c>
      <c r="C10849" s="27"/>
      <c r="D10849" s="27"/>
      <c r="E10849" s="27"/>
    </row>
    <row r="10850" spans="1:5">
      <c r="A10850" s="27">
        <v>271</v>
      </c>
      <c r="B10850" s="27">
        <v>14</v>
      </c>
      <c r="C10850" s="27"/>
      <c r="D10850" s="27"/>
      <c r="E10850" s="27"/>
    </row>
    <row r="10851" spans="1:5">
      <c r="A10851" s="27">
        <v>271</v>
      </c>
      <c r="B10851" s="27">
        <v>15</v>
      </c>
      <c r="C10851" s="27"/>
      <c r="D10851" s="27"/>
      <c r="E10851" s="27"/>
    </row>
    <row r="10852" spans="1:5">
      <c r="A10852" s="27">
        <v>271</v>
      </c>
      <c r="B10852" s="27">
        <v>16</v>
      </c>
      <c r="C10852" s="27"/>
      <c r="D10852" s="27"/>
      <c r="E10852" s="27"/>
    </row>
    <row r="10853" spans="1:5">
      <c r="A10853" s="27">
        <v>271</v>
      </c>
      <c r="B10853" s="27">
        <v>17</v>
      </c>
      <c r="C10853" s="27"/>
      <c r="D10853" s="27"/>
      <c r="E10853" s="27"/>
    </row>
    <row r="10854" spans="1:5">
      <c r="A10854" s="27">
        <v>271</v>
      </c>
      <c r="B10854" s="27">
        <v>18</v>
      </c>
      <c r="C10854" s="27"/>
      <c r="D10854" s="27"/>
      <c r="E10854" s="27"/>
    </row>
    <row r="10855" spans="1:5">
      <c r="A10855" s="27">
        <v>271</v>
      </c>
      <c r="B10855" s="27">
        <v>19</v>
      </c>
      <c r="C10855" s="27"/>
      <c r="D10855" s="27"/>
      <c r="E10855" s="27"/>
    </row>
    <row r="10856" spans="1:5">
      <c r="A10856" s="27">
        <v>271</v>
      </c>
      <c r="B10856" s="27">
        <v>20</v>
      </c>
      <c r="C10856" s="27"/>
      <c r="D10856" s="27"/>
      <c r="E10856" s="27"/>
    </row>
    <row r="10857" spans="1:5">
      <c r="A10857" s="27">
        <v>271</v>
      </c>
      <c r="B10857" s="27">
        <v>21</v>
      </c>
      <c r="C10857" s="27"/>
      <c r="D10857" s="27"/>
      <c r="E10857" s="27"/>
    </row>
    <row r="10858" spans="1:5">
      <c r="A10858" s="27">
        <v>271</v>
      </c>
      <c r="B10858" s="27">
        <v>22</v>
      </c>
      <c r="C10858" s="27"/>
      <c r="D10858" s="27"/>
      <c r="E10858" s="27"/>
    </row>
    <row r="10859" spans="1:5">
      <c r="A10859" s="27">
        <v>271</v>
      </c>
      <c r="B10859" s="27">
        <v>23</v>
      </c>
      <c r="C10859" s="27"/>
      <c r="D10859" s="27"/>
      <c r="E10859" s="27"/>
    </row>
    <row r="10860" spans="1:5">
      <c r="A10860" s="27">
        <v>271</v>
      </c>
      <c r="B10860" s="27">
        <v>24</v>
      </c>
      <c r="C10860" s="27"/>
      <c r="D10860" s="27"/>
      <c r="E10860" s="27"/>
    </row>
    <row r="10861" spans="1:5">
      <c r="A10861" s="27">
        <v>271</v>
      </c>
      <c r="B10861" s="27">
        <v>25</v>
      </c>
      <c r="C10861" s="27"/>
      <c r="D10861" s="27"/>
      <c r="E10861" s="27"/>
    </row>
    <row r="10862" spans="1:5">
      <c r="A10862" s="27">
        <v>271</v>
      </c>
      <c r="B10862" s="27">
        <v>26</v>
      </c>
      <c r="C10862" s="27"/>
      <c r="D10862" s="27"/>
      <c r="E10862" s="27"/>
    </row>
    <row r="10863" spans="1:5">
      <c r="A10863" s="27">
        <v>271</v>
      </c>
      <c r="B10863" s="27">
        <v>27</v>
      </c>
      <c r="C10863" s="27"/>
      <c r="D10863" s="27"/>
      <c r="E10863" s="27"/>
    </row>
    <row r="10864" spans="1:5">
      <c r="A10864" s="27">
        <v>271</v>
      </c>
      <c r="B10864" s="27">
        <v>28</v>
      </c>
      <c r="C10864" s="27"/>
      <c r="D10864" s="27"/>
      <c r="E10864" s="27"/>
    </row>
    <row r="10865" spans="1:5">
      <c r="A10865" s="27">
        <v>271</v>
      </c>
      <c r="B10865" s="27">
        <v>29</v>
      </c>
      <c r="C10865" s="27"/>
      <c r="D10865" s="27"/>
      <c r="E10865" s="27"/>
    </row>
    <row r="10866" spans="1:5">
      <c r="A10866" s="27">
        <v>271</v>
      </c>
      <c r="B10866" s="27">
        <v>30</v>
      </c>
      <c r="C10866" s="27"/>
      <c r="D10866" s="27"/>
      <c r="E10866" s="27"/>
    </row>
    <row r="10867" spans="1:5">
      <c r="A10867" s="27">
        <v>271</v>
      </c>
      <c r="B10867" s="27">
        <v>31</v>
      </c>
      <c r="C10867" s="27"/>
      <c r="D10867" s="27"/>
      <c r="E10867" s="27"/>
    </row>
    <row r="10868" spans="1:5">
      <c r="A10868" s="27">
        <v>271</v>
      </c>
      <c r="B10868" s="27">
        <v>32</v>
      </c>
      <c r="C10868" s="27"/>
      <c r="D10868" s="27"/>
      <c r="E10868" s="27"/>
    </row>
    <row r="10869" spans="1:5">
      <c r="A10869" s="27">
        <v>271</v>
      </c>
      <c r="B10869" s="27">
        <v>33</v>
      </c>
      <c r="C10869" s="27"/>
      <c r="D10869" s="27"/>
      <c r="E10869" s="27"/>
    </row>
    <row r="10870" spans="1:5">
      <c r="A10870" s="27">
        <v>271</v>
      </c>
      <c r="B10870" s="27">
        <v>34</v>
      </c>
      <c r="C10870" s="27"/>
      <c r="D10870" s="27"/>
      <c r="E10870" s="27"/>
    </row>
    <row r="10871" spans="1:5">
      <c r="A10871" s="27">
        <v>271</v>
      </c>
      <c r="B10871" s="27">
        <v>35</v>
      </c>
      <c r="C10871" s="27"/>
      <c r="D10871" s="27"/>
      <c r="E10871" s="27"/>
    </row>
    <row r="10872" spans="1:5">
      <c r="A10872" s="27">
        <v>271</v>
      </c>
      <c r="B10872" s="27">
        <v>36</v>
      </c>
      <c r="C10872" s="27"/>
      <c r="D10872" s="27"/>
      <c r="E10872" s="27"/>
    </row>
    <row r="10873" spans="1:5">
      <c r="A10873" s="27">
        <v>271</v>
      </c>
      <c r="B10873" s="27">
        <v>37</v>
      </c>
      <c r="C10873" s="27"/>
      <c r="D10873" s="27"/>
      <c r="E10873" s="27"/>
    </row>
    <row r="10874" spans="1:5">
      <c r="A10874" s="27">
        <v>271</v>
      </c>
      <c r="B10874" s="27">
        <v>38</v>
      </c>
      <c r="C10874" s="27"/>
      <c r="D10874" s="27"/>
      <c r="E10874" s="27"/>
    </row>
    <row r="10875" spans="1:5">
      <c r="A10875" s="27">
        <v>271</v>
      </c>
      <c r="B10875" s="27">
        <v>39</v>
      </c>
      <c r="C10875" s="27"/>
      <c r="D10875" s="27"/>
      <c r="E10875" s="27"/>
    </row>
    <row r="10876" spans="1:5">
      <c r="A10876" s="27">
        <v>271</v>
      </c>
      <c r="B10876" s="27">
        <v>40</v>
      </c>
      <c r="C10876" s="27"/>
      <c r="D10876" s="27"/>
      <c r="E10876" s="27"/>
    </row>
    <row r="10877" spans="1:5">
      <c r="A10877" s="27">
        <v>272</v>
      </c>
      <c r="B10877" s="27">
        <v>1</v>
      </c>
      <c r="C10877" s="27"/>
      <c r="D10877" s="27"/>
      <c r="E10877" s="27"/>
    </row>
    <row r="10878" spans="1:5">
      <c r="A10878" s="27">
        <v>272</v>
      </c>
      <c r="B10878" s="27">
        <v>2</v>
      </c>
      <c r="C10878" s="27"/>
      <c r="D10878" s="27"/>
      <c r="E10878" s="27"/>
    </row>
    <row r="10879" spans="1:5">
      <c r="A10879" s="27">
        <v>272</v>
      </c>
      <c r="B10879" s="27">
        <v>3</v>
      </c>
      <c r="C10879" s="27"/>
      <c r="D10879" s="27"/>
      <c r="E10879" s="27"/>
    </row>
    <row r="10880" spans="1:5">
      <c r="A10880" s="27">
        <v>272</v>
      </c>
      <c r="B10880" s="27">
        <v>4</v>
      </c>
      <c r="C10880" s="27"/>
      <c r="D10880" s="27"/>
      <c r="E10880" s="27"/>
    </row>
    <row r="10881" spans="1:5">
      <c r="A10881" s="27">
        <v>272</v>
      </c>
      <c r="B10881" s="27">
        <v>5</v>
      </c>
      <c r="C10881" s="27"/>
      <c r="D10881" s="27"/>
      <c r="E10881" s="27"/>
    </row>
    <row r="10882" spans="1:5">
      <c r="A10882" s="27">
        <v>272</v>
      </c>
      <c r="B10882" s="27">
        <v>6</v>
      </c>
      <c r="C10882" s="27"/>
      <c r="D10882" s="27"/>
      <c r="E10882" s="27"/>
    </row>
    <row r="10883" spans="1:5">
      <c r="A10883" s="27">
        <v>272</v>
      </c>
      <c r="B10883" s="27">
        <v>7</v>
      </c>
      <c r="C10883" s="27"/>
      <c r="D10883" s="27"/>
      <c r="E10883" s="27"/>
    </row>
    <row r="10884" spans="1:5">
      <c r="A10884" s="27">
        <v>272</v>
      </c>
      <c r="B10884" s="27">
        <v>8</v>
      </c>
      <c r="C10884" s="27"/>
      <c r="D10884" s="27"/>
      <c r="E10884" s="27"/>
    </row>
    <row r="10885" spans="1:5">
      <c r="A10885" s="27">
        <v>272</v>
      </c>
      <c r="B10885" s="27">
        <v>9</v>
      </c>
      <c r="C10885" s="27"/>
      <c r="D10885" s="27"/>
      <c r="E10885" s="27"/>
    </row>
    <row r="10886" spans="1:5">
      <c r="A10886" s="27">
        <v>272</v>
      </c>
      <c r="B10886" s="27">
        <v>10</v>
      </c>
      <c r="C10886" s="27"/>
      <c r="D10886" s="27"/>
      <c r="E10886" s="27"/>
    </row>
    <row r="10887" spans="1:5">
      <c r="A10887" s="27">
        <v>272</v>
      </c>
      <c r="B10887" s="27">
        <v>11</v>
      </c>
      <c r="C10887" s="27"/>
      <c r="D10887" s="27"/>
      <c r="E10887" s="27"/>
    </row>
    <row r="10888" spans="1:5">
      <c r="A10888" s="27">
        <v>272</v>
      </c>
      <c r="B10888" s="27">
        <v>12</v>
      </c>
      <c r="C10888" s="27"/>
      <c r="D10888" s="27"/>
      <c r="E10888" s="27"/>
    </row>
    <row r="10889" spans="1:5">
      <c r="A10889" s="27">
        <v>272</v>
      </c>
      <c r="B10889" s="27">
        <v>13</v>
      </c>
      <c r="C10889" s="27"/>
      <c r="D10889" s="27"/>
      <c r="E10889" s="27"/>
    </row>
    <row r="10890" spans="1:5">
      <c r="A10890" s="27">
        <v>272</v>
      </c>
      <c r="B10890" s="27">
        <v>14</v>
      </c>
      <c r="C10890" s="27"/>
      <c r="D10890" s="27"/>
      <c r="E10890" s="27"/>
    </row>
    <row r="10891" spans="1:5">
      <c r="A10891" s="27">
        <v>272</v>
      </c>
      <c r="B10891" s="27">
        <v>15</v>
      </c>
      <c r="C10891" s="27"/>
      <c r="D10891" s="27"/>
      <c r="E10891" s="27"/>
    </row>
    <row r="10892" spans="1:5">
      <c r="A10892" s="27">
        <v>272</v>
      </c>
      <c r="B10892" s="27">
        <v>16</v>
      </c>
      <c r="C10892" s="27"/>
      <c r="D10892" s="27"/>
      <c r="E10892" s="27"/>
    </row>
    <row r="10893" spans="1:5">
      <c r="A10893" s="27">
        <v>272</v>
      </c>
      <c r="B10893" s="27">
        <v>17</v>
      </c>
      <c r="C10893" s="27"/>
      <c r="D10893" s="27"/>
      <c r="E10893" s="27"/>
    </row>
    <row r="10894" spans="1:5">
      <c r="A10894" s="27">
        <v>272</v>
      </c>
      <c r="B10894" s="27">
        <v>18</v>
      </c>
      <c r="C10894" s="27"/>
      <c r="D10894" s="27"/>
      <c r="E10894" s="27"/>
    </row>
    <row r="10895" spans="1:5">
      <c r="A10895" s="27">
        <v>272</v>
      </c>
      <c r="B10895" s="27">
        <v>19</v>
      </c>
      <c r="C10895" s="27"/>
      <c r="D10895" s="27"/>
      <c r="E10895" s="27"/>
    </row>
    <row r="10896" spans="1:5">
      <c r="A10896" s="27">
        <v>272</v>
      </c>
      <c r="B10896" s="27">
        <v>20</v>
      </c>
      <c r="C10896" s="27"/>
      <c r="D10896" s="27"/>
      <c r="E10896" s="27"/>
    </row>
    <row r="10897" spans="1:5">
      <c r="A10897" s="27">
        <v>272</v>
      </c>
      <c r="B10897" s="27">
        <v>21</v>
      </c>
      <c r="C10897" s="27"/>
      <c r="D10897" s="27"/>
      <c r="E10897" s="27"/>
    </row>
    <row r="10898" spans="1:5">
      <c r="A10898" s="27">
        <v>272</v>
      </c>
      <c r="B10898" s="27">
        <v>22</v>
      </c>
      <c r="C10898" s="27"/>
      <c r="D10898" s="27"/>
      <c r="E10898" s="27"/>
    </row>
    <row r="10899" spans="1:5">
      <c r="A10899" s="27">
        <v>272</v>
      </c>
      <c r="B10899" s="27">
        <v>23</v>
      </c>
      <c r="C10899" s="27"/>
      <c r="D10899" s="27"/>
      <c r="E10899" s="27"/>
    </row>
    <row r="10900" spans="1:5">
      <c r="A10900" s="27">
        <v>272</v>
      </c>
      <c r="B10900" s="27">
        <v>24</v>
      </c>
      <c r="C10900" s="27"/>
      <c r="D10900" s="27"/>
      <c r="E10900" s="27"/>
    </row>
    <row r="10901" spans="1:5">
      <c r="A10901" s="27">
        <v>272</v>
      </c>
      <c r="B10901" s="27">
        <v>25</v>
      </c>
      <c r="C10901" s="27"/>
      <c r="D10901" s="27"/>
      <c r="E10901" s="27"/>
    </row>
    <row r="10902" spans="1:5">
      <c r="A10902" s="27">
        <v>272</v>
      </c>
      <c r="B10902" s="27">
        <v>26</v>
      </c>
      <c r="C10902" s="27"/>
      <c r="D10902" s="27"/>
      <c r="E10902" s="27"/>
    </row>
    <row r="10903" spans="1:5">
      <c r="A10903" s="27">
        <v>272</v>
      </c>
      <c r="B10903" s="27">
        <v>27</v>
      </c>
      <c r="C10903" s="27"/>
      <c r="D10903" s="27"/>
      <c r="E10903" s="27"/>
    </row>
    <row r="10904" spans="1:5">
      <c r="A10904" s="27">
        <v>272</v>
      </c>
      <c r="B10904" s="27">
        <v>28</v>
      </c>
      <c r="C10904" s="27"/>
      <c r="D10904" s="27"/>
      <c r="E10904" s="27"/>
    </row>
    <row r="10905" spans="1:5">
      <c r="A10905" s="27">
        <v>272</v>
      </c>
      <c r="B10905" s="27">
        <v>29</v>
      </c>
      <c r="C10905" s="27"/>
      <c r="D10905" s="27"/>
      <c r="E10905" s="27"/>
    </row>
    <row r="10906" spans="1:5">
      <c r="A10906" s="27">
        <v>272</v>
      </c>
      <c r="B10906" s="27">
        <v>30</v>
      </c>
      <c r="C10906" s="27"/>
      <c r="D10906" s="27"/>
      <c r="E10906" s="27"/>
    </row>
    <row r="10907" spans="1:5">
      <c r="A10907" s="27">
        <v>272</v>
      </c>
      <c r="B10907" s="27">
        <v>31</v>
      </c>
      <c r="C10907" s="27"/>
      <c r="D10907" s="27"/>
      <c r="E10907" s="27"/>
    </row>
    <row r="10908" spans="1:5">
      <c r="A10908" s="27">
        <v>272</v>
      </c>
      <c r="B10908" s="27">
        <v>32</v>
      </c>
      <c r="C10908" s="27"/>
      <c r="D10908" s="27"/>
      <c r="E10908" s="27"/>
    </row>
    <row r="10909" spans="1:5">
      <c r="A10909" s="27">
        <v>272</v>
      </c>
      <c r="B10909" s="27">
        <v>33</v>
      </c>
      <c r="C10909" s="27"/>
      <c r="D10909" s="27"/>
      <c r="E10909" s="27"/>
    </row>
    <row r="10910" spans="1:5">
      <c r="A10910" s="27">
        <v>272</v>
      </c>
      <c r="B10910" s="27">
        <v>34</v>
      </c>
      <c r="C10910" s="27"/>
      <c r="D10910" s="27"/>
      <c r="E10910" s="27"/>
    </row>
    <row r="10911" spans="1:5">
      <c r="A10911" s="27">
        <v>272</v>
      </c>
      <c r="B10911" s="27">
        <v>35</v>
      </c>
      <c r="C10911" s="27"/>
      <c r="D10911" s="27"/>
      <c r="E10911" s="27"/>
    </row>
    <row r="10912" spans="1:5">
      <c r="A10912" s="27">
        <v>272</v>
      </c>
      <c r="B10912" s="27">
        <v>36</v>
      </c>
      <c r="C10912" s="27"/>
      <c r="D10912" s="27"/>
      <c r="E10912" s="27"/>
    </row>
    <row r="10913" spans="1:5">
      <c r="A10913" s="27">
        <v>272</v>
      </c>
      <c r="B10913" s="27">
        <v>37</v>
      </c>
      <c r="C10913" s="27"/>
      <c r="D10913" s="27"/>
      <c r="E10913" s="27"/>
    </row>
    <row r="10914" spans="1:5">
      <c r="A10914" s="27">
        <v>272</v>
      </c>
      <c r="B10914" s="27">
        <v>38</v>
      </c>
      <c r="C10914" s="27"/>
      <c r="D10914" s="27"/>
      <c r="E10914" s="27"/>
    </row>
    <row r="10915" spans="1:5">
      <c r="A10915" s="27">
        <v>272</v>
      </c>
      <c r="B10915" s="27">
        <v>39</v>
      </c>
      <c r="C10915" s="27"/>
      <c r="D10915" s="27"/>
      <c r="E10915" s="27"/>
    </row>
    <row r="10916" spans="1:5">
      <c r="A10916" s="27">
        <v>272</v>
      </c>
      <c r="B10916" s="27">
        <v>40</v>
      </c>
      <c r="C10916" s="27"/>
      <c r="D10916" s="27"/>
      <c r="E10916" s="27"/>
    </row>
    <row r="10917" spans="1:5">
      <c r="A10917" s="27">
        <v>273</v>
      </c>
      <c r="B10917" s="27">
        <v>1</v>
      </c>
      <c r="C10917" s="27"/>
      <c r="D10917" s="27"/>
      <c r="E10917" s="27"/>
    </row>
    <row r="10918" spans="1:5">
      <c r="A10918" s="27">
        <v>273</v>
      </c>
      <c r="B10918" s="27">
        <v>2</v>
      </c>
      <c r="C10918" s="27"/>
      <c r="D10918" s="27"/>
      <c r="E10918" s="27"/>
    </row>
    <row r="10919" spans="1:5">
      <c r="A10919" s="27">
        <v>273</v>
      </c>
      <c r="B10919" s="27">
        <v>3</v>
      </c>
      <c r="C10919" s="27"/>
      <c r="D10919" s="27"/>
      <c r="E10919" s="27"/>
    </row>
    <row r="10920" spans="1:5">
      <c r="A10920" s="27">
        <v>273</v>
      </c>
      <c r="B10920" s="27">
        <v>4</v>
      </c>
      <c r="C10920" s="27"/>
      <c r="D10920" s="27"/>
      <c r="E10920" s="27"/>
    </row>
    <row r="10921" spans="1:5">
      <c r="A10921" s="27">
        <v>273</v>
      </c>
      <c r="B10921" s="27">
        <v>5</v>
      </c>
      <c r="C10921" s="27"/>
      <c r="D10921" s="27"/>
      <c r="E10921" s="27"/>
    </row>
    <row r="10922" spans="1:5">
      <c r="A10922" s="27">
        <v>273</v>
      </c>
      <c r="B10922" s="27">
        <v>6</v>
      </c>
      <c r="C10922" s="27"/>
      <c r="D10922" s="27"/>
      <c r="E10922" s="27"/>
    </row>
    <row r="10923" spans="1:5">
      <c r="A10923" s="27">
        <v>273</v>
      </c>
      <c r="B10923" s="27">
        <v>7</v>
      </c>
      <c r="C10923" s="27"/>
      <c r="D10923" s="27"/>
      <c r="E10923" s="27"/>
    </row>
    <row r="10924" spans="1:5">
      <c r="A10924" s="27">
        <v>273</v>
      </c>
      <c r="B10924" s="27">
        <v>8</v>
      </c>
      <c r="C10924" s="27"/>
      <c r="D10924" s="27"/>
      <c r="E10924" s="27"/>
    </row>
    <row r="10925" spans="1:5">
      <c r="A10925" s="27">
        <v>273</v>
      </c>
      <c r="B10925" s="27">
        <v>9</v>
      </c>
      <c r="C10925" s="27"/>
      <c r="D10925" s="27"/>
      <c r="E10925" s="27"/>
    </row>
    <row r="10926" spans="1:5">
      <c r="A10926" s="27">
        <v>273</v>
      </c>
      <c r="B10926" s="27">
        <v>10</v>
      </c>
      <c r="C10926" s="27"/>
      <c r="D10926" s="27"/>
      <c r="E10926" s="27"/>
    </row>
    <row r="10927" spans="1:5">
      <c r="A10927" s="27">
        <v>273</v>
      </c>
      <c r="B10927" s="27">
        <v>11</v>
      </c>
      <c r="C10927" s="27"/>
      <c r="D10927" s="27"/>
      <c r="E10927" s="27"/>
    </row>
    <row r="10928" spans="1:5">
      <c r="A10928" s="27">
        <v>273</v>
      </c>
      <c r="B10928" s="27">
        <v>12</v>
      </c>
      <c r="C10928" s="27"/>
      <c r="D10928" s="27"/>
      <c r="E10928" s="27"/>
    </row>
    <row r="10929" spans="1:5">
      <c r="A10929" s="27">
        <v>273</v>
      </c>
      <c r="B10929" s="27">
        <v>13</v>
      </c>
      <c r="C10929" s="27"/>
      <c r="D10929" s="27"/>
      <c r="E10929" s="27"/>
    </row>
    <row r="10930" spans="1:5">
      <c r="A10930" s="27">
        <v>273</v>
      </c>
      <c r="B10930" s="27">
        <v>14</v>
      </c>
      <c r="C10930" s="27"/>
      <c r="D10930" s="27"/>
      <c r="E10930" s="27"/>
    </row>
    <row r="10931" spans="1:5">
      <c r="A10931" s="27">
        <v>273</v>
      </c>
      <c r="B10931" s="27">
        <v>15</v>
      </c>
      <c r="C10931" s="27"/>
      <c r="D10931" s="27"/>
      <c r="E10931" s="27"/>
    </row>
    <row r="10932" spans="1:5">
      <c r="A10932" s="27">
        <v>273</v>
      </c>
      <c r="B10932" s="27">
        <v>16</v>
      </c>
      <c r="C10932" s="27"/>
      <c r="D10932" s="27"/>
      <c r="E10932" s="27"/>
    </row>
    <row r="10933" spans="1:5">
      <c r="A10933" s="27">
        <v>273</v>
      </c>
      <c r="B10933" s="27">
        <v>17</v>
      </c>
      <c r="C10933" s="27"/>
      <c r="D10933" s="27"/>
      <c r="E10933" s="27"/>
    </row>
    <row r="10934" spans="1:5">
      <c r="A10934" s="27">
        <v>273</v>
      </c>
      <c r="B10934" s="27">
        <v>18</v>
      </c>
      <c r="C10934" s="27"/>
      <c r="D10934" s="27"/>
      <c r="E10934" s="27"/>
    </row>
    <row r="10935" spans="1:5">
      <c r="A10935" s="27">
        <v>273</v>
      </c>
      <c r="B10935" s="27">
        <v>19</v>
      </c>
      <c r="C10935" s="27"/>
      <c r="D10935" s="27"/>
      <c r="E10935" s="27"/>
    </row>
    <row r="10936" spans="1:5">
      <c r="A10936" s="27">
        <v>273</v>
      </c>
      <c r="B10936" s="27">
        <v>20</v>
      </c>
      <c r="C10936" s="27"/>
      <c r="D10936" s="27"/>
      <c r="E10936" s="27"/>
    </row>
    <row r="10937" spans="1:5">
      <c r="A10937" s="27">
        <v>273</v>
      </c>
      <c r="B10937" s="27">
        <v>21</v>
      </c>
      <c r="C10937" s="27"/>
      <c r="D10937" s="27"/>
      <c r="E10937" s="27"/>
    </row>
    <row r="10938" spans="1:5">
      <c r="A10938" s="27">
        <v>273</v>
      </c>
      <c r="B10938" s="27">
        <v>22</v>
      </c>
      <c r="C10938" s="27"/>
      <c r="D10938" s="27"/>
      <c r="E10938" s="27"/>
    </row>
    <row r="10939" spans="1:5">
      <c r="A10939" s="27">
        <v>273</v>
      </c>
      <c r="B10939" s="27">
        <v>23</v>
      </c>
      <c r="C10939" s="27"/>
      <c r="D10939" s="27"/>
      <c r="E10939" s="27"/>
    </row>
    <row r="10940" spans="1:5">
      <c r="A10940" s="27">
        <v>273</v>
      </c>
      <c r="B10940" s="27">
        <v>24</v>
      </c>
      <c r="C10940" s="27"/>
      <c r="D10940" s="27"/>
      <c r="E10940" s="27"/>
    </row>
    <row r="10941" spans="1:5">
      <c r="A10941" s="27">
        <v>273</v>
      </c>
      <c r="B10941" s="27">
        <v>25</v>
      </c>
      <c r="C10941" s="27"/>
      <c r="D10941" s="27"/>
      <c r="E10941" s="27"/>
    </row>
    <row r="10942" spans="1:5">
      <c r="A10942" s="27">
        <v>273</v>
      </c>
      <c r="B10942" s="27">
        <v>26</v>
      </c>
      <c r="C10942" s="27"/>
      <c r="D10942" s="27"/>
      <c r="E10942" s="27"/>
    </row>
    <row r="10943" spans="1:5">
      <c r="A10943" s="27">
        <v>273</v>
      </c>
      <c r="B10943" s="27">
        <v>27</v>
      </c>
      <c r="C10943" s="27"/>
      <c r="D10943" s="27"/>
      <c r="E10943" s="27"/>
    </row>
    <row r="10944" spans="1:5">
      <c r="A10944" s="27">
        <v>273</v>
      </c>
      <c r="B10944" s="27">
        <v>28</v>
      </c>
      <c r="C10944" s="27"/>
      <c r="D10944" s="27"/>
      <c r="E10944" s="27"/>
    </row>
    <row r="10945" spans="1:5">
      <c r="A10945" s="27">
        <v>273</v>
      </c>
      <c r="B10945" s="27">
        <v>29</v>
      </c>
      <c r="C10945" s="27"/>
      <c r="D10945" s="27"/>
      <c r="E10945" s="27"/>
    </row>
    <row r="10946" spans="1:5">
      <c r="A10946" s="27">
        <v>273</v>
      </c>
      <c r="B10946" s="27">
        <v>30</v>
      </c>
      <c r="C10946" s="27"/>
      <c r="D10946" s="27"/>
      <c r="E10946" s="27"/>
    </row>
    <row r="10947" spans="1:5">
      <c r="A10947" s="27">
        <v>273</v>
      </c>
      <c r="B10947" s="27">
        <v>31</v>
      </c>
      <c r="C10947" s="27"/>
      <c r="D10947" s="27"/>
      <c r="E10947" s="27"/>
    </row>
    <row r="10948" spans="1:5">
      <c r="A10948" s="27">
        <v>273</v>
      </c>
      <c r="B10948" s="27">
        <v>32</v>
      </c>
      <c r="C10948" s="27"/>
      <c r="D10948" s="27"/>
      <c r="E10948" s="27"/>
    </row>
    <row r="10949" spans="1:5">
      <c r="A10949" s="27">
        <v>273</v>
      </c>
      <c r="B10949" s="27">
        <v>33</v>
      </c>
      <c r="C10949" s="27"/>
      <c r="D10949" s="27"/>
      <c r="E10949" s="27"/>
    </row>
    <row r="10950" spans="1:5">
      <c r="A10950" s="27">
        <v>273</v>
      </c>
      <c r="B10950" s="27">
        <v>34</v>
      </c>
      <c r="C10950" s="27"/>
      <c r="D10950" s="27"/>
      <c r="E10950" s="27"/>
    </row>
    <row r="10951" spans="1:5">
      <c r="A10951" s="27">
        <v>273</v>
      </c>
      <c r="B10951" s="27">
        <v>35</v>
      </c>
      <c r="C10951" s="27"/>
      <c r="D10951" s="27"/>
      <c r="E10951" s="27"/>
    </row>
    <row r="10952" spans="1:5">
      <c r="A10952" s="27">
        <v>273</v>
      </c>
      <c r="B10952" s="27">
        <v>36</v>
      </c>
      <c r="C10952" s="27"/>
      <c r="D10952" s="27"/>
      <c r="E10952" s="27"/>
    </row>
    <row r="10953" spans="1:5">
      <c r="A10953" s="27">
        <v>273</v>
      </c>
      <c r="B10953" s="27">
        <v>37</v>
      </c>
      <c r="C10953" s="27"/>
      <c r="D10953" s="27"/>
      <c r="E10953" s="27"/>
    </row>
    <row r="10954" spans="1:5">
      <c r="A10954" s="27">
        <v>273</v>
      </c>
      <c r="B10954" s="27">
        <v>38</v>
      </c>
      <c r="C10954" s="27"/>
      <c r="D10954" s="27"/>
      <c r="E10954" s="27"/>
    </row>
    <row r="10955" spans="1:5">
      <c r="A10955" s="27">
        <v>273</v>
      </c>
      <c r="B10955" s="27">
        <v>39</v>
      </c>
      <c r="C10955" s="27"/>
      <c r="D10955" s="27"/>
      <c r="E10955" s="27"/>
    </row>
    <row r="10956" spans="1:5">
      <c r="A10956" s="27">
        <v>273</v>
      </c>
      <c r="B10956" s="27">
        <v>40</v>
      </c>
      <c r="C10956" s="27"/>
      <c r="D10956" s="27"/>
      <c r="E10956" s="27"/>
    </row>
    <row r="10957" spans="1:5">
      <c r="A10957" s="27">
        <v>274</v>
      </c>
      <c r="B10957" s="27">
        <v>1</v>
      </c>
      <c r="C10957" s="27"/>
      <c r="D10957" s="27"/>
      <c r="E10957" s="27"/>
    </row>
    <row r="10958" spans="1:5">
      <c r="A10958" s="27">
        <v>274</v>
      </c>
      <c r="B10958" s="27">
        <v>2</v>
      </c>
      <c r="C10958" s="27"/>
      <c r="D10958" s="27"/>
      <c r="E10958" s="27"/>
    </row>
    <row r="10959" spans="1:5">
      <c r="A10959" s="27">
        <v>274</v>
      </c>
      <c r="B10959" s="27">
        <v>3</v>
      </c>
      <c r="C10959" s="27"/>
      <c r="D10959" s="27"/>
      <c r="E10959" s="27"/>
    </row>
    <row r="10960" spans="1:5">
      <c r="A10960" s="27">
        <v>274</v>
      </c>
      <c r="B10960" s="27">
        <v>4</v>
      </c>
      <c r="C10960" s="27"/>
      <c r="D10960" s="27"/>
      <c r="E10960" s="27"/>
    </row>
    <row r="10961" spans="1:5">
      <c r="A10961" s="27">
        <v>274</v>
      </c>
      <c r="B10961" s="27">
        <v>5</v>
      </c>
      <c r="C10961" s="27"/>
      <c r="D10961" s="27"/>
      <c r="E10961" s="27"/>
    </row>
    <row r="10962" spans="1:5">
      <c r="A10962" s="27">
        <v>274</v>
      </c>
      <c r="B10962" s="27">
        <v>6</v>
      </c>
      <c r="C10962" s="27"/>
      <c r="D10962" s="27"/>
      <c r="E10962" s="27"/>
    </row>
    <row r="10963" spans="1:5">
      <c r="A10963" s="27">
        <v>274</v>
      </c>
      <c r="B10963" s="27">
        <v>7</v>
      </c>
      <c r="C10963" s="27"/>
      <c r="D10963" s="27"/>
      <c r="E10963" s="27"/>
    </row>
    <row r="10964" spans="1:5">
      <c r="A10964" s="27">
        <v>274</v>
      </c>
      <c r="B10964" s="27">
        <v>8</v>
      </c>
      <c r="C10964" s="27"/>
      <c r="D10964" s="27"/>
      <c r="E10964" s="27"/>
    </row>
    <row r="10965" spans="1:5">
      <c r="A10965" s="27">
        <v>274</v>
      </c>
      <c r="B10965" s="27">
        <v>9</v>
      </c>
      <c r="C10965" s="27"/>
      <c r="D10965" s="27"/>
      <c r="E10965" s="27"/>
    </row>
    <row r="10966" spans="1:5">
      <c r="A10966" s="27">
        <v>274</v>
      </c>
      <c r="B10966" s="27">
        <v>10</v>
      </c>
      <c r="C10966" s="27"/>
      <c r="D10966" s="27"/>
      <c r="E10966" s="27"/>
    </row>
    <row r="10967" spans="1:5">
      <c r="A10967" s="27">
        <v>274</v>
      </c>
      <c r="B10967" s="27">
        <v>11</v>
      </c>
      <c r="C10967" s="27"/>
      <c r="D10967" s="27"/>
      <c r="E10967" s="27"/>
    </row>
    <row r="10968" spans="1:5">
      <c r="A10968" s="27">
        <v>274</v>
      </c>
      <c r="B10968" s="27">
        <v>12</v>
      </c>
      <c r="C10968" s="27"/>
      <c r="D10968" s="27"/>
      <c r="E10968" s="27"/>
    </row>
    <row r="10969" spans="1:5">
      <c r="A10969" s="27">
        <v>274</v>
      </c>
      <c r="B10969" s="27">
        <v>13</v>
      </c>
      <c r="C10969" s="27"/>
      <c r="D10969" s="27"/>
      <c r="E10969" s="27"/>
    </row>
    <row r="10970" spans="1:5">
      <c r="A10970" s="27">
        <v>274</v>
      </c>
      <c r="B10970" s="27">
        <v>14</v>
      </c>
      <c r="C10970" s="27"/>
      <c r="D10970" s="27"/>
      <c r="E10970" s="27"/>
    </row>
    <row r="10971" spans="1:5">
      <c r="A10971" s="27">
        <v>274</v>
      </c>
      <c r="B10971" s="27">
        <v>15</v>
      </c>
      <c r="C10971" s="27"/>
      <c r="D10971" s="27"/>
      <c r="E10971" s="27"/>
    </row>
    <row r="10972" spans="1:5">
      <c r="A10972" s="27">
        <v>274</v>
      </c>
      <c r="B10972" s="27">
        <v>16</v>
      </c>
      <c r="C10972" s="27"/>
      <c r="D10972" s="27"/>
      <c r="E10972" s="27"/>
    </row>
    <row r="10973" spans="1:5">
      <c r="A10973" s="27">
        <v>274</v>
      </c>
      <c r="B10973" s="27">
        <v>17</v>
      </c>
      <c r="C10973" s="27"/>
      <c r="D10973" s="27"/>
      <c r="E10973" s="27"/>
    </row>
    <row r="10974" spans="1:5">
      <c r="A10974" s="27">
        <v>274</v>
      </c>
      <c r="B10974" s="27">
        <v>18</v>
      </c>
      <c r="C10974" s="27"/>
      <c r="D10974" s="27"/>
      <c r="E10974" s="27"/>
    </row>
    <row r="10975" spans="1:5">
      <c r="A10975" s="27">
        <v>274</v>
      </c>
      <c r="B10975" s="27">
        <v>19</v>
      </c>
      <c r="C10975" s="27"/>
      <c r="D10975" s="27"/>
      <c r="E10975" s="27"/>
    </row>
    <row r="10976" spans="1:5">
      <c r="A10976" s="27">
        <v>274</v>
      </c>
      <c r="B10976" s="27">
        <v>20</v>
      </c>
      <c r="C10976" s="27"/>
      <c r="D10976" s="27"/>
      <c r="E10976" s="27"/>
    </row>
    <row r="10977" spans="1:5">
      <c r="A10977" s="27">
        <v>274</v>
      </c>
      <c r="B10977" s="27">
        <v>21</v>
      </c>
      <c r="C10977" s="27"/>
      <c r="D10977" s="27"/>
      <c r="E10977" s="27"/>
    </row>
    <row r="10978" spans="1:5">
      <c r="A10978" s="27">
        <v>274</v>
      </c>
      <c r="B10978" s="27">
        <v>22</v>
      </c>
      <c r="C10978" s="27"/>
      <c r="D10978" s="27"/>
      <c r="E10978" s="27"/>
    </row>
    <row r="10979" spans="1:5">
      <c r="A10979" s="27">
        <v>274</v>
      </c>
      <c r="B10979" s="27">
        <v>23</v>
      </c>
      <c r="C10979" s="27"/>
      <c r="D10979" s="27"/>
      <c r="E10979" s="27"/>
    </row>
    <row r="10980" spans="1:5">
      <c r="A10980" s="27">
        <v>274</v>
      </c>
      <c r="B10980" s="27">
        <v>24</v>
      </c>
      <c r="C10980" s="27"/>
      <c r="D10980" s="27"/>
      <c r="E10980" s="27"/>
    </row>
    <row r="10981" spans="1:5">
      <c r="A10981" s="27">
        <v>274</v>
      </c>
      <c r="B10981" s="27">
        <v>25</v>
      </c>
      <c r="C10981" s="27"/>
      <c r="D10981" s="27"/>
      <c r="E10981" s="27"/>
    </row>
    <row r="10982" spans="1:5">
      <c r="A10982" s="27">
        <v>274</v>
      </c>
      <c r="B10982" s="27">
        <v>26</v>
      </c>
      <c r="C10982" s="27"/>
      <c r="D10982" s="27"/>
      <c r="E10982" s="27"/>
    </row>
    <row r="10983" spans="1:5">
      <c r="A10983" s="27">
        <v>274</v>
      </c>
      <c r="B10983" s="27">
        <v>27</v>
      </c>
      <c r="C10983" s="27"/>
      <c r="D10983" s="27"/>
      <c r="E10983" s="27"/>
    </row>
    <row r="10984" spans="1:5">
      <c r="A10984" s="27">
        <v>274</v>
      </c>
      <c r="B10984" s="27">
        <v>28</v>
      </c>
      <c r="C10984" s="27"/>
      <c r="D10984" s="27"/>
      <c r="E10984" s="27"/>
    </row>
    <row r="10985" spans="1:5">
      <c r="A10985" s="27">
        <v>274</v>
      </c>
      <c r="B10985" s="27">
        <v>29</v>
      </c>
      <c r="C10985" s="27"/>
      <c r="D10985" s="27"/>
      <c r="E10985" s="27"/>
    </row>
    <row r="10986" spans="1:5">
      <c r="A10986" s="27">
        <v>274</v>
      </c>
      <c r="B10986" s="27">
        <v>30</v>
      </c>
      <c r="C10986" s="27"/>
      <c r="D10986" s="27"/>
      <c r="E10986" s="27"/>
    </row>
    <row r="10987" spans="1:5">
      <c r="A10987" s="27">
        <v>274</v>
      </c>
      <c r="B10987" s="27">
        <v>31</v>
      </c>
      <c r="C10987" s="27"/>
      <c r="D10987" s="27"/>
      <c r="E10987" s="27"/>
    </row>
    <row r="10988" spans="1:5">
      <c r="A10988" s="27">
        <v>274</v>
      </c>
      <c r="B10988" s="27">
        <v>32</v>
      </c>
      <c r="C10988" s="27"/>
      <c r="D10988" s="27"/>
      <c r="E10988" s="27"/>
    </row>
    <row r="10989" spans="1:5">
      <c r="A10989" s="27">
        <v>274</v>
      </c>
      <c r="B10989" s="27">
        <v>33</v>
      </c>
      <c r="C10989" s="27"/>
      <c r="D10989" s="27"/>
      <c r="E10989" s="27"/>
    </row>
    <row r="10990" spans="1:5">
      <c r="A10990" s="27">
        <v>274</v>
      </c>
      <c r="B10990" s="27">
        <v>34</v>
      </c>
      <c r="C10990" s="27"/>
      <c r="D10990" s="27"/>
      <c r="E10990" s="27"/>
    </row>
    <row r="10991" spans="1:5">
      <c r="A10991" s="27">
        <v>274</v>
      </c>
      <c r="B10991" s="27">
        <v>35</v>
      </c>
      <c r="C10991" s="27"/>
      <c r="D10991" s="27"/>
      <c r="E10991" s="27"/>
    </row>
    <row r="10992" spans="1:5">
      <c r="A10992" s="27">
        <v>274</v>
      </c>
      <c r="B10992" s="27">
        <v>36</v>
      </c>
      <c r="C10992" s="27"/>
      <c r="D10992" s="27"/>
      <c r="E10992" s="27"/>
    </row>
    <row r="10993" spans="1:5">
      <c r="A10993" s="27">
        <v>274</v>
      </c>
      <c r="B10993" s="27">
        <v>37</v>
      </c>
      <c r="C10993" s="27"/>
      <c r="D10993" s="27"/>
      <c r="E10993" s="27"/>
    </row>
    <row r="10994" spans="1:5">
      <c r="A10994" s="27">
        <v>274</v>
      </c>
      <c r="B10994" s="27">
        <v>38</v>
      </c>
      <c r="C10994" s="27"/>
      <c r="D10994" s="27"/>
      <c r="E10994" s="27"/>
    </row>
    <row r="10995" spans="1:5">
      <c r="A10995" s="27">
        <v>274</v>
      </c>
      <c r="B10995" s="27">
        <v>39</v>
      </c>
      <c r="C10995" s="27"/>
      <c r="D10995" s="27"/>
      <c r="E10995" s="27"/>
    </row>
    <row r="10996" spans="1:5">
      <c r="A10996" s="27">
        <v>274</v>
      </c>
      <c r="B10996" s="27">
        <v>40</v>
      </c>
      <c r="C10996" s="27"/>
      <c r="D10996" s="27"/>
      <c r="E10996" s="27"/>
    </row>
    <row r="10997" spans="1:5">
      <c r="A10997" s="27">
        <v>275</v>
      </c>
      <c r="B10997" s="27">
        <v>1</v>
      </c>
      <c r="C10997" s="27"/>
      <c r="D10997" s="27"/>
      <c r="E10997" s="27"/>
    </row>
    <row r="10998" spans="1:5">
      <c r="A10998" s="27">
        <v>275</v>
      </c>
      <c r="B10998" s="27">
        <v>2</v>
      </c>
      <c r="C10998" s="27"/>
      <c r="D10998" s="27"/>
      <c r="E10998" s="27"/>
    </row>
    <row r="10999" spans="1:5">
      <c r="A10999" s="27">
        <v>275</v>
      </c>
      <c r="B10999" s="27">
        <v>3</v>
      </c>
      <c r="C10999" s="27"/>
      <c r="D10999" s="27"/>
      <c r="E10999" s="27"/>
    </row>
    <row r="11000" spans="1:5">
      <c r="A11000" s="27">
        <v>275</v>
      </c>
      <c r="B11000" s="27">
        <v>4</v>
      </c>
      <c r="C11000" s="27"/>
      <c r="D11000" s="27"/>
      <c r="E11000" s="27"/>
    </row>
    <row r="11001" spans="1:5">
      <c r="A11001" s="27">
        <v>275</v>
      </c>
      <c r="B11001" s="27">
        <v>5</v>
      </c>
      <c r="C11001" s="27"/>
      <c r="D11001" s="27"/>
      <c r="E11001" s="27"/>
    </row>
    <row r="11002" spans="1:5">
      <c r="A11002" s="27">
        <v>275</v>
      </c>
      <c r="B11002" s="27">
        <v>6</v>
      </c>
      <c r="C11002" s="27"/>
      <c r="D11002" s="27"/>
      <c r="E11002" s="27"/>
    </row>
    <row r="11003" spans="1:5">
      <c r="A11003" s="27">
        <v>275</v>
      </c>
      <c r="B11003" s="27">
        <v>7</v>
      </c>
      <c r="C11003" s="27"/>
      <c r="D11003" s="27"/>
      <c r="E11003" s="27"/>
    </row>
    <row r="11004" spans="1:5">
      <c r="A11004" s="27">
        <v>275</v>
      </c>
      <c r="B11004" s="27">
        <v>8</v>
      </c>
      <c r="C11004" s="27"/>
      <c r="D11004" s="27"/>
      <c r="E11004" s="27"/>
    </row>
    <row r="11005" spans="1:5">
      <c r="A11005" s="27">
        <v>275</v>
      </c>
      <c r="B11005" s="27">
        <v>9</v>
      </c>
      <c r="C11005" s="27"/>
      <c r="D11005" s="27"/>
      <c r="E11005" s="27"/>
    </row>
    <row r="11006" spans="1:5">
      <c r="A11006" s="27">
        <v>275</v>
      </c>
      <c r="B11006" s="27">
        <v>10</v>
      </c>
      <c r="C11006" s="27"/>
      <c r="D11006" s="27"/>
      <c r="E11006" s="27"/>
    </row>
    <row r="11007" spans="1:5">
      <c r="A11007" s="27">
        <v>275</v>
      </c>
      <c r="B11007" s="27">
        <v>11</v>
      </c>
      <c r="C11007" s="27"/>
      <c r="D11007" s="27"/>
      <c r="E11007" s="27"/>
    </row>
    <row r="11008" spans="1:5">
      <c r="A11008" s="27">
        <v>275</v>
      </c>
      <c r="B11008" s="27">
        <v>12</v>
      </c>
      <c r="C11008" s="27"/>
      <c r="D11008" s="27"/>
      <c r="E11008" s="27"/>
    </row>
    <row r="11009" spans="1:5">
      <c r="A11009" s="27">
        <v>275</v>
      </c>
      <c r="B11009" s="27">
        <v>13</v>
      </c>
      <c r="C11009" s="27"/>
      <c r="D11009" s="27"/>
      <c r="E11009" s="27"/>
    </row>
    <row r="11010" spans="1:5">
      <c r="A11010" s="27">
        <v>275</v>
      </c>
      <c r="B11010" s="27">
        <v>14</v>
      </c>
      <c r="C11010" s="27"/>
      <c r="D11010" s="27"/>
      <c r="E11010" s="27"/>
    </row>
    <row r="11011" spans="1:5">
      <c r="A11011" s="27">
        <v>275</v>
      </c>
      <c r="B11011" s="27">
        <v>15</v>
      </c>
      <c r="C11011" s="27"/>
      <c r="D11011" s="27"/>
      <c r="E11011" s="27"/>
    </row>
    <row r="11012" spans="1:5">
      <c r="A11012" s="27">
        <v>275</v>
      </c>
      <c r="B11012" s="27">
        <v>16</v>
      </c>
      <c r="C11012" s="27"/>
      <c r="D11012" s="27"/>
      <c r="E11012" s="27"/>
    </row>
    <row r="11013" spans="1:5">
      <c r="A11013" s="27">
        <v>275</v>
      </c>
      <c r="B11013" s="27">
        <v>17</v>
      </c>
      <c r="C11013" s="27"/>
      <c r="D11013" s="27"/>
      <c r="E11013" s="27"/>
    </row>
    <row r="11014" spans="1:5">
      <c r="A11014" s="27">
        <v>275</v>
      </c>
      <c r="B11014" s="27">
        <v>18</v>
      </c>
      <c r="C11014" s="27"/>
      <c r="D11014" s="27"/>
      <c r="E11014" s="27"/>
    </row>
    <row r="11015" spans="1:5">
      <c r="A11015" s="27">
        <v>275</v>
      </c>
      <c r="B11015" s="27">
        <v>19</v>
      </c>
      <c r="C11015" s="27"/>
      <c r="D11015" s="27"/>
      <c r="E11015" s="27"/>
    </row>
    <row r="11016" spans="1:5">
      <c r="A11016" s="27">
        <v>275</v>
      </c>
      <c r="B11016" s="27">
        <v>20</v>
      </c>
      <c r="C11016" s="27"/>
      <c r="D11016" s="27"/>
      <c r="E11016" s="27"/>
    </row>
    <row r="11017" spans="1:5">
      <c r="A11017" s="27">
        <v>275</v>
      </c>
      <c r="B11017" s="27">
        <v>21</v>
      </c>
      <c r="C11017" s="27"/>
      <c r="D11017" s="27"/>
      <c r="E11017" s="27"/>
    </row>
    <row r="11018" spans="1:5">
      <c r="A11018" s="27">
        <v>275</v>
      </c>
      <c r="B11018" s="27">
        <v>22</v>
      </c>
      <c r="C11018" s="27"/>
      <c r="D11018" s="27"/>
      <c r="E11018" s="27"/>
    </row>
    <row r="11019" spans="1:5">
      <c r="A11019" s="27">
        <v>275</v>
      </c>
      <c r="B11019" s="27">
        <v>23</v>
      </c>
      <c r="C11019" s="27"/>
      <c r="D11019" s="27"/>
      <c r="E11019" s="27"/>
    </row>
    <row r="11020" spans="1:5">
      <c r="A11020" s="27">
        <v>275</v>
      </c>
      <c r="B11020" s="27">
        <v>24</v>
      </c>
      <c r="C11020" s="27"/>
      <c r="D11020" s="27"/>
      <c r="E11020" s="27"/>
    </row>
    <row r="11021" spans="1:5">
      <c r="A11021" s="27">
        <v>275</v>
      </c>
      <c r="B11021" s="27">
        <v>25</v>
      </c>
      <c r="C11021" s="27"/>
      <c r="D11021" s="27"/>
      <c r="E11021" s="27"/>
    </row>
    <row r="11022" spans="1:5">
      <c r="A11022" s="27">
        <v>275</v>
      </c>
      <c r="B11022" s="27">
        <v>26</v>
      </c>
      <c r="C11022" s="27"/>
      <c r="D11022" s="27"/>
      <c r="E11022" s="27"/>
    </row>
    <row r="11023" spans="1:5">
      <c r="A11023" s="27">
        <v>275</v>
      </c>
      <c r="B11023" s="27">
        <v>27</v>
      </c>
      <c r="C11023" s="27"/>
      <c r="D11023" s="27"/>
      <c r="E11023" s="27"/>
    </row>
    <row r="11024" spans="1:5">
      <c r="A11024" s="27">
        <v>275</v>
      </c>
      <c r="B11024" s="27">
        <v>28</v>
      </c>
      <c r="C11024" s="27"/>
      <c r="D11024" s="27"/>
      <c r="E11024" s="27"/>
    </row>
    <row r="11025" spans="1:5">
      <c r="A11025" s="27">
        <v>275</v>
      </c>
      <c r="B11025" s="27">
        <v>29</v>
      </c>
      <c r="C11025" s="27"/>
      <c r="D11025" s="27"/>
      <c r="E11025" s="27"/>
    </row>
    <row r="11026" spans="1:5">
      <c r="A11026" s="27">
        <v>275</v>
      </c>
      <c r="B11026" s="27">
        <v>30</v>
      </c>
      <c r="C11026" s="27"/>
      <c r="D11026" s="27"/>
      <c r="E11026" s="27"/>
    </row>
    <row r="11027" spans="1:5">
      <c r="A11027" s="27">
        <v>275</v>
      </c>
      <c r="B11027" s="27">
        <v>31</v>
      </c>
      <c r="C11027" s="27"/>
      <c r="D11027" s="27"/>
      <c r="E11027" s="27"/>
    </row>
    <row r="11028" spans="1:5">
      <c r="A11028" s="27">
        <v>275</v>
      </c>
      <c r="B11028" s="27">
        <v>32</v>
      </c>
      <c r="C11028" s="27"/>
      <c r="D11028" s="27"/>
      <c r="E11028" s="27"/>
    </row>
    <row r="11029" spans="1:5">
      <c r="A11029" s="27">
        <v>275</v>
      </c>
      <c r="B11029" s="27">
        <v>33</v>
      </c>
      <c r="C11029" s="27"/>
      <c r="D11029" s="27"/>
      <c r="E11029" s="27"/>
    </row>
    <row r="11030" spans="1:5">
      <c r="A11030" s="27">
        <v>275</v>
      </c>
      <c r="B11030" s="27">
        <v>34</v>
      </c>
      <c r="C11030" s="27"/>
      <c r="D11030" s="27"/>
      <c r="E11030" s="27"/>
    </row>
    <row r="11031" spans="1:5">
      <c r="A11031" s="27">
        <v>275</v>
      </c>
      <c r="B11031" s="27">
        <v>35</v>
      </c>
      <c r="C11031" s="27"/>
      <c r="D11031" s="27"/>
      <c r="E11031" s="27"/>
    </row>
    <row r="11032" spans="1:5">
      <c r="A11032" s="27">
        <v>275</v>
      </c>
      <c r="B11032" s="27">
        <v>36</v>
      </c>
      <c r="C11032" s="27"/>
      <c r="D11032" s="27"/>
      <c r="E11032" s="27"/>
    </row>
    <row r="11033" spans="1:5">
      <c r="A11033" s="27">
        <v>275</v>
      </c>
      <c r="B11033" s="27">
        <v>37</v>
      </c>
      <c r="C11033" s="27"/>
      <c r="D11033" s="27"/>
      <c r="E11033" s="27"/>
    </row>
    <row r="11034" spans="1:5">
      <c r="A11034" s="27">
        <v>275</v>
      </c>
      <c r="B11034" s="27">
        <v>38</v>
      </c>
      <c r="C11034" s="27"/>
      <c r="D11034" s="27"/>
      <c r="E11034" s="27"/>
    </row>
    <row r="11035" spans="1:5">
      <c r="A11035" s="27">
        <v>275</v>
      </c>
      <c r="B11035" s="27">
        <v>39</v>
      </c>
      <c r="C11035" s="27"/>
      <c r="D11035" s="27"/>
      <c r="E11035" s="27"/>
    </row>
    <row r="11036" spans="1:5">
      <c r="A11036" s="27">
        <v>275</v>
      </c>
      <c r="B11036" s="27">
        <v>40</v>
      </c>
      <c r="C11036" s="27"/>
      <c r="D11036" s="27"/>
      <c r="E11036" s="27"/>
    </row>
    <row r="11037" spans="1:5">
      <c r="A11037" s="27">
        <v>276</v>
      </c>
      <c r="B11037" s="27">
        <v>1</v>
      </c>
      <c r="C11037" s="27"/>
      <c r="D11037" s="27"/>
      <c r="E11037" s="27"/>
    </row>
    <row r="11038" spans="1:5">
      <c r="A11038" s="27">
        <v>276</v>
      </c>
      <c r="B11038" s="27">
        <v>2</v>
      </c>
      <c r="C11038" s="27"/>
      <c r="D11038" s="27"/>
      <c r="E11038" s="27"/>
    </row>
    <row r="11039" spans="1:5">
      <c r="A11039" s="27">
        <v>276</v>
      </c>
      <c r="B11039" s="27">
        <v>3</v>
      </c>
      <c r="C11039" s="27"/>
      <c r="D11039" s="27"/>
      <c r="E11039" s="27"/>
    </row>
    <row r="11040" spans="1:5">
      <c r="A11040" s="27">
        <v>276</v>
      </c>
      <c r="B11040" s="27">
        <v>4</v>
      </c>
      <c r="C11040" s="27"/>
      <c r="D11040" s="27"/>
      <c r="E11040" s="27"/>
    </row>
    <row r="11041" spans="1:5">
      <c r="A11041" s="27">
        <v>276</v>
      </c>
      <c r="B11041" s="27">
        <v>5</v>
      </c>
      <c r="C11041" s="27"/>
      <c r="D11041" s="27"/>
      <c r="E11041" s="27"/>
    </row>
    <row r="11042" spans="1:5">
      <c r="A11042" s="27">
        <v>276</v>
      </c>
      <c r="B11042" s="27">
        <v>6</v>
      </c>
      <c r="C11042" s="27"/>
      <c r="D11042" s="27"/>
      <c r="E11042" s="27"/>
    </row>
    <row r="11043" spans="1:5">
      <c r="A11043" s="27">
        <v>276</v>
      </c>
      <c r="B11043" s="27">
        <v>7</v>
      </c>
      <c r="C11043" s="27"/>
      <c r="D11043" s="27"/>
      <c r="E11043" s="27"/>
    </row>
    <row r="11044" spans="1:5">
      <c r="A11044" s="27">
        <v>276</v>
      </c>
      <c r="B11044" s="27">
        <v>8</v>
      </c>
      <c r="C11044" s="27"/>
      <c r="D11044" s="27"/>
      <c r="E11044" s="27"/>
    </row>
    <row r="11045" spans="1:5">
      <c r="A11045" s="27">
        <v>276</v>
      </c>
      <c r="B11045" s="27">
        <v>9</v>
      </c>
      <c r="C11045" s="27"/>
      <c r="D11045" s="27"/>
      <c r="E11045" s="27"/>
    </row>
    <row r="11046" spans="1:5">
      <c r="A11046" s="27">
        <v>276</v>
      </c>
      <c r="B11046" s="27">
        <v>10</v>
      </c>
      <c r="C11046" s="27"/>
      <c r="D11046" s="27"/>
      <c r="E11046" s="27"/>
    </row>
    <row r="11047" spans="1:5">
      <c r="A11047" s="27">
        <v>276</v>
      </c>
      <c r="B11047" s="27">
        <v>11</v>
      </c>
      <c r="C11047" s="27"/>
      <c r="D11047" s="27"/>
      <c r="E11047" s="27"/>
    </row>
    <row r="11048" spans="1:5">
      <c r="A11048" s="27">
        <v>276</v>
      </c>
      <c r="B11048" s="27">
        <v>12</v>
      </c>
      <c r="C11048" s="27"/>
      <c r="D11048" s="27"/>
      <c r="E11048" s="27"/>
    </row>
    <row r="11049" spans="1:5">
      <c r="A11049" s="27">
        <v>276</v>
      </c>
      <c r="B11049" s="27">
        <v>13</v>
      </c>
      <c r="C11049" s="27"/>
      <c r="D11049" s="27"/>
      <c r="E11049" s="27"/>
    </row>
    <row r="11050" spans="1:5">
      <c r="A11050" s="27">
        <v>276</v>
      </c>
      <c r="B11050" s="27">
        <v>14</v>
      </c>
      <c r="C11050" s="27"/>
      <c r="D11050" s="27"/>
      <c r="E11050" s="27"/>
    </row>
    <row r="11051" spans="1:5">
      <c r="A11051" s="27">
        <v>276</v>
      </c>
      <c r="B11051" s="27">
        <v>15</v>
      </c>
      <c r="C11051" s="27"/>
      <c r="D11051" s="27"/>
      <c r="E11051" s="27"/>
    </row>
    <row r="11052" spans="1:5">
      <c r="A11052" s="27">
        <v>276</v>
      </c>
      <c r="B11052" s="27">
        <v>16</v>
      </c>
      <c r="C11052" s="27"/>
      <c r="D11052" s="27"/>
      <c r="E11052" s="27"/>
    </row>
    <row r="11053" spans="1:5">
      <c r="A11053" s="27">
        <v>276</v>
      </c>
      <c r="B11053" s="27">
        <v>17</v>
      </c>
      <c r="C11053" s="27"/>
      <c r="D11053" s="27"/>
      <c r="E11053" s="27"/>
    </row>
    <row r="11054" spans="1:5">
      <c r="A11054" s="27">
        <v>276</v>
      </c>
      <c r="B11054" s="27">
        <v>18</v>
      </c>
      <c r="C11054" s="27"/>
      <c r="D11054" s="27"/>
      <c r="E11054" s="27"/>
    </row>
    <row r="11055" spans="1:5">
      <c r="A11055" s="27">
        <v>276</v>
      </c>
      <c r="B11055" s="27">
        <v>19</v>
      </c>
      <c r="C11055" s="27"/>
      <c r="D11055" s="27"/>
      <c r="E11055" s="27"/>
    </row>
    <row r="11056" spans="1:5">
      <c r="A11056" s="27">
        <v>276</v>
      </c>
      <c r="B11056" s="27">
        <v>20</v>
      </c>
      <c r="C11056" s="27"/>
      <c r="D11056" s="27"/>
      <c r="E11056" s="27"/>
    </row>
    <row r="11057" spans="1:5">
      <c r="A11057" s="27">
        <v>276</v>
      </c>
      <c r="B11057" s="27">
        <v>21</v>
      </c>
      <c r="C11057" s="27"/>
      <c r="D11057" s="27"/>
      <c r="E11057" s="27"/>
    </row>
    <row r="11058" spans="1:5">
      <c r="A11058" s="27">
        <v>276</v>
      </c>
      <c r="B11058" s="27">
        <v>22</v>
      </c>
      <c r="C11058" s="27"/>
      <c r="D11058" s="27"/>
      <c r="E11058" s="27"/>
    </row>
    <row r="11059" spans="1:5">
      <c r="A11059" s="27">
        <v>276</v>
      </c>
      <c r="B11059" s="27">
        <v>23</v>
      </c>
      <c r="C11059" s="27"/>
      <c r="D11059" s="27"/>
      <c r="E11059" s="27"/>
    </row>
    <row r="11060" spans="1:5">
      <c r="A11060" s="27">
        <v>276</v>
      </c>
      <c r="B11060" s="27">
        <v>24</v>
      </c>
      <c r="C11060" s="27"/>
      <c r="D11060" s="27"/>
      <c r="E11060" s="27"/>
    </row>
    <row r="11061" spans="1:5">
      <c r="A11061" s="27">
        <v>276</v>
      </c>
      <c r="B11061" s="27">
        <v>25</v>
      </c>
      <c r="C11061" s="27"/>
      <c r="D11061" s="27"/>
      <c r="E11061" s="27"/>
    </row>
    <row r="11062" spans="1:5">
      <c r="A11062" s="27">
        <v>276</v>
      </c>
      <c r="B11062" s="27">
        <v>26</v>
      </c>
      <c r="C11062" s="27"/>
      <c r="D11062" s="27"/>
      <c r="E11062" s="27"/>
    </row>
    <row r="11063" spans="1:5">
      <c r="A11063" s="27">
        <v>276</v>
      </c>
      <c r="B11063" s="27">
        <v>27</v>
      </c>
      <c r="C11063" s="27"/>
      <c r="D11063" s="27"/>
      <c r="E11063" s="27"/>
    </row>
    <row r="11064" spans="1:5">
      <c r="A11064" s="27">
        <v>276</v>
      </c>
      <c r="B11064" s="27">
        <v>28</v>
      </c>
      <c r="C11064" s="27"/>
      <c r="D11064" s="27"/>
      <c r="E11064" s="27"/>
    </row>
    <row r="11065" spans="1:5">
      <c r="A11065" s="27">
        <v>276</v>
      </c>
      <c r="B11065" s="27">
        <v>29</v>
      </c>
      <c r="C11065" s="27"/>
      <c r="D11065" s="27"/>
      <c r="E11065" s="27"/>
    </row>
    <row r="11066" spans="1:5">
      <c r="A11066" s="27">
        <v>276</v>
      </c>
      <c r="B11066" s="27">
        <v>30</v>
      </c>
      <c r="C11066" s="27"/>
      <c r="D11066" s="27"/>
      <c r="E11066" s="27"/>
    </row>
    <row r="11067" spans="1:5">
      <c r="A11067" s="27">
        <v>276</v>
      </c>
      <c r="B11067" s="27">
        <v>31</v>
      </c>
      <c r="C11067" s="27"/>
      <c r="D11067" s="27"/>
      <c r="E11067" s="27"/>
    </row>
    <row r="11068" spans="1:5">
      <c r="A11068" s="27">
        <v>276</v>
      </c>
      <c r="B11068" s="27">
        <v>32</v>
      </c>
      <c r="C11068" s="27"/>
      <c r="D11068" s="27"/>
      <c r="E11068" s="27"/>
    </row>
    <row r="11069" spans="1:5">
      <c r="A11069" s="27">
        <v>276</v>
      </c>
      <c r="B11069" s="27">
        <v>33</v>
      </c>
      <c r="C11069" s="27"/>
      <c r="D11069" s="27"/>
      <c r="E11069" s="27"/>
    </row>
    <row r="11070" spans="1:5">
      <c r="A11070" s="27">
        <v>276</v>
      </c>
      <c r="B11070" s="27">
        <v>34</v>
      </c>
      <c r="C11070" s="27"/>
      <c r="D11070" s="27"/>
      <c r="E11070" s="27"/>
    </row>
    <row r="11071" spans="1:5">
      <c r="A11071" s="27">
        <v>276</v>
      </c>
      <c r="B11071" s="27">
        <v>35</v>
      </c>
      <c r="C11071" s="27"/>
      <c r="D11071" s="27"/>
      <c r="E11071" s="27"/>
    </row>
    <row r="11072" spans="1:5">
      <c r="A11072" s="27">
        <v>276</v>
      </c>
      <c r="B11072" s="27">
        <v>36</v>
      </c>
      <c r="C11072" s="27"/>
      <c r="D11072" s="27"/>
      <c r="E11072" s="27"/>
    </row>
    <row r="11073" spans="1:5">
      <c r="A11073" s="27">
        <v>276</v>
      </c>
      <c r="B11073" s="27">
        <v>37</v>
      </c>
      <c r="C11073" s="27"/>
      <c r="D11073" s="27"/>
      <c r="E11073" s="27"/>
    </row>
    <row r="11074" spans="1:5">
      <c r="A11074" s="27">
        <v>276</v>
      </c>
      <c r="B11074" s="27">
        <v>38</v>
      </c>
      <c r="C11074" s="27"/>
      <c r="D11074" s="27"/>
      <c r="E11074" s="27"/>
    </row>
    <row r="11075" spans="1:5">
      <c r="A11075" s="27">
        <v>276</v>
      </c>
      <c r="B11075" s="27">
        <v>39</v>
      </c>
      <c r="C11075" s="27"/>
      <c r="D11075" s="27"/>
      <c r="E11075" s="27"/>
    </row>
    <row r="11076" spans="1:5">
      <c r="A11076" s="27">
        <v>276</v>
      </c>
      <c r="B11076" s="27">
        <v>40</v>
      </c>
      <c r="C11076" s="27"/>
      <c r="D11076" s="27"/>
      <c r="E11076" s="27"/>
    </row>
    <row r="11077" spans="1:5">
      <c r="A11077" s="27">
        <v>277</v>
      </c>
      <c r="B11077" s="27">
        <v>1</v>
      </c>
      <c r="C11077" s="27"/>
      <c r="D11077" s="27"/>
      <c r="E11077" s="27"/>
    </row>
    <row r="11078" spans="1:5">
      <c r="A11078" s="27">
        <v>277</v>
      </c>
      <c r="B11078" s="27">
        <v>2</v>
      </c>
      <c r="C11078" s="27"/>
      <c r="D11078" s="27"/>
      <c r="E11078" s="27"/>
    </row>
    <row r="11079" spans="1:5">
      <c r="A11079" s="27">
        <v>277</v>
      </c>
      <c r="B11079" s="27">
        <v>3</v>
      </c>
      <c r="C11079" s="27"/>
      <c r="D11079" s="27"/>
      <c r="E11079" s="27"/>
    </row>
    <row r="11080" spans="1:5">
      <c r="A11080" s="27">
        <v>277</v>
      </c>
      <c r="B11080" s="27">
        <v>4</v>
      </c>
      <c r="C11080" s="27"/>
      <c r="D11080" s="27"/>
      <c r="E11080" s="27"/>
    </row>
    <row r="11081" spans="1:5">
      <c r="A11081" s="27">
        <v>277</v>
      </c>
      <c r="B11081" s="27">
        <v>5</v>
      </c>
      <c r="C11081" s="27"/>
      <c r="D11081" s="27"/>
      <c r="E11081" s="27"/>
    </row>
    <row r="11082" spans="1:5">
      <c r="A11082" s="27">
        <v>277</v>
      </c>
      <c r="B11082" s="27">
        <v>6</v>
      </c>
      <c r="C11082" s="27"/>
      <c r="D11082" s="27"/>
      <c r="E11082" s="27"/>
    </row>
    <row r="11083" spans="1:5">
      <c r="A11083" s="27">
        <v>277</v>
      </c>
      <c r="B11083" s="27">
        <v>7</v>
      </c>
      <c r="C11083" s="27"/>
      <c r="D11083" s="27"/>
      <c r="E11083" s="27"/>
    </row>
    <row r="11084" spans="1:5">
      <c r="A11084" s="27">
        <v>277</v>
      </c>
      <c r="B11084" s="27">
        <v>8</v>
      </c>
      <c r="C11084" s="27"/>
      <c r="D11084" s="27"/>
      <c r="E11084" s="27"/>
    </row>
    <row r="11085" spans="1:5">
      <c r="A11085" s="27">
        <v>277</v>
      </c>
      <c r="B11085" s="27">
        <v>9</v>
      </c>
      <c r="C11085" s="27"/>
      <c r="D11085" s="27"/>
      <c r="E11085" s="27"/>
    </row>
    <row r="11086" spans="1:5">
      <c r="A11086" s="27">
        <v>277</v>
      </c>
      <c r="B11086" s="27">
        <v>10</v>
      </c>
      <c r="C11086" s="27"/>
      <c r="D11086" s="27"/>
      <c r="E11086" s="27"/>
    </row>
    <row r="11087" spans="1:5">
      <c r="A11087" s="27">
        <v>277</v>
      </c>
      <c r="B11087" s="27">
        <v>11</v>
      </c>
      <c r="C11087" s="27"/>
      <c r="D11087" s="27"/>
      <c r="E11087" s="27"/>
    </row>
    <row r="11088" spans="1:5">
      <c r="A11088" s="27">
        <v>277</v>
      </c>
      <c r="B11088" s="27">
        <v>12</v>
      </c>
      <c r="C11088" s="27"/>
      <c r="D11088" s="27"/>
      <c r="E11088" s="27"/>
    </row>
    <row r="11089" spans="1:5">
      <c r="A11089" s="27">
        <v>277</v>
      </c>
      <c r="B11089" s="27">
        <v>13</v>
      </c>
      <c r="C11089" s="27"/>
      <c r="D11089" s="27"/>
      <c r="E11089" s="27"/>
    </row>
    <row r="11090" spans="1:5">
      <c r="A11090" s="27">
        <v>277</v>
      </c>
      <c r="B11090" s="27">
        <v>14</v>
      </c>
      <c r="C11090" s="27"/>
      <c r="D11090" s="27"/>
      <c r="E11090" s="27"/>
    </row>
    <row r="11091" spans="1:5">
      <c r="A11091" s="27">
        <v>277</v>
      </c>
      <c r="B11091" s="27">
        <v>15</v>
      </c>
      <c r="C11091" s="27"/>
      <c r="D11091" s="27"/>
      <c r="E11091" s="27"/>
    </row>
    <row r="11092" spans="1:5">
      <c r="A11092" s="27">
        <v>277</v>
      </c>
      <c r="B11092" s="27">
        <v>16</v>
      </c>
      <c r="C11092" s="27"/>
      <c r="D11092" s="27"/>
      <c r="E11092" s="27"/>
    </row>
    <row r="11093" spans="1:5">
      <c r="A11093" s="27">
        <v>277</v>
      </c>
      <c r="B11093" s="27">
        <v>17</v>
      </c>
      <c r="C11093" s="27"/>
      <c r="D11093" s="27"/>
      <c r="E11093" s="27"/>
    </row>
    <row r="11094" spans="1:5">
      <c r="A11094" s="27">
        <v>277</v>
      </c>
      <c r="B11094" s="27">
        <v>18</v>
      </c>
      <c r="C11094" s="27"/>
      <c r="D11094" s="27"/>
      <c r="E11094" s="27"/>
    </row>
    <row r="11095" spans="1:5">
      <c r="A11095" s="27">
        <v>277</v>
      </c>
      <c r="B11095" s="27">
        <v>19</v>
      </c>
      <c r="C11095" s="27"/>
      <c r="D11095" s="27"/>
      <c r="E11095" s="27"/>
    </row>
    <row r="11096" spans="1:5">
      <c r="A11096" s="27">
        <v>277</v>
      </c>
      <c r="B11096" s="27">
        <v>20</v>
      </c>
      <c r="C11096" s="27"/>
      <c r="D11096" s="27"/>
      <c r="E11096" s="27"/>
    </row>
    <row r="11097" spans="1:5">
      <c r="A11097" s="27">
        <v>277</v>
      </c>
      <c r="B11097" s="27">
        <v>21</v>
      </c>
      <c r="C11097" s="27"/>
      <c r="D11097" s="27"/>
      <c r="E11097" s="27"/>
    </row>
    <row r="11098" spans="1:5">
      <c r="A11098" s="27">
        <v>277</v>
      </c>
      <c r="B11098" s="27">
        <v>22</v>
      </c>
      <c r="C11098" s="27"/>
      <c r="D11098" s="27"/>
      <c r="E11098" s="27"/>
    </row>
    <row r="11099" spans="1:5">
      <c r="A11099" s="27">
        <v>277</v>
      </c>
      <c r="B11099" s="27">
        <v>23</v>
      </c>
      <c r="C11099" s="27"/>
      <c r="D11099" s="27"/>
      <c r="E11099" s="27"/>
    </row>
    <row r="11100" spans="1:5">
      <c r="A11100" s="27">
        <v>277</v>
      </c>
      <c r="B11100" s="27">
        <v>24</v>
      </c>
      <c r="C11100" s="27"/>
      <c r="D11100" s="27"/>
      <c r="E11100" s="27"/>
    </row>
    <row r="11101" spans="1:5">
      <c r="A11101" s="27">
        <v>277</v>
      </c>
      <c r="B11101" s="27">
        <v>25</v>
      </c>
      <c r="C11101" s="27"/>
      <c r="D11101" s="27"/>
      <c r="E11101" s="27"/>
    </row>
    <row r="11102" spans="1:5">
      <c r="A11102" s="27">
        <v>277</v>
      </c>
      <c r="B11102" s="27">
        <v>26</v>
      </c>
      <c r="C11102" s="27"/>
      <c r="D11102" s="27"/>
      <c r="E11102" s="27"/>
    </row>
    <row r="11103" spans="1:5">
      <c r="A11103" s="27">
        <v>277</v>
      </c>
      <c r="B11103" s="27">
        <v>27</v>
      </c>
      <c r="C11103" s="27"/>
      <c r="D11103" s="27"/>
      <c r="E11103" s="27"/>
    </row>
    <row r="11104" spans="1:5">
      <c r="A11104" s="27">
        <v>277</v>
      </c>
      <c r="B11104" s="27">
        <v>28</v>
      </c>
      <c r="C11104" s="27"/>
      <c r="D11104" s="27"/>
      <c r="E11104" s="27"/>
    </row>
    <row r="11105" spans="1:5">
      <c r="A11105" s="27">
        <v>277</v>
      </c>
      <c r="B11105" s="27">
        <v>29</v>
      </c>
      <c r="C11105" s="27"/>
      <c r="D11105" s="27"/>
      <c r="E11105" s="27"/>
    </row>
    <row r="11106" spans="1:5">
      <c r="A11106" s="27">
        <v>277</v>
      </c>
      <c r="B11106" s="27">
        <v>30</v>
      </c>
      <c r="C11106" s="27"/>
      <c r="D11106" s="27"/>
      <c r="E11106" s="27"/>
    </row>
    <row r="11107" spans="1:5">
      <c r="A11107" s="27">
        <v>277</v>
      </c>
      <c r="B11107" s="27">
        <v>31</v>
      </c>
      <c r="C11107" s="27"/>
      <c r="D11107" s="27"/>
      <c r="E11107" s="27"/>
    </row>
    <row r="11108" spans="1:5">
      <c r="A11108" s="27">
        <v>277</v>
      </c>
      <c r="B11108" s="27">
        <v>32</v>
      </c>
      <c r="C11108" s="27"/>
      <c r="D11108" s="27"/>
      <c r="E11108" s="27"/>
    </row>
    <row r="11109" spans="1:5">
      <c r="A11109" s="27">
        <v>277</v>
      </c>
      <c r="B11109" s="27">
        <v>33</v>
      </c>
      <c r="C11109" s="27"/>
      <c r="D11109" s="27"/>
      <c r="E11109" s="27"/>
    </row>
    <row r="11110" spans="1:5">
      <c r="A11110" s="27">
        <v>277</v>
      </c>
      <c r="B11110" s="27">
        <v>34</v>
      </c>
      <c r="C11110" s="27"/>
      <c r="D11110" s="27"/>
      <c r="E11110" s="27"/>
    </row>
    <row r="11111" spans="1:5">
      <c r="A11111" s="27">
        <v>277</v>
      </c>
      <c r="B11111" s="27">
        <v>35</v>
      </c>
      <c r="C11111" s="27"/>
      <c r="D11111" s="27"/>
      <c r="E11111" s="27"/>
    </row>
    <row r="11112" spans="1:5">
      <c r="A11112" s="27">
        <v>277</v>
      </c>
      <c r="B11112" s="27">
        <v>36</v>
      </c>
      <c r="C11112" s="27"/>
      <c r="D11112" s="27"/>
      <c r="E11112" s="27"/>
    </row>
    <row r="11113" spans="1:5">
      <c r="A11113" s="27">
        <v>277</v>
      </c>
      <c r="B11113" s="27">
        <v>37</v>
      </c>
      <c r="C11113" s="27"/>
      <c r="D11113" s="27"/>
      <c r="E11113" s="27"/>
    </row>
    <row r="11114" spans="1:5">
      <c r="A11114" s="27">
        <v>277</v>
      </c>
      <c r="B11114" s="27">
        <v>38</v>
      </c>
      <c r="C11114" s="27"/>
      <c r="D11114" s="27"/>
      <c r="E11114" s="27"/>
    </row>
    <row r="11115" spans="1:5">
      <c r="A11115" s="27">
        <v>277</v>
      </c>
      <c r="B11115" s="27">
        <v>39</v>
      </c>
      <c r="C11115" s="27"/>
      <c r="D11115" s="27"/>
      <c r="E11115" s="27"/>
    </row>
    <row r="11116" spans="1:5">
      <c r="A11116" s="27">
        <v>277</v>
      </c>
      <c r="B11116" s="27">
        <v>40</v>
      </c>
      <c r="C11116" s="27"/>
      <c r="D11116" s="27"/>
      <c r="E11116" s="27"/>
    </row>
    <row r="11117" spans="1:5">
      <c r="A11117" s="27">
        <v>278</v>
      </c>
      <c r="B11117" s="27">
        <v>1</v>
      </c>
      <c r="C11117" s="27"/>
      <c r="D11117" s="27"/>
      <c r="E11117" s="27"/>
    </row>
    <row r="11118" spans="1:5">
      <c r="A11118" s="27">
        <v>278</v>
      </c>
      <c r="B11118" s="27">
        <v>2</v>
      </c>
      <c r="C11118" s="27"/>
      <c r="D11118" s="27"/>
      <c r="E11118" s="27"/>
    </row>
    <row r="11119" spans="1:5">
      <c r="A11119" s="27">
        <v>278</v>
      </c>
      <c r="B11119" s="27">
        <v>3</v>
      </c>
      <c r="C11119" s="27"/>
      <c r="D11119" s="27"/>
      <c r="E11119" s="27"/>
    </row>
    <row r="11120" spans="1:5">
      <c r="A11120" s="27">
        <v>278</v>
      </c>
      <c r="B11120" s="27">
        <v>4</v>
      </c>
      <c r="C11120" s="27"/>
      <c r="D11120" s="27"/>
      <c r="E11120" s="27"/>
    </row>
    <row r="11121" spans="1:5">
      <c r="A11121" s="27">
        <v>278</v>
      </c>
      <c r="B11121" s="27">
        <v>5</v>
      </c>
      <c r="C11121" s="27"/>
      <c r="D11121" s="27"/>
      <c r="E11121" s="27"/>
    </row>
    <row r="11122" spans="1:5">
      <c r="A11122" s="27">
        <v>278</v>
      </c>
      <c r="B11122" s="27">
        <v>6</v>
      </c>
      <c r="C11122" s="27"/>
      <c r="D11122" s="27"/>
      <c r="E11122" s="27"/>
    </row>
    <row r="11123" spans="1:5">
      <c r="A11123" s="27">
        <v>278</v>
      </c>
      <c r="B11123" s="27">
        <v>7</v>
      </c>
      <c r="C11123" s="27"/>
      <c r="D11123" s="27"/>
      <c r="E11123" s="27"/>
    </row>
    <row r="11124" spans="1:5">
      <c r="A11124" s="27">
        <v>278</v>
      </c>
      <c r="B11124" s="27">
        <v>8</v>
      </c>
      <c r="C11124" s="27"/>
      <c r="D11124" s="27"/>
      <c r="E11124" s="27"/>
    </row>
    <row r="11125" spans="1:5">
      <c r="A11125" s="27">
        <v>278</v>
      </c>
      <c r="B11125" s="27">
        <v>9</v>
      </c>
      <c r="C11125" s="27"/>
      <c r="D11125" s="27"/>
      <c r="E11125" s="27"/>
    </row>
    <row r="11126" spans="1:5">
      <c r="A11126" s="27">
        <v>278</v>
      </c>
      <c r="B11126" s="27">
        <v>10</v>
      </c>
      <c r="C11126" s="27"/>
      <c r="D11126" s="27"/>
      <c r="E11126" s="27"/>
    </row>
    <row r="11127" spans="1:5">
      <c r="A11127" s="27">
        <v>278</v>
      </c>
      <c r="B11127" s="27">
        <v>11</v>
      </c>
      <c r="C11127" s="27"/>
      <c r="D11127" s="27"/>
      <c r="E11127" s="27"/>
    </row>
    <row r="11128" spans="1:5">
      <c r="A11128" s="27">
        <v>278</v>
      </c>
      <c r="B11128" s="27">
        <v>12</v>
      </c>
      <c r="C11128" s="27"/>
      <c r="D11128" s="27"/>
      <c r="E11128" s="27"/>
    </row>
    <row r="11129" spans="1:5">
      <c r="A11129" s="27">
        <v>278</v>
      </c>
      <c r="B11129" s="27">
        <v>13</v>
      </c>
      <c r="C11129" s="27"/>
      <c r="D11129" s="27"/>
      <c r="E11129" s="27"/>
    </row>
    <row r="11130" spans="1:5">
      <c r="A11130" s="27">
        <v>278</v>
      </c>
      <c r="B11130" s="27">
        <v>14</v>
      </c>
      <c r="C11130" s="27"/>
      <c r="D11130" s="27"/>
      <c r="E11130" s="27"/>
    </row>
    <row r="11131" spans="1:5">
      <c r="A11131" s="27">
        <v>278</v>
      </c>
      <c r="B11131" s="27">
        <v>15</v>
      </c>
      <c r="C11131" s="27"/>
      <c r="D11131" s="27"/>
      <c r="E11131" s="27"/>
    </row>
    <row r="11132" spans="1:5">
      <c r="A11132" s="27">
        <v>278</v>
      </c>
      <c r="B11132" s="27">
        <v>16</v>
      </c>
      <c r="C11132" s="27"/>
      <c r="D11132" s="27"/>
      <c r="E11132" s="27"/>
    </row>
    <row r="11133" spans="1:5">
      <c r="A11133" s="27">
        <v>278</v>
      </c>
      <c r="B11133" s="27">
        <v>17</v>
      </c>
      <c r="C11133" s="27"/>
      <c r="D11133" s="27"/>
      <c r="E11133" s="27"/>
    </row>
    <row r="11134" spans="1:5">
      <c r="A11134" s="27">
        <v>278</v>
      </c>
      <c r="B11134" s="27">
        <v>18</v>
      </c>
      <c r="C11134" s="27"/>
      <c r="D11134" s="27"/>
      <c r="E11134" s="27"/>
    </row>
    <row r="11135" spans="1:5">
      <c r="A11135" s="27">
        <v>278</v>
      </c>
      <c r="B11135" s="27">
        <v>19</v>
      </c>
      <c r="C11135" s="27"/>
      <c r="D11135" s="27"/>
      <c r="E11135" s="27"/>
    </row>
    <row r="11136" spans="1:5">
      <c r="A11136" s="27">
        <v>278</v>
      </c>
      <c r="B11136" s="27">
        <v>20</v>
      </c>
      <c r="C11136" s="27"/>
      <c r="D11136" s="27"/>
      <c r="E11136" s="27"/>
    </row>
    <row r="11137" spans="1:5">
      <c r="A11137" s="27">
        <v>278</v>
      </c>
      <c r="B11137" s="27">
        <v>21</v>
      </c>
      <c r="C11137" s="27"/>
      <c r="D11137" s="27"/>
      <c r="E11137" s="27"/>
    </row>
    <row r="11138" spans="1:5">
      <c r="A11138" s="27">
        <v>278</v>
      </c>
      <c r="B11138" s="27">
        <v>22</v>
      </c>
      <c r="C11138" s="27"/>
      <c r="D11138" s="27"/>
      <c r="E11138" s="27"/>
    </row>
    <row r="11139" spans="1:5">
      <c r="A11139" s="27">
        <v>278</v>
      </c>
      <c r="B11139" s="27">
        <v>23</v>
      </c>
      <c r="C11139" s="27"/>
      <c r="D11139" s="27"/>
      <c r="E11139" s="27"/>
    </row>
    <row r="11140" spans="1:5">
      <c r="A11140" s="27">
        <v>278</v>
      </c>
      <c r="B11140" s="27">
        <v>24</v>
      </c>
      <c r="C11140" s="27"/>
      <c r="D11140" s="27"/>
      <c r="E11140" s="27"/>
    </row>
    <row r="11141" spans="1:5">
      <c r="A11141" s="27">
        <v>278</v>
      </c>
      <c r="B11141" s="27">
        <v>25</v>
      </c>
      <c r="C11141" s="27"/>
      <c r="D11141" s="27"/>
      <c r="E11141" s="27"/>
    </row>
    <row r="11142" spans="1:5">
      <c r="A11142" s="27">
        <v>278</v>
      </c>
      <c r="B11142" s="27">
        <v>26</v>
      </c>
      <c r="C11142" s="27"/>
      <c r="D11142" s="27"/>
      <c r="E11142" s="27"/>
    </row>
    <row r="11143" spans="1:5">
      <c r="A11143" s="27">
        <v>278</v>
      </c>
      <c r="B11143" s="27">
        <v>27</v>
      </c>
      <c r="C11143" s="27"/>
      <c r="D11143" s="27"/>
      <c r="E11143" s="27"/>
    </row>
    <row r="11144" spans="1:5">
      <c r="A11144" s="27">
        <v>278</v>
      </c>
      <c r="B11144" s="27">
        <v>28</v>
      </c>
      <c r="C11144" s="27"/>
      <c r="D11144" s="27"/>
      <c r="E11144" s="27"/>
    </row>
    <row r="11145" spans="1:5">
      <c r="A11145" s="27">
        <v>278</v>
      </c>
      <c r="B11145" s="27">
        <v>29</v>
      </c>
      <c r="C11145" s="27"/>
      <c r="D11145" s="27"/>
      <c r="E11145" s="27"/>
    </row>
    <row r="11146" spans="1:5">
      <c r="A11146" s="27">
        <v>278</v>
      </c>
      <c r="B11146" s="27">
        <v>30</v>
      </c>
      <c r="C11146" s="27"/>
      <c r="D11146" s="27"/>
      <c r="E11146" s="27"/>
    </row>
    <row r="11147" spans="1:5">
      <c r="A11147" s="27">
        <v>278</v>
      </c>
      <c r="B11147" s="27">
        <v>31</v>
      </c>
      <c r="C11147" s="27"/>
      <c r="D11147" s="27"/>
      <c r="E11147" s="27"/>
    </row>
    <row r="11148" spans="1:5">
      <c r="A11148" s="27">
        <v>278</v>
      </c>
      <c r="B11148" s="27">
        <v>32</v>
      </c>
      <c r="C11148" s="27"/>
      <c r="D11148" s="27"/>
      <c r="E11148" s="27"/>
    </row>
    <row r="11149" spans="1:5">
      <c r="A11149" s="27">
        <v>278</v>
      </c>
      <c r="B11149" s="27">
        <v>33</v>
      </c>
      <c r="C11149" s="27"/>
      <c r="D11149" s="27"/>
      <c r="E11149" s="27"/>
    </row>
    <row r="11150" spans="1:5">
      <c r="A11150" s="27">
        <v>278</v>
      </c>
      <c r="B11150" s="27">
        <v>34</v>
      </c>
      <c r="C11150" s="27"/>
      <c r="D11150" s="27"/>
      <c r="E11150" s="27"/>
    </row>
    <row r="11151" spans="1:5">
      <c r="A11151" s="27">
        <v>278</v>
      </c>
      <c r="B11151" s="27">
        <v>35</v>
      </c>
      <c r="C11151" s="27"/>
      <c r="D11151" s="27"/>
      <c r="E11151" s="27"/>
    </row>
    <row r="11152" spans="1:5">
      <c r="A11152" s="27">
        <v>278</v>
      </c>
      <c r="B11152" s="27">
        <v>36</v>
      </c>
      <c r="C11152" s="27"/>
      <c r="D11152" s="27"/>
      <c r="E11152" s="27"/>
    </row>
    <row r="11153" spans="1:5">
      <c r="A11153" s="27">
        <v>278</v>
      </c>
      <c r="B11153" s="27">
        <v>37</v>
      </c>
      <c r="C11153" s="27"/>
      <c r="D11153" s="27"/>
      <c r="E11153" s="27"/>
    </row>
    <row r="11154" spans="1:5">
      <c r="A11154" s="27">
        <v>278</v>
      </c>
      <c r="B11154" s="27">
        <v>38</v>
      </c>
      <c r="C11154" s="27"/>
      <c r="D11154" s="27"/>
      <c r="E11154" s="27"/>
    </row>
    <row r="11155" spans="1:5">
      <c r="A11155" s="27">
        <v>278</v>
      </c>
      <c r="B11155" s="27">
        <v>39</v>
      </c>
      <c r="C11155" s="27"/>
      <c r="D11155" s="27"/>
      <c r="E11155" s="27"/>
    </row>
    <row r="11156" spans="1:5">
      <c r="A11156" s="27">
        <v>278</v>
      </c>
      <c r="B11156" s="27">
        <v>40</v>
      </c>
      <c r="C11156" s="27"/>
      <c r="D11156" s="27"/>
      <c r="E11156" s="27"/>
    </row>
    <row r="11157" spans="1:5">
      <c r="A11157" s="27">
        <v>279</v>
      </c>
      <c r="B11157" s="27">
        <v>1</v>
      </c>
      <c r="C11157" s="27"/>
      <c r="D11157" s="27"/>
      <c r="E11157" s="27"/>
    </row>
    <row r="11158" spans="1:5">
      <c r="A11158" s="27">
        <v>279</v>
      </c>
      <c r="B11158" s="27">
        <v>2</v>
      </c>
      <c r="C11158" s="27"/>
      <c r="D11158" s="27"/>
      <c r="E11158" s="27"/>
    </row>
    <row r="11159" spans="1:5">
      <c r="A11159" s="27">
        <v>279</v>
      </c>
      <c r="B11159" s="27">
        <v>3</v>
      </c>
      <c r="C11159" s="27"/>
      <c r="D11159" s="27"/>
      <c r="E11159" s="27"/>
    </row>
    <row r="11160" spans="1:5">
      <c r="A11160" s="27">
        <v>279</v>
      </c>
      <c r="B11160" s="27">
        <v>4</v>
      </c>
      <c r="C11160" s="27"/>
      <c r="D11160" s="27"/>
      <c r="E11160" s="27"/>
    </row>
    <row r="11161" spans="1:5">
      <c r="A11161" s="27">
        <v>279</v>
      </c>
      <c r="B11161" s="27">
        <v>5</v>
      </c>
      <c r="C11161" s="27"/>
      <c r="D11161" s="27"/>
      <c r="E11161" s="27"/>
    </row>
    <row r="11162" spans="1:5">
      <c r="A11162" s="27">
        <v>279</v>
      </c>
      <c r="B11162" s="27">
        <v>6</v>
      </c>
      <c r="C11162" s="27"/>
      <c r="D11162" s="27"/>
      <c r="E11162" s="27"/>
    </row>
    <row r="11163" spans="1:5">
      <c r="A11163" s="27">
        <v>279</v>
      </c>
      <c r="B11163" s="27">
        <v>7</v>
      </c>
      <c r="C11163" s="27"/>
      <c r="D11163" s="27"/>
      <c r="E11163" s="27"/>
    </row>
    <row r="11164" spans="1:5">
      <c r="A11164" s="27">
        <v>279</v>
      </c>
      <c r="B11164" s="27">
        <v>8</v>
      </c>
      <c r="C11164" s="27"/>
      <c r="D11164" s="27"/>
      <c r="E11164" s="27"/>
    </row>
    <row r="11165" spans="1:5">
      <c r="A11165" s="27">
        <v>279</v>
      </c>
      <c r="B11165" s="27">
        <v>9</v>
      </c>
      <c r="C11165" s="27"/>
      <c r="D11165" s="27"/>
      <c r="E11165" s="27"/>
    </row>
    <row r="11166" spans="1:5">
      <c r="A11166" s="27">
        <v>279</v>
      </c>
      <c r="B11166" s="27">
        <v>10</v>
      </c>
      <c r="C11166" s="27"/>
      <c r="D11166" s="27"/>
      <c r="E11166" s="27"/>
    </row>
    <row r="11167" spans="1:5">
      <c r="A11167" s="27">
        <v>279</v>
      </c>
      <c r="B11167" s="27">
        <v>11</v>
      </c>
      <c r="C11167" s="27"/>
      <c r="D11167" s="27"/>
      <c r="E11167" s="27"/>
    </row>
    <row r="11168" spans="1:5">
      <c r="A11168" s="27">
        <v>279</v>
      </c>
      <c r="B11168" s="27">
        <v>12</v>
      </c>
      <c r="C11168" s="27"/>
      <c r="D11168" s="27"/>
      <c r="E11168" s="27"/>
    </row>
    <row r="11169" spans="1:5">
      <c r="A11169" s="27">
        <v>279</v>
      </c>
      <c r="B11169" s="27">
        <v>13</v>
      </c>
      <c r="C11169" s="27"/>
      <c r="D11169" s="27"/>
      <c r="E11169" s="27"/>
    </row>
    <row r="11170" spans="1:5">
      <c r="A11170" s="27">
        <v>279</v>
      </c>
      <c r="B11170" s="27">
        <v>14</v>
      </c>
      <c r="C11170" s="27"/>
      <c r="D11170" s="27"/>
      <c r="E11170" s="27"/>
    </row>
    <row r="11171" spans="1:5">
      <c r="A11171" s="27">
        <v>279</v>
      </c>
      <c r="B11171" s="27">
        <v>15</v>
      </c>
      <c r="C11171" s="27"/>
      <c r="D11171" s="27"/>
      <c r="E11171" s="27"/>
    </row>
    <row r="11172" spans="1:5">
      <c r="A11172" s="27">
        <v>279</v>
      </c>
      <c r="B11172" s="27">
        <v>16</v>
      </c>
      <c r="C11172" s="27"/>
      <c r="D11172" s="27"/>
      <c r="E11172" s="27"/>
    </row>
    <row r="11173" spans="1:5">
      <c r="A11173" s="27">
        <v>279</v>
      </c>
      <c r="B11173" s="27">
        <v>17</v>
      </c>
      <c r="C11173" s="27"/>
      <c r="D11173" s="27"/>
      <c r="E11173" s="27"/>
    </row>
    <row r="11174" spans="1:5">
      <c r="A11174" s="27">
        <v>279</v>
      </c>
      <c r="B11174" s="27">
        <v>18</v>
      </c>
      <c r="C11174" s="27"/>
      <c r="D11174" s="27"/>
      <c r="E11174" s="27"/>
    </row>
    <row r="11175" spans="1:5">
      <c r="A11175" s="27">
        <v>279</v>
      </c>
      <c r="B11175" s="27">
        <v>19</v>
      </c>
      <c r="C11175" s="27"/>
      <c r="D11175" s="27"/>
      <c r="E11175" s="27"/>
    </row>
    <row r="11176" spans="1:5">
      <c r="A11176" s="27">
        <v>279</v>
      </c>
      <c r="B11176" s="27">
        <v>20</v>
      </c>
      <c r="C11176" s="27"/>
      <c r="D11176" s="27"/>
      <c r="E11176" s="27"/>
    </row>
    <row r="11177" spans="1:5">
      <c r="A11177" s="27">
        <v>279</v>
      </c>
      <c r="B11177" s="27">
        <v>21</v>
      </c>
      <c r="C11177" s="27"/>
      <c r="D11177" s="27"/>
      <c r="E11177" s="27"/>
    </row>
    <row r="11178" spans="1:5">
      <c r="A11178" s="27">
        <v>279</v>
      </c>
      <c r="B11178" s="27">
        <v>22</v>
      </c>
      <c r="C11178" s="27"/>
      <c r="D11178" s="27"/>
      <c r="E11178" s="27"/>
    </row>
    <row r="11179" spans="1:5">
      <c r="A11179" s="27">
        <v>279</v>
      </c>
      <c r="B11179" s="27">
        <v>23</v>
      </c>
      <c r="C11179" s="27"/>
      <c r="D11179" s="27"/>
      <c r="E11179" s="27"/>
    </row>
    <row r="11180" spans="1:5">
      <c r="A11180" s="27">
        <v>279</v>
      </c>
      <c r="B11180" s="27">
        <v>24</v>
      </c>
      <c r="C11180" s="27"/>
      <c r="D11180" s="27"/>
      <c r="E11180" s="27"/>
    </row>
    <row r="11181" spans="1:5">
      <c r="A11181" s="27">
        <v>279</v>
      </c>
      <c r="B11181" s="27">
        <v>25</v>
      </c>
      <c r="C11181" s="27"/>
      <c r="D11181" s="27"/>
      <c r="E11181" s="27"/>
    </row>
    <row r="11182" spans="1:5">
      <c r="A11182" s="27">
        <v>279</v>
      </c>
      <c r="B11182" s="27">
        <v>26</v>
      </c>
      <c r="C11182" s="27"/>
      <c r="D11182" s="27"/>
      <c r="E11182" s="27"/>
    </row>
    <row r="11183" spans="1:5">
      <c r="A11183" s="27">
        <v>279</v>
      </c>
      <c r="B11183" s="27">
        <v>27</v>
      </c>
      <c r="C11183" s="27"/>
      <c r="D11183" s="27"/>
      <c r="E11183" s="27"/>
    </row>
    <row r="11184" spans="1:5">
      <c r="A11184" s="27">
        <v>279</v>
      </c>
      <c r="B11184" s="27">
        <v>28</v>
      </c>
      <c r="C11184" s="27"/>
      <c r="D11184" s="27"/>
      <c r="E11184" s="27"/>
    </row>
    <row r="11185" spans="1:5">
      <c r="A11185" s="27">
        <v>279</v>
      </c>
      <c r="B11185" s="27">
        <v>29</v>
      </c>
      <c r="C11185" s="27"/>
      <c r="D11185" s="27"/>
      <c r="E11185" s="27"/>
    </row>
    <row r="11186" spans="1:5">
      <c r="A11186" s="27">
        <v>279</v>
      </c>
      <c r="B11186" s="27">
        <v>30</v>
      </c>
      <c r="C11186" s="27"/>
      <c r="D11186" s="27"/>
      <c r="E11186" s="27"/>
    </row>
    <row r="11187" spans="1:5">
      <c r="A11187" s="27">
        <v>279</v>
      </c>
      <c r="B11187" s="27">
        <v>31</v>
      </c>
      <c r="C11187" s="27"/>
      <c r="D11187" s="27"/>
      <c r="E11187" s="27"/>
    </row>
    <row r="11188" spans="1:5">
      <c r="A11188" s="27">
        <v>279</v>
      </c>
      <c r="B11188" s="27">
        <v>32</v>
      </c>
      <c r="C11188" s="27"/>
      <c r="D11188" s="27"/>
      <c r="E11188" s="27"/>
    </row>
    <row r="11189" spans="1:5">
      <c r="A11189" s="27">
        <v>279</v>
      </c>
      <c r="B11189" s="27">
        <v>33</v>
      </c>
      <c r="C11189" s="27"/>
      <c r="D11189" s="27"/>
      <c r="E11189" s="27"/>
    </row>
    <row r="11190" spans="1:5">
      <c r="A11190" s="27">
        <v>279</v>
      </c>
      <c r="B11190" s="27">
        <v>34</v>
      </c>
      <c r="C11190" s="27"/>
      <c r="D11190" s="27"/>
      <c r="E11190" s="27"/>
    </row>
    <row r="11191" spans="1:5">
      <c r="A11191" s="27">
        <v>279</v>
      </c>
      <c r="B11191" s="27">
        <v>35</v>
      </c>
      <c r="C11191" s="27"/>
      <c r="D11191" s="27"/>
      <c r="E11191" s="27"/>
    </row>
    <row r="11192" spans="1:5">
      <c r="A11192" s="27">
        <v>279</v>
      </c>
      <c r="B11192" s="27">
        <v>36</v>
      </c>
      <c r="C11192" s="27"/>
      <c r="D11192" s="27"/>
      <c r="E11192" s="27"/>
    </row>
    <row r="11193" spans="1:5">
      <c r="A11193" s="27">
        <v>279</v>
      </c>
      <c r="B11193" s="27">
        <v>37</v>
      </c>
      <c r="C11193" s="27"/>
      <c r="D11193" s="27"/>
      <c r="E11193" s="27"/>
    </row>
    <row r="11194" spans="1:5">
      <c r="A11194" s="27">
        <v>279</v>
      </c>
      <c r="B11194" s="27">
        <v>38</v>
      </c>
      <c r="C11194" s="27"/>
      <c r="D11194" s="27"/>
      <c r="E11194" s="27"/>
    </row>
    <row r="11195" spans="1:5">
      <c r="A11195" s="27">
        <v>279</v>
      </c>
      <c r="B11195" s="27">
        <v>39</v>
      </c>
      <c r="C11195" s="27"/>
      <c r="D11195" s="27"/>
      <c r="E11195" s="27"/>
    </row>
    <row r="11196" spans="1:5">
      <c r="A11196" s="27">
        <v>279</v>
      </c>
      <c r="B11196" s="27">
        <v>40</v>
      </c>
      <c r="C11196" s="27"/>
      <c r="D11196" s="27"/>
      <c r="E11196" s="27"/>
    </row>
    <row r="11197" spans="1:5">
      <c r="A11197" s="27">
        <v>280</v>
      </c>
      <c r="B11197" s="27">
        <v>1</v>
      </c>
      <c r="C11197" s="27"/>
      <c r="D11197" s="27"/>
      <c r="E11197" s="27"/>
    </row>
    <row r="11198" spans="1:5">
      <c r="A11198" s="27">
        <v>280</v>
      </c>
      <c r="B11198" s="27">
        <v>2</v>
      </c>
      <c r="C11198" s="27"/>
      <c r="D11198" s="27"/>
      <c r="E11198" s="27"/>
    </row>
    <row r="11199" spans="1:5">
      <c r="A11199" s="27">
        <v>280</v>
      </c>
      <c r="B11199" s="27">
        <v>3</v>
      </c>
      <c r="C11199" s="27"/>
      <c r="D11199" s="27"/>
      <c r="E11199" s="27"/>
    </row>
    <row r="11200" spans="1:5">
      <c r="A11200" s="27">
        <v>280</v>
      </c>
      <c r="B11200" s="27">
        <v>4</v>
      </c>
      <c r="C11200" s="27"/>
      <c r="D11200" s="27"/>
      <c r="E11200" s="27"/>
    </row>
    <row r="11201" spans="1:5">
      <c r="A11201" s="27">
        <v>280</v>
      </c>
      <c r="B11201" s="27">
        <v>5</v>
      </c>
      <c r="C11201" s="27"/>
      <c r="D11201" s="27"/>
      <c r="E11201" s="27"/>
    </row>
    <row r="11202" spans="1:5">
      <c r="A11202" s="27">
        <v>280</v>
      </c>
      <c r="B11202" s="27">
        <v>6</v>
      </c>
      <c r="C11202" s="27"/>
      <c r="D11202" s="27"/>
      <c r="E11202" s="27"/>
    </row>
    <row r="11203" spans="1:5">
      <c r="A11203" s="27">
        <v>280</v>
      </c>
      <c r="B11203" s="27">
        <v>7</v>
      </c>
      <c r="C11203" s="27"/>
      <c r="D11203" s="27"/>
      <c r="E11203" s="27"/>
    </row>
    <row r="11204" spans="1:5">
      <c r="A11204" s="27">
        <v>280</v>
      </c>
      <c r="B11204" s="27">
        <v>8</v>
      </c>
      <c r="C11204" s="27"/>
      <c r="D11204" s="27"/>
      <c r="E11204" s="27"/>
    </row>
    <row r="11205" spans="1:5">
      <c r="A11205" s="27">
        <v>280</v>
      </c>
      <c r="B11205" s="27">
        <v>9</v>
      </c>
      <c r="C11205" s="27"/>
      <c r="D11205" s="27"/>
      <c r="E11205" s="27"/>
    </row>
    <row r="11206" spans="1:5">
      <c r="A11206" s="27">
        <v>280</v>
      </c>
      <c r="B11206" s="27">
        <v>10</v>
      </c>
      <c r="C11206" s="27"/>
      <c r="D11206" s="27"/>
      <c r="E11206" s="27"/>
    </row>
    <row r="11207" spans="1:5">
      <c r="A11207" s="27">
        <v>280</v>
      </c>
      <c r="B11207" s="27">
        <v>11</v>
      </c>
      <c r="C11207" s="27"/>
      <c r="D11207" s="27"/>
      <c r="E11207" s="27"/>
    </row>
    <row r="11208" spans="1:5">
      <c r="A11208" s="27">
        <v>280</v>
      </c>
      <c r="B11208" s="27">
        <v>12</v>
      </c>
      <c r="C11208" s="27"/>
      <c r="D11208" s="27"/>
      <c r="E11208" s="27"/>
    </row>
    <row r="11209" spans="1:5">
      <c r="A11209" s="27">
        <v>280</v>
      </c>
      <c r="B11209" s="27">
        <v>13</v>
      </c>
      <c r="C11209" s="27"/>
      <c r="D11209" s="27"/>
      <c r="E11209" s="27"/>
    </row>
    <row r="11210" spans="1:5">
      <c r="A11210" s="27">
        <v>280</v>
      </c>
      <c r="B11210" s="27">
        <v>14</v>
      </c>
      <c r="C11210" s="27"/>
      <c r="D11210" s="27"/>
      <c r="E11210" s="27"/>
    </row>
    <row r="11211" spans="1:5">
      <c r="A11211" s="27">
        <v>280</v>
      </c>
      <c r="B11211" s="27">
        <v>15</v>
      </c>
      <c r="C11211" s="27"/>
      <c r="D11211" s="27"/>
      <c r="E11211" s="27"/>
    </row>
    <row r="11212" spans="1:5">
      <c r="A11212" s="27">
        <v>280</v>
      </c>
      <c r="B11212" s="27">
        <v>16</v>
      </c>
      <c r="C11212" s="27"/>
      <c r="D11212" s="27"/>
      <c r="E11212" s="27"/>
    </row>
    <row r="11213" spans="1:5">
      <c r="A11213" s="27">
        <v>280</v>
      </c>
      <c r="B11213" s="27">
        <v>17</v>
      </c>
      <c r="C11213" s="27"/>
      <c r="D11213" s="27"/>
      <c r="E11213" s="27"/>
    </row>
    <row r="11214" spans="1:5">
      <c r="A11214" s="27">
        <v>280</v>
      </c>
      <c r="B11214" s="27">
        <v>18</v>
      </c>
      <c r="C11214" s="27"/>
      <c r="D11214" s="27"/>
      <c r="E11214" s="27"/>
    </row>
    <row r="11215" spans="1:5">
      <c r="A11215" s="27">
        <v>280</v>
      </c>
      <c r="B11215" s="27">
        <v>19</v>
      </c>
      <c r="C11215" s="27"/>
      <c r="D11215" s="27"/>
      <c r="E11215" s="27"/>
    </row>
    <row r="11216" spans="1:5">
      <c r="A11216" s="27">
        <v>280</v>
      </c>
      <c r="B11216" s="27">
        <v>20</v>
      </c>
      <c r="C11216" s="27"/>
      <c r="D11216" s="27"/>
      <c r="E11216" s="27"/>
    </row>
    <row r="11217" spans="1:5">
      <c r="A11217" s="27">
        <v>280</v>
      </c>
      <c r="B11217" s="27">
        <v>21</v>
      </c>
      <c r="C11217" s="27"/>
      <c r="D11217" s="27"/>
      <c r="E11217" s="27"/>
    </row>
    <row r="11218" spans="1:5">
      <c r="A11218" s="27">
        <v>280</v>
      </c>
      <c r="B11218" s="27">
        <v>22</v>
      </c>
      <c r="C11218" s="27"/>
      <c r="D11218" s="27"/>
      <c r="E11218" s="27"/>
    </row>
    <row r="11219" spans="1:5">
      <c r="A11219" s="27">
        <v>280</v>
      </c>
      <c r="B11219" s="27">
        <v>23</v>
      </c>
      <c r="C11219" s="27"/>
      <c r="D11219" s="27"/>
      <c r="E11219" s="27"/>
    </row>
    <row r="11220" spans="1:5">
      <c r="A11220" s="27">
        <v>280</v>
      </c>
      <c r="B11220" s="27">
        <v>24</v>
      </c>
      <c r="C11220" s="27"/>
      <c r="D11220" s="27"/>
      <c r="E11220" s="27"/>
    </row>
    <row r="11221" spans="1:5">
      <c r="A11221" s="27">
        <v>280</v>
      </c>
      <c r="B11221" s="27">
        <v>25</v>
      </c>
      <c r="C11221" s="27"/>
      <c r="D11221" s="27"/>
      <c r="E11221" s="27"/>
    </row>
    <row r="11222" spans="1:5">
      <c r="A11222" s="27">
        <v>280</v>
      </c>
      <c r="B11222" s="27">
        <v>26</v>
      </c>
      <c r="C11222" s="27"/>
      <c r="D11222" s="27"/>
      <c r="E11222" s="27"/>
    </row>
    <row r="11223" spans="1:5">
      <c r="A11223" s="27">
        <v>280</v>
      </c>
      <c r="B11223" s="27">
        <v>27</v>
      </c>
      <c r="C11223" s="27"/>
      <c r="D11223" s="27"/>
      <c r="E11223" s="27"/>
    </row>
    <row r="11224" spans="1:5">
      <c r="A11224" s="27">
        <v>280</v>
      </c>
      <c r="B11224" s="27">
        <v>28</v>
      </c>
      <c r="C11224" s="27"/>
      <c r="D11224" s="27"/>
      <c r="E11224" s="27"/>
    </row>
    <row r="11225" spans="1:5">
      <c r="A11225" s="27">
        <v>280</v>
      </c>
      <c r="B11225" s="27">
        <v>29</v>
      </c>
      <c r="C11225" s="27"/>
      <c r="D11225" s="27"/>
      <c r="E11225" s="27"/>
    </row>
    <row r="11226" spans="1:5">
      <c r="A11226" s="27">
        <v>280</v>
      </c>
      <c r="B11226" s="27">
        <v>30</v>
      </c>
      <c r="C11226" s="27"/>
      <c r="D11226" s="27"/>
      <c r="E11226" s="27"/>
    </row>
    <row r="11227" spans="1:5">
      <c r="A11227" s="27">
        <v>280</v>
      </c>
      <c r="B11227" s="27">
        <v>31</v>
      </c>
      <c r="C11227" s="27"/>
      <c r="D11227" s="27"/>
      <c r="E11227" s="27"/>
    </row>
    <row r="11228" spans="1:5">
      <c r="A11228" s="27">
        <v>280</v>
      </c>
      <c r="B11228" s="27">
        <v>32</v>
      </c>
      <c r="C11228" s="27"/>
      <c r="D11228" s="27"/>
      <c r="E11228" s="27"/>
    </row>
    <row r="11229" spans="1:5">
      <c r="A11229" s="27">
        <v>280</v>
      </c>
      <c r="B11229" s="27">
        <v>33</v>
      </c>
      <c r="C11229" s="27"/>
      <c r="D11229" s="27"/>
      <c r="E11229" s="27"/>
    </row>
    <row r="11230" spans="1:5">
      <c r="A11230" s="27">
        <v>280</v>
      </c>
      <c r="B11230" s="27">
        <v>34</v>
      </c>
      <c r="C11230" s="27"/>
      <c r="D11230" s="27"/>
      <c r="E11230" s="27"/>
    </row>
    <row r="11231" spans="1:5">
      <c r="A11231" s="27">
        <v>280</v>
      </c>
      <c r="B11231" s="27">
        <v>35</v>
      </c>
      <c r="C11231" s="27"/>
      <c r="D11231" s="27"/>
      <c r="E11231" s="27"/>
    </row>
    <row r="11232" spans="1:5">
      <c r="A11232" s="27">
        <v>280</v>
      </c>
      <c r="B11232" s="27">
        <v>36</v>
      </c>
      <c r="C11232" s="27"/>
      <c r="D11232" s="27"/>
      <c r="E11232" s="27"/>
    </row>
    <row r="11233" spans="1:5">
      <c r="A11233" s="27">
        <v>280</v>
      </c>
      <c r="B11233" s="27">
        <v>37</v>
      </c>
      <c r="C11233" s="27"/>
      <c r="D11233" s="27"/>
      <c r="E11233" s="27"/>
    </row>
    <row r="11234" spans="1:5">
      <c r="A11234" s="27">
        <v>280</v>
      </c>
      <c r="B11234" s="27">
        <v>38</v>
      </c>
      <c r="C11234" s="27"/>
      <c r="D11234" s="27"/>
      <c r="E11234" s="27"/>
    </row>
    <row r="11235" spans="1:5">
      <c r="A11235" s="27">
        <v>280</v>
      </c>
      <c r="B11235" s="27">
        <v>39</v>
      </c>
      <c r="C11235" s="27"/>
      <c r="D11235" s="27"/>
      <c r="E11235" s="27"/>
    </row>
    <row r="11236" spans="1:5">
      <c r="A11236" s="27">
        <v>280</v>
      </c>
      <c r="B11236" s="27">
        <v>40</v>
      </c>
      <c r="C11236" s="27"/>
      <c r="D11236" s="27"/>
      <c r="E11236" s="27"/>
    </row>
    <row r="11237" spans="1:5">
      <c r="A11237" s="27">
        <v>281</v>
      </c>
      <c r="B11237" s="27">
        <v>1</v>
      </c>
      <c r="C11237" s="27"/>
      <c r="D11237" s="27"/>
      <c r="E11237" s="27"/>
    </row>
    <row r="11238" spans="1:5">
      <c r="A11238" s="27">
        <v>281</v>
      </c>
      <c r="B11238" s="27">
        <v>2</v>
      </c>
      <c r="C11238" s="27"/>
      <c r="D11238" s="27"/>
      <c r="E11238" s="27"/>
    </row>
    <row r="11239" spans="1:5">
      <c r="A11239" s="27">
        <v>281</v>
      </c>
      <c r="B11239" s="27">
        <v>3</v>
      </c>
      <c r="C11239" s="27"/>
      <c r="D11239" s="27"/>
      <c r="E11239" s="27"/>
    </row>
    <row r="11240" spans="1:5">
      <c r="A11240" s="27">
        <v>281</v>
      </c>
      <c r="B11240" s="27">
        <v>4</v>
      </c>
      <c r="C11240" s="27"/>
      <c r="D11240" s="27"/>
      <c r="E11240" s="27"/>
    </row>
    <row r="11241" spans="1:5">
      <c r="A11241" s="27">
        <v>281</v>
      </c>
      <c r="B11241" s="27">
        <v>5</v>
      </c>
      <c r="C11241" s="27"/>
      <c r="D11241" s="27"/>
      <c r="E11241" s="27"/>
    </row>
    <row r="11242" spans="1:5">
      <c r="A11242" s="27">
        <v>281</v>
      </c>
      <c r="B11242" s="27">
        <v>6</v>
      </c>
      <c r="C11242" s="27"/>
      <c r="D11242" s="27"/>
      <c r="E11242" s="27"/>
    </row>
    <row r="11243" spans="1:5">
      <c r="A11243" s="27">
        <v>281</v>
      </c>
      <c r="B11243" s="27">
        <v>7</v>
      </c>
      <c r="C11243" s="27"/>
      <c r="D11243" s="27"/>
      <c r="E11243" s="27"/>
    </row>
    <row r="11244" spans="1:5">
      <c r="A11244" s="27">
        <v>281</v>
      </c>
      <c r="B11244" s="27">
        <v>8</v>
      </c>
      <c r="C11244" s="27"/>
      <c r="D11244" s="27"/>
      <c r="E11244" s="27"/>
    </row>
    <row r="11245" spans="1:5">
      <c r="A11245" s="27">
        <v>281</v>
      </c>
      <c r="B11245" s="27">
        <v>9</v>
      </c>
      <c r="C11245" s="27"/>
      <c r="D11245" s="27"/>
      <c r="E11245" s="27"/>
    </row>
    <row r="11246" spans="1:5">
      <c r="A11246" s="27">
        <v>281</v>
      </c>
      <c r="B11246" s="27">
        <v>10</v>
      </c>
      <c r="C11246" s="27"/>
      <c r="D11246" s="27"/>
      <c r="E11246" s="27"/>
    </row>
    <row r="11247" spans="1:5">
      <c r="A11247" s="27">
        <v>281</v>
      </c>
      <c r="B11247" s="27">
        <v>11</v>
      </c>
      <c r="C11247" s="27"/>
      <c r="D11247" s="27"/>
      <c r="E11247" s="27"/>
    </row>
    <row r="11248" spans="1:5">
      <c r="A11248" s="27">
        <v>281</v>
      </c>
      <c r="B11248" s="27">
        <v>12</v>
      </c>
      <c r="C11248" s="27"/>
      <c r="D11248" s="27"/>
      <c r="E11248" s="27"/>
    </row>
    <row r="11249" spans="1:5">
      <c r="A11249" s="27">
        <v>281</v>
      </c>
      <c r="B11249" s="27">
        <v>13</v>
      </c>
      <c r="C11249" s="27"/>
      <c r="D11249" s="27"/>
      <c r="E11249" s="27"/>
    </row>
    <row r="11250" spans="1:5">
      <c r="A11250" s="27">
        <v>281</v>
      </c>
      <c r="B11250" s="27">
        <v>14</v>
      </c>
      <c r="C11250" s="27"/>
      <c r="D11250" s="27"/>
      <c r="E11250" s="27"/>
    </row>
    <row r="11251" spans="1:5">
      <c r="A11251" s="27">
        <v>281</v>
      </c>
      <c r="B11251" s="27">
        <v>15</v>
      </c>
      <c r="C11251" s="27"/>
      <c r="D11251" s="27"/>
      <c r="E11251" s="27"/>
    </row>
    <row r="11252" spans="1:5">
      <c r="A11252" s="27">
        <v>281</v>
      </c>
      <c r="B11252" s="27">
        <v>16</v>
      </c>
      <c r="C11252" s="27"/>
      <c r="D11252" s="27"/>
      <c r="E11252" s="27"/>
    </row>
    <row r="11253" spans="1:5">
      <c r="A11253" s="27">
        <v>281</v>
      </c>
      <c r="B11253" s="27">
        <v>17</v>
      </c>
      <c r="C11253" s="27"/>
      <c r="D11253" s="27"/>
      <c r="E11253" s="27"/>
    </row>
    <row r="11254" spans="1:5">
      <c r="A11254" s="27">
        <v>281</v>
      </c>
      <c r="B11254" s="27">
        <v>18</v>
      </c>
      <c r="C11254" s="27"/>
      <c r="D11254" s="27"/>
      <c r="E11254" s="27"/>
    </row>
    <row r="11255" spans="1:5">
      <c r="A11255" s="27">
        <v>281</v>
      </c>
      <c r="B11255" s="27">
        <v>19</v>
      </c>
      <c r="C11255" s="27"/>
      <c r="D11255" s="27"/>
      <c r="E11255" s="27"/>
    </row>
    <row r="11256" spans="1:5">
      <c r="A11256" s="27">
        <v>281</v>
      </c>
      <c r="B11256" s="27">
        <v>20</v>
      </c>
      <c r="C11256" s="27"/>
      <c r="D11256" s="27"/>
      <c r="E11256" s="27"/>
    </row>
    <row r="11257" spans="1:5">
      <c r="A11257" s="27">
        <v>281</v>
      </c>
      <c r="B11257" s="27">
        <v>21</v>
      </c>
      <c r="C11257" s="27"/>
      <c r="D11257" s="27"/>
      <c r="E11257" s="27"/>
    </row>
    <row r="11258" spans="1:5">
      <c r="A11258" s="27">
        <v>281</v>
      </c>
      <c r="B11258" s="27">
        <v>22</v>
      </c>
      <c r="C11258" s="27"/>
      <c r="D11258" s="27"/>
      <c r="E11258" s="27"/>
    </row>
    <row r="11259" spans="1:5">
      <c r="A11259" s="27">
        <v>281</v>
      </c>
      <c r="B11259" s="27">
        <v>23</v>
      </c>
      <c r="C11259" s="27"/>
      <c r="D11259" s="27"/>
      <c r="E11259" s="27"/>
    </row>
    <row r="11260" spans="1:5">
      <c r="A11260" s="27">
        <v>281</v>
      </c>
      <c r="B11260" s="27">
        <v>24</v>
      </c>
      <c r="C11260" s="27"/>
      <c r="D11260" s="27"/>
      <c r="E11260" s="27"/>
    </row>
    <row r="11261" spans="1:5">
      <c r="A11261" s="27">
        <v>281</v>
      </c>
      <c r="B11261" s="27">
        <v>25</v>
      </c>
      <c r="C11261" s="27"/>
      <c r="D11261" s="27"/>
      <c r="E11261" s="27"/>
    </row>
    <row r="11262" spans="1:5">
      <c r="A11262" s="27">
        <v>281</v>
      </c>
      <c r="B11262" s="27">
        <v>26</v>
      </c>
      <c r="C11262" s="27"/>
      <c r="D11262" s="27"/>
      <c r="E11262" s="27"/>
    </row>
    <row r="11263" spans="1:5">
      <c r="A11263" s="27">
        <v>281</v>
      </c>
      <c r="B11263" s="27">
        <v>27</v>
      </c>
      <c r="C11263" s="27"/>
      <c r="D11263" s="27"/>
      <c r="E11263" s="27"/>
    </row>
    <row r="11264" spans="1:5">
      <c r="A11264" s="27">
        <v>281</v>
      </c>
      <c r="B11264" s="27">
        <v>28</v>
      </c>
      <c r="C11264" s="27"/>
      <c r="D11264" s="27"/>
      <c r="E11264" s="27"/>
    </row>
    <row r="11265" spans="1:5">
      <c r="A11265" s="27">
        <v>281</v>
      </c>
      <c r="B11265" s="27">
        <v>29</v>
      </c>
      <c r="C11265" s="27"/>
      <c r="D11265" s="27"/>
      <c r="E11265" s="27"/>
    </row>
    <row r="11266" spans="1:5">
      <c r="A11266" s="27">
        <v>281</v>
      </c>
      <c r="B11266" s="27">
        <v>30</v>
      </c>
      <c r="C11266" s="27"/>
      <c r="D11266" s="27"/>
      <c r="E11266" s="27"/>
    </row>
    <row r="11267" spans="1:5">
      <c r="A11267" s="27">
        <v>281</v>
      </c>
      <c r="B11267" s="27">
        <v>31</v>
      </c>
      <c r="C11267" s="27"/>
      <c r="D11267" s="27"/>
      <c r="E11267" s="27"/>
    </row>
    <row r="11268" spans="1:5">
      <c r="A11268" s="27">
        <v>281</v>
      </c>
      <c r="B11268" s="27">
        <v>32</v>
      </c>
      <c r="C11268" s="27"/>
      <c r="D11268" s="27"/>
      <c r="E11268" s="27"/>
    </row>
    <row r="11269" spans="1:5">
      <c r="A11269" s="27">
        <v>281</v>
      </c>
      <c r="B11269" s="27">
        <v>33</v>
      </c>
      <c r="C11269" s="27"/>
      <c r="D11269" s="27"/>
      <c r="E11269" s="27"/>
    </row>
    <row r="11270" spans="1:5">
      <c r="A11270" s="27">
        <v>281</v>
      </c>
      <c r="B11270" s="27">
        <v>34</v>
      </c>
      <c r="C11270" s="27"/>
      <c r="D11270" s="27"/>
      <c r="E11270" s="27"/>
    </row>
    <row r="11271" spans="1:5">
      <c r="A11271" s="27">
        <v>281</v>
      </c>
      <c r="B11271" s="27">
        <v>35</v>
      </c>
      <c r="C11271" s="27"/>
      <c r="D11271" s="27"/>
      <c r="E11271" s="27"/>
    </row>
    <row r="11272" spans="1:5">
      <c r="A11272" s="27">
        <v>281</v>
      </c>
      <c r="B11272" s="27">
        <v>36</v>
      </c>
      <c r="C11272" s="27"/>
      <c r="D11272" s="27"/>
      <c r="E11272" s="27"/>
    </row>
    <row r="11273" spans="1:5">
      <c r="A11273" s="27">
        <v>281</v>
      </c>
      <c r="B11273" s="27">
        <v>37</v>
      </c>
      <c r="C11273" s="27"/>
      <c r="D11273" s="27"/>
      <c r="E11273" s="27"/>
    </row>
    <row r="11274" spans="1:5">
      <c r="A11274" s="27">
        <v>281</v>
      </c>
      <c r="B11274" s="27">
        <v>38</v>
      </c>
      <c r="C11274" s="27"/>
      <c r="D11274" s="27"/>
      <c r="E11274" s="27"/>
    </row>
    <row r="11275" spans="1:5">
      <c r="A11275" s="27">
        <v>281</v>
      </c>
      <c r="B11275" s="27">
        <v>39</v>
      </c>
      <c r="C11275" s="27"/>
      <c r="D11275" s="27"/>
      <c r="E11275" s="27"/>
    </row>
    <row r="11276" spans="1:5">
      <c r="A11276" s="27">
        <v>281</v>
      </c>
      <c r="B11276" s="27">
        <v>40</v>
      </c>
      <c r="C11276" s="27"/>
      <c r="D11276" s="27"/>
      <c r="E11276" s="27"/>
    </row>
    <row r="11277" spans="1:5">
      <c r="A11277" s="27">
        <v>282</v>
      </c>
      <c r="B11277" s="27">
        <v>1</v>
      </c>
      <c r="C11277" s="27"/>
      <c r="D11277" s="27"/>
      <c r="E11277" s="27"/>
    </row>
    <row r="11278" spans="1:5">
      <c r="A11278" s="27">
        <v>282</v>
      </c>
      <c r="B11278" s="27">
        <v>2</v>
      </c>
      <c r="C11278" s="27"/>
      <c r="D11278" s="27"/>
      <c r="E11278" s="27"/>
    </row>
    <row r="11279" spans="1:5">
      <c r="A11279" s="27">
        <v>282</v>
      </c>
      <c r="B11279" s="27">
        <v>3</v>
      </c>
      <c r="C11279" s="27"/>
      <c r="D11279" s="27"/>
      <c r="E11279" s="27"/>
    </row>
    <row r="11280" spans="1:5">
      <c r="A11280" s="27">
        <v>282</v>
      </c>
      <c r="B11280" s="27">
        <v>4</v>
      </c>
      <c r="C11280" s="27"/>
      <c r="D11280" s="27"/>
      <c r="E11280" s="27"/>
    </row>
    <row r="11281" spans="1:5">
      <c r="A11281" s="27">
        <v>282</v>
      </c>
      <c r="B11281" s="27">
        <v>5</v>
      </c>
      <c r="C11281" s="27"/>
      <c r="D11281" s="27"/>
      <c r="E11281" s="27"/>
    </row>
    <row r="11282" spans="1:5">
      <c r="A11282" s="27">
        <v>282</v>
      </c>
      <c r="B11282" s="27">
        <v>6</v>
      </c>
      <c r="C11282" s="27"/>
      <c r="D11282" s="27"/>
      <c r="E11282" s="27"/>
    </row>
    <row r="11283" spans="1:5">
      <c r="A11283" s="27">
        <v>282</v>
      </c>
      <c r="B11283" s="27">
        <v>7</v>
      </c>
      <c r="C11283" s="27"/>
      <c r="D11283" s="27"/>
      <c r="E11283" s="27"/>
    </row>
    <row r="11284" spans="1:5">
      <c r="A11284" s="27">
        <v>282</v>
      </c>
      <c r="B11284" s="27">
        <v>8</v>
      </c>
      <c r="C11284" s="27"/>
      <c r="D11284" s="27"/>
      <c r="E11284" s="27"/>
    </row>
    <row r="11285" spans="1:5">
      <c r="A11285" s="27">
        <v>282</v>
      </c>
      <c r="B11285" s="27">
        <v>9</v>
      </c>
      <c r="C11285" s="27"/>
      <c r="D11285" s="27"/>
      <c r="E11285" s="27"/>
    </row>
    <row r="11286" spans="1:5">
      <c r="A11286" s="27">
        <v>282</v>
      </c>
      <c r="B11286" s="27">
        <v>10</v>
      </c>
      <c r="C11286" s="27"/>
      <c r="D11286" s="27"/>
      <c r="E11286" s="27"/>
    </row>
    <row r="11287" spans="1:5">
      <c r="A11287" s="27">
        <v>282</v>
      </c>
      <c r="B11287" s="27">
        <v>11</v>
      </c>
      <c r="C11287" s="27"/>
      <c r="D11287" s="27"/>
      <c r="E11287" s="27"/>
    </row>
    <row r="11288" spans="1:5">
      <c r="A11288" s="27">
        <v>282</v>
      </c>
      <c r="B11288" s="27">
        <v>12</v>
      </c>
      <c r="C11288" s="27"/>
      <c r="D11288" s="27"/>
      <c r="E11288" s="27"/>
    </row>
    <row r="11289" spans="1:5">
      <c r="A11289" s="27">
        <v>282</v>
      </c>
      <c r="B11289" s="27">
        <v>13</v>
      </c>
      <c r="C11289" s="27"/>
      <c r="D11289" s="27"/>
      <c r="E11289" s="27"/>
    </row>
    <row r="11290" spans="1:5">
      <c r="A11290" s="27">
        <v>282</v>
      </c>
      <c r="B11290" s="27">
        <v>14</v>
      </c>
      <c r="C11290" s="27"/>
      <c r="D11290" s="27"/>
      <c r="E11290" s="27"/>
    </row>
    <row r="11291" spans="1:5">
      <c r="A11291" s="27">
        <v>282</v>
      </c>
      <c r="B11291" s="27">
        <v>15</v>
      </c>
      <c r="C11291" s="27"/>
      <c r="D11291" s="27"/>
      <c r="E11291" s="27"/>
    </row>
    <row r="11292" spans="1:5">
      <c r="A11292" s="27">
        <v>282</v>
      </c>
      <c r="B11292" s="27">
        <v>16</v>
      </c>
      <c r="C11292" s="27"/>
      <c r="D11292" s="27"/>
      <c r="E11292" s="27"/>
    </row>
    <row r="11293" spans="1:5">
      <c r="A11293" s="27">
        <v>282</v>
      </c>
      <c r="B11293" s="27">
        <v>17</v>
      </c>
      <c r="C11293" s="27"/>
      <c r="D11293" s="27"/>
      <c r="E11293" s="27"/>
    </row>
    <row r="11294" spans="1:5">
      <c r="A11294" s="27">
        <v>282</v>
      </c>
      <c r="B11294" s="27">
        <v>18</v>
      </c>
      <c r="C11294" s="27"/>
      <c r="D11294" s="27"/>
      <c r="E11294" s="27"/>
    </row>
    <row r="11295" spans="1:5">
      <c r="A11295" s="27">
        <v>282</v>
      </c>
      <c r="B11295" s="27">
        <v>19</v>
      </c>
      <c r="C11295" s="27"/>
      <c r="D11295" s="27"/>
      <c r="E11295" s="27"/>
    </row>
    <row r="11296" spans="1:5">
      <c r="A11296" s="27">
        <v>282</v>
      </c>
      <c r="B11296" s="27">
        <v>20</v>
      </c>
      <c r="C11296" s="27"/>
      <c r="D11296" s="27"/>
      <c r="E11296" s="27"/>
    </row>
    <row r="11297" spans="1:5">
      <c r="A11297" s="27">
        <v>282</v>
      </c>
      <c r="B11297" s="27">
        <v>21</v>
      </c>
      <c r="C11297" s="27"/>
      <c r="D11297" s="27"/>
      <c r="E11297" s="27"/>
    </row>
    <row r="11298" spans="1:5">
      <c r="A11298" s="27">
        <v>282</v>
      </c>
      <c r="B11298" s="27">
        <v>22</v>
      </c>
      <c r="C11298" s="27"/>
      <c r="D11298" s="27"/>
      <c r="E11298" s="27"/>
    </row>
    <row r="11299" spans="1:5">
      <c r="A11299" s="27">
        <v>282</v>
      </c>
      <c r="B11299" s="27">
        <v>23</v>
      </c>
      <c r="C11299" s="27"/>
      <c r="D11299" s="27"/>
      <c r="E11299" s="27"/>
    </row>
    <row r="11300" spans="1:5">
      <c r="A11300" s="27">
        <v>282</v>
      </c>
      <c r="B11300" s="27">
        <v>24</v>
      </c>
      <c r="C11300" s="27"/>
      <c r="D11300" s="27"/>
      <c r="E11300" s="27"/>
    </row>
    <row r="11301" spans="1:5">
      <c r="A11301" s="27">
        <v>282</v>
      </c>
      <c r="B11301" s="27">
        <v>25</v>
      </c>
      <c r="C11301" s="27"/>
      <c r="D11301" s="27"/>
      <c r="E11301" s="27"/>
    </row>
    <row r="11302" spans="1:5">
      <c r="A11302" s="27">
        <v>282</v>
      </c>
      <c r="B11302" s="27">
        <v>26</v>
      </c>
      <c r="C11302" s="27"/>
      <c r="D11302" s="27"/>
      <c r="E11302" s="27"/>
    </row>
    <row r="11303" spans="1:5">
      <c r="A11303" s="27">
        <v>282</v>
      </c>
      <c r="B11303" s="27">
        <v>27</v>
      </c>
      <c r="C11303" s="27"/>
      <c r="D11303" s="27"/>
      <c r="E11303" s="27"/>
    </row>
    <row r="11304" spans="1:5">
      <c r="A11304" s="27">
        <v>282</v>
      </c>
      <c r="B11304" s="27">
        <v>28</v>
      </c>
      <c r="C11304" s="27"/>
      <c r="D11304" s="27"/>
      <c r="E11304" s="27"/>
    </row>
    <row r="11305" spans="1:5">
      <c r="A11305" s="27">
        <v>282</v>
      </c>
      <c r="B11305" s="27">
        <v>29</v>
      </c>
      <c r="C11305" s="27"/>
      <c r="D11305" s="27"/>
      <c r="E11305" s="27"/>
    </row>
    <row r="11306" spans="1:5">
      <c r="A11306" s="27">
        <v>282</v>
      </c>
      <c r="B11306" s="27">
        <v>30</v>
      </c>
      <c r="C11306" s="27"/>
      <c r="D11306" s="27"/>
      <c r="E11306" s="27"/>
    </row>
    <row r="11307" spans="1:5">
      <c r="A11307" s="27">
        <v>282</v>
      </c>
      <c r="B11307" s="27">
        <v>31</v>
      </c>
      <c r="C11307" s="27"/>
      <c r="D11307" s="27"/>
      <c r="E11307" s="27"/>
    </row>
    <row r="11308" spans="1:5">
      <c r="A11308" s="27">
        <v>282</v>
      </c>
      <c r="B11308" s="27">
        <v>32</v>
      </c>
      <c r="C11308" s="27"/>
      <c r="D11308" s="27"/>
      <c r="E11308" s="27"/>
    </row>
    <row r="11309" spans="1:5">
      <c r="A11309" s="27">
        <v>282</v>
      </c>
      <c r="B11309" s="27">
        <v>33</v>
      </c>
      <c r="C11309" s="27"/>
      <c r="D11309" s="27"/>
      <c r="E11309" s="27"/>
    </row>
    <row r="11310" spans="1:5">
      <c r="A11310" s="27">
        <v>282</v>
      </c>
      <c r="B11310" s="27">
        <v>34</v>
      </c>
      <c r="C11310" s="27"/>
      <c r="D11310" s="27"/>
      <c r="E11310" s="27"/>
    </row>
    <row r="11311" spans="1:5">
      <c r="A11311" s="27">
        <v>282</v>
      </c>
      <c r="B11311" s="27">
        <v>35</v>
      </c>
      <c r="C11311" s="27"/>
      <c r="D11311" s="27"/>
      <c r="E11311" s="27"/>
    </row>
    <row r="11312" spans="1:5">
      <c r="A11312" s="27">
        <v>282</v>
      </c>
      <c r="B11312" s="27">
        <v>36</v>
      </c>
      <c r="C11312" s="27"/>
      <c r="D11312" s="27"/>
      <c r="E11312" s="27"/>
    </row>
    <row r="11313" spans="1:5">
      <c r="A11313" s="27">
        <v>282</v>
      </c>
      <c r="B11313" s="27">
        <v>37</v>
      </c>
      <c r="C11313" s="27"/>
      <c r="D11313" s="27"/>
      <c r="E11313" s="27"/>
    </row>
    <row r="11314" spans="1:5">
      <c r="A11314" s="27">
        <v>282</v>
      </c>
      <c r="B11314" s="27">
        <v>38</v>
      </c>
      <c r="C11314" s="27"/>
      <c r="D11314" s="27"/>
      <c r="E11314" s="27"/>
    </row>
    <row r="11315" spans="1:5">
      <c r="A11315" s="27">
        <v>282</v>
      </c>
      <c r="B11315" s="27">
        <v>39</v>
      </c>
      <c r="C11315" s="27"/>
      <c r="D11315" s="27"/>
      <c r="E11315" s="27"/>
    </row>
    <row r="11316" spans="1:5">
      <c r="A11316" s="27">
        <v>282</v>
      </c>
      <c r="B11316" s="27">
        <v>40</v>
      </c>
      <c r="C11316" s="27"/>
      <c r="D11316" s="27"/>
      <c r="E11316" s="27"/>
    </row>
    <row r="11317" spans="1:5">
      <c r="A11317" s="27">
        <v>283</v>
      </c>
      <c r="B11317" s="27">
        <v>1</v>
      </c>
      <c r="C11317" s="27"/>
      <c r="D11317" s="27"/>
      <c r="E11317" s="27"/>
    </row>
    <row r="11318" spans="1:5">
      <c r="A11318" s="27">
        <v>283</v>
      </c>
      <c r="B11318" s="27">
        <v>2</v>
      </c>
      <c r="C11318" s="27"/>
      <c r="D11318" s="27"/>
      <c r="E11318" s="27"/>
    </row>
    <row r="11319" spans="1:5">
      <c r="A11319" s="27">
        <v>283</v>
      </c>
      <c r="B11319" s="27">
        <v>3</v>
      </c>
      <c r="C11319" s="27"/>
      <c r="D11319" s="27"/>
      <c r="E11319" s="27"/>
    </row>
    <row r="11320" spans="1:5">
      <c r="A11320" s="27">
        <v>283</v>
      </c>
      <c r="B11320" s="27">
        <v>4</v>
      </c>
      <c r="C11320" s="27"/>
      <c r="D11320" s="27"/>
      <c r="E11320" s="27"/>
    </row>
    <row r="11321" spans="1:5">
      <c r="A11321" s="27">
        <v>283</v>
      </c>
      <c r="B11321" s="27">
        <v>5</v>
      </c>
      <c r="C11321" s="27"/>
      <c r="D11321" s="27"/>
      <c r="E11321" s="27"/>
    </row>
    <row r="11322" spans="1:5">
      <c r="A11322" s="27">
        <v>283</v>
      </c>
      <c r="B11322" s="27">
        <v>6</v>
      </c>
      <c r="C11322" s="27"/>
      <c r="D11322" s="27"/>
      <c r="E11322" s="27"/>
    </row>
    <row r="11323" spans="1:5">
      <c r="A11323" s="27">
        <v>283</v>
      </c>
      <c r="B11323" s="27">
        <v>7</v>
      </c>
      <c r="C11323" s="27"/>
      <c r="D11323" s="27"/>
      <c r="E11323" s="27"/>
    </row>
    <row r="11324" spans="1:5">
      <c r="A11324" s="27">
        <v>283</v>
      </c>
      <c r="B11324" s="27">
        <v>8</v>
      </c>
      <c r="C11324" s="27"/>
      <c r="D11324" s="27"/>
      <c r="E11324" s="27"/>
    </row>
    <row r="11325" spans="1:5">
      <c r="A11325" s="27">
        <v>283</v>
      </c>
      <c r="B11325" s="27">
        <v>9</v>
      </c>
      <c r="C11325" s="27"/>
      <c r="D11325" s="27"/>
      <c r="E11325" s="27"/>
    </row>
    <row r="11326" spans="1:5">
      <c r="A11326" s="27">
        <v>283</v>
      </c>
      <c r="B11326" s="27">
        <v>10</v>
      </c>
      <c r="C11326" s="27"/>
      <c r="D11326" s="27"/>
      <c r="E11326" s="27"/>
    </row>
    <row r="11327" spans="1:5">
      <c r="A11327" s="27">
        <v>283</v>
      </c>
      <c r="B11327" s="27">
        <v>11</v>
      </c>
      <c r="C11327" s="27"/>
      <c r="D11327" s="27"/>
      <c r="E11327" s="27"/>
    </row>
    <row r="11328" spans="1:5">
      <c r="A11328" s="27">
        <v>283</v>
      </c>
      <c r="B11328" s="27">
        <v>12</v>
      </c>
      <c r="C11328" s="27"/>
      <c r="D11328" s="27"/>
      <c r="E11328" s="27"/>
    </row>
    <row r="11329" spans="1:5">
      <c r="A11329" s="27">
        <v>283</v>
      </c>
      <c r="B11329" s="27">
        <v>13</v>
      </c>
      <c r="C11329" s="27"/>
      <c r="D11329" s="27"/>
      <c r="E11329" s="27"/>
    </row>
    <row r="11330" spans="1:5">
      <c r="A11330" s="27">
        <v>283</v>
      </c>
      <c r="B11330" s="27">
        <v>14</v>
      </c>
      <c r="C11330" s="27"/>
      <c r="D11330" s="27"/>
      <c r="E11330" s="27"/>
    </row>
    <row r="11331" spans="1:5">
      <c r="A11331" s="27">
        <v>283</v>
      </c>
      <c r="B11331" s="27">
        <v>15</v>
      </c>
      <c r="C11331" s="27"/>
      <c r="D11331" s="27"/>
      <c r="E11331" s="27"/>
    </row>
    <row r="11332" spans="1:5">
      <c r="A11332" s="27">
        <v>283</v>
      </c>
      <c r="B11332" s="27">
        <v>16</v>
      </c>
      <c r="C11332" s="27"/>
      <c r="D11332" s="27"/>
      <c r="E11332" s="27"/>
    </row>
    <row r="11333" spans="1:5">
      <c r="A11333" s="27">
        <v>283</v>
      </c>
      <c r="B11333" s="27">
        <v>17</v>
      </c>
      <c r="C11333" s="27"/>
      <c r="D11333" s="27"/>
      <c r="E11333" s="27"/>
    </row>
    <row r="11334" spans="1:5">
      <c r="A11334" s="27">
        <v>283</v>
      </c>
      <c r="B11334" s="27">
        <v>18</v>
      </c>
      <c r="C11334" s="27"/>
      <c r="D11334" s="27"/>
      <c r="E11334" s="27"/>
    </row>
    <row r="11335" spans="1:5">
      <c r="A11335" s="27">
        <v>283</v>
      </c>
      <c r="B11335" s="27">
        <v>19</v>
      </c>
      <c r="C11335" s="27"/>
      <c r="D11335" s="27"/>
      <c r="E11335" s="27"/>
    </row>
    <row r="11336" spans="1:5">
      <c r="A11336" s="27">
        <v>283</v>
      </c>
      <c r="B11336" s="27">
        <v>20</v>
      </c>
      <c r="C11336" s="27"/>
      <c r="D11336" s="27"/>
      <c r="E11336" s="27"/>
    </row>
    <row r="11337" spans="1:5">
      <c r="A11337" s="27">
        <v>283</v>
      </c>
      <c r="B11337" s="27">
        <v>21</v>
      </c>
      <c r="C11337" s="27"/>
      <c r="D11337" s="27"/>
      <c r="E11337" s="27"/>
    </row>
    <row r="11338" spans="1:5">
      <c r="A11338" s="27">
        <v>283</v>
      </c>
      <c r="B11338" s="27">
        <v>22</v>
      </c>
      <c r="C11338" s="27"/>
      <c r="D11338" s="27"/>
      <c r="E11338" s="27"/>
    </row>
    <row r="11339" spans="1:5">
      <c r="A11339" s="27">
        <v>283</v>
      </c>
      <c r="B11339" s="27">
        <v>23</v>
      </c>
      <c r="C11339" s="27"/>
      <c r="D11339" s="27"/>
      <c r="E11339" s="27"/>
    </row>
    <row r="11340" spans="1:5">
      <c r="A11340" s="27">
        <v>283</v>
      </c>
      <c r="B11340" s="27">
        <v>24</v>
      </c>
      <c r="C11340" s="27"/>
      <c r="D11340" s="27"/>
      <c r="E11340" s="27"/>
    </row>
    <row r="11341" spans="1:5">
      <c r="A11341" s="27">
        <v>283</v>
      </c>
      <c r="B11341" s="27">
        <v>25</v>
      </c>
      <c r="C11341" s="27"/>
      <c r="D11341" s="27"/>
      <c r="E11341" s="27"/>
    </row>
    <row r="11342" spans="1:5">
      <c r="A11342" s="27">
        <v>283</v>
      </c>
      <c r="B11342" s="27">
        <v>26</v>
      </c>
      <c r="C11342" s="27"/>
      <c r="D11342" s="27"/>
      <c r="E11342" s="27"/>
    </row>
    <row r="11343" spans="1:5">
      <c r="A11343" s="27">
        <v>283</v>
      </c>
      <c r="B11343" s="27">
        <v>27</v>
      </c>
      <c r="C11343" s="27"/>
      <c r="D11343" s="27"/>
      <c r="E11343" s="27"/>
    </row>
    <row r="11344" spans="1:5">
      <c r="A11344" s="27">
        <v>283</v>
      </c>
      <c r="B11344" s="27">
        <v>28</v>
      </c>
      <c r="C11344" s="27"/>
      <c r="D11344" s="27"/>
      <c r="E11344" s="27"/>
    </row>
    <row r="11345" spans="1:5">
      <c r="A11345" s="27">
        <v>283</v>
      </c>
      <c r="B11345" s="27">
        <v>29</v>
      </c>
      <c r="C11345" s="27"/>
      <c r="D11345" s="27"/>
      <c r="E11345" s="27"/>
    </row>
    <row r="11346" spans="1:5">
      <c r="A11346" s="27">
        <v>283</v>
      </c>
      <c r="B11346" s="27">
        <v>30</v>
      </c>
      <c r="C11346" s="27"/>
      <c r="D11346" s="27"/>
      <c r="E11346" s="27"/>
    </row>
    <row r="11347" spans="1:5">
      <c r="A11347" s="27">
        <v>283</v>
      </c>
      <c r="B11347" s="27">
        <v>31</v>
      </c>
      <c r="C11347" s="27"/>
      <c r="D11347" s="27"/>
      <c r="E11347" s="27"/>
    </row>
    <row r="11348" spans="1:5">
      <c r="A11348" s="27">
        <v>283</v>
      </c>
      <c r="B11348" s="27">
        <v>32</v>
      </c>
      <c r="C11348" s="27"/>
      <c r="D11348" s="27"/>
      <c r="E11348" s="27"/>
    </row>
    <row r="11349" spans="1:5">
      <c r="A11349" s="27">
        <v>283</v>
      </c>
      <c r="B11349" s="27">
        <v>33</v>
      </c>
      <c r="C11349" s="27"/>
      <c r="D11349" s="27"/>
      <c r="E11349" s="27"/>
    </row>
    <row r="11350" spans="1:5">
      <c r="A11350" s="27">
        <v>283</v>
      </c>
      <c r="B11350" s="27">
        <v>34</v>
      </c>
      <c r="C11350" s="27"/>
      <c r="D11350" s="27"/>
      <c r="E11350" s="27"/>
    </row>
    <row r="11351" spans="1:5">
      <c r="A11351" s="27">
        <v>283</v>
      </c>
      <c r="B11351" s="27">
        <v>35</v>
      </c>
      <c r="C11351" s="27"/>
      <c r="D11351" s="27"/>
      <c r="E11351" s="27"/>
    </row>
    <row r="11352" spans="1:5">
      <c r="A11352" s="27">
        <v>283</v>
      </c>
      <c r="B11352" s="27">
        <v>36</v>
      </c>
      <c r="C11352" s="27"/>
      <c r="D11352" s="27"/>
      <c r="E11352" s="27"/>
    </row>
    <row r="11353" spans="1:5">
      <c r="A11353" s="27">
        <v>283</v>
      </c>
      <c r="B11353" s="27">
        <v>37</v>
      </c>
      <c r="C11353" s="27"/>
      <c r="D11353" s="27"/>
      <c r="E11353" s="27"/>
    </row>
    <row r="11354" spans="1:5">
      <c r="A11354" s="27">
        <v>283</v>
      </c>
      <c r="B11354" s="27">
        <v>38</v>
      </c>
      <c r="C11354" s="27"/>
      <c r="D11354" s="27"/>
      <c r="E11354" s="27"/>
    </row>
    <row r="11355" spans="1:5">
      <c r="A11355" s="27">
        <v>283</v>
      </c>
      <c r="B11355" s="27">
        <v>39</v>
      </c>
      <c r="C11355" s="27"/>
      <c r="D11355" s="27"/>
      <c r="E11355" s="27"/>
    </row>
    <row r="11356" spans="1:5">
      <c r="A11356" s="27">
        <v>283</v>
      </c>
      <c r="B11356" s="27">
        <v>40</v>
      </c>
      <c r="C11356" s="27"/>
      <c r="D11356" s="27"/>
      <c r="E11356" s="27"/>
    </row>
    <row r="11357" spans="1:5">
      <c r="A11357" s="27">
        <v>284</v>
      </c>
      <c r="B11357" s="27">
        <v>1</v>
      </c>
      <c r="C11357" s="27"/>
      <c r="D11357" s="27"/>
      <c r="E11357" s="27"/>
    </row>
    <row r="11358" spans="1:5">
      <c r="A11358" s="27">
        <v>284</v>
      </c>
      <c r="B11358" s="27">
        <v>2</v>
      </c>
      <c r="C11358" s="27"/>
      <c r="D11358" s="27"/>
      <c r="E11358" s="27"/>
    </row>
    <row r="11359" spans="1:5">
      <c r="A11359" s="27">
        <v>284</v>
      </c>
      <c r="B11359" s="27">
        <v>3</v>
      </c>
      <c r="C11359" s="27"/>
      <c r="D11359" s="27"/>
      <c r="E11359" s="27"/>
    </row>
    <row r="11360" spans="1:5">
      <c r="A11360" s="27">
        <v>284</v>
      </c>
      <c r="B11360" s="27">
        <v>4</v>
      </c>
      <c r="C11360" s="27"/>
      <c r="D11360" s="27"/>
      <c r="E11360" s="27"/>
    </row>
    <row r="11361" spans="1:5">
      <c r="A11361" s="27">
        <v>284</v>
      </c>
      <c r="B11361" s="27">
        <v>5</v>
      </c>
      <c r="C11361" s="27"/>
      <c r="D11361" s="27"/>
      <c r="E11361" s="27"/>
    </row>
    <row r="11362" spans="1:5">
      <c r="A11362" s="27">
        <v>284</v>
      </c>
      <c r="B11362" s="27">
        <v>6</v>
      </c>
      <c r="C11362" s="27"/>
      <c r="D11362" s="27"/>
      <c r="E11362" s="27"/>
    </row>
    <row r="11363" spans="1:5">
      <c r="A11363" s="27">
        <v>284</v>
      </c>
      <c r="B11363" s="27">
        <v>7</v>
      </c>
      <c r="C11363" s="27"/>
      <c r="D11363" s="27"/>
      <c r="E11363" s="27"/>
    </row>
    <row r="11364" spans="1:5">
      <c r="A11364" s="27">
        <v>284</v>
      </c>
      <c r="B11364" s="27">
        <v>8</v>
      </c>
      <c r="C11364" s="27"/>
      <c r="D11364" s="27"/>
      <c r="E11364" s="27"/>
    </row>
    <row r="11365" spans="1:5">
      <c r="A11365" s="27">
        <v>284</v>
      </c>
      <c r="B11365" s="27">
        <v>9</v>
      </c>
      <c r="C11365" s="27"/>
      <c r="D11365" s="27"/>
      <c r="E11365" s="27"/>
    </row>
    <row r="11366" spans="1:5">
      <c r="A11366" s="27">
        <v>284</v>
      </c>
      <c r="B11366" s="27">
        <v>10</v>
      </c>
      <c r="C11366" s="27"/>
      <c r="D11366" s="27"/>
      <c r="E11366" s="27"/>
    </row>
    <row r="11367" spans="1:5">
      <c r="A11367" s="27">
        <v>284</v>
      </c>
      <c r="B11367" s="27">
        <v>11</v>
      </c>
      <c r="C11367" s="27"/>
      <c r="D11367" s="27"/>
      <c r="E11367" s="27"/>
    </row>
    <row r="11368" spans="1:5">
      <c r="A11368" s="27">
        <v>284</v>
      </c>
      <c r="B11368" s="27">
        <v>12</v>
      </c>
      <c r="C11368" s="27"/>
      <c r="D11368" s="27"/>
      <c r="E11368" s="27"/>
    </row>
    <row r="11369" spans="1:5">
      <c r="A11369" s="27">
        <v>284</v>
      </c>
      <c r="B11369" s="27">
        <v>13</v>
      </c>
      <c r="C11369" s="27"/>
      <c r="D11369" s="27"/>
      <c r="E11369" s="27"/>
    </row>
    <row r="11370" spans="1:5">
      <c r="A11370" s="27">
        <v>284</v>
      </c>
      <c r="B11370" s="27">
        <v>14</v>
      </c>
      <c r="C11370" s="27"/>
      <c r="D11370" s="27"/>
      <c r="E11370" s="27"/>
    </row>
    <row r="11371" spans="1:5">
      <c r="A11371" s="27">
        <v>284</v>
      </c>
      <c r="B11371" s="27">
        <v>15</v>
      </c>
      <c r="C11371" s="27"/>
      <c r="D11371" s="27"/>
      <c r="E11371" s="27"/>
    </row>
    <row r="11372" spans="1:5">
      <c r="A11372" s="27">
        <v>284</v>
      </c>
      <c r="B11372" s="27">
        <v>16</v>
      </c>
      <c r="C11372" s="27"/>
      <c r="D11372" s="27"/>
      <c r="E11372" s="27"/>
    </row>
    <row r="11373" spans="1:5">
      <c r="A11373" s="27">
        <v>284</v>
      </c>
      <c r="B11373" s="27">
        <v>17</v>
      </c>
      <c r="C11373" s="27"/>
      <c r="D11373" s="27"/>
      <c r="E11373" s="27"/>
    </row>
    <row r="11374" spans="1:5">
      <c r="A11374" s="27">
        <v>284</v>
      </c>
      <c r="B11374" s="27">
        <v>18</v>
      </c>
      <c r="C11374" s="27"/>
      <c r="D11374" s="27"/>
      <c r="E11374" s="27"/>
    </row>
    <row r="11375" spans="1:5">
      <c r="A11375" s="27">
        <v>284</v>
      </c>
      <c r="B11375" s="27">
        <v>19</v>
      </c>
      <c r="C11375" s="27"/>
      <c r="D11375" s="27"/>
      <c r="E11375" s="27"/>
    </row>
    <row r="11376" spans="1:5">
      <c r="A11376" s="27">
        <v>284</v>
      </c>
      <c r="B11376" s="27">
        <v>20</v>
      </c>
      <c r="C11376" s="27"/>
      <c r="D11376" s="27"/>
      <c r="E11376" s="27"/>
    </row>
    <row r="11377" spans="1:5">
      <c r="A11377" s="27">
        <v>284</v>
      </c>
      <c r="B11377" s="27">
        <v>21</v>
      </c>
      <c r="C11377" s="27"/>
      <c r="D11377" s="27"/>
      <c r="E11377" s="27"/>
    </row>
    <row r="11378" spans="1:5">
      <c r="A11378" s="27">
        <v>284</v>
      </c>
      <c r="B11378" s="27">
        <v>22</v>
      </c>
      <c r="C11378" s="27"/>
      <c r="D11378" s="27"/>
      <c r="E11378" s="27"/>
    </row>
    <row r="11379" spans="1:5">
      <c r="A11379" s="27">
        <v>284</v>
      </c>
      <c r="B11379" s="27">
        <v>23</v>
      </c>
      <c r="C11379" s="27"/>
      <c r="D11379" s="27"/>
      <c r="E11379" s="27"/>
    </row>
    <row r="11380" spans="1:5">
      <c r="A11380" s="27">
        <v>284</v>
      </c>
      <c r="B11380" s="27">
        <v>24</v>
      </c>
      <c r="C11380" s="27"/>
      <c r="D11380" s="27"/>
      <c r="E11380" s="27"/>
    </row>
    <row r="11381" spans="1:5">
      <c r="A11381" s="27">
        <v>284</v>
      </c>
      <c r="B11381" s="27">
        <v>25</v>
      </c>
      <c r="C11381" s="27"/>
      <c r="D11381" s="27"/>
      <c r="E11381" s="27"/>
    </row>
    <row r="11382" spans="1:5">
      <c r="A11382" s="27">
        <v>284</v>
      </c>
      <c r="B11382" s="27">
        <v>26</v>
      </c>
      <c r="C11382" s="27"/>
      <c r="D11382" s="27"/>
      <c r="E11382" s="27"/>
    </row>
    <row r="11383" spans="1:5">
      <c r="A11383" s="27">
        <v>284</v>
      </c>
      <c r="B11383" s="27">
        <v>27</v>
      </c>
      <c r="C11383" s="27"/>
      <c r="D11383" s="27"/>
      <c r="E11383" s="27"/>
    </row>
    <row r="11384" spans="1:5">
      <c r="A11384" s="27">
        <v>284</v>
      </c>
      <c r="B11384" s="27">
        <v>28</v>
      </c>
      <c r="C11384" s="27"/>
      <c r="D11384" s="27"/>
      <c r="E11384" s="27"/>
    </row>
    <row r="11385" spans="1:5">
      <c r="A11385" s="27">
        <v>284</v>
      </c>
      <c r="B11385" s="27">
        <v>29</v>
      </c>
      <c r="C11385" s="27"/>
      <c r="D11385" s="27"/>
      <c r="E11385" s="27"/>
    </row>
    <row r="11386" spans="1:5">
      <c r="A11386" s="27">
        <v>284</v>
      </c>
      <c r="B11386" s="27">
        <v>30</v>
      </c>
      <c r="C11386" s="27"/>
      <c r="D11386" s="27"/>
      <c r="E11386" s="27"/>
    </row>
    <row r="11387" spans="1:5">
      <c r="A11387" s="27">
        <v>284</v>
      </c>
      <c r="B11387" s="27">
        <v>31</v>
      </c>
      <c r="C11387" s="27"/>
      <c r="D11387" s="27"/>
      <c r="E11387" s="27"/>
    </row>
    <row r="11388" spans="1:5">
      <c r="A11388" s="27">
        <v>284</v>
      </c>
      <c r="B11388" s="27">
        <v>32</v>
      </c>
      <c r="C11388" s="27"/>
      <c r="D11388" s="27"/>
      <c r="E11388" s="27"/>
    </row>
    <row r="11389" spans="1:5">
      <c r="A11389" s="27">
        <v>284</v>
      </c>
      <c r="B11389" s="27">
        <v>33</v>
      </c>
      <c r="C11389" s="27"/>
      <c r="D11389" s="27"/>
      <c r="E11389" s="27"/>
    </row>
    <row r="11390" spans="1:5">
      <c r="A11390" s="27">
        <v>284</v>
      </c>
      <c r="B11390" s="27">
        <v>34</v>
      </c>
      <c r="C11390" s="27"/>
      <c r="D11390" s="27"/>
      <c r="E11390" s="27"/>
    </row>
    <row r="11391" spans="1:5">
      <c r="A11391" s="27">
        <v>284</v>
      </c>
      <c r="B11391" s="27">
        <v>35</v>
      </c>
      <c r="C11391" s="27"/>
      <c r="D11391" s="27"/>
      <c r="E11391" s="27"/>
    </row>
    <row r="11392" spans="1:5">
      <c r="A11392" s="27">
        <v>284</v>
      </c>
      <c r="B11392" s="27">
        <v>36</v>
      </c>
      <c r="C11392" s="27"/>
      <c r="D11392" s="27"/>
      <c r="E11392" s="27"/>
    </row>
    <row r="11393" spans="1:5">
      <c r="A11393" s="27">
        <v>284</v>
      </c>
      <c r="B11393" s="27">
        <v>37</v>
      </c>
      <c r="C11393" s="27"/>
      <c r="D11393" s="27"/>
      <c r="E11393" s="27"/>
    </row>
    <row r="11394" spans="1:5">
      <c r="A11394" s="27">
        <v>284</v>
      </c>
      <c r="B11394" s="27">
        <v>38</v>
      </c>
      <c r="C11394" s="27"/>
      <c r="D11394" s="27"/>
      <c r="E11394" s="27"/>
    </row>
    <row r="11395" spans="1:5">
      <c r="A11395" s="27">
        <v>284</v>
      </c>
      <c r="B11395" s="27">
        <v>39</v>
      </c>
      <c r="C11395" s="27"/>
      <c r="D11395" s="27"/>
      <c r="E11395" s="27"/>
    </row>
    <row r="11396" spans="1:5">
      <c r="A11396" s="27">
        <v>284</v>
      </c>
      <c r="B11396" s="27">
        <v>40</v>
      </c>
      <c r="C11396" s="27"/>
      <c r="D11396" s="27"/>
      <c r="E11396" s="27"/>
    </row>
    <row r="11397" spans="1:5">
      <c r="A11397" s="27">
        <v>285</v>
      </c>
      <c r="B11397" s="27">
        <v>1</v>
      </c>
      <c r="C11397" s="27"/>
      <c r="D11397" s="27"/>
      <c r="E11397" s="27"/>
    </row>
    <row r="11398" spans="1:5">
      <c r="A11398" s="27">
        <v>285</v>
      </c>
      <c r="B11398" s="27">
        <v>2</v>
      </c>
      <c r="C11398" s="27"/>
      <c r="D11398" s="27"/>
      <c r="E11398" s="27"/>
    </row>
    <row r="11399" spans="1:5">
      <c r="A11399" s="27">
        <v>285</v>
      </c>
      <c r="B11399" s="27">
        <v>3</v>
      </c>
      <c r="C11399" s="27"/>
      <c r="D11399" s="27"/>
      <c r="E11399" s="27"/>
    </row>
    <row r="11400" spans="1:5">
      <c r="A11400" s="27">
        <v>285</v>
      </c>
      <c r="B11400" s="27">
        <v>4</v>
      </c>
      <c r="C11400" s="27"/>
      <c r="D11400" s="27"/>
      <c r="E11400" s="27"/>
    </row>
    <row r="11401" spans="1:5">
      <c r="A11401" s="27">
        <v>285</v>
      </c>
      <c r="B11401" s="27">
        <v>5</v>
      </c>
      <c r="C11401" s="27"/>
      <c r="D11401" s="27"/>
      <c r="E11401" s="27"/>
    </row>
    <row r="11402" spans="1:5">
      <c r="A11402" s="27">
        <v>285</v>
      </c>
      <c r="B11402" s="27">
        <v>6</v>
      </c>
      <c r="C11402" s="27"/>
      <c r="D11402" s="27"/>
      <c r="E11402" s="27"/>
    </row>
    <row r="11403" spans="1:5">
      <c r="A11403" s="27">
        <v>285</v>
      </c>
      <c r="B11403" s="27">
        <v>7</v>
      </c>
      <c r="C11403" s="27"/>
      <c r="D11403" s="27"/>
      <c r="E11403" s="27"/>
    </row>
    <row r="11404" spans="1:5">
      <c r="A11404" s="27">
        <v>285</v>
      </c>
      <c r="B11404" s="27">
        <v>8</v>
      </c>
      <c r="C11404" s="27"/>
      <c r="D11404" s="27"/>
      <c r="E11404" s="27"/>
    </row>
    <row r="11405" spans="1:5">
      <c r="A11405" s="27">
        <v>285</v>
      </c>
      <c r="B11405" s="27">
        <v>9</v>
      </c>
      <c r="C11405" s="27"/>
      <c r="D11405" s="27"/>
      <c r="E11405" s="27"/>
    </row>
    <row r="11406" spans="1:5">
      <c r="A11406" s="27">
        <v>285</v>
      </c>
      <c r="B11406" s="27">
        <v>10</v>
      </c>
      <c r="C11406" s="27"/>
      <c r="D11406" s="27"/>
      <c r="E11406" s="27"/>
    </row>
    <row r="11407" spans="1:5">
      <c r="A11407" s="27">
        <v>285</v>
      </c>
      <c r="B11407" s="27">
        <v>11</v>
      </c>
      <c r="C11407" s="27"/>
      <c r="D11407" s="27"/>
      <c r="E11407" s="27"/>
    </row>
    <row r="11408" spans="1:5">
      <c r="A11408" s="27">
        <v>285</v>
      </c>
      <c r="B11408" s="27">
        <v>12</v>
      </c>
      <c r="C11408" s="27"/>
      <c r="D11408" s="27"/>
      <c r="E11408" s="27"/>
    </row>
    <row r="11409" spans="1:5">
      <c r="A11409" s="27">
        <v>285</v>
      </c>
      <c r="B11409" s="27">
        <v>13</v>
      </c>
      <c r="C11409" s="27"/>
      <c r="D11409" s="27"/>
      <c r="E11409" s="27"/>
    </row>
    <row r="11410" spans="1:5">
      <c r="A11410" s="27">
        <v>285</v>
      </c>
      <c r="B11410" s="27">
        <v>14</v>
      </c>
      <c r="C11410" s="27"/>
      <c r="D11410" s="27"/>
      <c r="E11410" s="27"/>
    </row>
    <row r="11411" spans="1:5">
      <c r="A11411" s="27">
        <v>285</v>
      </c>
      <c r="B11411" s="27">
        <v>15</v>
      </c>
      <c r="C11411" s="27"/>
      <c r="D11411" s="27"/>
      <c r="E11411" s="27"/>
    </row>
    <row r="11412" spans="1:5">
      <c r="A11412" s="27">
        <v>285</v>
      </c>
      <c r="B11412" s="27">
        <v>16</v>
      </c>
      <c r="C11412" s="27"/>
      <c r="D11412" s="27"/>
      <c r="E11412" s="27"/>
    </row>
    <row r="11413" spans="1:5">
      <c r="A11413" s="27">
        <v>285</v>
      </c>
      <c r="B11413" s="27">
        <v>17</v>
      </c>
      <c r="C11413" s="27"/>
      <c r="D11413" s="27"/>
      <c r="E11413" s="27"/>
    </row>
    <row r="11414" spans="1:5">
      <c r="A11414" s="27">
        <v>285</v>
      </c>
      <c r="B11414" s="27">
        <v>18</v>
      </c>
      <c r="C11414" s="27"/>
      <c r="D11414" s="27"/>
      <c r="E11414" s="27"/>
    </row>
    <row r="11415" spans="1:5">
      <c r="A11415" s="27">
        <v>285</v>
      </c>
      <c r="B11415" s="27">
        <v>19</v>
      </c>
      <c r="C11415" s="27"/>
      <c r="D11415" s="27"/>
      <c r="E11415" s="27"/>
    </row>
    <row r="11416" spans="1:5">
      <c r="A11416" s="27">
        <v>285</v>
      </c>
      <c r="B11416" s="27">
        <v>20</v>
      </c>
      <c r="C11416" s="27"/>
      <c r="D11416" s="27"/>
      <c r="E11416" s="27"/>
    </row>
    <row r="11417" spans="1:5">
      <c r="A11417" s="27">
        <v>285</v>
      </c>
      <c r="B11417" s="27">
        <v>21</v>
      </c>
      <c r="C11417" s="27"/>
      <c r="D11417" s="27"/>
      <c r="E11417" s="27"/>
    </row>
    <row r="11418" spans="1:5">
      <c r="A11418" s="27">
        <v>285</v>
      </c>
      <c r="B11418" s="27">
        <v>22</v>
      </c>
      <c r="C11418" s="27"/>
      <c r="D11418" s="27"/>
      <c r="E11418" s="27"/>
    </row>
    <row r="11419" spans="1:5">
      <c r="A11419" s="27">
        <v>285</v>
      </c>
      <c r="B11419" s="27">
        <v>23</v>
      </c>
      <c r="C11419" s="27"/>
      <c r="D11419" s="27"/>
      <c r="E11419" s="27"/>
    </row>
    <row r="11420" spans="1:5">
      <c r="A11420" s="27">
        <v>285</v>
      </c>
      <c r="B11420" s="27">
        <v>24</v>
      </c>
      <c r="C11420" s="27"/>
      <c r="D11420" s="27"/>
      <c r="E11420" s="27"/>
    </row>
    <row r="11421" spans="1:5">
      <c r="A11421" s="27">
        <v>285</v>
      </c>
      <c r="B11421" s="27">
        <v>25</v>
      </c>
      <c r="C11421" s="27"/>
      <c r="D11421" s="27"/>
      <c r="E11421" s="27"/>
    </row>
    <row r="11422" spans="1:5">
      <c r="A11422" s="27">
        <v>285</v>
      </c>
      <c r="B11422" s="27">
        <v>26</v>
      </c>
      <c r="C11422" s="27"/>
      <c r="D11422" s="27"/>
      <c r="E11422" s="27"/>
    </row>
    <row r="11423" spans="1:5">
      <c r="A11423" s="27">
        <v>285</v>
      </c>
      <c r="B11423" s="27">
        <v>27</v>
      </c>
      <c r="C11423" s="27"/>
      <c r="D11423" s="27"/>
      <c r="E11423" s="27"/>
    </row>
    <row r="11424" spans="1:5">
      <c r="A11424" s="27">
        <v>285</v>
      </c>
      <c r="B11424" s="27">
        <v>28</v>
      </c>
      <c r="C11424" s="27"/>
      <c r="D11424" s="27"/>
      <c r="E11424" s="27"/>
    </row>
    <row r="11425" spans="1:5">
      <c r="A11425" s="27">
        <v>285</v>
      </c>
      <c r="B11425" s="27">
        <v>29</v>
      </c>
      <c r="C11425" s="27"/>
      <c r="D11425" s="27"/>
      <c r="E11425" s="27"/>
    </row>
    <row r="11426" spans="1:5">
      <c r="A11426" s="27">
        <v>285</v>
      </c>
      <c r="B11426" s="27">
        <v>30</v>
      </c>
      <c r="C11426" s="27"/>
      <c r="D11426" s="27"/>
      <c r="E11426" s="27"/>
    </row>
    <row r="11427" spans="1:5">
      <c r="A11427" s="27">
        <v>285</v>
      </c>
      <c r="B11427" s="27">
        <v>31</v>
      </c>
      <c r="C11427" s="27"/>
      <c r="D11427" s="27"/>
      <c r="E11427" s="27"/>
    </row>
    <row r="11428" spans="1:5">
      <c r="A11428" s="27">
        <v>285</v>
      </c>
      <c r="B11428" s="27">
        <v>32</v>
      </c>
      <c r="C11428" s="27"/>
      <c r="D11428" s="27"/>
      <c r="E11428" s="27"/>
    </row>
    <row r="11429" spans="1:5">
      <c r="A11429" s="27">
        <v>285</v>
      </c>
      <c r="B11429" s="27">
        <v>33</v>
      </c>
      <c r="C11429" s="27"/>
      <c r="D11429" s="27"/>
      <c r="E11429" s="27"/>
    </row>
    <row r="11430" spans="1:5">
      <c r="A11430" s="27">
        <v>285</v>
      </c>
      <c r="B11430" s="27">
        <v>34</v>
      </c>
      <c r="C11430" s="27"/>
      <c r="D11430" s="27"/>
      <c r="E11430" s="27"/>
    </row>
    <row r="11431" spans="1:5">
      <c r="A11431" s="27">
        <v>285</v>
      </c>
      <c r="B11431" s="27">
        <v>35</v>
      </c>
      <c r="C11431" s="27"/>
      <c r="D11431" s="27"/>
      <c r="E11431" s="27"/>
    </row>
    <row r="11432" spans="1:5">
      <c r="A11432" s="27">
        <v>285</v>
      </c>
      <c r="B11432" s="27">
        <v>36</v>
      </c>
      <c r="C11432" s="27"/>
      <c r="D11432" s="27"/>
      <c r="E11432" s="27"/>
    </row>
    <row r="11433" spans="1:5">
      <c r="A11433" s="27">
        <v>285</v>
      </c>
      <c r="B11433" s="27">
        <v>37</v>
      </c>
      <c r="C11433" s="27"/>
      <c r="D11433" s="27"/>
      <c r="E11433" s="27"/>
    </row>
    <row r="11434" spans="1:5">
      <c r="A11434" s="27">
        <v>285</v>
      </c>
      <c r="B11434" s="27">
        <v>38</v>
      </c>
      <c r="C11434" s="27"/>
      <c r="D11434" s="27"/>
      <c r="E11434" s="27"/>
    </row>
    <row r="11435" spans="1:5">
      <c r="A11435" s="27">
        <v>285</v>
      </c>
      <c r="B11435" s="27">
        <v>39</v>
      </c>
      <c r="C11435" s="27"/>
      <c r="D11435" s="27"/>
      <c r="E11435" s="27"/>
    </row>
    <row r="11436" spans="1:5">
      <c r="A11436" s="27">
        <v>285</v>
      </c>
      <c r="B11436" s="27">
        <v>40</v>
      </c>
      <c r="C11436" s="27"/>
      <c r="D11436" s="27"/>
      <c r="E11436" s="27"/>
    </row>
    <row r="11437" spans="1:5">
      <c r="A11437" s="27">
        <v>286</v>
      </c>
      <c r="B11437" s="27">
        <v>1</v>
      </c>
      <c r="C11437" s="27"/>
      <c r="D11437" s="27"/>
      <c r="E11437" s="27"/>
    </row>
    <row r="11438" spans="1:5">
      <c r="A11438" s="27">
        <v>286</v>
      </c>
      <c r="B11438" s="27">
        <v>2</v>
      </c>
      <c r="C11438" s="27"/>
      <c r="D11438" s="27"/>
      <c r="E11438" s="27"/>
    </row>
    <row r="11439" spans="1:5">
      <c r="A11439" s="27">
        <v>286</v>
      </c>
      <c r="B11439" s="27">
        <v>3</v>
      </c>
      <c r="C11439" s="27"/>
      <c r="D11439" s="27"/>
      <c r="E11439" s="27"/>
    </row>
    <row r="11440" spans="1:5">
      <c r="A11440" s="27">
        <v>286</v>
      </c>
      <c r="B11440" s="27">
        <v>4</v>
      </c>
      <c r="C11440" s="27"/>
      <c r="D11440" s="27"/>
      <c r="E11440" s="27"/>
    </row>
    <row r="11441" spans="1:5">
      <c r="A11441" s="27">
        <v>286</v>
      </c>
      <c r="B11441" s="27">
        <v>5</v>
      </c>
      <c r="C11441" s="27"/>
      <c r="D11441" s="27"/>
      <c r="E11441" s="27"/>
    </row>
    <row r="11442" spans="1:5">
      <c r="A11442" s="27">
        <v>286</v>
      </c>
      <c r="B11442" s="27">
        <v>6</v>
      </c>
      <c r="C11442" s="27"/>
      <c r="D11442" s="27"/>
      <c r="E11442" s="27"/>
    </row>
    <row r="11443" spans="1:5">
      <c r="A11443" s="27">
        <v>286</v>
      </c>
      <c r="B11443" s="27">
        <v>7</v>
      </c>
      <c r="C11443" s="27"/>
      <c r="D11443" s="27"/>
      <c r="E11443" s="27"/>
    </row>
    <row r="11444" spans="1:5">
      <c r="A11444" s="27">
        <v>286</v>
      </c>
      <c r="B11444" s="27">
        <v>8</v>
      </c>
      <c r="C11444" s="27"/>
      <c r="D11444" s="27"/>
      <c r="E11444" s="27"/>
    </row>
    <row r="11445" spans="1:5">
      <c r="A11445" s="27">
        <v>286</v>
      </c>
      <c r="B11445" s="27">
        <v>9</v>
      </c>
      <c r="C11445" s="27"/>
      <c r="D11445" s="27"/>
      <c r="E11445" s="27"/>
    </row>
    <row r="11446" spans="1:5">
      <c r="A11446" s="27">
        <v>286</v>
      </c>
      <c r="B11446" s="27">
        <v>10</v>
      </c>
      <c r="C11446" s="27"/>
      <c r="D11446" s="27"/>
      <c r="E11446" s="27"/>
    </row>
    <row r="11447" spans="1:5">
      <c r="A11447" s="27">
        <v>286</v>
      </c>
      <c r="B11447" s="27">
        <v>11</v>
      </c>
      <c r="C11447" s="27"/>
      <c r="D11447" s="27"/>
      <c r="E11447" s="27"/>
    </row>
    <row r="11448" spans="1:5">
      <c r="A11448" s="27">
        <v>286</v>
      </c>
      <c r="B11448" s="27">
        <v>12</v>
      </c>
      <c r="C11448" s="27"/>
      <c r="D11448" s="27"/>
      <c r="E11448" s="27"/>
    </row>
    <row r="11449" spans="1:5">
      <c r="A11449" s="27">
        <v>286</v>
      </c>
      <c r="B11449" s="27">
        <v>13</v>
      </c>
      <c r="C11449" s="27"/>
      <c r="D11449" s="27"/>
      <c r="E11449" s="27"/>
    </row>
    <row r="11450" spans="1:5">
      <c r="A11450" s="27">
        <v>286</v>
      </c>
      <c r="B11450" s="27">
        <v>14</v>
      </c>
      <c r="C11450" s="27"/>
      <c r="D11450" s="27"/>
      <c r="E11450" s="27"/>
    </row>
    <row r="11451" spans="1:5">
      <c r="A11451" s="27">
        <v>286</v>
      </c>
      <c r="B11451" s="27">
        <v>15</v>
      </c>
      <c r="C11451" s="27"/>
      <c r="D11451" s="27"/>
      <c r="E11451" s="27"/>
    </row>
    <row r="11452" spans="1:5">
      <c r="A11452" s="27">
        <v>286</v>
      </c>
      <c r="B11452" s="27">
        <v>16</v>
      </c>
      <c r="C11452" s="27"/>
      <c r="D11452" s="27"/>
      <c r="E11452" s="27"/>
    </row>
    <row r="11453" spans="1:5">
      <c r="A11453" s="27">
        <v>286</v>
      </c>
      <c r="B11453" s="27">
        <v>17</v>
      </c>
      <c r="C11453" s="27"/>
      <c r="D11453" s="27"/>
      <c r="E11453" s="27"/>
    </row>
    <row r="11454" spans="1:5">
      <c r="A11454" s="27">
        <v>286</v>
      </c>
      <c r="B11454" s="27">
        <v>18</v>
      </c>
      <c r="C11454" s="27"/>
      <c r="D11454" s="27"/>
      <c r="E11454" s="27"/>
    </row>
    <row r="11455" spans="1:5">
      <c r="A11455" s="27">
        <v>286</v>
      </c>
      <c r="B11455" s="27">
        <v>19</v>
      </c>
      <c r="C11455" s="27"/>
      <c r="D11455" s="27"/>
      <c r="E11455" s="27"/>
    </row>
    <row r="11456" spans="1:5">
      <c r="A11456" s="27">
        <v>286</v>
      </c>
      <c r="B11456" s="27">
        <v>20</v>
      </c>
      <c r="C11456" s="27"/>
      <c r="D11456" s="27"/>
      <c r="E11456" s="27"/>
    </row>
    <row r="11457" spans="1:5">
      <c r="A11457" s="27">
        <v>286</v>
      </c>
      <c r="B11457" s="27">
        <v>21</v>
      </c>
      <c r="C11457" s="27"/>
      <c r="D11457" s="27"/>
      <c r="E11457" s="27"/>
    </row>
    <row r="11458" spans="1:5">
      <c r="A11458" s="27">
        <v>286</v>
      </c>
      <c r="B11458" s="27">
        <v>22</v>
      </c>
      <c r="C11458" s="27"/>
      <c r="D11458" s="27"/>
      <c r="E11458" s="27"/>
    </row>
    <row r="11459" spans="1:5">
      <c r="A11459" s="27">
        <v>286</v>
      </c>
      <c r="B11459" s="27">
        <v>23</v>
      </c>
      <c r="C11459" s="27"/>
      <c r="D11459" s="27"/>
      <c r="E11459" s="27"/>
    </row>
    <row r="11460" spans="1:5">
      <c r="A11460" s="27">
        <v>286</v>
      </c>
      <c r="B11460" s="27">
        <v>24</v>
      </c>
      <c r="C11460" s="27"/>
      <c r="D11460" s="27"/>
      <c r="E11460" s="27"/>
    </row>
    <row r="11461" spans="1:5">
      <c r="A11461" s="27">
        <v>286</v>
      </c>
      <c r="B11461" s="27">
        <v>25</v>
      </c>
      <c r="C11461" s="27"/>
      <c r="D11461" s="27"/>
      <c r="E11461" s="27"/>
    </row>
    <row r="11462" spans="1:5">
      <c r="A11462" s="27">
        <v>286</v>
      </c>
      <c r="B11462" s="27">
        <v>26</v>
      </c>
      <c r="C11462" s="27"/>
      <c r="D11462" s="27"/>
      <c r="E11462" s="27"/>
    </row>
    <row r="11463" spans="1:5">
      <c r="A11463" s="27">
        <v>286</v>
      </c>
      <c r="B11463" s="27">
        <v>27</v>
      </c>
      <c r="C11463" s="27"/>
      <c r="D11463" s="27"/>
      <c r="E11463" s="27"/>
    </row>
    <row r="11464" spans="1:5">
      <c r="A11464" s="27">
        <v>286</v>
      </c>
      <c r="B11464" s="27">
        <v>28</v>
      </c>
      <c r="C11464" s="27"/>
      <c r="D11464" s="27"/>
      <c r="E11464" s="27"/>
    </row>
    <row r="11465" spans="1:5">
      <c r="A11465" s="27">
        <v>286</v>
      </c>
      <c r="B11465" s="27">
        <v>29</v>
      </c>
      <c r="C11465" s="27"/>
      <c r="D11465" s="27"/>
      <c r="E11465" s="27"/>
    </row>
    <row r="11466" spans="1:5">
      <c r="A11466" s="27">
        <v>286</v>
      </c>
      <c r="B11466" s="27">
        <v>30</v>
      </c>
      <c r="C11466" s="27"/>
      <c r="D11466" s="27"/>
      <c r="E11466" s="27"/>
    </row>
    <row r="11467" spans="1:5">
      <c r="A11467" s="27">
        <v>286</v>
      </c>
      <c r="B11467" s="27">
        <v>31</v>
      </c>
      <c r="C11467" s="27"/>
      <c r="D11467" s="27"/>
      <c r="E11467" s="27"/>
    </row>
    <row r="11468" spans="1:5">
      <c r="A11468" s="27">
        <v>286</v>
      </c>
      <c r="B11468" s="27">
        <v>32</v>
      </c>
      <c r="C11468" s="27"/>
      <c r="D11468" s="27"/>
      <c r="E11468" s="27"/>
    </row>
    <row r="11469" spans="1:5">
      <c r="A11469" s="27">
        <v>286</v>
      </c>
      <c r="B11469" s="27">
        <v>33</v>
      </c>
      <c r="C11469" s="27"/>
      <c r="D11469" s="27"/>
      <c r="E11469" s="27"/>
    </row>
    <row r="11470" spans="1:5">
      <c r="A11470" s="27">
        <v>286</v>
      </c>
      <c r="B11470" s="27">
        <v>34</v>
      </c>
      <c r="C11470" s="27"/>
      <c r="D11470" s="27"/>
      <c r="E11470" s="27"/>
    </row>
    <row r="11471" spans="1:5">
      <c r="A11471" s="27">
        <v>286</v>
      </c>
      <c r="B11471" s="27">
        <v>35</v>
      </c>
      <c r="C11471" s="27"/>
      <c r="D11471" s="27"/>
      <c r="E11471" s="27"/>
    </row>
    <row r="11472" spans="1:5">
      <c r="A11472" s="27">
        <v>286</v>
      </c>
      <c r="B11472" s="27">
        <v>36</v>
      </c>
      <c r="C11472" s="27"/>
      <c r="D11472" s="27"/>
      <c r="E11472" s="27"/>
    </row>
    <row r="11473" spans="1:5">
      <c r="A11473" s="27">
        <v>286</v>
      </c>
      <c r="B11473" s="27">
        <v>37</v>
      </c>
      <c r="C11473" s="27"/>
      <c r="D11473" s="27"/>
      <c r="E11473" s="27"/>
    </row>
    <row r="11474" spans="1:5">
      <c r="A11474" s="27">
        <v>286</v>
      </c>
      <c r="B11474" s="27">
        <v>38</v>
      </c>
      <c r="C11474" s="27"/>
      <c r="D11474" s="27"/>
      <c r="E11474" s="27"/>
    </row>
    <row r="11475" spans="1:5">
      <c r="A11475" s="27">
        <v>286</v>
      </c>
      <c r="B11475" s="27">
        <v>39</v>
      </c>
      <c r="C11475" s="27"/>
      <c r="D11475" s="27"/>
      <c r="E11475" s="27"/>
    </row>
    <row r="11476" spans="1:5">
      <c r="A11476" s="27">
        <v>286</v>
      </c>
      <c r="B11476" s="27">
        <v>40</v>
      </c>
      <c r="C11476" s="27"/>
      <c r="D11476" s="27"/>
      <c r="E11476" s="27"/>
    </row>
    <row r="11477" spans="1:5">
      <c r="A11477" s="27">
        <v>287</v>
      </c>
      <c r="B11477" s="27">
        <v>1</v>
      </c>
      <c r="C11477" s="27"/>
      <c r="D11477" s="27"/>
      <c r="E11477" s="27"/>
    </row>
    <row r="11478" spans="1:5">
      <c r="A11478" s="27">
        <v>287</v>
      </c>
      <c r="B11478" s="27">
        <v>2</v>
      </c>
      <c r="C11478" s="27"/>
      <c r="D11478" s="27"/>
      <c r="E11478" s="27"/>
    </row>
    <row r="11479" spans="1:5">
      <c r="A11479" s="27">
        <v>287</v>
      </c>
      <c r="B11479" s="27">
        <v>3</v>
      </c>
      <c r="C11479" s="27"/>
      <c r="D11479" s="27"/>
      <c r="E11479" s="27"/>
    </row>
    <row r="11480" spans="1:5">
      <c r="A11480" s="27">
        <v>287</v>
      </c>
      <c r="B11480" s="27">
        <v>4</v>
      </c>
      <c r="C11480" s="27"/>
      <c r="D11480" s="27"/>
      <c r="E11480" s="27"/>
    </row>
    <row r="11481" spans="1:5">
      <c r="A11481" s="27">
        <v>287</v>
      </c>
      <c r="B11481" s="27">
        <v>5</v>
      </c>
      <c r="C11481" s="27"/>
      <c r="D11481" s="27"/>
      <c r="E11481" s="27"/>
    </row>
    <row r="11482" spans="1:5">
      <c r="A11482" s="27">
        <v>287</v>
      </c>
      <c r="B11482" s="27">
        <v>6</v>
      </c>
      <c r="C11482" s="27"/>
      <c r="D11482" s="27"/>
      <c r="E11482" s="27"/>
    </row>
    <row r="11483" spans="1:5">
      <c r="A11483" s="27">
        <v>287</v>
      </c>
      <c r="B11483" s="27">
        <v>7</v>
      </c>
      <c r="C11483" s="27"/>
      <c r="D11483" s="27"/>
      <c r="E11483" s="27"/>
    </row>
    <row r="11484" spans="1:5">
      <c r="A11484" s="27">
        <v>287</v>
      </c>
      <c r="B11484" s="27">
        <v>8</v>
      </c>
      <c r="C11484" s="27"/>
      <c r="D11484" s="27"/>
      <c r="E11484" s="27"/>
    </row>
    <row r="11485" spans="1:5">
      <c r="A11485" s="27">
        <v>287</v>
      </c>
      <c r="B11485" s="27">
        <v>9</v>
      </c>
      <c r="C11485" s="27"/>
      <c r="D11485" s="27"/>
      <c r="E11485" s="27"/>
    </row>
    <row r="11486" spans="1:5">
      <c r="A11486" s="27">
        <v>287</v>
      </c>
      <c r="B11486" s="27">
        <v>10</v>
      </c>
      <c r="C11486" s="27"/>
      <c r="D11486" s="27"/>
      <c r="E11486" s="27"/>
    </row>
    <row r="11487" spans="1:5">
      <c r="A11487" s="27">
        <v>287</v>
      </c>
      <c r="B11487" s="27">
        <v>11</v>
      </c>
      <c r="C11487" s="27"/>
      <c r="D11487" s="27"/>
      <c r="E11487" s="27"/>
    </row>
    <row r="11488" spans="1:5">
      <c r="A11488" s="27">
        <v>287</v>
      </c>
      <c r="B11488" s="27">
        <v>12</v>
      </c>
      <c r="C11488" s="27"/>
      <c r="D11488" s="27"/>
      <c r="E11488" s="27"/>
    </row>
    <row r="11489" spans="1:5">
      <c r="A11489" s="27">
        <v>287</v>
      </c>
      <c r="B11489" s="27">
        <v>13</v>
      </c>
      <c r="C11489" s="27"/>
      <c r="D11489" s="27"/>
      <c r="E11489" s="27"/>
    </row>
    <row r="11490" spans="1:5">
      <c r="A11490" s="27">
        <v>287</v>
      </c>
      <c r="B11490" s="27">
        <v>14</v>
      </c>
      <c r="C11490" s="27"/>
      <c r="D11490" s="27"/>
      <c r="E11490" s="27"/>
    </row>
    <row r="11491" spans="1:5">
      <c r="A11491" s="27">
        <v>287</v>
      </c>
      <c r="B11491" s="27">
        <v>15</v>
      </c>
      <c r="C11491" s="27"/>
      <c r="D11491" s="27"/>
      <c r="E11491" s="27"/>
    </row>
    <row r="11492" spans="1:5">
      <c r="A11492" s="27">
        <v>287</v>
      </c>
      <c r="B11492" s="27">
        <v>16</v>
      </c>
      <c r="C11492" s="27"/>
      <c r="D11492" s="27"/>
      <c r="E11492" s="27"/>
    </row>
    <row r="11493" spans="1:5">
      <c r="A11493" s="27">
        <v>287</v>
      </c>
      <c r="B11493" s="27">
        <v>17</v>
      </c>
      <c r="C11493" s="27"/>
      <c r="D11493" s="27"/>
      <c r="E11493" s="27"/>
    </row>
    <row r="11494" spans="1:5">
      <c r="A11494" s="27">
        <v>287</v>
      </c>
      <c r="B11494" s="27">
        <v>18</v>
      </c>
      <c r="C11494" s="27"/>
      <c r="D11494" s="27"/>
      <c r="E11494" s="27"/>
    </row>
    <row r="11495" spans="1:5">
      <c r="A11495" s="27">
        <v>287</v>
      </c>
      <c r="B11495" s="27">
        <v>19</v>
      </c>
      <c r="C11495" s="27"/>
      <c r="D11495" s="27"/>
      <c r="E11495" s="27"/>
    </row>
    <row r="11496" spans="1:5">
      <c r="A11496" s="27">
        <v>287</v>
      </c>
      <c r="B11496" s="27">
        <v>20</v>
      </c>
      <c r="C11496" s="27"/>
      <c r="D11496" s="27"/>
      <c r="E11496" s="27"/>
    </row>
    <row r="11497" spans="1:5">
      <c r="A11497" s="27">
        <v>287</v>
      </c>
      <c r="B11497" s="27">
        <v>21</v>
      </c>
      <c r="C11497" s="27"/>
      <c r="D11497" s="27"/>
      <c r="E11497" s="27"/>
    </row>
    <row r="11498" spans="1:5">
      <c r="A11498" s="27">
        <v>287</v>
      </c>
      <c r="B11498" s="27">
        <v>22</v>
      </c>
      <c r="C11498" s="27"/>
      <c r="D11498" s="27"/>
      <c r="E11498" s="27"/>
    </row>
    <row r="11499" spans="1:5">
      <c r="A11499" s="27">
        <v>287</v>
      </c>
      <c r="B11499" s="27">
        <v>23</v>
      </c>
      <c r="C11499" s="27"/>
      <c r="D11499" s="27"/>
      <c r="E11499" s="27"/>
    </row>
    <row r="11500" spans="1:5">
      <c r="A11500" s="27">
        <v>287</v>
      </c>
      <c r="B11500" s="27">
        <v>24</v>
      </c>
      <c r="C11500" s="27"/>
      <c r="D11500" s="27"/>
      <c r="E11500" s="27"/>
    </row>
    <row r="11501" spans="1:5">
      <c r="A11501" s="27">
        <v>287</v>
      </c>
      <c r="B11501" s="27">
        <v>25</v>
      </c>
      <c r="C11501" s="27"/>
      <c r="D11501" s="27"/>
      <c r="E11501" s="27"/>
    </row>
    <row r="11502" spans="1:5">
      <c r="A11502" s="27">
        <v>287</v>
      </c>
      <c r="B11502" s="27">
        <v>26</v>
      </c>
      <c r="C11502" s="27"/>
      <c r="D11502" s="27"/>
      <c r="E11502" s="27"/>
    </row>
    <row r="11503" spans="1:5">
      <c r="A11503" s="27">
        <v>287</v>
      </c>
      <c r="B11503" s="27">
        <v>27</v>
      </c>
      <c r="C11503" s="27"/>
      <c r="D11503" s="27"/>
      <c r="E11503" s="27"/>
    </row>
    <row r="11504" spans="1:5">
      <c r="A11504" s="27">
        <v>287</v>
      </c>
      <c r="B11504" s="27">
        <v>28</v>
      </c>
      <c r="C11504" s="27"/>
      <c r="D11504" s="27"/>
      <c r="E11504" s="27"/>
    </row>
    <row r="11505" spans="1:5">
      <c r="A11505" s="27">
        <v>287</v>
      </c>
      <c r="B11505" s="27">
        <v>29</v>
      </c>
      <c r="C11505" s="27"/>
      <c r="D11505" s="27"/>
      <c r="E11505" s="27"/>
    </row>
    <row r="11506" spans="1:5">
      <c r="A11506" s="27">
        <v>287</v>
      </c>
      <c r="B11506" s="27">
        <v>30</v>
      </c>
      <c r="C11506" s="27"/>
      <c r="D11506" s="27"/>
      <c r="E11506" s="27"/>
    </row>
    <row r="11507" spans="1:5">
      <c r="A11507" s="27">
        <v>287</v>
      </c>
      <c r="B11507" s="27">
        <v>31</v>
      </c>
      <c r="C11507" s="27"/>
      <c r="D11507" s="27"/>
      <c r="E11507" s="27"/>
    </row>
    <row r="11508" spans="1:5">
      <c r="A11508" s="27">
        <v>287</v>
      </c>
      <c r="B11508" s="27">
        <v>32</v>
      </c>
      <c r="C11508" s="27"/>
      <c r="D11508" s="27"/>
      <c r="E11508" s="27"/>
    </row>
    <row r="11509" spans="1:5">
      <c r="A11509" s="27">
        <v>287</v>
      </c>
      <c r="B11509" s="27">
        <v>33</v>
      </c>
      <c r="C11509" s="27"/>
      <c r="D11509" s="27"/>
      <c r="E11509" s="27"/>
    </row>
    <row r="11510" spans="1:5">
      <c r="A11510" s="27">
        <v>287</v>
      </c>
      <c r="B11510" s="27">
        <v>34</v>
      </c>
      <c r="C11510" s="27"/>
      <c r="D11510" s="27"/>
      <c r="E11510" s="27"/>
    </row>
    <row r="11511" spans="1:5">
      <c r="A11511" s="27">
        <v>287</v>
      </c>
      <c r="B11511" s="27">
        <v>35</v>
      </c>
      <c r="C11511" s="27"/>
      <c r="D11511" s="27"/>
      <c r="E11511" s="27"/>
    </row>
    <row r="11512" spans="1:5">
      <c r="A11512" s="27">
        <v>287</v>
      </c>
      <c r="B11512" s="27">
        <v>36</v>
      </c>
      <c r="C11512" s="27"/>
      <c r="D11512" s="27"/>
      <c r="E11512" s="27"/>
    </row>
    <row r="11513" spans="1:5">
      <c r="A11513" s="27">
        <v>287</v>
      </c>
      <c r="B11513" s="27">
        <v>37</v>
      </c>
      <c r="C11513" s="27"/>
      <c r="D11513" s="27"/>
      <c r="E11513" s="27"/>
    </row>
    <row r="11514" spans="1:5">
      <c r="A11514" s="27">
        <v>287</v>
      </c>
      <c r="B11514" s="27">
        <v>38</v>
      </c>
      <c r="C11514" s="27"/>
      <c r="D11514" s="27"/>
      <c r="E11514" s="27"/>
    </row>
    <row r="11515" spans="1:5">
      <c r="A11515" s="27">
        <v>287</v>
      </c>
      <c r="B11515" s="27">
        <v>39</v>
      </c>
      <c r="C11515" s="27"/>
      <c r="D11515" s="27"/>
      <c r="E11515" s="27"/>
    </row>
    <row r="11516" spans="1:5">
      <c r="A11516" s="27">
        <v>287</v>
      </c>
      <c r="B11516" s="27">
        <v>40</v>
      </c>
      <c r="C11516" s="27"/>
      <c r="D11516" s="27"/>
      <c r="E11516" s="27"/>
    </row>
    <row r="11517" spans="1:5">
      <c r="A11517" s="27">
        <v>288</v>
      </c>
      <c r="B11517" s="27">
        <v>1</v>
      </c>
      <c r="C11517" s="27"/>
      <c r="D11517" s="27"/>
      <c r="E11517" s="27"/>
    </row>
    <row r="11518" spans="1:5">
      <c r="A11518" s="27">
        <v>288</v>
      </c>
      <c r="B11518" s="27">
        <v>2</v>
      </c>
      <c r="C11518" s="27"/>
      <c r="D11518" s="27"/>
      <c r="E11518" s="27"/>
    </row>
    <row r="11519" spans="1:5">
      <c r="A11519" s="27">
        <v>288</v>
      </c>
      <c r="B11519" s="27">
        <v>3</v>
      </c>
      <c r="C11519" s="27"/>
      <c r="D11519" s="27"/>
      <c r="E11519" s="27"/>
    </row>
    <row r="11520" spans="1:5">
      <c r="A11520" s="27">
        <v>288</v>
      </c>
      <c r="B11520" s="27">
        <v>4</v>
      </c>
      <c r="C11520" s="27"/>
      <c r="D11520" s="27"/>
      <c r="E11520" s="27"/>
    </row>
    <row r="11521" spans="1:5">
      <c r="A11521" s="27">
        <v>288</v>
      </c>
      <c r="B11521" s="27">
        <v>5</v>
      </c>
      <c r="C11521" s="27"/>
      <c r="D11521" s="27"/>
      <c r="E11521" s="27"/>
    </row>
    <row r="11522" spans="1:5">
      <c r="A11522" s="27">
        <v>288</v>
      </c>
      <c r="B11522" s="27">
        <v>6</v>
      </c>
      <c r="C11522" s="27"/>
      <c r="D11522" s="27"/>
      <c r="E11522" s="27"/>
    </row>
    <row r="11523" spans="1:5">
      <c r="A11523" s="27">
        <v>288</v>
      </c>
      <c r="B11523" s="27">
        <v>7</v>
      </c>
      <c r="C11523" s="27"/>
      <c r="D11523" s="27"/>
      <c r="E11523" s="27"/>
    </row>
    <row r="11524" spans="1:5">
      <c r="A11524" s="27">
        <v>288</v>
      </c>
      <c r="B11524" s="27">
        <v>8</v>
      </c>
      <c r="C11524" s="27"/>
      <c r="D11524" s="27"/>
      <c r="E11524" s="27"/>
    </row>
    <row r="11525" spans="1:5">
      <c r="A11525" s="27">
        <v>288</v>
      </c>
      <c r="B11525" s="27">
        <v>9</v>
      </c>
      <c r="C11525" s="27"/>
      <c r="D11525" s="27"/>
      <c r="E11525" s="27"/>
    </row>
    <row r="11526" spans="1:5">
      <c r="A11526" s="27">
        <v>288</v>
      </c>
      <c r="B11526" s="27">
        <v>10</v>
      </c>
      <c r="C11526" s="27"/>
      <c r="D11526" s="27"/>
      <c r="E11526" s="27"/>
    </row>
    <row r="11527" spans="1:5">
      <c r="A11527" s="27">
        <v>288</v>
      </c>
      <c r="B11527" s="27">
        <v>11</v>
      </c>
      <c r="C11527" s="27"/>
      <c r="D11527" s="27"/>
      <c r="E11527" s="27"/>
    </row>
    <row r="11528" spans="1:5">
      <c r="A11528" s="27">
        <v>288</v>
      </c>
      <c r="B11528" s="27">
        <v>12</v>
      </c>
      <c r="C11528" s="27"/>
      <c r="D11528" s="27"/>
      <c r="E11528" s="27"/>
    </row>
    <row r="11529" spans="1:5">
      <c r="A11529" s="27">
        <v>288</v>
      </c>
      <c r="B11529" s="27">
        <v>13</v>
      </c>
      <c r="C11529" s="27"/>
      <c r="D11529" s="27"/>
      <c r="E11529" s="27"/>
    </row>
    <row r="11530" spans="1:5">
      <c r="A11530" s="27">
        <v>288</v>
      </c>
      <c r="B11530" s="27">
        <v>14</v>
      </c>
      <c r="C11530" s="27"/>
      <c r="D11530" s="27"/>
      <c r="E11530" s="27"/>
    </row>
    <row r="11531" spans="1:5">
      <c r="A11531" s="27">
        <v>288</v>
      </c>
      <c r="B11531" s="27">
        <v>15</v>
      </c>
      <c r="C11531" s="27"/>
      <c r="D11531" s="27"/>
      <c r="E11531" s="27"/>
    </row>
    <row r="11532" spans="1:5">
      <c r="A11532" s="27">
        <v>288</v>
      </c>
      <c r="B11532" s="27">
        <v>16</v>
      </c>
      <c r="C11532" s="27"/>
      <c r="D11532" s="27"/>
      <c r="E11532" s="27"/>
    </row>
    <row r="11533" spans="1:5">
      <c r="A11533" s="27">
        <v>288</v>
      </c>
      <c r="B11533" s="27">
        <v>17</v>
      </c>
      <c r="C11533" s="27"/>
      <c r="D11533" s="27"/>
      <c r="E11533" s="27"/>
    </row>
    <row r="11534" spans="1:5">
      <c r="A11534" s="27">
        <v>288</v>
      </c>
      <c r="B11534" s="27">
        <v>18</v>
      </c>
      <c r="C11534" s="27"/>
      <c r="D11534" s="27"/>
      <c r="E11534" s="27"/>
    </row>
    <row r="11535" spans="1:5">
      <c r="A11535" s="27">
        <v>288</v>
      </c>
      <c r="B11535" s="27">
        <v>19</v>
      </c>
      <c r="C11535" s="27"/>
      <c r="D11535" s="27"/>
      <c r="E11535" s="27"/>
    </row>
    <row r="11536" spans="1:5">
      <c r="A11536" s="27">
        <v>288</v>
      </c>
      <c r="B11536" s="27">
        <v>20</v>
      </c>
      <c r="C11536" s="27"/>
      <c r="D11536" s="27"/>
      <c r="E11536" s="27"/>
    </row>
    <row r="11537" spans="1:5">
      <c r="A11537" s="27">
        <v>288</v>
      </c>
      <c r="B11537" s="27">
        <v>21</v>
      </c>
      <c r="C11537" s="27"/>
      <c r="D11537" s="27"/>
      <c r="E11537" s="27"/>
    </row>
    <row r="11538" spans="1:5">
      <c r="A11538" s="27">
        <v>288</v>
      </c>
      <c r="B11538" s="27">
        <v>22</v>
      </c>
      <c r="C11538" s="27"/>
      <c r="D11538" s="27"/>
      <c r="E11538" s="27"/>
    </row>
    <row r="11539" spans="1:5">
      <c r="A11539" s="27">
        <v>288</v>
      </c>
      <c r="B11539" s="27">
        <v>23</v>
      </c>
      <c r="C11539" s="27"/>
      <c r="D11539" s="27"/>
      <c r="E11539" s="27"/>
    </row>
    <row r="11540" spans="1:5">
      <c r="A11540" s="27">
        <v>288</v>
      </c>
      <c r="B11540" s="27">
        <v>24</v>
      </c>
      <c r="C11540" s="27"/>
      <c r="D11540" s="27"/>
      <c r="E11540" s="27"/>
    </row>
    <row r="11541" spans="1:5">
      <c r="A11541" s="27">
        <v>288</v>
      </c>
      <c r="B11541" s="27">
        <v>25</v>
      </c>
      <c r="C11541" s="27"/>
      <c r="D11541" s="27"/>
      <c r="E11541" s="27"/>
    </row>
    <row r="11542" spans="1:5">
      <c r="A11542" s="27">
        <v>288</v>
      </c>
      <c r="B11542" s="27">
        <v>26</v>
      </c>
      <c r="C11542" s="27"/>
      <c r="D11542" s="27"/>
      <c r="E11542" s="27"/>
    </row>
    <row r="11543" spans="1:5">
      <c r="A11543" s="27">
        <v>288</v>
      </c>
      <c r="B11543" s="27">
        <v>27</v>
      </c>
      <c r="C11543" s="27"/>
      <c r="D11543" s="27"/>
      <c r="E11543" s="27"/>
    </row>
    <row r="11544" spans="1:5">
      <c r="A11544" s="27">
        <v>288</v>
      </c>
      <c r="B11544" s="27">
        <v>28</v>
      </c>
      <c r="C11544" s="27"/>
      <c r="D11544" s="27"/>
      <c r="E11544" s="27"/>
    </row>
    <row r="11545" spans="1:5">
      <c r="A11545" s="27">
        <v>288</v>
      </c>
      <c r="B11545" s="27">
        <v>29</v>
      </c>
      <c r="C11545" s="27"/>
      <c r="D11545" s="27"/>
      <c r="E11545" s="27"/>
    </row>
    <row r="11546" spans="1:5">
      <c r="A11546" s="27">
        <v>288</v>
      </c>
      <c r="B11546" s="27">
        <v>30</v>
      </c>
      <c r="C11546" s="27"/>
      <c r="D11546" s="27"/>
      <c r="E11546" s="27"/>
    </row>
    <row r="11547" spans="1:5">
      <c r="A11547" s="27">
        <v>288</v>
      </c>
      <c r="B11547" s="27">
        <v>31</v>
      </c>
      <c r="C11547" s="27"/>
      <c r="D11547" s="27"/>
      <c r="E11547" s="27"/>
    </row>
    <row r="11548" spans="1:5">
      <c r="A11548" s="27">
        <v>288</v>
      </c>
      <c r="B11548" s="27">
        <v>32</v>
      </c>
      <c r="C11548" s="27"/>
      <c r="D11548" s="27"/>
      <c r="E11548" s="27"/>
    </row>
    <row r="11549" spans="1:5">
      <c r="A11549" s="27">
        <v>288</v>
      </c>
      <c r="B11549" s="27">
        <v>33</v>
      </c>
      <c r="C11549" s="27"/>
      <c r="D11549" s="27"/>
      <c r="E11549" s="27"/>
    </row>
    <row r="11550" spans="1:5">
      <c r="A11550" s="27">
        <v>288</v>
      </c>
      <c r="B11550" s="27">
        <v>34</v>
      </c>
      <c r="C11550" s="27"/>
      <c r="D11550" s="27"/>
      <c r="E11550" s="27"/>
    </row>
    <row r="11551" spans="1:5">
      <c r="A11551" s="27">
        <v>288</v>
      </c>
      <c r="B11551" s="27">
        <v>35</v>
      </c>
      <c r="C11551" s="27"/>
      <c r="D11551" s="27"/>
      <c r="E11551" s="27"/>
    </row>
    <row r="11552" spans="1:5">
      <c r="A11552" s="27">
        <v>288</v>
      </c>
      <c r="B11552" s="27">
        <v>36</v>
      </c>
      <c r="C11552" s="27"/>
      <c r="D11552" s="27"/>
      <c r="E11552" s="27"/>
    </row>
    <row r="11553" spans="1:5">
      <c r="A11553" s="27">
        <v>288</v>
      </c>
      <c r="B11553" s="27">
        <v>37</v>
      </c>
      <c r="C11553" s="27"/>
      <c r="D11553" s="27"/>
      <c r="E11553" s="27"/>
    </row>
    <row r="11554" spans="1:5">
      <c r="A11554" s="27">
        <v>288</v>
      </c>
      <c r="B11554" s="27">
        <v>38</v>
      </c>
      <c r="C11554" s="27"/>
      <c r="D11554" s="27"/>
      <c r="E11554" s="27"/>
    </row>
    <row r="11555" spans="1:5">
      <c r="A11555" s="27">
        <v>288</v>
      </c>
      <c r="B11555" s="27">
        <v>39</v>
      </c>
      <c r="C11555" s="27"/>
      <c r="D11555" s="27"/>
      <c r="E11555" s="27"/>
    </row>
    <row r="11556" spans="1:5">
      <c r="A11556" s="27">
        <v>288</v>
      </c>
      <c r="B11556" s="27">
        <v>40</v>
      </c>
      <c r="C11556" s="27"/>
      <c r="D11556" s="27"/>
      <c r="E11556" s="27"/>
    </row>
    <row r="11557" spans="1:5">
      <c r="A11557" s="27">
        <v>289</v>
      </c>
      <c r="B11557" s="27">
        <v>1</v>
      </c>
      <c r="C11557" s="27"/>
      <c r="D11557" s="27"/>
      <c r="E11557" s="27"/>
    </row>
    <row r="11558" spans="1:5">
      <c r="A11558" s="27">
        <v>289</v>
      </c>
      <c r="B11558" s="27">
        <v>2</v>
      </c>
      <c r="C11558" s="27"/>
      <c r="D11558" s="27"/>
      <c r="E11558" s="27"/>
    </row>
    <row r="11559" spans="1:5">
      <c r="A11559" s="27">
        <v>289</v>
      </c>
      <c r="B11559" s="27">
        <v>3</v>
      </c>
      <c r="C11559" s="27"/>
      <c r="D11559" s="27"/>
      <c r="E11559" s="27"/>
    </row>
    <row r="11560" spans="1:5">
      <c r="A11560" s="27">
        <v>289</v>
      </c>
      <c r="B11560" s="27">
        <v>4</v>
      </c>
      <c r="C11560" s="27"/>
      <c r="D11560" s="27"/>
      <c r="E11560" s="27"/>
    </row>
    <row r="11561" spans="1:5">
      <c r="A11561" s="27">
        <v>289</v>
      </c>
      <c r="B11561" s="27">
        <v>5</v>
      </c>
      <c r="C11561" s="27"/>
      <c r="D11561" s="27"/>
      <c r="E11561" s="27"/>
    </row>
    <row r="11562" spans="1:5">
      <c r="A11562" s="27">
        <v>289</v>
      </c>
      <c r="B11562" s="27">
        <v>6</v>
      </c>
      <c r="C11562" s="27"/>
      <c r="D11562" s="27"/>
      <c r="E11562" s="27"/>
    </row>
    <row r="11563" spans="1:5">
      <c r="A11563" s="27">
        <v>289</v>
      </c>
      <c r="B11563" s="27">
        <v>7</v>
      </c>
      <c r="C11563" s="27"/>
      <c r="D11563" s="27"/>
      <c r="E11563" s="27"/>
    </row>
    <row r="11564" spans="1:5">
      <c r="A11564" s="27">
        <v>289</v>
      </c>
      <c r="B11564" s="27">
        <v>8</v>
      </c>
      <c r="C11564" s="27"/>
      <c r="D11564" s="27"/>
      <c r="E11564" s="27"/>
    </row>
    <row r="11565" spans="1:5">
      <c r="A11565" s="27">
        <v>289</v>
      </c>
      <c r="B11565" s="27">
        <v>9</v>
      </c>
      <c r="C11565" s="27"/>
      <c r="D11565" s="27"/>
      <c r="E11565" s="27"/>
    </row>
    <row r="11566" spans="1:5">
      <c r="A11566" s="27">
        <v>289</v>
      </c>
      <c r="B11566" s="27">
        <v>10</v>
      </c>
      <c r="C11566" s="27"/>
      <c r="D11566" s="27"/>
      <c r="E11566" s="27"/>
    </row>
    <row r="11567" spans="1:5">
      <c r="A11567" s="27">
        <v>289</v>
      </c>
      <c r="B11567" s="27">
        <v>11</v>
      </c>
      <c r="C11567" s="27"/>
      <c r="D11567" s="27"/>
      <c r="E11567" s="27"/>
    </row>
    <row r="11568" spans="1:5">
      <c r="A11568" s="27">
        <v>289</v>
      </c>
      <c r="B11568" s="27">
        <v>12</v>
      </c>
      <c r="C11568" s="27"/>
      <c r="D11568" s="27"/>
      <c r="E11568" s="27"/>
    </row>
    <row r="11569" spans="1:5">
      <c r="A11569" s="27">
        <v>289</v>
      </c>
      <c r="B11569" s="27">
        <v>13</v>
      </c>
      <c r="C11569" s="27"/>
      <c r="D11569" s="27"/>
      <c r="E11569" s="27"/>
    </row>
    <row r="11570" spans="1:5">
      <c r="A11570" s="27">
        <v>289</v>
      </c>
      <c r="B11570" s="27">
        <v>14</v>
      </c>
      <c r="C11570" s="27"/>
      <c r="D11570" s="27"/>
      <c r="E11570" s="27"/>
    </row>
    <row r="11571" spans="1:5">
      <c r="A11571" s="27">
        <v>289</v>
      </c>
      <c r="B11571" s="27">
        <v>15</v>
      </c>
      <c r="C11571" s="27"/>
      <c r="D11571" s="27"/>
      <c r="E11571" s="27"/>
    </row>
    <row r="11572" spans="1:5">
      <c r="A11572" s="27">
        <v>289</v>
      </c>
      <c r="B11572" s="27">
        <v>16</v>
      </c>
      <c r="C11572" s="27"/>
      <c r="D11572" s="27"/>
      <c r="E11572" s="27"/>
    </row>
    <row r="11573" spans="1:5">
      <c r="A11573" s="27">
        <v>289</v>
      </c>
      <c r="B11573" s="27">
        <v>17</v>
      </c>
      <c r="C11573" s="27"/>
      <c r="D11573" s="27"/>
      <c r="E11573" s="27"/>
    </row>
    <row r="11574" spans="1:5">
      <c r="A11574" s="27">
        <v>289</v>
      </c>
      <c r="B11574" s="27">
        <v>18</v>
      </c>
      <c r="C11574" s="27"/>
      <c r="D11574" s="27"/>
      <c r="E11574" s="27"/>
    </row>
    <row r="11575" spans="1:5">
      <c r="A11575" s="27">
        <v>289</v>
      </c>
      <c r="B11575" s="27">
        <v>19</v>
      </c>
      <c r="C11575" s="27"/>
      <c r="D11575" s="27"/>
      <c r="E11575" s="27"/>
    </row>
    <row r="11576" spans="1:5">
      <c r="A11576" s="27">
        <v>289</v>
      </c>
      <c r="B11576" s="27">
        <v>20</v>
      </c>
      <c r="C11576" s="27"/>
      <c r="D11576" s="27"/>
      <c r="E11576" s="27"/>
    </row>
    <row r="11577" spans="1:5">
      <c r="A11577" s="27">
        <v>289</v>
      </c>
      <c r="B11577" s="27">
        <v>21</v>
      </c>
      <c r="C11577" s="27"/>
      <c r="D11577" s="27"/>
      <c r="E11577" s="27"/>
    </row>
    <row r="11578" spans="1:5">
      <c r="A11578" s="27">
        <v>289</v>
      </c>
      <c r="B11578" s="27">
        <v>22</v>
      </c>
      <c r="C11578" s="27"/>
      <c r="D11578" s="27"/>
      <c r="E11578" s="27"/>
    </row>
    <row r="11579" spans="1:5">
      <c r="A11579" s="27">
        <v>289</v>
      </c>
      <c r="B11579" s="27">
        <v>23</v>
      </c>
      <c r="C11579" s="27"/>
      <c r="D11579" s="27"/>
      <c r="E11579" s="27"/>
    </row>
    <row r="11580" spans="1:5">
      <c r="A11580" s="27">
        <v>289</v>
      </c>
      <c r="B11580" s="27">
        <v>24</v>
      </c>
      <c r="C11580" s="27"/>
      <c r="D11580" s="27"/>
      <c r="E11580" s="27"/>
    </row>
    <row r="11581" spans="1:5">
      <c r="A11581" s="27">
        <v>289</v>
      </c>
      <c r="B11581" s="27">
        <v>25</v>
      </c>
      <c r="C11581" s="27"/>
      <c r="D11581" s="27"/>
      <c r="E11581" s="27"/>
    </row>
    <row r="11582" spans="1:5">
      <c r="A11582" s="27">
        <v>289</v>
      </c>
      <c r="B11582" s="27">
        <v>26</v>
      </c>
      <c r="C11582" s="27"/>
      <c r="D11582" s="27"/>
      <c r="E11582" s="27"/>
    </row>
    <row r="11583" spans="1:5">
      <c r="A11583" s="27">
        <v>289</v>
      </c>
      <c r="B11583" s="27">
        <v>27</v>
      </c>
      <c r="C11583" s="27"/>
      <c r="D11583" s="27"/>
      <c r="E11583" s="27"/>
    </row>
    <row r="11584" spans="1:5">
      <c r="A11584" s="27">
        <v>289</v>
      </c>
      <c r="B11584" s="27">
        <v>28</v>
      </c>
      <c r="C11584" s="27"/>
      <c r="D11584" s="27"/>
      <c r="E11584" s="27"/>
    </row>
    <row r="11585" spans="1:5">
      <c r="A11585" s="27">
        <v>289</v>
      </c>
      <c r="B11585" s="27">
        <v>29</v>
      </c>
      <c r="C11585" s="27"/>
      <c r="D11585" s="27"/>
      <c r="E11585" s="27"/>
    </row>
    <row r="11586" spans="1:5">
      <c r="A11586" s="27">
        <v>289</v>
      </c>
      <c r="B11586" s="27">
        <v>30</v>
      </c>
      <c r="C11586" s="27"/>
      <c r="D11586" s="27"/>
      <c r="E11586" s="27"/>
    </row>
    <row r="11587" spans="1:5">
      <c r="A11587" s="27">
        <v>289</v>
      </c>
      <c r="B11587" s="27">
        <v>31</v>
      </c>
      <c r="C11587" s="27"/>
      <c r="D11587" s="27"/>
      <c r="E11587" s="27"/>
    </row>
    <row r="11588" spans="1:5">
      <c r="A11588" s="27">
        <v>289</v>
      </c>
      <c r="B11588" s="27">
        <v>32</v>
      </c>
      <c r="C11588" s="27"/>
      <c r="D11588" s="27"/>
      <c r="E11588" s="27"/>
    </row>
    <row r="11589" spans="1:5">
      <c r="A11589" s="27">
        <v>289</v>
      </c>
      <c r="B11589" s="27">
        <v>33</v>
      </c>
      <c r="C11589" s="27"/>
      <c r="D11589" s="27"/>
      <c r="E11589" s="27"/>
    </row>
    <row r="11590" spans="1:5">
      <c r="A11590" s="27">
        <v>289</v>
      </c>
      <c r="B11590" s="27">
        <v>34</v>
      </c>
      <c r="C11590" s="27"/>
      <c r="D11590" s="27"/>
      <c r="E11590" s="27"/>
    </row>
    <row r="11591" spans="1:5">
      <c r="A11591" s="27">
        <v>289</v>
      </c>
      <c r="B11591" s="27">
        <v>35</v>
      </c>
      <c r="C11591" s="27"/>
      <c r="D11591" s="27"/>
      <c r="E11591" s="27"/>
    </row>
    <row r="11592" spans="1:5">
      <c r="A11592" s="27">
        <v>289</v>
      </c>
      <c r="B11592" s="27">
        <v>36</v>
      </c>
      <c r="C11592" s="27"/>
      <c r="D11592" s="27"/>
      <c r="E11592" s="27"/>
    </row>
    <row r="11593" spans="1:5">
      <c r="A11593" s="27">
        <v>289</v>
      </c>
      <c r="B11593" s="27">
        <v>37</v>
      </c>
      <c r="C11593" s="27"/>
      <c r="D11593" s="27"/>
      <c r="E11593" s="27"/>
    </row>
    <row r="11594" spans="1:5">
      <c r="A11594" s="27">
        <v>289</v>
      </c>
      <c r="B11594" s="27">
        <v>38</v>
      </c>
      <c r="C11594" s="27"/>
      <c r="D11594" s="27"/>
      <c r="E11594" s="27"/>
    </row>
    <row r="11595" spans="1:5">
      <c r="A11595" s="27">
        <v>289</v>
      </c>
      <c r="B11595" s="27">
        <v>39</v>
      </c>
      <c r="C11595" s="27"/>
      <c r="D11595" s="27"/>
      <c r="E11595" s="27"/>
    </row>
    <row r="11596" spans="1:5">
      <c r="A11596" s="27">
        <v>289</v>
      </c>
      <c r="B11596" s="27">
        <v>40</v>
      </c>
      <c r="C11596" s="27"/>
      <c r="D11596" s="27"/>
      <c r="E11596" s="27"/>
    </row>
    <row r="11597" spans="1:5">
      <c r="A11597" s="27">
        <v>290</v>
      </c>
      <c r="B11597" s="27">
        <v>1</v>
      </c>
      <c r="C11597" s="27"/>
      <c r="D11597" s="27"/>
      <c r="E11597" s="27"/>
    </row>
    <row r="11598" spans="1:5">
      <c r="A11598" s="27">
        <v>290</v>
      </c>
      <c r="B11598" s="27">
        <v>2</v>
      </c>
      <c r="C11598" s="27"/>
      <c r="D11598" s="27"/>
      <c r="E11598" s="27"/>
    </row>
    <row r="11599" spans="1:5">
      <c r="A11599" s="27">
        <v>290</v>
      </c>
      <c r="B11599" s="27">
        <v>3</v>
      </c>
      <c r="C11599" s="27"/>
      <c r="D11599" s="27"/>
      <c r="E11599" s="27"/>
    </row>
    <row r="11600" spans="1:5">
      <c r="A11600" s="27">
        <v>290</v>
      </c>
      <c r="B11600" s="27">
        <v>4</v>
      </c>
      <c r="C11600" s="27"/>
      <c r="D11600" s="27"/>
      <c r="E11600" s="27"/>
    </row>
    <row r="11601" spans="1:5">
      <c r="A11601" s="27">
        <v>290</v>
      </c>
      <c r="B11601" s="27">
        <v>5</v>
      </c>
      <c r="C11601" s="27"/>
      <c r="D11601" s="27"/>
      <c r="E11601" s="27"/>
    </row>
    <row r="11602" spans="1:5">
      <c r="A11602" s="27">
        <v>290</v>
      </c>
      <c r="B11602" s="27">
        <v>6</v>
      </c>
      <c r="C11602" s="27"/>
      <c r="D11602" s="27"/>
      <c r="E11602" s="27"/>
    </row>
    <row r="11603" spans="1:5">
      <c r="A11603" s="27">
        <v>290</v>
      </c>
      <c r="B11603" s="27">
        <v>7</v>
      </c>
      <c r="C11603" s="27"/>
      <c r="D11603" s="27"/>
      <c r="E11603" s="27"/>
    </row>
    <row r="11604" spans="1:5">
      <c r="A11604" s="27">
        <v>290</v>
      </c>
      <c r="B11604" s="27">
        <v>8</v>
      </c>
      <c r="C11604" s="27"/>
      <c r="D11604" s="27"/>
      <c r="E11604" s="27"/>
    </row>
    <row r="11605" spans="1:5">
      <c r="A11605" s="27">
        <v>290</v>
      </c>
      <c r="B11605" s="27">
        <v>9</v>
      </c>
      <c r="C11605" s="27"/>
      <c r="D11605" s="27"/>
      <c r="E11605" s="27"/>
    </row>
    <row r="11606" spans="1:5">
      <c r="A11606" s="27">
        <v>290</v>
      </c>
      <c r="B11606" s="27">
        <v>10</v>
      </c>
      <c r="C11606" s="27"/>
      <c r="D11606" s="27"/>
      <c r="E11606" s="27"/>
    </row>
    <row r="11607" spans="1:5">
      <c r="A11607" s="27">
        <v>290</v>
      </c>
      <c r="B11607" s="27">
        <v>11</v>
      </c>
      <c r="C11607" s="27"/>
      <c r="D11607" s="27"/>
      <c r="E11607" s="27"/>
    </row>
    <row r="11608" spans="1:5">
      <c r="A11608" s="27">
        <v>290</v>
      </c>
      <c r="B11608" s="27">
        <v>12</v>
      </c>
      <c r="C11608" s="27"/>
      <c r="D11608" s="27"/>
      <c r="E11608" s="27"/>
    </row>
    <row r="11609" spans="1:5">
      <c r="A11609" s="27">
        <v>290</v>
      </c>
      <c r="B11609" s="27">
        <v>13</v>
      </c>
      <c r="C11609" s="27"/>
      <c r="D11609" s="27"/>
      <c r="E11609" s="27"/>
    </row>
    <row r="11610" spans="1:5">
      <c r="A11610" s="27">
        <v>290</v>
      </c>
      <c r="B11610" s="27">
        <v>14</v>
      </c>
      <c r="C11610" s="27"/>
      <c r="D11610" s="27"/>
      <c r="E11610" s="27"/>
    </row>
    <row r="11611" spans="1:5">
      <c r="A11611" s="27">
        <v>290</v>
      </c>
      <c r="B11611" s="27">
        <v>15</v>
      </c>
      <c r="C11611" s="27"/>
      <c r="D11611" s="27"/>
      <c r="E11611" s="27"/>
    </row>
    <row r="11612" spans="1:5">
      <c r="A11612" s="27">
        <v>290</v>
      </c>
      <c r="B11612" s="27">
        <v>16</v>
      </c>
      <c r="C11612" s="27"/>
      <c r="D11612" s="27"/>
      <c r="E11612" s="27"/>
    </row>
    <row r="11613" spans="1:5">
      <c r="A11613" s="27">
        <v>290</v>
      </c>
      <c r="B11613" s="27">
        <v>17</v>
      </c>
      <c r="C11613" s="27"/>
      <c r="D11613" s="27"/>
      <c r="E11613" s="27"/>
    </row>
    <row r="11614" spans="1:5">
      <c r="A11614" s="27">
        <v>290</v>
      </c>
      <c r="B11614" s="27">
        <v>18</v>
      </c>
      <c r="C11614" s="27"/>
      <c r="D11614" s="27"/>
      <c r="E11614" s="27"/>
    </row>
    <row r="11615" spans="1:5">
      <c r="A11615" s="27">
        <v>290</v>
      </c>
      <c r="B11615" s="27">
        <v>19</v>
      </c>
      <c r="C11615" s="27"/>
      <c r="D11615" s="27"/>
      <c r="E11615" s="27"/>
    </row>
    <row r="11616" spans="1:5">
      <c r="A11616" s="27">
        <v>290</v>
      </c>
      <c r="B11616" s="27">
        <v>20</v>
      </c>
      <c r="C11616" s="27"/>
      <c r="D11616" s="27"/>
      <c r="E11616" s="27"/>
    </row>
    <row r="11617" spans="1:5">
      <c r="A11617" s="27">
        <v>290</v>
      </c>
      <c r="B11617" s="27">
        <v>21</v>
      </c>
      <c r="C11617" s="27"/>
      <c r="D11617" s="27"/>
      <c r="E11617" s="27"/>
    </row>
    <row r="11618" spans="1:5">
      <c r="A11618" s="27">
        <v>290</v>
      </c>
      <c r="B11618" s="27">
        <v>22</v>
      </c>
      <c r="C11618" s="27"/>
      <c r="D11618" s="27"/>
      <c r="E11618" s="27"/>
    </row>
    <row r="11619" spans="1:5">
      <c r="A11619" s="27">
        <v>290</v>
      </c>
      <c r="B11619" s="27">
        <v>23</v>
      </c>
      <c r="C11619" s="27"/>
      <c r="D11619" s="27"/>
      <c r="E11619" s="27"/>
    </row>
    <row r="11620" spans="1:5">
      <c r="A11620" s="27">
        <v>290</v>
      </c>
      <c r="B11620" s="27">
        <v>24</v>
      </c>
      <c r="C11620" s="27"/>
      <c r="D11620" s="27"/>
      <c r="E11620" s="27"/>
    </row>
    <row r="11621" spans="1:5">
      <c r="A11621" s="27">
        <v>290</v>
      </c>
      <c r="B11621" s="27">
        <v>25</v>
      </c>
      <c r="C11621" s="27"/>
      <c r="D11621" s="27"/>
      <c r="E11621" s="27"/>
    </row>
    <row r="11622" spans="1:5">
      <c r="A11622" s="27">
        <v>290</v>
      </c>
      <c r="B11622" s="27">
        <v>26</v>
      </c>
      <c r="C11622" s="27"/>
      <c r="D11622" s="27"/>
      <c r="E11622" s="27"/>
    </row>
    <row r="11623" spans="1:5">
      <c r="A11623" s="27">
        <v>290</v>
      </c>
      <c r="B11623" s="27">
        <v>27</v>
      </c>
      <c r="C11623" s="27"/>
      <c r="D11623" s="27"/>
      <c r="E11623" s="27"/>
    </row>
    <row r="11624" spans="1:5">
      <c r="A11624" s="27">
        <v>290</v>
      </c>
      <c r="B11624" s="27">
        <v>28</v>
      </c>
      <c r="C11624" s="27"/>
      <c r="D11624" s="27"/>
      <c r="E11624" s="27"/>
    </row>
    <row r="11625" spans="1:5">
      <c r="A11625" s="27">
        <v>290</v>
      </c>
      <c r="B11625" s="27">
        <v>29</v>
      </c>
      <c r="C11625" s="27"/>
      <c r="D11625" s="27"/>
      <c r="E11625" s="27"/>
    </row>
    <row r="11626" spans="1:5">
      <c r="A11626" s="27">
        <v>290</v>
      </c>
      <c r="B11626" s="27">
        <v>30</v>
      </c>
      <c r="C11626" s="27"/>
      <c r="D11626" s="27"/>
      <c r="E11626" s="27"/>
    </row>
    <row r="11627" spans="1:5">
      <c r="A11627" s="27">
        <v>290</v>
      </c>
      <c r="B11627" s="27">
        <v>31</v>
      </c>
      <c r="C11627" s="27"/>
      <c r="D11627" s="27"/>
      <c r="E11627" s="27"/>
    </row>
    <row r="11628" spans="1:5">
      <c r="A11628" s="27">
        <v>290</v>
      </c>
      <c r="B11628" s="27">
        <v>32</v>
      </c>
      <c r="C11628" s="27"/>
      <c r="D11628" s="27"/>
      <c r="E11628" s="27"/>
    </row>
    <row r="11629" spans="1:5">
      <c r="A11629" s="27">
        <v>290</v>
      </c>
      <c r="B11629" s="27">
        <v>33</v>
      </c>
      <c r="C11629" s="27"/>
      <c r="D11629" s="27"/>
      <c r="E11629" s="27"/>
    </row>
    <row r="11630" spans="1:5">
      <c r="A11630" s="27">
        <v>290</v>
      </c>
      <c r="B11630" s="27">
        <v>34</v>
      </c>
      <c r="C11630" s="27"/>
      <c r="D11630" s="27"/>
      <c r="E11630" s="27"/>
    </row>
    <row r="11631" spans="1:5">
      <c r="A11631" s="27">
        <v>290</v>
      </c>
      <c r="B11631" s="27">
        <v>35</v>
      </c>
      <c r="C11631" s="27"/>
      <c r="D11631" s="27"/>
      <c r="E11631" s="27"/>
    </row>
    <row r="11632" spans="1:5">
      <c r="A11632" s="27">
        <v>290</v>
      </c>
      <c r="B11632" s="27">
        <v>36</v>
      </c>
      <c r="C11632" s="27"/>
      <c r="D11632" s="27"/>
      <c r="E11632" s="27"/>
    </row>
    <row r="11633" spans="1:5">
      <c r="A11633" s="27">
        <v>290</v>
      </c>
      <c r="B11633" s="27">
        <v>37</v>
      </c>
      <c r="C11633" s="27"/>
      <c r="D11633" s="27"/>
      <c r="E11633" s="27"/>
    </row>
    <row r="11634" spans="1:5">
      <c r="A11634" s="27">
        <v>290</v>
      </c>
      <c r="B11634" s="27">
        <v>38</v>
      </c>
      <c r="C11634" s="27"/>
      <c r="D11634" s="27"/>
      <c r="E11634" s="27"/>
    </row>
    <row r="11635" spans="1:5">
      <c r="A11635" s="27">
        <v>290</v>
      </c>
      <c r="B11635" s="27">
        <v>39</v>
      </c>
      <c r="C11635" s="27"/>
      <c r="D11635" s="27"/>
      <c r="E11635" s="27"/>
    </row>
    <row r="11636" spans="1:5">
      <c r="A11636" s="27">
        <v>290</v>
      </c>
      <c r="B11636" s="27">
        <v>40</v>
      </c>
      <c r="C11636" s="27"/>
      <c r="D11636" s="27"/>
      <c r="E11636" s="27"/>
    </row>
    <row r="11637" spans="1:5">
      <c r="A11637" s="27">
        <v>291</v>
      </c>
      <c r="B11637" s="27">
        <v>1</v>
      </c>
      <c r="C11637" s="27"/>
      <c r="D11637" s="27"/>
      <c r="E11637" s="27"/>
    </row>
    <row r="11638" spans="1:5">
      <c r="A11638" s="27">
        <v>291</v>
      </c>
      <c r="B11638" s="27">
        <v>2</v>
      </c>
      <c r="C11638" s="27"/>
      <c r="D11638" s="27"/>
      <c r="E11638" s="27"/>
    </row>
    <row r="11639" spans="1:5">
      <c r="A11639" s="27">
        <v>291</v>
      </c>
      <c r="B11639" s="27">
        <v>3</v>
      </c>
      <c r="C11639" s="27"/>
      <c r="D11639" s="27"/>
      <c r="E11639" s="27"/>
    </row>
    <row r="11640" spans="1:5">
      <c r="A11640" s="27">
        <v>291</v>
      </c>
      <c r="B11640" s="27">
        <v>4</v>
      </c>
      <c r="C11640" s="27"/>
      <c r="D11640" s="27"/>
      <c r="E11640" s="27"/>
    </row>
    <row r="11641" spans="1:5">
      <c r="A11641" s="27">
        <v>291</v>
      </c>
      <c r="B11641" s="27">
        <v>5</v>
      </c>
      <c r="C11641" s="27"/>
      <c r="D11641" s="27"/>
      <c r="E11641" s="27"/>
    </row>
    <row r="11642" spans="1:5">
      <c r="A11642" s="27">
        <v>291</v>
      </c>
      <c r="B11642" s="27">
        <v>6</v>
      </c>
      <c r="C11642" s="27"/>
      <c r="D11642" s="27"/>
      <c r="E11642" s="27"/>
    </row>
    <row r="11643" spans="1:5">
      <c r="A11643" s="27">
        <v>291</v>
      </c>
      <c r="B11643" s="27">
        <v>7</v>
      </c>
      <c r="C11643" s="27"/>
      <c r="D11643" s="27"/>
      <c r="E11643" s="27"/>
    </row>
    <row r="11644" spans="1:5">
      <c r="A11644" s="27">
        <v>291</v>
      </c>
      <c r="B11644" s="27">
        <v>8</v>
      </c>
      <c r="C11644" s="27"/>
      <c r="D11644" s="27"/>
      <c r="E11644" s="27"/>
    </row>
    <row r="11645" spans="1:5">
      <c r="A11645" s="27">
        <v>291</v>
      </c>
      <c r="B11645" s="27">
        <v>9</v>
      </c>
      <c r="C11645" s="27"/>
      <c r="D11645" s="27"/>
      <c r="E11645" s="27"/>
    </row>
    <row r="11646" spans="1:5">
      <c r="A11646" s="27">
        <v>291</v>
      </c>
      <c r="B11646" s="27">
        <v>10</v>
      </c>
      <c r="C11646" s="27"/>
      <c r="D11646" s="27"/>
      <c r="E11646" s="27"/>
    </row>
    <row r="11647" spans="1:5">
      <c r="A11647" s="27">
        <v>291</v>
      </c>
      <c r="B11647" s="27">
        <v>11</v>
      </c>
      <c r="C11647" s="27"/>
      <c r="D11647" s="27"/>
      <c r="E11647" s="27"/>
    </row>
    <row r="11648" spans="1:5">
      <c r="A11648" s="27">
        <v>291</v>
      </c>
      <c r="B11648" s="27">
        <v>12</v>
      </c>
      <c r="C11648" s="27"/>
      <c r="D11648" s="27"/>
      <c r="E11648" s="27"/>
    </row>
    <row r="11649" spans="1:5">
      <c r="A11649" s="27">
        <v>291</v>
      </c>
      <c r="B11649" s="27">
        <v>13</v>
      </c>
      <c r="C11649" s="27"/>
      <c r="D11649" s="27"/>
      <c r="E11649" s="27"/>
    </row>
    <row r="11650" spans="1:5">
      <c r="A11650" s="27">
        <v>291</v>
      </c>
      <c r="B11650" s="27">
        <v>14</v>
      </c>
      <c r="C11650" s="27"/>
      <c r="D11650" s="27"/>
      <c r="E11650" s="27"/>
    </row>
    <row r="11651" spans="1:5">
      <c r="A11651" s="27">
        <v>291</v>
      </c>
      <c r="B11651" s="27">
        <v>15</v>
      </c>
      <c r="C11651" s="27"/>
      <c r="D11651" s="27"/>
      <c r="E11651" s="27"/>
    </row>
    <row r="11652" spans="1:5">
      <c r="A11652" s="27">
        <v>291</v>
      </c>
      <c r="B11652" s="27">
        <v>16</v>
      </c>
      <c r="C11652" s="27"/>
      <c r="D11652" s="27"/>
      <c r="E11652" s="27"/>
    </row>
    <row r="11653" spans="1:5">
      <c r="A11653" s="27">
        <v>291</v>
      </c>
      <c r="B11653" s="27">
        <v>17</v>
      </c>
      <c r="C11653" s="27"/>
      <c r="D11653" s="27"/>
      <c r="E11653" s="27"/>
    </row>
    <row r="11654" spans="1:5">
      <c r="A11654" s="27">
        <v>291</v>
      </c>
      <c r="B11654" s="27">
        <v>18</v>
      </c>
      <c r="C11654" s="27"/>
      <c r="D11654" s="27"/>
      <c r="E11654" s="27"/>
    </row>
    <row r="11655" spans="1:5">
      <c r="A11655" s="27">
        <v>291</v>
      </c>
      <c r="B11655" s="27">
        <v>19</v>
      </c>
      <c r="C11655" s="27"/>
      <c r="D11655" s="27"/>
      <c r="E11655" s="27"/>
    </row>
    <row r="11656" spans="1:5">
      <c r="A11656" s="27">
        <v>291</v>
      </c>
      <c r="B11656" s="27">
        <v>20</v>
      </c>
      <c r="C11656" s="27"/>
      <c r="D11656" s="27"/>
      <c r="E11656" s="27"/>
    </row>
    <row r="11657" spans="1:5">
      <c r="A11657" s="27">
        <v>291</v>
      </c>
      <c r="B11657" s="27">
        <v>21</v>
      </c>
      <c r="C11657" s="27"/>
      <c r="D11657" s="27"/>
      <c r="E11657" s="27"/>
    </row>
    <row r="11658" spans="1:5">
      <c r="A11658" s="27">
        <v>291</v>
      </c>
      <c r="B11658" s="27">
        <v>22</v>
      </c>
      <c r="C11658" s="27"/>
      <c r="D11658" s="27"/>
      <c r="E11658" s="27"/>
    </row>
    <row r="11659" spans="1:5">
      <c r="A11659" s="27">
        <v>291</v>
      </c>
      <c r="B11659" s="27">
        <v>23</v>
      </c>
      <c r="C11659" s="27"/>
      <c r="D11659" s="27"/>
      <c r="E11659" s="27"/>
    </row>
    <row r="11660" spans="1:5">
      <c r="A11660" s="27">
        <v>291</v>
      </c>
      <c r="B11660" s="27">
        <v>24</v>
      </c>
      <c r="C11660" s="27"/>
      <c r="D11660" s="27"/>
      <c r="E11660" s="27"/>
    </row>
    <row r="11661" spans="1:5">
      <c r="A11661" s="27">
        <v>291</v>
      </c>
      <c r="B11661" s="27">
        <v>25</v>
      </c>
      <c r="C11661" s="27"/>
      <c r="D11661" s="27"/>
      <c r="E11661" s="27"/>
    </row>
    <row r="11662" spans="1:5">
      <c r="A11662" s="27">
        <v>291</v>
      </c>
      <c r="B11662" s="27">
        <v>26</v>
      </c>
      <c r="C11662" s="27"/>
      <c r="D11662" s="27"/>
      <c r="E11662" s="27"/>
    </row>
    <row r="11663" spans="1:5">
      <c r="A11663" s="27">
        <v>291</v>
      </c>
      <c r="B11663" s="27">
        <v>27</v>
      </c>
      <c r="C11663" s="27"/>
      <c r="D11663" s="27"/>
      <c r="E11663" s="27"/>
    </row>
    <row r="11664" spans="1:5">
      <c r="A11664" s="27">
        <v>291</v>
      </c>
      <c r="B11664" s="27">
        <v>28</v>
      </c>
      <c r="C11664" s="27"/>
      <c r="D11664" s="27"/>
      <c r="E11664" s="27"/>
    </row>
    <row r="11665" spans="1:5">
      <c r="A11665" s="27">
        <v>291</v>
      </c>
      <c r="B11665" s="27">
        <v>29</v>
      </c>
      <c r="C11665" s="27"/>
      <c r="D11665" s="27"/>
      <c r="E11665" s="27"/>
    </row>
    <row r="11666" spans="1:5">
      <c r="A11666" s="27">
        <v>291</v>
      </c>
      <c r="B11666" s="27">
        <v>30</v>
      </c>
      <c r="C11666" s="27"/>
      <c r="D11666" s="27"/>
      <c r="E11666" s="27"/>
    </row>
    <row r="11667" spans="1:5">
      <c r="A11667" s="27">
        <v>291</v>
      </c>
      <c r="B11667" s="27">
        <v>31</v>
      </c>
      <c r="C11667" s="27"/>
      <c r="D11667" s="27"/>
      <c r="E11667" s="27"/>
    </row>
    <row r="11668" spans="1:5">
      <c r="A11668" s="27">
        <v>291</v>
      </c>
      <c r="B11668" s="27">
        <v>32</v>
      </c>
      <c r="C11668" s="27"/>
      <c r="D11668" s="27"/>
      <c r="E11668" s="27"/>
    </row>
    <row r="11669" spans="1:5">
      <c r="A11669" s="27">
        <v>291</v>
      </c>
      <c r="B11669" s="27">
        <v>33</v>
      </c>
      <c r="C11669" s="27"/>
      <c r="D11669" s="27"/>
      <c r="E11669" s="27"/>
    </row>
    <row r="11670" spans="1:5">
      <c r="A11670" s="27">
        <v>291</v>
      </c>
      <c r="B11670" s="27">
        <v>34</v>
      </c>
      <c r="C11670" s="27"/>
      <c r="D11670" s="27"/>
      <c r="E11670" s="27"/>
    </row>
    <row r="11671" spans="1:5">
      <c r="A11671" s="27">
        <v>291</v>
      </c>
      <c r="B11671" s="27">
        <v>35</v>
      </c>
      <c r="C11671" s="27"/>
      <c r="D11671" s="27"/>
      <c r="E11671" s="27"/>
    </row>
    <row r="11672" spans="1:5">
      <c r="A11672" s="27">
        <v>291</v>
      </c>
      <c r="B11672" s="27">
        <v>36</v>
      </c>
      <c r="C11672" s="27"/>
      <c r="D11672" s="27"/>
      <c r="E11672" s="27"/>
    </row>
    <row r="11673" spans="1:5">
      <c r="A11673" s="27">
        <v>291</v>
      </c>
      <c r="B11673" s="27">
        <v>37</v>
      </c>
      <c r="C11673" s="27"/>
      <c r="D11673" s="27"/>
      <c r="E11673" s="27"/>
    </row>
    <row r="11674" spans="1:5">
      <c r="A11674" s="27">
        <v>291</v>
      </c>
      <c r="B11674" s="27">
        <v>38</v>
      </c>
      <c r="C11674" s="27"/>
      <c r="D11674" s="27"/>
      <c r="E11674" s="27"/>
    </row>
    <row r="11675" spans="1:5">
      <c r="A11675" s="27">
        <v>291</v>
      </c>
      <c r="B11675" s="27">
        <v>39</v>
      </c>
      <c r="C11675" s="27"/>
      <c r="D11675" s="27"/>
      <c r="E11675" s="27"/>
    </row>
    <row r="11676" spans="1:5">
      <c r="A11676" s="27">
        <v>291</v>
      </c>
      <c r="B11676" s="27">
        <v>40</v>
      </c>
      <c r="C11676" s="27"/>
      <c r="D11676" s="27"/>
      <c r="E11676" s="27"/>
    </row>
    <row r="11677" spans="1:5">
      <c r="A11677" s="27">
        <v>292</v>
      </c>
      <c r="B11677" s="27">
        <v>1</v>
      </c>
      <c r="C11677" s="27"/>
      <c r="D11677" s="27"/>
      <c r="E11677" s="27"/>
    </row>
    <row r="11678" spans="1:5">
      <c r="A11678" s="27">
        <v>292</v>
      </c>
      <c r="B11678" s="27">
        <v>2</v>
      </c>
      <c r="C11678" s="27"/>
      <c r="D11678" s="27"/>
      <c r="E11678" s="27"/>
    </row>
    <row r="11679" spans="1:5">
      <c r="A11679" s="27">
        <v>292</v>
      </c>
      <c r="B11679" s="27">
        <v>3</v>
      </c>
      <c r="C11679" s="27"/>
      <c r="D11679" s="27"/>
      <c r="E11679" s="27"/>
    </row>
    <row r="11680" spans="1:5">
      <c r="A11680" s="27">
        <v>292</v>
      </c>
      <c r="B11680" s="27">
        <v>4</v>
      </c>
      <c r="C11680" s="27"/>
      <c r="D11680" s="27"/>
      <c r="E11680" s="27"/>
    </row>
    <row r="11681" spans="1:5">
      <c r="A11681" s="27">
        <v>292</v>
      </c>
      <c r="B11681" s="27">
        <v>5</v>
      </c>
      <c r="C11681" s="27"/>
      <c r="D11681" s="27"/>
      <c r="E11681" s="27"/>
    </row>
    <row r="11682" spans="1:5">
      <c r="A11682" s="27">
        <v>292</v>
      </c>
      <c r="B11682" s="27">
        <v>6</v>
      </c>
      <c r="C11682" s="27"/>
      <c r="D11682" s="27"/>
      <c r="E11682" s="27"/>
    </row>
    <row r="11683" spans="1:5">
      <c r="A11683" s="27">
        <v>292</v>
      </c>
      <c r="B11683" s="27">
        <v>7</v>
      </c>
      <c r="C11683" s="27"/>
      <c r="D11683" s="27"/>
      <c r="E11683" s="27"/>
    </row>
    <row r="11684" spans="1:5">
      <c r="A11684" s="27">
        <v>292</v>
      </c>
      <c r="B11684" s="27">
        <v>8</v>
      </c>
      <c r="C11684" s="27"/>
      <c r="D11684" s="27"/>
      <c r="E11684" s="27"/>
    </row>
    <row r="11685" spans="1:5">
      <c r="A11685" s="27">
        <v>292</v>
      </c>
      <c r="B11685" s="27">
        <v>9</v>
      </c>
      <c r="C11685" s="27"/>
      <c r="D11685" s="27"/>
      <c r="E11685" s="27"/>
    </row>
    <row r="11686" spans="1:5">
      <c r="A11686" s="27">
        <v>292</v>
      </c>
      <c r="B11686" s="27">
        <v>10</v>
      </c>
      <c r="C11686" s="27"/>
      <c r="D11686" s="27"/>
      <c r="E11686" s="27"/>
    </row>
    <row r="11687" spans="1:5">
      <c r="A11687" s="27">
        <v>292</v>
      </c>
      <c r="B11687" s="27">
        <v>11</v>
      </c>
      <c r="C11687" s="27"/>
      <c r="D11687" s="27"/>
      <c r="E11687" s="27"/>
    </row>
    <row r="11688" spans="1:5">
      <c r="A11688" s="27">
        <v>292</v>
      </c>
      <c r="B11688" s="27">
        <v>12</v>
      </c>
      <c r="C11688" s="27"/>
      <c r="D11688" s="27"/>
      <c r="E11688" s="27"/>
    </row>
    <row r="11689" spans="1:5">
      <c r="A11689" s="27">
        <v>292</v>
      </c>
      <c r="B11689" s="27">
        <v>13</v>
      </c>
      <c r="C11689" s="27"/>
      <c r="D11689" s="27"/>
      <c r="E11689" s="27"/>
    </row>
    <row r="11690" spans="1:5">
      <c r="A11690" s="27">
        <v>292</v>
      </c>
      <c r="B11690" s="27">
        <v>14</v>
      </c>
      <c r="C11690" s="27"/>
      <c r="D11690" s="27"/>
      <c r="E11690" s="27"/>
    </row>
    <row r="11691" spans="1:5">
      <c r="A11691" s="27">
        <v>292</v>
      </c>
      <c r="B11691" s="27">
        <v>15</v>
      </c>
      <c r="C11691" s="27"/>
      <c r="D11691" s="27"/>
      <c r="E11691" s="27"/>
    </row>
    <row r="11692" spans="1:5">
      <c r="A11692" s="27">
        <v>292</v>
      </c>
      <c r="B11692" s="27">
        <v>16</v>
      </c>
      <c r="C11692" s="27"/>
      <c r="D11692" s="27"/>
      <c r="E11692" s="27"/>
    </row>
    <row r="11693" spans="1:5">
      <c r="A11693" s="27">
        <v>292</v>
      </c>
      <c r="B11693" s="27">
        <v>17</v>
      </c>
      <c r="C11693" s="27"/>
      <c r="D11693" s="27"/>
      <c r="E11693" s="27"/>
    </row>
    <row r="11694" spans="1:5">
      <c r="A11694" s="27">
        <v>292</v>
      </c>
      <c r="B11694" s="27">
        <v>18</v>
      </c>
      <c r="C11694" s="27"/>
      <c r="D11694" s="27"/>
      <c r="E11694" s="27"/>
    </row>
    <row r="11695" spans="1:5">
      <c r="A11695" s="27">
        <v>292</v>
      </c>
      <c r="B11695" s="27">
        <v>19</v>
      </c>
      <c r="C11695" s="27"/>
      <c r="D11695" s="27"/>
      <c r="E11695" s="27"/>
    </row>
    <row r="11696" spans="1:5">
      <c r="A11696" s="27">
        <v>292</v>
      </c>
      <c r="B11696" s="27">
        <v>20</v>
      </c>
      <c r="C11696" s="27"/>
      <c r="D11696" s="27"/>
      <c r="E11696" s="27"/>
    </row>
    <row r="11697" spans="1:5">
      <c r="A11697" s="27">
        <v>292</v>
      </c>
      <c r="B11697" s="27">
        <v>21</v>
      </c>
      <c r="C11697" s="27"/>
      <c r="D11697" s="27"/>
      <c r="E11697" s="27"/>
    </row>
    <row r="11698" spans="1:5">
      <c r="A11698" s="27">
        <v>292</v>
      </c>
      <c r="B11698" s="27">
        <v>22</v>
      </c>
      <c r="C11698" s="27"/>
      <c r="D11698" s="27"/>
      <c r="E11698" s="27"/>
    </row>
    <row r="11699" spans="1:5">
      <c r="A11699" s="27">
        <v>292</v>
      </c>
      <c r="B11699" s="27">
        <v>23</v>
      </c>
      <c r="C11699" s="27"/>
      <c r="D11699" s="27"/>
      <c r="E11699" s="27"/>
    </row>
    <row r="11700" spans="1:5">
      <c r="A11700" s="27">
        <v>292</v>
      </c>
      <c r="B11700" s="27">
        <v>24</v>
      </c>
      <c r="C11700" s="27"/>
      <c r="D11700" s="27"/>
      <c r="E11700" s="27"/>
    </row>
    <row r="11701" spans="1:5">
      <c r="A11701" s="27">
        <v>292</v>
      </c>
      <c r="B11701" s="27">
        <v>25</v>
      </c>
      <c r="C11701" s="27"/>
      <c r="D11701" s="27"/>
      <c r="E11701" s="27"/>
    </row>
    <row r="11702" spans="1:5">
      <c r="A11702" s="27">
        <v>292</v>
      </c>
      <c r="B11702" s="27">
        <v>26</v>
      </c>
      <c r="C11702" s="27"/>
      <c r="D11702" s="27"/>
      <c r="E11702" s="27"/>
    </row>
    <row r="11703" spans="1:5">
      <c r="A11703" s="27">
        <v>292</v>
      </c>
      <c r="B11703" s="27">
        <v>27</v>
      </c>
      <c r="C11703" s="27"/>
      <c r="D11703" s="27"/>
      <c r="E11703" s="27"/>
    </row>
    <row r="11704" spans="1:5">
      <c r="A11704" s="27">
        <v>292</v>
      </c>
      <c r="B11704" s="27">
        <v>28</v>
      </c>
      <c r="C11704" s="27"/>
      <c r="D11704" s="27"/>
      <c r="E11704" s="27"/>
    </row>
    <row r="11705" spans="1:5">
      <c r="A11705" s="27">
        <v>292</v>
      </c>
      <c r="B11705" s="27">
        <v>29</v>
      </c>
      <c r="C11705" s="27"/>
      <c r="D11705" s="27"/>
      <c r="E11705" s="27"/>
    </row>
    <row r="11706" spans="1:5">
      <c r="A11706" s="27">
        <v>292</v>
      </c>
      <c r="B11706" s="27">
        <v>30</v>
      </c>
      <c r="C11706" s="27"/>
      <c r="D11706" s="27"/>
      <c r="E11706" s="27"/>
    </row>
    <row r="11707" spans="1:5">
      <c r="A11707" s="27">
        <v>292</v>
      </c>
      <c r="B11707" s="27">
        <v>31</v>
      </c>
      <c r="C11707" s="27"/>
      <c r="D11707" s="27"/>
      <c r="E11707" s="27"/>
    </row>
    <row r="11708" spans="1:5">
      <c r="A11708" s="27">
        <v>292</v>
      </c>
      <c r="B11708" s="27">
        <v>32</v>
      </c>
      <c r="C11708" s="27"/>
      <c r="D11708" s="27"/>
      <c r="E11708" s="27"/>
    </row>
    <row r="11709" spans="1:5">
      <c r="A11709" s="27">
        <v>292</v>
      </c>
      <c r="B11709" s="27">
        <v>33</v>
      </c>
      <c r="C11709" s="27"/>
      <c r="D11709" s="27"/>
      <c r="E11709" s="27"/>
    </row>
    <row r="11710" spans="1:5">
      <c r="A11710" s="27">
        <v>292</v>
      </c>
      <c r="B11710" s="27">
        <v>34</v>
      </c>
      <c r="C11710" s="27"/>
      <c r="D11710" s="27"/>
      <c r="E11710" s="27"/>
    </row>
    <row r="11711" spans="1:5">
      <c r="A11711" s="27">
        <v>292</v>
      </c>
      <c r="B11711" s="27">
        <v>35</v>
      </c>
      <c r="C11711" s="27"/>
      <c r="D11711" s="27"/>
      <c r="E11711" s="27"/>
    </row>
    <row r="11712" spans="1:5">
      <c r="A11712" s="27">
        <v>292</v>
      </c>
      <c r="B11712" s="27">
        <v>36</v>
      </c>
      <c r="C11712" s="27"/>
      <c r="D11712" s="27"/>
      <c r="E11712" s="27"/>
    </row>
    <row r="11713" spans="1:5">
      <c r="A11713" s="27">
        <v>292</v>
      </c>
      <c r="B11713" s="27">
        <v>37</v>
      </c>
      <c r="C11713" s="27"/>
      <c r="D11713" s="27"/>
      <c r="E11713" s="27"/>
    </row>
    <row r="11714" spans="1:5">
      <c r="A11714" s="27">
        <v>292</v>
      </c>
      <c r="B11714" s="27">
        <v>38</v>
      </c>
      <c r="C11714" s="27"/>
      <c r="D11714" s="27"/>
      <c r="E11714" s="27"/>
    </row>
    <row r="11715" spans="1:5">
      <c r="A11715" s="27">
        <v>292</v>
      </c>
      <c r="B11715" s="27">
        <v>39</v>
      </c>
      <c r="C11715" s="27"/>
      <c r="D11715" s="27"/>
      <c r="E11715" s="27"/>
    </row>
    <row r="11716" spans="1:5">
      <c r="A11716" s="27">
        <v>292</v>
      </c>
      <c r="B11716" s="27">
        <v>40</v>
      </c>
      <c r="C11716" s="27"/>
      <c r="D11716" s="27"/>
      <c r="E11716" s="27"/>
    </row>
    <row r="11717" spans="1:5">
      <c r="A11717" s="27">
        <v>293</v>
      </c>
      <c r="B11717" s="27">
        <v>1</v>
      </c>
      <c r="C11717" s="27"/>
      <c r="D11717" s="27"/>
      <c r="E11717" s="27"/>
    </row>
    <row r="11718" spans="1:5">
      <c r="A11718" s="27">
        <v>293</v>
      </c>
      <c r="B11718" s="27">
        <v>2</v>
      </c>
      <c r="C11718" s="27"/>
      <c r="D11718" s="27"/>
      <c r="E11718" s="27"/>
    </row>
    <row r="11719" spans="1:5">
      <c r="A11719" s="27">
        <v>293</v>
      </c>
      <c r="B11719" s="27">
        <v>3</v>
      </c>
      <c r="C11719" s="27"/>
      <c r="D11719" s="27"/>
      <c r="E11719" s="27"/>
    </row>
    <row r="11720" spans="1:5">
      <c r="A11720" s="27">
        <v>293</v>
      </c>
      <c r="B11720" s="27">
        <v>4</v>
      </c>
      <c r="C11720" s="27"/>
      <c r="D11720" s="27"/>
      <c r="E11720" s="27"/>
    </row>
    <row r="11721" spans="1:5">
      <c r="A11721" s="27">
        <v>293</v>
      </c>
      <c r="B11721" s="27">
        <v>5</v>
      </c>
      <c r="C11721" s="27"/>
      <c r="D11721" s="27"/>
      <c r="E11721" s="27"/>
    </row>
    <row r="11722" spans="1:5">
      <c r="A11722" s="27">
        <v>293</v>
      </c>
      <c r="B11722" s="27">
        <v>6</v>
      </c>
      <c r="C11722" s="27"/>
      <c r="D11722" s="27"/>
      <c r="E11722" s="27"/>
    </row>
    <row r="11723" spans="1:5">
      <c r="A11723" s="27">
        <v>293</v>
      </c>
      <c r="B11723" s="27">
        <v>7</v>
      </c>
      <c r="C11723" s="27"/>
      <c r="D11723" s="27"/>
      <c r="E11723" s="27"/>
    </row>
    <row r="11724" spans="1:5">
      <c r="A11724" s="27">
        <v>293</v>
      </c>
      <c r="B11724" s="27">
        <v>8</v>
      </c>
      <c r="C11724" s="27"/>
      <c r="D11724" s="27"/>
      <c r="E11724" s="27"/>
    </row>
    <row r="11725" spans="1:5">
      <c r="A11725" s="27">
        <v>293</v>
      </c>
      <c r="B11725" s="27">
        <v>9</v>
      </c>
      <c r="C11725" s="27"/>
      <c r="D11725" s="27"/>
      <c r="E11725" s="27"/>
    </row>
    <row r="11726" spans="1:5">
      <c r="A11726" s="27">
        <v>293</v>
      </c>
      <c r="B11726" s="27">
        <v>10</v>
      </c>
      <c r="C11726" s="27"/>
      <c r="D11726" s="27"/>
      <c r="E11726" s="27"/>
    </row>
    <row r="11727" spans="1:5">
      <c r="A11727" s="27">
        <v>293</v>
      </c>
      <c r="B11727" s="27">
        <v>11</v>
      </c>
      <c r="C11727" s="27"/>
      <c r="D11727" s="27"/>
      <c r="E11727" s="27"/>
    </row>
    <row r="11728" spans="1:5">
      <c r="A11728" s="27">
        <v>293</v>
      </c>
      <c r="B11728" s="27">
        <v>12</v>
      </c>
      <c r="C11728" s="27"/>
      <c r="D11728" s="27"/>
      <c r="E11728" s="27"/>
    </row>
    <row r="11729" spans="1:5">
      <c r="A11729" s="27">
        <v>293</v>
      </c>
      <c r="B11729" s="27">
        <v>13</v>
      </c>
      <c r="C11729" s="27"/>
      <c r="D11729" s="27"/>
      <c r="E11729" s="27"/>
    </row>
    <row r="11730" spans="1:5">
      <c r="A11730" s="27">
        <v>293</v>
      </c>
      <c r="B11730" s="27">
        <v>14</v>
      </c>
      <c r="C11730" s="27"/>
      <c r="D11730" s="27"/>
      <c r="E11730" s="27"/>
    </row>
    <row r="11731" spans="1:5">
      <c r="A11731" s="27">
        <v>293</v>
      </c>
      <c r="B11731" s="27">
        <v>15</v>
      </c>
      <c r="C11731" s="27"/>
      <c r="D11731" s="27"/>
      <c r="E11731" s="27"/>
    </row>
    <row r="11732" spans="1:5">
      <c r="A11732" s="27">
        <v>293</v>
      </c>
      <c r="B11732" s="27">
        <v>16</v>
      </c>
      <c r="C11732" s="27"/>
      <c r="D11732" s="27"/>
      <c r="E11732" s="27"/>
    </row>
    <row r="11733" spans="1:5">
      <c r="A11733" s="27">
        <v>293</v>
      </c>
      <c r="B11733" s="27">
        <v>17</v>
      </c>
      <c r="C11733" s="27"/>
      <c r="D11733" s="27"/>
      <c r="E11733" s="27"/>
    </row>
    <row r="11734" spans="1:5">
      <c r="A11734" s="27">
        <v>293</v>
      </c>
      <c r="B11734" s="27">
        <v>18</v>
      </c>
      <c r="C11734" s="27"/>
      <c r="D11734" s="27"/>
      <c r="E11734" s="27"/>
    </row>
    <row r="11735" spans="1:5">
      <c r="A11735" s="27">
        <v>293</v>
      </c>
      <c r="B11735" s="27">
        <v>19</v>
      </c>
      <c r="C11735" s="27"/>
      <c r="D11735" s="27"/>
      <c r="E11735" s="27"/>
    </row>
    <row r="11736" spans="1:5">
      <c r="A11736" s="27">
        <v>293</v>
      </c>
      <c r="B11736" s="27">
        <v>20</v>
      </c>
      <c r="C11736" s="27"/>
      <c r="D11736" s="27"/>
      <c r="E11736" s="27"/>
    </row>
    <row r="11737" spans="1:5">
      <c r="A11737" s="27">
        <v>293</v>
      </c>
      <c r="B11737" s="27">
        <v>21</v>
      </c>
      <c r="C11737" s="27"/>
      <c r="D11737" s="27"/>
      <c r="E11737" s="27"/>
    </row>
    <row r="11738" spans="1:5">
      <c r="A11738" s="27">
        <v>293</v>
      </c>
      <c r="B11738" s="27">
        <v>22</v>
      </c>
      <c r="C11738" s="27"/>
      <c r="D11738" s="27"/>
      <c r="E11738" s="27"/>
    </row>
    <row r="11739" spans="1:5">
      <c r="A11739" s="27">
        <v>293</v>
      </c>
      <c r="B11739" s="27">
        <v>23</v>
      </c>
      <c r="C11739" s="27"/>
      <c r="D11739" s="27"/>
      <c r="E11739" s="27"/>
    </row>
    <row r="11740" spans="1:5">
      <c r="A11740" s="27">
        <v>293</v>
      </c>
      <c r="B11740" s="27">
        <v>24</v>
      </c>
      <c r="C11740" s="27"/>
      <c r="D11740" s="27"/>
      <c r="E11740" s="27"/>
    </row>
    <row r="11741" spans="1:5">
      <c r="A11741" s="27">
        <v>293</v>
      </c>
      <c r="B11741" s="27">
        <v>25</v>
      </c>
      <c r="C11741" s="27"/>
      <c r="D11741" s="27"/>
      <c r="E11741" s="27"/>
    </row>
    <row r="11742" spans="1:5">
      <c r="A11742" s="27">
        <v>293</v>
      </c>
      <c r="B11742" s="27">
        <v>26</v>
      </c>
      <c r="C11742" s="27"/>
      <c r="D11742" s="27"/>
      <c r="E11742" s="27"/>
    </row>
    <row r="11743" spans="1:5">
      <c r="A11743" s="27">
        <v>293</v>
      </c>
      <c r="B11743" s="27">
        <v>27</v>
      </c>
      <c r="C11743" s="27"/>
      <c r="D11743" s="27"/>
      <c r="E11743" s="27"/>
    </row>
    <row r="11744" spans="1:5">
      <c r="A11744" s="27">
        <v>293</v>
      </c>
      <c r="B11744" s="27">
        <v>28</v>
      </c>
      <c r="C11744" s="27"/>
      <c r="D11744" s="27"/>
      <c r="E11744" s="27"/>
    </row>
    <row r="11745" spans="1:5">
      <c r="A11745" s="27">
        <v>293</v>
      </c>
      <c r="B11745" s="27">
        <v>29</v>
      </c>
      <c r="C11745" s="27"/>
      <c r="D11745" s="27"/>
      <c r="E11745" s="27"/>
    </row>
    <row r="11746" spans="1:5">
      <c r="A11746" s="27">
        <v>293</v>
      </c>
      <c r="B11746" s="27">
        <v>30</v>
      </c>
      <c r="C11746" s="27"/>
      <c r="D11746" s="27"/>
      <c r="E11746" s="27"/>
    </row>
    <row r="11747" spans="1:5">
      <c r="A11747" s="27">
        <v>293</v>
      </c>
      <c r="B11747" s="27">
        <v>31</v>
      </c>
      <c r="C11747" s="27"/>
      <c r="D11747" s="27"/>
      <c r="E11747" s="27"/>
    </row>
    <row r="11748" spans="1:5">
      <c r="A11748" s="27">
        <v>293</v>
      </c>
      <c r="B11748" s="27">
        <v>32</v>
      </c>
      <c r="C11748" s="27"/>
      <c r="D11748" s="27"/>
      <c r="E11748" s="27"/>
    </row>
    <row r="11749" spans="1:5">
      <c r="A11749" s="27">
        <v>293</v>
      </c>
      <c r="B11749" s="27">
        <v>33</v>
      </c>
      <c r="C11749" s="27"/>
      <c r="D11749" s="27"/>
      <c r="E11749" s="27"/>
    </row>
    <row r="11750" spans="1:5">
      <c r="A11750" s="27">
        <v>293</v>
      </c>
      <c r="B11750" s="27">
        <v>34</v>
      </c>
      <c r="C11750" s="27"/>
      <c r="D11750" s="27"/>
      <c r="E11750" s="27"/>
    </row>
    <row r="11751" spans="1:5">
      <c r="A11751" s="27">
        <v>293</v>
      </c>
      <c r="B11751" s="27">
        <v>35</v>
      </c>
      <c r="C11751" s="27"/>
      <c r="D11751" s="27"/>
      <c r="E11751" s="27"/>
    </row>
    <row r="11752" spans="1:5">
      <c r="A11752" s="27">
        <v>293</v>
      </c>
      <c r="B11752" s="27">
        <v>36</v>
      </c>
      <c r="C11752" s="27"/>
      <c r="D11752" s="27"/>
      <c r="E11752" s="27"/>
    </row>
    <row r="11753" spans="1:5">
      <c r="A11753" s="27">
        <v>293</v>
      </c>
      <c r="B11753" s="27">
        <v>37</v>
      </c>
      <c r="C11753" s="27"/>
      <c r="D11753" s="27"/>
      <c r="E11753" s="27"/>
    </row>
    <row r="11754" spans="1:5">
      <c r="A11754" s="27">
        <v>293</v>
      </c>
      <c r="B11754" s="27">
        <v>38</v>
      </c>
      <c r="C11754" s="27"/>
      <c r="D11754" s="27"/>
      <c r="E11754" s="27"/>
    </row>
    <row r="11755" spans="1:5">
      <c r="A11755" s="27">
        <v>293</v>
      </c>
      <c r="B11755" s="27">
        <v>39</v>
      </c>
      <c r="C11755" s="27"/>
      <c r="D11755" s="27"/>
      <c r="E11755" s="27"/>
    </row>
    <row r="11756" spans="1:5">
      <c r="A11756" s="27">
        <v>293</v>
      </c>
      <c r="B11756" s="27">
        <v>40</v>
      </c>
      <c r="C11756" s="27"/>
      <c r="D11756" s="27"/>
      <c r="E11756" s="27"/>
    </row>
    <row r="11757" spans="1:5">
      <c r="A11757" s="27">
        <v>294</v>
      </c>
      <c r="B11757" s="27">
        <v>1</v>
      </c>
      <c r="C11757" s="27"/>
      <c r="D11757" s="27"/>
      <c r="E11757" s="27"/>
    </row>
    <row r="11758" spans="1:5">
      <c r="A11758" s="27">
        <v>294</v>
      </c>
      <c r="B11758" s="27">
        <v>2</v>
      </c>
      <c r="C11758" s="27"/>
      <c r="D11758" s="27"/>
      <c r="E11758" s="27"/>
    </row>
    <row r="11759" spans="1:5">
      <c r="A11759" s="27">
        <v>294</v>
      </c>
      <c r="B11759" s="27">
        <v>3</v>
      </c>
      <c r="C11759" s="27"/>
      <c r="D11759" s="27"/>
      <c r="E11759" s="27"/>
    </row>
    <row r="11760" spans="1:5">
      <c r="A11760" s="27">
        <v>294</v>
      </c>
      <c r="B11760" s="27">
        <v>4</v>
      </c>
      <c r="C11760" s="27"/>
      <c r="D11760" s="27"/>
      <c r="E11760" s="27"/>
    </row>
    <row r="11761" spans="1:5">
      <c r="A11761" s="27">
        <v>294</v>
      </c>
      <c r="B11761" s="27">
        <v>5</v>
      </c>
      <c r="C11761" s="27"/>
      <c r="D11761" s="27"/>
      <c r="E11761" s="27"/>
    </row>
    <row r="11762" spans="1:5">
      <c r="A11762" s="27">
        <v>294</v>
      </c>
      <c r="B11762" s="27">
        <v>6</v>
      </c>
      <c r="C11762" s="27"/>
      <c r="D11762" s="27"/>
      <c r="E11762" s="27"/>
    </row>
    <row r="11763" spans="1:5">
      <c r="A11763" s="27">
        <v>294</v>
      </c>
      <c r="B11763" s="27">
        <v>7</v>
      </c>
      <c r="C11763" s="27"/>
      <c r="D11763" s="27"/>
      <c r="E11763" s="27"/>
    </row>
    <row r="11764" spans="1:5">
      <c r="A11764" s="27">
        <v>294</v>
      </c>
      <c r="B11764" s="27">
        <v>8</v>
      </c>
      <c r="C11764" s="27"/>
      <c r="D11764" s="27"/>
      <c r="E11764" s="27"/>
    </row>
    <row r="11765" spans="1:5">
      <c r="A11765" s="27">
        <v>294</v>
      </c>
      <c r="B11765" s="27">
        <v>9</v>
      </c>
      <c r="C11765" s="27"/>
      <c r="D11765" s="27"/>
      <c r="E11765" s="27"/>
    </row>
    <row r="11766" spans="1:5">
      <c r="A11766" s="27">
        <v>294</v>
      </c>
      <c r="B11766" s="27">
        <v>10</v>
      </c>
      <c r="C11766" s="27"/>
      <c r="D11766" s="27"/>
      <c r="E11766" s="27"/>
    </row>
    <row r="11767" spans="1:5">
      <c r="A11767" s="27">
        <v>294</v>
      </c>
      <c r="B11767" s="27">
        <v>11</v>
      </c>
      <c r="C11767" s="27"/>
      <c r="D11767" s="27"/>
      <c r="E11767" s="27"/>
    </row>
    <row r="11768" spans="1:5">
      <c r="A11768" s="27">
        <v>294</v>
      </c>
      <c r="B11768" s="27">
        <v>12</v>
      </c>
      <c r="C11768" s="27"/>
      <c r="D11768" s="27"/>
      <c r="E11768" s="27"/>
    </row>
    <row r="11769" spans="1:5">
      <c r="A11769" s="27">
        <v>294</v>
      </c>
      <c r="B11769" s="27">
        <v>13</v>
      </c>
      <c r="C11769" s="27"/>
      <c r="D11769" s="27"/>
      <c r="E11769" s="27"/>
    </row>
    <row r="11770" spans="1:5">
      <c r="A11770" s="27">
        <v>294</v>
      </c>
      <c r="B11770" s="27">
        <v>14</v>
      </c>
      <c r="C11770" s="27"/>
      <c r="D11770" s="27"/>
      <c r="E11770" s="27"/>
    </row>
    <row r="11771" spans="1:5">
      <c r="A11771" s="27">
        <v>294</v>
      </c>
      <c r="B11771" s="27">
        <v>15</v>
      </c>
      <c r="C11771" s="27"/>
      <c r="D11771" s="27"/>
      <c r="E11771" s="27"/>
    </row>
    <row r="11772" spans="1:5">
      <c r="A11772" s="27">
        <v>294</v>
      </c>
      <c r="B11772" s="27">
        <v>16</v>
      </c>
      <c r="C11772" s="27"/>
      <c r="D11772" s="27"/>
      <c r="E11772" s="27"/>
    </row>
    <row r="11773" spans="1:5">
      <c r="A11773" s="27">
        <v>294</v>
      </c>
      <c r="B11773" s="27">
        <v>17</v>
      </c>
      <c r="C11773" s="27"/>
      <c r="D11773" s="27"/>
      <c r="E11773" s="27"/>
    </row>
    <row r="11774" spans="1:5">
      <c r="A11774" s="27">
        <v>294</v>
      </c>
      <c r="B11774" s="27">
        <v>18</v>
      </c>
      <c r="C11774" s="27"/>
      <c r="D11774" s="27"/>
      <c r="E11774" s="27"/>
    </row>
    <row r="11775" spans="1:5">
      <c r="A11775" s="27">
        <v>294</v>
      </c>
      <c r="B11775" s="27">
        <v>19</v>
      </c>
      <c r="C11775" s="27"/>
      <c r="D11775" s="27"/>
      <c r="E11775" s="27"/>
    </row>
    <row r="11776" spans="1:5">
      <c r="A11776" s="27">
        <v>294</v>
      </c>
      <c r="B11776" s="27">
        <v>20</v>
      </c>
      <c r="C11776" s="27"/>
      <c r="D11776" s="27"/>
      <c r="E11776" s="27"/>
    </row>
    <row r="11777" spans="1:5">
      <c r="A11777" s="27">
        <v>294</v>
      </c>
      <c r="B11777" s="27">
        <v>21</v>
      </c>
      <c r="C11777" s="27"/>
      <c r="D11777" s="27"/>
      <c r="E11777" s="27"/>
    </row>
    <row r="11778" spans="1:5">
      <c r="A11778" s="27">
        <v>294</v>
      </c>
      <c r="B11778" s="27">
        <v>22</v>
      </c>
      <c r="C11778" s="27"/>
      <c r="D11778" s="27"/>
      <c r="E11778" s="27"/>
    </row>
    <row r="11779" spans="1:5">
      <c r="A11779" s="27">
        <v>294</v>
      </c>
      <c r="B11779" s="27">
        <v>23</v>
      </c>
      <c r="C11779" s="27"/>
      <c r="D11779" s="27"/>
      <c r="E11779" s="27"/>
    </row>
    <row r="11780" spans="1:5">
      <c r="A11780" s="27">
        <v>294</v>
      </c>
      <c r="B11780" s="27">
        <v>24</v>
      </c>
      <c r="C11780" s="27"/>
      <c r="D11780" s="27"/>
      <c r="E11780" s="27"/>
    </row>
    <row r="11781" spans="1:5">
      <c r="A11781" s="27">
        <v>294</v>
      </c>
      <c r="B11781" s="27">
        <v>25</v>
      </c>
      <c r="C11781" s="27"/>
      <c r="D11781" s="27"/>
      <c r="E11781" s="27"/>
    </row>
    <row r="11782" spans="1:5">
      <c r="A11782" s="27">
        <v>294</v>
      </c>
      <c r="B11782" s="27">
        <v>26</v>
      </c>
      <c r="C11782" s="27"/>
      <c r="D11782" s="27"/>
      <c r="E11782" s="27"/>
    </row>
    <row r="11783" spans="1:5">
      <c r="A11783" s="27">
        <v>294</v>
      </c>
      <c r="B11783" s="27">
        <v>27</v>
      </c>
      <c r="C11783" s="27"/>
      <c r="D11783" s="27"/>
      <c r="E11783" s="27"/>
    </row>
    <row r="11784" spans="1:5">
      <c r="A11784" s="27">
        <v>294</v>
      </c>
      <c r="B11784" s="27">
        <v>28</v>
      </c>
      <c r="C11784" s="27"/>
      <c r="D11784" s="27"/>
      <c r="E11784" s="27"/>
    </row>
    <row r="11785" spans="1:5">
      <c r="A11785" s="27">
        <v>294</v>
      </c>
      <c r="B11785" s="27">
        <v>29</v>
      </c>
      <c r="C11785" s="27"/>
      <c r="D11785" s="27"/>
      <c r="E11785" s="27"/>
    </row>
    <row r="11786" spans="1:5">
      <c r="A11786" s="27">
        <v>294</v>
      </c>
      <c r="B11786" s="27">
        <v>30</v>
      </c>
      <c r="C11786" s="27"/>
      <c r="D11786" s="27"/>
      <c r="E11786" s="27"/>
    </row>
    <row r="11787" spans="1:5">
      <c r="A11787" s="27">
        <v>294</v>
      </c>
      <c r="B11787" s="27">
        <v>31</v>
      </c>
      <c r="C11787" s="27"/>
      <c r="D11787" s="27"/>
      <c r="E11787" s="27"/>
    </row>
    <row r="11788" spans="1:5">
      <c r="A11788" s="27">
        <v>294</v>
      </c>
      <c r="B11788" s="27">
        <v>32</v>
      </c>
      <c r="C11788" s="27"/>
      <c r="D11788" s="27"/>
      <c r="E11788" s="27"/>
    </row>
    <row r="11789" spans="1:5">
      <c r="A11789" s="27">
        <v>294</v>
      </c>
      <c r="B11789" s="27">
        <v>33</v>
      </c>
      <c r="C11789" s="27"/>
      <c r="D11789" s="27"/>
      <c r="E11789" s="27"/>
    </row>
    <row r="11790" spans="1:5">
      <c r="A11790" s="27">
        <v>294</v>
      </c>
      <c r="B11790" s="27">
        <v>34</v>
      </c>
      <c r="C11790" s="27"/>
      <c r="D11790" s="27"/>
      <c r="E11790" s="27"/>
    </row>
    <row r="11791" spans="1:5">
      <c r="A11791" s="27">
        <v>294</v>
      </c>
      <c r="B11791" s="27">
        <v>35</v>
      </c>
      <c r="C11791" s="27"/>
      <c r="D11791" s="27"/>
      <c r="E11791" s="27"/>
    </row>
    <row r="11792" spans="1:5">
      <c r="A11792" s="27">
        <v>294</v>
      </c>
      <c r="B11792" s="27">
        <v>36</v>
      </c>
      <c r="C11792" s="27"/>
      <c r="D11792" s="27"/>
      <c r="E11792" s="27"/>
    </row>
    <row r="11793" spans="1:5">
      <c r="A11793" s="27">
        <v>294</v>
      </c>
      <c r="B11793" s="27">
        <v>37</v>
      </c>
      <c r="C11793" s="27"/>
      <c r="D11793" s="27"/>
      <c r="E11793" s="27"/>
    </row>
    <row r="11794" spans="1:5">
      <c r="A11794" s="27">
        <v>294</v>
      </c>
      <c r="B11794" s="27">
        <v>38</v>
      </c>
      <c r="C11794" s="27"/>
      <c r="D11794" s="27"/>
      <c r="E11794" s="27"/>
    </row>
    <row r="11795" spans="1:5">
      <c r="A11795" s="27">
        <v>294</v>
      </c>
      <c r="B11795" s="27">
        <v>39</v>
      </c>
      <c r="C11795" s="27"/>
      <c r="D11795" s="27"/>
      <c r="E11795" s="27"/>
    </row>
    <row r="11796" spans="1:5">
      <c r="A11796" s="27">
        <v>294</v>
      </c>
      <c r="B11796" s="27">
        <v>40</v>
      </c>
      <c r="C11796" s="27"/>
      <c r="D11796" s="27"/>
      <c r="E11796" s="27"/>
    </row>
    <row r="11797" spans="1:5">
      <c r="A11797" s="27">
        <v>295</v>
      </c>
      <c r="B11797" s="27">
        <v>1</v>
      </c>
      <c r="C11797" s="27"/>
      <c r="D11797" s="27"/>
      <c r="E11797" s="27"/>
    </row>
    <row r="11798" spans="1:5">
      <c r="A11798" s="27">
        <v>295</v>
      </c>
      <c r="B11798" s="27">
        <v>2</v>
      </c>
      <c r="C11798" s="27"/>
      <c r="D11798" s="27"/>
      <c r="E11798" s="27"/>
    </row>
    <row r="11799" spans="1:5">
      <c r="A11799" s="27">
        <v>295</v>
      </c>
      <c r="B11799" s="27">
        <v>3</v>
      </c>
      <c r="C11799" s="27"/>
      <c r="D11799" s="27"/>
      <c r="E11799" s="27"/>
    </row>
    <row r="11800" spans="1:5">
      <c r="A11800" s="27">
        <v>295</v>
      </c>
      <c r="B11800" s="27">
        <v>4</v>
      </c>
      <c r="C11800" s="27"/>
      <c r="D11800" s="27"/>
      <c r="E11800" s="27"/>
    </row>
    <row r="11801" spans="1:5">
      <c r="A11801" s="27">
        <v>295</v>
      </c>
      <c r="B11801" s="27">
        <v>5</v>
      </c>
      <c r="C11801" s="27"/>
      <c r="D11801" s="27"/>
      <c r="E11801" s="27"/>
    </row>
    <row r="11802" spans="1:5">
      <c r="A11802" s="27">
        <v>295</v>
      </c>
      <c r="B11802" s="27">
        <v>6</v>
      </c>
      <c r="C11802" s="27"/>
      <c r="D11802" s="27"/>
      <c r="E11802" s="27"/>
    </row>
    <row r="11803" spans="1:5">
      <c r="A11803" s="27">
        <v>295</v>
      </c>
      <c r="B11803" s="27">
        <v>7</v>
      </c>
      <c r="C11803" s="27"/>
      <c r="D11803" s="27"/>
      <c r="E11803" s="27"/>
    </row>
    <row r="11804" spans="1:5">
      <c r="A11804" s="27">
        <v>295</v>
      </c>
      <c r="B11804" s="27">
        <v>8</v>
      </c>
      <c r="C11804" s="27"/>
      <c r="D11804" s="27"/>
      <c r="E11804" s="27"/>
    </row>
    <row r="11805" spans="1:5">
      <c r="A11805" s="27">
        <v>295</v>
      </c>
      <c r="B11805" s="27">
        <v>9</v>
      </c>
      <c r="C11805" s="27"/>
      <c r="D11805" s="27"/>
      <c r="E11805" s="27"/>
    </row>
    <row r="11806" spans="1:5">
      <c r="A11806" s="27">
        <v>295</v>
      </c>
      <c r="B11806" s="27">
        <v>10</v>
      </c>
      <c r="C11806" s="27"/>
      <c r="D11806" s="27"/>
      <c r="E11806" s="27"/>
    </row>
    <row r="11807" spans="1:5">
      <c r="A11807" s="27">
        <v>295</v>
      </c>
      <c r="B11807" s="27">
        <v>11</v>
      </c>
      <c r="C11807" s="27"/>
      <c r="D11807" s="27"/>
      <c r="E11807" s="27"/>
    </row>
    <row r="11808" spans="1:5">
      <c r="A11808" s="27">
        <v>295</v>
      </c>
      <c r="B11808" s="27">
        <v>12</v>
      </c>
      <c r="C11808" s="27"/>
      <c r="D11808" s="27"/>
      <c r="E11808" s="27"/>
    </row>
    <row r="11809" spans="1:5">
      <c r="A11809" s="27">
        <v>295</v>
      </c>
      <c r="B11809" s="27">
        <v>13</v>
      </c>
      <c r="C11809" s="27"/>
      <c r="D11809" s="27"/>
      <c r="E11809" s="27"/>
    </row>
    <row r="11810" spans="1:5">
      <c r="A11810" s="27">
        <v>295</v>
      </c>
      <c r="B11810" s="27">
        <v>14</v>
      </c>
      <c r="C11810" s="27"/>
      <c r="D11810" s="27"/>
      <c r="E11810" s="27"/>
    </row>
    <row r="11811" spans="1:5">
      <c r="A11811" s="27">
        <v>295</v>
      </c>
      <c r="B11811" s="27">
        <v>15</v>
      </c>
      <c r="C11811" s="27"/>
      <c r="D11811" s="27"/>
      <c r="E11811" s="27"/>
    </row>
    <row r="11812" spans="1:5">
      <c r="A11812" s="27">
        <v>295</v>
      </c>
      <c r="B11812" s="27">
        <v>16</v>
      </c>
      <c r="C11812" s="27"/>
      <c r="D11812" s="27"/>
      <c r="E11812" s="27"/>
    </row>
    <row r="11813" spans="1:5">
      <c r="A11813" s="27">
        <v>295</v>
      </c>
      <c r="B11813" s="27">
        <v>17</v>
      </c>
      <c r="C11813" s="27"/>
      <c r="D11813" s="27"/>
      <c r="E11813" s="27"/>
    </row>
    <row r="11814" spans="1:5">
      <c r="A11814" s="27">
        <v>295</v>
      </c>
      <c r="B11814" s="27">
        <v>18</v>
      </c>
      <c r="C11814" s="27"/>
      <c r="D11814" s="27"/>
      <c r="E11814" s="27"/>
    </row>
    <row r="11815" spans="1:5">
      <c r="A11815" s="27">
        <v>295</v>
      </c>
      <c r="B11815" s="27">
        <v>19</v>
      </c>
      <c r="C11815" s="27"/>
      <c r="D11815" s="27"/>
      <c r="E11815" s="27"/>
    </row>
    <row r="11816" spans="1:5">
      <c r="A11816" s="27">
        <v>295</v>
      </c>
      <c r="B11816" s="27">
        <v>20</v>
      </c>
      <c r="C11816" s="27"/>
      <c r="D11816" s="27"/>
      <c r="E11816" s="27"/>
    </row>
    <row r="11817" spans="1:5">
      <c r="A11817" s="27">
        <v>295</v>
      </c>
      <c r="B11817" s="27">
        <v>21</v>
      </c>
      <c r="C11817" s="27"/>
      <c r="D11817" s="27"/>
      <c r="E11817" s="27"/>
    </row>
    <row r="11818" spans="1:5">
      <c r="A11818" s="27">
        <v>295</v>
      </c>
      <c r="B11818" s="27">
        <v>22</v>
      </c>
      <c r="C11818" s="27"/>
      <c r="D11818" s="27"/>
      <c r="E11818" s="27"/>
    </row>
    <row r="11819" spans="1:5">
      <c r="A11819" s="27">
        <v>295</v>
      </c>
      <c r="B11819" s="27">
        <v>23</v>
      </c>
      <c r="C11819" s="27"/>
      <c r="D11819" s="27"/>
      <c r="E11819" s="27"/>
    </row>
    <row r="11820" spans="1:5">
      <c r="A11820" s="27">
        <v>295</v>
      </c>
      <c r="B11820" s="27">
        <v>24</v>
      </c>
      <c r="C11820" s="27"/>
      <c r="D11820" s="27"/>
      <c r="E11820" s="27"/>
    </row>
    <row r="11821" spans="1:5">
      <c r="A11821" s="27">
        <v>295</v>
      </c>
      <c r="B11821" s="27">
        <v>25</v>
      </c>
      <c r="C11821" s="27"/>
      <c r="D11821" s="27"/>
      <c r="E11821" s="27"/>
    </row>
    <row r="11822" spans="1:5">
      <c r="A11822" s="27">
        <v>295</v>
      </c>
      <c r="B11822" s="27">
        <v>26</v>
      </c>
      <c r="C11822" s="27"/>
      <c r="D11822" s="27"/>
      <c r="E11822" s="27"/>
    </row>
    <row r="11823" spans="1:5">
      <c r="A11823" s="27">
        <v>295</v>
      </c>
      <c r="B11823" s="27">
        <v>27</v>
      </c>
      <c r="C11823" s="27"/>
      <c r="D11823" s="27"/>
      <c r="E11823" s="27"/>
    </row>
    <row r="11824" spans="1:5">
      <c r="A11824" s="27">
        <v>295</v>
      </c>
      <c r="B11824" s="27">
        <v>28</v>
      </c>
      <c r="C11824" s="27"/>
      <c r="D11824" s="27"/>
      <c r="E11824" s="27"/>
    </row>
    <row r="11825" spans="1:5">
      <c r="A11825" s="27">
        <v>295</v>
      </c>
      <c r="B11825" s="27">
        <v>29</v>
      </c>
      <c r="C11825" s="27"/>
      <c r="D11825" s="27"/>
      <c r="E11825" s="27"/>
    </row>
    <row r="11826" spans="1:5">
      <c r="A11826" s="27">
        <v>295</v>
      </c>
      <c r="B11826" s="27">
        <v>30</v>
      </c>
      <c r="C11826" s="27"/>
      <c r="D11826" s="27"/>
      <c r="E11826" s="27"/>
    </row>
    <row r="11827" spans="1:5">
      <c r="A11827" s="27">
        <v>295</v>
      </c>
      <c r="B11827" s="27">
        <v>31</v>
      </c>
      <c r="C11827" s="27"/>
      <c r="D11827" s="27"/>
      <c r="E11827" s="27"/>
    </row>
    <row r="11828" spans="1:5">
      <c r="A11828" s="27">
        <v>295</v>
      </c>
      <c r="B11828" s="27">
        <v>32</v>
      </c>
      <c r="C11828" s="27"/>
      <c r="D11828" s="27"/>
      <c r="E11828" s="27"/>
    </row>
    <row r="11829" spans="1:5">
      <c r="A11829" s="27">
        <v>295</v>
      </c>
      <c r="B11829" s="27">
        <v>33</v>
      </c>
      <c r="C11829" s="27"/>
      <c r="D11829" s="27"/>
      <c r="E11829" s="27"/>
    </row>
    <row r="11830" spans="1:5">
      <c r="A11830" s="27">
        <v>295</v>
      </c>
      <c r="B11830" s="27">
        <v>34</v>
      </c>
      <c r="C11830" s="27"/>
      <c r="D11830" s="27"/>
      <c r="E11830" s="27"/>
    </row>
    <row r="11831" spans="1:5">
      <c r="A11831" s="27">
        <v>295</v>
      </c>
      <c r="B11831" s="27">
        <v>35</v>
      </c>
      <c r="C11831" s="27"/>
      <c r="D11831" s="27"/>
      <c r="E11831" s="27"/>
    </row>
    <row r="11832" spans="1:5">
      <c r="A11832" s="27">
        <v>295</v>
      </c>
      <c r="B11832" s="27">
        <v>36</v>
      </c>
      <c r="C11832" s="27"/>
      <c r="D11832" s="27"/>
      <c r="E11832" s="27"/>
    </row>
    <row r="11833" spans="1:5">
      <c r="A11833" s="27">
        <v>295</v>
      </c>
      <c r="B11833" s="27">
        <v>37</v>
      </c>
      <c r="C11833" s="27"/>
      <c r="D11833" s="27"/>
      <c r="E11833" s="27"/>
    </row>
    <row r="11834" spans="1:5">
      <c r="A11834" s="27">
        <v>295</v>
      </c>
      <c r="B11834" s="27">
        <v>38</v>
      </c>
      <c r="C11834" s="27"/>
      <c r="D11834" s="27"/>
      <c r="E11834" s="27"/>
    </row>
    <row r="11835" spans="1:5">
      <c r="A11835" s="27">
        <v>295</v>
      </c>
      <c r="B11835" s="27">
        <v>39</v>
      </c>
      <c r="C11835" s="27"/>
      <c r="D11835" s="27"/>
      <c r="E11835" s="27"/>
    </row>
    <row r="11836" spans="1:5">
      <c r="A11836" s="27">
        <v>295</v>
      </c>
      <c r="B11836" s="27">
        <v>40</v>
      </c>
      <c r="C11836" s="27"/>
      <c r="D11836" s="27"/>
      <c r="E11836" s="27"/>
    </row>
    <row r="11837" spans="1:5">
      <c r="A11837" s="27">
        <v>296</v>
      </c>
      <c r="B11837" s="27">
        <v>1</v>
      </c>
      <c r="C11837" s="27"/>
      <c r="D11837" s="27"/>
      <c r="E11837" s="27"/>
    </row>
    <row r="11838" spans="1:5">
      <c r="A11838" s="27">
        <v>296</v>
      </c>
      <c r="B11838" s="27">
        <v>2</v>
      </c>
      <c r="C11838" s="27"/>
      <c r="D11838" s="27"/>
      <c r="E11838" s="27"/>
    </row>
    <row r="11839" spans="1:5">
      <c r="A11839" s="27">
        <v>296</v>
      </c>
      <c r="B11839" s="27">
        <v>3</v>
      </c>
      <c r="C11839" s="27"/>
      <c r="D11839" s="27"/>
      <c r="E11839" s="27"/>
    </row>
    <row r="11840" spans="1:5">
      <c r="A11840" s="27">
        <v>296</v>
      </c>
      <c r="B11840" s="27">
        <v>4</v>
      </c>
      <c r="C11840" s="27"/>
      <c r="D11840" s="27"/>
      <c r="E11840" s="27"/>
    </row>
    <row r="11841" spans="1:5">
      <c r="A11841" s="27">
        <v>296</v>
      </c>
      <c r="B11841" s="27">
        <v>5</v>
      </c>
      <c r="C11841" s="27"/>
      <c r="D11841" s="27"/>
      <c r="E11841" s="27"/>
    </row>
    <row r="11842" spans="1:5">
      <c r="A11842" s="27">
        <v>296</v>
      </c>
      <c r="B11842" s="27">
        <v>6</v>
      </c>
      <c r="C11842" s="27"/>
      <c r="D11842" s="27"/>
      <c r="E11842" s="27"/>
    </row>
    <row r="11843" spans="1:5">
      <c r="A11843" s="27">
        <v>296</v>
      </c>
      <c r="B11843" s="27">
        <v>7</v>
      </c>
      <c r="C11843" s="27"/>
      <c r="D11843" s="27"/>
      <c r="E11843" s="27"/>
    </row>
    <row r="11844" spans="1:5">
      <c r="A11844" s="27">
        <v>296</v>
      </c>
      <c r="B11844" s="27">
        <v>8</v>
      </c>
      <c r="C11844" s="27"/>
      <c r="D11844" s="27"/>
      <c r="E11844" s="27"/>
    </row>
    <row r="11845" spans="1:5">
      <c r="A11845" s="27">
        <v>296</v>
      </c>
      <c r="B11845" s="27">
        <v>9</v>
      </c>
      <c r="C11845" s="27"/>
      <c r="D11845" s="27"/>
      <c r="E11845" s="27"/>
    </row>
    <row r="11846" spans="1:5">
      <c r="A11846" s="27">
        <v>296</v>
      </c>
      <c r="B11846" s="27">
        <v>10</v>
      </c>
      <c r="C11846" s="27"/>
      <c r="D11846" s="27"/>
      <c r="E11846" s="27"/>
    </row>
    <row r="11847" spans="1:5">
      <c r="A11847" s="27">
        <v>296</v>
      </c>
      <c r="B11847" s="27">
        <v>11</v>
      </c>
      <c r="C11847" s="27"/>
      <c r="D11847" s="27"/>
      <c r="E11847" s="27"/>
    </row>
    <row r="11848" spans="1:5">
      <c r="A11848" s="27">
        <v>296</v>
      </c>
      <c r="B11848" s="27">
        <v>12</v>
      </c>
      <c r="C11848" s="27"/>
      <c r="D11848" s="27"/>
      <c r="E11848" s="27"/>
    </row>
    <row r="11849" spans="1:5">
      <c r="A11849" s="27">
        <v>296</v>
      </c>
      <c r="B11849" s="27">
        <v>13</v>
      </c>
      <c r="C11849" s="27"/>
      <c r="D11849" s="27"/>
      <c r="E11849" s="27"/>
    </row>
    <row r="11850" spans="1:5">
      <c r="A11850" s="27">
        <v>296</v>
      </c>
      <c r="B11850" s="27">
        <v>14</v>
      </c>
      <c r="C11850" s="27"/>
      <c r="D11850" s="27"/>
      <c r="E11850" s="27"/>
    </row>
    <row r="11851" spans="1:5">
      <c r="A11851" s="27">
        <v>296</v>
      </c>
      <c r="B11851" s="27">
        <v>15</v>
      </c>
      <c r="C11851" s="27"/>
      <c r="D11851" s="27"/>
      <c r="E11851" s="27"/>
    </row>
    <row r="11852" spans="1:5">
      <c r="A11852" s="27">
        <v>296</v>
      </c>
      <c r="B11852" s="27">
        <v>16</v>
      </c>
      <c r="C11852" s="27"/>
      <c r="D11852" s="27"/>
      <c r="E11852" s="27"/>
    </row>
    <row r="11853" spans="1:5">
      <c r="A11853" s="27">
        <v>296</v>
      </c>
      <c r="B11853" s="27">
        <v>17</v>
      </c>
      <c r="C11853" s="27"/>
      <c r="D11853" s="27"/>
      <c r="E11853" s="27"/>
    </row>
    <row r="11854" spans="1:5">
      <c r="A11854" s="27">
        <v>296</v>
      </c>
      <c r="B11854" s="27">
        <v>18</v>
      </c>
      <c r="C11854" s="27"/>
      <c r="D11854" s="27"/>
      <c r="E11854" s="27"/>
    </row>
    <row r="11855" spans="1:5">
      <c r="A11855" s="27">
        <v>296</v>
      </c>
      <c r="B11855" s="27">
        <v>19</v>
      </c>
      <c r="C11855" s="27"/>
      <c r="D11855" s="27"/>
      <c r="E11855" s="27"/>
    </row>
    <row r="11856" spans="1:5">
      <c r="A11856" s="27">
        <v>296</v>
      </c>
      <c r="B11856" s="27">
        <v>20</v>
      </c>
      <c r="C11856" s="27"/>
      <c r="D11856" s="27"/>
      <c r="E11856" s="27"/>
    </row>
    <row r="11857" spans="1:5">
      <c r="A11857" s="27">
        <v>296</v>
      </c>
      <c r="B11857" s="27">
        <v>21</v>
      </c>
      <c r="C11857" s="27"/>
      <c r="D11857" s="27"/>
      <c r="E11857" s="27"/>
    </row>
    <row r="11858" spans="1:5">
      <c r="A11858" s="27">
        <v>296</v>
      </c>
      <c r="B11858" s="27">
        <v>22</v>
      </c>
      <c r="C11858" s="27"/>
      <c r="D11858" s="27"/>
      <c r="E11858" s="27"/>
    </row>
    <row r="11859" spans="1:5">
      <c r="A11859" s="27">
        <v>296</v>
      </c>
      <c r="B11859" s="27">
        <v>23</v>
      </c>
      <c r="C11859" s="27"/>
      <c r="D11859" s="27"/>
      <c r="E11859" s="27"/>
    </row>
    <row r="11860" spans="1:5">
      <c r="A11860" s="27">
        <v>296</v>
      </c>
      <c r="B11860" s="27">
        <v>24</v>
      </c>
      <c r="C11860" s="27"/>
      <c r="D11860" s="27"/>
      <c r="E11860" s="27"/>
    </row>
    <row r="11861" spans="1:5">
      <c r="A11861" s="27">
        <v>296</v>
      </c>
      <c r="B11861" s="27">
        <v>25</v>
      </c>
      <c r="C11861" s="27"/>
      <c r="D11861" s="27"/>
      <c r="E11861" s="27"/>
    </row>
    <row r="11862" spans="1:5">
      <c r="A11862" s="27">
        <v>296</v>
      </c>
      <c r="B11862" s="27">
        <v>26</v>
      </c>
      <c r="C11862" s="27"/>
      <c r="D11862" s="27"/>
      <c r="E11862" s="27"/>
    </row>
    <row r="11863" spans="1:5">
      <c r="A11863" s="27">
        <v>296</v>
      </c>
      <c r="B11863" s="27">
        <v>27</v>
      </c>
      <c r="C11863" s="27"/>
      <c r="D11863" s="27"/>
      <c r="E11863" s="27"/>
    </row>
    <row r="11864" spans="1:5">
      <c r="A11864" s="27">
        <v>296</v>
      </c>
      <c r="B11864" s="27">
        <v>28</v>
      </c>
      <c r="C11864" s="27"/>
      <c r="D11864" s="27"/>
      <c r="E11864" s="27"/>
    </row>
    <row r="11865" spans="1:5">
      <c r="A11865" s="27">
        <v>296</v>
      </c>
      <c r="B11865" s="27">
        <v>29</v>
      </c>
      <c r="C11865" s="27"/>
      <c r="D11865" s="27"/>
      <c r="E11865" s="27"/>
    </row>
    <row r="11866" spans="1:5">
      <c r="A11866" s="27">
        <v>296</v>
      </c>
      <c r="B11866" s="27">
        <v>30</v>
      </c>
      <c r="C11866" s="27"/>
      <c r="D11866" s="27"/>
      <c r="E11866" s="27"/>
    </row>
    <row r="11867" spans="1:5">
      <c r="A11867" s="27">
        <v>296</v>
      </c>
      <c r="B11867" s="27">
        <v>31</v>
      </c>
      <c r="C11867" s="27"/>
      <c r="D11867" s="27"/>
      <c r="E11867" s="27"/>
    </row>
    <row r="11868" spans="1:5">
      <c r="A11868" s="27">
        <v>296</v>
      </c>
      <c r="B11868" s="27">
        <v>32</v>
      </c>
      <c r="C11868" s="27"/>
      <c r="D11868" s="27"/>
      <c r="E11868" s="27"/>
    </row>
    <row r="11869" spans="1:5">
      <c r="A11869" s="27">
        <v>296</v>
      </c>
      <c r="B11869" s="27">
        <v>33</v>
      </c>
      <c r="C11869" s="27"/>
      <c r="D11869" s="27"/>
      <c r="E11869" s="27"/>
    </row>
    <row r="11870" spans="1:5">
      <c r="A11870" s="27">
        <v>296</v>
      </c>
      <c r="B11870" s="27">
        <v>34</v>
      </c>
      <c r="C11870" s="27"/>
      <c r="D11870" s="27"/>
      <c r="E11870" s="27"/>
    </row>
    <row r="11871" spans="1:5">
      <c r="A11871" s="27">
        <v>296</v>
      </c>
      <c r="B11871" s="27">
        <v>35</v>
      </c>
      <c r="C11871" s="27"/>
      <c r="D11871" s="27"/>
      <c r="E11871" s="27"/>
    </row>
    <row r="11872" spans="1:5">
      <c r="A11872" s="27">
        <v>296</v>
      </c>
      <c r="B11872" s="27">
        <v>36</v>
      </c>
      <c r="C11872" s="27"/>
      <c r="D11872" s="27"/>
      <c r="E11872" s="27"/>
    </row>
    <row r="11873" spans="1:5">
      <c r="A11873" s="27">
        <v>296</v>
      </c>
      <c r="B11873" s="27">
        <v>37</v>
      </c>
      <c r="C11873" s="27"/>
      <c r="D11873" s="27"/>
      <c r="E11873" s="27"/>
    </row>
    <row r="11874" spans="1:5">
      <c r="A11874" s="27">
        <v>296</v>
      </c>
      <c r="B11874" s="27">
        <v>38</v>
      </c>
      <c r="C11874" s="27"/>
      <c r="D11874" s="27"/>
      <c r="E11874" s="27"/>
    </row>
    <row r="11875" spans="1:5">
      <c r="A11875" s="27">
        <v>296</v>
      </c>
      <c r="B11875" s="27">
        <v>39</v>
      </c>
      <c r="C11875" s="27"/>
      <c r="D11875" s="27"/>
      <c r="E11875" s="27"/>
    </row>
    <row r="11876" spans="1:5">
      <c r="A11876" s="27">
        <v>296</v>
      </c>
      <c r="B11876" s="27">
        <v>40</v>
      </c>
      <c r="C11876" s="27"/>
      <c r="D11876" s="27"/>
      <c r="E11876" s="27"/>
    </row>
    <row r="11877" spans="1:5">
      <c r="A11877" s="27">
        <v>297</v>
      </c>
      <c r="B11877" s="27">
        <v>1</v>
      </c>
      <c r="C11877" s="27"/>
      <c r="D11877" s="27"/>
      <c r="E11877" s="27"/>
    </row>
    <row r="11878" spans="1:5">
      <c r="A11878" s="27">
        <v>297</v>
      </c>
      <c r="B11878" s="27">
        <v>2</v>
      </c>
      <c r="C11878" s="27"/>
      <c r="D11878" s="27"/>
      <c r="E11878" s="27"/>
    </row>
    <row r="11879" spans="1:5">
      <c r="A11879" s="27">
        <v>297</v>
      </c>
      <c r="B11879" s="27">
        <v>3</v>
      </c>
      <c r="C11879" s="27"/>
      <c r="D11879" s="27"/>
      <c r="E11879" s="27"/>
    </row>
    <row r="11880" spans="1:5">
      <c r="A11880" s="27">
        <v>297</v>
      </c>
      <c r="B11880" s="27">
        <v>4</v>
      </c>
      <c r="C11880" s="27"/>
      <c r="D11880" s="27"/>
      <c r="E11880" s="27"/>
    </row>
    <row r="11881" spans="1:5">
      <c r="A11881" s="27">
        <v>297</v>
      </c>
      <c r="B11881" s="27">
        <v>5</v>
      </c>
      <c r="C11881" s="27"/>
      <c r="D11881" s="27"/>
      <c r="E11881" s="27"/>
    </row>
    <row r="11882" spans="1:5">
      <c r="A11882" s="27">
        <v>297</v>
      </c>
      <c r="B11882" s="27">
        <v>6</v>
      </c>
      <c r="C11882" s="27"/>
      <c r="D11882" s="27"/>
      <c r="E11882" s="27"/>
    </row>
    <row r="11883" spans="1:5">
      <c r="A11883" s="27">
        <v>297</v>
      </c>
      <c r="B11883" s="27">
        <v>7</v>
      </c>
      <c r="C11883" s="27"/>
      <c r="D11883" s="27"/>
      <c r="E11883" s="27"/>
    </row>
    <row r="11884" spans="1:5">
      <c r="A11884" s="27">
        <v>297</v>
      </c>
      <c r="B11884" s="27">
        <v>8</v>
      </c>
      <c r="C11884" s="27"/>
      <c r="D11884" s="27"/>
      <c r="E11884" s="27"/>
    </row>
    <row r="11885" spans="1:5">
      <c r="A11885" s="27">
        <v>297</v>
      </c>
      <c r="B11885" s="27">
        <v>9</v>
      </c>
      <c r="C11885" s="27"/>
      <c r="D11885" s="27"/>
      <c r="E11885" s="27"/>
    </row>
    <row r="11886" spans="1:5">
      <c r="A11886" s="27">
        <v>297</v>
      </c>
      <c r="B11886" s="27">
        <v>10</v>
      </c>
      <c r="C11886" s="27"/>
      <c r="D11886" s="27"/>
      <c r="E11886" s="27"/>
    </row>
    <row r="11887" spans="1:5">
      <c r="A11887" s="27">
        <v>297</v>
      </c>
      <c r="B11887" s="27">
        <v>11</v>
      </c>
      <c r="C11887" s="27"/>
      <c r="D11887" s="27"/>
      <c r="E11887" s="27"/>
    </row>
    <row r="11888" spans="1:5">
      <c r="A11888" s="27">
        <v>297</v>
      </c>
      <c r="B11888" s="27">
        <v>12</v>
      </c>
      <c r="C11888" s="27"/>
      <c r="D11888" s="27"/>
      <c r="E11888" s="27"/>
    </row>
    <row r="11889" spans="1:5">
      <c r="A11889" s="27">
        <v>297</v>
      </c>
      <c r="B11889" s="27">
        <v>13</v>
      </c>
      <c r="C11889" s="27"/>
      <c r="D11889" s="27"/>
      <c r="E11889" s="27"/>
    </row>
    <row r="11890" spans="1:5">
      <c r="A11890" s="27">
        <v>297</v>
      </c>
      <c r="B11890" s="27">
        <v>14</v>
      </c>
      <c r="C11890" s="27"/>
      <c r="D11890" s="27"/>
      <c r="E11890" s="27"/>
    </row>
    <row r="11891" spans="1:5">
      <c r="A11891" s="27">
        <v>297</v>
      </c>
      <c r="B11891" s="27">
        <v>15</v>
      </c>
      <c r="C11891" s="27"/>
      <c r="D11891" s="27"/>
      <c r="E11891" s="27"/>
    </row>
    <row r="11892" spans="1:5">
      <c r="A11892" s="27">
        <v>297</v>
      </c>
      <c r="B11892" s="27">
        <v>16</v>
      </c>
      <c r="C11892" s="27"/>
      <c r="D11892" s="27"/>
      <c r="E11892" s="27"/>
    </row>
    <row r="11893" spans="1:5">
      <c r="A11893" s="27">
        <v>297</v>
      </c>
      <c r="B11893" s="27">
        <v>17</v>
      </c>
      <c r="C11893" s="27"/>
      <c r="D11893" s="27"/>
      <c r="E11893" s="27"/>
    </row>
    <row r="11894" spans="1:5">
      <c r="A11894" s="27">
        <v>297</v>
      </c>
      <c r="B11894" s="27">
        <v>18</v>
      </c>
      <c r="C11894" s="27"/>
      <c r="D11894" s="27"/>
      <c r="E11894" s="27"/>
    </row>
    <row r="11895" spans="1:5">
      <c r="A11895" s="27">
        <v>297</v>
      </c>
      <c r="B11895" s="27">
        <v>19</v>
      </c>
      <c r="C11895" s="27"/>
      <c r="D11895" s="27"/>
      <c r="E11895" s="27"/>
    </row>
    <row r="11896" spans="1:5">
      <c r="A11896" s="27">
        <v>297</v>
      </c>
      <c r="B11896" s="27">
        <v>20</v>
      </c>
      <c r="C11896" s="27"/>
      <c r="D11896" s="27"/>
      <c r="E11896" s="27"/>
    </row>
    <row r="11897" spans="1:5">
      <c r="A11897" s="27">
        <v>297</v>
      </c>
      <c r="B11897" s="27">
        <v>21</v>
      </c>
      <c r="C11897" s="27"/>
      <c r="D11897" s="27"/>
      <c r="E11897" s="27"/>
    </row>
    <row r="11898" spans="1:5">
      <c r="A11898" s="27">
        <v>297</v>
      </c>
      <c r="B11898" s="27">
        <v>22</v>
      </c>
      <c r="C11898" s="27"/>
      <c r="D11898" s="27"/>
      <c r="E11898" s="27"/>
    </row>
    <row r="11899" spans="1:5">
      <c r="A11899" s="27">
        <v>297</v>
      </c>
      <c r="B11899" s="27">
        <v>23</v>
      </c>
      <c r="C11899" s="27"/>
      <c r="D11899" s="27"/>
      <c r="E11899" s="27"/>
    </row>
    <row r="11900" spans="1:5">
      <c r="A11900" s="27">
        <v>297</v>
      </c>
      <c r="B11900" s="27">
        <v>24</v>
      </c>
      <c r="C11900" s="27"/>
      <c r="D11900" s="27"/>
      <c r="E11900" s="27"/>
    </row>
    <row r="11901" spans="1:5">
      <c r="A11901" s="27">
        <v>297</v>
      </c>
      <c r="B11901" s="27">
        <v>25</v>
      </c>
      <c r="C11901" s="27"/>
      <c r="D11901" s="27"/>
      <c r="E11901" s="27"/>
    </row>
    <row r="11902" spans="1:5">
      <c r="A11902" s="27">
        <v>297</v>
      </c>
      <c r="B11902" s="27">
        <v>26</v>
      </c>
      <c r="C11902" s="27"/>
      <c r="D11902" s="27"/>
      <c r="E11902" s="27"/>
    </row>
    <row r="11903" spans="1:5">
      <c r="A11903" s="27">
        <v>297</v>
      </c>
      <c r="B11903" s="27">
        <v>27</v>
      </c>
      <c r="C11903" s="27"/>
      <c r="D11903" s="27"/>
      <c r="E11903" s="27"/>
    </row>
    <row r="11904" spans="1:5">
      <c r="A11904" s="27">
        <v>297</v>
      </c>
      <c r="B11904" s="27">
        <v>28</v>
      </c>
      <c r="C11904" s="27"/>
      <c r="D11904" s="27"/>
      <c r="E11904" s="27"/>
    </row>
    <row r="11905" spans="1:5">
      <c r="A11905" s="27">
        <v>297</v>
      </c>
      <c r="B11905" s="27">
        <v>29</v>
      </c>
      <c r="C11905" s="27"/>
      <c r="D11905" s="27"/>
      <c r="E11905" s="27"/>
    </row>
    <row r="11906" spans="1:5">
      <c r="A11906" s="27">
        <v>297</v>
      </c>
      <c r="B11906" s="27">
        <v>30</v>
      </c>
      <c r="C11906" s="27"/>
      <c r="D11906" s="27"/>
      <c r="E11906" s="27"/>
    </row>
    <row r="11907" spans="1:5">
      <c r="A11907" s="27">
        <v>297</v>
      </c>
      <c r="B11907" s="27">
        <v>31</v>
      </c>
      <c r="C11907" s="27"/>
      <c r="D11907" s="27"/>
      <c r="E11907" s="27"/>
    </row>
    <row r="11908" spans="1:5">
      <c r="A11908" s="27">
        <v>297</v>
      </c>
      <c r="B11908" s="27">
        <v>32</v>
      </c>
      <c r="C11908" s="27"/>
      <c r="D11908" s="27"/>
      <c r="E11908" s="27"/>
    </row>
    <row r="11909" spans="1:5">
      <c r="A11909" s="27">
        <v>297</v>
      </c>
      <c r="B11909" s="27">
        <v>33</v>
      </c>
      <c r="C11909" s="27"/>
      <c r="D11909" s="27"/>
      <c r="E11909" s="27"/>
    </row>
    <row r="11910" spans="1:5">
      <c r="A11910" s="27">
        <v>297</v>
      </c>
      <c r="B11910" s="27">
        <v>34</v>
      </c>
      <c r="C11910" s="27"/>
      <c r="D11910" s="27"/>
      <c r="E11910" s="27"/>
    </row>
    <row r="11911" spans="1:5">
      <c r="A11911" s="27">
        <v>297</v>
      </c>
      <c r="B11911" s="27">
        <v>35</v>
      </c>
      <c r="C11911" s="27"/>
      <c r="D11911" s="27"/>
      <c r="E11911" s="27"/>
    </row>
    <row r="11912" spans="1:5">
      <c r="A11912" s="27">
        <v>297</v>
      </c>
      <c r="B11912" s="27">
        <v>36</v>
      </c>
      <c r="C11912" s="27"/>
      <c r="D11912" s="27"/>
      <c r="E11912" s="27"/>
    </row>
    <row r="11913" spans="1:5">
      <c r="A11913" s="27">
        <v>297</v>
      </c>
      <c r="B11913" s="27">
        <v>37</v>
      </c>
      <c r="C11913" s="27"/>
      <c r="D11913" s="27"/>
      <c r="E11913" s="27"/>
    </row>
    <row r="11914" spans="1:5">
      <c r="A11914" s="27">
        <v>297</v>
      </c>
      <c r="B11914" s="27">
        <v>38</v>
      </c>
      <c r="C11914" s="27"/>
      <c r="D11914" s="27"/>
      <c r="E11914" s="27"/>
    </row>
    <row r="11915" spans="1:5">
      <c r="A11915" s="27">
        <v>297</v>
      </c>
      <c r="B11915" s="27">
        <v>39</v>
      </c>
      <c r="C11915" s="27"/>
      <c r="D11915" s="27"/>
      <c r="E11915" s="27"/>
    </row>
    <row r="11916" spans="1:5">
      <c r="A11916" s="27">
        <v>297</v>
      </c>
      <c r="B11916" s="27">
        <v>40</v>
      </c>
      <c r="C11916" s="27"/>
      <c r="D11916" s="27"/>
      <c r="E11916" s="27"/>
    </row>
    <row r="11917" spans="1:5">
      <c r="A11917" s="27">
        <v>298</v>
      </c>
      <c r="B11917" s="27">
        <v>1</v>
      </c>
      <c r="C11917" s="27"/>
      <c r="D11917" s="27"/>
      <c r="E11917" s="27"/>
    </row>
    <row r="11918" spans="1:5">
      <c r="A11918" s="27">
        <v>298</v>
      </c>
      <c r="B11918" s="27">
        <v>2</v>
      </c>
      <c r="C11918" s="27"/>
      <c r="D11918" s="27"/>
      <c r="E11918" s="27"/>
    </row>
    <row r="11919" spans="1:5">
      <c r="A11919" s="27">
        <v>298</v>
      </c>
      <c r="B11919" s="27">
        <v>3</v>
      </c>
      <c r="C11919" s="27"/>
      <c r="D11919" s="27"/>
      <c r="E11919" s="27"/>
    </row>
    <row r="11920" spans="1:5">
      <c r="A11920" s="27">
        <v>298</v>
      </c>
      <c r="B11920" s="27">
        <v>4</v>
      </c>
      <c r="C11920" s="27"/>
      <c r="D11920" s="27"/>
      <c r="E11920" s="27"/>
    </row>
    <row r="11921" spans="1:5">
      <c r="A11921" s="27">
        <v>298</v>
      </c>
      <c r="B11921" s="27">
        <v>5</v>
      </c>
      <c r="C11921" s="27"/>
      <c r="D11921" s="27"/>
      <c r="E11921" s="27"/>
    </row>
    <row r="11922" spans="1:5">
      <c r="A11922" s="27">
        <v>298</v>
      </c>
      <c r="B11922" s="27">
        <v>6</v>
      </c>
      <c r="C11922" s="27"/>
      <c r="D11922" s="27"/>
      <c r="E11922" s="27"/>
    </row>
    <row r="11923" spans="1:5">
      <c r="A11923" s="27">
        <v>298</v>
      </c>
      <c r="B11923" s="27">
        <v>7</v>
      </c>
      <c r="C11923" s="27"/>
      <c r="D11923" s="27"/>
      <c r="E11923" s="27"/>
    </row>
    <row r="11924" spans="1:5">
      <c r="A11924" s="27">
        <v>298</v>
      </c>
      <c r="B11924" s="27">
        <v>8</v>
      </c>
      <c r="C11924" s="27"/>
      <c r="D11924" s="27"/>
      <c r="E11924" s="27"/>
    </row>
    <row r="11925" spans="1:5">
      <c r="A11925" s="27">
        <v>298</v>
      </c>
      <c r="B11925" s="27">
        <v>9</v>
      </c>
      <c r="C11925" s="27"/>
      <c r="D11925" s="27"/>
      <c r="E11925" s="27"/>
    </row>
    <row r="11926" spans="1:5">
      <c r="A11926" s="27">
        <v>298</v>
      </c>
      <c r="B11926" s="27">
        <v>10</v>
      </c>
      <c r="C11926" s="27"/>
      <c r="D11926" s="27"/>
      <c r="E11926" s="27"/>
    </row>
    <row r="11927" spans="1:5">
      <c r="A11927" s="27">
        <v>298</v>
      </c>
      <c r="B11927" s="27">
        <v>11</v>
      </c>
      <c r="C11927" s="27"/>
      <c r="D11927" s="27"/>
      <c r="E11927" s="27"/>
    </row>
    <row r="11928" spans="1:5">
      <c r="A11928" s="27">
        <v>298</v>
      </c>
      <c r="B11928" s="27">
        <v>12</v>
      </c>
      <c r="C11928" s="27"/>
      <c r="D11928" s="27"/>
      <c r="E11928" s="27"/>
    </row>
    <row r="11929" spans="1:5">
      <c r="A11929" s="27">
        <v>298</v>
      </c>
      <c r="B11929" s="27">
        <v>13</v>
      </c>
      <c r="C11929" s="27"/>
      <c r="D11929" s="27"/>
      <c r="E11929" s="27"/>
    </row>
    <row r="11930" spans="1:5">
      <c r="A11930" s="27">
        <v>298</v>
      </c>
      <c r="B11930" s="27">
        <v>14</v>
      </c>
      <c r="C11930" s="27"/>
      <c r="D11930" s="27"/>
      <c r="E11930" s="27"/>
    </row>
    <row r="11931" spans="1:5">
      <c r="A11931" s="27">
        <v>298</v>
      </c>
      <c r="B11931" s="27">
        <v>15</v>
      </c>
      <c r="C11931" s="27"/>
      <c r="D11931" s="27"/>
      <c r="E11931" s="27"/>
    </row>
    <row r="11932" spans="1:5">
      <c r="A11932" s="27">
        <v>298</v>
      </c>
      <c r="B11932" s="27">
        <v>16</v>
      </c>
      <c r="C11932" s="27"/>
      <c r="D11932" s="27"/>
      <c r="E11932" s="27"/>
    </row>
    <row r="11933" spans="1:5">
      <c r="A11933" s="27">
        <v>298</v>
      </c>
      <c r="B11933" s="27">
        <v>17</v>
      </c>
      <c r="C11933" s="27"/>
      <c r="D11933" s="27"/>
      <c r="E11933" s="27"/>
    </row>
    <row r="11934" spans="1:5">
      <c r="A11934" s="27">
        <v>298</v>
      </c>
      <c r="B11934" s="27">
        <v>18</v>
      </c>
      <c r="C11934" s="27"/>
      <c r="D11934" s="27"/>
      <c r="E11934" s="27"/>
    </row>
    <row r="11935" spans="1:5">
      <c r="A11935" s="27">
        <v>298</v>
      </c>
      <c r="B11935" s="27">
        <v>19</v>
      </c>
      <c r="C11935" s="27"/>
      <c r="D11935" s="27"/>
      <c r="E11935" s="27"/>
    </row>
    <row r="11936" spans="1:5">
      <c r="A11936" s="27">
        <v>298</v>
      </c>
      <c r="B11936" s="27">
        <v>20</v>
      </c>
      <c r="C11936" s="27"/>
      <c r="D11936" s="27"/>
      <c r="E11936" s="27"/>
    </row>
    <row r="11937" spans="1:5">
      <c r="A11937" s="27">
        <v>298</v>
      </c>
      <c r="B11937" s="27">
        <v>21</v>
      </c>
      <c r="C11937" s="27"/>
      <c r="D11937" s="27"/>
      <c r="E11937" s="27"/>
    </row>
    <row r="11938" spans="1:5">
      <c r="A11938" s="27">
        <v>298</v>
      </c>
      <c r="B11938" s="27">
        <v>22</v>
      </c>
      <c r="C11938" s="27"/>
      <c r="D11938" s="27"/>
      <c r="E11938" s="27"/>
    </row>
    <row r="11939" spans="1:5">
      <c r="A11939" s="27">
        <v>298</v>
      </c>
      <c r="B11939" s="27">
        <v>23</v>
      </c>
      <c r="C11939" s="27"/>
      <c r="D11939" s="27"/>
      <c r="E11939" s="27"/>
    </row>
    <row r="11940" spans="1:5">
      <c r="A11940" s="27">
        <v>298</v>
      </c>
      <c r="B11940" s="27">
        <v>24</v>
      </c>
      <c r="C11940" s="27"/>
      <c r="D11940" s="27"/>
      <c r="E11940" s="27"/>
    </row>
    <row r="11941" spans="1:5">
      <c r="A11941" s="27">
        <v>298</v>
      </c>
      <c r="B11941" s="27">
        <v>25</v>
      </c>
      <c r="C11941" s="27"/>
      <c r="D11941" s="27"/>
      <c r="E11941" s="27"/>
    </row>
    <row r="11942" spans="1:5">
      <c r="A11942" s="27">
        <v>298</v>
      </c>
      <c r="B11942" s="27">
        <v>26</v>
      </c>
      <c r="C11942" s="27"/>
      <c r="D11942" s="27"/>
      <c r="E11942" s="27"/>
    </row>
    <row r="11943" spans="1:5">
      <c r="A11943" s="27">
        <v>298</v>
      </c>
      <c r="B11943" s="27">
        <v>27</v>
      </c>
      <c r="C11943" s="27"/>
      <c r="D11943" s="27"/>
      <c r="E11943" s="27"/>
    </row>
    <row r="11944" spans="1:5">
      <c r="A11944" s="27">
        <v>298</v>
      </c>
      <c r="B11944" s="27">
        <v>28</v>
      </c>
      <c r="C11944" s="27"/>
      <c r="D11944" s="27"/>
      <c r="E11944" s="27"/>
    </row>
    <row r="11945" spans="1:5">
      <c r="A11945" s="27">
        <v>298</v>
      </c>
      <c r="B11945" s="27">
        <v>29</v>
      </c>
      <c r="C11945" s="27"/>
      <c r="D11945" s="27"/>
      <c r="E11945" s="27"/>
    </row>
    <row r="11946" spans="1:5">
      <c r="A11946" s="27">
        <v>298</v>
      </c>
      <c r="B11946" s="27">
        <v>30</v>
      </c>
      <c r="C11946" s="27"/>
      <c r="D11946" s="27"/>
      <c r="E11946" s="27"/>
    </row>
    <row r="11947" spans="1:5">
      <c r="A11947" s="27">
        <v>298</v>
      </c>
      <c r="B11947" s="27">
        <v>31</v>
      </c>
      <c r="C11947" s="27"/>
      <c r="D11947" s="27"/>
      <c r="E11947" s="27"/>
    </row>
    <row r="11948" spans="1:5">
      <c r="A11948" s="27">
        <v>298</v>
      </c>
      <c r="B11948" s="27">
        <v>32</v>
      </c>
      <c r="C11948" s="27"/>
      <c r="D11948" s="27"/>
      <c r="E11948" s="27"/>
    </row>
    <row r="11949" spans="1:5">
      <c r="A11949" s="27">
        <v>298</v>
      </c>
      <c r="B11949" s="27">
        <v>33</v>
      </c>
      <c r="C11949" s="27"/>
      <c r="D11949" s="27"/>
      <c r="E11949" s="27"/>
    </row>
    <row r="11950" spans="1:5">
      <c r="A11950" s="27">
        <v>298</v>
      </c>
      <c r="B11950" s="27">
        <v>34</v>
      </c>
      <c r="C11950" s="27"/>
      <c r="D11950" s="27"/>
      <c r="E11950" s="27"/>
    </row>
    <row r="11951" spans="1:5">
      <c r="A11951" s="27">
        <v>298</v>
      </c>
      <c r="B11951" s="27">
        <v>35</v>
      </c>
      <c r="C11951" s="27"/>
      <c r="D11951" s="27"/>
      <c r="E11951" s="27"/>
    </row>
    <row r="11952" spans="1:5">
      <c r="A11952" s="27">
        <v>298</v>
      </c>
      <c r="B11952" s="27">
        <v>36</v>
      </c>
      <c r="C11952" s="27"/>
      <c r="D11952" s="27"/>
      <c r="E11952" s="27"/>
    </row>
    <row r="11953" spans="1:5">
      <c r="A11953" s="27">
        <v>298</v>
      </c>
      <c r="B11953" s="27">
        <v>37</v>
      </c>
      <c r="C11953" s="27"/>
      <c r="D11953" s="27"/>
      <c r="E11953" s="27"/>
    </row>
    <row r="11954" spans="1:5">
      <c r="A11954" s="27">
        <v>298</v>
      </c>
      <c r="B11954" s="27">
        <v>38</v>
      </c>
      <c r="C11954" s="27"/>
      <c r="D11954" s="27"/>
      <c r="E11954" s="27"/>
    </row>
    <row r="11955" spans="1:5">
      <c r="A11955" s="27">
        <v>298</v>
      </c>
      <c r="B11955" s="27">
        <v>39</v>
      </c>
      <c r="C11955" s="27"/>
      <c r="D11955" s="27"/>
      <c r="E11955" s="27"/>
    </row>
    <row r="11956" spans="1:5">
      <c r="A11956" s="27">
        <v>298</v>
      </c>
      <c r="B11956" s="27">
        <v>40</v>
      </c>
      <c r="C11956" s="27"/>
      <c r="D11956" s="27"/>
      <c r="E11956" s="27"/>
    </row>
    <row r="11957" spans="1:5">
      <c r="A11957" s="27">
        <v>299</v>
      </c>
      <c r="B11957" s="27">
        <v>1</v>
      </c>
      <c r="C11957" s="27"/>
      <c r="D11957" s="27"/>
      <c r="E11957" s="27"/>
    </row>
    <row r="11958" spans="1:5">
      <c r="A11958" s="27">
        <v>299</v>
      </c>
      <c r="B11958" s="27">
        <v>2</v>
      </c>
      <c r="C11958" s="27"/>
      <c r="D11958" s="27"/>
      <c r="E11958" s="27"/>
    </row>
    <row r="11959" spans="1:5">
      <c r="A11959" s="27">
        <v>299</v>
      </c>
      <c r="B11959" s="27">
        <v>3</v>
      </c>
      <c r="C11959" s="27"/>
      <c r="D11959" s="27"/>
      <c r="E11959" s="27"/>
    </row>
    <row r="11960" spans="1:5">
      <c r="A11960" s="27">
        <v>299</v>
      </c>
      <c r="B11960" s="27">
        <v>4</v>
      </c>
      <c r="C11960" s="27"/>
      <c r="D11960" s="27"/>
      <c r="E11960" s="27"/>
    </row>
    <row r="11961" spans="1:5">
      <c r="A11961" s="27">
        <v>299</v>
      </c>
      <c r="B11961" s="27">
        <v>5</v>
      </c>
      <c r="C11961" s="27"/>
      <c r="D11961" s="27"/>
      <c r="E11961" s="27"/>
    </row>
    <row r="11962" spans="1:5">
      <c r="A11962" s="27">
        <v>299</v>
      </c>
      <c r="B11962" s="27">
        <v>6</v>
      </c>
      <c r="C11962" s="27"/>
      <c r="D11962" s="27"/>
      <c r="E11962" s="27"/>
    </row>
    <row r="11963" spans="1:5">
      <c r="A11963" s="27">
        <v>299</v>
      </c>
      <c r="B11963" s="27">
        <v>7</v>
      </c>
      <c r="C11963" s="27"/>
      <c r="D11963" s="27"/>
      <c r="E11963" s="27"/>
    </row>
    <row r="11964" spans="1:5">
      <c r="A11964" s="27">
        <v>299</v>
      </c>
      <c r="B11964" s="27">
        <v>8</v>
      </c>
      <c r="C11964" s="27"/>
      <c r="D11964" s="27"/>
      <c r="E11964" s="27"/>
    </row>
    <row r="11965" spans="1:5">
      <c r="A11965" s="27">
        <v>299</v>
      </c>
      <c r="B11965" s="27">
        <v>9</v>
      </c>
      <c r="C11965" s="27"/>
      <c r="D11965" s="27"/>
      <c r="E11965" s="27"/>
    </row>
    <row r="11966" spans="1:5">
      <c r="A11966" s="27">
        <v>299</v>
      </c>
      <c r="B11966" s="27">
        <v>10</v>
      </c>
      <c r="C11966" s="27"/>
      <c r="D11966" s="27"/>
      <c r="E11966" s="27"/>
    </row>
    <row r="11967" spans="1:5">
      <c r="A11967" s="27">
        <v>299</v>
      </c>
      <c r="B11967" s="27">
        <v>11</v>
      </c>
      <c r="C11967" s="27"/>
      <c r="D11967" s="27"/>
      <c r="E11967" s="27"/>
    </row>
    <row r="11968" spans="1:5">
      <c r="A11968" s="27">
        <v>299</v>
      </c>
      <c r="B11968" s="27">
        <v>12</v>
      </c>
      <c r="C11968" s="27"/>
      <c r="D11968" s="27"/>
      <c r="E11968" s="27"/>
    </row>
    <row r="11969" spans="1:5">
      <c r="A11969" s="27">
        <v>299</v>
      </c>
      <c r="B11969" s="27">
        <v>13</v>
      </c>
      <c r="C11969" s="27"/>
      <c r="D11969" s="27"/>
      <c r="E11969" s="27"/>
    </row>
    <row r="11970" spans="1:5">
      <c r="A11970" s="27">
        <v>299</v>
      </c>
      <c r="B11970" s="27">
        <v>14</v>
      </c>
      <c r="C11970" s="27"/>
      <c r="D11970" s="27"/>
      <c r="E11970" s="27"/>
    </row>
    <row r="11971" spans="1:5">
      <c r="A11971" s="27">
        <v>299</v>
      </c>
      <c r="B11971" s="27">
        <v>15</v>
      </c>
      <c r="C11971" s="27"/>
      <c r="D11971" s="27"/>
      <c r="E11971" s="27"/>
    </row>
    <row r="11972" spans="1:5">
      <c r="A11972" s="27">
        <v>299</v>
      </c>
      <c r="B11972" s="27">
        <v>16</v>
      </c>
      <c r="C11972" s="27"/>
      <c r="D11972" s="27"/>
      <c r="E11972" s="27"/>
    </row>
    <row r="11973" spans="1:5">
      <c r="A11973" s="27">
        <v>299</v>
      </c>
      <c r="B11973" s="27">
        <v>17</v>
      </c>
      <c r="C11973" s="27"/>
      <c r="D11973" s="27"/>
      <c r="E11973" s="27"/>
    </row>
    <row r="11974" spans="1:5">
      <c r="A11974" s="27">
        <v>299</v>
      </c>
      <c r="B11974" s="27">
        <v>18</v>
      </c>
      <c r="C11974" s="27"/>
      <c r="D11974" s="27"/>
      <c r="E11974" s="27"/>
    </row>
    <row r="11975" spans="1:5">
      <c r="A11975" s="27">
        <v>299</v>
      </c>
      <c r="B11975" s="27">
        <v>19</v>
      </c>
      <c r="C11975" s="27"/>
      <c r="D11975" s="27"/>
      <c r="E11975" s="27"/>
    </row>
    <row r="11976" spans="1:5">
      <c r="A11976" s="27">
        <v>299</v>
      </c>
      <c r="B11976" s="27">
        <v>20</v>
      </c>
      <c r="C11976" s="27"/>
      <c r="D11976" s="27"/>
      <c r="E11976" s="27"/>
    </row>
    <row r="11977" spans="1:5">
      <c r="A11977" s="27">
        <v>299</v>
      </c>
      <c r="B11977" s="27">
        <v>21</v>
      </c>
      <c r="C11977" s="27"/>
      <c r="D11977" s="27"/>
      <c r="E11977" s="27"/>
    </row>
    <row r="11978" spans="1:5">
      <c r="A11978" s="27">
        <v>299</v>
      </c>
      <c r="B11978" s="27">
        <v>22</v>
      </c>
      <c r="C11978" s="27"/>
      <c r="D11978" s="27"/>
      <c r="E11978" s="27"/>
    </row>
    <row r="11979" spans="1:5">
      <c r="A11979" s="27">
        <v>299</v>
      </c>
      <c r="B11979" s="27">
        <v>23</v>
      </c>
      <c r="C11979" s="27"/>
      <c r="D11979" s="27"/>
      <c r="E11979" s="27"/>
    </row>
    <row r="11980" spans="1:5">
      <c r="A11980" s="27">
        <v>299</v>
      </c>
      <c r="B11980" s="27">
        <v>24</v>
      </c>
      <c r="C11980" s="27"/>
      <c r="D11980" s="27"/>
      <c r="E11980" s="27"/>
    </row>
    <row r="11981" spans="1:5">
      <c r="A11981" s="27">
        <v>299</v>
      </c>
      <c r="B11981" s="27">
        <v>25</v>
      </c>
      <c r="C11981" s="27"/>
      <c r="D11981" s="27"/>
      <c r="E11981" s="27"/>
    </row>
    <row r="11982" spans="1:5">
      <c r="A11982" s="27">
        <v>299</v>
      </c>
      <c r="B11982" s="27">
        <v>26</v>
      </c>
      <c r="C11982" s="27"/>
      <c r="D11982" s="27"/>
      <c r="E11982" s="27"/>
    </row>
    <row r="11983" spans="1:5">
      <c r="A11983" s="27">
        <v>299</v>
      </c>
      <c r="B11983" s="27">
        <v>27</v>
      </c>
      <c r="C11983" s="27"/>
      <c r="D11983" s="27"/>
      <c r="E11983" s="27"/>
    </row>
    <row r="11984" spans="1:5">
      <c r="A11984" s="27">
        <v>299</v>
      </c>
      <c r="B11984" s="27">
        <v>28</v>
      </c>
      <c r="C11984" s="27"/>
      <c r="D11984" s="27"/>
      <c r="E11984" s="27"/>
    </row>
    <row r="11985" spans="1:5">
      <c r="A11985" s="27">
        <v>299</v>
      </c>
      <c r="B11985" s="27">
        <v>29</v>
      </c>
      <c r="C11985" s="27"/>
      <c r="D11985" s="27"/>
      <c r="E11985" s="27"/>
    </row>
    <row r="11986" spans="1:5">
      <c r="A11986" s="27">
        <v>299</v>
      </c>
      <c r="B11986" s="27">
        <v>30</v>
      </c>
      <c r="C11986" s="27"/>
      <c r="D11986" s="27"/>
      <c r="E11986" s="27"/>
    </row>
    <row r="11987" spans="1:5">
      <c r="A11987" s="27">
        <v>299</v>
      </c>
      <c r="B11987" s="27">
        <v>31</v>
      </c>
      <c r="C11987" s="27"/>
      <c r="D11987" s="27"/>
      <c r="E11987" s="27"/>
    </row>
    <row r="11988" spans="1:5">
      <c r="A11988" s="27">
        <v>299</v>
      </c>
      <c r="B11988" s="27">
        <v>32</v>
      </c>
      <c r="C11988" s="27"/>
      <c r="D11988" s="27"/>
      <c r="E11988" s="27"/>
    </row>
    <row r="11989" spans="1:5">
      <c r="A11989" s="27">
        <v>299</v>
      </c>
      <c r="B11989" s="27">
        <v>33</v>
      </c>
      <c r="C11989" s="27"/>
      <c r="D11989" s="27"/>
      <c r="E11989" s="27"/>
    </row>
    <row r="11990" spans="1:5">
      <c r="A11990" s="27">
        <v>299</v>
      </c>
      <c r="B11990" s="27">
        <v>34</v>
      </c>
      <c r="C11990" s="27"/>
      <c r="D11990" s="27"/>
      <c r="E11990" s="27"/>
    </row>
    <row r="11991" spans="1:5">
      <c r="A11991" s="27">
        <v>299</v>
      </c>
      <c r="B11991" s="27">
        <v>35</v>
      </c>
      <c r="C11991" s="27"/>
      <c r="D11991" s="27"/>
      <c r="E11991" s="27"/>
    </row>
    <row r="11992" spans="1:5">
      <c r="A11992" s="27">
        <v>299</v>
      </c>
      <c r="B11992" s="27">
        <v>36</v>
      </c>
      <c r="C11992" s="27"/>
      <c r="D11992" s="27"/>
      <c r="E11992" s="27"/>
    </row>
    <row r="11993" spans="1:5">
      <c r="A11993" s="27">
        <v>299</v>
      </c>
      <c r="B11993" s="27">
        <v>37</v>
      </c>
      <c r="C11993" s="27"/>
      <c r="D11993" s="27"/>
      <c r="E11993" s="27"/>
    </row>
    <row r="11994" spans="1:5">
      <c r="A11994" s="27">
        <v>299</v>
      </c>
      <c r="B11994" s="27">
        <v>38</v>
      </c>
      <c r="C11994" s="27"/>
      <c r="D11994" s="27"/>
      <c r="E11994" s="27"/>
    </row>
    <row r="11995" spans="1:5">
      <c r="A11995" s="27">
        <v>299</v>
      </c>
      <c r="B11995" s="27">
        <v>39</v>
      </c>
      <c r="C11995" s="27"/>
      <c r="D11995" s="27"/>
      <c r="E11995" s="27"/>
    </row>
    <row r="11996" spans="1:5">
      <c r="A11996" s="27">
        <v>299</v>
      </c>
      <c r="B11996" s="27">
        <v>40</v>
      </c>
      <c r="C11996" s="27"/>
      <c r="D11996" s="27"/>
      <c r="E11996" s="27"/>
    </row>
    <row r="11997" spans="1:5">
      <c r="A11997" s="27">
        <v>300</v>
      </c>
      <c r="B11997" s="27">
        <v>1</v>
      </c>
      <c r="C11997" s="27"/>
      <c r="D11997" s="27"/>
      <c r="E11997" s="27"/>
    </row>
    <row r="11998" spans="1:5">
      <c r="A11998" s="27">
        <v>300</v>
      </c>
      <c r="B11998" s="27">
        <v>2</v>
      </c>
      <c r="C11998" s="27"/>
      <c r="D11998" s="27"/>
      <c r="E11998" s="27"/>
    </row>
    <row r="11999" spans="1:5">
      <c r="A11999" s="27">
        <v>300</v>
      </c>
      <c r="B11999" s="27">
        <v>3</v>
      </c>
      <c r="C11999" s="27"/>
      <c r="D11999" s="27"/>
      <c r="E11999" s="27"/>
    </row>
    <row r="12000" spans="1:5">
      <c r="A12000" s="27">
        <v>300</v>
      </c>
      <c r="B12000" s="27">
        <v>4</v>
      </c>
      <c r="C12000" s="27"/>
      <c r="D12000" s="27"/>
      <c r="E12000" s="27"/>
    </row>
    <row r="12001" spans="1:5">
      <c r="A12001" s="27">
        <v>300</v>
      </c>
      <c r="B12001" s="27">
        <v>5</v>
      </c>
      <c r="C12001" s="27"/>
      <c r="D12001" s="27"/>
      <c r="E12001" s="27"/>
    </row>
    <row r="12002" spans="1:5">
      <c r="A12002" s="27">
        <v>300</v>
      </c>
      <c r="B12002" s="27">
        <v>6</v>
      </c>
      <c r="C12002" s="27"/>
      <c r="D12002" s="27"/>
      <c r="E12002" s="27"/>
    </row>
    <row r="12003" spans="1:5">
      <c r="A12003" s="27">
        <v>300</v>
      </c>
      <c r="B12003" s="27">
        <v>7</v>
      </c>
      <c r="C12003" s="27"/>
      <c r="D12003" s="27"/>
      <c r="E12003" s="27"/>
    </row>
    <row r="12004" spans="1:5">
      <c r="A12004" s="27">
        <v>300</v>
      </c>
      <c r="B12004" s="27">
        <v>8</v>
      </c>
      <c r="C12004" s="27"/>
      <c r="D12004" s="27"/>
      <c r="E12004" s="27"/>
    </row>
    <row r="12005" spans="1:5">
      <c r="A12005" s="27">
        <v>300</v>
      </c>
      <c r="B12005" s="27">
        <v>9</v>
      </c>
      <c r="C12005" s="27"/>
      <c r="D12005" s="27"/>
      <c r="E12005" s="27"/>
    </row>
    <row r="12006" spans="1:5">
      <c r="A12006" s="27">
        <v>300</v>
      </c>
      <c r="B12006" s="27">
        <v>10</v>
      </c>
      <c r="C12006" s="27"/>
      <c r="D12006" s="27"/>
      <c r="E12006" s="27"/>
    </row>
    <row r="12007" spans="1:5">
      <c r="A12007" s="27">
        <v>300</v>
      </c>
      <c r="B12007" s="27">
        <v>11</v>
      </c>
      <c r="C12007" s="27"/>
      <c r="D12007" s="27"/>
      <c r="E12007" s="27"/>
    </row>
    <row r="12008" spans="1:5">
      <c r="A12008" s="27">
        <v>300</v>
      </c>
      <c r="B12008" s="27">
        <v>12</v>
      </c>
      <c r="C12008" s="27"/>
      <c r="D12008" s="27"/>
      <c r="E12008" s="27"/>
    </row>
    <row r="12009" spans="1:5">
      <c r="A12009" s="27">
        <v>300</v>
      </c>
      <c r="B12009" s="27">
        <v>13</v>
      </c>
      <c r="C12009" s="27"/>
      <c r="D12009" s="27"/>
      <c r="E12009" s="27"/>
    </row>
    <row r="12010" spans="1:5">
      <c r="A12010" s="27">
        <v>300</v>
      </c>
      <c r="B12010" s="27">
        <v>14</v>
      </c>
      <c r="C12010" s="27"/>
      <c r="D12010" s="27"/>
      <c r="E12010" s="27"/>
    </row>
    <row r="12011" spans="1:5">
      <c r="A12011" s="27">
        <v>300</v>
      </c>
      <c r="B12011" s="27">
        <v>15</v>
      </c>
      <c r="C12011" s="27"/>
      <c r="D12011" s="27"/>
      <c r="E12011" s="27"/>
    </row>
    <row r="12012" spans="1:5">
      <c r="A12012" s="27">
        <v>300</v>
      </c>
      <c r="B12012" s="27">
        <v>16</v>
      </c>
      <c r="C12012" s="27"/>
      <c r="D12012" s="27"/>
      <c r="E12012" s="27"/>
    </row>
    <row r="12013" spans="1:5">
      <c r="A12013" s="27">
        <v>300</v>
      </c>
      <c r="B12013" s="27">
        <v>17</v>
      </c>
      <c r="C12013" s="27"/>
      <c r="D12013" s="27"/>
      <c r="E12013" s="27"/>
    </row>
    <row r="12014" spans="1:5">
      <c r="A12014" s="27">
        <v>300</v>
      </c>
      <c r="B12014" s="27">
        <v>18</v>
      </c>
      <c r="C12014" s="27"/>
      <c r="D12014" s="27"/>
      <c r="E12014" s="27"/>
    </row>
    <row r="12015" spans="1:5">
      <c r="A12015" s="27">
        <v>300</v>
      </c>
      <c r="B12015" s="27">
        <v>19</v>
      </c>
      <c r="C12015" s="27"/>
      <c r="D12015" s="27"/>
      <c r="E12015" s="27"/>
    </row>
    <row r="12016" spans="1:5">
      <c r="A12016" s="27">
        <v>300</v>
      </c>
      <c r="B12016" s="27">
        <v>20</v>
      </c>
      <c r="C12016" s="27"/>
      <c r="D12016" s="27"/>
      <c r="E12016" s="27"/>
    </row>
    <row r="12017" spans="1:5">
      <c r="A12017" s="27">
        <v>300</v>
      </c>
      <c r="B12017" s="27">
        <v>21</v>
      </c>
      <c r="C12017" s="27"/>
      <c r="D12017" s="27"/>
      <c r="E12017" s="27"/>
    </row>
    <row r="12018" spans="1:5">
      <c r="A12018" s="27">
        <v>300</v>
      </c>
      <c r="B12018" s="27">
        <v>22</v>
      </c>
      <c r="C12018" s="27"/>
      <c r="D12018" s="27"/>
      <c r="E12018" s="27"/>
    </row>
    <row r="12019" spans="1:5">
      <c r="A12019" s="27">
        <v>300</v>
      </c>
      <c r="B12019" s="27">
        <v>23</v>
      </c>
      <c r="C12019" s="27"/>
      <c r="D12019" s="27"/>
      <c r="E12019" s="27"/>
    </row>
    <row r="12020" spans="1:5">
      <c r="A12020" s="27">
        <v>300</v>
      </c>
      <c r="B12020" s="27">
        <v>24</v>
      </c>
      <c r="C12020" s="27"/>
      <c r="D12020" s="27"/>
      <c r="E12020" s="27"/>
    </row>
    <row r="12021" spans="1:5">
      <c r="A12021" s="27">
        <v>300</v>
      </c>
      <c r="B12021" s="27">
        <v>25</v>
      </c>
      <c r="C12021" s="27"/>
      <c r="D12021" s="27"/>
      <c r="E12021" s="27"/>
    </row>
    <row r="12022" spans="1:5">
      <c r="A12022" s="27">
        <v>300</v>
      </c>
      <c r="B12022" s="27">
        <v>26</v>
      </c>
      <c r="C12022" s="27"/>
      <c r="D12022" s="27"/>
      <c r="E12022" s="27"/>
    </row>
    <row r="12023" spans="1:5">
      <c r="A12023" s="27">
        <v>300</v>
      </c>
      <c r="B12023" s="27">
        <v>27</v>
      </c>
      <c r="C12023" s="27"/>
      <c r="D12023" s="27"/>
      <c r="E12023" s="27"/>
    </row>
    <row r="12024" spans="1:5">
      <c r="A12024" s="27">
        <v>300</v>
      </c>
      <c r="B12024" s="27">
        <v>28</v>
      </c>
      <c r="C12024" s="27"/>
      <c r="D12024" s="27"/>
      <c r="E12024" s="27"/>
    </row>
    <row r="12025" spans="1:5">
      <c r="A12025" s="27">
        <v>300</v>
      </c>
      <c r="B12025" s="27">
        <v>29</v>
      </c>
      <c r="C12025" s="27"/>
      <c r="D12025" s="27"/>
      <c r="E12025" s="27"/>
    </row>
    <row r="12026" spans="1:5">
      <c r="A12026" s="27">
        <v>300</v>
      </c>
      <c r="B12026" s="27">
        <v>30</v>
      </c>
      <c r="C12026" s="27"/>
      <c r="D12026" s="27"/>
      <c r="E12026" s="27"/>
    </row>
    <row r="12027" spans="1:5">
      <c r="A12027" s="27">
        <v>300</v>
      </c>
      <c r="B12027" s="27">
        <v>31</v>
      </c>
      <c r="C12027" s="27"/>
      <c r="D12027" s="27"/>
      <c r="E12027" s="27"/>
    </row>
    <row r="12028" spans="1:5">
      <c r="A12028" s="27">
        <v>300</v>
      </c>
      <c r="B12028" s="27">
        <v>32</v>
      </c>
      <c r="C12028" s="27"/>
      <c r="D12028" s="27"/>
      <c r="E12028" s="27"/>
    </row>
    <row r="12029" spans="1:5">
      <c r="A12029" s="27">
        <v>300</v>
      </c>
      <c r="B12029" s="27">
        <v>33</v>
      </c>
      <c r="C12029" s="27"/>
      <c r="D12029" s="27"/>
      <c r="E12029" s="27"/>
    </row>
    <row r="12030" spans="1:5">
      <c r="A12030" s="27">
        <v>300</v>
      </c>
      <c r="B12030" s="27">
        <v>34</v>
      </c>
      <c r="C12030" s="27"/>
      <c r="D12030" s="27"/>
      <c r="E12030" s="27"/>
    </row>
    <row r="12031" spans="1:5">
      <c r="A12031" s="27">
        <v>300</v>
      </c>
      <c r="B12031" s="27">
        <v>35</v>
      </c>
      <c r="C12031" s="27"/>
      <c r="D12031" s="27"/>
      <c r="E12031" s="27"/>
    </row>
    <row r="12032" spans="1:5">
      <c r="A12032" s="27">
        <v>300</v>
      </c>
      <c r="B12032" s="27">
        <v>36</v>
      </c>
      <c r="C12032" s="27"/>
      <c r="D12032" s="27"/>
      <c r="E12032" s="27"/>
    </row>
    <row r="12033" spans="1:5">
      <c r="A12033" s="27">
        <v>300</v>
      </c>
      <c r="B12033" s="27">
        <v>37</v>
      </c>
      <c r="C12033" s="27"/>
      <c r="D12033" s="27"/>
      <c r="E12033" s="27"/>
    </row>
    <row r="12034" spans="1:5">
      <c r="A12034" s="27">
        <v>300</v>
      </c>
      <c r="B12034" s="27">
        <v>38</v>
      </c>
      <c r="C12034" s="27"/>
      <c r="D12034" s="27"/>
      <c r="E12034" s="27"/>
    </row>
    <row r="12035" spans="1:5">
      <c r="A12035" s="27">
        <v>300</v>
      </c>
      <c r="B12035" s="27">
        <v>39</v>
      </c>
      <c r="C12035" s="27"/>
      <c r="D12035" s="27"/>
      <c r="E12035" s="27"/>
    </row>
    <row r="12036" spans="1:5">
      <c r="A12036" s="27">
        <v>300</v>
      </c>
      <c r="B12036" s="27">
        <v>40</v>
      </c>
      <c r="C12036" s="27"/>
      <c r="D12036" s="27"/>
      <c r="E12036" s="27"/>
    </row>
    <row r="12037" spans="1:5">
      <c r="A12037" s="27">
        <v>301</v>
      </c>
      <c r="B12037" s="27">
        <v>1</v>
      </c>
      <c r="C12037" s="27"/>
      <c r="D12037" s="27"/>
      <c r="E12037" s="27"/>
    </row>
    <row r="12038" spans="1:5">
      <c r="A12038" s="27">
        <v>301</v>
      </c>
      <c r="B12038" s="27">
        <v>2</v>
      </c>
      <c r="C12038" s="27"/>
      <c r="D12038" s="27"/>
      <c r="E12038" s="27"/>
    </row>
    <row r="12039" spans="1:5">
      <c r="A12039" s="27">
        <v>301</v>
      </c>
      <c r="B12039" s="27">
        <v>3</v>
      </c>
      <c r="C12039" s="27"/>
      <c r="D12039" s="27"/>
      <c r="E12039" s="27"/>
    </row>
    <row r="12040" spans="1:5">
      <c r="A12040" s="27">
        <v>301</v>
      </c>
      <c r="B12040" s="27">
        <v>4</v>
      </c>
      <c r="C12040" s="27"/>
      <c r="D12040" s="27"/>
      <c r="E12040" s="27"/>
    </row>
    <row r="12041" spans="1:5">
      <c r="A12041" s="27">
        <v>301</v>
      </c>
      <c r="B12041" s="27">
        <v>5</v>
      </c>
      <c r="C12041" s="27"/>
      <c r="D12041" s="27"/>
      <c r="E12041" s="27"/>
    </row>
    <row r="12042" spans="1:5">
      <c r="A12042" s="27">
        <v>301</v>
      </c>
      <c r="B12042" s="27">
        <v>6</v>
      </c>
      <c r="C12042" s="27"/>
      <c r="D12042" s="27"/>
      <c r="E12042" s="27"/>
    </row>
    <row r="12043" spans="1:5">
      <c r="A12043" s="27">
        <v>301</v>
      </c>
      <c r="B12043" s="27">
        <v>7</v>
      </c>
      <c r="C12043" s="27"/>
      <c r="D12043" s="27"/>
      <c r="E12043" s="27"/>
    </row>
    <row r="12044" spans="1:5">
      <c r="A12044" s="27">
        <v>301</v>
      </c>
      <c r="B12044" s="27">
        <v>8</v>
      </c>
      <c r="C12044" s="27"/>
      <c r="D12044" s="27"/>
      <c r="E12044" s="27"/>
    </row>
    <row r="12045" spans="1:5">
      <c r="A12045" s="27">
        <v>301</v>
      </c>
      <c r="B12045" s="27">
        <v>9</v>
      </c>
      <c r="C12045" s="27"/>
      <c r="D12045" s="27"/>
      <c r="E12045" s="27"/>
    </row>
    <row r="12046" spans="1:5">
      <c r="A12046" s="27">
        <v>301</v>
      </c>
      <c r="B12046" s="27">
        <v>10</v>
      </c>
      <c r="C12046" s="27"/>
      <c r="D12046" s="27"/>
      <c r="E12046" s="27"/>
    </row>
    <row r="12047" spans="1:5">
      <c r="A12047" s="27">
        <v>301</v>
      </c>
      <c r="B12047" s="27">
        <v>11</v>
      </c>
      <c r="C12047" s="27"/>
      <c r="D12047" s="27"/>
      <c r="E12047" s="27"/>
    </row>
    <row r="12048" spans="1:5">
      <c r="A12048" s="27">
        <v>301</v>
      </c>
      <c r="B12048" s="27">
        <v>12</v>
      </c>
      <c r="C12048" s="27"/>
      <c r="D12048" s="27"/>
      <c r="E12048" s="27"/>
    </row>
    <row r="12049" spans="1:5">
      <c r="A12049" s="27">
        <v>301</v>
      </c>
      <c r="B12049" s="27">
        <v>13</v>
      </c>
      <c r="C12049" s="27"/>
      <c r="D12049" s="27"/>
      <c r="E12049" s="27"/>
    </row>
    <row r="12050" spans="1:5">
      <c r="A12050" s="27">
        <v>301</v>
      </c>
      <c r="B12050" s="27">
        <v>14</v>
      </c>
      <c r="C12050" s="27"/>
      <c r="D12050" s="27"/>
      <c r="E12050" s="27"/>
    </row>
    <row r="12051" spans="1:5">
      <c r="A12051" s="27">
        <v>301</v>
      </c>
      <c r="B12051" s="27">
        <v>15</v>
      </c>
      <c r="C12051" s="27"/>
      <c r="D12051" s="27"/>
      <c r="E12051" s="27"/>
    </row>
    <row r="12052" spans="1:5">
      <c r="A12052" s="27">
        <v>301</v>
      </c>
      <c r="B12052" s="27">
        <v>16</v>
      </c>
      <c r="C12052" s="27"/>
      <c r="D12052" s="27"/>
      <c r="E12052" s="27"/>
    </row>
    <row r="12053" spans="1:5">
      <c r="A12053" s="27">
        <v>301</v>
      </c>
      <c r="B12053" s="27">
        <v>17</v>
      </c>
      <c r="C12053" s="27"/>
      <c r="D12053" s="27"/>
      <c r="E12053" s="27"/>
    </row>
    <row r="12054" spans="1:5">
      <c r="A12054" s="27">
        <v>301</v>
      </c>
      <c r="B12054" s="27">
        <v>18</v>
      </c>
      <c r="C12054" s="27"/>
      <c r="D12054" s="27"/>
      <c r="E12054" s="27"/>
    </row>
    <row r="12055" spans="1:5">
      <c r="A12055" s="27">
        <v>301</v>
      </c>
      <c r="B12055" s="27">
        <v>19</v>
      </c>
      <c r="C12055" s="27"/>
      <c r="D12055" s="27"/>
      <c r="E12055" s="27"/>
    </row>
    <row r="12056" spans="1:5">
      <c r="A12056" s="27">
        <v>301</v>
      </c>
      <c r="B12056" s="27">
        <v>20</v>
      </c>
      <c r="C12056" s="27"/>
      <c r="D12056" s="27"/>
      <c r="E12056" s="27"/>
    </row>
    <row r="12057" spans="1:5">
      <c r="A12057" s="27">
        <v>301</v>
      </c>
      <c r="B12057" s="27">
        <v>21</v>
      </c>
      <c r="C12057" s="27"/>
      <c r="D12057" s="27"/>
      <c r="E12057" s="27"/>
    </row>
    <row r="12058" spans="1:5">
      <c r="A12058" s="27">
        <v>301</v>
      </c>
      <c r="B12058" s="27">
        <v>22</v>
      </c>
      <c r="C12058" s="27"/>
      <c r="D12058" s="27"/>
      <c r="E12058" s="27"/>
    </row>
    <row r="12059" spans="1:5">
      <c r="A12059" s="27">
        <v>301</v>
      </c>
      <c r="B12059" s="27">
        <v>23</v>
      </c>
      <c r="C12059" s="27"/>
      <c r="D12059" s="27"/>
      <c r="E12059" s="27"/>
    </row>
    <row r="12060" spans="1:5">
      <c r="A12060" s="27">
        <v>301</v>
      </c>
      <c r="B12060" s="27">
        <v>24</v>
      </c>
      <c r="C12060" s="27"/>
      <c r="D12060" s="27"/>
      <c r="E12060" s="27"/>
    </row>
    <row r="12061" spans="1:5">
      <c r="A12061" s="27">
        <v>301</v>
      </c>
      <c r="B12061" s="27">
        <v>25</v>
      </c>
      <c r="C12061" s="27"/>
      <c r="D12061" s="27"/>
      <c r="E12061" s="27"/>
    </row>
    <row r="12062" spans="1:5">
      <c r="A12062" s="27">
        <v>301</v>
      </c>
      <c r="B12062" s="27">
        <v>26</v>
      </c>
      <c r="C12062" s="27"/>
      <c r="D12062" s="27"/>
      <c r="E12062" s="27"/>
    </row>
    <row r="12063" spans="1:5">
      <c r="A12063" s="27">
        <v>301</v>
      </c>
      <c r="B12063" s="27">
        <v>27</v>
      </c>
      <c r="C12063" s="27"/>
      <c r="D12063" s="27"/>
      <c r="E12063" s="27"/>
    </row>
    <row r="12064" spans="1:5">
      <c r="A12064" s="27">
        <v>301</v>
      </c>
      <c r="B12064" s="27">
        <v>28</v>
      </c>
      <c r="C12064" s="27"/>
      <c r="D12064" s="27"/>
      <c r="E12064" s="27"/>
    </row>
    <row r="12065" spans="1:5">
      <c r="A12065" s="27">
        <v>301</v>
      </c>
      <c r="B12065" s="27">
        <v>29</v>
      </c>
      <c r="C12065" s="27"/>
      <c r="D12065" s="27"/>
      <c r="E12065" s="27"/>
    </row>
    <row r="12066" spans="1:5">
      <c r="A12066" s="27">
        <v>301</v>
      </c>
      <c r="B12066" s="27">
        <v>30</v>
      </c>
      <c r="C12066" s="27"/>
      <c r="D12066" s="27"/>
      <c r="E12066" s="27"/>
    </row>
    <row r="12067" spans="1:5">
      <c r="A12067" s="27">
        <v>301</v>
      </c>
      <c r="B12067" s="27">
        <v>31</v>
      </c>
      <c r="C12067" s="27"/>
      <c r="D12067" s="27"/>
      <c r="E12067" s="27"/>
    </row>
    <row r="12068" spans="1:5">
      <c r="A12068" s="27">
        <v>301</v>
      </c>
      <c r="B12068" s="27">
        <v>32</v>
      </c>
      <c r="C12068" s="27"/>
      <c r="D12068" s="27"/>
      <c r="E12068" s="27"/>
    </row>
    <row r="12069" spans="1:5">
      <c r="A12069" s="27">
        <v>301</v>
      </c>
      <c r="B12069" s="27">
        <v>33</v>
      </c>
      <c r="C12069" s="27"/>
      <c r="D12069" s="27"/>
      <c r="E12069" s="27"/>
    </row>
    <row r="12070" spans="1:5">
      <c r="A12070" s="27">
        <v>301</v>
      </c>
      <c r="B12070" s="27">
        <v>34</v>
      </c>
      <c r="C12070" s="27"/>
      <c r="D12070" s="27"/>
      <c r="E12070" s="27"/>
    </row>
    <row r="12071" spans="1:5">
      <c r="A12071" s="27">
        <v>301</v>
      </c>
      <c r="B12071" s="27">
        <v>35</v>
      </c>
      <c r="C12071" s="27"/>
      <c r="D12071" s="27"/>
      <c r="E12071" s="27"/>
    </row>
    <row r="12072" spans="1:5">
      <c r="A12072" s="27">
        <v>301</v>
      </c>
      <c r="B12072" s="27">
        <v>36</v>
      </c>
      <c r="C12072" s="27"/>
      <c r="D12072" s="27"/>
      <c r="E12072" s="27"/>
    </row>
    <row r="12073" spans="1:5">
      <c r="A12073" s="27">
        <v>301</v>
      </c>
      <c r="B12073" s="27">
        <v>37</v>
      </c>
      <c r="C12073" s="27"/>
      <c r="D12073" s="27"/>
      <c r="E12073" s="27"/>
    </row>
    <row r="12074" spans="1:5">
      <c r="A12074" s="27">
        <v>301</v>
      </c>
      <c r="B12074" s="27">
        <v>38</v>
      </c>
      <c r="C12074" s="27"/>
      <c r="D12074" s="27"/>
      <c r="E12074" s="27"/>
    </row>
    <row r="12075" spans="1:5">
      <c r="A12075" s="27">
        <v>301</v>
      </c>
      <c r="B12075" s="27">
        <v>39</v>
      </c>
      <c r="C12075" s="27"/>
      <c r="D12075" s="27"/>
      <c r="E12075" s="27"/>
    </row>
    <row r="12076" spans="1:5">
      <c r="A12076" s="27">
        <v>301</v>
      </c>
      <c r="B12076" s="27">
        <v>40</v>
      </c>
      <c r="C12076" s="27"/>
      <c r="D12076" s="27"/>
      <c r="E12076" s="27"/>
    </row>
    <row r="12077" spans="1:5">
      <c r="A12077" s="27">
        <v>302</v>
      </c>
      <c r="B12077" s="27">
        <v>1</v>
      </c>
      <c r="C12077" s="27"/>
      <c r="D12077" s="27"/>
      <c r="E12077" s="27"/>
    </row>
    <row r="12078" spans="1:5">
      <c r="A12078" s="27">
        <v>302</v>
      </c>
      <c r="B12078" s="27">
        <v>2</v>
      </c>
      <c r="C12078" s="27"/>
      <c r="D12078" s="27"/>
      <c r="E12078" s="27"/>
    </row>
    <row r="12079" spans="1:5">
      <c r="A12079" s="27">
        <v>302</v>
      </c>
      <c r="B12079" s="27">
        <v>3</v>
      </c>
      <c r="C12079" s="27"/>
      <c r="D12079" s="27"/>
      <c r="E12079" s="27"/>
    </row>
    <row r="12080" spans="1:5">
      <c r="A12080" s="27">
        <v>302</v>
      </c>
      <c r="B12080" s="27">
        <v>4</v>
      </c>
      <c r="C12080" s="27"/>
      <c r="D12080" s="27"/>
      <c r="E12080" s="27"/>
    </row>
    <row r="12081" spans="1:5">
      <c r="A12081" s="27">
        <v>302</v>
      </c>
      <c r="B12081" s="27">
        <v>5</v>
      </c>
      <c r="C12081" s="27"/>
      <c r="D12081" s="27"/>
      <c r="E12081" s="27"/>
    </row>
    <row r="12082" spans="1:5">
      <c r="A12082" s="27">
        <v>302</v>
      </c>
      <c r="B12082" s="27">
        <v>6</v>
      </c>
      <c r="C12082" s="27"/>
      <c r="D12082" s="27"/>
      <c r="E12082" s="27"/>
    </row>
    <row r="12083" spans="1:5">
      <c r="A12083" s="27">
        <v>302</v>
      </c>
      <c r="B12083" s="27">
        <v>7</v>
      </c>
      <c r="C12083" s="27"/>
      <c r="D12083" s="27"/>
      <c r="E12083" s="27"/>
    </row>
    <row r="12084" spans="1:5">
      <c r="A12084" s="27">
        <v>302</v>
      </c>
      <c r="B12084" s="27">
        <v>8</v>
      </c>
      <c r="C12084" s="27"/>
      <c r="D12084" s="27"/>
      <c r="E12084" s="27"/>
    </row>
    <row r="12085" spans="1:5">
      <c r="A12085" s="27">
        <v>302</v>
      </c>
      <c r="B12085" s="27">
        <v>9</v>
      </c>
      <c r="C12085" s="27"/>
      <c r="D12085" s="27"/>
      <c r="E12085" s="27"/>
    </row>
    <row r="12086" spans="1:5">
      <c r="A12086" s="27">
        <v>302</v>
      </c>
      <c r="B12086" s="27">
        <v>10</v>
      </c>
      <c r="C12086" s="27"/>
      <c r="D12086" s="27"/>
      <c r="E12086" s="27"/>
    </row>
    <row r="12087" spans="1:5">
      <c r="A12087" s="27">
        <v>302</v>
      </c>
      <c r="B12087" s="27">
        <v>11</v>
      </c>
      <c r="C12087" s="27"/>
      <c r="D12087" s="27"/>
      <c r="E12087" s="27"/>
    </row>
    <row r="12088" spans="1:5">
      <c r="A12088" s="27">
        <v>302</v>
      </c>
      <c r="B12088" s="27">
        <v>12</v>
      </c>
      <c r="C12088" s="27"/>
      <c r="D12088" s="27"/>
      <c r="E12088" s="27"/>
    </row>
    <row r="12089" spans="1:5">
      <c r="A12089" s="27">
        <v>302</v>
      </c>
      <c r="B12089" s="27">
        <v>13</v>
      </c>
      <c r="C12089" s="27"/>
      <c r="D12089" s="27"/>
      <c r="E12089" s="27"/>
    </row>
    <row r="12090" spans="1:5">
      <c r="A12090" s="27">
        <v>302</v>
      </c>
      <c r="B12090" s="27">
        <v>14</v>
      </c>
      <c r="C12090" s="27"/>
      <c r="D12090" s="27"/>
      <c r="E12090" s="27"/>
    </row>
    <row r="12091" spans="1:5">
      <c r="A12091" s="27">
        <v>302</v>
      </c>
      <c r="B12091" s="27">
        <v>15</v>
      </c>
      <c r="C12091" s="27"/>
      <c r="D12091" s="27"/>
      <c r="E12091" s="27"/>
    </row>
    <row r="12092" spans="1:5">
      <c r="A12092" s="27">
        <v>302</v>
      </c>
      <c r="B12092" s="27">
        <v>16</v>
      </c>
      <c r="C12092" s="27"/>
      <c r="D12092" s="27"/>
      <c r="E12092" s="27"/>
    </row>
    <row r="12093" spans="1:5">
      <c r="A12093" s="27">
        <v>302</v>
      </c>
      <c r="B12093" s="27">
        <v>17</v>
      </c>
      <c r="C12093" s="27"/>
      <c r="D12093" s="27"/>
      <c r="E12093" s="27"/>
    </row>
    <row r="12094" spans="1:5">
      <c r="A12094" s="27">
        <v>302</v>
      </c>
      <c r="B12094" s="27">
        <v>18</v>
      </c>
      <c r="C12094" s="27"/>
      <c r="D12094" s="27"/>
      <c r="E12094" s="27"/>
    </row>
    <row r="12095" spans="1:5">
      <c r="A12095" s="27">
        <v>302</v>
      </c>
      <c r="B12095" s="27">
        <v>19</v>
      </c>
      <c r="C12095" s="27"/>
      <c r="D12095" s="27"/>
      <c r="E12095" s="27"/>
    </row>
    <row r="12096" spans="1:5">
      <c r="A12096" s="27">
        <v>302</v>
      </c>
      <c r="B12096" s="27">
        <v>20</v>
      </c>
      <c r="C12096" s="27"/>
      <c r="D12096" s="27"/>
      <c r="E12096" s="27"/>
    </row>
    <row r="12097" spans="1:5">
      <c r="A12097" s="27">
        <v>302</v>
      </c>
      <c r="B12097" s="27">
        <v>21</v>
      </c>
      <c r="C12097" s="27"/>
      <c r="D12097" s="27"/>
      <c r="E12097" s="27"/>
    </row>
    <row r="12098" spans="1:5">
      <c r="A12098" s="27">
        <v>302</v>
      </c>
      <c r="B12098" s="27">
        <v>22</v>
      </c>
      <c r="C12098" s="27"/>
      <c r="D12098" s="27"/>
      <c r="E12098" s="27"/>
    </row>
    <row r="12099" spans="1:5">
      <c r="A12099" s="27">
        <v>302</v>
      </c>
      <c r="B12099" s="27">
        <v>23</v>
      </c>
      <c r="C12099" s="27"/>
      <c r="D12099" s="27"/>
      <c r="E12099" s="27"/>
    </row>
    <row r="12100" spans="1:5">
      <c r="A12100" s="27">
        <v>302</v>
      </c>
      <c r="B12100" s="27">
        <v>24</v>
      </c>
      <c r="C12100" s="27"/>
      <c r="D12100" s="27"/>
      <c r="E12100" s="27"/>
    </row>
    <row r="12101" spans="1:5">
      <c r="A12101" s="27">
        <v>302</v>
      </c>
      <c r="B12101" s="27">
        <v>25</v>
      </c>
      <c r="C12101" s="27"/>
      <c r="D12101" s="27"/>
      <c r="E12101" s="27"/>
    </row>
    <row r="12102" spans="1:5">
      <c r="A12102" s="27">
        <v>302</v>
      </c>
      <c r="B12102" s="27">
        <v>26</v>
      </c>
      <c r="C12102" s="27"/>
      <c r="D12102" s="27"/>
      <c r="E12102" s="27"/>
    </row>
    <row r="12103" spans="1:5">
      <c r="A12103" s="27">
        <v>302</v>
      </c>
      <c r="B12103" s="27">
        <v>27</v>
      </c>
      <c r="C12103" s="27"/>
      <c r="D12103" s="27"/>
      <c r="E12103" s="27"/>
    </row>
    <row r="12104" spans="1:5">
      <c r="A12104" s="27">
        <v>302</v>
      </c>
      <c r="B12104" s="27">
        <v>28</v>
      </c>
      <c r="C12104" s="27"/>
      <c r="D12104" s="27"/>
      <c r="E12104" s="27"/>
    </row>
    <row r="12105" spans="1:5">
      <c r="A12105" s="27">
        <v>302</v>
      </c>
      <c r="B12105" s="27">
        <v>29</v>
      </c>
      <c r="C12105" s="27"/>
      <c r="D12105" s="27"/>
      <c r="E12105" s="27"/>
    </row>
    <row r="12106" spans="1:5">
      <c r="A12106" s="27">
        <v>302</v>
      </c>
      <c r="B12106" s="27">
        <v>30</v>
      </c>
      <c r="C12106" s="27"/>
      <c r="D12106" s="27"/>
      <c r="E12106" s="27"/>
    </row>
    <row r="12107" spans="1:5">
      <c r="A12107" s="27">
        <v>302</v>
      </c>
      <c r="B12107" s="27">
        <v>31</v>
      </c>
      <c r="C12107" s="27"/>
      <c r="D12107" s="27"/>
      <c r="E12107" s="27"/>
    </row>
    <row r="12108" spans="1:5">
      <c r="A12108" s="27">
        <v>302</v>
      </c>
      <c r="B12108" s="27">
        <v>32</v>
      </c>
      <c r="C12108" s="27"/>
      <c r="D12108" s="27"/>
      <c r="E12108" s="27"/>
    </row>
    <row r="12109" spans="1:5">
      <c r="A12109" s="27">
        <v>302</v>
      </c>
      <c r="B12109" s="27">
        <v>33</v>
      </c>
      <c r="C12109" s="27"/>
      <c r="D12109" s="27"/>
      <c r="E12109" s="27"/>
    </row>
    <row r="12110" spans="1:5">
      <c r="A12110" s="27">
        <v>302</v>
      </c>
      <c r="B12110" s="27">
        <v>34</v>
      </c>
      <c r="C12110" s="27"/>
      <c r="D12110" s="27"/>
      <c r="E12110" s="27"/>
    </row>
    <row r="12111" spans="1:5">
      <c r="A12111" s="27">
        <v>302</v>
      </c>
      <c r="B12111" s="27">
        <v>35</v>
      </c>
      <c r="C12111" s="27"/>
      <c r="D12111" s="27"/>
      <c r="E12111" s="27"/>
    </row>
    <row r="12112" spans="1:5">
      <c r="A12112" s="27">
        <v>302</v>
      </c>
      <c r="B12112" s="27">
        <v>36</v>
      </c>
      <c r="C12112" s="27"/>
      <c r="D12112" s="27"/>
      <c r="E12112" s="27"/>
    </row>
    <row r="12113" spans="1:5">
      <c r="A12113" s="27">
        <v>302</v>
      </c>
      <c r="B12113" s="27">
        <v>37</v>
      </c>
      <c r="C12113" s="27"/>
      <c r="D12113" s="27"/>
      <c r="E12113" s="27"/>
    </row>
    <row r="12114" spans="1:5">
      <c r="A12114" s="27">
        <v>302</v>
      </c>
      <c r="B12114" s="27">
        <v>38</v>
      </c>
      <c r="C12114" s="27"/>
      <c r="D12114" s="27"/>
      <c r="E12114" s="27"/>
    </row>
    <row r="12115" spans="1:5">
      <c r="A12115" s="27">
        <v>302</v>
      </c>
      <c r="B12115" s="27">
        <v>39</v>
      </c>
      <c r="C12115" s="27"/>
      <c r="D12115" s="27"/>
      <c r="E12115" s="27"/>
    </row>
    <row r="12116" spans="1:5">
      <c r="A12116" s="27">
        <v>302</v>
      </c>
      <c r="B12116" s="27">
        <v>40</v>
      </c>
      <c r="C12116" s="27"/>
      <c r="D12116" s="27"/>
      <c r="E12116" s="27"/>
    </row>
    <row r="12117" spans="1:5">
      <c r="A12117" s="27">
        <v>303</v>
      </c>
      <c r="B12117" s="27">
        <v>1</v>
      </c>
      <c r="C12117" s="27"/>
      <c r="D12117" s="27"/>
      <c r="E12117" s="27"/>
    </row>
    <row r="12118" spans="1:5">
      <c r="A12118" s="27">
        <v>303</v>
      </c>
      <c r="B12118" s="27">
        <v>2</v>
      </c>
      <c r="C12118" s="27"/>
      <c r="D12118" s="27"/>
      <c r="E12118" s="27"/>
    </row>
    <row r="12119" spans="1:5">
      <c r="A12119" s="27">
        <v>303</v>
      </c>
      <c r="B12119" s="27">
        <v>3</v>
      </c>
      <c r="C12119" s="27"/>
      <c r="D12119" s="27"/>
      <c r="E12119" s="27"/>
    </row>
    <row r="12120" spans="1:5">
      <c r="A12120" s="27">
        <v>303</v>
      </c>
      <c r="B12120" s="27">
        <v>4</v>
      </c>
      <c r="C12120" s="27"/>
      <c r="D12120" s="27"/>
      <c r="E12120" s="27"/>
    </row>
    <row r="12121" spans="1:5">
      <c r="A12121" s="27">
        <v>303</v>
      </c>
      <c r="B12121" s="27">
        <v>5</v>
      </c>
      <c r="C12121" s="27"/>
      <c r="D12121" s="27"/>
      <c r="E12121" s="27"/>
    </row>
    <row r="12122" spans="1:5">
      <c r="A12122" s="27">
        <v>303</v>
      </c>
      <c r="B12122" s="27">
        <v>6</v>
      </c>
      <c r="C12122" s="27"/>
      <c r="D12122" s="27"/>
      <c r="E12122" s="27"/>
    </row>
    <row r="12123" spans="1:5">
      <c r="A12123" s="27">
        <v>303</v>
      </c>
      <c r="B12123" s="27">
        <v>7</v>
      </c>
      <c r="C12123" s="27"/>
      <c r="D12123" s="27"/>
      <c r="E12123" s="27"/>
    </row>
    <row r="12124" spans="1:5">
      <c r="A12124" s="27">
        <v>303</v>
      </c>
      <c r="B12124" s="27">
        <v>8</v>
      </c>
      <c r="C12124" s="27"/>
      <c r="D12124" s="27"/>
      <c r="E12124" s="27"/>
    </row>
    <row r="12125" spans="1:5">
      <c r="A12125" s="27">
        <v>303</v>
      </c>
      <c r="B12125" s="27">
        <v>9</v>
      </c>
      <c r="C12125" s="27"/>
      <c r="D12125" s="27"/>
      <c r="E12125" s="27"/>
    </row>
    <row r="12126" spans="1:5">
      <c r="A12126" s="27">
        <v>303</v>
      </c>
      <c r="B12126" s="27">
        <v>10</v>
      </c>
      <c r="C12126" s="27"/>
      <c r="D12126" s="27"/>
      <c r="E12126" s="27"/>
    </row>
    <row r="12127" spans="1:5">
      <c r="A12127" s="27">
        <v>303</v>
      </c>
      <c r="B12127" s="27">
        <v>11</v>
      </c>
      <c r="C12127" s="27"/>
      <c r="D12127" s="27"/>
      <c r="E12127" s="27"/>
    </row>
    <row r="12128" spans="1:5">
      <c r="A12128" s="27">
        <v>303</v>
      </c>
      <c r="B12128" s="27">
        <v>12</v>
      </c>
      <c r="C12128" s="27"/>
      <c r="D12128" s="27"/>
      <c r="E12128" s="27"/>
    </row>
    <row r="12129" spans="1:5">
      <c r="A12129" s="27">
        <v>303</v>
      </c>
      <c r="B12129" s="27">
        <v>13</v>
      </c>
      <c r="C12129" s="27"/>
      <c r="D12129" s="27"/>
      <c r="E12129" s="27"/>
    </row>
    <row r="12130" spans="1:5">
      <c r="A12130" s="27">
        <v>303</v>
      </c>
      <c r="B12130" s="27">
        <v>14</v>
      </c>
      <c r="C12130" s="27"/>
      <c r="D12130" s="27"/>
      <c r="E12130" s="27"/>
    </row>
    <row r="12131" spans="1:5">
      <c r="A12131" s="27">
        <v>303</v>
      </c>
      <c r="B12131" s="27">
        <v>15</v>
      </c>
      <c r="C12131" s="27"/>
      <c r="D12131" s="27"/>
      <c r="E12131" s="27"/>
    </row>
    <row r="12132" spans="1:5">
      <c r="A12132" s="27">
        <v>303</v>
      </c>
      <c r="B12132" s="27">
        <v>16</v>
      </c>
      <c r="C12132" s="27"/>
      <c r="D12132" s="27"/>
      <c r="E12132" s="27"/>
    </row>
    <row r="12133" spans="1:5">
      <c r="A12133" s="27">
        <v>303</v>
      </c>
      <c r="B12133" s="27">
        <v>17</v>
      </c>
      <c r="C12133" s="27"/>
      <c r="D12133" s="27"/>
      <c r="E12133" s="27"/>
    </row>
    <row r="12134" spans="1:5">
      <c r="A12134" s="27">
        <v>303</v>
      </c>
      <c r="B12134" s="27">
        <v>18</v>
      </c>
      <c r="C12134" s="27"/>
      <c r="D12134" s="27"/>
      <c r="E12134" s="27"/>
    </row>
    <row r="12135" spans="1:5">
      <c r="A12135" s="27">
        <v>303</v>
      </c>
      <c r="B12135" s="27">
        <v>19</v>
      </c>
      <c r="C12135" s="27"/>
      <c r="D12135" s="27"/>
      <c r="E12135" s="27"/>
    </row>
    <row r="12136" spans="1:5">
      <c r="A12136" s="27">
        <v>303</v>
      </c>
      <c r="B12136" s="27">
        <v>20</v>
      </c>
      <c r="C12136" s="27"/>
      <c r="D12136" s="27"/>
      <c r="E12136" s="27"/>
    </row>
    <row r="12137" spans="1:5">
      <c r="A12137" s="27">
        <v>303</v>
      </c>
      <c r="B12137" s="27">
        <v>21</v>
      </c>
      <c r="C12137" s="27"/>
      <c r="D12137" s="27"/>
      <c r="E12137" s="27"/>
    </row>
    <row r="12138" spans="1:5">
      <c r="A12138" s="27">
        <v>303</v>
      </c>
      <c r="B12138" s="27">
        <v>22</v>
      </c>
      <c r="C12138" s="27"/>
      <c r="D12138" s="27"/>
      <c r="E12138" s="27"/>
    </row>
    <row r="12139" spans="1:5">
      <c r="A12139" s="27">
        <v>303</v>
      </c>
      <c r="B12139" s="27">
        <v>23</v>
      </c>
      <c r="C12139" s="27"/>
      <c r="D12139" s="27"/>
      <c r="E12139" s="27"/>
    </row>
    <row r="12140" spans="1:5">
      <c r="A12140" s="27">
        <v>303</v>
      </c>
      <c r="B12140" s="27">
        <v>24</v>
      </c>
      <c r="C12140" s="27"/>
      <c r="D12140" s="27"/>
      <c r="E12140" s="27"/>
    </row>
    <row r="12141" spans="1:5">
      <c r="A12141" s="27">
        <v>303</v>
      </c>
      <c r="B12141" s="27">
        <v>25</v>
      </c>
      <c r="C12141" s="27"/>
      <c r="D12141" s="27"/>
      <c r="E12141" s="27"/>
    </row>
    <row r="12142" spans="1:5">
      <c r="A12142" s="27">
        <v>303</v>
      </c>
      <c r="B12142" s="27">
        <v>26</v>
      </c>
      <c r="C12142" s="27"/>
      <c r="D12142" s="27"/>
      <c r="E12142" s="27"/>
    </row>
    <row r="12143" spans="1:5">
      <c r="A12143" s="27">
        <v>303</v>
      </c>
      <c r="B12143" s="27">
        <v>27</v>
      </c>
      <c r="C12143" s="27"/>
      <c r="D12143" s="27"/>
      <c r="E12143" s="27"/>
    </row>
    <row r="12144" spans="1:5">
      <c r="A12144" s="27">
        <v>303</v>
      </c>
      <c r="B12144" s="27">
        <v>28</v>
      </c>
      <c r="C12144" s="27"/>
      <c r="D12144" s="27"/>
      <c r="E12144" s="27"/>
    </row>
    <row r="12145" spans="1:5">
      <c r="A12145" s="27">
        <v>303</v>
      </c>
      <c r="B12145" s="27">
        <v>29</v>
      </c>
      <c r="C12145" s="27"/>
      <c r="D12145" s="27"/>
      <c r="E12145" s="27"/>
    </row>
    <row r="12146" spans="1:5">
      <c r="A12146" s="27">
        <v>303</v>
      </c>
      <c r="B12146" s="27">
        <v>30</v>
      </c>
      <c r="C12146" s="27"/>
      <c r="D12146" s="27"/>
      <c r="E12146" s="27"/>
    </row>
    <row r="12147" spans="1:5">
      <c r="A12147" s="27">
        <v>303</v>
      </c>
      <c r="B12147" s="27">
        <v>31</v>
      </c>
      <c r="C12147" s="27"/>
      <c r="D12147" s="27"/>
      <c r="E12147" s="27"/>
    </row>
    <row r="12148" spans="1:5">
      <c r="A12148" s="27">
        <v>303</v>
      </c>
      <c r="B12148" s="27">
        <v>32</v>
      </c>
      <c r="C12148" s="27"/>
      <c r="D12148" s="27"/>
      <c r="E12148" s="27"/>
    </row>
    <row r="12149" spans="1:5">
      <c r="A12149" s="27">
        <v>303</v>
      </c>
      <c r="B12149" s="27">
        <v>33</v>
      </c>
      <c r="C12149" s="27"/>
      <c r="D12149" s="27"/>
      <c r="E12149" s="27"/>
    </row>
    <row r="12150" spans="1:5">
      <c r="A12150" s="27">
        <v>303</v>
      </c>
      <c r="B12150" s="27">
        <v>34</v>
      </c>
      <c r="C12150" s="27"/>
      <c r="D12150" s="27"/>
      <c r="E12150" s="27"/>
    </row>
    <row r="12151" spans="1:5">
      <c r="A12151" s="27">
        <v>303</v>
      </c>
      <c r="B12151" s="27">
        <v>35</v>
      </c>
      <c r="C12151" s="27"/>
      <c r="D12151" s="27"/>
      <c r="E12151" s="27"/>
    </row>
    <row r="12152" spans="1:5">
      <c r="A12152" s="27">
        <v>303</v>
      </c>
      <c r="B12152" s="27">
        <v>36</v>
      </c>
      <c r="C12152" s="27"/>
      <c r="D12152" s="27"/>
      <c r="E12152" s="27"/>
    </row>
    <row r="12153" spans="1:5">
      <c r="A12153" s="27">
        <v>303</v>
      </c>
      <c r="B12153" s="27">
        <v>37</v>
      </c>
      <c r="C12153" s="27"/>
      <c r="D12153" s="27"/>
      <c r="E12153" s="27"/>
    </row>
    <row r="12154" spans="1:5">
      <c r="A12154" s="27">
        <v>303</v>
      </c>
      <c r="B12154" s="27">
        <v>38</v>
      </c>
      <c r="C12154" s="27"/>
      <c r="D12154" s="27"/>
      <c r="E12154" s="27"/>
    </row>
    <row r="12155" spans="1:5">
      <c r="A12155" s="27">
        <v>303</v>
      </c>
      <c r="B12155" s="27">
        <v>39</v>
      </c>
      <c r="C12155" s="27"/>
      <c r="D12155" s="27"/>
      <c r="E12155" s="27"/>
    </row>
    <row r="12156" spans="1:5">
      <c r="A12156" s="27">
        <v>303</v>
      </c>
      <c r="B12156" s="27">
        <v>40</v>
      </c>
      <c r="C12156" s="27"/>
      <c r="D12156" s="27"/>
      <c r="E12156" s="27"/>
    </row>
    <row r="12157" spans="1:5">
      <c r="A12157" s="27">
        <v>304</v>
      </c>
      <c r="B12157" s="27">
        <v>1</v>
      </c>
      <c r="C12157" s="27"/>
      <c r="D12157" s="27"/>
      <c r="E12157" s="27"/>
    </row>
    <row r="12158" spans="1:5">
      <c r="A12158" s="27">
        <v>304</v>
      </c>
      <c r="B12158" s="27">
        <v>2</v>
      </c>
      <c r="C12158" s="27"/>
      <c r="D12158" s="27"/>
      <c r="E12158" s="27"/>
    </row>
    <row r="12159" spans="1:5">
      <c r="A12159" s="27">
        <v>304</v>
      </c>
      <c r="B12159" s="27">
        <v>3</v>
      </c>
      <c r="C12159" s="27"/>
      <c r="D12159" s="27"/>
      <c r="E12159" s="27"/>
    </row>
    <row r="12160" spans="1:5">
      <c r="A12160" s="27">
        <v>304</v>
      </c>
      <c r="B12160" s="27">
        <v>4</v>
      </c>
      <c r="C12160" s="27"/>
      <c r="D12160" s="27"/>
      <c r="E12160" s="27"/>
    </row>
    <row r="12161" spans="1:5">
      <c r="A12161" s="27">
        <v>304</v>
      </c>
      <c r="B12161" s="27">
        <v>5</v>
      </c>
      <c r="C12161" s="27"/>
      <c r="D12161" s="27"/>
      <c r="E12161" s="27"/>
    </row>
    <row r="12162" spans="1:5">
      <c r="A12162" s="27">
        <v>304</v>
      </c>
      <c r="B12162" s="27">
        <v>6</v>
      </c>
      <c r="C12162" s="27"/>
      <c r="D12162" s="27"/>
      <c r="E12162" s="27"/>
    </row>
    <row r="12163" spans="1:5">
      <c r="A12163" s="27">
        <v>304</v>
      </c>
      <c r="B12163" s="27">
        <v>7</v>
      </c>
      <c r="C12163" s="27"/>
      <c r="D12163" s="27"/>
      <c r="E12163" s="27"/>
    </row>
    <row r="12164" spans="1:5">
      <c r="A12164" s="27">
        <v>304</v>
      </c>
      <c r="B12164" s="27">
        <v>8</v>
      </c>
      <c r="C12164" s="27"/>
      <c r="D12164" s="27"/>
      <c r="E12164" s="27"/>
    </row>
    <row r="12165" spans="1:5">
      <c r="A12165" s="27">
        <v>304</v>
      </c>
      <c r="B12165" s="27">
        <v>9</v>
      </c>
      <c r="C12165" s="27"/>
      <c r="D12165" s="27"/>
      <c r="E12165" s="27"/>
    </row>
    <row r="12166" spans="1:5">
      <c r="A12166" s="27">
        <v>304</v>
      </c>
      <c r="B12166" s="27">
        <v>10</v>
      </c>
      <c r="C12166" s="27"/>
      <c r="D12166" s="27"/>
      <c r="E12166" s="27"/>
    </row>
    <row r="12167" spans="1:5">
      <c r="A12167" s="27">
        <v>304</v>
      </c>
      <c r="B12167" s="27">
        <v>11</v>
      </c>
      <c r="C12167" s="27"/>
      <c r="D12167" s="27"/>
      <c r="E12167" s="27"/>
    </row>
    <row r="12168" spans="1:5">
      <c r="A12168" s="27">
        <v>304</v>
      </c>
      <c r="B12168" s="27">
        <v>12</v>
      </c>
      <c r="C12168" s="27"/>
      <c r="D12168" s="27"/>
      <c r="E12168" s="27"/>
    </row>
    <row r="12169" spans="1:5">
      <c r="A12169" s="27">
        <v>304</v>
      </c>
      <c r="B12169" s="27">
        <v>13</v>
      </c>
      <c r="C12169" s="27"/>
      <c r="D12169" s="27"/>
      <c r="E12169" s="27"/>
    </row>
    <row r="12170" spans="1:5">
      <c r="A12170" s="27">
        <v>304</v>
      </c>
      <c r="B12170" s="27">
        <v>14</v>
      </c>
      <c r="C12170" s="27"/>
      <c r="D12170" s="27"/>
      <c r="E12170" s="27"/>
    </row>
    <row r="12171" spans="1:5">
      <c r="A12171" s="27">
        <v>304</v>
      </c>
      <c r="B12171" s="27">
        <v>15</v>
      </c>
      <c r="C12171" s="27"/>
      <c r="D12171" s="27"/>
      <c r="E12171" s="27"/>
    </row>
    <row r="12172" spans="1:5">
      <c r="A12172" s="27">
        <v>304</v>
      </c>
      <c r="B12172" s="27">
        <v>16</v>
      </c>
      <c r="C12172" s="27"/>
      <c r="D12172" s="27"/>
      <c r="E12172" s="27"/>
    </row>
    <row r="12173" spans="1:5">
      <c r="A12173" s="27">
        <v>304</v>
      </c>
      <c r="B12173" s="27">
        <v>17</v>
      </c>
      <c r="C12173" s="27"/>
      <c r="D12173" s="27"/>
      <c r="E12173" s="27"/>
    </row>
    <row r="12174" spans="1:5">
      <c r="A12174" s="27">
        <v>304</v>
      </c>
      <c r="B12174" s="27">
        <v>18</v>
      </c>
      <c r="C12174" s="27"/>
      <c r="D12174" s="27"/>
      <c r="E12174" s="27"/>
    </row>
    <row r="12175" spans="1:5">
      <c r="A12175" s="27">
        <v>304</v>
      </c>
      <c r="B12175" s="27">
        <v>19</v>
      </c>
      <c r="C12175" s="27"/>
      <c r="D12175" s="27"/>
      <c r="E12175" s="27"/>
    </row>
    <row r="12176" spans="1:5">
      <c r="A12176" s="27">
        <v>304</v>
      </c>
      <c r="B12176" s="27">
        <v>20</v>
      </c>
      <c r="C12176" s="27"/>
      <c r="D12176" s="27"/>
      <c r="E12176" s="27"/>
    </row>
    <row r="12177" spans="1:5">
      <c r="A12177" s="27">
        <v>304</v>
      </c>
      <c r="B12177" s="27">
        <v>21</v>
      </c>
      <c r="C12177" s="27"/>
      <c r="D12177" s="27"/>
      <c r="E12177" s="27"/>
    </row>
    <row r="12178" spans="1:5">
      <c r="A12178" s="27">
        <v>304</v>
      </c>
      <c r="B12178" s="27">
        <v>22</v>
      </c>
      <c r="C12178" s="27"/>
      <c r="D12178" s="27"/>
      <c r="E12178" s="27"/>
    </row>
    <row r="12179" spans="1:5">
      <c r="A12179" s="27">
        <v>304</v>
      </c>
      <c r="B12179" s="27">
        <v>23</v>
      </c>
      <c r="C12179" s="27"/>
      <c r="D12179" s="27"/>
      <c r="E12179" s="27"/>
    </row>
    <row r="12180" spans="1:5">
      <c r="A12180" s="27">
        <v>304</v>
      </c>
      <c r="B12180" s="27">
        <v>24</v>
      </c>
      <c r="C12180" s="27"/>
      <c r="D12180" s="27"/>
      <c r="E12180" s="27"/>
    </row>
    <row r="12181" spans="1:5">
      <c r="A12181" s="27">
        <v>304</v>
      </c>
      <c r="B12181" s="27">
        <v>25</v>
      </c>
      <c r="C12181" s="27"/>
      <c r="D12181" s="27"/>
      <c r="E12181" s="27"/>
    </row>
    <row r="12182" spans="1:5">
      <c r="A12182" s="27">
        <v>304</v>
      </c>
      <c r="B12182" s="27">
        <v>26</v>
      </c>
      <c r="C12182" s="27"/>
      <c r="D12182" s="27"/>
      <c r="E12182" s="27"/>
    </row>
    <row r="12183" spans="1:5">
      <c r="A12183" s="27">
        <v>304</v>
      </c>
      <c r="B12183" s="27">
        <v>27</v>
      </c>
      <c r="C12183" s="27"/>
      <c r="D12183" s="27"/>
      <c r="E12183" s="27"/>
    </row>
    <row r="12184" spans="1:5">
      <c r="A12184" s="27">
        <v>304</v>
      </c>
      <c r="B12184" s="27">
        <v>28</v>
      </c>
      <c r="C12184" s="27"/>
      <c r="D12184" s="27"/>
      <c r="E12184" s="27"/>
    </row>
    <row r="12185" spans="1:5">
      <c r="A12185" s="27">
        <v>304</v>
      </c>
      <c r="B12185" s="27">
        <v>29</v>
      </c>
      <c r="C12185" s="27"/>
      <c r="D12185" s="27"/>
      <c r="E12185" s="27"/>
    </row>
    <row r="12186" spans="1:5">
      <c r="A12186" s="27">
        <v>304</v>
      </c>
      <c r="B12186" s="27">
        <v>30</v>
      </c>
      <c r="C12186" s="27"/>
      <c r="D12186" s="27"/>
      <c r="E12186" s="27"/>
    </row>
    <row r="12187" spans="1:5">
      <c r="A12187" s="27">
        <v>304</v>
      </c>
      <c r="B12187" s="27">
        <v>31</v>
      </c>
      <c r="C12187" s="27"/>
      <c r="D12187" s="27"/>
      <c r="E12187" s="27"/>
    </row>
    <row r="12188" spans="1:5">
      <c r="A12188" s="27">
        <v>304</v>
      </c>
      <c r="B12188" s="27">
        <v>32</v>
      </c>
      <c r="C12188" s="27"/>
      <c r="D12188" s="27"/>
      <c r="E12188" s="27"/>
    </row>
    <row r="12189" spans="1:5">
      <c r="A12189" s="27">
        <v>304</v>
      </c>
      <c r="B12189" s="27">
        <v>33</v>
      </c>
      <c r="C12189" s="27"/>
      <c r="D12189" s="27"/>
      <c r="E12189" s="27"/>
    </row>
    <row r="12190" spans="1:5">
      <c r="A12190" s="27">
        <v>304</v>
      </c>
      <c r="B12190" s="27">
        <v>34</v>
      </c>
      <c r="C12190" s="27"/>
      <c r="D12190" s="27"/>
      <c r="E12190" s="27"/>
    </row>
    <row r="12191" spans="1:5">
      <c r="A12191" s="27">
        <v>304</v>
      </c>
      <c r="B12191" s="27">
        <v>35</v>
      </c>
      <c r="C12191" s="27"/>
      <c r="D12191" s="27"/>
      <c r="E12191" s="27"/>
    </row>
    <row r="12192" spans="1:5">
      <c r="A12192" s="27">
        <v>304</v>
      </c>
      <c r="B12192" s="27">
        <v>36</v>
      </c>
      <c r="C12192" s="27"/>
      <c r="D12192" s="27"/>
      <c r="E12192" s="27"/>
    </row>
    <row r="12193" spans="1:5">
      <c r="A12193" s="27">
        <v>304</v>
      </c>
      <c r="B12193" s="27">
        <v>37</v>
      </c>
      <c r="C12193" s="27"/>
      <c r="D12193" s="27"/>
      <c r="E12193" s="27"/>
    </row>
    <row r="12194" spans="1:5">
      <c r="A12194" s="27">
        <v>304</v>
      </c>
      <c r="B12194" s="27">
        <v>38</v>
      </c>
      <c r="C12194" s="27"/>
      <c r="D12194" s="27"/>
      <c r="E12194" s="27"/>
    </row>
    <row r="12195" spans="1:5">
      <c r="A12195" s="27">
        <v>304</v>
      </c>
      <c r="B12195" s="27">
        <v>39</v>
      </c>
      <c r="C12195" s="27"/>
      <c r="D12195" s="27"/>
      <c r="E12195" s="27"/>
    </row>
    <row r="12196" spans="1:5">
      <c r="A12196" s="27">
        <v>304</v>
      </c>
      <c r="B12196" s="27">
        <v>40</v>
      </c>
      <c r="C12196" s="27"/>
      <c r="D12196" s="27"/>
      <c r="E12196" s="27"/>
    </row>
    <row r="12197" spans="1:5">
      <c r="A12197" s="27">
        <v>305</v>
      </c>
      <c r="B12197" s="27">
        <v>1</v>
      </c>
      <c r="C12197" s="27"/>
      <c r="D12197" s="27"/>
      <c r="E12197" s="27"/>
    </row>
    <row r="12198" spans="1:5">
      <c r="A12198" s="27">
        <v>305</v>
      </c>
      <c r="B12198" s="27">
        <v>2</v>
      </c>
      <c r="C12198" s="27"/>
      <c r="D12198" s="27"/>
      <c r="E12198" s="27"/>
    </row>
    <row r="12199" spans="1:5">
      <c r="A12199" s="27">
        <v>305</v>
      </c>
      <c r="B12199" s="27">
        <v>3</v>
      </c>
      <c r="C12199" s="27"/>
      <c r="D12199" s="27"/>
      <c r="E12199" s="27"/>
    </row>
    <row r="12200" spans="1:5">
      <c r="A12200" s="27">
        <v>305</v>
      </c>
      <c r="B12200" s="27">
        <v>4</v>
      </c>
      <c r="C12200" s="27"/>
      <c r="D12200" s="27"/>
      <c r="E12200" s="27"/>
    </row>
    <row r="12201" spans="1:5">
      <c r="A12201" s="27">
        <v>305</v>
      </c>
      <c r="B12201" s="27">
        <v>5</v>
      </c>
      <c r="C12201" s="27"/>
      <c r="D12201" s="27"/>
      <c r="E12201" s="27"/>
    </row>
    <row r="12202" spans="1:5">
      <c r="A12202" s="27">
        <v>305</v>
      </c>
      <c r="B12202" s="27">
        <v>6</v>
      </c>
      <c r="C12202" s="27"/>
      <c r="D12202" s="27"/>
      <c r="E12202" s="27"/>
    </row>
    <row r="12203" spans="1:5">
      <c r="A12203" s="27">
        <v>305</v>
      </c>
      <c r="B12203" s="27">
        <v>7</v>
      </c>
      <c r="C12203" s="27"/>
      <c r="D12203" s="27"/>
      <c r="E12203" s="27"/>
    </row>
    <row r="12204" spans="1:5">
      <c r="A12204" s="27">
        <v>305</v>
      </c>
      <c r="B12204" s="27">
        <v>8</v>
      </c>
      <c r="C12204" s="27"/>
      <c r="D12204" s="27"/>
      <c r="E12204" s="27"/>
    </row>
    <row r="12205" spans="1:5">
      <c r="A12205" s="27">
        <v>305</v>
      </c>
      <c r="B12205" s="27">
        <v>9</v>
      </c>
      <c r="C12205" s="27"/>
      <c r="D12205" s="27"/>
      <c r="E12205" s="27"/>
    </row>
    <row r="12206" spans="1:5">
      <c r="A12206" s="27">
        <v>305</v>
      </c>
      <c r="B12206" s="27">
        <v>10</v>
      </c>
      <c r="C12206" s="27"/>
      <c r="D12206" s="27"/>
      <c r="E12206" s="27"/>
    </row>
    <row r="12207" spans="1:5">
      <c r="A12207" s="27">
        <v>305</v>
      </c>
      <c r="B12207" s="27">
        <v>11</v>
      </c>
      <c r="C12207" s="27"/>
      <c r="D12207" s="27"/>
      <c r="E12207" s="27"/>
    </row>
    <row r="12208" spans="1:5">
      <c r="A12208" s="27">
        <v>305</v>
      </c>
      <c r="B12208" s="27">
        <v>12</v>
      </c>
      <c r="C12208" s="27"/>
      <c r="D12208" s="27"/>
      <c r="E12208" s="27"/>
    </row>
    <row r="12209" spans="1:5">
      <c r="A12209" s="27">
        <v>305</v>
      </c>
      <c r="B12209" s="27">
        <v>13</v>
      </c>
      <c r="C12209" s="27"/>
      <c r="D12209" s="27"/>
      <c r="E12209" s="27"/>
    </row>
    <row r="12210" spans="1:5">
      <c r="A12210" s="27">
        <v>305</v>
      </c>
      <c r="B12210" s="27">
        <v>14</v>
      </c>
      <c r="C12210" s="27"/>
      <c r="D12210" s="27"/>
      <c r="E12210" s="27"/>
    </row>
    <row r="12211" spans="1:5">
      <c r="A12211" s="27">
        <v>305</v>
      </c>
      <c r="B12211" s="27">
        <v>15</v>
      </c>
      <c r="C12211" s="27"/>
      <c r="D12211" s="27"/>
      <c r="E12211" s="27"/>
    </row>
    <row r="12212" spans="1:5">
      <c r="A12212" s="27">
        <v>305</v>
      </c>
      <c r="B12212" s="27">
        <v>16</v>
      </c>
      <c r="C12212" s="27"/>
      <c r="D12212" s="27"/>
      <c r="E12212" s="27"/>
    </row>
    <row r="12213" spans="1:5">
      <c r="A12213" s="27">
        <v>305</v>
      </c>
      <c r="B12213" s="27">
        <v>17</v>
      </c>
      <c r="C12213" s="27"/>
      <c r="D12213" s="27"/>
      <c r="E12213" s="27"/>
    </row>
    <row r="12214" spans="1:5">
      <c r="A12214" s="27">
        <v>305</v>
      </c>
      <c r="B12214" s="27">
        <v>18</v>
      </c>
      <c r="C12214" s="27"/>
      <c r="D12214" s="27"/>
      <c r="E12214" s="27"/>
    </row>
    <row r="12215" spans="1:5">
      <c r="A12215" s="27">
        <v>305</v>
      </c>
      <c r="B12215" s="27">
        <v>19</v>
      </c>
      <c r="C12215" s="27"/>
      <c r="D12215" s="27"/>
      <c r="E12215" s="27"/>
    </row>
    <row r="12216" spans="1:5">
      <c r="A12216" s="27">
        <v>305</v>
      </c>
      <c r="B12216" s="27">
        <v>20</v>
      </c>
      <c r="C12216" s="27"/>
      <c r="D12216" s="27"/>
      <c r="E12216" s="27"/>
    </row>
    <row r="12217" spans="1:5">
      <c r="A12217" s="27">
        <v>305</v>
      </c>
      <c r="B12217" s="27">
        <v>21</v>
      </c>
      <c r="C12217" s="27"/>
      <c r="D12217" s="27"/>
      <c r="E12217" s="27"/>
    </row>
    <row r="12218" spans="1:5">
      <c r="A12218" s="27">
        <v>305</v>
      </c>
      <c r="B12218" s="27">
        <v>22</v>
      </c>
      <c r="C12218" s="27"/>
      <c r="D12218" s="27"/>
      <c r="E12218" s="27"/>
    </row>
    <row r="12219" spans="1:5">
      <c r="A12219" s="27">
        <v>305</v>
      </c>
      <c r="B12219" s="27">
        <v>23</v>
      </c>
      <c r="C12219" s="27"/>
      <c r="D12219" s="27"/>
      <c r="E12219" s="27"/>
    </row>
    <row r="12220" spans="1:5">
      <c r="A12220" s="27">
        <v>305</v>
      </c>
      <c r="B12220" s="27">
        <v>24</v>
      </c>
      <c r="C12220" s="27"/>
      <c r="D12220" s="27"/>
      <c r="E12220" s="27"/>
    </row>
    <row r="12221" spans="1:5">
      <c r="A12221" s="27">
        <v>305</v>
      </c>
      <c r="B12221" s="27">
        <v>25</v>
      </c>
      <c r="C12221" s="27"/>
      <c r="D12221" s="27"/>
      <c r="E12221" s="27"/>
    </row>
    <row r="12222" spans="1:5">
      <c r="A12222" s="27">
        <v>305</v>
      </c>
      <c r="B12222" s="27">
        <v>26</v>
      </c>
      <c r="C12222" s="27"/>
      <c r="D12222" s="27"/>
      <c r="E12222" s="27"/>
    </row>
    <row r="12223" spans="1:5">
      <c r="A12223" s="27">
        <v>305</v>
      </c>
      <c r="B12223" s="27">
        <v>27</v>
      </c>
      <c r="C12223" s="27"/>
      <c r="D12223" s="27"/>
      <c r="E12223" s="27"/>
    </row>
    <row r="12224" spans="1:5">
      <c r="A12224" s="27">
        <v>305</v>
      </c>
      <c r="B12224" s="27">
        <v>28</v>
      </c>
      <c r="C12224" s="27"/>
      <c r="D12224" s="27"/>
      <c r="E12224" s="27"/>
    </row>
    <row r="12225" spans="1:5">
      <c r="A12225" s="27">
        <v>305</v>
      </c>
      <c r="B12225" s="27">
        <v>29</v>
      </c>
      <c r="C12225" s="27"/>
      <c r="D12225" s="27"/>
      <c r="E12225" s="27"/>
    </row>
    <row r="12226" spans="1:5">
      <c r="A12226" s="27">
        <v>305</v>
      </c>
      <c r="B12226" s="27">
        <v>30</v>
      </c>
      <c r="C12226" s="27"/>
      <c r="D12226" s="27"/>
      <c r="E12226" s="27"/>
    </row>
    <row r="12227" spans="1:5">
      <c r="A12227" s="27">
        <v>305</v>
      </c>
      <c r="B12227" s="27">
        <v>31</v>
      </c>
      <c r="C12227" s="27"/>
      <c r="D12227" s="27"/>
      <c r="E12227" s="27"/>
    </row>
    <row r="12228" spans="1:5">
      <c r="A12228" s="27">
        <v>305</v>
      </c>
      <c r="B12228" s="27">
        <v>32</v>
      </c>
      <c r="C12228" s="27"/>
      <c r="D12228" s="27"/>
      <c r="E12228" s="27"/>
    </row>
    <row r="12229" spans="1:5">
      <c r="A12229" s="27">
        <v>305</v>
      </c>
      <c r="B12229" s="27">
        <v>33</v>
      </c>
      <c r="C12229" s="27"/>
      <c r="D12229" s="27"/>
      <c r="E12229" s="27"/>
    </row>
    <row r="12230" spans="1:5">
      <c r="A12230" s="27">
        <v>305</v>
      </c>
      <c r="B12230" s="27">
        <v>34</v>
      </c>
      <c r="C12230" s="27"/>
      <c r="D12230" s="27"/>
      <c r="E12230" s="27"/>
    </row>
    <row r="12231" spans="1:5">
      <c r="A12231" s="27">
        <v>305</v>
      </c>
      <c r="B12231" s="27">
        <v>35</v>
      </c>
      <c r="C12231" s="27"/>
      <c r="D12231" s="27"/>
      <c r="E12231" s="27"/>
    </row>
    <row r="12232" spans="1:5">
      <c r="A12232" s="27">
        <v>305</v>
      </c>
      <c r="B12232" s="27">
        <v>36</v>
      </c>
      <c r="C12232" s="27"/>
      <c r="D12232" s="27"/>
      <c r="E12232" s="27"/>
    </row>
    <row r="12233" spans="1:5">
      <c r="A12233" s="27">
        <v>305</v>
      </c>
      <c r="B12233" s="27">
        <v>37</v>
      </c>
      <c r="C12233" s="27"/>
      <c r="D12233" s="27"/>
      <c r="E12233" s="27"/>
    </row>
    <row r="12234" spans="1:5">
      <c r="A12234" s="27">
        <v>305</v>
      </c>
      <c r="B12234" s="27">
        <v>38</v>
      </c>
      <c r="C12234" s="27"/>
      <c r="D12234" s="27"/>
      <c r="E12234" s="27"/>
    </row>
    <row r="12235" spans="1:5">
      <c r="A12235" s="27">
        <v>305</v>
      </c>
      <c r="B12235" s="27">
        <v>39</v>
      </c>
      <c r="C12235" s="27"/>
      <c r="D12235" s="27"/>
      <c r="E12235" s="27"/>
    </row>
    <row r="12236" spans="1:5">
      <c r="A12236" s="27">
        <v>305</v>
      </c>
      <c r="B12236" s="27">
        <v>40</v>
      </c>
      <c r="C12236" s="27"/>
      <c r="D12236" s="27"/>
      <c r="E12236" s="27"/>
    </row>
    <row r="12237" spans="1:5">
      <c r="A12237" s="27">
        <v>306</v>
      </c>
      <c r="B12237" s="27">
        <v>1</v>
      </c>
      <c r="C12237" s="27"/>
      <c r="D12237" s="27"/>
      <c r="E12237" s="27"/>
    </row>
    <row r="12238" spans="1:5">
      <c r="A12238" s="27">
        <v>306</v>
      </c>
      <c r="B12238" s="27">
        <v>2</v>
      </c>
      <c r="C12238" s="27"/>
      <c r="D12238" s="27"/>
      <c r="E12238" s="27"/>
    </row>
    <row r="12239" spans="1:5">
      <c r="A12239" s="27">
        <v>306</v>
      </c>
      <c r="B12239" s="27">
        <v>3</v>
      </c>
      <c r="C12239" s="27"/>
      <c r="D12239" s="27"/>
      <c r="E12239" s="27"/>
    </row>
    <row r="12240" spans="1:5">
      <c r="A12240" s="27">
        <v>306</v>
      </c>
      <c r="B12240" s="27">
        <v>4</v>
      </c>
      <c r="C12240" s="27"/>
      <c r="D12240" s="27"/>
      <c r="E12240" s="27"/>
    </row>
    <row r="12241" spans="1:5">
      <c r="A12241" s="27">
        <v>306</v>
      </c>
      <c r="B12241" s="27">
        <v>5</v>
      </c>
      <c r="C12241" s="27"/>
      <c r="D12241" s="27"/>
      <c r="E12241" s="27"/>
    </row>
    <row r="12242" spans="1:5">
      <c r="A12242" s="27">
        <v>306</v>
      </c>
      <c r="B12242" s="27">
        <v>6</v>
      </c>
      <c r="C12242" s="27"/>
      <c r="D12242" s="27"/>
      <c r="E12242" s="27"/>
    </row>
    <row r="12243" spans="1:5">
      <c r="A12243" s="27">
        <v>306</v>
      </c>
      <c r="B12243" s="27">
        <v>7</v>
      </c>
      <c r="C12243" s="27"/>
      <c r="D12243" s="27"/>
      <c r="E12243" s="27"/>
    </row>
    <row r="12244" spans="1:5">
      <c r="A12244" s="27">
        <v>306</v>
      </c>
      <c r="B12244" s="27">
        <v>8</v>
      </c>
      <c r="C12244" s="27"/>
      <c r="D12244" s="27"/>
      <c r="E12244" s="27"/>
    </row>
    <row r="12245" spans="1:5">
      <c r="A12245" s="27">
        <v>306</v>
      </c>
      <c r="B12245" s="27">
        <v>9</v>
      </c>
      <c r="C12245" s="27"/>
      <c r="D12245" s="27"/>
      <c r="E12245" s="27"/>
    </row>
    <row r="12246" spans="1:5">
      <c r="A12246" s="27">
        <v>306</v>
      </c>
      <c r="B12246" s="27">
        <v>10</v>
      </c>
      <c r="C12246" s="27"/>
      <c r="D12246" s="27"/>
      <c r="E12246" s="27"/>
    </row>
    <row r="12247" spans="1:5">
      <c r="A12247" s="27">
        <v>306</v>
      </c>
      <c r="B12247" s="27">
        <v>11</v>
      </c>
      <c r="C12247" s="27"/>
      <c r="D12247" s="27"/>
      <c r="E12247" s="27"/>
    </row>
    <row r="12248" spans="1:5">
      <c r="A12248" s="27">
        <v>306</v>
      </c>
      <c r="B12248" s="27">
        <v>12</v>
      </c>
      <c r="C12248" s="27"/>
      <c r="D12248" s="27"/>
      <c r="E12248" s="27"/>
    </row>
    <row r="12249" spans="1:5">
      <c r="A12249" s="27">
        <v>306</v>
      </c>
      <c r="B12249" s="27">
        <v>13</v>
      </c>
      <c r="C12249" s="27"/>
      <c r="D12249" s="27"/>
      <c r="E12249" s="27"/>
    </row>
    <row r="12250" spans="1:5">
      <c r="A12250" s="27">
        <v>306</v>
      </c>
      <c r="B12250" s="27">
        <v>14</v>
      </c>
      <c r="C12250" s="27"/>
      <c r="D12250" s="27"/>
      <c r="E12250" s="27"/>
    </row>
    <row r="12251" spans="1:5">
      <c r="A12251" s="27">
        <v>306</v>
      </c>
      <c r="B12251" s="27">
        <v>15</v>
      </c>
      <c r="C12251" s="27"/>
      <c r="D12251" s="27"/>
      <c r="E12251" s="27"/>
    </row>
    <row r="12252" spans="1:5">
      <c r="A12252" s="27">
        <v>306</v>
      </c>
      <c r="B12252" s="27">
        <v>16</v>
      </c>
      <c r="C12252" s="27"/>
      <c r="D12252" s="27"/>
      <c r="E12252" s="27"/>
    </row>
    <row r="12253" spans="1:5">
      <c r="A12253" s="27">
        <v>306</v>
      </c>
      <c r="B12253" s="27">
        <v>17</v>
      </c>
      <c r="C12253" s="27"/>
      <c r="D12253" s="27"/>
      <c r="E12253" s="27"/>
    </row>
    <row r="12254" spans="1:5">
      <c r="A12254" s="27">
        <v>306</v>
      </c>
      <c r="B12254" s="27">
        <v>18</v>
      </c>
      <c r="C12254" s="27"/>
      <c r="D12254" s="27"/>
      <c r="E12254" s="27"/>
    </row>
    <row r="12255" spans="1:5">
      <c r="A12255" s="27">
        <v>306</v>
      </c>
      <c r="B12255" s="27">
        <v>19</v>
      </c>
      <c r="C12255" s="27"/>
      <c r="D12255" s="27"/>
      <c r="E12255" s="27"/>
    </row>
    <row r="12256" spans="1:5">
      <c r="A12256" s="27">
        <v>306</v>
      </c>
      <c r="B12256" s="27">
        <v>20</v>
      </c>
      <c r="C12256" s="27"/>
      <c r="D12256" s="27"/>
      <c r="E12256" s="27"/>
    </row>
    <row r="12257" spans="1:5">
      <c r="A12257" s="27">
        <v>306</v>
      </c>
      <c r="B12257" s="27">
        <v>21</v>
      </c>
      <c r="C12257" s="27"/>
      <c r="D12257" s="27"/>
      <c r="E12257" s="27"/>
    </row>
    <row r="12258" spans="1:5">
      <c r="A12258" s="27">
        <v>306</v>
      </c>
      <c r="B12258" s="27">
        <v>22</v>
      </c>
      <c r="C12258" s="27"/>
      <c r="D12258" s="27"/>
      <c r="E12258" s="27"/>
    </row>
    <row r="12259" spans="1:5">
      <c r="A12259" s="27">
        <v>306</v>
      </c>
      <c r="B12259" s="27">
        <v>23</v>
      </c>
      <c r="C12259" s="27"/>
      <c r="D12259" s="27"/>
      <c r="E12259" s="27"/>
    </row>
    <row r="12260" spans="1:5">
      <c r="A12260" s="27">
        <v>306</v>
      </c>
      <c r="B12260" s="27">
        <v>24</v>
      </c>
      <c r="C12260" s="27"/>
      <c r="D12260" s="27"/>
      <c r="E12260" s="27"/>
    </row>
    <row r="12261" spans="1:5">
      <c r="A12261" s="27">
        <v>306</v>
      </c>
      <c r="B12261" s="27">
        <v>25</v>
      </c>
      <c r="C12261" s="27"/>
      <c r="D12261" s="27"/>
      <c r="E12261" s="27"/>
    </row>
    <row r="12262" spans="1:5">
      <c r="A12262" s="27">
        <v>306</v>
      </c>
      <c r="B12262" s="27">
        <v>26</v>
      </c>
      <c r="C12262" s="27"/>
      <c r="D12262" s="27"/>
      <c r="E12262" s="27"/>
    </row>
    <row r="12263" spans="1:5">
      <c r="A12263" s="27">
        <v>306</v>
      </c>
      <c r="B12263" s="27">
        <v>27</v>
      </c>
      <c r="C12263" s="27"/>
      <c r="D12263" s="27"/>
      <c r="E12263" s="27"/>
    </row>
    <row r="12264" spans="1:5">
      <c r="A12264" s="27">
        <v>306</v>
      </c>
      <c r="B12264" s="27">
        <v>28</v>
      </c>
      <c r="C12264" s="27"/>
      <c r="D12264" s="27"/>
      <c r="E12264" s="27"/>
    </row>
    <row r="12265" spans="1:5">
      <c r="A12265" s="27">
        <v>306</v>
      </c>
      <c r="B12265" s="27">
        <v>29</v>
      </c>
      <c r="C12265" s="27"/>
      <c r="D12265" s="27"/>
      <c r="E12265" s="27"/>
    </row>
    <row r="12266" spans="1:5">
      <c r="A12266" s="27">
        <v>306</v>
      </c>
      <c r="B12266" s="27">
        <v>30</v>
      </c>
      <c r="C12266" s="27"/>
      <c r="D12266" s="27"/>
      <c r="E12266" s="27"/>
    </row>
    <row r="12267" spans="1:5">
      <c r="A12267" s="27">
        <v>306</v>
      </c>
      <c r="B12267" s="27">
        <v>31</v>
      </c>
      <c r="C12267" s="27"/>
      <c r="D12267" s="27"/>
      <c r="E12267" s="27"/>
    </row>
    <row r="12268" spans="1:5">
      <c r="A12268" s="27">
        <v>306</v>
      </c>
      <c r="B12268" s="27">
        <v>32</v>
      </c>
      <c r="C12268" s="27"/>
      <c r="D12268" s="27"/>
      <c r="E12268" s="27"/>
    </row>
    <row r="12269" spans="1:5">
      <c r="A12269" s="27">
        <v>306</v>
      </c>
      <c r="B12269" s="27">
        <v>33</v>
      </c>
      <c r="C12269" s="27"/>
      <c r="D12269" s="27"/>
      <c r="E12269" s="27"/>
    </row>
    <row r="12270" spans="1:5">
      <c r="A12270" s="27">
        <v>306</v>
      </c>
      <c r="B12270" s="27">
        <v>34</v>
      </c>
      <c r="C12270" s="27"/>
      <c r="D12270" s="27"/>
      <c r="E12270" s="27"/>
    </row>
    <row r="12271" spans="1:5">
      <c r="A12271" s="27">
        <v>306</v>
      </c>
      <c r="B12271" s="27">
        <v>35</v>
      </c>
      <c r="C12271" s="27"/>
      <c r="D12271" s="27"/>
      <c r="E12271" s="27"/>
    </row>
    <row r="12272" spans="1:5">
      <c r="A12272" s="27">
        <v>306</v>
      </c>
      <c r="B12272" s="27">
        <v>36</v>
      </c>
      <c r="C12272" s="27"/>
      <c r="D12272" s="27"/>
      <c r="E12272" s="27"/>
    </row>
    <row r="12273" spans="1:5">
      <c r="A12273" s="27">
        <v>306</v>
      </c>
      <c r="B12273" s="27">
        <v>37</v>
      </c>
      <c r="C12273" s="27"/>
      <c r="D12273" s="27"/>
      <c r="E12273" s="27"/>
    </row>
    <row r="12274" spans="1:5">
      <c r="A12274" s="27">
        <v>306</v>
      </c>
      <c r="B12274" s="27">
        <v>38</v>
      </c>
      <c r="C12274" s="27"/>
      <c r="D12274" s="27"/>
      <c r="E12274" s="27"/>
    </row>
    <row r="12275" spans="1:5">
      <c r="A12275" s="27">
        <v>306</v>
      </c>
      <c r="B12275" s="27">
        <v>39</v>
      </c>
      <c r="C12275" s="27"/>
      <c r="D12275" s="27"/>
      <c r="E12275" s="27"/>
    </row>
    <row r="12276" spans="1:5">
      <c r="A12276" s="27">
        <v>306</v>
      </c>
      <c r="B12276" s="27">
        <v>40</v>
      </c>
      <c r="C12276" s="27"/>
      <c r="D12276" s="27"/>
      <c r="E12276" s="27"/>
    </row>
    <row r="12277" spans="1:5">
      <c r="A12277" s="27">
        <v>307</v>
      </c>
      <c r="B12277" s="27">
        <v>1</v>
      </c>
      <c r="C12277" s="27"/>
      <c r="D12277" s="27"/>
      <c r="E12277" s="27"/>
    </row>
    <row r="12278" spans="1:5">
      <c r="A12278" s="27">
        <v>307</v>
      </c>
      <c r="B12278" s="27">
        <v>2</v>
      </c>
      <c r="C12278" s="27"/>
      <c r="D12278" s="27"/>
      <c r="E12278" s="27"/>
    </row>
    <row r="12279" spans="1:5">
      <c r="A12279" s="27">
        <v>307</v>
      </c>
      <c r="B12279" s="27">
        <v>3</v>
      </c>
      <c r="C12279" s="27"/>
      <c r="D12279" s="27"/>
      <c r="E12279" s="27"/>
    </row>
    <row r="12280" spans="1:5">
      <c r="A12280" s="27">
        <v>307</v>
      </c>
      <c r="B12280" s="27">
        <v>4</v>
      </c>
      <c r="C12280" s="27"/>
      <c r="D12280" s="27"/>
      <c r="E12280" s="27"/>
    </row>
    <row r="12281" spans="1:5">
      <c r="A12281" s="27">
        <v>307</v>
      </c>
      <c r="B12281" s="27">
        <v>5</v>
      </c>
      <c r="C12281" s="27"/>
      <c r="D12281" s="27"/>
      <c r="E12281" s="27"/>
    </row>
    <row r="12282" spans="1:5">
      <c r="A12282" s="27">
        <v>307</v>
      </c>
      <c r="B12282" s="27">
        <v>6</v>
      </c>
      <c r="C12282" s="27"/>
      <c r="D12282" s="27"/>
      <c r="E12282" s="27"/>
    </row>
    <row r="12283" spans="1:5">
      <c r="A12283" s="27">
        <v>307</v>
      </c>
      <c r="B12283" s="27">
        <v>7</v>
      </c>
      <c r="C12283" s="27"/>
      <c r="D12283" s="27"/>
      <c r="E12283" s="27"/>
    </row>
    <row r="12284" spans="1:5">
      <c r="A12284" s="27">
        <v>307</v>
      </c>
      <c r="B12284" s="27">
        <v>8</v>
      </c>
      <c r="C12284" s="27"/>
      <c r="D12284" s="27"/>
      <c r="E12284" s="27"/>
    </row>
    <row r="12285" spans="1:5">
      <c r="A12285" s="27">
        <v>307</v>
      </c>
      <c r="B12285" s="27">
        <v>9</v>
      </c>
      <c r="C12285" s="27"/>
      <c r="D12285" s="27"/>
      <c r="E12285" s="27"/>
    </row>
    <row r="12286" spans="1:5">
      <c r="A12286" s="27">
        <v>307</v>
      </c>
      <c r="B12286" s="27">
        <v>10</v>
      </c>
      <c r="C12286" s="27"/>
      <c r="D12286" s="27"/>
      <c r="E12286" s="27"/>
    </row>
    <row r="12287" spans="1:5">
      <c r="A12287" s="27">
        <v>307</v>
      </c>
      <c r="B12287" s="27">
        <v>11</v>
      </c>
      <c r="C12287" s="27"/>
      <c r="D12287" s="27"/>
      <c r="E12287" s="27"/>
    </row>
    <row r="12288" spans="1:5">
      <c r="A12288" s="27">
        <v>307</v>
      </c>
      <c r="B12288" s="27">
        <v>12</v>
      </c>
      <c r="C12288" s="27"/>
      <c r="D12288" s="27"/>
      <c r="E12288" s="27"/>
    </row>
    <row r="12289" spans="1:5">
      <c r="A12289" s="27">
        <v>307</v>
      </c>
      <c r="B12289" s="27">
        <v>13</v>
      </c>
      <c r="C12289" s="27"/>
      <c r="D12289" s="27"/>
      <c r="E12289" s="27"/>
    </row>
    <row r="12290" spans="1:5">
      <c r="A12290" s="27">
        <v>307</v>
      </c>
      <c r="B12290" s="27">
        <v>14</v>
      </c>
      <c r="C12290" s="27"/>
      <c r="D12290" s="27"/>
      <c r="E12290" s="27"/>
    </row>
    <row r="12291" spans="1:5">
      <c r="A12291" s="27">
        <v>307</v>
      </c>
      <c r="B12291" s="27">
        <v>15</v>
      </c>
      <c r="C12291" s="27"/>
      <c r="D12291" s="27"/>
      <c r="E12291" s="27"/>
    </row>
    <row r="12292" spans="1:5">
      <c r="A12292" s="27">
        <v>307</v>
      </c>
      <c r="B12292" s="27">
        <v>16</v>
      </c>
      <c r="C12292" s="27"/>
      <c r="D12292" s="27"/>
      <c r="E12292" s="27"/>
    </row>
    <row r="12293" spans="1:5">
      <c r="A12293" s="27">
        <v>307</v>
      </c>
      <c r="B12293" s="27">
        <v>17</v>
      </c>
      <c r="C12293" s="27"/>
      <c r="D12293" s="27"/>
      <c r="E12293" s="27"/>
    </row>
    <row r="12294" spans="1:5">
      <c r="A12294" s="27">
        <v>307</v>
      </c>
      <c r="B12294" s="27">
        <v>18</v>
      </c>
      <c r="C12294" s="27"/>
      <c r="D12294" s="27"/>
      <c r="E12294" s="27"/>
    </row>
    <row r="12295" spans="1:5">
      <c r="A12295" s="27">
        <v>307</v>
      </c>
      <c r="B12295" s="27">
        <v>19</v>
      </c>
      <c r="C12295" s="27"/>
      <c r="D12295" s="27"/>
      <c r="E12295" s="27"/>
    </row>
    <row r="12296" spans="1:5">
      <c r="A12296" s="27">
        <v>307</v>
      </c>
      <c r="B12296" s="27">
        <v>20</v>
      </c>
      <c r="C12296" s="27"/>
      <c r="D12296" s="27"/>
      <c r="E12296" s="27"/>
    </row>
    <row r="12297" spans="1:5">
      <c r="A12297" s="27">
        <v>307</v>
      </c>
      <c r="B12297" s="27">
        <v>21</v>
      </c>
      <c r="C12297" s="27"/>
      <c r="D12297" s="27"/>
      <c r="E12297" s="27"/>
    </row>
    <row r="12298" spans="1:5">
      <c r="A12298" s="27">
        <v>307</v>
      </c>
      <c r="B12298" s="27">
        <v>22</v>
      </c>
      <c r="C12298" s="27"/>
      <c r="D12298" s="27"/>
      <c r="E12298" s="27"/>
    </row>
    <row r="12299" spans="1:5">
      <c r="A12299" s="27">
        <v>307</v>
      </c>
      <c r="B12299" s="27">
        <v>23</v>
      </c>
      <c r="C12299" s="27"/>
      <c r="D12299" s="27"/>
      <c r="E12299" s="27"/>
    </row>
    <row r="12300" spans="1:5">
      <c r="A12300" s="27">
        <v>307</v>
      </c>
      <c r="B12300" s="27">
        <v>24</v>
      </c>
      <c r="C12300" s="27"/>
      <c r="D12300" s="27"/>
      <c r="E12300" s="27"/>
    </row>
    <row r="12301" spans="1:5">
      <c r="A12301" s="27">
        <v>307</v>
      </c>
      <c r="B12301" s="27">
        <v>25</v>
      </c>
      <c r="C12301" s="27"/>
      <c r="D12301" s="27"/>
      <c r="E12301" s="27"/>
    </row>
    <row r="12302" spans="1:5">
      <c r="A12302" s="27">
        <v>307</v>
      </c>
      <c r="B12302" s="27">
        <v>26</v>
      </c>
      <c r="C12302" s="27"/>
      <c r="D12302" s="27"/>
      <c r="E12302" s="27"/>
    </row>
    <row r="12303" spans="1:5">
      <c r="A12303" s="27">
        <v>307</v>
      </c>
      <c r="B12303" s="27">
        <v>27</v>
      </c>
      <c r="C12303" s="27"/>
      <c r="D12303" s="27"/>
      <c r="E12303" s="27"/>
    </row>
    <row r="12304" spans="1:5">
      <c r="A12304" s="27">
        <v>307</v>
      </c>
      <c r="B12304" s="27">
        <v>28</v>
      </c>
      <c r="C12304" s="27"/>
      <c r="D12304" s="27"/>
      <c r="E12304" s="27"/>
    </row>
    <row r="12305" spans="1:5">
      <c r="A12305" s="27">
        <v>307</v>
      </c>
      <c r="B12305" s="27">
        <v>29</v>
      </c>
      <c r="C12305" s="27"/>
      <c r="D12305" s="27"/>
      <c r="E12305" s="27"/>
    </row>
    <row r="12306" spans="1:5">
      <c r="A12306" s="27">
        <v>307</v>
      </c>
      <c r="B12306" s="27">
        <v>30</v>
      </c>
      <c r="C12306" s="27"/>
      <c r="D12306" s="27"/>
      <c r="E12306" s="27"/>
    </row>
    <row r="12307" spans="1:5">
      <c r="A12307" s="27">
        <v>307</v>
      </c>
      <c r="B12307" s="27">
        <v>31</v>
      </c>
      <c r="C12307" s="27"/>
      <c r="D12307" s="27"/>
      <c r="E12307" s="27"/>
    </row>
    <row r="12308" spans="1:5">
      <c r="A12308" s="27">
        <v>307</v>
      </c>
      <c r="B12308" s="27">
        <v>32</v>
      </c>
      <c r="C12308" s="27"/>
      <c r="D12308" s="27"/>
      <c r="E12308" s="27"/>
    </row>
    <row r="12309" spans="1:5">
      <c r="A12309" s="27">
        <v>307</v>
      </c>
      <c r="B12309" s="27">
        <v>33</v>
      </c>
      <c r="C12309" s="27"/>
      <c r="D12309" s="27"/>
      <c r="E12309" s="27"/>
    </row>
    <row r="12310" spans="1:5">
      <c r="A12310" s="27">
        <v>307</v>
      </c>
      <c r="B12310" s="27">
        <v>34</v>
      </c>
      <c r="C12310" s="27"/>
      <c r="D12310" s="27"/>
      <c r="E12310" s="27"/>
    </row>
    <row r="12311" spans="1:5">
      <c r="A12311" s="27">
        <v>307</v>
      </c>
      <c r="B12311" s="27">
        <v>35</v>
      </c>
      <c r="C12311" s="27"/>
      <c r="D12311" s="27"/>
      <c r="E12311" s="27"/>
    </row>
    <row r="12312" spans="1:5">
      <c r="A12312" s="27">
        <v>307</v>
      </c>
      <c r="B12312" s="27">
        <v>36</v>
      </c>
      <c r="C12312" s="27"/>
      <c r="D12312" s="27"/>
      <c r="E12312" s="27"/>
    </row>
    <row r="12313" spans="1:5">
      <c r="A12313" s="27">
        <v>307</v>
      </c>
      <c r="B12313" s="27">
        <v>37</v>
      </c>
      <c r="C12313" s="27"/>
      <c r="D12313" s="27"/>
      <c r="E12313" s="27"/>
    </row>
    <row r="12314" spans="1:5">
      <c r="A12314" s="27">
        <v>307</v>
      </c>
      <c r="B12314" s="27">
        <v>38</v>
      </c>
      <c r="C12314" s="27"/>
      <c r="D12314" s="27"/>
      <c r="E12314" s="27"/>
    </row>
    <row r="12315" spans="1:5">
      <c r="A12315" s="27">
        <v>307</v>
      </c>
      <c r="B12315" s="27">
        <v>39</v>
      </c>
      <c r="C12315" s="27"/>
      <c r="D12315" s="27"/>
      <c r="E12315" s="27"/>
    </row>
    <row r="12316" spans="1:5">
      <c r="A12316" s="27">
        <v>307</v>
      </c>
      <c r="B12316" s="27">
        <v>40</v>
      </c>
      <c r="C12316" s="27"/>
      <c r="D12316" s="27"/>
      <c r="E12316" s="27"/>
    </row>
    <row r="12317" spans="1:5">
      <c r="A12317" s="27">
        <v>308</v>
      </c>
      <c r="B12317" s="27">
        <v>1</v>
      </c>
      <c r="C12317" s="27"/>
      <c r="D12317" s="27"/>
      <c r="E12317" s="27"/>
    </row>
    <row r="12318" spans="1:5">
      <c r="A12318" s="27">
        <v>308</v>
      </c>
      <c r="B12318" s="27">
        <v>2</v>
      </c>
      <c r="C12318" s="27"/>
      <c r="D12318" s="27"/>
      <c r="E12318" s="27"/>
    </row>
    <row r="12319" spans="1:5">
      <c r="A12319" s="27">
        <v>308</v>
      </c>
      <c r="B12319" s="27">
        <v>3</v>
      </c>
      <c r="C12319" s="27"/>
      <c r="D12319" s="27"/>
      <c r="E12319" s="27"/>
    </row>
    <row r="12320" spans="1:5">
      <c r="A12320" s="27">
        <v>308</v>
      </c>
      <c r="B12320" s="27">
        <v>4</v>
      </c>
      <c r="C12320" s="27"/>
      <c r="D12320" s="27"/>
      <c r="E12320" s="27"/>
    </row>
    <row r="12321" spans="1:5">
      <c r="A12321" s="27">
        <v>308</v>
      </c>
      <c r="B12321" s="27">
        <v>5</v>
      </c>
      <c r="C12321" s="27"/>
      <c r="D12321" s="27"/>
      <c r="E12321" s="27"/>
    </row>
    <row r="12322" spans="1:5">
      <c r="A12322" s="27">
        <v>308</v>
      </c>
      <c r="B12322" s="27">
        <v>6</v>
      </c>
      <c r="C12322" s="27"/>
      <c r="D12322" s="27"/>
      <c r="E12322" s="27"/>
    </row>
    <row r="12323" spans="1:5">
      <c r="A12323" s="27">
        <v>308</v>
      </c>
      <c r="B12323" s="27">
        <v>7</v>
      </c>
      <c r="C12323" s="27"/>
      <c r="D12323" s="27"/>
      <c r="E12323" s="27"/>
    </row>
    <row r="12324" spans="1:5">
      <c r="A12324" s="27">
        <v>308</v>
      </c>
      <c r="B12324" s="27">
        <v>8</v>
      </c>
      <c r="C12324" s="27"/>
      <c r="D12324" s="27"/>
      <c r="E12324" s="27"/>
    </row>
    <row r="12325" spans="1:5">
      <c r="A12325" s="27">
        <v>308</v>
      </c>
      <c r="B12325" s="27">
        <v>9</v>
      </c>
      <c r="C12325" s="27"/>
      <c r="D12325" s="27"/>
      <c r="E12325" s="27"/>
    </row>
    <row r="12326" spans="1:5">
      <c r="A12326" s="27">
        <v>308</v>
      </c>
      <c r="B12326" s="27">
        <v>10</v>
      </c>
      <c r="C12326" s="27"/>
      <c r="D12326" s="27"/>
      <c r="E12326" s="27"/>
    </row>
    <row r="12327" spans="1:5">
      <c r="A12327" s="27">
        <v>308</v>
      </c>
      <c r="B12327" s="27">
        <v>11</v>
      </c>
      <c r="C12327" s="27"/>
      <c r="D12327" s="27"/>
      <c r="E12327" s="27"/>
    </row>
    <row r="12328" spans="1:5">
      <c r="A12328" s="27">
        <v>308</v>
      </c>
      <c r="B12328" s="27">
        <v>12</v>
      </c>
      <c r="C12328" s="27"/>
      <c r="D12328" s="27"/>
      <c r="E12328" s="27"/>
    </row>
    <row r="12329" spans="1:5">
      <c r="A12329" s="27">
        <v>308</v>
      </c>
      <c r="B12329" s="27">
        <v>13</v>
      </c>
      <c r="C12329" s="27"/>
      <c r="D12329" s="27"/>
      <c r="E12329" s="27"/>
    </row>
    <row r="12330" spans="1:5">
      <c r="A12330" s="27">
        <v>308</v>
      </c>
      <c r="B12330" s="27">
        <v>14</v>
      </c>
      <c r="C12330" s="27"/>
      <c r="D12330" s="27"/>
      <c r="E12330" s="27"/>
    </row>
    <row r="12331" spans="1:5">
      <c r="A12331" s="27">
        <v>308</v>
      </c>
      <c r="B12331" s="27">
        <v>15</v>
      </c>
      <c r="C12331" s="27"/>
      <c r="D12331" s="27"/>
      <c r="E12331" s="27"/>
    </row>
    <row r="12332" spans="1:5">
      <c r="A12332" s="27">
        <v>308</v>
      </c>
      <c r="B12332" s="27">
        <v>16</v>
      </c>
      <c r="C12332" s="27"/>
      <c r="D12332" s="27"/>
      <c r="E12332" s="27"/>
    </row>
    <row r="12333" spans="1:5">
      <c r="A12333" s="27">
        <v>308</v>
      </c>
      <c r="B12333" s="27">
        <v>17</v>
      </c>
      <c r="C12333" s="27"/>
      <c r="D12333" s="27"/>
      <c r="E12333" s="27"/>
    </row>
    <row r="12334" spans="1:5">
      <c r="A12334" s="27">
        <v>308</v>
      </c>
      <c r="B12334" s="27">
        <v>18</v>
      </c>
      <c r="C12334" s="27"/>
      <c r="D12334" s="27"/>
      <c r="E12334" s="27"/>
    </row>
    <row r="12335" spans="1:5">
      <c r="A12335" s="27">
        <v>308</v>
      </c>
      <c r="B12335" s="27">
        <v>19</v>
      </c>
      <c r="C12335" s="27"/>
      <c r="D12335" s="27"/>
      <c r="E12335" s="27"/>
    </row>
    <row r="12336" spans="1:5">
      <c r="A12336" s="27">
        <v>308</v>
      </c>
      <c r="B12336" s="27">
        <v>20</v>
      </c>
      <c r="C12336" s="27"/>
      <c r="D12336" s="27"/>
      <c r="E12336" s="27"/>
    </row>
    <row r="12337" spans="1:5">
      <c r="A12337" s="27">
        <v>308</v>
      </c>
      <c r="B12337" s="27">
        <v>21</v>
      </c>
      <c r="C12337" s="27"/>
      <c r="D12337" s="27"/>
      <c r="E12337" s="27"/>
    </row>
    <row r="12338" spans="1:5">
      <c r="A12338" s="27">
        <v>308</v>
      </c>
      <c r="B12338" s="27">
        <v>22</v>
      </c>
      <c r="C12338" s="27"/>
      <c r="D12338" s="27"/>
      <c r="E12338" s="27"/>
    </row>
    <row r="12339" spans="1:5">
      <c r="A12339" s="27">
        <v>308</v>
      </c>
      <c r="B12339" s="27">
        <v>23</v>
      </c>
      <c r="C12339" s="27"/>
      <c r="D12339" s="27"/>
      <c r="E12339" s="27"/>
    </row>
    <row r="12340" spans="1:5">
      <c r="A12340" s="27">
        <v>308</v>
      </c>
      <c r="B12340" s="27">
        <v>24</v>
      </c>
      <c r="C12340" s="27"/>
      <c r="D12340" s="27"/>
      <c r="E12340" s="27"/>
    </row>
    <row r="12341" spans="1:5">
      <c r="A12341" s="27">
        <v>308</v>
      </c>
      <c r="B12341" s="27">
        <v>25</v>
      </c>
      <c r="C12341" s="27"/>
      <c r="D12341" s="27"/>
      <c r="E12341" s="27"/>
    </row>
    <row r="12342" spans="1:5">
      <c r="A12342" s="27">
        <v>308</v>
      </c>
      <c r="B12342" s="27">
        <v>26</v>
      </c>
      <c r="C12342" s="27"/>
      <c r="D12342" s="27"/>
      <c r="E12342" s="27"/>
    </row>
    <row r="12343" spans="1:5">
      <c r="A12343" s="27">
        <v>308</v>
      </c>
      <c r="B12343" s="27">
        <v>27</v>
      </c>
      <c r="C12343" s="27"/>
      <c r="D12343" s="27"/>
      <c r="E12343" s="27"/>
    </row>
    <row r="12344" spans="1:5">
      <c r="A12344" s="27">
        <v>308</v>
      </c>
      <c r="B12344" s="27">
        <v>28</v>
      </c>
      <c r="C12344" s="27"/>
      <c r="D12344" s="27"/>
      <c r="E12344" s="27"/>
    </row>
    <row r="12345" spans="1:5">
      <c r="A12345" s="27">
        <v>308</v>
      </c>
      <c r="B12345" s="27">
        <v>29</v>
      </c>
      <c r="C12345" s="27"/>
      <c r="D12345" s="27"/>
      <c r="E12345" s="27"/>
    </row>
    <row r="12346" spans="1:5">
      <c r="A12346" s="27">
        <v>308</v>
      </c>
      <c r="B12346" s="27">
        <v>30</v>
      </c>
      <c r="C12346" s="27"/>
      <c r="D12346" s="27"/>
      <c r="E12346" s="27"/>
    </row>
    <row r="12347" spans="1:5">
      <c r="A12347" s="27">
        <v>308</v>
      </c>
      <c r="B12347" s="27">
        <v>31</v>
      </c>
      <c r="C12347" s="27"/>
      <c r="D12347" s="27"/>
      <c r="E12347" s="27"/>
    </row>
    <row r="12348" spans="1:5">
      <c r="A12348" s="27">
        <v>308</v>
      </c>
      <c r="B12348" s="27">
        <v>32</v>
      </c>
      <c r="C12348" s="27"/>
      <c r="D12348" s="27"/>
      <c r="E12348" s="27"/>
    </row>
    <row r="12349" spans="1:5">
      <c r="A12349" s="27">
        <v>308</v>
      </c>
      <c r="B12349" s="27">
        <v>33</v>
      </c>
      <c r="C12349" s="27"/>
      <c r="D12349" s="27"/>
      <c r="E12349" s="27"/>
    </row>
    <row r="12350" spans="1:5">
      <c r="A12350" s="27">
        <v>308</v>
      </c>
      <c r="B12350" s="27">
        <v>34</v>
      </c>
      <c r="C12350" s="27"/>
      <c r="D12350" s="27"/>
      <c r="E12350" s="27"/>
    </row>
    <row r="12351" spans="1:5">
      <c r="A12351" s="27">
        <v>308</v>
      </c>
      <c r="B12351" s="27">
        <v>35</v>
      </c>
      <c r="C12351" s="27"/>
      <c r="D12351" s="27"/>
      <c r="E12351" s="27"/>
    </row>
    <row r="12352" spans="1:5">
      <c r="A12352" s="27">
        <v>308</v>
      </c>
      <c r="B12352" s="27">
        <v>36</v>
      </c>
      <c r="C12352" s="27"/>
      <c r="D12352" s="27"/>
      <c r="E12352" s="27"/>
    </row>
    <row r="12353" spans="1:5">
      <c r="A12353" s="27">
        <v>308</v>
      </c>
      <c r="B12353" s="27">
        <v>37</v>
      </c>
      <c r="C12353" s="27"/>
      <c r="D12353" s="27"/>
      <c r="E12353" s="27"/>
    </row>
    <row r="12354" spans="1:5">
      <c r="A12354" s="27">
        <v>308</v>
      </c>
      <c r="B12354" s="27">
        <v>38</v>
      </c>
      <c r="C12354" s="27"/>
      <c r="D12354" s="27"/>
      <c r="E12354" s="27"/>
    </row>
    <row r="12355" spans="1:5">
      <c r="A12355" s="27">
        <v>308</v>
      </c>
      <c r="B12355" s="27">
        <v>39</v>
      </c>
      <c r="C12355" s="27"/>
      <c r="D12355" s="27"/>
      <c r="E12355" s="27"/>
    </row>
    <row r="12356" spans="1:5">
      <c r="A12356" s="27">
        <v>308</v>
      </c>
      <c r="B12356" s="27">
        <v>40</v>
      </c>
      <c r="C12356" s="27"/>
      <c r="D12356" s="27"/>
      <c r="E12356" s="27"/>
    </row>
    <row r="12357" spans="1:5">
      <c r="A12357" s="27">
        <v>309</v>
      </c>
      <c r="B12357" s="27">
        <v>1</v>
      </c>
      <c r="C12357" s="27"/>
      <c r="D12357" s="27"/>
      <c r="E12357" s="27"/>
    </row>
    <row r="12358" spans="1:5">
      <c r="A12358" s="27">
        <v>309</v>
      </c>
      <c r="B12358" s="27">
        <v>2</v>
      </c>
      <c r="C12358" s="27"/>
      <c r="D12358" s="27"/>
      <c r="E12358" s="27"/>
    </row>
    <row r="12359" spans="1:5">
      <c r="A12359" s="27">
        <v>309</v>
      </c>
      <c r="B12359" s="27">
        <v>3</v>
      </c>
      <c r="C12359" s="27"/>
      <c r="D12359" s="27"/>
      <c r="E12359" s="27"/>
    </row>
    <row r="12360" spans="1:5">
      <c r="A12360" s="27">
        <v>309</v>
      </c>
      <c r="B12360" s="27">
        <v>4</v>
      </c>
      <c r="C12360" s="27"/>
      <c r="D12360" s="27"/>
      <c r="E12360" s="27"/>
    </row>
    <row r="12361" spans="1:5">
      <c r="A12361" s="27">
        <v>309</v>
      </c>
      <c r="B12361" s="27">
        <v>5</v>
      </c>
      <c r="C12361" s="27"/>
      <c r="D12361" s="27"/>
      <c r="E12361" s="27"/>
    </row>
    <row r="12362" spans="1:5">
      <c r="A12362" s="27">
        <v>309</v>
      </c>
      <c r="B12362" s="27">
        <v>6</v>
      </c>
      <c r="C12362" s="27"/>
      <c r="D12362" s="27"/>
      <c r="E12362" s="27"/>
    </row>
    <row r="12363" spans="1:5">
      <c r="A12363" s="27">
        <v>309</v>
      </c>
      <c r="B12363" s="27">
        <v>7</v>
      </c>
      <c r="C12363" s="27"/>
      <c r="D12363" s="27"/>
      <c r="E12363" s="27"/>
    </row>
    <row r="12364" spans="1:5">
      <c r="A12364" s="27">
        <v>309</v>
      </c>
      <c r="B12364" s="27">
        <v>8</v>
      </c>
      <c r="C12364" s="27"/>
      <c r="D12364" s="27"/>
      <c r="E12364" s="27"/>
    </row>
    <row r="12365" spans="1:5">
      <c r="A12365" s="27">
        <v>309</v>
      </c>
      <c r="B12365" s="27">
        <v>9</v>
      </c>
      <c r="C12365" s="27"/>
      <c r="D12365" s="27"/>
      <c r="E12365" s="27"/>
    </row>
    <row r="12366" spans="1:5">
      <c r="A12366" s="27">
        <v>309</v>
      </c>
      <c r="B12366" s="27">
        <v>10</v>
      </c>
      <c r="C12366" s="27"/>
      <c r="D12366" s="27"/>
      <c r="E12366" s="27"/>
    </row>
    <row r="12367" spans="1:5">
      <c r="A12367" s="27">
        <v>309</v>
      </c>
      <c r="B12367" s="27">
        <v>11</v>
      </c>
      <c r="C12367" s="27"/>
      <c r="D12367" s="27"/>
      <c r="E12367" s="27"/>
    </row>
    <row r="12368" spans="1:5">
      <c r="A12368" s="27">
        <v>309</v>
      </c>
      <c r="B12368" s="27">
        <v>12</v>
      </c>
      <c r="C12368" s="27"/>
      <c r="D12368" s="27"/>
      <c r="E12368" s="27"/>
    </row>
    <row r="12369" spans="1:5">
      <c r="A12369" s="27">
        <v>309</v>
      </c>
      <c r="B12369" s="27">
        <v>13</v>
      </c>
      <c r="C12369" s="27"/>
      <c r="D12369" s="27"/>
      <c r="E12369" s="27"/>
    </row>
    <row r="12370" spans="1:5">
      <c r="A12370" s="27">
        <v>309</v>
      </c>
      <c r="B12370" s="27">
        <v>14</v>
      </c>
      <c r="C12370" s="27"/>
      <c r="D12370" s="27"/>
      <c r="E12370" s="27"/>
    </row>
    <row r="12371" spans="1:5">
      <c r="A12371" s="27">
        <v>309</v>
      </c>
      <c r="B12371" s="27">
        <v>15</v>
      </c>
      <c r="C12371" s="27"/>
      <c r="D12371" s="27"/>
      <c r="E12371" s="27"/>
    </row>
    <row r="12372" spans="1:5">
      <c r="A12372" s="27">
        <v>309</v>
      </c>
      <c r="B12372" s="27">
        <v>16</v>
      </c>
      <c r="C12372" s="27"/>
      <c r="D12372" s="27"/>
      <c r="E12372" s="27"/>
    </row>
    <row r="12373" spans="1:5">
      <c r="A12373" s="27">
        <v>309</v>
      </c>
      <c r="B12373" s="27">
        <v>17</v>
      </c>
      <c r="C12373" s="27"/>
      <c r="D12373" s="27"/>
      <c r="E12373" s="27"/>
    </row>
    <row r="12374" spans="1:5">
      <c r="A12374" s="27">
        <v>309</v>
      </c>
      <c r="B12374" s="27">
        <v>18</v>
      </c>
      <c r="C12374" s="27"/>
      <c r="D12374" s="27"/>
      <c r="E12374" s="27"/>
    </row>
    <row r="12375" spans="1:5">
      <c r="A12375" s="27">
        <v>309</v>
      </c>
      <c r="B12375" s="27">
        <v>19</v>
      </c>
      <c r="C12375" s="27"/>
      <c r="D12375" s="27"/>
      <c r="E12375" s="27"/>
    </row>
    <row r="12376" spans="1:5">
      <c r="A12376" s="27">
        <v>309</v>
      </c>
      <c r="B12376" s="27">
        <v>20</v>
      </c>
      <c r="C12376" s="27"/>
      <c r="D12376" s="27"/>
      <c r="E12376" s="27"/>
    </row>
    <row r="12377" spans="1:5">
      <c r="A12377" s="27">
        <v>309</v>
      </c>
      <c r="B12377" s="27">
        <v>21</v>
      </c>
      <c r="C12377" s="27"/>
      <c r="D12377" s="27"/>
      <c r="E12377" s="27"/>
    </row>
    <row r="12378" spans="1:5">
      <c r="A12378" s="27">
        <v>309</v>
      </c>
      <c r="B12378" s="27">
        <v>22</v>
      </c>
      <c r="C12378" s="27"/>
      <c r="D12378" s="27"/>
      <c r="E12378" s="27"/>
    </row>
    <row r="12379" spans="1:5">
      <c r="A12379" s="27">
        <v>309</v>
      </c>
      <c r="B12379" s="27">
        <v>23</v>
      </c>
      <c r="C12379" s="27"/>
      <c r="D12379" s="27"/>
      <c r="E12379" s="27"/>
    </row>
    <row r="12380" spans="1:5">
      <c r="A12380" s="27">
        <v>309</v>
      </c>
      <c r="B12380" s="27">
        <v>24</v>
      </c>
      <c r="C12380" s="27"/>
      <c r="D12380" s="27"/>
      <c r="E12380" s="27"/>
    </row>
    <row r="12381" spans="1:5">
      <c r="A12381" s="27">
        <v>309</v>
      </c>
      <c r="B12381" s="27">
        <v>25</v>
      </c>
      <c r="C12381" s="27"/>
      <c r="D12381" s="27"/>
      <c r="E12381" s="27"/>
    </row>
    <row r="12382" spans="1:5">
      <c r="A12382" s="27">
        <v>309</v>
      </c>
      <c r="B12382" s="27">
        <v>26</v>
      </c>
      <c r="C12382" s="27"/>
      <c r="D12382" s="27"/>
      <c r="E12382" s="27"/>
    </row>
    <row r="12383" spans="1:5">
      <c r="A12383" s="27">
        <v>309</v>
      </c>
      <c r="B12383" s="27">
        <v>27</v>
      </c>
      <c r="C12383" s="27"/>
      <c r="D12383" s="27"/>
      <c r="E12383" s="27"/>
    </row>
    <row r="12384" spans="1:5">
      <c r="A12384" s="27">
        <v>309</v>
      </c>
      <c r="B12384" s="27">
        <v>28</v>
      </c>
      <c r="C12384" s="27"/>
      <c r="D12384" s="27"/>
      <c r="E12384" s="27"/>
    </row>
    <row r="12385" spans="1:5">
      <c r="A12385" s="27">
        <v>309</v>
      </c>
      <c r="B12385" s="27">
        <v>29</v>
      </c>
      <c r="C12385" s="27"/>
      <c r="D12385" s="27"/>
      <c r="E12385" s="27"/>
    </row>
    <row r="12386" spans="1:5">
      <c r="A12386" s="27">
        <v>309</v>
      </c>
      <c r="B12386" s="27">
        <v>30</v>
      </c>
      <c r="C12386" s="27"/>
      <c r="D12386" s="27"/>
      <c r="E12386" s="27"/>
    </row>
    <row r="12387" spans="1:5">
      <c r="A12387" s="27">
        <v>309</v>
      </c>
      <c r="B12387" s="27">
        <v>31</v>
      </c>
      <c r="C12387" s="27"/>
      <c r="D12387" s="27"/>
      <c r="E12387" s="27"/>
    </row>
    <row r="12388" spans="1:5">
      <c r="A12388" s="27">
        <v>309</v>
      </c>
      <c r="B12388" s="27">
        <v>32</v>
      </c>
      <c r="C12388" s="27"/>
      <c r="D12388" s="27"/>
      <c r="E12388" s="27"/>
    </row>
    <row r="12389" spans="1:5">
      <c r="A12389" s="27">
        <v>309</v>
      </c>
      <c r="B12389" s="27">
        <v>33</v>
      </c>
      <c r="C12389" s="27"/>
      <c r="D12389" s="27"/>
      <c r="E12389" s="27"/>
    </row>
    <row r="12390" spans="1:5">
      <c r="A12390" s="27">
        <v>309</v>
      </c>
      <c r="B12390" s="27">
        <v>34</v>
      </c>
      <c r="C12390" s="27"/>
      <c r="D12390" s="27"/>
      <c r="E12390" s="27"/>
    </row>
    <row r="12391" spans="1:5">
      <c r="A12391" s="27">
        <v>309</v>
      </c>
      <c r="B12391" s="27">
        <v>35</v>
      </c>
      <c r="C12391" s="27"/>
      <c r="D12391" s="27"/>
      <c r="E12391" s="27"/>
    </row>
    <row r="12392" spans="1:5">
      <c r="A12392" s="27">
        <v>309</v>
      </c>
      <c r="B12392" s="27">
        <v>36</v>
      </c>
      <c r="C12392" s="27"/>
      <c r="D12392" s="27"/>
      <c r="E12392" s="27"/>
    </row>
    <row r="12393" spans="1:5">
      <c r="A12393" s="27">
        <v>309</v>
      </c>
      <c r="B12393" s="27">
        <v>37</v>
      </c>
      <c r="C12393" s="27"/>
      <c r="D12393" s="27"/>
      <c r="E12393" s="27"/>
    </row>
    <row r="12394" spans="1:5">
      <c r="A12394" s="27">
        <v>309</v>
      </c>
      <c r="B12394" s="27">
        <v>38</v>
      </c>
      <c r="C12394" s="27"/>
      <c r="D12394" s="27"/>
      <c r="E12394" s="27"/>
    </row>
    <row r="12395" spans="1:5">
      <c r="A12395" s="27">
        <v>309</v>
      </c>
      <c r="B12395" s="27">
        <v>39</v>
      </c>
      <c r="C12395" s="27"/>
      <c r="D12395" s="27"/>
      <c r="E12395" s="27"/>
    </row>
    <row r="12396" spans="1:5">
      <c r="A12396" s="27">
        <v>309</v>
      </c>
      <c r="B12396" s="27">
        <v>40</v>
      </c>
      <c r="C12396" s="27"/>
      <c r="D12396" s="27"/>
      <c r="E12396" s="27"/>
    </row>
    <row r="12397" spans="1:5">
      <c r="A12397" s="27">
        <v>310</v>
      </c>
      <c r="B12397" s="27">
        <v>1</v>
      </c>
      <c r="C12397" s="27"/>
      <c r="D12397" s="27"/>
      <c r="E12397" s="27"/>
    </row>
    <row r="12398" spans="1:5">
      <c r="A12398" s="27">
        <v>310</v>
      </c>
      <c r="B12398" s="27">
        <v>2</v>
      </c>
      <c r="C12398" s="27"/>
      <c r="D12398" s="27"/>
      <c r="E12398" s="27"/>
    </row>
    <row r="12399" spans="1:5">
      <c r="A12399" s="27">
        <v>310</v>
      </c>
      <c r="B12399" s="27">
        <v>3</v>
      </c>
      <c r="C12399" s="27"/>
      <c r="D12399" s="27"/>
      <c r="E12399" s="27"/>
    </row>
    <row r="12400" spans="1:5">
      <c r="A12400" s="27">
        <v>310</v>
      </c>
      <c r="B12400" s="27">
        <v>4</v>
      </c>
      <c r="C12400" s="27"/>
      <c r="D12400" s="27"/>
      <c r="E12400" s="27"/>
    </row>
    <row r="12401" spans="1:5">
      <c r="A12401" s="27">
        <v>310</v>
      </c>
      <c r="B12401" s="27">
        <v>5</v>
      </c>
      <c r="C12401" s="27"/>
      <c r="D12401" s="27"/>
      <c r="E12401" s="27"/>
    </row>
    <row r="12402" spans="1:5">
      <c r="A12402" s="27">
        <v>310</v>
      </c>
      <c r="B12402" s="27">
        <v>6</v>
      </c>
      <c r="C12402" s="27"/>
      <c r="D12402" s="27"/>
      <c r="E12402" s="27"/>
    </row>
    <row r="12403" spans="1:5">
      <c r="A12403" s="27">
        <v>310</v>
      </c>
      <c r="B12403" s="27">
        <v>7</v>
      </c>
      <c r="C12403" s="27"/>
      <c r="D12403" s="27"/>
      <c r="E12403" s="27"/>
    </row>
    <row r="12404" spans="1:5">
      <c r="A12404" s="27">
        <v>310</v>
      </c>
      <c r="B12404" s="27">
        <v>8</v>
      </c>
      <c r="C12404" s="27"/>
      <c r="D12404" s="27"/>
      <c r="E12404" s="27"/>
    </row>
    <row r="12405" spans="1:5">
      <c r="A12405" s="27">
        <v>310</v>
      </c>
      <c r="B12405" s="27">
        <v>9</v>
      </c>
      <c r="C12405" s="27"/>
      <c r="D12405" s="27"/>
      <c r="E12405" s="27"/>
    </row>
    <row r="12406" spans="1:5">
      <c r="A12406" s="27">
        <v>310</v>
      </c>
      <c r="B12406" s="27">
        <v>10</v>
      </c>
      <c r="C12406" s="27"/>
      <c r="D12406" s="27"/>
      <c r="E12406" s="27"/>
    </row>
    <row r="12407" spans="1:5">
      <c r="A12407" s="27">
        <v>310</v>
      </c>
      <c r="B12407" s="27">
        <v>11</v>
      </c>
      <c r="C12407" s="27"/>
      <c r="D12407" s="27"/>
      <c r="E12407" s="27"/>
    </row>
    <row r="12408" spans="1:5">
      <c r="A12408" s="27">
        <v>310</v>
      </c>
      <c r="B12408" s="27">
        <v>12</v>
      </c>
      <c r="C12408" s="27"/>
      <c r="D12408" s="27"/>
      <c r="E12408" s="27"/>
    </row>
    <row r="12409" spans="1:5">
      <c r="A12409" s="27">
        <v>310</v>
      </c>
      <c r="B12409" s="27">
        <v>13</v>
      </c>
      <c r="C12409" s="27"/>
      <c r="D12409" s="27"/>
      <c r="E12409" s="27"/>
    </row>
    <row r="12410" spans="1:5">
      <c r="A12410" s="27">
        <v>310</v>
      </c>
      <c r="B12410" s="27">
        <v>14</v>
      </c>
      <c r="C12410" s="27"/>
      <c r="D12410" s="27"/>
      <c r="E12410" s="27"/>
    </row>
    <row r="12411" spans="1:5">
      <c r="A12411" s="27">
        <v>310</v>
      </c>
      <c r="B12411" s="27">
        <v>15</v>
      </c>
      <c r="C12411" s="27"/>
      <c r="D12411" s="27"/>
      <c r="E12411" s="27"/>
    </row>
    <row r="12412" spans="1:5">
      <c r="A12412" s="27">
        <v>310</v>
      </c>
      <c r="B12412" s="27">
        <v>16</v>
      </c>
      <c r="C12412" s="27"/>
      <c r="D12412" s="27"/>
      <c r="E12412" s="27"/>
    </row>
    <row r="12413" spans="1:5">
      <c r="A12413" s="27">
        <v>310</v>
      </c>
      <c r="B12413" s="27">
        <v>17</v>
      </c>
      <c r="C12413" s="27"/>
      <c r="D12413" s="27"/>
      <c r="E12413" s="27"/>
    </row>
    <row r="12414" spans="1:5">
      <c r="A12414" s="27">
        <v>310</v>
      </c>
      <c r="B12414" s="27">
        <v>18</v>
      </c>
      <c r="C12414" s="27"/>
      <c r="D12414" s="27"/>
      <c r="E12414" s="27"/>
    </row>
    <row r="12415" spans="1:5">
      <c r="A12415" s="27">
        <v>310</v>
      </c>
      <c r="B12415" s="27">
        <v>19</v>
      </c>
      <c r="C12415" s="27"/>
      <c r="D12415" s="27"/>
      <c r="E12415" s="27"/>
    </row>
    <row r="12416" spans="1:5">
      <c r="A12416" s="27">
        <v>310</v>
      </c>
      <c r="B12416" s="27">
        <v>20</v>
      </c>
      <c r="C12416" s="27"/>
      <c r="D12416" s="27"/>
      <c r="E12416" s="27"/>
    </row>
    <row r="12417" spans="1:5">
      <c r="A12417" s="27">
        <v>310</v>
      </c>
      <c r="B12417" s="27">
        <v>21</v>
      </c>
      <c r="C12417" s="27"/>
      <c r="D12417" s="27"/>
      <c r="E12417" s="27"/>
    </row>
    <row r="12418" spans="1:5">
      <c r="A12418" s="27">
        <v>310</v>
      </c>
      <c r="B12418" s="27">
        <v>22</v>
      </c>
      <c r="C12418" s="27"/>
      <c r="D12418" s="27"/>
      <c r="E12418" s="27"/>
    </row>
    <row r="12419" spans="1:5">
      <c r="A12419" s="27">
        <v>310</v>
      </c>
      <c r="B12419" s="27">
        <v>23</v>
      </c>
      <c r="C12419" s="27"/>
      <c r="D12419" s="27"/>
      <c r="E12419" s="27"/>
    </row>
    <row r="12420" spans="1:5">
      <c r="A12420" s="27">
        <v>310</v>
      </c>
      <c r="B12420" s="27">
        <v>24</v>
      </c>
      <c r="C12420" s="27"/>
      <c r="D12420" s="27"/>
      <c r="E12420" s="27"/>
    </row>
    <row r="12421" spans="1:5">
      <c r="A12421" s="27">
        <v>310</v>
      </c>
      <c r="B12421" s="27">
        <v>25</v>
      </c>
      <c r="C12421" s="27"/>
      <c r="D12421" s="27"/>
      <c r="E12421" s="27"/>
    </row>
    <row r="12422" spans="1:5">
      <c r="A12422" s="27">
        <v>310</v>
      </c>
      <c r="B12422" s="27">
        <v>26</v>
      </c>
      <c r="C12422" s="27"/>
      <c r="D12422" s="27"/>
      <c r="E12422" s="27"/>
    </row>
    <row r="12423" spans="1:5">
      <c r="A12423" s="27">
        <v>310</v>
      </c>
      <c r="B12423" s="27">
        <v>27</v>
      </c>
      <c r="C12423" s="27"/>
      <c r="D12423" s="27"/>
      <c r="E12423" s="27"/>
    </row>
    <row r="12424" spans="1:5">
      <c r="A12424" s="27">
        <v>310</v>
      </c>
      <c r="B12424" s="27">
        <v>28</v>
      </c>
      <c r="C12424" s="27"/>
      <c r="D12424" s="27"/>
      <c r="E12424" s="27"/>
    </row>
    <row r="12425" spans="1:5">
      <c r="A12425" s="27">
        <v>310</v>
      </c>
      <c r="B12425" s="27">
        <v>29</v>
      </c>
      <c r="C12425" s="27"/>
      <c r="D12425" s="27"/>
      <c r="E12425" s="27"/>
    </row>
    <row r="12426" spans="1:5">
      <c r="A12426" s="27">
        <v>310</v>
      </c>
      <c r="B12426" s="27">
        <v>30</v>
      </c>
      <c r="C12426" s="27"/>
      <c r="D12426" s="27"/>
      <c r="E12426" s="27"/>
    </row>
    <row r="12427" spans="1:5">
      <c r="A12427" s="27">
        <v>310</v>
      </c>
      <c r="B12427" s="27">
        <v>31</v>
      </c>
      <c r="C12427" s="27"/>
      <c r="D12427" s="27"/>
      <c r="E12427" s="27"/>
    </row>
    <row r="12428" spans="1:5">
      <c r="A12428" s="27">
        <v>310</v>
      </c>
      <c r="B12428" s="27">
        <v>32</v>
      </c>
      <c r="C12428" s="27"/>
      <c r="D12428" s="27"/>
      <c r="E12428" s="27"/>
    </row>
    <row r="12429" spans="1:5">
      <c r="A12429" s="27">
        <v>310</v>
      </c>
      <c r="B12429" s="27">
        <v>33</v>
      </c>
      <c r="C12429" s="27"/>
      <c r="D12429" s="27"/>
      <c r="E12429" s="27"/>
    </row>
    <row r="12430" spans="1:5">
      <c r="A12430" s="27">
        <v>310</v>
      </c>
      <c r="B12430" s="27">
        <v>34</v>
      </c>
      <c r="C12430" s="27"/>
      <c r="D12430" s="27"/>
      <c r="E12430" s="27"/>
    </row>
    <row r="12431" spans="1:5">
      <c r="A12431" s="27">
        <v>310</v>
      </c>
      <c r="B12431" s="27">
        <v>35</v>
      </c>
      <c r="C12431" s="27"/>
      <c r="D12431" s="27"/>
      <c r="E12431" s="27"/>
    </row>
    <row r="12432" spans="1:5">
      <c r="A12432" s="27">
        <v>310</v>
      </c>
      <c r="B12432" s="27">
        <v>36</v>
      </c>
      <c r="C12432" s="27"/>
      <c r="D12432" s="27"/>
      <c r="E12432" s="27"/>
    </row>
    <row r="12433" spans="1:5">
      <c r="A12433" s="27">
        <v>310</v>
      </c>
      <c r="B12433" s="27">
        <v>37</v>
      </c>
      <c r="C12433" s="27"/>
      <c r="D12433" s="27"/>
      <c r="E12433" s="27"/>
    </row>
    <row r="12434" spans="1:5">
      <c r="A12434" s="27">
        <v>310</v>
      </c>
      <c r="B12434" s="27">
        <v>38</v>
      </c>
      <c r="C12434" s="27"/>
      <c r="D12434" s="27"/>
      <c r="E12434" s="27"/>
    </row>
    <row r="12435" spans="1:5">
      <c r="A12435" s="27">
        <v>310</v>
      </c>
      <c r="B12435" s="27">
        <v>39</v>
      </c>
      <c r="C12435" s="27"/>
      <c r="D12435" s="27"/>
      <c r="E12435" s="27"/>
    </row>
    <row r="12436" spans="1:5">
      <c r="A12436" s="27">
        <v>310</v>
      </c>
      <c r="B12436" s="27">
        <v>40</v>
      </c>
      <c r="C12436" s="27"/>
      <c r="D12436" s="27"/>
      <c r="E12436" s="27"/>
    </row>
    <row r="12437" spans="1:5">
      <c r="A12437" s="27">
        <v>311</v>
      </c>
      <c r="B12437" s="27">
        <v>1</v>
      </c>
      <c r="C12437" s="27"/>
      <c r="D12437" s="27"/>
      <c r="E12437" s="27"/>
    </row>
    <row r="12438" spans="1:5">
      <c r="A12438" s="27">
        <v>311</v>
      </c>
      <c r="B12438" s="27">
        <v>2</v>
      </c>
      <c r="C12438" s="27"/>
      <c r="D12438" s="27"/>
      <c r="E12438" s="27"/>
    </row>
    <row r="12439" spans="1:5">
      <c r="A12439" s="27">
        <v>311</v>
      </c>
      <c r="B12439" s="27">
        <v>3</v>
      </c>
      <c r="C12439" s="27"/>
      <c r="D12439" s="27"/>
      <c r="E12439" s="27"/>
    </row>
    <row r="12440" spans="1:5">
      <c r="A12440" s="27">
        <v>311</v>
      </c>
      <c r="B12440" s="27">
        <v>4</v>
      </c>
      <c r="C12440" s="27"/>
      <c r="D12440" s="27"/>
      <c r="E12440" s="27"/>
    </row>
    <row r="12441" spans="1:5">
      <c r="A12441" s="27">
        <v>311</v>
      </c>
      <c r="B12441" s="27">
        <v>5</v>
      </c>
      <c r="C12441" s="27"/>
      <c r="D12441" s="27"/>
      <c r="E12441" s="27"/>
    </row>
    <row r="12442" spans="1:5">
      <c r="A12442" s="27">
        <v>311</v>
      </c>
      <c r="B12442" s="27">
        <v>6</v>
      </c>
      <c r="C12442" s="27"/>
      <c r="D12442" s="27"/>
      <c r="E12442" s="27"/>
    </row>
    <row r="12443" spans="1:5">
      <c r="A12443" s="27">
        <v>311</v>
      </c>
      <c r="B12443" s="27">
        <v>7</v>
      </c>
      <c r="C12443" s="27"/>
      <c r="D12443" s="27"/>
      <c r="E12443" s="27"/>
    </row>
    <row r="12444" spans="1:5">
      <c r="A12444" s="27">
        <v>311</v>
      </c>
      <c r="B12444" s="27">
        <v>8</v>
      </c>
      <c r="C12444" s="27"/>
      <c r="D12444" s="27"/>
      <c r="E12444" s="27"/>
    </row>
    <row r="12445" spans="1:5">
      <c r="A12445" s="27">
        <v>311</v>
      </c>
      <c r="B12445" s="27">
        <v>9</v>
      </c>
      <c r="C12445" s="27"/>
      <c r="D12445" s="27"/>
      <c r="E12445" s="27"/>
    </row>
    <row r="12446" spans="1:5">
      <c r="A12446" s="27">
        <v>311</v>
      </c>
      <c r="B12446" s="27">
        <v>10</v>
      </c>
      <c r="C12446" s="27"/>
      <c r="D12446" s="27"/>
      <c r="E12446" s="27"/>
    </row>
    <row r="12447" spans="1:5">
      <c r="A12447" s="27">
        <v>311</v>
      </c>
      <c r="B12447" s="27">
        <v>11</v>
      </c>
      <c r="C12447" s="27"/>
      <c r="D12447" s="27"/>
      <c r="E12447" s="27"/>
    </row>
    <row r="12448" spans="1:5">
      <c r="A12448" s="27">
        <v>311</v>
      </c>
      <c r="B12448" s="27">
        <v>12</v>
      </c>
      <c r="C12448" s="27"/>
      <c r="D12448" s="27"/>
      <c r="E12448" s="27"/>
    </row>
    <row r="12449" spans="1:5">
      <c r="A12449" s="27">
        <v>311</v>
      </c>
      <c r="B12449" s="27">
        <v>13</v>
      </c>
      <c r="C12449" s="27"/>
      <c r="D12449" s="27"/>
      <c r="E12449" s="27"/>
    </row>
    <row r="12450" spans="1:5">
      <c r="A12450" s="27">
        <v>311</v>
      </c>
      <c r="B12450" s="27">
        <v>14</v>
      </c>
      <c r="C12450" s="27"/>
      <c r="D12450" s="27"/>
      <c r="E12450" s="27"/>
    </row>
    <row r="12451" spans="1:5">
      <c r="A12451" s="27">
        <v>311</v>
      </c>
      <c r="B12451" s="27">
        <v>15</v>
      </c>
      <c r="C12451" s="27"/>
      <c r="D12451" s="27"/>
      <c r="E12451" s="27"/>
    </row>
    <row r="12452" spans="1:5">
      <c r="A12452" s="27">
        <v>311</v>
      </c>
      <c r="B12452" s="27">
        <v>16</v>
      </c>
      <c r="C12452" s="27"/>
      <c r="D12452" s="27"/>
      <c r="E12452" s="27"/>
    </row>
    <row r="12453" spans="1:5">
      <c r="A12453" s="27">
        <v>311</v>
      </c>
      <c r="B12453" s="27">
        <v>17</v>
      </c>
      <c r="C12453" s="27"/>
      <c r="D12453" s="27"/>
      <c r="E12453" s="27"/>
    </row>
    <row r="12454" spans="1:5">
      <c r="A12454" s="27">
        <v>311</v>
      </c>
      <c r="B12454" s="27">
        <v>18</v>
      </c>
      <c r="C12454" s="27"/>
      <c r="D12454" s="27"/>
      <c r="E12454" s="27"/>
    </row>
    <row r="12455" spans="1:5">
      <c r="A12455" s="27">
        <v>311</v>
      </c>
      <c r="B12455" s="27">
        <v>19</v>
      </c>
      <c r="C12455" s="27"/>
      <c r="D12455" s="27"/>
      <c r="E12455" s="27"/>
    </row>
    <row r="12456" spans="1:5">
      <c r="A12456" s="27">
        <v>311</v>
      </c>
      <c r="B12456" s="27">
        <v>20</v>
      </c>
      <c r="C12456" s="27"/>
      <c r="D12456" s="27"/>
      <c r="E12456" s="27"/>
    </row>
    <row r="12457" spans="1:5">
      <c r="A12457" s="27">
        <v>311</v>
      </c>
      <c r="B12457" s="27">
        <v>21</v>
      </c>
      <c r="C12457" s="27"/>
      <c r="D12457" s="27"/>
      <c r="E12457" s="27"/>
    </row>
    <row r="12458" spans="1:5">
      <c r="A12458" s="27">
        <v>311</v>
      </c>
      <c r="B12458" s="27">
        <v>22</v>
      </c>
      <c r="C12458" s="27"/>
      <c r="D12458" s="27"/>
      <c r="E12458" s="27"/>
    </row>
    <row r="12459" spans="1:5">
      <c r="A12459" s="27">
        <v>311</v>
      </c>
      <c r="B12459" s="27">
        <v>23</v>
      </c>
      <c r="C12459" s="27"/>
      <c r="D12459" s="27"/>
      <c r="E12459" s="27"/>
    </row>
    <row r="12460" spans="1:5">
      <c r="A12460" s="27">
        <v>311</v>
      </c>
      <c r="B12460" s="27">
        <v>24</v>
      </c>
      <c r="C12460" s="27"/>
      <c r="D12460" s="27"/>
      <c r="E12460" s="27"/>
    </row>
    <row r="12461" spans="1:5">
      <c r="A12461" s="27">
        <v>311</v>
      </c>
      <c r="B12461" s="27">
        <v>25</v>
      </c>
      <c r="C12461" s="27"/>
      <c r="D12461" s="27"/>
      <c r="E12461" s="27"/>
    </row>
    <row r="12462" spans="1:5">
      <c r="A12462" s="27">
        <v>311</v>
      </c>
      <c r="B12462" s="27">
        <v>26</v>
      </c>
      <c r="C12462" s="27"/>
      <c r="D12462" s="27"/>
      <c r="E12462" s="27"/>
    </row>
    <row r="12463" spans="1:5">
      <c r="A12463" s="27">
        <v>311</v>
      </c>
      <c r="B12463" s="27">
        <v>27</v>
      </c>
      <c r="C12463" s="27"/>
      <c r="D12463" s="27"/>
      <c r="E12463" s="27"/>
    </row>
    <row r="12464" spans="1:5">
      <c r="A12464" s="27">
        <v>311</v>
      </c>
      <c r="B12464" s="27">
        <v>28</v>
      </c>
      <c r="C12464" s="27"/>
      <c r="D12464" s="27"/>
      <c r="E12464" s="27"/>
    </row>
    <row r="12465" spans="1:5">
      <c r="A12465" s="27">
        <v>311</v>
      </c>
      <c r="B12465" s="27">
        <v>29</v>
      </c>
      <c r="C12465" s="27"/>
      <c r="D12465" s="27"/>
      <c r="E12465" s="27"/>
    </row>
    <row r="12466" spans="1:5">
      <c r="A12466" s="27">
        <v>311</v>
      </c>
      <c r="B12466" s="27">
        <v>30</v>
      </c>
      <c r="C12466" s="27"/>
      <c r="D12466" s="27"/>
      <c r="E12466" s="27"/>
    </row>
    <row r="12467" spans="1:5">
      <c r="A12467" s="27">
        <v>311</v>
      </c>
      <c r="B12467" s="27">
        <v>31</v>
      </c>
      <c r="C12467" s="27"/>
      <c r="D12467" s="27"/>
      <c r="E12467" s="27"/>
    </row>
    <row r="12468" spans="1:5">
      <c r="A12468" s="27">
        <v>311</v>
      </c>
      <c r="B12468" s="27">
        <v>32</v>
      </c>
      <c r="C12468" s="27"/>
      <c r="D12468" s="27"/>
      <c r="E12468" s="27"/>
    </row>
    <row r="12469" spans="1:5">
      <c r="A12469" s="27">
        <v>311</v>
      </c>
      <c r="B12469" s="27">
        <v>33</v>
      </c>
      <c r="C12469" s="27"/>
      <c r="D12469" s="27"/>
      <c r="E12469" s="27"/>
    </row>
    <row r="12470" spans="1:5">
      <c r="A12470" s="27">
        <v>311</v>
      </c>
      <c r="B12470" s="27">
        <v>34</v>
      </c>
      <c r="C12470" s="27"/>
      <c r="D12470" s="27"/>
      <c r="E12470" s="27"/>
    </row>
    <row r="12471" spans="1:5">
      <c r="A12471" s="27">
        <v>311</v>
      </c>
      <c r="B12471" s="27">
        <v>35</v>
      </c>
      <c r="C12471" s="27"/>
      <c r="D12471" s="27"/>
      <c r="E12471" s="27"/>
    </row>
    <row r="12472" spans="1:5">
      <c r="A12472" s="27">
        <v>311</v>
      </c>
      <c r="B12472" s="27">
        <v>36</v>
      </c>
      <c r="C12472" s="27"/>
      <c r="D12472" s="27"/>
      <c r="E12472" s="27"/>
    </row>
    <row r="12473" spans="1:5">
      <c r="A12473" s="27">
        <v>311</v>
      </c>
      <c r="B12473" s="27">
        <v>37</v>
      </c>
      <c r="C12473" s="27"/>
      <c r="D12473" s="27"/>
      <c r="E12473" s="27"/>
    </row>
    <row r="12474" spans="1:5">
      <c r="A12474" s="27">
        <v>311</v>
      </c>
      <c r="B12474" s="27">
        <v>38</v>
      </c>
      <c r="C12474" s="27"/>
      <c r="D12474" s="27"/>
      <c r="E12474" s="27"/>
    </row>
    <row r="12475" spans="1:5">
      <c r="A12475" s="27">
        <v>311</v>
      </c>
      <c r="B12475" s="27">
        <v>39</v>
      </c>
      <c r="C12475" s="27"/>
      <c r="D12475" s="27"/>
      <c r="E12475" s="27"/>
    </row>
    <row r="12476" spans="1:5">
      <c r="A12476" s="27">
        <v>311</v>
      </c>
      <c r="B12476" s="27">
        <v>40</v>
      </c>
      <c r="C12476" s="27"/>
      <c r="D12476" s="27"/>
      <c r="E12476" s="27"/>
    </row>
    <row r="12477" spans="1:5">
      <c r="A12477" s="27">
        <v>312</v>
      </c>
      <c r="B12477" s="27">
        <v>1</v>
      </c>
      <c r="C12477" s="27"/>
      <c r="D12477" s="27"/>
      <c r="E12477" s="27"/>
    </row>
    <row r="12478" spans="1:5">
      <c r="A12478" s="27">
        <v>312</v>
      </c>
      <c r="B12478" s="27">
        <v>2</v>
      </c>
      <c r="C12478" s="27"/>
      <c r="D12478" s="27"/>
      <c r="E12478" s="27"/>
    </row>
    <row r="12479" spans="1:5">
      <c r="A12479" s="27">
        <v>312</v>
      </c>
      <c r="B12479" s="27">
        <v>3</v>
      </c>
      <c r="C12479" s="27"/>
      <c r="D12479" s="27"/>
      <c r="E12479" s="27"/>
    </row>
    <row r="12480" spans="1:5">
      <c r="A12480" s="27">
        <v>312</v>
      </c>
      <c r="B12480" s="27">
        <v>4</v>
      </c>
      <c r="C12480" s="27"/>
      <c r="D12480" s="27"/>
      <c r="E12480" s="27"/>
    </row>
    <row r="12481" spans="1:5">
      <c r="A12481" s="27">
        <v>312</v>
      </c>
      <c r="B12481" s="27">
        <v>5</v>
      </c>
      <c r="C12481" s="27"/>
      <c r="D12481" s="27"/>
      <c r="E12481" s="27"/>
    </row>
    <row r="12482" spans="1:5">
      <c r="A12482" s="27">
        <v>312</v>
      </c>
      <c r="B12482" s="27">
        <v>6</v>
      </c>
      <c r="C12482" s="27"/>
      <c r="D12482" s="27"/>
      <c r="E12482" s="27"/>
    </row>
    <row r="12483" spans="1:5">
      <c r="A12483" s="27">
        <v>312</v>
      </c>
      <c r="B12483" s="27">
        <v>7</v>
      </c>
      <c r="C12483" s="27"/>
      <c r="D12483" s="27"/>
      <c r="E12483" s="27"/>
    </row>
    <row r="12484" spans="1:5">
      <c r="A12484" s="27">
        <v>312</v>
      </c>
      <c r="B12484" s="27">
        <v>8</v>
      </c>
      <c r="C12484" s="27"/>
      <c r="D12484" s="27"/>
      <c r="E12484" s="27"/>
    </row>
    <row r="12485" spans="1:5">
      <c r="A12485" s="27">
        <v>312</v>
      </c>
      <c r="B12485" s="27">
        <v>9</v>
      </c>
      <c r="C12485" s="27"/>
      <c r="D12485" s="27"/>
      <c r="E12485" s="27"/>
    </row>
    <row r="12486" spans="1:5">
      <c r="A12486" s="27">
        <v>312</v>
      </c>
      <c r="B12486" s="27">
        <v>10</v>
      </c>
      <c r="C12486" s="27"/>
      <c r="D12486" s="27"/>
      <c r="E12486" s="27"/>
    </row>
    <row r="12487" spans="1:5">
      <c r="A12487" s="27">
        <v>312</v>
      </c>
      <c r="B12487" s="27">
        <v>11</v>
      </c>
      <c r="C12487" s="27"/>
      <c r="D12487" s="27"/>
      <c r="E12487" s="27"/>
    </row>
    <row r="12488" spans="1:5">
      <c r="A12488" s="27">
        <v>312</v>
      </c>
      <c r="B12488" s="27">
        <v>12</v>
      </c>
      <c r="C12488" s="27"/>
      <c r="D12488" s="27"/>
      <c r="E12488" s="27"/>
    </row>
    <row r="12489" spans="1:5">
      <c r="A12489" s="27">
        <v>312</v>
      </c>
      <c r="B12489" s="27">
        <v>13</v>
      </c>
      <c r="C12489" s="27"/>
      <c r="D12489" s="27"/>
      <c r="E12489" s="27"/>
    </row>
    <row r="12490" spans="1:5">
      <c r="A12490" s="27">
        <v>312</v>
      </c>
      <c r="B12490" s="27">
        <v>14</v>
      </c>
      <c r="C12490" s="27"/>
      <c r="D12490" s="27"/>
      <c r="E12490" s="27"/>
    </row>
    <row r="12491" spans="1:5">
      <c r="A12491" s="27">
        <v>312</v>
      </c>
      <c r="B12491" s="27">
        <v>15</v>
      </c>
      <c r="C12491" s="27"/>
      <c r="D12491" s="27"/>
      <c r="E12491" s="27"/>
    </row>
    <row r="12492" spans="1:5">
      <c r="A12492" s="27">
        <v>312</v>
      </c>
      <c r="B12492" s="27">
        <v>16</v>
      </c>
      <c r="C12492" s="27"/>
      <c r="D12492" s="27"/>
      <c r="E12492" s="27"/>
    </row>
    <row r="12493" spans="1:5">
      <c r="A12493" s="27">
        <v>312</v>
      </c>
      <c r="B12493" s="27">
        <v>17</v>
      </c>
      <c r="C12493" s="27"/>
      <c r="D12493" s="27"/>
      <c r="E12493" s="27"/>
    </row>
    <row r="12494" spans="1:5">
      <c r="A12494" s="27">
        <v>312</v>
      </c>
      <c r="B12494" s="27">
        <v>18</v>
      </c>
      <c r="C12494" s="27"/>
      <c r="D12494" s="27"/>
      <c r="E12494" s="27"/>
    </row>
    <row r="12495" spans="1:5">
      <c r="A12495" s="27">
        <v>312</v>
      </c>
      <c r="B12495" s="27">
        <v>19</v>
      </c>
      <c r="C12495" s="27"/>
      <c r="D12495" s="27"/>
      <c r="E12495" s="27"/>
    </row>
    <row r="12496" spans="1:5">
      <c r="A12496" s="27">
        <v>312</v>
      </c>
      <c r="B12496" s="27">
        <v>20</v>
      </c>
      <c r="C12496" s="27"/>
      <c r="D12496" s="27"/>
      <c r="E12496" s="27"/>
    </row>
    <row r="12497" spans="1:5">
      <c r="A12497" s="27">
        <v>312</v>
      </c>
      <c r="B12497" s="27">
        <v>21</v>
      </c>
      <c r="C12497" s="27"/>
      <c r="D12497" s="27"/>
      <c r="E12497" s="27"/>
    </row>
    <row r="12498" spans="1:5">
      <c r="A12498" s="27">
        <v>312</v>
      </c>
      <c r="B12498" s="27">
        <v>22</v>
      </c>
      <c r="C12498" s="27"/>
      <c r="D12498" s="27"/>
      <c r="E12498" s="27"/>
    </row>
    <row r="12499" spans="1:5">
      <c r="A12499" s="27">
        <v>312</v>
      </c>
      <c r="B12499" s="27">
        <v>23</v>
      </c>
      <c r="C12499" s="27"/>
      <c r="D12499" s="27"/>
      <c r="E12499" s="27"/>
    </row>
    <row r="12500" spans="1:5">
      <c r="A12500" s="27">
        <v>312</v>
      </c>
      <c r="B12500" s="27">
        <v>24</v>
      </c>
      <c r="C12500" s="27"/>
      <c r="D12500" s="27"/>
      <c r="E12500" s="27"/>
    </row>
    <row r="12501" spans="1:5">
      <c r="A12501" s="27">
        <v>312</v>
      </c>
      <c r="B12501" s="27">
        <v>25</v>
      </c>
      <c r="C12501" s="27"/>
      <c r="D12501" s="27"/>
      <c r="E12501" s="27"/>
    </row>
    <row r="12502" spans="1:5">
      <c r="A12502" s="27">
        <v>312</v>
      </c>
      <c r="B12502" s="27">
        <v>26</v>
      </c>
      <c r="C12502" s="27"/>
      <c r="D12502" s="27"/>
      <c r="E12502" s="27"/>
    </row>
    <row r="12503" spans="1:5">
      <c r="A12503" s="27">
        <v>312</v>
      </c>
      <c r="B12503" s="27">
        <v>27</v>
      </c>
      <c r="C12503" s="27"/>
      <c r="D12503" s="27"/>
      <c r="E12503" s="27"/>
    </row>
    <row r="12504" spans="1:5">
      <c r="A12504" s="27">
        <v>312</v>
      </c>
      <c r="B12504" s="27">
        <v>28</v>
      </c>
      <c r="C12504" s="27"/>
      <c r="D12504" s="27"/>
      <c r="E12504" s="27"/>
    </row>
    <row r="12505" spans="1:5">
      <c r="A12505" s="27">
        <v>312</v>
      </c>
      <c r="B12505" s="27">
        <v>29</v>
      </c>
      <c r="C12505" s="27"/>
      <c r="D12505" s="27"/>
      <c r="E12505" s="27"/>
    </row>
    <row r="12506" spans="1:5">
      <c r="A12506" s="27">
        <v>312</v>
      </c>
      <c r="B12506" s="27">
        <v>30</v>
      </c>
      <c r="C12506" s="27"/>
      <c r="D12506" s="27"/>
      <c r="E12506" s="27"/>
    </row>
    <row r="12507" spans="1:5">
      <c r="A12507" s="27">
        <v>312</v>
      </c>
      <c r="B12507" s="27">
        <v>31</v>
      </c>
      <c r="C12507" s="27"/>
      <c r="D12507" s="27"/>
      <c r="E12507" s="27"/>
    </row>
    <row r="12508" spans="1:5">
      <c r="A12508" s="27">
        <v>312</v>
      </c>
      <c r="B12508" s="27">
        <v>32</v>
      </c>
      <c r="C12508" s="27"/>
      <c r="D12508" s="27"/>
      <c r="E12508" s="27"/>
    </row>
    <row r="12509" spans="1:5">
      <c r="A12509" s="27">
        <v>312</v>
      </c>
      <c r="B12509" s="27">
        <v>33</v>
      </c>
      <c r="C12509" s="27"/>
      <c r="D12509" s="27"/>
      <c r="E12509" s="27"/>
    </row>
    <row r="12510" spans="1:5">
      <c r="A12510" s="27">
        <v>312</v>
      </c>
      <c r="B12510" s="27">
        <v>34</v>
      </c>
      <c r="C12510" s="27"/>
      <c r="D12510" s="27"/>
      <c r="E12510" s="27"/>
    </row>
    <row r="12511" spans="1:5">
      <c r="A12511" s="27">
        <v>312</v>
      </c>
      <c r="B12511" s="27">
        <v>35</v>
      </c>
      <c r="C12511" s="27"/>
      <c r="D12511" s="27"/>
      <c r="E12511" s="27"/>
    </row>
    <row r="12512" spans="1:5">
      <c r="A12512" s="27">
        <v>312</v>
      </c>
      <c r="B12512" s="27">
        <v>36</v>
      </c>
      <c r="C12512" s="27"/>
      <c r="D12512" s="27"/>
      <c r="E12512" s="27"/>
    </row>
    <row r="12513" spans="1:5">
      <c r="A12513" s="27">
        <v>312</v>
      </c>
      <c r="B12513" s="27">
        <v>37</v>
      </c>
      <c r="C12513" s="27"/>
      <c r="D12513" s="27"/>
      <c r="E12513" s="27"/>
    </row>
    <row r="12514" spans="1:5">
      <c r="A12514" s="27">
        <v>312</v>
      </c>
      <c r="B12514" s="27">
        <v>38</v>
      </c>
      <c r="C12514" s="27"/>
      <c r="D12514" s="27"/>
      <c r="E12514" s="27"/>
    </row>
    <row r="12515" spans="1:5">
      <c r="A12515" s="27">
        <v>312</v>
      </c>
      <c r="B12515" s="27">
        <v>39</v>
      </c>
      <c r="C12515" s="27"/>
      <c r="D12515" s="27"/>
      <c r="E12515" s="27"/>
    </row>
    <row r="12516" spans="1:5">
      <c r="A12516" s="27">
        <v>312</v>
      </c>
      <c r="B12516" s="27">
        <v>40</v>
      </c>
      <c r="C12516" s="27"/>
      <c r="D12516" s="27"/>
      <c r="E12516" s="27"/>
    </row>
    <row r="12517" spans="1:5">
      <c r="A12517" s="27">
        <v>313</v>
      </c>
      <c r="B12517" s="27">
        <v>1</v>
      </c>
      <c r="C12517" s="27"/>
      <c r="D12517" s="27"/>
      <c r="E12517" s="27"/>
    </row>
    <row r="12518" spans="1:5">
      <c r="A12518" s="27">
        <v>313</v>
      </c>
      <c r="B12518" s="27">
        <v>2</v>
      </c>
      <c r="C12518" s="27"/>
      <c r="D12518" s="27"/>
      <c r="E12518" s="27"/>
    </row>
    <row r="12519" spans="1:5">
      <c r="A12519" s="27">
        <v>313</v>
      </c>
      <c r="B12519" s="27">
        <v>3</v>
      </c>
      <c r="C12519" s="27"/>
      <c r="D12519" s="27"/>
      <c r="E12519" s="27"/>
    </row>
    <row r="12520" spans="1:5">
      <c r="A12520" s="27">
        <v>313</v>
      </c>
      <c r="B12520" s="27">
        <v>4</v>
      </c>
      <c r="C12520" s="27"/>
      <c r="D12520" s="27"/>
      <c r="E12520" s="27"/>
    </row>
    <row r="12521" spans="1:5">
      <c r="A12521" s="27">
        <v>313</v>
      </c>
      <c r="B12521" s="27">
        <v>5</v>
      </c>
      <c r="C12521" s="27"/>
      <c r="D12521" s="27"/>
      <c r="E12521" s="27"/>
    </row>
    <row r="12522" spans="1:5">
      <c r="A12522" s="27">
        <v>313</v>
      </c>
      <c r="B12522" s="27">
        <v>6</v>
      </c>
      <c r="C12522" s="27"/>
      <c r="D12522" s="27"/>
      <c r="E12522" s="27"/>
    </row>
    <row r="12523" spans="1:5">
      <c r="A12523" s="27">
        <v>313</v>
      </c>
      <c r="B12523" s="27">
        <v>7</v>
      </c>
      <c r="C12523" s="27"/>
      <c r="D12523" s="27"/>
      <c r="E12523" s="27"/>
    </row>
    <row r="12524" spans="1:5">
      <c r="A12524" s="27">
        <v>313</v>
      </c>
      <c r="B12524" s="27">
        <v>8</v>
      </c>
      <c r="C12524" s="27"/>
      <c r="D12524" s="27"/>
      <c r="E12524" s="27"/>
    </row>
    <row r="12525" spans="1:5">
      <c r="A12525" s="27">
        <v>313</v>
      </c>
      <c r="B12525" s="27">
        <v>9</v>
      </c>
      <c r="C12525" s="27"/>
      <c r="D12525" s="27"/>
      <c r="E12525" s="27"/>
    </row>
    <row r="12526" spans="1:5">
      <c r="A12526" s="27">
        <v>313</v>
      </c>
      <c r="B12526" s="27">
        <v>10</v>
      </c>
      <c r="C12526" s="27"/>
      <c r="D12526" s="27"/>
      <c r="E12526" s="27"/>
    </row>
    <row r="12527" spans="1:5">
      <c r="A12527" s="27">
        <v>313</v>
      </c>
      <c r="B12527" s="27">
        <v>11</v>
      </c>
      <c r="C12527" s="27"/>
      <c r="D12527" s="27"/>
      <c r="E12527" s="27"/>
    </row>
    <row r="12528" spans="1:5">
      <c r="A12528" s="27">
        <v>313</v>
      </c>
      <c r="B12528" s="27">
        <v>12</v>
      </c>
      <c r="C12528" s="27"/>
      <c r="D12528" s="27"/>
      <c r="E12528" s="27"/>
    </row>
    <row r="12529" spans="1:5">
      <c r="A12529" s="27">
        <v>313</v>
      </c>
      <c r="B12529" s="27">
        <v>13</v>
      </c>
      <c r="C12529" s="27"/>
      <c r="D12529" s="27"/>
      <c r="E12529" s="27"/>
    </row>
    <row r="12530" spans="1:5">
      <c r="A12530" s="27">
        <v>313</v>
      </c>
      <c r="B12530" s="27">
        <v>14</v>
      </c>
      <c r="C12530" s="27"/>
      <c r="D12530" s="27"/>
      <c r="E12530" s="27"/>
    </row>
    <row r="12531" spans="1:5">
      <c r="A12531" s="27">
        <v>313</v>
      </c>
      <c r="B12531" s="27">
        <v>15</v>
      </c>
      <c r="C12531" s="27"/>
      <c r="D12531" s="27"/>
      <c r="E12531" s="27"/>
    </row>
    <row r="12532" spans="1:5">
      <c r="A12532" s="27">
        <v>313</v>
      </c>
      <c r="B12532" s="27">
        <v>16</v>
      </c>
      <c r="C12532" s="27"/>
      <c r="D12532" s="27"/>
      <c r="E12532" s="27"/>
    </row>
    <row r="12533" spans="1:5">
      <c r="A12533" s="27">
        <v>313</v>
      </c>
      <c r="B12533" s="27">
        <v>17</v>
      </c>
      <c r="C12533" s="27"/>
      <c r="D12533" s="27"/>
      <c r="E12533" s="27"/>
    </row>
    <row r="12534" spans="1:5">
      <c r="A12534" s="27">
        <v>313</v>
      </c>
      <c r="B12534" s="27">
        <v>18</v>
      </c>
      <c r="C12534" s="27"/>
      <c r="D12534" s="27"/>
      <c r="E12534" s="27"/>
    </row>
    <row r="12535" spans="1:5">
      <c r="A12535" s="27">
        <v>313</v>
      </c>
      <c r="B12535" s="27">
        <v>19</v>
      </c>
      <c r="C12535" s="27"/>
      <c r="D12535" s="27"/>
      <c r="E12535" s="27"/>
    </row>
    <row r="12536" spans="1:5">
      <c r="A12536" s="27">
        <v>313</v>
      </c>
      <c r="B12536" s="27">
        <v>20</v>
      </c>
      <c r="C12536" s="27"/>
      <c r="D12536" s="27"/>
      <c r="E12536" s="27"/>
    </row>
    <row r="12537" spans="1:5">
      <c r="A12537" s="27">
        <v>313</v>
      </c>
      <c r="B12537" s="27">
        <v>21</v>
      </c>
      <c r="C12537" s="27"/>
      <c r="D12537" s="27"/>
      <c r="E12537" s="27"/>
    </row>
    <row r="12538" spans="1:5">
      <c r="A12538" s="27">
        <v>313</v>
      </c>
      <c r="B12538" s="27">
        <v>22</v>
      </c>
      <c r="C12538" s="27"/>
      <c r="D12538" s="27"/>
      <c r="E12538" s="27"/>
    </row>
    <row r="12539" spans="1:5">
      <c r="A12539" s="27">
        <v>313</v>
      </c>
      <c r="B12539" s="27">
        <v>23</v>
      </c>
      <c r="C12539" s="27"/>
      <c r="D12539" s="27"/>
      <c r="E12539" s="27"/>
    </row>
    <row r="12540" spans="1:5">
      <c r="A12540" s="27">
        <v>313</v>
      </c>
      <c r="B12540" s="27">
        <v>24</v>
      </c>
      <c r="C12540" s="27"/>
      <c r="D12540" s="27"/>
      <c r="E12540" s="27"/>
    </row>
    <row r="12541" spans="1:5">
      <c r="A12541" s="27">
        <v>313</v>
      </c>
      <c r="B12541" s="27">
        <v>25</v>
      </c>
      <c r="C12541" s="27"/>
      <c r="D12541" s="27"/>
      <c r="E12541" s="27"/>
    </row>
    <row r="12542" spans="1:5">
      <c r="A12542" s="27">
        <v>313</v>
      </c>
      <c r="B12542" s="27">
        <v>26</v>
      </c>
      <c r="C12542" s="27"/>
      <c r="D12542" s="27"/>
      <c r="E12542" s="27"/>
    </row>
    <row r="12543" spans="1:5">
      <c r="A12543" s="27">
        <v>313</v>
      </c>
      <c r="B12543" s="27">
        <v>27</v>
      </c>
      <c r="C12543" s="27"/>
      <c r="D12543" s="27"/>
      <c r="E12543" s="27"/>
    </row>
    <row r="12544" spans="1:5">
      <c r="A12544" s="27">
        <v>313</v>
      </c>
      <c r="B12544" s="27">
        <v>28</v>
      </c>
      <c r="C12544" s="27"/>
      <c r="D12544" s="27"/>
      <c r="E12544" s="27"/>
    </row>
    <row r="12545" spans="1:5">
      <c r="A12545" s="27">
        <v>313</v>
      </c>
      <c r="B12545" s="27">
        <v>29</v>
      </c>
      <c r="C12545" s="27"/>
      <c r="D12545" s="27"/>
      <c r="E12545" s="27"/>
    </row>
    <row r="12546" spans="1:5">
      <c r="A12546" s="27">
        <v>313</v>
      </c>
      <c r="B12546" s="27">
        <v>30</v>
      </c>
      <c r="C12546" s="27"/>
      <c r="D12546" s="27"/>
      <c r="E12546" s="27"/>
    </row>
    <row r="12547" spans="1:5">
      <c r="A12547" s="27">
        <v>313</v>
      </c>
      <c r="B12547" s="27">
        <v>31</v>
      </c>
      <c r="C12547" s="27"/>
      <c r="D12547" s="27"/>
      <c r="E12547" s="27"/>
    </row>
    <row r="12548" spans="1:5">
      <c r="A12548" s="27">
        <v>313</v>
      </c>
      <c r="B12548" s="27">
        <v>32</v>
      </c>
      <c r="C12548" s="27"/>
      <c r="D12548" s="27"/>
      <c r="E12548" s="27"/>
    </row>
    <row r="12549" spans="1:5">
      <c r="A12549" s="27">
        <v>313</v>
      </c>
      <c r="B12549" s="27">
        <v>33</v>
      </c>
      <c r="C12549" s="27"/>
      <c r="D12549" s="27"/>
      <c r="E12549" s="27"/>
    </row>
    <row r="12550" spans="1:5">
      <c r="A12550" s="27">
        <v>313</v>
      </c>
      <c r="B12550" s="27">
        <v>34</v>
      </c>
      <c r="C12550" s="27"/>
      <c r="D12550" s="27"/>
      <c r="E12550" s="27"/>
    </row>
    <row r="12551" spans="1:5">
      <c r="A12551" s="27">
        <v>313</v>
      </c>
      <c r="B12551" s="27">
        <v>35</v>
      </c>
      <c r="C12551" s="27"/>
      <c r="D12551" s="27"/>
      <c r="E12551" s="27"/>
    </row>
    <row r="12552" spans="1:5">
      <c r="A12552" s="27">
        <v>313</v>
      </c>
      <c r="B12552" s="27">
        <v>36</v>
      </c>
      <c r="C12552" s="27"/>
      <c r="D12552" s="27"/>
      <c r="E12552" s="27"/>
    </row>
    <row r="12553" spans="1:5">
      <c r="A12553" s="27">
        <v>313</v>
      </c>
      <c r="B12553" s="27">
        <v>37</v>
      </c>
      <c r="C12553" s="27"/>
      <c r="D12553" s="27"/>
      <c r="E12553" s="27"/>
    </row>
    <row r="12554" spans="1:5">
      <c r="A12554" s="27">
        <v>313</v>
      </c>
      <c r="B12554" s="27">
        <v>38</v>
      </c>
      <c r="C12554" s="27"/>
      <c r="D12554" s="27"/>
      <c r="E12554" s="27"/>
    </row>
    <row r="12555" spans="1:5">
      <c r="A12555" s="27">
        <v>313</v>
      </c>
      <c r="B12555" s="27">
        <v>39</v>
      </c>
      <c r="C12555" s="27"/>
      <c r="D12555" s="27"/>
      <c r="E12555" s="27"/>
    </row>
    <row r="12556" spans="1:5">
      <c r="A12556" s="27">
        <v>313</v>
      </c>
      <c r="B12556" s="27">
        <v>40</v>
      </c>
      <c r="C12556" s="27"/>
      <c r="D12556" s="27"/>
      <c r="E12556" s="27"/>
    </row>
    <row r="12557" spans="1:5">
      <c r="A12557" s="27">
        <v>314</v>
      </c>
      <c r="B12557" s="27">
        <v>1</v>
      </c>
      <c r="C12557" s="27"/>
      <c r="D12557" s="27"/>
      <c r="E12557" s="27"/>
    </row>
    <row r="12558" spans="1:5">
      <c r="A12558" s="27">
        <v>314</v>
      </c>
      <c r="B12558" s="27">
        <v>2</v>
      </c>
      <c r="C12558" s="27"/>
      <c r="D12558" s="27"/>
      <c r="E12558" s="27"/>
    </row>
    <row r="12559" spans="1:5">
      <c r="A12559" s="27">
        <v>314</v>
      </c>
      <c r="B12559" s="27">
        <v>3</v>
      </c>
      <c r="C12559" s="27"/>
      <c r="D12559" s="27"/>
      <c r="E12559" s="27"/>
    </row>
    <row r="12560" spans="1:5">
      <c r="A12560" s="27">
        <v>314</v>
      </c>
      <c r="B12560" s="27">
        <v>4</v>
      </c>
      <c r="C12560" s="27"/>
      <c r="D12560" s="27"/>
      <c r="E12560" s="27"/>
    </row>
    <row r="12561" spans="1:5">
      <c r="A12561" s="27">
        <v>314</v>
      </c>
      <c r="B12561" s="27">
        <v>5</v>
      </c>
      <c r="C12561" s="27"/>
      <c r="D12561" s="27"/>
      <c r="E12561" s="27"/>
    </row>
    <row r="12562" spans="1:5">
      <c r="A12562" s="27">
        <v>314</v>
      </c>
      <c r="B12562" s="27">
        <v>6</v>
      </c>
      <c r="C12562" s="27"/>
      <c r="D12562" s="27"/>
      <c r="E12562" s="27"/>
    </row>
    <row r="12563" spans="1:5">
      <c r="A12563" s="27">
        <v>314</v>
      </c>
      <c r="B12563" s="27">
        <v>7</v>
      </c>
      <c r="C12563" s="27"/>
      <c r="D12563" s="27"/>
      <c r="E12563" s="27"/>
    </row>
    <row r="12564" spans="1:5">
      <c r="A12564" s="27">
        <v>314</v>
      </c>
      <c r="B12564" s="27">
        <v>8</v>
      </c>
      <c r="C12564" s="27"/>
      <c r="D12564" s="27"/>
      <c r="E12564" s="27"/>
    </row>
    <row r="12565" spans="1:5">
      <c r="A12565" s="27">
        <v>314</v>
      </c>
      <c r="B12565" s="27">
        <v>9</v>
      </c>
      <c r="C12565" s="27"/>
      <c r="D12565" s="27"/>
      <c r="E12565" s="27"/>
    </row>
    <row r="12566" spans="1:5">
      <c r="A12566" s="27">
        <v>314</v>
      </c>
      <c r="B12566" s="27">
        <v>10</v>
      </c>
      <c r="C12566" s="27"/>
      <c r="D12566" s="27"/>
      <c r="E12566" s="27"/>
    </row>
    <row r="12567" spans="1:5">
      <c r="A12567" s="27">
        <v>314</v>
      </c>
      <c r="B12567" s="27">
        <v>11</v>
      </c>
      <c r="C12567" s="27"/>
      <c r="D12567" s="27"/>
      <c r="E12567" s="27"/>
    </row>
    <row r="12568" spans="1:5">
      <c r="A12568" s="27">
        <v>314</v>
      </c>
      <c r="B12568" s="27">
        <v>12</v>
      </c>
      <c r="C12568" s="27"/>
      <c r="D12568" s="27"/>
      <c r="E12568" s="27"/>
    </row>
    <row r="12569" spans="1:5">
      <c r="A12569" s="27">
        <v>314</v>
      </c>
      <c r="B12569" s="27">
        <v>13</v>
      </c>
      <c r="C12569" s="27"/>
      <c r="D12569" s="27"/>
      <c r="E12569" s="27"/>
    </row>
    <row r="12570" spans="1:5">
      <c r="A12570" s="27">
        <v>314</v>
      </c>
      <c r="B12570" s="27">
        <v>14</v>
      </c>
      <c r="C12570" s="27"/>
      <c r="D12570" s="27"/>
      <c r="E12570" s="27"/>
    </row>
    <row r="12571" spans="1:5">
      <c r="A12571" s="27">
        <v>314</v>
      </c>
      <c r="B12571" s="27">
        <v>15</v>
      </c>
      <c r="C12571" s="27"/>
      <c r="D12571" s="27"/>
      <c r="E12571" s="27"/>
    </row>
    <row r="12572" spans="1:5">
      <c r="A12572" s="27">
        <v>314</v>
      </c>
      <c r="B12572" s="27">
        <v>16</v>
      </c>
      <c r="C12572" s="27"/>
      <c r="D12572" s="27"/>
      <c r="E12572" s="27"/>
    </row>
    <row r="12573" spans="1:5">
      <c r="A12573" s="27">
        <v>314</v>
      </c>
      <c r="B12573" s="27">
        <v>17</v>
      </c>
      <c r="C12573" s="27"/>
      <c r="D12573" s="27"/>
      <c r="E12573" s="27"/>
    </row>
    <row r="12574" spans="1:5">
      <c r="A12574" s="27">
        <v>314</v>
      </c>
      <c r="B12574" s="27">
        <v>18</v>
      </c>
      <c r="C12574" s="27"/>
      <c r="D12574" s="27"/>
      <c r="E12574" s="27"/>
    </row>
    <row r="12575" spans="1:5">
      <c r="A12575" s="27">
        <v>314</v>
      </c>
      <c r="B12575" s="27">
        <v>19</v>
      </c>
      <c r="C12575" s="27"/>
      <c r="D12575" s="27"/>
      <c r="E12575" s="27"/>
    </row>
    <row r="12576" spans="1:5">
      <c r="A12576" s="27">
        <v>314</v>
      </c>
      <c r="B12576" s="27">
        <v>20</v>
      </c>
      <c r="C12576" s="27"/>
      <c r="D12576" s="27"/>
      <c r="E12576" s="27"/>
    </row>
    <row r="12577" spans="1:5">
      <c r="A12577" s="27">
        <v>314</v>
      </c>
      <c r="B12577" s="27">
        <v>21</v>
      </c>
      <c r="C12577" s="27"/>
      <c r="D12577" s="27"/>
      <c r="E12577" s="27"/>
    </row>
    <row r="12578" spans="1:5">
      <c r="A12578" s="27">
        <v>314</v>
      </c>
      <c r="B12578" s="27">
        <v>22</v>
      </c>
      <c r="C12578" s="27"/>
      <c r="D12578" s="27"/>
      <c r="E12578" s="27"/>
    </row>
    <row r="12579" spans="1:5">
      <c r="A12579" s="27">
        <v>314</v>
      </c>
      <c r="B12579" s="27">
        <v>23</v>
      </c>
      <c r="C12579" s="27"/>
      <c r="D12579" s="27"/>
      <c r="E12579" s="27"/>
    </row>
    <row r="12580" spans="1:5">
      <c r="A12580" s="27">
        <v>314</v>
      </c>
      <c r="B12580" s="27">
        <v>24</v>
      </c>
      <c r="C12580" s="27"/>
      <c r="D12580" s="27"/>
      <c r="E12580" s="27"/>
    </row>
    <row r="12581" spans="1:5">
      <c r="A12581" s="27">
        <v>314</v>
      </c>
      <c r="B12581" s="27">
        <v>25</v>
      </c>
      <c r="C12581" s="27"/>
      <c r="D12581" s="27"/>
      <c r="E12581" s="27"/>
    </row>
    <row r="12582" spans="1:5">
      <c r="A12582" s="27">
        <v>314</v>
      </c>
      <c r="B12582" s="27">
        <v>26</v>
      </c>
      <c r="C12582" s="27"/>
      <c r="D12582" s="27"/>
      <c r="E12582" s="27"/>
    </row>
    <row r="12583" spans="1:5">
      <c r="A12583" s="27">
        <v>314</v>
      </c>
      <c r="B12583" s="27">
        <v>27</v>
      </c>
      <c r="C12583" s="27"/>
      <c r="D12583" s="27"/>
      <c r="E12583" s="27"/>
    </row>
    <row r="12584" spans="1:5">
      <c r="A12584" s="27">
        <v>314</v>
      </c>
      <c r="B12584" s="27">
        <v>28</v>
      </c>
      <c r="C12584" s="27"/>
      <c r="D12584" s="27"/>
      <c r="E12584" s="27"/>
    </row>
    <row r="12585" spans="1:5">
      <c r="A12585" s="27">
        <v>314</v>
      </c>
      <c r="B12585" s="27">
        <v>29</v>
      </c>
      <c r="C12585" s="27"/>
      <c r="D12585" s="27"/>
      <c r="E12585" s="27"/>
    </row>
    <row r="12586" spans="1:5">
      <c r="A12586" s="27">
        <v>314</v>
      </c>
      <c r="B12586" s="27">
        <v>30</v>
      </c>
      <c r="C12586" s="27"/>
      <c r="D12586" s="27"/>
      <c r="E12586" s="27"/>
    </row>
    <row r="12587" spans="1:5">
      <c r="A12587" s="27">
        <v>314</v>
      </c>
      <c r="B12587" s="27">
        <v>31</v>
      </c>
      <c r="C12587" s="27"/>
      <c r="D12587" s="27"/>
      <c r="E12587" s="27"/>
    </row>
    <row r="12588" spans="1:5">
      <c r="A12588" s="27">
        <v>314</v>
      </c>
      <c r="B12588" s="27">
        <v>32</v>
      </c>
      <c r="C12588" s="27"/>
      <c r="D12588" s="27"/>
      <c r="E12588" s="27"/>
    </row>
    <row r="12589" spans="1:5">
      <c r="A12589" s="27">
        <v>314</v>
      </c>
      <c r="B12589" s="27">
        <v>33</v>
      </c>
      <c r="C12589" s="27"/>
      <c r="D12589" s="27"/>
      <c r="E12589" s="27"/>
    </row>
    <row r="12590" spans="1:5">
      <c r="A12590" s="27">
        <v>314</v>
      </c>
      <c r="B12590" s="27">
        <v>34</v>
      </c>
      <c r="C12590" s="27"/>
      <c r="D12590" s="27"/>
      <c r="E12590" s="27"/>
    </row>
    <row r="12591" spans="1:5">
      <c r="A12591" s="27">
        <v>314</v>
      </c>
      <c r="B12591" s="27">
        <v>35</v>
      </c>
      <c r="C12591" s="27"/>
      <c r="D12591" s="27"/>
      <c r="E12591" s="27"/>
    </row>
    <row r="12592" spans="1:5">
      <c r="A12592" s="27">
        <v>314</v>
      </c>
      <c r="B12592" s="27">
        <v>36</v>
      </c>
      <c r="C12592" s="27"/>
      <c r="D12592" s="27"/>
      <c r="E12592" s="27"/>
    </row>
    <row r="12593" spans="1:5">
      <c r="A12593" s="27">
        <v>314</v>
      </c>
      <c r="B12593" s="27">
        <v>37</v>
      </c>
      <c r="C12593" s="27"/>
      <c r="D12593" s="27"/>
      <c r="E12593" s="27"/>
    </row>
    <row r="12594" spans="1:5">
      <c r="A12594" s="27">
        <v>314</v>
      </c>
      <c r="B12594" s="27">
        <v>38</v>
      </c>
      <c r="C12594" s="27"/>
      <c r="D12594" s="27"/>
      <c r="E12594" s="27"/>
    </row>
    <row r="12595" spans="1:5">
      <c r="A12595" s="27">
        <v>314</v>
      </c>
      <c r="B12595" s="27">
        <v>39</v>
      </c>
      <c r="C12595" s="27"/>
      <c r="D12595" s="27"/>
      <c r="E12595" s="27"/>
    </row>
    <row r="12596" spans="1:5">
      <c r="A12596" s="27">
        <v>314</v>
      </c>
      <c r="B12596" s="27">
        <v>40</v>
      </c>
      <c r="C12596" s="27"/>
      <c r="D12596" s="27"/>
      <c r="E12596" s="27"/>
    </row>
    <row r="12597" spans="1:5">
      <c r="A12597" s="27">
        <v>315</v>
      </c>
      <c r="B12597" s="27">
        <v>1</v>
      </c>
      <c r="C12597" s="27"/>
      <c r="D12597" s="27"/>
      <c r="E12597" s="27"/>
    </row>
    <row r="12598" spans="1:5">
      <c r="A12598" s="27">
        <v>315</v>
      </c>
      <c r="B12598" s="27">
        <v>2</v>
      </c>
      <c r="C12598" s="27"/>
      <c r="D12598" s="27"/>
      <c r="E12598" s="27"/>
    </row>
    <row r="12599" spans="1:5">
      <c r="A12599" s="27">
        <v>315</v>
      </c>
      <c r="B12599" s="27">
        <v>3</v>
      </c>
      <c r="C12599" s="27"/>
      <c r="D12599" s="27"/>
      <c r="E12599" s="27"/>
    </row>
    <row r="12600" spans="1:5">
      <c r="A12600" s="27">
        <v>315</v>
      </c>
      <c r="B12600" s="27">
        <v>4</v>
      </c>
      <c r="C12600" s="27"/>
      <c r="D12600" s="27"/>
      <c r="E12600" s="27"/>
    </row>
    <row r="12601" spans="1:5">
      <c r="A12601" s="27">
        <v>315</v>
      </c>
      <c r="B12601" s="27">
        <v>5</v>
      </c>
      <c r="C12601" s="27"/>
      <c r="D12601" s="27"/>
      <c r="E12601" s="27"/>
    </row>
    <row r="12602" spans="1:5">
      <c r="A12602" s="27">
        <v>315</v>
      </c>
      <c r="B12602" s="27">
        <v>6</v>
      </c>
      <c r="C12602" s="27"/>
      <c r="D12602" s="27"/>
      <c r="E12602" s="27"/>
    </row>
    <row r="12603" spans="1:5">
      <c r="A12603" s="27">
        <v>315</v>
      </c>
      <c r="B12603" s="27">
        <v>7</v>
      </c>
      <c r="C12603" s="27"/>
      <c r="D12603" s="27"/>
      <c r="E12603" s="27"/>
    </row>
    <row r="12604" spans="1:5">
      <c r="A12604" s="27">
        <v>315</v>
      </c>
      <c r="B12604" s="27">
        <v>8</v>
      </c>
      <c r="C12604" s="27"/>
      <c r="D12604" s="27"/>
      <c r="E12604" s="27"/>
    </row>
    <row r="12605" spans="1:5">
      <c r="A12605" s="27">
        <v>315</v>
      </c>
      <c r="B12605" s="27">
        <v>9</v>
      </c>
      <c r="C12605" s="27"/>
      <c r="D12605" s="27"/>
      <c r="E12605" s="27"/>
    </row>
    <row r="12606" spans="1:5">
      <c r="A12606" s="27">
        <v>315</v>
      </c>
      <c r="B12606" s="27">
        <v>10</v>
      </c>
      <c r="C12606" s="27"/>
      <c r="D12606" s="27"/>
      <c r="E12606" s="27"/>
    </row>
    <row r="12607" spans="1:5">
      <c r="A12607" s="27">
        <v>315</v>
      </c>
      <c r="B12607" s="27">
        <v>11</v>
      </c>
      <c r="C12607" s="27"/>
      <c r="D12607" s="27"/>
      <c r="E12607" s="27"/>
    </row>
    <row r="12608" spans="1:5">
      <c r="A12608" s="27">
        <v>315</v>
      </c>
      <c r="B12608" s="27">
        <v>12</v>
      </c>
      <c r="C12608" s="27"/>
      <c r="D12608" s="27"/>
      <c r="E12608" s="27"/>
    </row>
    <row r="12609" spans="1:5">
      <c r="A12609" s="27">
        <v>315</v>
      </c>
      <c r="B12609" s="27">
        <v>13</v>
      </c>
      <c r="C12609" s="27"/>
      <c r="D12609" s="27"/>
      <c r="E12609" s="27"/>
    </row>
    <row r="12610" spans="1:5">
      <c r="A12610" s="27">
        <v>315</v>
      </c>
      <c r="B12610" s="27">
        <v>14</v>
      </c>
      <c r="C12610" s="27"/>
      <c r="D12610" s="27"/>
      <c r="E12610" s="27"/>
    </row>
    <row r="12611" spans="1:5">
      <c r="A12611" s="27">
        <v>315</v>
      </c>
      <c r="B12611" s="27">
        <v>15</v>
      </c>
      <c r="C12611" s="27"/>
      <c r="D12611" s="27"/>
      <c r="E12611" s="27"/>
    </row>
    <row r="12612" spans="1:5">
      <c r="A12612" s="27">
        <v>315</v>
      </c>
      <c r="B12612" s="27">
        <v>16</v>
      </c>
      <c r="C12612" s="27"/>
      <c r="D12612" s="27"/>
      <c r="E12612" s="27"/>
    </row>
    <row r="12613" spans="1:5">
      <c r="A12613" s="27">
        <v>315</v>
      </c>
      <c r="B12613" s="27">
        <v>17</v>
      </c>
      <c r="C12613" s="27"/>
      <c r="D12613" s="27"/>
      <c r="E12613" s="27"/>
    </row>
    <row r="12614" spans="1:5">
      <c r="A12614" s="27">
        <v>315</v>
      </c>
      <c r="B12614" s="27">
        <v>18</v>
      </c>
      <c r="C12614" s="27"/>
      <c r="D12614" s="27"/>
      <c r="E12614" s="27"/>
    </row>
    <row r="12615" spans="1:5">
      <c r="A12615" s="27">
        <v>315</v>
      </c>
      <c r="B12615" s="27">
        <v>19</v>
      </c>
      <c r="C12615" s="27"/>
      <c r="D12615" s="27"/>
      <c r="E12615" s="27"/>
    </row>
    <row r="12616" spans="1:5">
      <c r="A12616" s="27">
        <v>315</v>
      </c>
      <c r="B12616" s="27">
        <v>20</v>
      </c>
      <c r="C12616" s="27"/>
      <c r="D12616" s="27"/>
      <c r="E12616" s="27"/>
    </row>
    <row r="12617" spans="1:5">
      <c r="A12617" s="27">
        <v>315</v>
      </c>
      <c r="B12617" s="27">
        <v>21</v>
      </c>
      <c r="C12617" s="27"/>
      <c r="D12617" s="27"/>
      <c r="E12617" s="27"/>
    </row>
    <row r="12618" spans="1:5">
      <c r="A12618" s="27">
        <v>315</v>
      </c>
      <c r="B12618" s="27">
        <v>22</v>
      </c>
      <c r="C12618" s="27"/>
      <c r="D12618" s="27"/>
      <c r="E12618" s="27"/>
    </row>
    <row r="12619" spans="1:5">
      <c r="A12619" s="27">
        <v>315</v>
      </c>
      <c r="B12619" s="27">
        <v>23</v>
      </c>
      <c r="C12619" s="27"/>
      <c r="D12619" s="27"/>
      <c r="E12619" s="27"/>
    </row>
    <row r="12620" spans="1:5">
      <c r="A12620" s="27">
        <v>315</v>
      </c>
      <c r="B12620" s="27">
        <v>24</v>
      </c>
      <c r="C12620" s="27"/>
      <c r="D12620" s="27"/>
      <c r="E12620" s="27"/>
    </row>
    <row r="12621" spans="1:5">
      <c r="A12621" s="27">
        <v>315</v>
      </c>
      <c r="B12621" s="27">
        <v>25</v>
      </c>
      <c r="C12621" s="27"/>
      <c r="D12621" s="27"/>
      <c r="E12621" s="27"/>
    </row>
    <row r="12622" spans="1:5">
      <c r="A12622" s="27">
        <v>315</v>
      </c>
      <c r="B12622" s="27">
        <v>26</v>
      </c>
      <c r="C12622" s="27"/>
      <c r="D12622" s="27"/>
      <c r="E12622" s="27"/>
    </row>
    <row r="12623" spans="1:5">
      <c r="A12623" s="27">
        <v>315</v>
      </c>
      <c r="B12623" s="27">
        <v>27</v>
      </c>
      <c r="C12623" s="27"/>
      <c r="D12623" s="27"/>
      <c r="E12623" s="27"/>
    </row>
    <row r="12624" spans="1:5">
      <c r="A12624" s="27">
        <v>315</v>
      </c>
      <c r="B12624" s="27">
        <v>28</v>
      </c>
      <c r="C12624" s="27"/>
      <c r="D12624" s="27"/>
      <c r="E12624" s="27"/>
    </row>
    <row r="12625" spans="1:5">
      <c r="A12625" s="27">
        <v>315</v>
      </c>
      <c r="B12625" s="27">
        <v>29</v>
      </c>
      <c r="C12625" s="27"/>
      <c r="D12625" s="27"/>
      <c r="E12625" s="27"/>
    </row>
    <row r="12626" spans="1:5">
      <c r="A12626" s="27">
        <v>315</v>
      </c>
      <c r="B12626" s="27">
        <v>30</v>
      </c>
      <c r="C12626" s="27"/>
      <c r="D12626" s="27"/>
      <c r="E12626" s="27"/>
    </row>
    <row r="12627" spans="1:5">
      <c r="A12627" s="27">
        <v>315</v>
      </c>
      <c r="B12627" s="27">
        <v>31</v>
      </c>
      <c r="C12627" s="27"/>
      <c r="D12627" s="27"/>
      <c r="E12627" s="27"/>
    </row>
    <row r="12628" spans="1:5">
      <c r="A12628" s="27">
        <v>315</v>
      </c>
      <c r="B12628" s="27">
        <v>32</v>
      </c>
      <c r="C12628" s="27"/>
      <c r="D12628" s="27"/>
      <c r="E12628" s="27"/>
    </row>
    <row r="12629" spans="1:5">
      <c r="A12629" s="27">
        <v>315</v>
      </c>
      <c r="B12629" s="27">
        <v>33</v>
      </c>
      <c r="C12629" s="27"/>
      <c r="D12629" s="27"/>
      <c r="E12629" s="27"/>
    </row>
    <row r="12630" spans="1:5">
      <c r="A12630" s="27">
        <v>315</v>
      </c>
      <c r="B12630" s="27">
        <v>34</v>
      </c>
      <c r="C12630" s="27"/>
      <c r="D12630" s="27"/>
      <c r="E12630" s="27"/>
    </row>
    <row r="12631" spans="1:5">
      <c r="A12631" s="27">
        <v>315</v>
      </c>
      <c r="B12631" s="27">
        <v>35</v>
      </c>
      <c r="C12631" s="27"/>
      <c r="D12631" s="27"/>
      <c r="E12631" s="27"/>
    </row>
    <row r="12632" spans="1:5">
      <c r="A12632" s="27">
        <v>315</v>
      </c>
      <c r="B12632" s="27">
        <v>36</v>
      </c>
      <c r="C12632" s="27"/>
      <c r="D12632" s="27"/>
      <c r="E12632" s="27"/>
    </row>
    <row r="12633" spans="1:5">
      <c r="A12633" s="27">
        <v>315</v>
      </c>
      <c r="B12633" s="27">
        <v>37</v>
      </c>
      <c r="C12633" s="27"/>
      <c r="D12633" s="27"/>
      <c r="E12633" s="27"/>
    </row>
    <row r="12634" spans="1:5">
      <c r="A12634" s="27">
        <v>315</v>
      </c>
      <c r="B12634" s="27">
        <v>38</v>
      </c>
      <c r="C12634" s="27"/>
      <c r="D12634" s="27"/>
      <c r="E12634" s="27"/>
    </row>
    <row r="12635" spans="1:5">
      <c r="A12635" s="27">
        <v>315</v>
      </c>
      <c r="B12635" s="27">
        <v>39</v>
      </c>
      <c r="C12635" s="27"/>
      <c r="D12635" s="27"/>
      <c r="E12635" s="27"/>
    </row>
    <row r="12636" spans="1:5">
      <c r="A12636" s="27">
        <v>315</v>
      </c>
      <c r="B12636" s="27">
        <v>40</v>
      </c>
      <c r="C12636" s="27"/>
      <c r="D12636" s="27"/>
      <c r="E12636" s="27"/>
    </row>
    <row r="12637" spans="1:5">
      <c r="A12637" s="27">
        <v>316</v>
      </c>
      <c r="B12637" s="27">
        <v>1</v>
      </c>
      <c r="C12637" s="27"/>
      <c r="D12637" s="27"/>
      <c r="E12637" s="27"/>
    </row>
    <row r="12638" spans="1:5">
      <c r="A12638" s="27">
        <v>316</v>
      </c>
      <c r="B12638" s="27">
        <v>2</v>
      </c>
      <c r="C12638" s="27"/>
      <c r="D12638" s="27"/>
      <c r="E12638" s="27"/>
    </row>
    <row r="12639" spans="1:5">
      <c r="A12639" s="27">
        <v>316</v>
      </c>
      <c r="B12639" s="27">
        <v>3</v>
      </c>
      <c r="C12639" s="27"/>
      <c r="D12639" s="27"/>
      <c r="E12639" s="27"/>
    </row>
    <row r="12640" spans="1:5">
      <c r="A12640" s="27">
        <v>316</v>
      </c>
      <c r="B12640" s="27">
        <v>4</v>
      </c>
      <c r="C12640" s="27"/>
      <c r="D12640" s="27"/>
      <c r="E12640" s="27"/>
    </row>
    <row r="12641" spans="1:5">
      <c r="A12641" s="27">
        <v>316</v>
      </c>
      <c r="B12641" s="27">
        <v>5</v>
      </c>
      <c r="C12641" s="27"/>
      <c r="D12641" s="27"/>
      <c r="E12641" s="27"/>
    </row>
    <row r="12642" spans="1:5">
      <c r="A12642" s="27">
        <v>316</v>
      </c>
      <c r="B12642" s="27">
        <v>6</v>
      </c>
      <c r="C12642" s="27"/>
      <c r="D12642" s="27"/>
      <c r="E12642" s="27"/>
    </row>
    <row r="12643" spans="1:5">
      <c r="A12643" s="27">
        <v>316</v>
      </c>
      <c r="B12643" s="27">
        <v>7</v>
      </c>
      <c r="C12643" s="27"/>
      <c r="D12643" s="27"/>
      <c r="E12643" s="27"/>
    </row>
    <row r="12644" spans="1:5">
      <c r="A12644" s="27">
        <v>316</v>
      </c>
      <c r="B12644" s="27">
        <v>8</v>
      </c>
      <c r="C12644" s="27"/>
      <c r="D12644" s="27"/>
      <c r="E12644" s="27"/>
    </row>
    <row r="12645" spans="1:5">
      <c r="A12645" s="27">
        <v>316</v>
      </c>
      <c r="B12645" s="27">
        <v>9</v>
      </c>
      <c r="C12645" s="27"/>
      <c r="D12645" s="27"/>
      <c r="E12645" s="27"/>
    </row>
    <row r="12646" spans="1:5">
      <c r="A12646" s="27">
        <v>316</v>
      </c>
      <c r="B12646" s="27">
        <v>10</v>
      </c>
      <c r="C12646" s="27"/>
      <c r="D12646" s="27"/>
      <c r="E12646" s="27"/>
    </row>
    <row r="12647" spans="1:5">
      <c r="A12647" s="27">
        <v>316</v>
      </c>
      <c r="B12647" s="27">
        <v>11</v>
      </c>
      <c r="C12647" s="27"/>
      <c r="D12647" s="27"/>
      <c r="E12647" s="27"/>
    </row>
    <row r="12648" spans="1:5">
      <c r="A12648" s="27">
        <v>316</v>
      </c>
      <c r="B12648" s="27">
        <v>12</v>
      </c>
      <c r="C12648" s="27"/>
      <c r="D12648" s="27"/>
      <c r="E12648" s="27"/>
    </row>
    <row r="12649" spans="1:5">
      <c r="A12649" s="27">
        <v>316</v>
      </c>
      <c r="B12649" s="27">
        <v>13</v>
      </c>
      <c r="C12649" s="27"/>
      <c r="D12649" s="27"/>
      <c r="E12649" s="27"/>
    </row>
    <row r="12650" spans="1:5">
      <c r="A12650" s="27">
        <v>316</v>
      </c>
      <c r="B12650" s="27">
        <v>14</v>
      </c>
      <c r="C12650" s="27"/>
      <c r="D12650" s="27"/>
      <c r="E12650" s="27"/>
    </row>
    <row r="12651" spans="1:5">
      <c r="A12651" s="27">
        <v>316</v>
      </c>
      <c r="B12651" s="27">
        <v>15</v>
      </c>
      <c r="C12651" s="27"/>
      <c r="D12651" s="27"/>
      <c r="E12651" s="27"/>
    </row>
    <row r="12652" spans="1:5">
      <c r="A12652" s="27">
        <v>316</v>
      </c>
      <c r="B12652" s="27">
        <v>16</v>
      </c>
      <c r="C12652" s="27"/>
      <c r="D12652" s="27"/>
      <c r="E12652" s="27"/>
    </row>
    <row r="12653" spans="1:5">
      <c r="A12653" s="27">
        <v>316</v>
      </c>
      <c r="B12653" s="27">
        <v>17</v>
      </c>
      <c r="C12653" s="27"/>
      <c r="D12653" s="27"/>
      <c r="E12653" s="27"/>
    </row>
    <row r="12654" spans="1:5">
      <c r="A12654" s="27">
        <v>316</v>
      </c>
      <c r="B12654" s="27">
        <v>18</v>
      </c>
      <c r="C12654" s="27"/>
      <c r="D12654" s="27"/>
      <c r="E12654" s="27"/>
    </row>
    <row r="12655" spans="1:5">
      <c r="A12655" s="27">
        <v>316</v>
      </c>
      <c r="B12655" s="27">
        <v>19</v>
      </c>
      <c r="C12655" s="27"/>
      <c r="D12655" s="27"/>
      <c r="E12655" s="27"/>
    </row>
    <row r="12656" spans="1:5">
      <c r="A12656" s="27">
        <v>316</v>
      </c>
      <c r="B12656" s="27">
        <v>20</v>
      </c>
      <c r="C12656" s="27"/>
      <c r="D12656" s="27"/>
      <c r="E12656" s="27"/>
    </row>
    <row r="12657" spans="1:5">
      <c r="A12657" s="27">
        <v>316</v>
      </c>
      <c r="B12657" s="27">
        <v>21</v>
      </c>
      <c r="C12657" s="27"/>
      <c r="D12657" s="27"/>
      <c r="E12657" s="27"/>
    </row>
    <row r="12658" spans="1:5">
      <c r="A12658" s="27">
        <v>316</v>
      </c>
      <c r="B12658" s="27">
        <v>22</v>
      </c>
      <c r="C12658" s="27"/>
      <c r="D12658" s="27"/>
      <c r="E12658" s="27"/>
    </row>
    <row r="12659" spans="1:5">
      <c r="A12659" s="27">
        <v>316</v>
      </c>
      <c r="B12659" s="27">
        <v>23</v>
      </c>
      <c r="C12659" s="27"/>
      <c r="D12659" s="27"/>
      <c r="E12659" s="27"/>
    </row>
    <row r="12660" spans="1:5">
      <c r="A12660" s="27">
        <v>316</v>
      </c>
      <c r="B12660" s="27">
        <v>24</v>
      </c>
      <c r="C12660" s="27"/>
      <c r="D12660" s="27"/>
      <c r="E12660" s="27"/>
    </row>
    <row r="12661" spans="1:5">
      <c r="A12661" s="27">
        <v>316</v>
      </c>
      <c r="B12661" s="27">
        <v>25</v>
      </c>
      <c r="C12661" s="27"/>
      <c r="D12661" s="27"/>
      <c r="E12661" s="27"/>
    </row>
    <row r="12662" spans="1:5">
      <c r="A12662" s="27">
        <v>316</v>
      </c>
      <c r="B12662" s="27">
        <v>26</v>
      </c>
      <c r="C12662" s="27"/>
      <c r="D12662" s="27"/>
      <c r="E12662" s="27"/>
    </row>
    <row r="12663" spans="1:5">
      <c r="A12663" s="27">
        <v>316</v>
      </c>
      <c r="B12663" s="27">
        <v>27</v>
      </c>
      <c r="C12663" s="27"/>
      <c r="D12663" s="27"/>
      <c r="E12663" s="27"/>
    </row>
    <row r="12664" spans="1:5">
      <c r="A12664" s="27">
        <v>316</v>
      </c>
      <c r="B12664" s="27">
        <v>28</v>
      </c>
      <c r="C12664" s="27"/>
      <c r="D12664" s="27"/>
      <c r="E12664" s="27"/>
    </row>
    <row r="12665" spans="1:5">
      <c r="A12665" s="27">
        <v>316</v>
      </c>
      <c r="B12665" s="27">
        <v>29</v>
      </c>
      <c r="C12665" s="27"/>
      <c r="D12665" s="27"/>
      <c r="E12665" s="27"/>
    </row>
    <row r="12666" spans="1:5">
      <c r="A12666" s="27">
        <v>316</v>
      </c>
      <c r="B12666" s="27">
        <v>30</v>
      </c>
      <c r="C12666" s="27"/>
      <c r="D12666" s="27"/>
      <c r="E12666" s="27"/>
    </row>
    <row r="12667" spans="1:5">
      <c r="A12667" s="27">
        <v>316</v>
      </c>
      <c r="B12667" s="27">
        <v>31</v>
      </c>
      <c r="C12667" s="27"/>
      <c r="D12667" s="27"/>
      <c r="E12667" s="27"/>
    </row>
    <row r="12668" spans="1:5">
      <c r="A12668" s="27">
        <v>316</v>
      </c>
      <c r="B12668" s="27">
        <v>32</v>
      </c>
      <c r="C12668" s="27"/>
      <c r="D12668" s="27"/>
      <c r="E12668" s="27"/>
    </row>
    <row r="12669" spans="1:5">
      <c r="A12669" s="27">
        <v>316</v>
      </c>
      <c r="B12669" s="27">
        <v>33</v>
      </c>
      <c r="C12669" s="27"/>
      <c r="D12669" s="27"/>
      <c r="E12669" s="27"/>
    </row>
    <row r="12670" spans="1:5">
      <c r="A12670" s="27">
        <v>316</v>
      </c>
      <c r="B12670" s="27">
        <v>34</v>
      </c>
      <c r="C12670" s="27"/>
      <c r="D12670" s="27"/>
      <c r="E12670" s="27"/>
    </row>
    <row r="12671" spans="1:5">
      <c r="A12671" s="27">
        <v>316</v>
      </c>
      <c r="B12671" s="27">
        <v>35</v>
      </c>
      <c r="C12671" s="27"/>
      <c r="D12671" s="27"/>
      <c r="E12671" s="27"/>
    </row>
    <row r="12672" spans="1:5">
      <c r="A12672" s="27">
        <v>316</v>
      </c>
      <c r="B12672" s="27">
        <v>36</v>
      </c>
      <c r="C12672" s="27"/>
      <c r="D12672" s="27"/>
      <c r="E12672" s="27"/>
    </row>
    <row r="12673" spans="1:5">
      <c r="A12673" s="27">
        <v>316</v>
      </c>
      <c r="B12673" s="27">
        <v>37</v>
      </c>
      <c r="C12673" s="27"/>
      <c r="D12673" s="27"/>
      <c r="E12673" s="27"/>
    </row>
    <row r="12674" spans="1:5">
      <c r="A12674" s="27">
        <v>316</v>
      </c>
      <c r="B12674" s="27">
        <v>38</v>
      </c>
      <c r="C12674" s="27"/>
      <c r="D12674" s="27"/>
      <c r="E12674" s="27"/>
    </row>
    <row r="12675" spans="1:5">
      <c r="A12675" s="27">
        <v>316</v>
      </c>
      <c r="B12675" s="27">
        <v>39</v>
      </c>
      <c r="C12675" s="27"/>
      <c r="D12675" s="27"/>
      <c r="E12675" s="27"/>
    </row>
    <row r="12676" spans="1:5">
      <c r="A12676" s="27">
        <v>316</v>
      </c>
      <c r="B12676" s="27">
        <v>40</v>
      </c>
      <c r="C12676" s="27"/>
      <c r="D12676" s="27"/>
      <c r="E12676" s="27"/>
    </row>
    <row r="12677" spans="1:5">
      <c r="A12677" s="27">
        <v>317</v>
      </c>
      <c r="B12677" s="27">
        <v>1</v>
      </c>
      <c r="C12677" s="27"/>
      <c r="D12677" s="27"/>
      <c r="E12677" s="27"/>
    </row>
    <row r="12678" spans="1:5">
      <c r="A12678" s="27">
        <v>317</v>
      </c>
      <c r="B12678" s="27">
        <v>2</v>
      </c>
      <c r="C12678" s="27"/>
      <c r="D12678" s="27"/>
      <c r="E12678" s="27"/>
    </row>
    <row r="12679" spans="1:5">
      <c r="A12679" s="27">
        <v>317</v>
      </c>
      <c r="B12679" s="27">
        <v>3</v>
      </c>
      <c r="C12679" s="27"/>
      <c r="D12679" s="27"/>
      <c r="E12679" s="27"/>
    </row>
    <row r="12680" spans="1:5">
      <c r="A12680" s="27">
        <v>317</v>
      </c>
      <c r="B12680" s="27">
        <v>4</v>
      </c>
      <c r="C12680" s="27"/>
      <c r="D12680" s="27"/>
      <c r="E12680" s="27"/>
    </row>
    <row r="12681" spans="1:5">
      <c r="A12681" s="27">
        <v>317</v>
      </c>
      <c r="B12681" s="27">
        <v>5</v>
      </c>
      <c r="C12681" s="27"/>
      <c r="D12681" s="27"/>
      <c r="E12681" s="27"/>
    </row>
    <row r="12682" spans="1:5">
      <c r="A12682" s="27">
        <v>317</v>
      </c>
      <c r="B12682" s="27">
        <v>6</v>
      </c>
      <c r="C12682" s="27"/>
      <c r="D12682" s="27"/>
      <c r="E12682" s="27"/>
    </row>
    <row r="12683" spans="1:5">
      <c r="A12683" s="27">
        <v>317</v>
      </c>
      <c r="B12683" s="27">
        <v>7</v>
      </c>
      <c r="C12683" s="27"/>
      <c r="D12683" s="27"/>
      <c r="E12683" s="27"/>
    </row>
    <row r="12684" spans="1:5">
      <c r="A12684" s="27">
        <v>317</v>
      </c>
      <c r="B12684" s="27">
        <v>8</v>
      </c>
      <c r="C12684" s="27"/>
      <c r="D12684" s="27"/>
      <c r="E12684" s="27"/>
    </row>
    <row r="12685" spans="1:5">
      <c r="A12685" s="27">
        <v>317</v>
      </c>
      <c r="B12685" s="27">
        <v>9</v>
      </c>
      <c r="C12685" s="27"/>
      <c r="D12685" s="27"/>
      <c r="E12685" s="27"/>
    </row>
    <row r="12686" spans="1:5">
      <c r="A12686" s="27">
        <v>317</v>
      </c>
      <c r="B12686" s="27">
        <v>10</v>
      </c>
      <c r="C12686" s="27"/>
      <c r="D12686" s="27"/>
      <c r="E12686" s="27"/>
    </row>
    <row r="12687" spans="1:5">
      <c r="A12687" s="27">
        <v>317</v>
      </c>
      <c r="B12687" s="27">
        <v>11</v>
      </c>
      <c r="C12687" s="27"/>
      <c r="D12687" s="27"/>
      <c r="E12687" s="27"/>
    </row>
    <row r="12688" spans="1:5">
      <c r="A12688" s="27">
        <v>317</v>
      </c>
      <c r="B12688" s="27">
        <v>12</v>
      </c>
      <c r="C12688" s="27"/>
      <c r="D12688" s="27"/>
      <c r="E12688" s="27"/>
    </row>
    <row r="12689" spans="1:5">
      <c r="A12689" s="27">
        <v>317</v>
      </c>
      <c r="B12689" s="27">
        <v>13</v>
      </c>
      <c r="C12689" s="27"/>
      <c r="D12689" s="27"/>
      <c r="E12689" s="27"/>
    </row>
    <row r="12690" spans="1:5">
      <c r="A12690" s="27">
        <v>317</v>
      </c>
      <c r="B12690" s="27">
        <v>14</v>
      </c>
      <c r="C12690" s="27"/>
      <c r="D12690" s="27"/>
      <c r="E12690" s="27"/>
    </row>
    <row r="12691" spans="1:5">
      <c r="A12691" s="27">
        <v>317</v>
      </c>
      <c r="B12691" s="27">
        <v>15</v>
      </c>
      <c r="C12691" s="27"/>
      <c r="D12691" s="27"/>
      <c r="E12691" s="27"/>
    </row>
    <row r="12692" spans="1:5">
      <c r="A12692" s="27">
        <v>317</v>
      </c>
      <c r="B12692" s="27">
        <v>16</v>
      </c>
      <c r="C12692" s="27"/>
      <c r="D12692" s="27"/>
      <c r="E12692" s="27"/>
    </row>
    <row r="12693" spans="1:5">
      <c r="A12693" s="27">
        <v>317</v>
      </c>
      <c r="B12693" s="27">
        <v>17</v>
      </c>
      <c r="C12693" s="27"/>
      <c r="D12693" s="27"/>
      <c r="E12693" s="27"/>
    </row>
    <row r="12694" spans="1:5">
      <c r="A12694" s="27">
        <v>317</v>
      </c>
      <c r="B12694" s="27">
        <v>18</v>
      </c>
      <c r="C12694" s="27"/>
      <c r="D12694" s="27"/>
      <c r="E12694" s="27"/>
    </row>
    <row r="12695" spans="1:5">
      <c r="A12695" s="27">
        <v>317</v>
      </c>
      <c r="B12695" s="27">
        <v>19</v>
      </c>
      <c r="C12695" s="27"/>
      <c r="D12695" s="27"/>
      <c r="E12695" s="27"/>
    </row>
    <row r="12696" spans="1:5">
      <c r="A12696" s="27">
        <v>317</v>
      </c>
      <c r="B12696" s="27">
        <v>20</v>
      </c>
      <c r="C12696" s="27"/>
      <c r="D12696" s="27"/>
      <c r="E12696" s="27"/>
    </row>
    <row r="12697" spans="1:5">
      <c r="A12697" s="27">
        <v>317</v>
      </c>
      <c r="B12697" s="27">
        <v>21</v>
      </c>
      <c r="C12697" s="27"/>
      <c r="D12697" s="27"/>
      <c r="E12697" s="27"/>
    </row>
    <row r="12698" spans="1:5">
      <c r="A12698" s="27">
        <v>317</v>
      </c>
      <c r="B12698" s="27">
        <v>22</v>
      </c>
      <c r="C12698" s="27"/>
      <c r="D12698" s="27"/>
      <c r="E12698" s="27"/>
    </row>
    <row r="12699" spans="1:5">
      <c r="A12699" s="27">
        <v>317</v>
      </c>
      <c r="B12699" s="27">
        <v>23</v>
      </c>
      <c r="C12699" s="27"/>
      <c r="D12699" s="27"/>
      <c r="E12699" s="27"/>
    </row>
    <row r="12700" spans="1:5">
      <c r="A12700" s="27">
        <v>317</v>
      </c>
      <c r="B12700" s="27">
        <v>24</v>
      </c>
      <c r="C12700" s="27"/>
      <c r="D12700" s="27"/>
      <c r="E12700" s="27"/>
    </row>
    <row r="12701" spans="1:5">
      <c r="A12701" s="27">
        <v>317</v>
      </c>
      <c r="B12701" s="27">
        <v>25</v>
      </c>
      <c r="C12701" s="27"/>
      <c r="D12701" s="27"/>
      <c r="E12701" s="27"/>
    </row>
    <row r="12702" spans="1:5">
      <c r="A12702" s="27">
        <v>317</v>
      </c>
      <c r="B12702" s="27">
        <v>26</v>
      </c>
      <c r="C12702" s="27"/>
      <c r="D12702" s="27"/>
      <c r="E12702" s="27"/>
    </row>
    <row r="12703" spans="1:5">
      <c r="A12703" s="27">
        <v>317</v>
      </c>
      <c r="B12703" s="27">
        <v>27</v>
      </c>
      <c r="C12703" s="27"/>
      <c r="D12703" s="27"/>
      <c r="E12703" s="27"/>
    </row>
    <row r="12704" spans="1:5">
      <c r="A12704" s="27">
        <v>317</v>
      </c>
      <c r="B12704" s="27">
        <v>28</v>
      </c>
      <c r="C12704" s="27"/>
      <c r="D12704" s="27"/>
      <c r="E12704" s="27"/>
    </row>
    <row r="12705" spans="1:5">
      <c r="A12705" s="27">
        <v>317</v>
      </c>
      <c r="B12705" s="27">
        <v>29</v>
      </c>
      <c r="C12705" s="27"/>
      <c r="D12705" s="27"/>
      <c r="E12705" s="27"/>
    </row>
    <row r="12706" spans="1:5">
      <c r="A12706" s="27">
        <v>317</v>
      </c>
      <c r="B12706" s="27">
        <v>30</v>
      </c>
      <c r="C12706" s="27"/>
      <c r="D12706" s="27"/>
      <c r="E12706" s="27"/>
    </row>
    <row r="12707" spans="1:5">
      <c r="A12707" s="27">
        <v>317</v>
      </c>
      <c r="B12707" s="27">
        <v>31</v>
      </c>
      <c r="C12707" s="27"/>
      <c r="D12707" s="27"/>
      <c r="E12707" s="27"/>
    </row>
    <row r="12708" spans="1:5">
      <c r="A12708" s="27">
        <v>317</v>
      </c>
      <c r="B12708" s="27">
        <v>32</v>
      </c>
      <c r="C12708" s="27"/>
      <c r="D12708" s="27"/>
      <c r="E12708" s="27"/>
    </row>
    <row r="12709" spans="1:5">
      <c r="A12709" s="27">
        <v>317</v>
      </c>
      <c r="B12709" s="27">
        <v>33</v>
      </c>
      <c r="C12709" s="27"/>
      <c r="D12709" s="27"/>
      <c r="E12709" s="27"/>
    </row>
    <row r="12710" spans="1:5">
      <c r="A12710" s="27">
        <v>317</v>
      </c>
      <c r="B12710" s="27">
        <v>34</v>
      </c>
      <c r="C12710" s="27"/>
      <c r="D12710" s="27"/>
      <c r="E12710" s="27"/>
    </row>
    <row r="12711" spans="1:5">
      <c r="A12711" s="27">
        <v>317</v>
      </c>
      <c r="B12711" s="27">
        <v>35</v>
      </c>
      <c r="C12711" s="27"/>
      <c r="D12711" s="27"/>
      <c r="E12711" s="27"/>
    </row>
    <row r="12712" spans="1:5">
      <c r="A12712" s="27">
        <v>317</v>
      </c>
      <c r="B12712" s="27">
        <v>36</v>
      </c>
      <c r="C12712" s="27"/>
      <c r="D12712" s="27"/>
      <c r="E12712" s="27"/>
    </row>
    <row r="12713" spans="1:5">
      <c r="A12713" s="27">
        <v>317</v>
      </c>
      <c r="B12713" s="27">
        <v>37</v>
      </c>
      <c r="C12713" s="27"/>
      <c r="D12713" s="27"/>
      <c r="E12713" s="27"/>
    </row>
    <row r="12714" spans="1:5">
      <c r="A12714" s="27">
        <v>317</v>
      </c>
      <c r="B12714" s="27">
        <v>38</v>
      </c>
      <c r="C12714" s="27"/>
      <c r="D12714" s="27"/>
      <c r="E12714" s="27"/>
    </row>
    <row r="12715" spans="1:5">
      <c r="A12715" s="27">
        <v>317</v>
      </c>
      <c r="B12715" s="27">
        <v>39</v>
      </c>
      <c r="C12715" s="27"/>
      <c r="D12715" s="27"/>
      <c r="E12715" s="27"/>
    </row>
    <row r="12716" spans="1:5">
      <c r="A12716" s="27">
        <v>317</v>
      </c>
      <c r="B12716" s="27">
        <v>40</v>
      </c>
      <c r="C12716" s="27"/>
      <c r="D12716" s="27"/>
      <c r="E12716" s="27"/>
    </row>
    <row r="12717" spans="1:5">
      <c r="A12717" s="27">
        <v>318</v>
      </c>
      <c r="B12717" s="27">
        <v>1</v>
      </c>
      <c r="C12717" s="27"/>
      <c r="D12717" s="27"/>
      <c r="E12717" s="27"/>
    </row>
    <row r="12718" spans="1:5">
      <c r="A12718" s="27">
        <v>318</v>
      </c>
      <c r="B12718" s="27">
        <v>2</v>
      </c>
      <c r="C12718" s="27"/>
      <c r="D12718" s="27"/>
      <c r="E12718" s="27"/>
    </row>
    <row r="12719" spans="1:5">
      <c r="A12719" s="27">
        <v>318</v>
      </c>
      <c r="B12719" s="27">
        <v>3</v>
      </c>
      <c r="C12719" s="27"/>
      <c r="D12719" s="27"/>
      <c r="E12719" s="27"/>
    </row>
    <row r="12720" spans="1:5">
      <c r="A12720" s="27">
        <v>318</v>
      </c>
      <c r="B12720" s="27">
        <v>4</v>
      </c>
      <c r="C12720" s="27"/>
      <c r="D12720" s="27"/>
      <c r="E12720" s="27"/>
    </row>
    <row r="12721" spans="1:5">
      <c r="A12721" s="27">
        <v>318</v>
      </c>
      <c r="B12721" s="27">
        <v>5</v>
      </c>
      <c r="C12721" s="27"/>
      <c r="D12721" s="27"/>
      <c r="E12721" s="27"/>
    </row>
    <row r="12722" spans="1:5">
      <c r="A12722" s="27">
        <v>318</v>
      </c>
      <c r="B12722" s="27">
        <v>6</v>
      </c>
      <c r="C12722" s="27"/>
      <c r="D12722" s="27"/>
      <c r="E12722" s="27"/>
    </row>
    <row r="12723" spans="1:5">
      <c r="A12723" s="27">
        <v>318</v>
      </c>
      <c r="B12723" s="27">
        <v>7</v>
      </c>
      <c r="C12723" s="27"/>
      <c r="D12723" s="27"/>
      <c r="E12723" s="27"/>
    </row>
    <row r="12724" spans="1:5">
      <c r="A12724" s="27">
        <v>318</v>
      </c>
      <c r="B12724" s="27">
        <v>8</v>
      </c>
      <c r="C12724" s="27"/>
      <c r="D12724" s="27"/>
      <c r="E12724" s="27"/>
    </row>
    <row r="12725" spans="1:5">
      <c r="A12725" s="27">
        <v>318</v>
      </c>
      <c r="B12725" s="27">
        <v>9</v>
      </c>
      <c r="C12725" s="27"/>
      <c r="D12725" s="27"/>
      <c r="E12725" s="27"/>
    </row>
    <row r="12726" spans="1:5">
      <c r="A12726" s="27">
        <v>318</v>
      </c>
      <c r="B12726" s="27">
        <v>10</v>
      </c>
      <c r="C12726" s="27"/>
      <c r="D12726" s="27"/>
      <c r="E12726" s="27"/>
    </row>
    <row r="12727" spans="1:5">
      <c r="A12727" s="27">
        <v>318</v>
      </c>
      <c r="B12727" s="27">
        <v>11</v>
      </c>
      <c r="C12727" s="27"/>
      <c r="D12727" s="27"/>
      <c r="E12727" s="27"/>
    </row>
    <row r="12728" spans="1:5">
      <c r="A12728" s="27">
        <v>318</v>
      </c>
      <c r="B12728" s="27">
        <v>12</v>
      </c>
      <c r="C12728" s="27"/>
      <c r="D12728" s="27"/>
      <c r="E12728" s="27"/>
    </row>
    <row r="12729" spans="1:5">
      <c r="A12729" s="27">
        <v>318</v>
      </c>
      <c r="B12729" s="27">
        <v>13</v>
      </c>
      <c r="C12729" s="27"/>
      <c r="D12729" s="27"/>
      <c r="E12729" s="27"/>
    </row>
    <row r="12730" spans="1:5">
      <c r="A12730" s="27">
        <v>318</v>
      </c>
      <c r="B12730" s="27">
        <v>14</v>
      </c>
      <c r="C12730" s="27"/>
      <c r="D12730" s="27"/>
      <c r="E12730" s="27"/>
    </row>
    <row r="12731" spans="1:5">
      <c r="A12731" s="27">
        <v>318</v>
      </c>
      <c r="B12731" s="27">
        <v>15</v>
      </c>
      <c r="C12731" s="27"/>
      <c r="D12731" s="27"/>
      <c r="E12731" s="27"/>
    </row>
    <row r="12732" spans="1:5">
      <c r="A12732" s="27">
        <v>318</v>
      </c>
      <c r="B12732" s="27">
        <v>16</v>
      </c>
      <c r="C12732" s="27"/>
      <c r="D12732" s="27"/>
      <c r="E12732" s="27"/>
    </row>
    <row r="12733" spans="1:5">
      <c r="A12733" s="27">
        <v>318</v>
      </c>
      <c r="B12733" s="27">
        <v>17</v>
      </c>
      <c r="C12733" s="27"/>
      <c r="D12733" s="27"/>
      <c r="E12733" s="27"/>
    </row>
    <row r="12734" spans="1:5">
      <c r="A12734" s="27">
        <v>318</v>
      </c>
      <c r="B12734" s="27">
        <v>18</v>
      </c>
      <c r="C12734" s="27"/>
      <c r="D12734" s="27"/>
      <c r="E12734" s="27"/>
    </row>
    <row r="12735" spans="1:5">
      <c r="A12735" s="27">
        <v>318</v>
      </c>
      <c r="B12735" s="27">
        <v>19</v>
      </c>
      <c r="C12735" s="27"/>
      <c r="D12735" s="27"/>
      <c r="E12735" s="27"/>
    </row>
    <row r="12736" spans="1:5">
      <c r="A12736" s="27">
        <v>318</v>
      </c>
      <c r="B12736" s="27">
        <v>20</v>
      </c>
      <c r="C12736" s="27"/>
      <c r="D12736" s="27"/>
      <c r="E12736" s="27"/>
    </row>
    <row r="12737" spans="1:5">
      <c r="A12737" s="27">
        <v>318</v>
      </c>
      <c r="B12737" s="27">
        <v>21</v>
      </c>
      <c r="C12737" s="27"/>
      <c r="D12737" s="27"/>
      <c r="E12737" s="27"/>
    </row>
    <row r="12738" spans="1:5">
      <c r="A12738" s="27">
        <v>318</v>
      </c>
      <c r="B12738" s="27">
        <v>22</v>
      </c>
      <c r="C12738" s="27"/>
      <c r="D12738" s="27"/>
      <c r="E12738" s="27"/>
    </row>
    <row r="12739" spans="1:5">
      <c r="A12739" s="27">
        <v>318</v>
      </c>
      <c r="B12739" s="27">
        <v>23</v>
      </c>
      <c r="C12739" s="27"/>
      <c r="D12739" s="27"/>
      <c r="E12739" s="27"/>
    </row>
    <row r="12740" spans="1:5">
      <c r="A12740" s="27">
        <v>318</v>
      </c>
      <c r="B12740" s="27">
        <v>24</v>
      </c>
      <c r="C12740" s="27"/>
      <c r="D12740" s="27"/>
      <c r="E12740" s="27"/>
    </row>
    <row r="12741" spans="1:5">
      <c r="A12741" s="27">
        <v>318</v>
      </c>
      <c r="B12741" s="27">
        <v>25</v>
      </c>
      <c r="C12741" s="27"/>
      <c r="D12741" s="27"/>
      <c r="E12741" s="27"/>
    </row>
    <row r="12742" spans="1:5">
      <c r="A12742" s="27">
        <v>318</v>
      </c>
      <c r="B12742" s="27">
        <v>26</v>
      </c>
      <c r="C12742" s="27"/>
      <c r="D12742" s="27"/>
      <c r="E12742" s="27"/>
    </row>
    <row r="12743" spans="1:5">
      <c r="A12743" s="27">
        <v>318</v>
      </c>
      <c r="B12743" s="27">
        <v>27</v>
      </c>
      <c r="C12743" s="27"/>
      <c r="D12743" s="27"/>
      <c r="E12743" s="27"/>
    </row>
    <row r="12744" spans="1:5">
      <c r="A12744" s="27">
        <v>318</v>
      </c>
      <c r="B12744" s="27">
        <v>28</v>
      </c>
      <c r="C12744" s="27"/>
      <c r="D12744" s="27"/>
      <c r="E12744" s="27"/>
    </row>
    <row r="12745" spans="1:5">
      <c r="A12745" s="27">
        <v>318</v>
      </c>
      <c r="B12745" s="27">
        <v>29</v>
      </c>
      <c r="C12745" s="27"/>
      <c r="D12745" s="27"/>
      <c r="E12745" s="27"/>
    </row>
    <row r="12746" spans="1:5">
      <c r="A12746" s="27">
        <v>318</v>
      </c>
      <c r="B12746" s="27">
        <v>30</v>
      </c>
      <c r="C12746" s="27"/>
      <c r="D12746" s="27"/>
      <c r="E12746" s="27"/>
    </row>
    <row r="12747" spans="1:5">
      <c r="A12747" s="27">
        <v>318</v>
      </c>
      <c r="B12747" s="27">
        <v>31</v>
      </c>
      <c r="C12747" s="27"/>
      <c r="D12747" s="27"/>
      <c r="E12747" s="27"/>
    </row>
    <row r="12748" spans="1:5">
      <c r="A12748" s="27">
        <v>318</v>
      </c>
      <c r="B12748" s="27">
        <v>32</v>
      </c>
      <c r="C12748" s="27"/>
      <c r="D12748" s="27"/>
      <c r="E12748" s="27"/>
    </row>
    <row r="12749" spans="1:5">
      <c r="A12749" s="27">
        <v>318</v>
      </c>
      <c r="B12749" s="27">
        <v>33</v>
      </c>
      <c r="C12749" s="27"/>
      <c r="D12749" s="27"/>
      <c r="E12749" s="27"/>
    </row>
    <row r="12750" spans="1:5">
      <c r="A12750" s="27">
        <v>318</v>
      </c>
      <c r="B12750" s="27">
        <v>34</v>
      </c>
      <c r="C12750" s="27"/>
      <c r="D12750" s="27"/>
      <c r="E12750" s="27"/>
    </row>
    <row r="12751" spans="1:5">
      <c r="A12751" s="27">
        <v>318</v>
      </c>
      <c r="B12751" s="27">
        <v>35</v>
      </c>
      <c r="C12751" s="27"/>
      <c r="D12751" s="27"/>
      <c r="E12751" s="27"/>
    </row>
    <row r="12752" spans="1:5">
      <c r="A12752" s="27">
        <v>318</v>
      </c>
      <c r="B12752" s="27">
        <v>36</v>
      </c>
      <c r="C12752" s="27"/>
      <c r="D12752" s="27"/>
      <c r="E12752" s="27"/>
    </row>
    <row r="12753" spans="1:5">
      <c r="A12753" s="27">
        <v>318</v>
      </c>
      <c r="B12753" s="27">
        <v>37</v>
      </c>
      <c r="C12753" s="27"/>
      <c r="D12753" s="27"/>
      <c r="E12753" s="27"/>
    </row>
    <row r="12754" spans="1:5">
      <c r="A12754" s="27">
        <v>318</v>
      </c>
      <c r="B12754" s="27">
        <v>38</v>
      </c>
      <c r="C12754" s="27"/>
      <c r="D12754" s="27"/>
      <c r="E12754" s="27"/>
    </row>
    <row r="12755" spans="1:5">
      <c r="A12755" s="27">
        <v>318</v>
      </c>
      <c r="B12755" s="27">
        <v>39</v>
      </c>
      <c r="C12755" s="27"/>
      <c r="D12755" s="27"/>
      <c r="E12755" s="27"/>
    </row>
    <row r="12756" spans="1:5">
      <c r="A12756" s="27">
        <v>318</v>
      </c>
      <c r="B12756" s="27">
        <v>40</v>
      </c>
      <c r="C12756" s="27"/>
      <c r="D12756" s="27"/>
      <c r="E12756" s="27"/>
    </row>
    <row r="12757" spans="1:5">
      <c r="A12757" s="27">
        <v>319</v>
      </c>
      <c r="B12757" s="27">
        <v>1</v>
      </c>
      <c r="C12757" s="27"/>
      <c r="D12757" s="27"/>
      <c r="E12757" s="27"/>
    </row>
    <row r="12758" spans="1:5">
      <c r="A12758" s="27">
        <v>319</v>
      </c>
      <c r="B12758" s="27">
        <v>2</v>
      </c>
      <c r="C12758" s="27"/>
      <c r="D12758" s="27"/>
      <c r="E12758" s="27"/>
    </row>
    <row r="12759" spans="1:5">
      <c r="A12759" s="27">
        <v>319</v>
      </c>
      <c r="B12759" s="27">
        <v>3</v>
      </c>
      <c r="C12759" s="27"/>
      <c r="D12759" s="27"/>
      <c r="E12759" s="27"/>
    </row>
    <row r="12760" spans="1:5">
      <c r="A12760" s="27">
        <v>319</v>
      </c>
      <c r="B12760" s="27">
        <v>4</v>
      </c>
      <c r="C12760" s="27"/>
      <c r="D12760" s="27"/>
      <c r="E12760" s="27"/>
    </row>
    <row r="12761" spans="1:5">
      <c r="A12761" s="27">
        <v>319</v>
      </c>
      <c r="B12761" s="27">
        <v>5</v>
      </c>
      <c r="C12761" s="27"/>
      <c r="D12761" s="27"/>
      <c r="E12761" s="27"/>
    </row>
    <row r="12762" spans="1:5">
      <c r="A12762" s="27">
        <v>319</v>
      </c>
      <c r="B12762" s="27">
        <v>6</v>
      </c>
      <c r="C12762" s="27"/>
      <c r="D12762" s="27"/>
      <c r="E12762" s="27"/>
    </row>
    <row r="12763" spans="1:5">
      <c r="A12763" s="27">
        <v>319</v>
      </c>
      <c r="B12763" s="27">
        <v>7</v>
      </c>
      <c r="C12763" s="27"/>
      <c r="D12763" s="27"/>
      <c r="E12763" s="27"/>
    </row>
    <row r="12764" spans="1:5">
      <c r="A12764" s="27">
        <v>319</v>
      </c>
      <c r="B12764" s="27">
        <v>8</v>
      </c>
      <c r="C12764" s="27"/>
      <c r="D12764" s="27"/>
      <c r="E12764" s="27"/>
    </row>
    <row r="12765" spans="1:5">
      <c r="A12765" s="27">
        <v>319</v>
      </c>
      <c r="B12765" s="27">
        <v>9</v>
      </c>
      <c r="C12765" s="27"/>
      <c r="D12765" s="27"/>
      <c r="E12765" s="27"/>
    </row>
    <row r="12766" spans="1:5">
      <c r="A12766" s="27">
        <v>319</v>
      </c>
      <c r="B12766" s="27">
        <v>10</v>
      </c>
      <c r="C12766" s="27"/>
      <c r="D12766" s="27"/>
      <c r="E12766" s="27"/>
    </row>
    <row r="12767" spans="1:5">
      <c r="A12767" s="27">
        <v>319</v>
      </c>
      <c r="B12767" s="27">
        <v>11</v>
      </c>
      <c r="C12767" s="27"/>
      <c r="D12767" s="27"/>
      <c r="E12767" s="27"/>
    </row>
    <row r="12768" spans="1:5">
      <c r="A12768" s="27">
        <v>319</v>
      </c>
      <c r="B12768" s="27">
        <v>12</v>
      </c>
      <c r="C12768" s="27"/>
      <c r="D12768" s="27"/>
      <c r="E12768" s="27"/>
    </row>
    <row r="12769" spans="1:5">
      <c r="A12769" s="27">
        <v>319</v>
      </c>
      <c r="B12769" s="27">
        <v>13</v>
      </c>
      <c r="C12769" s="27"/>
      <c r="D12769" s="27"/>
      <c r="E12769" s="27"/>
    </row>
    <row r="12770" spans="1:5">
      <c r="A12770" s="27">
        <v>319</v>
      </c>
      <c r="B12770" s="27">
        <v>14</v>
      </c>
      <c r="C12770" s="27"/>
      <c r="D12770" s="27"/>
      <c r="E12770" s="27"/>
    </row>
    <row r="12771" spans="1:5">
      <c r="A12771" s="27">
        <v>319</v>
      </c>
      <c r="B12771" s="27">
        <v>15</v>
      </c>
      <c r="C12771" s="27"/>
      <c r="D12771" s="27"/>
      <c r="E12771" s="27"/>
    </row>
    <row r="12772" spans="1:5">
      <c r="A12772" s="27">
        <v>319</v>
      </c>
      <c r="B12772" s="27">
        <v>16</v>
      </c>
      <c r="C12772" s="27"/>
      <c r="D12772" s="27"/>
      <c r="E12772" s="27"/>
    </row>
    <row r="12773" spans="1:5">
      <c r="A12773" s="27">
        <v>319</v>
      </c>
      <c r="B12773" s="27">
        <v>17</v>
      </c>
      <c r="C12773" s="27"/>
      <c r="D12773" s="27"/>
      <c r="E12773" s="27"/>
    </row>
    <row r="12774" spans="1:5">
      <c r="A12774" s="27">
        <v>319</v>
      </c>
      <c r="B12774" s="27">
        <v>18</v>
      </c>
      <c r="C12774" s="27"/>
      <c r="D12774" s="27"/>
      <c r="E12774" s="27"/>
    </row>
    <row r="12775" spans="1:5">
      <c r="A12775" s="27">
        <v>319</v>
      </c>
      <c r="B12775" s="27">
        <v>19</v>
      </c>
      <c r="C12775" s="27"/>
      <c r="D12775" s="27"/>
      <c r="E12775" s="27"/>
    </row>
    <row r="12776" spans="1:5">
      <c r="A12776" s="27">
        <v>319</v>
      </c>
      <c r="B12776" s="27">
        <v>20</v>
      </c>
      <c r="C12776" s="27"/>
      <c r="D12776" s="27"/>
      <c r="E12776" s="27"/>
    </row>
    <row r="12777" spans="1:5">
      <c r="A12777" s="27">
        <v>319</v>
      </c>
      <c r="B12777" s="27">
        <v>21</v>
      </c>
      <c r="C12777" s="27"/>
      <c r="D12777" s="27"/>
      <c r="E12777" s="27"/>
    </row>
    <row r="12778" spans="1:5">
      <c r="A12778" s="27">
        <v>319</v>
      </c>
      <c r="B12778" s="27">
        <v>22</v>
      </c>
      <c r="C12778" s="27"/>
      <c r="D12778" s="27"/>
      <c r="E12778" s="27"/>
    </row>
    <row r="12779" spans="1:5">
      <c r="A12779" s="27">
        <v>319</v>
      </c>
      <c r="B12779" s="27">
        <v>23</v>
      </c>
      <c r="C12779" s="27"/>
      <c r="D12779" s="27"/>
      <c r="E12779" s="27"/>
    </row>
    <row r="12780" spans="1:5">
      <c r="A12780" s="27">
        <v>319</v>
      </c>
      <c r="B12780" s="27">
        <v>24</v>
      </c>
      <c r="C12780" s="27"/>
      <c r="D12780" s="27"/>
      <c r="E12780" s="27"/>
    </row>
    <row r="12781" spans="1:5">
      <c r="A12781" s="27">
        <v>319</v>
      </c>
      <c r="B12781" s="27">
        <v>25</v>
      </c>
      <c r="C12781" s="27"/>
      <c r="D12781" s="27"/>
      <c r="E12781" s="27"/>
    </row>
    <row r="12782" spans="1:5">
      <c r="A12782" s="27">
        <v>319</v>
      </c>
      <c r="B12782" s="27">
        <v>26</v>
      </c>
      <c r="C12782" s="27"/>
      <c r="D12782" s="27"/>
      <c r="E12782" s="27"/>
    </row>
    <row r="12783" spans="1:5">
      <c r="A12783" s="27">
        <v>319</v>
      </c>
      <c r="B12783" s="27">
        <v>27</v>
      </c>
      <c r="C12783" s="27"/>
      <c r="D12783" s="27"/>
      <c r="E12783" s="27"/>
    </row>
    <row r="12784" spans="1:5">
      <c r="A12784" s="27">
        <v>319</v>
      </c>
      <c r="B12784" s="27">
        <v>28</v>
      </c>
      <c r="C12784" s="27"/>
      <c r="D12784" s="27"/>
      <c r="E12784" s="27"/>
    </row>
    <row r="12785" spans="1:5">
      <c r="A12785" s="27">
        <v>319</v>
      </c>
      <c r="B12785" s="27">
        <v>29</v>
      </c>
      <c r="C12785" s="27"/>
      <c r="D12785" s="27"/>
      <c r="E12785" s="27"/>
    </row>
    <row r="12786" spans="1:5">
      <c r="A12786" s="27">
        <v>319</v>
      </c>
      <c r="B12786" s="27">
        <v>30</v>
      </c>
      <c r="C12786" s="27"/>
      <c r="D12786" s="27"/>
      <c r="E12786" s="27"/>
    </row>
    <row r="12787" spans="1:5">
      <c r="A12787" s="27">
        <v>319</v>
      </c>
      <c r="B12787" s="27">
        <v>31</v>
      </c>
      <c r="C12787" s="27"/>
      <c r="D12787" s="27"/>
      <c r="E12787" s="27"/>
    </row>
    <row r="12788" spans="1:5">
      <c r="A12788" s="27">
        <v>319</v>
      </c>
      <c r="B12788" s="27">
        <v>32</v>
      </c>
      <c r="C12788" s="27"/>
      <c r="D12788" s="27"/>
      <c r="E12788" s="27"/>
    </row>
    <row r="12789" spans="1:5">
      <c r="A12789" s="27">
        <v>319</v>
      </c>
      <c r="B12789" s="27">
        <v>33</v>
      </c>
      <c r="C12789" s="27"/>
      <c r="D12789" s="27"/>
      <c r="E12789" s="27"/>
    </row>
    <row r="12790" spans="1:5">
      <c r="A12790" s="27">
        <v>319</v>
      </c>
      <c r="B12790" s="27">
        <v>34</v>
      </c>
      <c r="C12790" s="27"/>
      <c r="D12790" s="27"/>
      <c r="E12790" s="27"/>
    </row>
    <row r="12791" spans="1:5">
      <c r="A12791" s="27">
        <v>319</v>
      </c>
      <c r="B12791" s="27">
        <v>35</v>
      </c>
      <c r="C12791" s="27"/>
      <c r="D12791" s="27"/>
      <c r="E12791" s="27"/>
    </row>
    <row r="12792" spans="1:5">
      <c r="A12792" s="27">
        <v>319</v>
      </c>
      <c r="B12792" s="27">
        <v>36</v>
      </c>
      <c r="C12792" s="27"/>
      <c r="D12792" s="27"/>
      <c r="E12792" s="27"/>
    </row>
    <row r="12793" spans="1:5">
      <c r="A12793" s="27">
        <v>319</v>
      </c>
      <c r="B12793" s="27">
        <v>37</v>
      </c>
      <c r="C12793" s="27"/>
      <c r="D12793" s="27"/>
      <c r="E12793" s="27"/>
    </row>
    <row r="12794" spans="1:5">
      <c r="A12794" s="27">
        <v>319</v>
      </c>
      <c r="B12794" s="27">
        <v>38</v>
      </c>
      <c r="C12794" s="27"/>
      <c r="D12794" s="27"/>
      <c r="E12794" s="27"/>
    </row>
    <row r="12795" spans="1:5">
      <c r="A12795" s="27">
        <v>319</v>
      </c>
      <c r="B12795" s="27">
        <v>39</v>
      </c>
      <c r="C12795" s="27"/>
      <c r="D12795" s="27"/>
      <c r="E12795" s="27"/>
    </row>
    <row r="12796" spans="1:5">
      <c r="A12796" s="27">
        <v>319</v>
      </c>
      <c r="B12796" s="27">
        <v>40</v>
      </c>
      <c r="C12796" s="27"/>
      <c r="D12796" s="27"/>
      <c r="E12796" s="27"/>
    </row>
    <row r="12797" spans="1:5">
      <c r="A12797" s="27">
        <v>320</v>
      </c>
      <c r="B12797" s="27">
        <v>1</v>
      </c>
      <c r="C12797" s="27"/>
      <c r="D12797" s="27"/>
      <c r="E12797" s="27"/>
    </row>
    <row r="12798" spans="1:5">
      <c r="A12798" s="27">
        <v>320</v>
      </c>
      <c r="B12798" s="27">
        <v>2</v>
      </c>
      <c r="C12798" s="27"/>
      <c r="D12798" s="27"/>
      <c r="E12798" s="27"/>
    </row>
    <row r="12799" spans="1:5">
      <c r="A12799" s="27">
        <v>320</v>
      </c>
      <c r="B12799" s="27">
        <v>3</v>
      </c>
      <c r="C12799" s="27"/>
      <c r="D12799" s="27"/>
      <c r="E12799" s="27"/>
    </row>
    <row r="12800" spans="1:5">
      <c r="A12800" s="27">
        <v>320</v>
      </c>
      <c r="B12800" s="27">
        <v>4</v>
      </c>
      <c r="C12800" s="27"/>
      <c r="D12800" s="27"/>
      <c r="E12800" s="27"/>
    </row>
    <row r="12801" spans="1:5">
      <c r="A12801" s="27">
        <v>320</v>
      </c>
      <c r="B12801" s="27">
        <v>5</v>
      </c>
      <c r="C12801" s="27"/>
      <c r="D12801" s="27"/>
      <c r="E12801" s="27"/>
    </row>
    <row r="12802" spans="1:5">
      <c r="A12802" s="27">
        <v>320</v>
      </c>
      <c r="B12802" s="27">
        <v>6</v>
      </c>
      <c r="C12802" s="27"/>
      <c r="D12802" s="27"/>
      <c r="E12802" s="27"/>
    </row>
    <row r="12803" spans="1:5">
      <c r="A12803" s="27">
        <v>320</v>
      </c>
      <c r="B12803" s="27">
        <v>7</v>
      </c>
      <c r="C12803" s="27"/>
      <c r="D12803" s="27"/>
      <c r="E12803" s="27"/>
    </row>
    <row r="12804" spans="1:5">
      <c r="A12804" s="27">
        <v>320</v>
      </c>
      <c r="B12804" s="27">
        <v>8</v>
      </c>
      <c r="C12804" s="27"/>
      <c r="D12804" s="27"/>
      <c r="E12804" s="27"/>
    </row>
    <row r="12805" spans="1:5">
      <c r="A12805" s="27">
        <v>320</v>
      </c>
      <c r="B12805" s="27">
        <v>9</v>
      </c>
      <c r="C12805" s="27"/>
      <c r="D12805" s="27"/>
      <c r="E12805" s="27"/>
    </row>
    <row r="12806" spans="1:5">
      <c r="A12806" s="27">
        <v>320</v>
      </c>
      <c r="B12806" s="27">
        <v>10</v>
      </c>
      <c r="C12806" s="27"/>
      <c r="D12806" s="27"/>
      <c r="E12806" s="27"/>
    </row>
    <row r="12807" spans="1:5">
      <c r="A12807" s="27">
        <v>320</v>
      </c>
      <c r="B12807" s="27">
        <v>11</v>
      </c>
      <c r="C12807" s="27"/>
      <c r="D12807" s="27"/>
      <c r="E12807" s="27"/>
    </row>
    <row r="12808" spans="1:5">
      <c r="A12808" s="27">
        <v>320</v>
      </c>
      <c r="B12808" s="27">
        <v>12</v>
      </c>
      <c r="C12808" s="27"/>
      <c r="D12808" s="27"/>
      <c r="E12808" s="27"/>
    </row>
    <row r="12809" spans="1:5">
      <c r="A12809" s="27">
        <v>320</v>
      </c>
      <c r="B12809" s="27">
        <v>13</v>
      </c>
      <c r="C12809" s="27"/>
      <c r="D12809" s="27"/>
      <c r="E12809" s="27"/>
    </row>
    <row r="12810" spans="1:5">
      <c r="A12810" s="27">
        <v>320</v>
      </c>
      <c r="B12810" s="27">
        <v>14</v>
      </c>
      <c r="C12810" s="27"/>
      <c r="D12810" s="27"/>
      <c r="E12810" s="27"/>
    </row>
    <row r="12811" spans="1:5">
      <c r="A12811" s="27">
        <v>320</v>
      </c>
      <c r="B12811" s="27">
        <v>15</v>
      </c>
      <c r="C12811" s="27"/>
      <c r="D12811" s="27"/>
      <c r="E12811" s="27"/>
    </row>
    <row r="12812" spans="1:5">
      <c r="A12812" s="27">
        <v>320</v>
      </c>
      <c r="B12812" s="27">
        <v>16</v>
      </c>
      <c r="C12812" s="27"/>
      <c r="D12812" s="27"/>
      <c r="E12812" s="27"/>
    </row>
    <row r="12813" spans="1:5">
      <c r="A12813" s="27">
        <v>320</v>
      </c>
      <c r="B12813" s="27">
        <v>17</v>
      </c>
      <c r="C12813" s="27"/>
      <c r="D12813" s="27"/>
      <c r="E12813" s="27"/>
    </row>
    <row r="12814" spans="1:5">
      <c r="A12814" s="27">
        <v>320</v>
      </c>
      <c r="B12814" s="27">
        <v>18</v>
      </c>
      <c r="C12814" s="27"/>
      <c r="D12814" s="27"/>
      <c r="E12814" s="27"/>
    </row>
    <row r="12815" spans="1:5">
      <c r="A12815" s="27">
        <v>320</v>
      </c>
      <c r="B12815" s="27">
        <v>19</v>
      </c>
      <c r="C12815" s="27"/>
      <c r="D12815" s="27"/>
      <c r="E12815" s="27"/>
    </row>
    <row r="12816" spans="1:5">
      <c r="A12816" s="27">
        <v>320</v>
      </c>
      <c r="B12816" s="27">
        <v>20</v>
      </c>
      <c r="C12816" s="27"/>
      <c r="D12816" s="27"/>
      <c r="E12816" s="27"/>
    </row>
    <row r="12817" spans="1:5">
      <c r="A12817" s="27">
        <v>320</v>
      </c>
      <c r="B12817" s="27">
        <v>21</v>
      </c>
      <c r="C12817" s="27"/>
      <c r="D12817" s="27"/>
      <c r="E12817" s="27"/>
    </row>
    <row r="12818" spans="1:5">
      <c r="A12818" s="27">
        <v>320</v>
      </c>
      <c r="B12818" s="27">
        <v>22</v>
      </c>
      <c r="C12818" s="27"/>
      <c r="D12818" s="27"/>
      <c r="E12818" s="27"/>
    </row>
    <row r="12819" spans="1:5">
      <c r="A12819" s="27">
        <v>320</v>
      </c>
      <c r="B12819" s="27">
        <v>23</v>
      </c>
      <c r="C12819" s="27"/>
      <c r="D12819" s="27"/>
      <c r="E12819" s="27"/>
    </row>
    <row r="12820" spans="1:5">
      <c r="A12820" s="27">
        <v>320</v>
      </c>
      <c r="B12820" s="27">
        <v>24</v>
      </c>
      <c r="C12820" s="27"/>
      <c r="D12820" s="27"/>
      <c r="E12820" s="27"/>
    </row>
    <row r="12821" spans="1:5">
      <c r="A12821" s="27">
        <v>320</v>
      </c>
      <c r="B12821" s="27">
        <v>25</v>
      </c>
      <c r="C12821" s="27"/>
      <c r="D12821" s="27"/>
      <c r="E12821" s="27"/>
    </row>
    <row r="12822" spans="1:5">
      <c r="A12822" s="27">
        <v>320</v>
      </c>
      <c r="B12822" s="27">
        <v>26</v>
      </c>
      <c r="C12822" s="27"/>
      <c r="D12822" s="27"/>
      <c r="E12822" s="27"/>
    </row>
    <row r="12823" spans="1:5">
      <c r="A12823" s="27">
        <v>320</v>
      </c>
      <c r="B12823" s="27">
        <v>27</v>
      </c>
      <c r="C12823" s="27"/>
      <c r="D12823" s="27"/>
      <c r="E12823" s="27"/>
    </row>
    <row r="12824" spans="1:5">
      <c r="A12824" s="27">
        <v>320</v>
      </c>
      <c r="B12824" s="27">
        <v>28</v>
      </c>
      <c r="C12824" s="27"/>
      <c r="D12824" s="27"/>
      <c r="E12824" s="27"/>
    </row>
    <row r="12825" spans="1:5">
      <c r="A12825" s="27">
        <v>320</v>
      </c>
      <c r="B12825" s="27">
        <v>29</v>
      </c>
      <c r="C12825" s="27"/>
      <c r="D12825" s="27"/>
      <c r="E12825" s="27"/>
    </row>
    <row r="12826" spans="1:5">
      <c r="A12826" s="27">
        <v>320</v>
      </c>
      <c r="B12826" s="27">
        <v>30</v>
      </c>
      <c r="C12826" s="27"/>
      <c r="D12826" s="27"/>
      <c r="E12826" s="27"/>
    </row>
    <row r="12827" spans="1:5">
      <c r="A12827" s="27">
        <v>320</v>
      </c>
      <c r="B12827" s="27">
        <v>31</v>
      </c>
      <c r="C12827" s="27"/>
      <c r="D12827" s="27"/>
      <c r="E12827" s="27"/>
    </row>
    <row r="12828" spans="1:5">
      <c r="A12828" s="27">
        <v>320</v>
      </c>
      <c r="B12828" s="27">
        <v>32</v>
      </c>
      <c r="C12828" s="27"/>
      <c r="D12828" s="27"/>
      <c r="E12828" s="27"/>
    </row>
    <row r="12829" spans="1:5">
      <c r="A12829" s="27">
        <v>320</v>
      </c>
      <c r="B12829" s="27">
        <v>33</v>
      </c>
      <c r="C12829" s="27"/>
      <c r="D12829" s="27"/>
      <c r="E12829" s="27"/>
    </row>
    <row r="12830" spans="1:5">
      <c r="A12830" s="27">
        <v>320</v>
      </c>
      <c r="B12830" s="27">
        <v>34</v>
      </c>
      <c r="C12830" s="27"/>
      <c r="D12830" s="27"/>
      <c r="E12830" s="27"/>
    </row>
    <row r="12831" spans="1:5">
      <c r="A12831" s="27">
        <v>320</v>
      </c>
      <c r="B12831" s="27">
        <v>35</v>
      </c>
      <c r="C12831" s="27"/>
      <c r="D12831" s="27"/>
      <c r="E12831" s="27"/>
    </row>
    <row r="12832" spans="1:5">
      <c r="A12832" s="27">
        <v>320</v>
      </c>
      <c r="B12832" s="27">
        <v>36</v>
      </c>
      <c r="C12832" s="27"/>
      <c r="D12832" s="27"/>
      <c r="E12832" s="27"/>
    </row>
    <row r="12833" spans="1:5">
      <c r="A12833" s="27">
        <v>320</v>
      </c>
      <c r="B12833" s="27">
        <v>37</v>
      </c>
      <c r="C12833" s="27"/>
      <c r="D12833" s="27"/>
      <c r="E12833" s="27"/>
    </row>
    <row r="12834" spans="1:5">
      <c r="A12834" s="27">
        <v>320</v>
      </c>
      <c r="B12834" s="27">
        <v>38</v>
      </c>
      <c r="C12834" s="27"/>
      <c r="D12834" s="27"/>
      <c r="E12834" s="27"/>
    </row>
    <row r="12835" spans="1:5">
      <c r="A12835" s="27">
        <v>320</v>
      </c>
      <c r="B12835" s="27">
        <v>39</v>
      </c>
      <c r="C12835" s="27"/>
      <c r="D12835" s="27"/>
      <c r="E12835" s="27"/>
    </row>
    <row r="12836" spans="1:5">
      <c r="A12836" s="27">
        <v>320</v>
      </c>
      <c r="B12836" s="27">
        <v>40</v>
      </c>
      <c r="C12836" s="27"/>
      <c r="D12836" s="27"/>
      <c r="E12836" s="27"/>
    </row>
    <row r="12837" spans="1:5">
      <c r="A12837" s="27">
        <v>321</v>
      </c>
      <c r="B12837" s="27">
        <v>1</v>
      </c>
      <c r="C12837" s="27"/>
      <c r="D12837" s="27"/>
      <c r="E12837" s="27"/>
    </row>
    <row r="12838" spans="1:5">
      <c r="A12838" s="27">
        <v>321</v>
      </c>
      <c r="B12838" s="27">
        <v>2</v>
      </c>
      <c r="C12838" s="27"/>
      <c r="D12838" s="27"/>
      <c r="E12838" s="27"/>
    </row>
    <row r="12839" spans="1:5">
      <c r="A12839" s="27">
        <v>321</v>
      </c>
      <c r="B12839" s="27">
        <v>3</v>
      </c>
      <c r="C12839" s="27"/>
      <c r="D12839" s="27"/>
      <c r="E12839" s="27"/>
    </row>
    <row r="12840" spans="1:5">
      <c r="A12840" s="27">
        <v>321</v>
      </c>
      <c r="B12840" s="27">
        <v>4</v>
      </c>
      <c r="C12840" s="27"/>
      <c r="D12840" s="27"/>
      <c r="E12840" s="27"/>
    </row>
    <row r="12841" spans="1:5">
      <c r="A12841" s="27">
        <v>321</v>
      </c>
      <c r="B12841" s="27">
        <v>5</v>
      </c>
      <c r="C12841" s="27"/>
      <c r="D12841" s="27"/>
      <c r="E12841" s="27"/>
    </row>
    <row r="12842" spans="1:5">
      <c r="A12842" s="27">
        <v>321</v>
      </c>
      <c r="B12842" s="27">
        <v>6</v>
      </c>
      <c r="C12842" s="27"/>
      <c r="D12842" s="27"/>
      <c r="E12842" s="27"/>
    </row>
    <row r="12843" spans="1:5">
      <c r="A12843" s="27">
        <v>321</v>
      </c>
      <c r="B12843" s="27">
        <v>7</v>
      </c>
      <c r="C12843" s="27"/>
      <c r="D12843" s="27"/>
      <c r="E12843" s="27"/>
    </row>
    <row r="12844" spans="1:5">
      <c r="A12844" s="27">
        <v>321</v>
      </c>
      <c r="B12844" s="27">
        <v>8</v>
      </c>
      <c r="C12844" s="27"/>
      <c r="D12844" s="27"/>
      <c r="E12844" s="27"/>
    </row>
    <row r="12845" spans="1:5">
      <c r="A12845" s="27">
        <v>321</v>
      </c>
      <c r="B12845" s="27">
        <v>9</v>
      </c>
      <c r="C12845" s="27"/>
      <c r="D12845" s="27"/>
      <c r="E12845" s="27"/>
    </row>
    <row r="12846" spans="1:5">
      <c r="A12846" s="27">
        <v>321</v>
      </c>
      <c r="B12846" s="27">
        <v>10</v>
      </c>
      <c r="C12846" s="27"/>
      <c r="D12846" s="27"/>
      <c r="E12846" s="27"/>
    </row>
    <row r="12847" spans="1:5">
      <c r="A12847" s="27">
        <v>321</v>
      </c>
      <c r="B12847" s="27">
        <v>11</v>
      </c>
      <c r="C12847" s="27"/>
      <c r="D12847" s="27"/>
      <c r="E12847" s="27"/>
    </row>
    <row r="12848" spans="1:5">
      <c r="A12848" s="27">
        <v>321</v>
      </c>
      <c r="B12848" s="27">
        <v>12</v>
      </c>
      <c r="C12848" s="27"/>
      <c r="D12848" s="27"/>
      <c r="E12848" s="27"/>
    </row>
    <row r="12849" spans="1:5">
      <c r="A12849" s="27">
        <v>321</v>
      </c>
      <c r="B12849" s="27">
        <v>13</v>
      </c>
      <c r="C12849" s="27"/>
      <c r="D12849" s="27"/>
      <c r="E12849" s="27"/>
    </row>
    <row r="12850" spans="1:5">
      <c r="A12850" s="27">
        <v>321</v>
      </c>
      <c r="B12850" s="27">
        <v>14</v>
      </c>
      <c r="C12850" s="27"/>
      <c r="D12850" s="27"/>
      <c r="E12850" s="27"/>
    </row>
    <row r="12851" spans="1:5">
      <c r="A12851" s="27">
        <v>321</v>
      </c>
      <c r="B12851" s="27">
        <v>15</v>
      </c>
      <c r="C12851" s="27"/>
      <c r="D12851" s="27"/>
      <c r="E12851" s="27"/>
    </row>
    <row r="12852" spans="1:5">
      <c r="A12852" s="27">
        <v>321</v>
      </c>
      <c r="B12852" s="27">
        <v>16</v>
      </c>
      <c r="C12852" s="27"/>
      <c r="D12852" s="27"/>
      <c r="E12852" s="27"/>
    </row>
    <row r="12853" spans="1:5">
      <c r="A12853" s="27">
        <v>321</v>
      </c>
      <c r="B12853" s="27">
        <v>17</v>
      </c>
      <c r="C12853" s="27"/>
      <c r="D12853" s="27"/>
      <c r="E12853" s="27"/>
    </row>
    <row r="12854" spans="1:5">
      <c r="A12854" s="27">
        <v>321</v>
      </c>
      <c r="B12854" s="27">
        <v>18</v>
      </c>
      <c r="C12854" s="27"/>
      <c r="D12854" s="27"/>
      <c r="E12854" s="27"/>
    </row>
    <row r="12855" spans="1:5">
      <c r="A12855" s="27">
        <v>321</v>
      </c>
      <c r="B12855" s="27">
        <v>19</v>
      </c>
      <c r="C12855" s="27"/>
      <c r="D12855" s="27"/>
      <c r="E12855" s="27"/>
    </row>
    <row r="12856" spans="1:5">
      <c r="A12856" s="27">
        <v>321</v>
      </c>
      <c r="B12856" s="27">
        <v>20</v>
      </c>
      <c r="C12856" s="27"/>
      <c r="D12856" s="27"/>
      <c r="E12856" s="27"/>
    </row>
    <row r="12857" spans="1:5">
      <c r="A12857" s="27">
        <v>321</v>
      </c>
      <c r="B12857" s="27">
        <v>21</v>
      </c>
      <c r="C12857" s="27"/>
      <c r="D12857" s="27"/>
      <c r="E12857" s="27"/>
    </row>
    <row r="12858" spans="1:5">
      <c r="A12858" s="27">
        <v>321</v>
      </c>
      <c r="B12858" s="27">
        <v>22</v>
      </c>
      <c r="C12858" s="27"/>
      <c r="D12858" s="27"/>
      <c r="E12858" s="27"/>
    </row>
    <row r="12859" spans="1:5">
      <c r="A12859" s="27">
        <v>321</v>
      </c>
      <c r="B12859" s="27">
        <v>23</v>
      </c>
      <c r="C12859" s="27"/>
      <c r="D12859" s="27"/>
      <c r="E12859" s="27"/>
    </row>
    <row r="12860" spans="1:5">
      <c r="A12860" s="27">
        <v>321</v>
      </c>
      <c r="B12860" s="27">
        <v>24</v>
      </c>
      <c r="C12860" s="27"/>
      <c r="D12860" s="27"/>
      <c r="E12860" s="27"/>
    </row>
    <row r="12861" spans="1:5">
      <c r="A12861" s="27">
        <v>321</v>
      </c>
      <c r="B12861" s="27">
        <v>25</v>
      </c>
      <c r="C12861" s="27"/>
      <c r="D12861" s="27"/>
      <c r="E12861" s="27"/>
    </row>
    <row r="12862" spans="1:5">
      <c r="A12862" s="27">
        <v>321</v>
      </c>
      <c r="B12862" s="27">
        <v>26</v>
      </c>
      <c r="C12862" s="27"/>
      <c r="D12862" s="27"/>
      <c r="E12862" s="27"/>
    </row>
    <row r="12863" spans="1:5">
      <c r="A12863" s="27">
        <v>321</v>
      </c>
      <c r="B12863" s="27">
        <v>27</v>
      </c>
      <c r="C12863" s="27"/>
      <c r="D12863" s="27"/>
      <c r="E12863" s="27"/>
    </row>
    <row r="12864" spans="1:5">
      <c r="A12864" s="27">
        <v>321</v>
      </c>
      <c r="B12864" s="27">
        <v>28</v>
      </c>
      <c r="C12864" s="27"/>
      <c r="D12864" s="27"/>
      <c r="E12864" s="27"/>
    </row>
    <row r="12865" spans="1:5">
      <c r="A12865" s="27">
        <v>321</v>
      </c>
      <c r="B12865" s="27">
        <v>29</v>
      </c>
      <c r="C12865" s="27"/>
      <c r="D12865" s="27"/>
      <c r="E12865" s="27"/>
    </row>
    <row r="12866" spans="1:5">
      <c r="A12866" s="27">
        <v>321</v>
      </c>
      <c r="B12866" s="27">
        <v>30</v>
      </c>
      <c r="C12866" s="27"/>
      <c r="D12866" s="27"/>
      <c r="E12866" s="27"/>
    </row>
    <row r="12867" spans="1:5">
      <c r="A12867" s="27">
        <v>321</v>
      </c>
      <c r="B12867" s="27">
        <v>31</v>
      </c>
      <c r="C12867" s="27"/>
      <c r="D12867" s="27"/>
      <c r="E12867" s="27"/>
    </row>
    <row r="12868" spans="1:5">
      <c r="A12868" s="27">
        <v>321</v>
      </c>
      <c r="B12868" s="27">
        <v>32</v>
      </c>
      <c r="C12868" s="27"/>
      <c r="D12868" s="27"/>
      <c r="E12868" s="27"/>
    </row>
    <row r="12869" spans="1:5">
      <c r="A12869" s="27">
        <v>321</v>
      </c>
      <c r="B12869" s="27">
        <v>33</v>
      </c>
      <c r="C12869" s="27"/>
      <c r="D12869" s="27"/>
      <c r="E12869" s="27"/>
    </row>
    <row r="12870" spans="1:5">
      <c r="A12870" s="27">
        <v>321</v>
      </c>
      <c r="B12870" s="27">
        <v>34</v>
      </c>
      <c r="C12870" s="27"/>
      <c r="D12870" s="27"/>
      <c r="E12870" s="27"/>
    </row>
    <row r="12871" spans="1:5">
      <c r="A12871" s="27">
        <v>321</v>
      </c>
      <c r="B12871" s="27">
        <v>35</v>
      </c>
      <c r="C12871" s="27"/>
      <c r="D12871" s="27"/>
      <c r="E12871" s="27"/>
    </row>
    <row r="12872" spans="1:5">
      <c r="A12872" s="27">
        <v>321</v>
      </c>
      <c r="B12872" s="27">
        <v>36</v>
      </c>
      <c r="C12872" s="27"/>
      <c r="D12872" s="27"/>
      <c r="E12872" s="27"/>
    </row>
    <row r="12873" spans="1:5">
      <c r="A12873" s="27">
        <v>321</v>
      </c>
      <c r="B12873" s="27">
        <v>37</v>
      </c>
      <c r="C12873" s="27"/>
      <c r="D12873" s="27"/>
      <c r="E12873" s="27"/>
    </row>
    <row r="12874" spans="1:5">
      <c r="A12874" s="27">
        <v>321</v>
      </c>
      <c r="B12874" s="27">
        <v>38</v>
      </c>
      <c r="C12874" s="27"/>
      <c r="D12874" s="27"/>
      <c r="E12874" s="27"/>
    </row>
    <row r="12875" spans="1:5">
      <c r="A12875" s="27">
        <v>321</v>
      </c>
      <c r="B12875" s="27">
        <v>39</v>
      </c>
      <c r="C12875" s="27"/>
      <c r="D12875" s="27"/>
      <c r="E12875" s="27"/>
    </row>
    <row r="12876" spans="1:5">
      <c r="A12876" s="27">
        <v>321</v>
      </c>
      <c r="B12876" s="27">
        <v>40</v>
      </c>
      <c r="C12876" s="27"/>
      <c r="D12876" s="27"/>
      <c r="E12876" s="27"/>
    </row>
    <row r="12877" spans="1:5">
      <c r="A12877" s="27">
        <v>322</v>
      </c>
      <c r="B12877" s="27">
        <v>1</v>
      </c>
      <c r="C12877" s="27"/>
      <c r="D12877" s="27"/>
      <c r="E12877" s="27"/>
    </row>
    <row r="12878" spans="1:5">
      <c r="A12878" s="27">
        <v>322</v>
      </c>
      <c r="B12878" s="27">
        <v>2</v>
      </c>
      <c r="C12878" s="27"/>
      <c r="D12878" s="27"/>
      <c r="E12878" s="27"/>
    </row>
    <row r="12879" spans="1:5">
      <c r="A12879" s="27">
        <v>322</v>
      </c>
      <c r="B12879" s="27">
        <v>3</v>
      </c>
      <c r="C12879" s="27"/>
      <c r="D12879" s="27"/>
      <c r="E12879" s="27"/>
    </row>
    <row r="12880" spans="1:5">
      <c r="A12880" s="27">
        <v>322</v>
      </c>
      <c r="B12880" s="27">
        <v>4</v>
      </c>
      <c r="C12880" s="27"/>
      <c r="D12880" s="27"/>
      <c r="E12880" s="27"/>
    </row>
    <row r="12881" spans="1:5">
      <c r="A12881" s="27">
        <v>322</v>
      </c>
      <c r="B12881" s="27">
        <v>5</v>
      </c>
      <c r="C12881" s="27"/>
      <c r="D12881" s="27"/>
      <c r="E12881" s="27"/>
    </row>
    <row r="12882" spans="1:5">
      <c r="A12882" s="27">
        <v>322</v>
      </c>
      <c r="B12882" s="27">
        <v>6</v>
      </c>
      <c r="C12882" s="27"/>
      <c r="D12882" s="27"/>
      <c r="E12882" s="27"/>
    </row>
    <row r="12883" spans="1:5">
      <c r="A12883" s="27">
        <v>322</v>
      </c>
      <c r="B12883" s="27">
        <v>7</v>
      </c>
      <c r="C12883" s="27"/>
      <c r="D12883" s="27"/>
      <c r="E12883" s="27"/>
    </row>
    <row r="12884" spans="1:5">
      <c r="A12884" s="27">
        <v>322</v>
      </c>
      <c r="B12884" s="27">
        <v>8</v>
      </c>
      <c r="C12884" s="27"/>
      <c r="D12884" s="27"/>
      <c r="E12884" s="27"/>
    </row>
    <row r="12885" spans="1:5">
      <c r="A12885" s="27">
        <v>322</v>
      </c>
      <c r="B12885" s="27">
        <v>9</v>
      </c>
      <c r="C12885" s="27"/>
      <c r="D12885" s="27"/>
      <c r="E12885" s="27"/>
    </row>
    <row r="12886" spans="1:5">
      <c r="A12886" s="27">
        <v>322</v>
      </c>
      <c r="B12886" s="27">
        <v>10</v>
      </c>
      <c r="C12886" s="27"/>
      <c r="D12886" s="27"/>
      <c r="E12886" s="27"/>
    </row>
    <row r="12887" spans="1:5">
      <c r="A12887" s="27">
        <v>322</v>
      </c>
      <c r="B12887" s="27">
        <v>11</v>
      </c>
      <c r="C12887" s="27"/>
      <c r="D12887" s="27"/>
      <c r="E12887" s="27"/>
    </row>
    <row r="12888" spans="1:5">
      <c r="A12888" s="27">
        <v>322</v>
      </c>
      <c r="B12888" s="27">
        <v>12</v>
      </c>
      <c r="C12888" s="27"/>
      <c r="D12888" s="27"/>
      <c r="E12888" s="27"/>
    </row>
    <row r="12889" spans="1:5">
      <c r="A12889" s="27">
        <v>322</v>
      </c>
      <c r="B12889" s="27">
        <v>13</v>
      </c>
      <c r="C12889" s="27"/>
      <c r="D12889" s="27"/>
      <c r="E12889" s="27"/>
    </row>
    <row r="12890" spans="1:5">
      <c r="A12890" s="27">
        <v>322</v>
      </c>
      <c r="B12890" s="27">
        <v>14</v>
      </c>
      <c r="C12890" s="27"/>
      <c r="D12890" s="27"/>
      <c r="E12890" s="27"/>
    </row>
    <row r="12891" spans="1:5">
      <c r="A12891" s="27">
        <v>322</v>
      </c>
      <c r="B12891" s="27">
        <v>15</v>
      </c>
      <c r="C12891" s="27"/>
      <c r="D12891" s="27"/>
      <c r="E12891" s="27"/>
    </row>
    <row r="12892" spans="1:5">
      <c r="A12892" s="27">
        <v>322</v>
      </c>
      <c r="B12892" s="27">
        <v>16</v>
      </c>
      <c r="C12892" s="27"/>
      <c r="D12892" s="27"/>
      <c r="E12892" s="27"/>
    </row>
    <row r="12893" spans="1:5">
      <c r="A12893" s="27">
        <v>322</v>
      </c>
      <c r="B12893" s="27">
        <v>17</v>
      </c>
      <c r="C12893" s="27"/>
      <c r="D12893" s="27"/>
      <c r="E12893" s="27"/>
    </row>
    <row r="12894" spans="1:5">
      <c r="A12894" s="27">
        <v>322</v>
      </c>
      <c r="B12894" s="27">
        <v>18</v>
      </c>
      <c r="C12894" s="27"/>
      <c r="D12894" s="27"/>
      <c r="E12894" s="27"/>
    </row>
    <row r="12895" spans="1:5">
      <c r="A12895" s="27">
        <v>322</v>
      </c>
      <c r="B12895" s="27">
        <v>19</v>
      </c>
      <c r="C12895" s="27"/>
      <c r="D12895" s="27"/>
      <c r="E12895" s="27"/>
    </row>
    <row r="12896" spans="1:5">
      <c r="A12896" s="27">
        <v>322</v>
      </c>
      <c r="B12896" s="27">
        <v>20</v>
      </c>
      <c r="C12896" s="27"/>
      <c r="D12896" s="27"/>
      <c r="E12896" s="27"/>
    </row>
    <row r="12897" spans="1:5">
      <c r="A12897" s="27">
        <v>322</v>
      </c>
      <c r="B12897" s="27">
        <v>21</v>
      </c>
      <c r="C12897" s="27"/>
      <c r="D12897" s="27"/>
      <c r="E12897" s="27"/>
    </row>
    <row r="12898" spans="1:5">
      <c r="A12898" s="27">
        <v>322</v>
      </c>
      <c r="B12898" s="27">
        <v>22</v>
      </c>
      <c r="C12898" s="27"/>
      <c r="D12898" s="27"/>
      <c r="E12898" s="27"/>
    </row>
    <row r="12899" spans="1:5">
      <c r="A12899" s="27">
        <v>322</v>
      </c>
      <c r="B12899" s="27">
        <v>23</v>
      </c>
      <c r="C12899" s="27"/>
      <c r="D12899" s="27"/>
      <c r="E12899" s="27"/>
    </row>
    <row r="12900" spans="1:5">
      <c r="A12900" s="27">
        <v>322</v>
      </c>
      <c r="B12900" s="27">
        <v>24</v>
      </c>
      <c r="C12900" s="27"/>
      <c r="D12900" s="27"/>
      <c r="E12900" s="27"/>
    </row>
    <row r="12901" spans="1:5">
      <c r="A12901" s="27">
        <v>322</v>
      </c>
      <c r="B12901" s="27">
        <v>25</v>
      </c>
      <c r="C12901" s="27"/>
      <c r="D12901" s="27"/>
      <c r="E12901" s="27"/>
    </row>
    <row r="12902" spans="1:5">
      <c r="A12902" s="27">
        <v>322</v>
      </c>
      <c r="B12902" s="27">
        <v>26</v>
      </c>
      <c r="C12902" s="27"/>
      <c r="D12902" s="27"/>
      <c r="E12902" s="27"/>
    </row>
    <row r="12903" spans="1:5">
      <c r="A12903" s="27">
        <v>322</v>
      </c>
      <c r="B12903" s="27">
        <v>27</v>
      </c>
      <c r="C12903" s="27"/>
      <c r="D12903" s="27"/>
      <c r="E12903" s="27"/>
    </row>
    <row r="12904" spans="1:5">
      <c r="A12904" s="27">
        <v>322</v>
      </c>
      <c r="B12904" s="27">
        <v>28</v>
      </c>
      <c r="C12904" s="27"/>
      <c r="D12904" s="27"/>
      <c r="E12904" s="27"/>
    </row>
    <row r="12905" spans="1:5">
      <c r="A12905" s="27">
        <v>322</v>
      </c>
      <c r="B12905" s="27">
        <v>29</v>
      </c>
      <c r="C12905" s="27"/>
      <c r="D12905" s="27"/>
      <c r="E12905" s="27"/>
    </row>
    <row r="12906" spans="1:5">
      <c r="A12906" s="27">
        <v>322</v>
      </c>
      <c r="B12906" s="27">
        <v>30</v>
      </c>
      <c r="C12906" s="27"/>
      <c r="D12906" s="27"/>
      <c r="E12906" s="27"/>
    </row>
    <row r="12907" spans="1:5">
      <c r="A12907" s="27">
        <v>322</v>
      </c>
      <c r="B12907" s="27">
        <v>31</v>
      </c>
      <c r="C12907" s="27"/>
      <c r="D12907" s="27"/>
      <c r="E12907" s="27"/>
    </row>
    <row r="12908" spans="1:5">
      <c r="A12908" s="27">
        <v>322</v>
      </c>
      <c r="B12908" s="27">
        <v>32</v>
      </c>
      <c r="C12908" s="27"/>
      <c r="D12908" s="27"/>
      <c r="E12908" s="27"/>
    </row>
    <row r="12909" spans="1:5">
      <c r="A12909" s="27">
        <v>322</v>
      </c>
      <c r="B12909" s="27">
        <v>33</v>
      </c>
      <c r="C12909" s="27"/>
      <c r="D12909" s="27"/>
      <c r="E12909" s="27"/>
    </row>
    <row r="12910" spans="1:5">
      <c r="A12910" s="27">
        <v>322</v>
      </c>
      <c r="B12910" s="27">
        <v>34</v>
      </c>
      <c r="C12910" s="27"/>
      <c r="D12910" s="27"/>
      <c r="E12910" s="27"/>
    </row>
    <row r="12911" spans="1:5">
      <c r="A12911" s="27">
        <v>322</v>
      </c>
      <c r="B12911" s="27">
        <v>35</v>
      </c>
      <c r="C12911" s="27"/>
      <c r="D12911" s="27"/>
      <c r="E12911" s="27"/>
    </row>
    <row r="12912" spans="1:5">
      <c r="A12912" s="27">
        <v>322</v>
      </c>
      <c r="B12912" s="27">
        <v>36</v>
      </c>
      <c r="C12912" s="27"/>
      <c r="D12912" s="27"/>
      <c r="E12912" s="27"/>
    </row>
    <row r="12913" spans="1:5">
      <c r="A12913" s="27">
        <v>322</v>
      </c>
      <c r="B12913" s="27">
        <v>37</v>
      </c>
      <c r="C12913" s="27"/>
      <c r="D12913" s="27"/>
      <c r="E12913" s="27"/>
    </row>
    <row r="12914" spans="1:5">
      <c r="A12914" s="27">
        <v>322</v>
      </c>
      <c r="B12914" s="27">
        <v>38</v>
      </c>
      <c r="C12914" s="27"/>
      <c r="D12914" s="27"/>
      <c r="E12914" s="27"/>
    </row>
    <row r="12915" spans="1:5">
      <c r="A12915" s="27">
        <v>322</v>
      </c>
      <c r="B12915" s="27">
        <v>39</v>
      </c>
      <c r="C12915" s="27"/>
      <c r="D12915" s="27"/>
      <c r="E12915" s="27"/>
    </row>
    <row r="12916" spans="1:5">
      <c r="A12916" s="27">
        <v>322</v>
      </c>
      <c r="B12916" s="27">
        <v>40</v>
      </c>
      <c r="C12916" s="27"/>
      <c r="D12916" s="27"/>
      <c r="E12916" s="27"/>
    </row>
    <row r="12917" spans="1:5">
      <c r="A12917" s="27">
        <v>323</v>
      </c>
      <c r="B12917" s="27">
        <v>1</v>
      </c>
      <c r="C12917" s="27"/>
      <c r="D12917" s="27"/>
      <c r="E12917" s="27"/>
    </row>
    <row r="12918" spans="1:5">
      <c r="A12918" s="27">
        <v>323</v>
      </c>
      <c r="B12918" s="27">
        <v>2</v>
      </c>
      <c r="C12918" s="27"/>
      <c r="D12918" s="27"/>
      <c r="E12918" s="27"/>
    </row>
    <row r="12919" spans="1:5">
      <c r="A12919" s="27">
        <v>323</v>
      </c>
      <c r="B12919" s="27">
        <v>3</v>
      </c>
      <c r="C12919" s="27"/>
      <c r="D12919" s="27"/>
      <c r="E12919" s="27"/>
    </row>
    <row r="12920" spans="1:5">
      <c r="A12920" s="27">
        <v>323</v>
      </c>
      <c r="B12920" s="27">
        <v>4</v>
      </c>
      <c r="C12920" s="27"/>
      <c r="D12920" s="27"/>
      <c r="E12920" s="27"/>
    </row>
    <row r="12921" spans="1:5">
      <c r="A12921" s="27">
        <v>323</v>
      </c>
      <c r="B12921" s="27">
        <v>5</v>
      </c>
      <c r="C12921" s="27"/>
      <c r="D12921" s="27"/>
      <c r="E12921" s="27"/>
    </row>
    <row r="12922" spans="1:5">
      <c r="A12922" s="27">
        <v>323</v>
      </c>
      <c r="B12922" s="27">
        <v>6</v>
      </c>
      <c r="C12922" s="27"/>
      <c r="D12922" s="27"/>
      <c r="E12922" s="27"/>
    </row>
    <row r="12923" spans="1:5">
      <c r="A12923" s="27">
        <v>323</v>
      </c>
      <c r="B12923" s="27">
        <v>7</v>
      </c>
      <c r="C12923" s="27"/>
      <c r="D12923" s="27"/>
      <c r="E12923" s="27"/>
    </row>
    <row r="12924" spans="1:5">
      <c r="A12924" s="27">
        <v>323</v>
      </c>
      <c r="B12924" s="27">
        <v>8</v>
      </c>
      <c r="C12924" s="27"/>
      <c r="D12924" s="27"/>
      <c r="E12924" s="27"/>
    </row>
    <row r="12925" spans="1:5">
      <c r="A12925" s="27">
        <v>323</v>
      </c>
      <c r="B12925" s="27">
        <v>9</v>
      </c>
      <c r="C12925" s="27"/>
      <c r="D12925" s="27"/>
      <c r="E12925" s="27"/>
    </row>
    <row r="12926" spans="1:5">
      <c r="A12926" s="27">
        <v>323</v>
      </c>
      <c r="B12926" s="27">
        <v>10</v>
      </c>
      <c r="C12926" s="27"/>
      <c r="D12926" s="27"/>
      <c r="E12926" s="27"/>
    </row>
    <row r="12927" spans="1:5">
      <c r="A12927" s="27">
        <v>323</v>
      </c>
      <c r="B12927" s="27">
        <v>11</v>
      </c>
      <c r="C12927" s="27"/>
      <c r="D12927" s="27"/>
      <c r="E12927" s="27"/>
    </row>
    <row r="12928" spans="1:5">
      <c r="A12928" s="27">
        <v>323</v>
      </c>
      <c r="B12928" s="27">
        <v>12</v>
      </c>
      <c r="C12928" s="27"/>
      <c r="D12928" s="27"/>
      <c r="E12928" s="27"/>
    </row>
    <row r="12929" spans="1:5">
      <c r="A12929" s="27">
        <v>323</v>
      </c>
      <c r="B12929" s="27">
        <v>13</v>
      </c>
      <c r="C12929" s="27"/>
      <c r="D12929" s="27"/>
      <c r="E12929" s="27"/>
    </row>
    <row r="12930" spans="1:5">
      <c r="A12930" s="27">
        <v>323</v>
      </c>
      <c r="B12930" s="27">
        <v>14</v>
      </c>
      <c r="C12930" s="27"/>
      <c r="D12930" s="27"/>
      <c r="E12930" s="27"/>
    </row>
    <row r="12931" spans="1:5">
      <c r="A12931" s="27">
        <v>323</v>
      </c>
      <c r="B12931" s="27">
        <v>15</v>
      </c>
      <c r="C12931" s="27"/>
      <c r="D12931" s="27"/>
      <c r="E12931" s="27"/>
    </row>
    <row r="12932" spans="1:5">
      <c r="A12932" s="27">
        <v>323</v>
      </c>
      <c r="B12932" s="27">
        <v>16</v>
      </c>
      <c r="C12932" s="27"/>
      <c r="D12932" s="27"/>
      <c r="E12932" s="27"/>
    </row>
    <row r="12933" spans="1:5">
      <c r="A12933" s="27">
        <v>323</v>
      </c>
      <c r="B12933" s="27">
        <v>17</v>
      </c>
      <c r="C12933" s="27"/>
      <c r="D12933" s="27"/>
      <c r="E12933" s="27"/>
    </row>
    <row r="12934" spans="1:5">
      <c r="A12934" s="27">
        <v>323</v>
      </c>
      <c r="B12934" s="27">
        <v>18</v>
      </c>
      <c r="C12934" s="27"/>
      <c r="D12934" s="27"/>
      <c r="E12934" s="27"/>
    </row>
    <row r="12935" spans="1:5">
      <c r="A12935" s="27">
        <v>323</v>
      </c>
      <c r="B12935" s="27">
        <v>19</v>
      </c>
      <c r="C12935" s="27"/>
      <c r="D12935" s="27"/>
      <c r="E12935" s="27"/>
    </row>
    <row r="12936" spans="1:5">
      <c r="A12936" s="27">
        <v>323</v>
      </c>
      <c r="B12936" s="27">
        <v>20</v>
      </c>
      <c r="C12936" s="27"/>
      <c r="D12936" s="27"/>
      <c r="E12936" s="27"/>
    </row>
    <row r="12937" spans="1:5">
      <c r="A12937" s="27">
        <v>323</v>
      </c>
      <c r="B12937" s="27">
        <v>21</v>
      </c>
      <c r="C12937" s="27"/>
      <c r="D12937" s="27"/>
      <c r="E12937" s="27"/>
    </row>
    <row r="12938" spans="1:5">
      <c r="A12938" s="27">
        <v>323</v>
      </c>
      <c r="B12938" s="27">
        <v>22</v>
      </c>
      <c r="C12938" s="27"/>
      <c r="D12938" s="27"/>
      <c r="E12938" s="27"/>
    </row>
    <row r="12939" spans="1:5">
      <c r="A12939" s="27">
        <v>323</v>
      </c>
      <c r="B12939" s="27">
        <v>23</v>
      </c>
      <c r="C12939" s="27"/>
      <c r="D12939" s="27"/>
      <c r="E12939" s="27"/>
    </row>
    <row r="12940" spans="1:5">
      <c r="A12940" s="27">
        <v>323</v>
      </c>
      <c r="B12940" s="27">
        <v>24</v>
      </c>
      <c r="C12940" s="27"/>
      <c r="D12940" s="27"/>
      <c r="E12940" s="27"/>
    </row>
    <row r="12941" spans="1:5">
      <c r="A12941" s="27">
        <v>323</v>
      </c>
      <c r="B12941" s="27">
        <v>25</v>
      </c>
      <c r="C12941" s="27"/>
      <c r="D12941" s="27"/>
      <c r="E12941" s="27"/>
    </row>
    <row r="12942" spans="1:5">
      <c r="A12942" s="27">
        <v>323</v>
      </c>
      <c r="B12942" s="27">
        <v>26</v>
      </c>
      <c r="C12942" s="27"/>
      <c r="D12942" s="27"/>
      <c r="E12942" s="27"/>
    </row>
    <row r="12943" spans="1:5">
      <c r="A12943" s="27">
        <v>323</v>
      </c>
      <c r="B12943" s="27">
        <v>27</v>
      </c>
      <c r="C12943" s="27"/>
      <c r="D12943" s="27"/>
      <c r="E12943" s="27"/>
    </row>
    <row r="12944" spans="1:5">
      <c r="A12944" s="27">
        <v>323</v>
      </c>
      <c r="B12944" s="27">
        <v>28</v>
      </c>
      <c r="C12944" s="27"/>
      <c r="D12944" s="27"/>
      <c r="E12944" s="27"/>
    </row>
    <row r="12945" spans="1:5">
      <c r="A12945" s="27">
        <v>323</v>
      </c>
      <c r="B12945" s="27">
        <v>29</v>
      </c>
      <c r="C12945" s="27"/>
      <c r="D12945" s="27"/>
      <c r="E12945" s="27"/>
    </row>
    <row r="12946" spans="1:5">
      <c r="A12946" s="27">
        <v>323</v>
      </c>
      <c r="B12946" s="27">
        <v>30</v>
      </c>
      <c r="C12946" s="27"/>
      <c r="D12946" s="27"/>
      <c r="E12946" s="27"/>
    </row>
    <row r="12947" spans="1:5">
      <c r="A12947" s="27">
        <v>323</v>
      </c>
      <c r="B12947" s="27">
        <v>31</v>
      </c>
      <c r="C12947" s="27"/>
      <c r="D12947" s="27"/>
      <c r="E12947" s="27"/>
    </row>
    <row r="12948" spans="1:5">
      <c r="A12948" s="27">
        <v>323</v>
      </c>
      <c r="B12948" s="27">
        <v>32</v>
      </c>
      <c r="C12948" s="27"/>
      <c r="D12948" s="27"/>
      <c r="E12948" s="27"/>
    </row>
    <row r="12949" spans="1:5">
      <c r="A12949" s="27">
        <v>323</v>
      </c>
      <c r="B12949" s="27">
        <v>33</v>
      </c>
      <c r="C12949" s="27"/>
      <c r="D12949" s="27"/>
      <c r="E12949" s="27"/>
    </row>
    <row r="12950" spans="1:5">
      <c r="A12950" s="27">
        <v>323</v>
      </c>
      <c r="B12950" s="27">
        <v>34</v>
      </c>
      <c r="C12950" s="27"/>
      <c r="D12950" s="27"/>
      <c r="E12950" s="27"/>
    </row>
    <row r="12951" spans="1:5">
      <c r="A12951" s="27">
        <v>323</v>
      </c>
      <c r="B12951" s="27">
        <v>35</v>
      </c>
      <c r="C12951" s="27"/>
      <c r="D12951" s="27"/>
      <c r="E12951" s="27"/>
    </row>
    <row r="12952" spans="1:5">
      <c r="A12952" s="27">
        <v>323</v>
      </c>
      <c r="B12952" s="27">
        <v>36</v>
      </c>
      <c r="C12952" s="27"/>
      <c r="D12952" s="27"/>
      <c r="E12952" s="27"/>
    </row>
    <row r="12953" spans="1:5">
      <c r="A12953" s="27">
        <v>323</v>
      </c>
      <c r="B12953" s="27">
        <v>37</v>
      </c>
      <c r="C12953" s="27"/>
      <c r="D12953" s="27"/>
      <c r="E12953" s="27"/>
    </row>
    <row r="12954" spans="1:5">
      <c r="A12954" s="27">
        <v>323</v>
      </c>
      <c r="B12954" s="27">
        <v>38</v>
      </c>
      <c r="C12954" s="27"/>
      <c r="D12954" s="27"/>
      <c r="E12954" s="27"/>
    </row>
    <row r="12955" spans="1:5">
      <c r="A12955" s="27">
        <v>323</v>
      </c>
      <c r="B12955" s="27">
        <v>39</v>
      </c>
      <c r="C12955" s="27"/>
      <c r="D12955" s="27"/>
      <c r="E12955" s="27"/>
    </row>
    <row r="12956" spans="1:5">
      <c r="A12956" s="27">
        <v>323</v>
      </c>
      <c r="B12956" s="27">
        <v>40</v>
      </c>
      <c r="C12956" s="27"/>
      <c r="D12956" s="27"/>
      <c r="E12956" s="27"/>
    </row>
    <row r="12957" spans="1:5">
      <c r="A12957" s="27">
        <v>324</v>
      </c>
      <c r="B12957" s="27">
        <v>1</v>
      </c>
      <c r="C12957" s="27"/>
      <c r="D12957" s="27"/>
      <c r="E12957" s="27"/>
    </row>
    <row r="12958" spans="1:5">
      <c r="A12958" s="27">
        <v>324</v>
      </c>
      <c r="B12958" s="27">
        <v>2</v>
      </c>
      <c r="C12958" s="27"/>
      <c r="D12958" s="27"/>
      <c r="E12958" s="27"/>
    </row>
    <row r="12959" spans="1:5">
      <c r="A12959" s="27">
        <v>324</v>
      </c>
      <c r="B12959" s="27">
        <v>3</v>
      </c>
      <c r="C12959" s="27"/>
      <c r="D12959" s="27"/>
      <c r="E12959" s="27"/>
    </row>
    <row r="12960" spans="1:5">
      <c r="A12960" s="27">
        <v>324</v>
      </c>
      <c r="B12960" s="27">
        <v>4</v>
      </c>
      <c r="C12960" s="27"/>
      <c r="D12960" s="27"/>
      <c r="E12960" s="27"/>
    </row>
    <row r="12961" spans="1:5">
      <c r="A12961" s="27">
        <v>324</v>
      </c>
      <c r="B12961" s="27">
        <v>5</v>
      </c>
      <c r="C12961" s="27"/>
      <c r="D12961" s="27"/>
      <c r="E12961" s="27"/>
    </row>
    <row r="12962" spans="1:5">
      <c r="A12962" s="27">
        <v>324</v>
      </c>
      <c r="B12962" s="27">
        <v>6</v>
      </c>
      <c r="C12962" s="27"/>
      <c r="D12962" s="27"/>
      <c r="E12962" s="27"/>
    </row>
    <row r="12963" spans="1:5">
      <c r="A12963" s="27">
        <v>324</v>
      </c>
      <c r="B12963" s="27">
        <v>7</v>
      </c>
      <c r="C12963" s="27"/>
      <c r="D12963" s="27"/>
      <c r="E12963" s="27"/>
    </row>
    <row r="12964" spans="1:5">
      <c r="A12964" s="27">
        <v>324</v>
      </c>
      <c r="B12964" s="27">
        <v>8</v>
      </c>
      <c r="C12964" s="27"/>
      <c r="D12964" s="27"/>
      <c r="E12964" s="27"/>
    </row>
    <row r="12965" spans="1:5">
      <c r="A12965" s="27">
        <v>324</v>
      </c>
      <c r="B12965" s="27">
        <v>9</v>
      </c>
      <c r="C12965" s="27"/>
      <c r="D12965" s="27"/>
      <c r="E12965" s="27"/>
    </row>
    <row r="12966" spans="1:5">
      <c r="A12966" s="27">
        <v>324</v>
      </c>
      <c r="B12966" s="27">
        <v>10</v>
      </c>
      <c r="C12966" s="27"/>
      <c r="D12966" s="27"/>
      <c r="E12966" s="27"/>
    </row>
    <row r="12967" spans="1:5">
      <c r="A12967" s="27">
        <v>324</v>
      </c>
      <c r="B12967" s="27">
        <v>11</v>
      </c>
      <c r="C12967" s="27"/>
      <c r="D12967" s="27"/>
      <c r="E12967" s="27"/>
    </row>
    <row r="12968" spans="1:5">
      <c r="A12968" s="27">
        <v>324</v>
      </c>
      <c r="B12968" s="27">
        <v>12</v>
      </c>
      <c r="C12968" s="27"/>
      <c r="D12968" s="27"/>
      <c r="E12968" s="27"/>
    </row>
    <row r="12969" spans="1:5">
      <c r="A12969" s="27">
        <v>324</v>
      </c>
      <c r="B12969" s="27">
        <v>13</v>
      </c>
      <c r="C12969" s="27"/>
      <c r="D12969" s="27"/>
      <c r="E12969" s="27"/>
    </row>
    <row r="12970" spans="1:5">
      <c r="A12970" s="27">
        <v>324</v>
      </c>
      <c r="B12970" s="27">
        <v>14</v>
      </c>
      <c r="C12970" s="27"/>
      <c r="D12970" s="27"/>
      <c r="E12970" s="27"/>
    </row>
    <row r="12971" spans="1:5">
      <c r="A12971" s="27">
        <v>324</v>
      </c>
      <c r="B12971" s="27">
        <v>15</v>
      </c>
      <c r="C12971" s="27"/>
      <c r="D12971" s="27"/>
      <c r="E12971" s="27"/>
    </row>
    <row r="12972" spans="1:5">
      <c r="A12972" s="27">
        <v>324</v>
      </c>
      <c r="B12972" s="27">
        <v>16</v>
      </c>
      <c r="C12972" s="27"/>
      <c r="D12972" s="27"/>
      <c r="E12972" s="27"/>
    </row>
    <row r="12973" spans="1:5">
      <c r="A12973" s="27">
        <v>324</v>
      </c>
      <c r="B12973" s="27">
        <v>17</v>
      </c>
      <c r="C12973" s="27"/>
      <c r="D12973" s="27"/>
      <c r="E12973" s="27"/>
    </row>
    <row r="12974" spans="1:5">
      <c r="A12974" s="27">
        <v>324</v>
      </c>
      <c r="B12974" s="27">
        <v>18</v>
      </c>
      <c r="C12974" s="27"/>
      <c r="D12974" s="27"/>
      <c r="E12974" s="27"/>
    </row>
    <row r="12975" spans="1:5">
      <c r="A12975" s="27">
        <v>324</v>
      </c>
      <c r="B12975" s="27">
        <v>19</v>
      </c>
      <c r="C12975" s="27"/>
      <c r="D12975" s="27"/>
      <c r="E12975" s="27"/>
    </row>
    <row r="12976" spans="1:5">
      <c r="A12976" s="27">
        <v>324</v>
      </c>
      <c r="B12976" s="27">
        <v>20</v>
      </c>
      <c r="C12976" s="27"/>
      <c r="D12976" s="27"/>
      <c r="E12976" s="27"/>
    </row>
    <row r="12977" spans="1:5">
      <c r="A12977" s="27">
        <v>324</v>
      </c>
      <c r="B12977" s="27">
        <v>21</v>
      </c>
      <c r="C12977" s="27"/>
      <c r="D12977" s="27"/>
      <c r="E12977" s="27"/>
    </row>
    <row r="12978" spans="1:5">
      <c r="A12978" s="27">
        <v>324</v>
      </c>
      <c r="B12978" s="27">
        <v>22</v>
      </c>
      <c r="C12978" s="27"/>
      <c r="D12978" s="27"/>
      <c r="E12978" s="27"/>
    </row>
    <row r="12979" spans="1:5">
      <c r="A12979" s="27">
        <v>324</v>
      </c>
      <c r="B12979" s="27">
        <v>23</v>
      </c>
      <c r="C12979" s="27"/>
      <c r="D12979" s="27"/>
      <c r="E12979" s="27"/>
    </row>
    <row r="12980" spans="1:5">
      <c r="A12980" s="27">
        <v>324</v>
      </c>
      <c r="B12980" s="27">
        <v>24</v>
      </c>
      <c r="C12980" s="27"/>
      <c r="D12980" s="27"/>
      <c r="E12980" s="27"/>
    </row>
    <row r="12981" spans="1:5">
      <c r="A12981" s="27">
        <v>324</v>
      </c>
      <c r="B12981" s="27">
        <v>25</v>
      </c>
      <c r="C12981" s="27"/>
      <c r="D12981" s="27"/>
      <c r="E12981" s="27"/>
    </row>
    <row r="12982" spans="1:5">
      <c r="A12982" s="27">
        <v>324</v>
      </c>
      <c r="B12982" s="27">
        <v>26</v>
      </c>
      <c r="C12982" s="27"/>
      <c r="D12982" s="27"/>
      <c r="E12982" s="27"/>
    </row>
    <row r="12983" spans="1:5">
      <c r="A12983" s="27">
        <v>324</v>
      </c>
      <c r="B12983" s="27">
        <v>27</v>
      </c>
      <c r="C12983" s="27"/>
      <c r="D12983" s="27"/>
      <c r="E12983" s="27"/>
    </row>
    <row r="12984" spans="1:5">
      <c r="A12984" s="27">
        <v>324</v>
      </c>
      <c r="B12984" s="27">
        <v>28</v>
      </c>
      <c r="C12984" s="27"/>
      <c r="D12984" s="27"/>
      <c r="E12984" s="27"/>
    </row>
    <row r="12985" spans="1:5">
      <c r="A12985" s="27">
        <v>324</v>
      </c>
      <c r="B12985" s="27">
        <v>29</v>
      </c>
      <c r="C12985" s="27"/>
      <c r="D12985" s="27"/>
      <c r="E12985" s="27"/>
    </row>
    <row r="12986" spans="1:5">
      <c r="A12986" s="27">
        <v>324</v>
      </c>
      <c r="B12986" s="27">
        <v>30</v>
      </c>
      <c r="C12986" s="27"/>
      <c r="D12986" s="27"/>
      <c r="E12986" s="27"/>
    </row>
    <row r="12987" spans="1:5">
      <c r="A12987" s="27">
        <v>324</v>
      </c>
      <c r="B12987" s="27">
        <v>31</v>
      </c>
      <c r="C12987" s="27"/>
      <c r="D12987" s="27"/>
      <c r="E12987" s="27"/>
    </row>
    <row r="12988" spans="1:5">
      <c r="A12988" s="27">
        <v>324</v>
      </c>
      <c r="B12988" s="27">
        <v>32</v>
      </c>
      <c r="C12988" s="27"/>
      <c r="D12988" s="27"/>
      <c r="E12988" s="27"/>
    </row>
    <row r="12989" spans="1:5">
      <c r="A12989" s="27">
        <v>324</v>
      </c>
      <c r="B12989" s="27">
        <v>33</v>
      </c>
      <c r="C12989" s="27"/>
      <c r="D12989" s="27"/>
      <c r="E12989" s="27"/>
    </row>
    <row r="12990" spans="1:5">
      <c r="A12990" s="27">
        <v>324</v>
      </c>
      <c r="B12990" s="27">
        <v>34</v>
      </c>
      <c r="C12990" s="27"/>
      <c r="D12990" s="27"/>
      <c r="E12990" s="27"/>
    </row>
    <row r="12991" spans="1:5">
      <c r="A12991" s="27">
        <v>324</v>
      </c>
      <c r="B12991" s="27">
        <v>35</v>
      </c>
      <c r="C12991" s="27"/>
      <c r="D12991" s="27"/>
      <c r="E12991" s="27"/>
    </row>
    <row r="12992" spans="1:5">
      <c r="A12992" s="27">
        <v>324</v>
      </c>
      <c r="B12992" s="27">
        <v>36</v>
      </c>
      <c r="C12992" s="27"/>
      <c r="D12992" s="27"/>
      <c r="E12992" s="27"/>
    </row>
    <row r="12993" spans="1:5">
      <c r="A12993" s="27">
        <v>324</v>
      </c>
      <c r="B12993" s="27">
        <v>37</v>
      </c>
      <c r="C12993" s="27"/>
      <c r="D12993" s="27"/>
      <c r="E12993" s="27"/>
    </row>
    <row r="12994" spans="1:5">
      <c r="A12994" s="27">
        <v>324</v>
      </c>
      <c r="B12994" s="27">
        <v>38</v>
      </c>
      <c r="C12994" s="27"/>
      <c r="D12994" s="27"/>
      <c r="E12994" s="27"/>
    </row>
    <row r="12995" spans="1:5">
      <c r="A12995" s="27">
        <v>324</v>
      </c>
      <c r="B12995" s="27">
        <v>39</v>
      </c>
      <c r="C12995" s="27"/>
      <c r="D12995" s="27"/>
      <c r="E12995" s="27"/>
    </row>
    <row r="12996" spans="1:5">
      <c r="A12996" s="27">
        <v>324</v>
      </c>
      <c r="B12996" s="27">
        <v>40</v>
      </c>
      <c r="C12996" s="27"/>
      <c r="D12996" s="27"/>
      <c r="E12996" s="27"/>
    </row>
    <row r="12997" spans="1:5">
      <c r="A12997" s="27">
        <v>325</v>
      </c>
      <c r="B12997" s="27">
        <v>1</v>
      </c>
      <c r="C12997" s="27"/>
      <c r="D12997" s="27"/>
      <c r="E12997" s="27"/>
    </row>
    <row r="12998" spans="1:5">
      <c r="A12998" s="27">
        <v>325</v>
      </c>
      <c r="B12998" s="27">
        <v>2</v>
      </c>
      <c r="C12998" s="27"/>
      <c r="D12998" s="27"/>
      <c r="E12998" s="27"/>
    </row>
    <row r="12999" spans="1:5">
      <c r="A12999" s="27">
        <v>325</v>
      </c>
      <c r="B12999" s="27">
        <v>3</v>
      </c>
      <c r="C12999" s="27"/>
      <c r="D12999" s="27"/>
      <c r="E12999" s="27"/>
    </row>
    <row r="13000" spans="1:5">
      <c r="A13000" s="27">
        <v>325</v>
      </c>
      <c r="B13000" s="27">
        <v>4</v>
      </c>
      <c r="C13000" s="27"/>
      <c r="D13000" s="27"/>
      <c r="E13000" s="27"/>
    </row>
    <row r="13001" spans="1:5">
      <c r="A13001" s="27">
        <v>325</v>
      </c>
      <c r="B13001" s="27">
        <v>5</v>
      </c>
      <c r="C13001" s="27"/>
      <c r="D13001" s="27"/>
      <c r="E13001" s="27"/>
    </row>
    <row r="13002" spans="1:5">
      <c r="A13002" s="27">
        <v>325</v>
      </c>
      <c r="B13002" s="27">
        <v>6</v>
      </c>
      <c r="C13002" s="27"/>
      <c r="D13002" s="27"/>
      <c r="E13002" s="27"/>
    </row>
    <row r="13003" spans="1:5">
      <c r="A13003" s="27">
        <v>325</v>
      </c>
      <c r="B13003" s="27">
        <v>7</v>
      </c>
      <c r="C13003" s="27"/>
      <c r="D13003" s="27"/>
      <c r="E13003" s="27"/>
    </row>
    <row r="13004" spans="1:5">
      <c r="A13004" s="27">
        <v>325</v>
      </c>
      <c r="B13004" s="27">
        <v>8</v>
      </c>
      <c r="C13004" s="27"/>
      <c r="D13004" s="27"/>
      <c r="E13004" s="27"/>
    </row>
    <row r="13005" spans="1:5">
      <c r="A13005" s="27">
        <v>325</v>
      </c>
      <c r="B13005" s="27">
        <v>9</v>
      </c>
      <c r="C13005" s="27"/>
      <c r="D13005" s="27"/>
      <c r="E13005" s="27"/>
    </row>
    <row r="13006" spans="1:5">
      <c r="A13006" s="27">
        <v>325</v>
      </c>
      <c r="B13006" s="27">
        <v>10</v>
      </c>
      <c r="C13006" s="27"/>
      <c r="D13006" s="27"/>
      <c r="E13006" s="27"/>
    </row>
    <row r="13007" spans="1:5">
      <c r="A13007" s="27">
        <v>325</v>
      </c>
      <c r="B13007" s="27">
        <v>11</v>
      </c>
      <c r="C13007" s="27"/>
      <c r="D13007" s="27"/>
      <c r="E13007" s="27"/>
    </row>
    <row r="13008" spans="1:5">
      <c r="A13008" s="27">
        <v>325</v>
      </c>
      <c r="B13008" s="27">
        <v>12</v>
      </c>
      <c r="C13008" s="27"/>
      <c r="D13008" s="27"/>
      <c r="E13008" s="27"/>
    </row>
    <row r="13009" spans="1:5">
      <c r="A13009" s="27">
        <v>325</v>
      </c>
      <c r="B13009" s="27">
        <v>13</v>
      </c>
      <c r="C13009" s="27"/>
      <c r="D13009" s="27"/>
      <c r="E13009" s="27"/>
    </row>
    <row r="13010" spans="1:5">
      <c r="A13010" s="27">
        <v>325</v>
      </c>
      <c r="B13010" s="27">
        <v>14</v>
      </c>
      <c r="C13010" s="27"/>
      <c r="D13010" s="27"/>
      <c r="E13010" s="27"/>
    </row>
    <row r="13011" spans="1:5">
      <c r="A13011" s="27">
        <v>325</v>
      </c>
      <c r="B13011" s="27">
        <v>15</v>
      </c>
      <c r="C13011" s="27"/>
      <c r="D13011" s="27"/>
      <c r="E13011" s="27"/>
    </row>
    <row r="13012" spans="1:5">
      <c r="A13012" s="27">
        <v>325</v>
      </c>
      <c r="B13012" s="27">
        <v>16</v>
      </c>
      <c r="C13012" s="27"/>
      <c r="D13012" s="27"/>
      <c r="E13012" s="27"/>
    </row>
    <row r="13013" spans="1:5">
      <c r="A13013" s="27">
        <v>325</v>
      </c>
      <c r="B13013" s="27">
        <v>17</v>
      </c>
      <c r="C13013" s="27"/>
      <c r="D13013" s="27"/>
      <c r="E13013" s="27"/>
    </row>
    <row r="13014" spans="1:5">
      <c r="A13014" s="27">
        <v>325</v>
      </c>
      <c r="B13014" s="27">
        <v>18</v>
      </c>
      <c r="C13014" s="27"/>
      <c r="D13014" s="27"/>
      <c r="E13014" s="27"/>
    </row>
    <row r="13015" spans="1:5">
      <c r="A13015" s="27">
        <v>325</v>
      </c>
      <c r="B13015" s="27">
        <v>19</v>
      </c>
      <c r="C13015" s="27"/>
      <c r="D13015" s="27"/>
      <c r="E13015" s="27"/>
    </row>
    <row r="13016" spans="1:5">
      <c r="A13016" s="27">
        <v>325</v>
      </c>
      <c r="B13016" s="27">
        <v>20</v>
      </c>
      <c r="C13016" s="27"/>
      <c r="D13016" s="27"/>
      <c r="E13016" s="27"/>
    </row>
    <row r="13017" spans="1:5">
      <c r="A13017" s="27">
        <v>325</v>
      </c>
      <c r="B13017" s="27">
        <v>21</v>
      </c>
      <c r="C13017" s="27"/>
      <c r="D13017" s="27"/>
      <c r="E13017" s="27"/>
    </row>
    <row r="13018" spans="1:5">
      <c r="A13018" s="27">
        <v>325</v>
      </c>
      <c r="B13018" s="27">
        <v>22</v>
      </c>
      <c r="C13018" s="27"/>
      <c r="D13018" s="27"/>
      <c r="E13018" s="27"/>
    </row>
    <row r="13019" spans="1:5">
      <c r="A13019" s="27">
        <v>325</v>
      </c>
      <c r="B13019" s="27">
        <v>23</v>
      </c>
      <c r="C13019" s="27"/>
      <c r="D13019" s="27"/>
      <c r="E13019" s="27"/>
    </row>
    <row r="13020" spans="1:5">
      <c r="A13020" s="27">
        <v>325</v>
      </c>
      <c r="B13020" s="27">
        <v>24</v>
      </c>
      <c r="C13020" s="27"/>
      <c r="D13020" s="27"/>
      <c r="E13020" s="27"/>
    </row>
    <row r="13021" spans="1:5">
      <c r="A13021" s="27">
        <v>325</v>
      </c>
      <c r="B13021" s="27">
        <v>25</v>
      </c>
      <c r="C13021" s="27"/>
      <c r="D13021" s="27"/>
      <c r="E13021" s="27"/>
    </row>
    <row r="13022" spans="1:5">
      <c r="A13022" s="27">
        <v>325</v>
      </c>
      <c r="B13022" s="27">
        <v>26</v>
      </c>
      <c r="C13022" s="27"/>
      <c r="D13022" s="27"/>
      <c r="E13022" s="27"/>
    </row>
    <row r="13023" spans="1:5">
      <c r="A13023" s="27">
        <v>325</v>
      </c>
      <c r="B13023" s="27">
        <v>27</v>
      </c>
      <c r="C13023" s="27"/>
      <c r="D13023" s="27"/>
      <c r="E13023" s="27"/>
    </row>
    <row r="13024" spans="1:5">
      <c r="A13024" s="27">
        <v>325</v>
      </c>
      <c r="B13024" s="27">
        <v>28</v>
      </c>
      <c r="C13024" s="27"/>
      <c r="D13024" s="27"/>
      <c r="E13024" s="27"/>
    </row>
    <row r="13025" spans="1:5">
      <c r="A13025" s="27">
        <v>325</v>
      </c>
      <c r="B13025" s="27">
        <v>29</v>
      </c>
      <c r="C13025" s="27"/>
      <c r="D13025" s="27"/>
      <c r="E13025" s="27"/>
    </row>
    <row r="13026" spans="1:5">
      <c r="A13026" s="27">
        <v>325</v>
      </c>
      <c r="B13026" s="27">
        <v>30</v>
      </c>
      <c r="C13026" s="27"/>
      <c r="D13026" s="27"/>
      <c r="E13026" s="27"/>
    </row>
    <row r="13027" spans="1:5">
      <c r="A13027" s="27">
        <v>325</v>
      </c>
      <c r="B13027" s="27">
        <v>31</v>
      </c>
      <c r="C13027" s="27"/>
      <c r="D13027" s="27"/>
      <c r="E13027" s="27"/>
    </row>
    <row r="13028" spans="1:5">
      <c r="A13028" s="27">
        <v>325</v>
      </c>
      <c r="B13028" s="27">
        <v>32</v>
      </c>
      <c r="C13028" s="27"/>
      <c r="D13028" s="27"/>
      <c r="E13028" s="27"/>
    </row>
    <row r="13029" spans="1:5">
      <c r="A13029" s="27">
        <v>325</v>
      </c>
      <c r="B13029" s="27">
        <v>33</v>
      </c>
      <c r="C13029" s="27"/>
      <c r="D13029" s="27"/>
      <c r="E13029" s="27"/>
    </row>
    <row r="13030" spans="1:5">
      <c r="A13030" s="27">
        <v>325</v>
      </c>
      <c r="B13030" s="27">
        <v>34</v>
      </c>
      <c r="C13030" s="27"/>
      <c r="D13030" s="27"/>
      <c r="E13030" s="27"/>
    </row>
    <row r="13031" spans="1:5">
      <c r="A13031" s="27">
        <v>325</v>
      </c>
      <c r="B13031" s="27">
        <v>35</v>
      </c>
      <c r="C13031" s="27"/>
      <c r="D13031" s="27"/>
      <c r="E13031" s="27"/>
    </row>
    <row r="13032" spans="1:5">
      <c r="A13032" s="27">
        <v>325</v>
      </c>
      <c r="B13032" s="27">
        <v>36</v>
      </c>
      <c r="C13032" s="27"/>
      <c r="D13032" s="27"/>
      <c r="E13032" s="27"/>
    </row>
    <row r="13033" spans="1:5">
      <c r="A13033" s="27">
        <v>325</v>
      </c>
      <c r="B13033" s="27">
        <v>37</v>
      </c>
      <c r="C13033" s="27"/>
      <c r="D13033" s="27"/>
      <c r="E13033" s="27"/>
    </row>
    <row r="13034" spans="1:5">
      <c r="A13034" s="27">
        <v>325</v>
      </c>
      <c r="B13034" s="27">
        <v>38</v>
      </c>
      <c r="C13034" s="27"/>
      <c r="D13034" s="27"/>
      <c r="E13034" s="27"/>
    </row>
    <row r="13035" spans="1:5">
      <c r="A13035" s="27">
        <v>325</v>
      </c>
      <c r="B13035" s="27">
        <v>39</v>
      </c>
      <c r="C13035" s="27"/>
      <c r="D13035" s="27"/>
      <c r="E13035" s="27"/>
    </row>
    <row r="13036" spans="1:5">
      <c r="A13036" s="27">
        <v>325</v>
      </c>
      <c r="B13036" s="27">
        <v>40</v>
      </c>
      <c r="C13036" s="27"/>
      <c r="D13036" s="27"/>
      <c r="E13036" s="27"/>
    </row>
    <row r="13037" spans="1:5">
      <c r="A13037" s="27">
        <v>326</v>
      </c>
      <c r="B13037" s="27">
        <v>1</v>
      </c>
      <c r="C13037" s="27"/>
      <c r="D13037" s="27"/>
      <c r="E13037" s="27"/>
    </row>
    <row r="13038" spans="1:5">
      <c r="A13038" s="27">
        <v>326</v>
      </c>
      <c r="B13038" s="27">
        <v>2</v>
      </c>
      <c r="C13038" s="27"/>
      <c r="D13038" s="27"/>
      <c r="E13038" s="27"/>
    </row>
    <row r="13039" spans="1:5">
      <c r="A13039" s="27">
        <v>326</v>
      </c>
      <c r="B13039" s="27">
        <v>3</v>
      </c>
      <c r="C13039" s="27"/>
      <c r="D13039" s="27"/>
      <c r="E13039" s="27"/>
    </row>
    <row r="13040" spans="1:5">
      <c r="A13040" s="27">
        <v>326</v>
      </c>
      <c r="B13040" s="27">
        <v>4</v>
      </c>
      <c r="C13040" s="27"/>
      <c r="D13040" s="27"/>
      <c r="E13040" s="27"/>
    </row>
    <row r="13041" spans="1:5">
      <c r="A13041" s="27">
        <v>326</v>
      </c>
      <c r="B13041" s="27">
        <v>5</v>
      </c>
      <c r="C13041" s="27"/>
      <c r="D13041" s="27"/>
      <c r="E13041" s="27"/>
    </row>
    <row r="13042" spans="1:5">
      <c r="A13042" s="27">
        <v>326</v>
      </c>
      <c r="B13042" s="27">
        <v>6</v>
      </c>
      <c r="C13042" s="27"/>
      <c r="D13042" s="27"/>
      <c r="E13042" s="27"/>
    </row>
    <row r="13043" spans="1:5">
      <c r="A13043" s="27">
        <v>326</v>
      </c>
      <c r="B13043" s="27">
        <v>7</v>
      </c>
      <c r="C13043" s="27"/>
      <c r="D13043" s="27"/>
      <c r="E13043" s="27"/>
    </row>
    <row r="13044" spans="1:5">
      <c r="A13044" s="27">
        <v>326</v>
      </c>
      <c r="B13044" s="27">
        <v>8</v>
      </c>
      <c r="C13044" s="27"/>
      <c r="D13044" s="27"/>
      <c r="E13044" s="27"/>
    </row>
    <row r="13045" spans="1:5">
      <c r="A13045" s="27">
        <v>326</v>
      </c>
      <c r="B13045" s="27">
        <v>9</v>
      </c>
      <c r="C13045" s="27"/>
      <c r="D13045" s="27"/>
      <c r="E13045" s="27"/>
    </row>
    <row r="13046" spans="1:5">
      <c r="A13046" s="27">
        <v>326</v>
      </c>
      <c r="B13046" s="27">
        <v>10</v>
      </c>
      <c r="C13046" s="27"/>
      <c r="D13046" s="27"/>
      <c r="E13046" s="27"/>
    </row>
    <row r="13047" spans="1:5">
      <c r="A13047" s="27">
        <v>326</v>
      </c>
      <c r="B13047" s="27">
        <v>11</v>
      </c>
      <c r="C13047" s="27"/>
      <c r="D13047" s="27"/>
      <c r="E13047" s="27"/>
    </row>
    <row r="13048" spans="1:5">
      <c r="A13048" s="27">
        <v>326</v>
      </c>
      <c r="B13048" s="27">
        <v>12</v>
      </c>
      <c r="C13048" s="27"/>
      <c r="D13048" s="27"/>
      <c r="E13048" s="27"/>
    </row>
    <row r="13049" spans="1:5">
      <c r="A13049" s="27">
        <v>326</v>
      </c>
      <c r="B13049" s="27">
        <v>13</v>
      </c>
      <c r="C13049" s="27"/>
      <c r="D13049" s="27"/>
      <c r="E13049" s="27"/>
    </row>
    <row r="13050" spans="1:5">
      <c r="A13050" s="27">
        <v>326</v>
      </c>
      <c r="B13050" s="27">
        <v>14</v>
      </c>
      <c r="C13050" s="27"/>
      <c r="D13050" s="27"/>
      <c r="E13050" s="27"/>
    </row>
    <row r="13051" spans="1:5">
      <c r="A13051" s="27">
        <v>326</v>
      </c>
      <c r="B13051" s="27">
        <v>15</v>
      </c>
      <c r="C13051" s="27"/>
      <c r="D13051" s="27"/>
      <c r="E13051" s="27"/>
    </row>
    <row r="13052" spans="1:5">
      <c r="A13052" s="27">
        <v>326</v>
      </c>
      <c r="B13052" s="27">
        <v>16</v>
      </c>
      <c r="C13052" s="27"/>
      <c r="D13052" s="27"/>
      <c r="E13052" s="27"/>
    </row>
    <row r="13053" spans="1:5">
      <c r="A13053" s="27">
        <v>326</v>
      </c>
      <c r="B13053" s="27">
        <v>17</v>
      </c>
      <c r="C13053" s="27"/>
      <c r="D13053" s="27"/>
      <c r="E13053" s="27"/>
    </row>
    <row r="13054" spans="1:5">
      <c r="A13054" s="27">
        <v>326</v>
      </c>
      <c r="B13054" s="27">
        <v>18</v>
      </c>
      <c r="C13054" s="27"/>
      <c r="D13054" s="27"/>
      <c r="E13054" s="27"/>
    </row>
    <row r="13055" spans="1:5">
      <c r="A13055" s="27">
        <v>326</v>
      </c>
      <c r="B13055" s="27">
        <v>19</v>
      </c>
      <c r="C13055" s="27"/>
      <c r="D13055" s="27"/>
      <c r="E13055" s="27"/>
    </row>
    <row r="13056" spans="1:5">
      <c r="A13056" s="27">
        <v>326</v>
      </c>
      <c r="B13056" s="27">
        <v>20</v>
      </c>
      <c r="C13056" s="27"/>
      <c r="D13056" s="27"/>
      <c r="E13056" s="27"/>
    </row>
    <row r="13057" spans="1:5">
      <c r="A13057" s="27">
        <v>326</v>
      </c>
      <c r="B13057" s="27">
        <v>21</v>
      </c>
      <c r="C13057" s="27"/>
      <c r="D13057" s="27"/>
      <c r="E13057" s="27"/>
    </row>
    <row r="13058" spans="1:5">
      <c r="A13058" s="27">
        <v>326</v>
      </c>
      <c r="B13058" s="27">
        <v>22</v>
      </c>
      <c r="C13058" s="27"/>
      <c r="D13058" s="27"/>
      <c r="E13058" s="27"/>
    </row>
    <row r="13059" spans="1:5">
      <c r="A13059" s="27">
        <v>326</v>
      </c>
      <c r="B13059" s="27">
        <v>23</v>
      </c>
      <c r="C13059" s="27"/>
      <c r="D13059" s="27"/>
      <c r="E13059" s="27"/>
    </row>
    <row r="13060" spans="1:5">
      <c r="A13060" s="27">
        <v>326</v>
      </c>
      <c r="B13060" s="27">
        <v>24</v>
      </c>
      <c r="C13060" s="27"/>
      <c r="D13060" s="27"/>
      <c r="E13060" s="27"/>
    </row>
    <row r="13061" spans="1:5">
      <c r="A13061" s="27">
        <v>326</v>
      </c>
      <c r="B13061" s="27">
        <v>25</v>
      </c>
      <c r="C13061" s="27"/>
      <c r="D13061" s="27"/>
      <c r="E13061" s="27"/>
    </row>
    <row r="13062" spans="1:5">
      <c r="A13062" s="27">
        <v>326</v>
      </c>
      <c r="B13062" s="27">
        <v>26</v>
      </c>
      <c r="C13062" s="27"/>
      <c r="D13062" s="27"/>
      <c r="E13062" s="27"/>
    </row>
    <row r="13063" spans="1:5">
      <c r="A13063" s="27">
        <v>326</v>
      </c>
      <c r="B13063" s="27">
        <v>27</v>
      </c>
      <c r="C13063" s="27"/>
      <c r="D13063" s="27"/>
      <c r="E13063" s="27"/>
    </row>
    <row r="13064" spans="1:5">
      <c r="A13064" s="27">
        <v>326</v>
      </c>
      <c r="B13064" s="27">
        <v>28</v>
      </c>
      <c r="C13064" s="27"/>
      <c r="D13064" s="27"/>
      <c r="E13064" s="27"/>
    </row>
    <row r="13065" spans="1:5">
      <c r="A13065" s="27">
        <v>326</v>
      </c>
      <c r="B13065" s="27">
        <v>29</v>
      </c>
      <c r="C13065" s="27"/>
      <c r="D13065" s="27"/>
      <c r="E13065" s="27"/>
    </row>
    <row r="13066" spans="1:5">
      <c r="A13066" s="27">
        <v>326</v>
      </c>
      <c r="B13066" s="27">
        <v>30</v>
      </c>
      <c r="C13066" s="27"/>
      <c r="D13066" s="27"/>
      <c r="E13066" s="27"/>
    </row>
    <row r="13067" spans="1:5">
      <c r="A13067" s="27">
        <v>326</v>
      </c>
      <c r="B13067" s="27">
        <v>31</v>
      </c>
      <c r="C13067" s="27"/>
      <c r="D13067" s="27"/>
      <c r="E13067" s="27"/>
    </row>
    <row r="13068" spans="1:5">
      <c r="A13068" s="27">
        <v>326</v>
      </c>
      <c r="B13068" s="27">
        <v>32</v>
      </c>
      <c r="C13068" s="27"/>
      <c r="D13068" s="27"/>
      <c r="E13068" s="27"/>
    </row>
    <row r="13069" spans="1:5">
      <c r="A13069" s="27">
        <v>326</v>
      </c>
      <c r="B13069" s="27">
        <v>33</v>
      </c>
      <c r="C13069" s="27"/>
      <c r="D13069" s="27"/>
      <c r="E13069" s="27"/>
    </row>
    <row r="13070" spans="1:5">
      <c r="A13070" s="27">
        <v>326</v>
      </c>
      <c r="B13070" s="27">
        <v>34</v>
      </c>
      <c r="C13070" s="27"/>
      <c r="D13070" s="27"/>
      <c r="E13070" s="27"/>
    </row>
    <row r="13071" spans="1:5">
      <c r="A13071" s="27">
        <v>326</v>
      </c>
      <c r="B13071" s="27">
        <v>35</v>
      </c>
      <c r="C13071" s="27"/>
      <c r="D13071" s="27"/>
      <c r="E13071" s="27"/>
    </row>
    <row r="13072" spans="1:5">
      <c r="A13072" s="27">
        <v>326</v>
      </c>
      <c r="B13072" s="27">
        <v>36</v>
      </c>
      <c r="C13072" s="27"/>
      <c r="D13072" s="27"/>
      <c r="E13072" s="27"/>
    </row>
    <row r="13073" spans="1:5">
      <c r="A13073" s="27">
        <v>326</v>
      </c>
      <c r="B13073" s="27">
        <v>37</v>
      </c>
      <c r="C13073" s="27"/>
      <c r="D13073" s="27"/>
      <c r="E13073" s="27"/>
    </row>
    <row r="13074" spans="1:5">
      <c r="A13074" s="27">
        <v>326</v>
      </c>
      <c r="B13074" s="27">
        <v>38</v>
      </c>
      <c r="C13074" s="27"/>
      <c r="D13074" s="27"/>
      <c r="E13074" s="27"/>
    </row>
    <row r="13075" spans="1:5">
      <c r="A13075" s="27">
        <v>326</v>
      </c>
      <c r="B13075" s="27">
        <v>39</v>
      </c>
      <c r="C13075" s="27"/>
      <c r="D13075" s="27"/>
      <c r="E13075" s="27"/>
    </row>
    <row r="13076" spans="1:5">
      <c r="A13076" s="27">
        <v>326</v>
      </c>
      <c r="B13076" s="27">
        <v>40</v>
      </c>
      <c r="C13076" s="27"/>
      <c r="D13076" s="27"/>
      <c r="E13076" s="27"/>
    </row>
    <row r="13077" spans="1:5">
      <c r="A13077" s="27">
        <v>327</v>
      </c>
      <c r="B13077" s="27">
        <v>1</v>
      </c>
      <c r="C13077" s="27"/>
      <c r="D13077" s="27"/>
      <c r="E13077" s="27"/>
    </row>
    <row r="13078" spans="1:5">
      <c r="A13078" s="27">
        <v>327</v>
      </c>
      <c r="B13078" s="27">
        <v>2</v>
      </c>
      <c r="C13078" s="27"/>
      <c r="D13078" s="27"/>
      <c r="E13078" s="27"/>
    </row>
    <row r="13079" spans="1:5">
      <c r="A13079" s="27">
        <v>327</v>
      </c>
      <c r="B13079" s="27">
        <v>3</v>
      </c>
      <c r="C13079" s="27"/>
      <c r="D13079" s="27"/>
      <c r="E13079" s="27"/>
    </row>
    <row r="13080" spans="1:5">
      <c r="A13080" s="27">
        <v>327</v>
      </c>
      <c r="B13080" s="27">
        <v>4</v>
      </c>
      <c r="C13080" s="27"/>
      <c r="D13080" s="27"/>
      <c r="E13080" s="27"/>
    </row>
    <row r="13081" spans="1:5">
      <c r="A13081" s="27">
        <v>327</v>
      </c>
      <c r="B13081" s="27">
        <v>5</v>
      </c>
      <c r="C13081" s="27"/>
      <c r="D13081" s="27"/>
      <c r="E13081" s="27"/>
    </row>
    <row r="13082" spans="1:5">
      <c r="A13082" s="27">
        <v>327</v>
      </c>
      <c r="B13082" s="27">
        <v>6</v>
      </c>
      <c r="C13082" s="27"/>
      <c r="D13082" s="27"/>
      <c r="E13082" s="27"/>
    </row>
    <row r="13083" spans="1:5">
      <c r="A13083" s="27">
        <v>327</v>
      </c>
      <c r="B13083" s="27">
        <v>7</v>
      </c>
      <c r="C13083" s="27"/>
      <c r="D13083" s="27"/>
      <c r="E13083" s="27"/>
    </row>
    <row r="13084" spans="1:5">
      <c r="A13084" s="27">
        <v>327</v>
      </c>
      <c r="B13084" s="27">
        <v>8</v>
      </c>
      <c r="C13084" s="27"/>
      <c r="D13084" s="27"/>
      <c r="E13084" s="27"/>
    </row>
    <row r="13085" spans="1:5">
      <c r="A13085" s="27">
        <v>327</v>
      </c>
      <c r="B13085" s="27">
        <v>9</v>
      </c>
      <c r="C13085" s="27"/>
      <c r="D13085" s="27"/>
      <c r="E13085" s="27"/>
    </row>
    <row r="13086" spans="1:5">
      <c r="A13086" s="27">
        <v>327</v>
      </c>
      <c r="B13086" s="27">
        <v>10</v>
      </c>
      <c r="C13086" s="27"/>
      <c r="D13086" s="27"/>
      <c r="E13086" s="27"/>
    </row>
    <row r="13087" spans="1:5">
      <c r="A13087" s="27">
        <v>327</v>
      </c>
      <c r="B13087" s="27">
        <v>11</v>
      </c>
      <c r="C13087" s="27"/>
      <c r="D13087" s="27"/>
      <c r="E13087" s="27"/>
    </row>
    <row r="13088" spans="1:5">
      <c r="A13088" s="27">
        <v>327</v>
      </c>
      <c r="B13088" s="27">
        <v>12</v>
      </c>
      <c r="C13088" s="27"/>
      <c r="D13088" s="27"/>
      <c r="E13088" s="27"/>
    </row>
    <row r="13089" spans="1:5">
      <c r="A13089" s="27">
        <v>327</v>
      </c>
      <c r="B13089" s="27">
        <v>13</v>
      </c>
      <c r="C13089" s="27"/>
      <c r="D13089" s="27"/>
      <c r="E13089" s="27"/>
    </row>
    <row r="13090" spans="1:5">
      <c r="A13090" s="27">
        <v>327</v>
      </c>
      <c r="B13090" s="27">
        <v>14</v>
      </c>
      <c r="C13090" s="27"/>
      <c r="D13090" s="27"/>
      <c r="E13090" s="27"/>
    </row>
    <row r="13091" spans="1:5">
      <c r="A13091" s="27">
        <v>327</v>
      </c>
      <c r="B13091" s="27">
        <v>15</v>
      </c>
      <c r="C13091" s="27"/>
      <c r="D13091" s="27"/>
      <c r="E13091" s="27"/>
    </row>
    <row r="13092" spans="1:5">
      <c r="A13092" s="27">
        <v>327</v>
      </c>
      <c r="B13092" s="27">
        <v>16</v>
      </c>
      <c r="C13092" s="27"/>
      <c r="D13092" s="27"/>
      <c r="E13092" s="27"/>
    </row>
    <row r="13093" spans="1:5">
      <c r="A13093" s="27">
        <v>327</v>
      </c>
      <c r="B13093" s="27">
        <v>17</v>
      </c>
      <c r="C13093" s="27"/>
      <c r="D13093" s="27"/>
      <c r="E13093" s="27"/>
    </row>
    <row r="13094" spans="1:5">
      <c r="A13094" s="27">
        <v>327</v>
      </c>
      <c r="B13094" s="27">
        <v>18</v>
      </c>
      <c r="C13094" s="27"/>
      <c r="D13094" s="27"/>
      <c r="E13094" s="27"/>
    </row>
    <row r="13095" spans="1:5">
      <c r="A13095" s="27">
        <v>327</v>
      </c>
      <c r="B13095" s="27">
        <v>19</v>
      </c>
      <c r="C13095" s="27"/>
      <c r="D13095" s="27"/>
      <c r="E13095" s="27"/>
    </row>
    <row r="13096" spans="1:5">
      <c r="A13096" s="27">
        <v>327</v>
      </c>
      <c r="B13096" s="27">
        <v>20</v>
      </c>
      <c r="C13096" s="27"/>
      <c r="D13096" s="27"/>
      <c r="E13096" s="27"/>
    </row>
    <row r="13097" spans="1:5">
      <c r="A13097" s="27">
        <v>327</v>
      </c>
      <c r="B13097" s="27">
        <v>21</v>
      </c>
      <c r="C13097" s="27"/>
      <c r="D13097" s="27"/>
      <c r="E13097" s="27"/>
    </row>
    <row r="13098" spans="1:5">
      <c r="A13098" s="27">
        <v>327</v>
      </c>
      <c r="B13098" s="27">
        <v>22</v>
      </c>
      <c r="C13098" s="27"/>
      <c r="D13098" s="27"/>
      <c r="E13098" s="27"/>
    </row>
    <row r="13099" spans="1:5">
      <c r="A13099" s="27">
        <v>327</v>
      </c>
      <c r="B13099" s="27">
        <v>23</v>
      </c>
      <c r="C13099" s="27"/>
      <c r="D13099" s="27"/>
      <c r="E13099" s="27"/>
    </row>
    <row r="13100" spans="1:5">
      <c r="A13100" s="27">
        <v>327</v>
      </c>
      <c r="B13100" s="27">
        <v>24</v>
      </c>
      <c r="C13100" s="27"/>
      <c r="D13100" s="27"/>
      <c r="E13100" s="27"/>
    </row>
    <row r="13101" spans="1:5">
      <c r="A13101" s="27">
        <v>327</v>
      </c>
      <c r="B13101" s="27">
        <v>25</v>
      </c>
      <c r="C13101" s="27"/>
      <c r="D13101" s="27"/>
      <c r="E13101" s="27"/>
    </row>
    <row r="13102" spans="1:5">
      <c r="A13102" s="27">
        <v>327</v>
      </c>
      <c r="B13102" s="27">
        <v>26</v>
      </c>
      <c r="C13102" s="27"/>
      <c r="D13102" s="27"/>
      <c r="E13102" s="27"/>
    </row>
    <row r="13103" spans="1:5">
      <c r="A13103" s="27">
        <v>327</v>
      </c>
      <c r="B13103" s="27">
        <v>27</v>
      </c>
      <c r="C13103" s="27"/>
      <c r="D13103" s="27"/>
      <c r="E13103" s="27"/>
    </row>
    <row r="13104" spans="1:5">
      <c r="A13104" s="27">
        <v>327</v>
      </c>
      <c r="B13104" s="27">
        <v>28</v>
      </c>
      <c r="C13104" s="27"/>
      <c r="D13104" s="27"/>
      <c r="E13104" s="27"/>
    </row>
    <row r="13105" spans="1:5">
      <c r="A13105" s="27">
        <v>327</v>
      </c>
      <c r="B13105" s="27">
        <v>29</v>
      </c>
      <c r="C13105" s="27"/>
      <c r="D13105" s="27"/>
      <c r="E13105" s="27"/>
    </row>
    <row r="13106" spans="1:5">
      <c r="A13106" s="27">
        <v>327</v>
      </c>
      <c r="B13106" s="27">
        <v>30</v>
      </c>
      <c r="C13106" s="27"/>
      <c r="D13106" s="27"/>
      <c r="E13106" s="27"/>
    </row>
    <row r="13107" spans="1:5">
      <c r="A13107" s="27">
        <v>327</v>
      </c>
      <c r="B13107" s="27">
        <v>31</v>
      </c>
      <c r="C13107" s="27"/>
      <c r="D13107" s="27"/>
      <c r="E13107" s="27"/>
    </row>
    <row r="13108" spans="1:5">
      <c r="A13108" s="27">
        <v>327</v>
      </c>
      <c r="B13108" s="27">
        <v>32</v>
      </c>
      <c r="C13108" s="27"/>
      <c r="D13108" s="27"/>
      <c r="E13108" s="27"/>
    </row>
    <row r="13109" spans="1:5">
      <c r="A13109" s="27">
        <v>327</v>
      </c>
      <c r="B13109" s="27">
        <v>33</v>
      </c>
      <c r="C13109" s="27"/>
      <c r="D13109" s="27"/>
      <c r="E13109" s="27"/>
    </row>
    <row r="13110" spans="1:5">
      <c r="A13110" s="27">
        <v>327</v>
      </c>
      <c r="B13110" s="27">
        <v>34</v>
      </c>
      <c r="C13110" s="27"/>
      <c r="D13110" s="27"/>
      <c r="E13110" s="27"/>
    </row>
    <row r="13111" spans="1:5">
      <c r="A13111" s="27">
        <v>327</v>
      </c>
      <c r="B13111" s="27">
        <v>35</v>
      </c>
      <c r="C13111" s="27"/>
      <c r="D13111" s="27"/>
      <c r="E13111" s="27"/>
    </row>
    <row r="13112" spans="1:5">
      <c r="A13112" s="27">
        <v>327</v>
      </c>
      <c r="B13112" s="27">
        <v>36</v>
      </c>
      <c r="C13112" s="27"/>
      <c r="D13112" s="27"/>
      <c r="E13112" s="27"/>
    </row>
    <row r="13113" spans="1:5">
      <c r="A13113" s="27">
        <v>327</v>
      </c>
      <c r="B13113" s="27">
        <v>37</v>
      </c>
      <c r="C13113" s="27"/>
      <c r="D13113" s="27"/>
      <c r="E13113" s="27"/>
    </row>
    <row r="13114" spans="1:5">
      <c r="A13114" s="27">
        <v>327</v>
      </c>
      <c r="B13114" s="27">
        <v>38</v>
      </c>
      <c r="C13114" s="27"/>
      <c r="D13114" s="27"/>
      <c r="E13114" s="27"/>
    </row>
    <row r="13115" spans="1:5">
      <c r="A13115" s="27">
        <v>327</v>
      </c>
      <c r="B13115" s="27">
        <v>39</v>
      </c>
      <c r="C13115" s="27"/>
      <c r="D13115" s="27"/>
      <c r="E13115" s="27"/>
    </row>
    <row r="13116" spans="1:5">
      <c r="A13116" s="27">
        <v>327</v>
      </c>
      <c r="B13116" s="27">
        <v>40</v>
      </c>
      <c r="C13116" s="27"/>
      <c r="D13116" s="27"/>
      <c r="E13116" s="27"/>
    </row>
    <row r="13117" spans="1:5">
      <c r="A13117" s="27">
        <v>328</v>
      </c>
      <c r="B13117" s="27">
        <v>1</v>
      </c>
      <c r="C13117" s="27"/>
      <c r="D13117" s="27"/>
      <c r="E13117" s="27"/>
    </row>
    <row r="13118" spans="1:5">
      <c r="A13118" s="27">
        <v>328</v>
      </c>
      <c r="B13118" s="27">
        <v>2</v>
      </c>
      <c r="C13118" s="27"/>
      <c r="D13118" s="27"/>
      <c r="E13118" s="27"/>
    </row>
    <row r="13119" spans="1:5">
      <c r="A13119" s="27">
        <v>328</v>
      </c>
      <c r="B13119" s="27">
        <v>3</v>
      </c>
      <c r="C13119" s="27"/>
      <c r="D13119" s="27"/>
      <c r="E13119" s="27"/>
    </row>
    <row r="13120" spans="1:5">
      <c r="A13120" s="27">
        <v>328</v>
      </c>
      <c r="B13120" s="27">
        <v>4</v>
      </c>
      <c r="C13120" s="27"/>
      <c r="D13120" s="27"/>
      <c r="E13120" s="27"/>
    </row>
    <row r="13121" spans="1:5">
      <c r="A13121" s="27">
        <v>328</v>
      </c>
      <c r="B13121" s="27">
        <v>5</v>
      </c>
      <c r="C13121" s="27"/>
      <c r="D13121" s="27"/>
      <c r="E13121" s="27"/>
    </row>
    <row r="13122" spans="1:5">
      <c r="A13122" s="27">
        <v>328</v>
      </c>
      <c r="B13122" s="27">
        <v>6</v>
      </c>
      <c r="C13122" s="27"/>
      <c r="D13122" s="27"/>
      <c r="E13122" s="27"/>
    </row>
    <row r="13123" spans="1:5">
      <c r="A13123" s="27">
        <v>328</v>
      </c>
      <c r="B13123" s="27">
        <v>7</v>
      </c>
      <c r="C13123" s="27"/>
      <c r="D13123" s="27"/>
      <c r="E13123" s="27"/>
    </row>
    <row r="13124" spans="1:5">
      <c r="A13124" s="27">
        <v>328</v>
      </c>
      <c r="B13124" s="27">
        <v>8</v>
      </c>
      <c r="C13124" s="27"/>
      <c r="D13124" s="27"/>
      <c r="E13124" s="27"/>
    </row>
    <row r="13125" spans="1:5">
      <c r="A13125" s="27">
        <v>328</v>
      </c>
      <c r="B13125" s="27">
        <v>9</v>
      </c>
      <c r="C13125" s="27"/>
      <c r="D13125" s="27"/>
      <c r="E13125" s="27"/>
    </row>
    <row r="13126" spans="1:5">
      <c r="A13126" s="27">
        <v>328</v>
      </c>
      <c r="B13126" s="27">
        <v>10</v>
      </c>
      <c r="C13126" s="27"/>
      <c r="D13126" s="27"/>
      <c r="E13126" s="27"/>
    </row>
    <row r="13127" spans="1:5">
      <c r="A13127" s="27">
        <v>328</v>
      </c>
      <c r="B13127" s="27">
        <v>11</v>
      </c>
      <c r="C13127" s="27"/>
      <c r="D13127" s="27"/>
      <c r="E13127" s="27"/>
    </row>
    <row r="13128" spans="1:5">
      <c r="A13128" s="27">
        <v>328</v>
      </c>
      <c r="B13128" s="27">
        <v>12</v>
      </c>
      <c r="C13128" s="27"/>
      <c r="D13128" s="27"/>
      <c r="E13128" s="27"/>
    </row>
    <row r="13129" spans="1:5">
      <c r="A13129" s="27">
        <v>328</v>
      </c>
      <c r="B13129" s="27">
        <v>13</v>
      </c>
      <c r="C13129" s="27"/>
      <c r="D13129" s="27"/>
      <c r="E13129" s="27"/>
    </row>
    <row r="13130" spans="1:5">
      <c r="A13130" s="27">
        <v>328</v>
      </c>
      <c r="B13130" s="27">
        <v>14</v>
      </c>
      <c r="C13130" s="27"/>
      <c r="D13130" s="27"/>
      <c r="E13130" s="27"/>
    </row>
    <row r="13131" spans="1:5">
      <c r="A13131" s="27">
        <v>328</v>
      </c>
      <c r="B13131" s="27">
        <v>15</v>
      </c>
      <c r="C13131" s="27"/>
      <c r="D13131" s="27"/>
      <c r="E13131" s="27"/>
    </row>
    <row r="13132" spans="1:5">
      <c r="A13132" s="27">
        <v>328</v>
      </c>
      <c r="B13132" s="27">
        <v>16</v>
      </c>
      <c r="C13132" s="27"/>
      <c r="D13132" s="27"/>
      <c r="E13132" s="27"/>
    </row>
    <row r="13133" spans="1:5">
      <c r="A13133" s="27">
        <v>328</v>
      </c>
      <c r="B13133" s="27">
        <v>17</v>
      </c>
      <c r="C13133" s="27"/>
      <c r="D13133" s="27"/>
      <c r="E13133" s="27"/>
    </row>
    <row r="13134" spans="1:5">
      <c r="A13134" s="27">
        <v>328</v>
      </c>
      <c r="B13134" s="27">
        <v>18</v>
      </c>
      <c r="C13134" s="27"/>
      <c r="D13134" s="27"/>
      <c r="E13134" s="27"/>
    </row>
    <row r="13135" spans="1:5">
      <c r="A13135" s="27">
        <v>328</v>
      </c>
      <c r="B13135" s="27">
        <v>19</v>
      </c>
      <c r="C13135" s="27"/>
      <c r="D13135" s="27"/>
      <c r="E13135" s="27"/>
    </row>
    <row r="13136" spans="1:5">
      <c r="A13136" s="27">
        <v>328</v>
      </c>
      <c r="B13136" s="27">
        <v>20</v>
      </c>
      <c r="C13136" s="27"/>
      <c r="D13136" s="27"/>
      <c r="E13136" s="27"/>
    </row>
    <row r="13137" spans="1:5">
      <c r="A13137" s="27">
        <v>328</v>
      </c>
      <c r="B13137" s="27">
        <v>21</v>
      </c>
      <c r="C13137" s="27"/>
      <c r="D13137" s="27"/>
      <c r="E13137" s="27"/>
    </row>
    <row r="13138" spans="1:5">
      <c r="A13138" s="27">
        <v>328</v>
      </c>
      <c r="B13138" s="27">
        <v>22</v>
      </c>
      <c r="C13138" s="27"/>
      <c r="D13138" s="27"/>
      <c r="E13138" s="27"/>
    </row>
    <row r="13139" spans="1:5">
      <c r="A13139" s="27">
        <v>328</v>
      </c>
      <c r="B13139" s="27">
        <v>23</v>
      </c>
      <c r="C13139" s="27"/>
      <c r="D13139" s="27"/>
      <c r="E13139" s="27"/>
    </row>
    <row r="13140" spans="1:5">
      <c r="A13140" s="27">
        <v>328</v>
      </c>
      <c r="B13140" s="27">
        <v>24</v>
      </c>
      <c r="C13140" s="27"/>
      <c r="D13140" s="27"/>
      <c r="E13140" s="27"/>
    </row>
    <row r="13141" spans="1:5">
      <c r="A13141" s="27">
        <v>328</v>
      </c>
      <c r="B13141" s="27">
        <v>25</v>
      </c>
      <c r="C13141" s="27"/>
      <c r="D13141" s="27"/>
      <c r="E13141" s="27"/>
    </row>
    <row r="13142" spans="1:5">
      <c r="A13142" s="27">
        <v>328</v>
      </c>
      <c r="B13142" s="27">
        <v>26</v>
      </c>
      <c r="C13142" s="27"/>
      <c r="D13142" s="27"/>
      <c r="E13142" s="27"/>
    </row>
    <row r="13143" spans="1:5">
      <c r="A13143" s="27">
        <v>328</v>
      </c>
      <c r="B13143" s="27">
        <v>27</v>
      </c>
      <c r="C13143" s="27"/>
      <c r="D13143" s="27"/>
      <c r="E13143" s="27"/>
    </row>
    <row r="13144" spans="1:5">
      <c r="A13144" s="27">
        <v>328</v>
      </c>
      <c r="B13144" s="27">
        <v>28</v>
      </c>
      <c r="C13144" s="27"/>
      <c r="D13144" s="27"/>
      <c r="E13144" s="27"/>
    </row>
    <row r="13145" spans="1:5">
      <c r="A13145" s="27">
        <v>328</v>
      </c>
      <c r="B13145" s="27">
        <v>29</v>
      </c>
      <c r="C13145" s="27"/>
      <c r="D13145" s="27"/>
      <c r="E13145" s="27"/>
    </row>
    <row r="13146" spans="1:5">
      <c r="A13146" s="27">
        <v>328</v>
      </c>
      <c r="B13146" s="27">
        <v>30</v>
      </c>
      <c r="C13146" s="27"/>
      <c r="D13146" s="27"/>
      <c r="E13146" s="27"/>
    </row>
    <row r="13147" spans="1:5">
      <c r="A13147" s="27">
        <v>328</v>
      </c>
      <c r="B13147" s="27">
        <v>31</v>
      </c>
      <c r="C13147" s="27"/>
      <c r="D13147" s="27"/>
      <c r="E13147" s="27"/>
    </row>
    <row r="13148" spans="1:5">
      <c r="A13148" s="27">
        <v>328</v>
      </c>
      <c r="B13148" s="27">
        <v>32</v>
      </c>
      <c r="C13148" s="27"/>
      <c r="D13148" s="27"/>
      <c r="E13148" s="27"/>
    </row>
    <row r="13149" spans="1:5">
      <c r="A13149" s="27">
        <v>328</v>
      </c>
      <c r="B13149" s="27">
        <v>33</v>
      </c>
      <c r="C13149" s="27"/>
      <c r="D13149" s="27"/>
      <c r="E13149" s="27"/>
    </row>
    <row r="13150" spans="1:5">
      <c r="A13150" s="27">
        <v>328</v>
      </c>
      <c r="B13150" s="27">
        <v>34</v>
      </c>
      <c r="C13150" s="27"/>
      <c r="D13150" s="27"/>
      <c r="E13150" s="27"/>
    </row>
    <row r="13151" spans="1:5">
      <c r="A13151" s="27">
        <v>328</v>
      </c>
      <c r="B13151" s="27">
        <v>35</v>
      </c>
      <c r="C13151" s="27"/>
      <c r="D13151" s="27"/>
      <c r="E13151" s="27"/>
    </row>
    <row r="13152" spans="1:5">
      <c r="A13152" s="27">
        <v>328</v>
      </c>
      <c r="B13152" s="27">
        <v>36</v>
      </c>
      <c r="C13152" s="27"/>
      <c r="D13152" s="27"/>
      <c r="E13152" s="27"/>
    </row>
    <row r="13153" spans="1:5">
      <c r="A13153" s="27">
        <v>328</v>
      </c>
      <c r="B13153" s="27">
        <v>37</v>
      </c>
      <c r="C13153" s="27"/>
      <c r="D13153" s="27"/>
      <c r="E13153" s="27"/>
    </row>
    <row r="13154" spans="1:5">
      <c r="A13154" s="27">
        <v>328</v>
      </c>
      <c r="B13154" s="27">
        <v>38</v>
      </c>
      <c r="C13154" s="27"/>
      <c r="D13154" s="27"/>
      <c r="E13154" s="27"/>
    </row>
    <row r="13155" spans="1:5">
      <c r="A13155" s="27">
        <v>328</v>
      </c>
      <c r="B13155" s="27">
        <v>39</v>
      </c>
      <c r="C13155" s="27"/>
      <c r="D13155" s="27"/>
      <c r="E13155" s="27"/>
    </row>
    <row r="13156" spans="1:5">
      <c r="A13156" s="27">
        <v>328</v>
      </c>
      <c r="B13156" s="27">
        <v>40</v>
      </c>
      <c r="C13156" s="27"/>
      <c r="D13156" s="27"/>
      <c r="E13156" s="27"/>
    </row>
    <row r="13157" spans="1:5">
      <c r="A13157" s="27">
        <v>329</v>
      </c>
      <c r="B13157" s="27">
        <v>1</v>
      </c>
      <c r="C13157" s="27"/>
      <c r="D13157" s="27"/>
      <c r="E13157" s="27"/>
    </row>
    <row r="13158" spans="1:5">
      <c r="A13158" s="27">
        <v>329</v>
      </c>
      <c r="B13158" s="27">
        <v>2</v>
      </c>
      <c r="C13158" s="27"/>
      <c r="D13158" s="27"/>
      <c r="E13158" s="27"/>
    </row>
    <row r="13159" spans="1:5">
      <c r="A13159" s="27">
        <v>329</v>
      </c>
      <c r="B13159" s="27">
        <v>3</v>
      </c>
      <c r="C13159" s="27"/>
      <c r="D13159" s="27"/>
      <c r="E13159" s="27"/>
    </row>
    <row r="13160" spans="1:5">
      <c r="A13160" s="27">
        <v>329</v>
      </c>
      <c r="B13160" s="27">
        <v>4</v>
      </c>
      <c r="C13160" s="27"/>
      <c r="D13160" s="27"/>
      <c r="E13160" s="27"/>
    </row>
    <row r="13161" spans="1:5">
      <c r="A13161" s="27">
        <v>329</v>
      </c>
      <c r="B13161" s="27">
        <v>5</v>
      </c>
      <c r="C13161" s="27"/>
      <c r="D13161" s="27"/>
      <c r="E13161" s="27"/>
    </row>
    <row r="13162" spans="1:5">
      <c r="A13162" s="27">
        <v>329</v>
      </c>
      <c r="B13162" s="27">
        <v>6</v>
      </c>
      <c r="C13162" s="27"/>
      <c r="D13162" s="27"/>
      <c r="E13162" s="27"/>
    </row>
    <row r="13163" spans="1:5">
      <c r="A13163" s="27">
        <v>329</v>
      </c>
      <c r="B13163" s="27">
        <v>7</v>
      </c>
      <c r="C13163" s="27"/>
      <c r="D13163" s="27"/>
      <c r="E13163" s="27"/>
    </row>
    <row r="13164" spans="1:5">
      <c r="A13164" s="27">
        <v>329</v>
      </c>
      <c r="B13164" s="27">
        <v>8</v>
      </c>
      <c r="C13164" s="27"/>
      <c r="D13164" s="27"/>
      <c r="E13164" s="27"/>
    </row>
    <row r="13165" spans="1:5">
      <c r="A13165" s="27">
        <v>329</v>
      </c>
      <c r="B13165" s="27">
        <v>9</v>
      </c>
      <c r="C13165" s="27"/>
      <c r="D13165" s="27"/>
      <c r="E13165" s="27"/>
    </row>
    <row r="13166" spans="1:5">
      <c r="A13166" s="27">
        <v>329</v>
      </c>
      <c r="B13166" s="27">
        <v>10</v>
      </c>
      <c r="C13166" s="27"/>
      <c r="D13166" s="27"/>
      <c r="E13166" s="27"/>
    </row>
    <row r="13167" spans="1:5">
      <c r="A13167" s="27">
        <v>329</v>
      </c>
      <c r="B13167" s="27">
        <v>11</v>
      </c>
      <c r="C13167" s="27"/>
      <c r="D13167" s="27"/>
      <c r="E13167" s="27"/>
    </row>
    <row r="13168" spans="1:5">
      <c r="A13168" s="27">
        <v>329</v>
      </c>
      <c r="B13168" s="27">
        <v>12</v>
      </c>
      <c r="C13168" s="27"/>
      <c r="D13168" s="27"/>
      <c r="E13168" s="27"/>
    </row>
    <row r="13169" spans="1:5">
      <c r="A13169" s="27">
        <v>329</v>
      </c>
      <c r="B13169" s="27">
        <v>13</v>
      </c>
      <c r="C13169" s="27"/>
      <c r="D13169" s="27"/>
      <c r="E13169" s="27"/>
    </row>
    <row r="13170" spans="1:5">
      <c r="A13170" s="27">
        <v>329</v>
      </c>
      <c r="B13170" s="27">
        <v>14</v>
      </c>
      <c r="C13170" s="27"/>
      <c r="D13170" s="27"/>
      <c r="E13170" s="27"/>
    </row>
    <row r="13171" spans="1:5">
      <c r="A13171" s="27">
        <v>329</v>
      </c>
      <c r="B13171" s="27">
        <v>15</v>
      </c>
      <c r="C13171" s="27"/>
      <c r="D13171" s="27"/>
      <c r="E13171" s="27"/>
    </row>
    <row r="13172" spans="1:5">
      <c r="A13172" s="27">
        <v>329</v>
      </c>
      <c r="B13172" s="27">
        <v>16</v>
      </c>
      <c r="C13172" s="27"/>
      <c r="D13172" s="27"/>
      <c r="E13172" s="27"/>
    </row>
    <row r="13173" spans="1:5">
      <c r="A13173" s="27">
        <v>329</v>
      </c>
      <c r="B13173" s="27">
        <v>17</v>
      </c>
      <c r="C13173" s="27"/>
      <c r="D13173" s="27"/>
      <c r="E13173" s="27"/>
    </row>
    <row r="13174" spans="1:5">
      <c r="A13174" s="27">
        <v>329</v>
      </c>
      <c r="B13174" s="27">
        <v>18</v>
      </c>
      <c r="C13174" s="27"/>
      <c r="D13174" s="27"/>
      <c r="E13174" s="27"/>
    </row>
    <row r="13175" spans="1:5">
      <c r="A13175" s="27">
        <v>329</v>
      </c>
      <c r="B13175" s="27">
        <v>19</v>
      </c>
      <c r="C13175" s="27"/>
      <c r="D13175" s="27"/>
      <c r="E13175" s="27"/>
    </row>
    <row r="13176" spans="1:5">
      <c r="A13176" s="27">
        <v>329</v>
      </c>
      <c r="B13176" s="27">
        <v>20</v>
      </c>
      <c r="C13176" s="27"/>
      <c r="D13176" s="27"/>
      <c r="E13176" s="27"/>
    </row>
    <row r="13177" spans="1:5">
      <c r="A13177" s="27">
        <v>329</v>
      </c>
      <c r="B13177" s="27">
        <v>21</v>
      </c>
      <c r="C13177" s="27"/>
      <c r="D13177" s="27"/>
      <c r="E13177" s="27"/>
    </row>
    <row r="13178" spans="1:5">
      <c r="A13178" s="27">
        <v>329</v>
      </c>
      <c r="B13178" s="27">
        <v>22</v>
      </c>
      <c r="C13178" s="27"/>
      <c r="D13178" s="27"/>
      <c r="E13178" s="27"/>
    </row>
    <row r="13179" spans="1:5">
      <c r="A13179" s="27">
        <v>329</v>
      </c>
      <c r="B13179" s="27">
        <v>23</v>
      </c>
      <c r="C13179" s="27"/>
      <c r="D13179" s="27"/>
      <c r="E13179" s="27"/>
    </row>
    <row r="13180" spans="1:5">
      <c r="A13180" s="27">
        <v>329</v>
      </c>
      <c r="B13180" s="27">
        <v>24</v>
      </c>
      <c r="C13180" s="27"/>
      <c r="D13180" s="27"/>
      <c r="E13180" s="27"/>
    </row>
    <row r="13181" spans="1:5">
      <c r="A13181" s="27">
        <v>329</v>
      </c>
      <c r="B13181" s="27">
        <v>25</v>
      </c>
      <c r="C13181" s="27"/>
      <c r="D13181" s="27"/>
      <c r="E13181" s="27"/>
    </row>
    <row r="13182" spans="1:5">
      <c r="A13182" s="27">
        <v>329</v>
      </c>
      <c r="B13182" s="27">
        <v>26</v>
      </c>
      <c r="C13182" s="27"/>
      <c r="D13182" s="27"/>
      <c r="E13182" s="27"/>
    </row>
    <row r="13183" spans="1:5">
      <c r="A13183" s="27">
        <v>329</v>
      </c>
      <c r="B13183" s="27">
        <v>27</v>
      </c>
      <c r="C13183" s="27"/>
      <c r="D13183" s="27"/>
      <c r="E13183" s="27"/>
    </row>
    <row r="13184" spans="1:5">
      <c r="A13184" s="27">
        <v>329</v>
      </c>
      <c r="B13184" s="27">
        <v>28</v>
      </c>
      <c r="C13184" s="27"/>
      <c r="D13184" s="27"/>
      <c r="E13184" s="27"/>
    </row>
    <row r="13185" spans="1:5">
      <c r="A13185" s="27">
        <v>329</v>
      </c>
      <c r="B13185" s="27">
        <v>29</v>
      </c>
      <c r="C13185" s="27"/>
      <c r="D13185" s="27"/>
      <c r="E13185" s="27"/>
    </row>
    <row r="13186" spans="1:5">
      <c r="A13186" s="27">
        <v>329</v>
      </c>
      <c r="B13186" s="27">
        <v>30</v>
      </c>
      <c r="C13186" s="27"/>
      <c r="D13186" s="27"/>
      <c r="E13186" s="27"/>
    </row>
    <row r="13187" spans="1:5">
      <c r="A13187" s="27">
        <v>329</v>
      </c>
      <c r="B13187" s="27">
        <v>31</v>
      </c>
      <c r="C13187" s="27"/>
      <c r="D13187" s="27"/>
      <c r="E13187" s="27"/>
    </row>
    <row r="13188" spans="1:5">
      <c r="A13188" s="27">
        <v>329</v>
      </c>
      <c r="B13188" s="27">
        <v>32</v>
      </c>
      <c r="C13188" s="27"/>
      <c r="D13188" s="27"/>
      <c r="E13188" s="27"/>
    </row>
    <row r="13189" spans="1:5">
      <c r="A13189" s="27">
        <v>329</v>
      </c>
      <c r="B13189" s="27">
        <v>33</v>
      </c>
      <c r="C13189" s="27"/>
      <c r="D13189" s="27"/>
      <c r="E13189" s="27"/>
    </row>
    <row r="13190" spans="1:5">
      <c r="A13190" s="27">
        <v>329</v>
      </c>
      <c r="B13190" s="27">
        <v>34</v>
      </c>
      <c r="C13190" s="27"/>
      <c r="D13190" s="27"/>
      <c r="E13190" s="27"/>
    </row>
    <row r="13191" spans="1:5">
      <c r="A13191" s="27">
        <v>329</v>
      </c>
      <c r="B13191" s="27">
        <v>35</v>
      </c>
      <c r="C13191" s="27"/>
      <c r="D13191" s="27"/>
      <c r="E13191" s="27"/>
    </row>
    <row r="13192" spans="1:5">
      <c r="A13192" s="27">
        <v>329</v>
      </c>
      <c r="B13192" s="27">
        <v>36</v>
      </c>
      <c r="C13192" s="27"/>
      <c r="D13192" s="27"/>
      <c r="E13192" s="27"/>
    </row>
    <row r="13193" spans="1:5">
      <c r="A13193" s="27">
        <v>329</v>
      </c>
      <c r="B13193" s="27">
        <v>37</v>
      </c>
      <c r="C13193" s="27"/>
      <c r="D13193" s="27"/>
      <c r="E13193" s="27"/>
    </row>
    <row r="13194" spans="1:5">
      <c r="A13194" s="27">
        <v>329</v>
      </c>
      <c r="B13194" s="27">
        <v>38</v>
      </c>
      <c r="C13194" s="27"/>
      <c r="D13194" s="27"/>
      <c r="E13194" s="27"/>
    </row>
    <row r="13195" spans="1:5">
      <c r="A13195" s="27">
        <v>329</v>
      </c>
      <c r="B13195" s="27">
        <v>39</v>
      </c>
      <c r="C13195" s="27"/>
      <c r="D13195" s="27"/>
      <c r="E13195" s="27"/>
    </row>
    <row r="13196" spans="1:5">
      <c r="A13196" s="27">
        <v>329</v>
      </c>
      <c r="B13196" s="27">
        <v>40</v>
      </c>
      <c r="C13196" s="27"/>
      <c r="D13196" s="27"/>
      <c r="E13196" s="27"/>
    </row>
    <row r="13197" spans="1:5">
      <c r="A13197" s="27">
        <v>330</v>
      </c>
      <c r="B13197" s="27">
        <v>1</v>
      </c>
      <c r="C13197" s="27"/>
      <c r="D13197" s="27"/>
      <c r="E13197" s="27"/>
    </row>
    <row r="13198" spans="1:5">
      <c r="A13198" s="27">
        <v>330</v>
      </c>
      <c r="B13198" s="27">
        <v>2</v>
      </c>
      <c r="C13198" s="27"/>
      <c r="D13198" s="27"/>
      <c r="E13198" s="27"/>
    </row>
    <row r="13199" spans="1:5">
      <c r="A13199" s="27">
        <v>330</v>
      </c>
      <c r="B13199" s="27">
        <v>3</v>
      </c>
      <c r="C13199" s="27"/>
      <c r="D13199" s="27"/>
      <c r="E13199" s="27"/>
    </row>
    <row r="13200" spans="1:5">
      <c r="A13200" s="27">
        <v>330</v>
      </c>
      <c r="B13200" s="27">
        <v>4</v>
      </c>
      <c r="C13200" s="27"/>
      <c r="D13200" s="27"/>
      <c r="E13200" s="27"/>
    </row>
    <row r="13201" spans="1:5">
      <c r="A13201" s="27">
        <v>330</v>
      </c>
      <c r="B13201" s="27">
        <v>5</v>
      </c>
      <c r="C13201" s="27"/>
      <c r="D13201" s="27"/>
      <c r="E13201" s="27"/>
    </row>
    <row r="13202" spans="1:5">
      <c r="A13202" s="27">
        <v>330</v>
      </c>
      <c r="B13202" s="27">
        <v>6</v>
      </c>
      <c r="C13202" s="27"/>
      <c r="D13202" s="27"/>
      <c r="E13202" s="27"/>
    </row>
    <row r="13203" spans="1:5">
      <c r="A13203" s="27">
        <v>330</v>
      </c>
      <c r="B13203" s="27">
        <v>7</v>
      </c>
      <c r="C13203" s="27"/>
      <c r="D13203" s="27"/>
      <c r="E13203" s="27"/>
    </row>
    <row r="13204" spans="1:5">
      <c r="A13204" s="27">
        <v>330</v>
      </c>
      <c r="B13204" s="27">
        <v>8</v>
      </c>
      <c r="C13204" s="27"/>
      <c r="D13204" s="27"/>
      <c r="E13204" s="27"/>
    </row>
    <row r="13205" spans="1:5">
      <c r="A13205" s="27">
        <v>330</v>
      </c>
      <c r="B13205" s="27">
        <v>9</v>
      </c>
      <c r="C13205" s="27"/>
      <c r="D13205" s="27"/>
      <c r="E13205" s="27"/>
    </row>
    <row r="13206" spans="1:5">
      <c r="A13206" s="27">
        <v>330</v>
      </c>
      <c r="B13206" s="27">
        <v>10</v>
      </c>
      <c r="C13206" s="27"/>
      <c r="D13206" s="27"/>
      <c r="E13206" s="27"/>
    </row>
    <row r="13207" spans="1:5">
      <c r="A13207" s="27">
        <v>330</v>
      </c>
      <c r="B13207" s="27">
        <v>11</v>
      </c>
      <c r="C13207" s="27"/>
      <c r="D13207" s="27"/>
      <c r="E13207" s="27"/>
    </row>
    <row r="13208" spans="1:5">
      <c r="A13208" s="27">
        <v>330</v>
      </c>
      <c r="B13208" s="27">
        <v>12</v>
      </c>
      <c r="C13208" s="27"/>
      <c r="D13208" s="27"/>
      <c r="E13208" s="27"/>
    </row>
    <row r="13209" spans="1:5">
      <c r="A13209" s="27">
        <v>330</v>
      </c>
      <c r="B13209" s="27">
        <v>13</v>
      </c>
      <c r="C13209" s="27"/>
      <c r="D13209" s="27"/>
      <c r="E13209" s="27"/>
    </row>
    <row r="13210" spans="1:5">
      <c r="A13210" s="27">
        <v>330</v>
      </c>
      <c r="B13210" s="27">
        <v>14</v>
      </c>
      <c r="C13210" s="27"/>
      <c r="D13210" s="27"/>
      <c r="E13210" s="27"/>
    </row>
    <row r="13211" spans="1:5">
      <c r="A13211" s="27">
        <v>330</v>
      </c>
      <c r="B13211" s="27">
        <v>15</v>
      </c>
      <c r="C13211" s="27"/>
      <c r="D13211" s="27"/>
      <c r="E13211" s="27"/>
    </row>
    <row r="13212" spans="1:5">
      <c r="A13212" s="27">
        <v>330</v>
      </c>
      <c r="B13212" s="27">
        <v>16</v>
      </c>
      <c r="C13212" s="27"/>
      <c r="D13212" s="27"/>
      <c r="E13212" s="27"/>
    </row>
    <row r="13213" spans="1:5">
      <c r="A13213" s="27">
        <v>330</v>
      </c>
      <c r="B13213" s="27">
        <v>17</v>
      </c>
      <c r="C13213" s="27"/>
      <c r="D13213" s="27"/>
      <c r="E13213" s="27"/>
    </row>
    <row r="13214" spans="1:5">
      <c r="A13214" s="27">
        <v>330</v>
      </c>
      <c r="B13214" s="27">
        <v>18</v>
      </c>
      <c r="C13214" s="27"/>
      <c r="D13214" s="27"/>
      <c r="E13214" s="27"/>
    </row>
    <row r="13215" spans="1:5">
      <c r="A13215" s="27">
        <v>330</v>
      </c>
      <c r="B13215" s="27">
        <v>19</v>
      </c>
      <c r="C13215" s="27"/>
      <c r="D13215" s="27"/>
      <c r="E13215" s="27"/>
    </row>
    <row r="13216" spans="1:5">
      <c r="A13216" s="27">
        <v>330</v>
      </c>
      <c r="B13216" s="27">
        <v>20</v>
      </c>
      <c r="C13216" s="27"/>
      <c r="D13216" s="27"/>
      <c r="E13216" s="27"/>
    </row>
    <row r="13217" spans="1:5">
      <c r="A13217" s="27">
        <v>330</v>
      </c>
      <c r="B13217" s="27">
        <v>21</v>
      </c>
      <c r="C13217" s="27"/>
      <c r="D13217" s="27"/>
      <c r="E13217" s="27"/>
    </row>
    <row r="13218" spans="1:5">
      <c r="A13218" s="27">
        <v>330</v>
      </c>
      <c r="B13218" s="27">
        <v>22</v>
      </c>
      <c r="C13218" s="27"/>
      <c r="D13218" s="27"/>
      <c r="E13218" s="27"/>
    </row>
    <row r="13219" spans="1:5">
      <c r="A13219" s="27">
        <v>330</v>
      </c>
      <c r="B13219" s="27">
        <v>23</v>
      </c>
      <c r="C13219" s="27"/>
      <c r="D13219" s="27"/>
      <c r="E13219" s="27"/>
    </row>
    <row r="13220" spans="1:5">
      <c r="A13220" s="27">
        <v>330</v>
      </c>
      <c r="B13220" s="27">
        <v>24</v>
      </c>
      <c r="C13220" s="27"/>
      <c r="D13220" s="27"/>
      <c r="E13220" s="27"/>
    </row>
    <row r="13221" spans="1:5">
      <c r="A13221" s="27">
        <v>330</v>
      </c>
      <c r="B13221" s="27">
        <v>25</v>
      </c>
      <c r="C13221" s="27"/>
      <c r="D13221" s="27"/>
      <c r="E13221" s="27"/>
    </row>
    <row r="13222" spans="1:5">
      <c r="A13222" s="27">
        <v>330</v>
      </c>
      <c r="B13222" s="27">
        <v>26</v>
      </c>
      <c r="C13222" s="27"/>
      <c r="D13222" s="27"/>
      <c r="E13222" s="27"/>
    </row>
    <row r="13223" spans="1:5">
      <c r="A13223" s="27">
        <v>330</v>
      </c>
      <c r="B13223" s="27">
        <v>27</v>
      </c>
      <c r="C13223" s="27"/>
      <c r="D13223" s="27"/>
      <c r="E13223" s="27"/>
    </row>
    <row r="13224" spans="1:5">
      <c r="A13224" s="27">
        <v>330</v>
      </c>
      <c r="B13224" s="27">
        <v>28</v>
      </c>
      <c r="C13224" s="27"/>
      <c r="D13224" s="27"/>
      <c r="E13224" s="27"/>
    </row>
    <row r="13225" spans="1:5">
      <c r="A13225" s="27">
        <v>330</v>
      </c>
      <c r="B13225" s="27">
        <v>29</v>
      </c>
      <c r="C13225" s="27"/>
      <c r="D13225" s="27"/>
      <c r="E13225" s="27"/>
    </row>
    <row r="13226" spans="1:5">
      <c r="A13226" s="27">
        <v>330</v>
      </c>
      <c r="B13226" s="27">
        <v>30</v>
      </c>
      <c r="C13226" s="27"/>
      <c r="D13226" s="27"/>
      <c r="E13226" s="27"/>
    </row>
    <row r="13227" spans="1:5">
      <c r="A13227" s="27">
        <v>330</v>
      </c>
      <c r="B13227" s="27">
        <v>31</v>
      </c>
      <c r="C13227" s="27"/>
      <c r="D13227" s="27"/>
      <c r="E13227" s="27"/>
    </row>
    <row r="13228" spans="1:5">
      <c r="A13228" s="27">
        <v>330</v>
      </c>
      <c r="B13228" s="27">
        <v>32</v>
      </c>
      <c r="C13228" s="27"/>
      <c r="D13228" s="27"/>
      <c r="E13228" s="27"/>
    </row>
    <row r="13229" spans="1:5">
      <c r="A13229" s="27">
        <v>330</v>
      </c>
      <c r="B13229" s="27">
        <v>33</v>
      </c>
      <c r="C13229" s="27"/>
      <c r="D13229" s="27"/>
      <c r="E13229" s="27"/>
    </row>
    <row r="13230" spans="1:5">
      <c r="A13230" s="27">
        <v>330</v>
      </c>
      <c r="B13230" s="27">
        <v>34</v>
      </c>
      <c r="C13230" s="27"/>
      <c r="D13230" s="27"/>
      <c r="E13230" s="27"/>
    </row>
    <row r="13231" spans="1:5">
      <c r="A13231" s="27">
        <v>330</v>
      </c>
      <c r="B13231" s="27">
        <v>35</v>
      </c>
      <c r="C13231" s="27"/>
      <c r="D13231" s="27"/>
      <c r="E13231" s="27"/>
    </row>
    <row r="13232" spans="1:5">
      <c r="A13232" s="27">
        <v>330</v>
      </c>
      <c r="B13232" s="27">
        <v>36</v>
      </c>
      <c r="C13232" s="27"/>
      <c r="D13232" s="27"/>
      <c r="E13232" s="27"/>
    </row>
    <row r="13233" spans="1:5">
      <c r="A13233" s="27">
        <v>330</v>
      </c>
      <c r="B13233" s="27">
        <v>37</v>
      </c>
      <c r="C13233" s="27"/>
      <c r="D13233" s="27"/>
      <c r="E13233" s="27"/>
    </row>
    <row r="13234" spans="1:5">
      <c r="A13234" s="27">
        <v>330</v>
      </c>
      <c r="B13234" s="27">
        <v>38</v>
      </c>
      <c r="C13234" s="27"/>
      <c r="D13234" s="27"/>
      <c r="E13234" s="27"/>
    </row>
    <row r="13235" spans="1:5">
      <c r="A13235" s="27">
        <v>330</v>
      </c>
      <c r="B13235" s="27">
        <v>39</v>
      </c>
      <c r="C13235" s="27"/>
      <c r="D13235" s="27"/>
      <c r="E13235" s="27"/>
    </row>
    <row r="13236" spans="1:5">
      <c r="A13236" s="27">
        <v>330</v>
      </c>
      <c r="B13236" s="27">
        <v>40</v>
      </c>
      <c r="C13236" s="27"/>
      <c r="D13236" s="27"/>
      <c r="E13236" s="27"/>
    </row>
    <row r="13237" spans="1:5">
      <c r="A13237" s="27">
        <v>331</v>
      </c>
      <c r="B13237" s="27">
        <v>1</v>
      </c>
      <c r="C13237" s="27"/>
      <c r="D13237" s="27"/>
      <c r="E13237" s="27"/>
    </row>
    <row r="13238" spans="1:5">
      <c r="A13238" s="27">
        <v>331</v>
      </c>
      <c r="B13238" s="27">
        <v>2</v>
      </c>
      <c r="C13238" s="27"/>
      <c r="D13238" s="27"/>
      <c r="E13238" s="27"/>
    </row>
    <row r="13239" spans="1:5">
      <c r="A13239" s="27">
        <v>331</v>
      </c>
      <c r="B13239" s="27">
        <v>3</v>
      </c>
      <c r="C13239" s="27"/>
      <c r="D13239" s="27"/>
      <c r="E13239" s="27"/>
    </row>
    <row r="13240" spans="1:5">
      <c r="A13240" s="27">
        <v>331</v>
      </c>
      <c r="B13240" s="27">
        <v>4</v>
      </c>
      <c r="C13240" s="27"/>
      <c r="D13240" s="27"/>
      <c r="E13240" s="27"/>
    </row>
    <row r="13241" spans="1:5">
      <c r="A13241" s="27">
        <v>331</v>
      </c>
      <c r="B13241" s="27">
        <v>5</v>
      </c>
      <c r="C13241" s="27"/>
      <c r="D13241" s="27"/>
      <c r="E13241" s="27"/>
    </row>
    <row r="13242" spans="1:5">
      <c r="A13242" s="27">
        <v>331</v>
      </c>
      <c r="B13242" s="27">
        <v>6</v>
      </c>
      <c r="C13242" s="27"/>
      <c r="D13242" s="27"/>
      <c r="E13242" s="27"/>
    </row>
    <row r="13243" spans="1:5">
      <c r="A13243" s="27">
        <v>331</v>
      </c>
      <c r="B13243" s="27">
        <v>7</v>
      </c>
      <c r="C13243" s="27"/>
      <c r="D13243" s="27"/>
      <c r="E13243" s="27"/>
    </row>
    <row r="13244" spans="1:5">
      <c r="A13244" s="27">
        <v>331</v>
      </c>
      <c r="B13244" s="27">
        <v>8</v>
      </c>
      <c r="C13244" s="27"/>
      <c r="D13244" s="27"/>
      <c r="E13244" s="27"/>
    </row>
    <row r="13245" spans="1:5">
      <c r="A13245" s="27">
        <v>331</v>
      </c>
      <c r="B13245" s="27">
        <v>9</v>
      </c>
      <c r="C13245" s="27"/>
      <c r="D13245" s="27"/>
      <c r="E13245" s="27"/>
    </row>
    <row r="13246" spans="1:5">
      <c r="A13246" s="27">
        <v>331</v>
      </c>
      <c r="B13246" s="27">
        <v>10</v>
      </c>
      <c r="C13246" s="27"/>
      <c r="D13246" s="27"/>
      <c r="E13246" s="27"/>
    </row>
    <row r="13247" spans="1:5">
      <c r="A13247" s="27">
        <v>331</v>
      </c>
      <c r="B13247" s="27">
        <v>11</v>
      </c>
      <c r="C13247" s="27"/>
      <c r="D13247" s="27"/>
      <c r="E13247" s="27"/>
    </row>
    <row r="13248" spans="1:5">
      <c r="A13248" s="27">
        <v>331</v>
      </c>
      <c r="B13248" s="27">
        <v>12</v>
      </c>
      <c r="C13248" s="27"/>
      <c r="D13248" s="27"/>
      <c r="E13248" s="27"/>
    </row>
    <row r="13249" spans="1:5">
      <c r="A13249" s="27">
        <v>331</v>
      </c>
      <c r="B13249" s="27">
        <v>13</v>
      </c>
      <c r="C13249" s="27"/>
      <c r="D13249" s="27"/>
      <c r="E13249" s="27"/>
    </row>
    <row r="13250" spans="1:5">
      <c r="A13250" s="27">
        <v>331</v>
      </c>
      <c r="B13250" s="27">
        <v>14</v>
      </c>
      <c r="C13250" s="27"/>
      <c r="D13250" s="27"/>
      <c r="E13250" s="27"/>
    </row>
    <row r="13251" spans="1:5">
      <c r="A13251" s="27">
        <v>331</v>
      </c>
      <c r="B13251" s="27">
        <v>15</v>
      </c>
      <c r="C13251" s="27"/>
      <c r="D13251" s="27"/>
      <c r="E13251" s="27"/>
    </row>
    <row r="13252" spans="1:5">
      <c r="A13252" s="27">
        <v>331</v>
      </c>
      <c r="B13252" s="27">
        <v>16</v>
      </c>
      <c r="C13252" s="27"/>
      <c r="D13252" s="27"/>
      <c r="E13252" s="27"/>
    </row>
    <row r="13253" spans="1:5">
      <c r="A13253" s="27">
        <v>331</v>
      </c>
      <c r="B13253" s="27">
        <v>17</v>
      </c>
      <c r="C13253" s="27"/>
      <c r="D13253" s="27"/>
      <c r="E13253" s="27"/>
    </row>
    <row r="13254" spans="1:5">
      <c r="A13254" s="27">
        <v>331</v>
      </c>
      <c r="B13254" s="27">
        <v>18</v>
      </c>
      <c r="C13254" s="27"/>
      <c r="D13254" s="27"/>
      <c r="E13254" s="27"/>
    </row>
    <row r="13255" spans="1:5">
      <c r="A13255" s="27">
        <v>331</v>
      </c>
      <c r="B13255" s="27">
        <v>19</v>
      </c>
      <c r="C13255" s="27"/>
      <c r="D13255" s="27"/>
      <c r="E13255" s="27"/>
    </row>
    <row r="13256" spans="1:5">
      <c r="A13256" s="27">
        <v>331</v>
      </c>
      <c r="B13256" s="27">
        <v>20</v>
      </c>
      <c r="C13256" s="27"/>
      <c r="D13256" s="27"/>
      <c r="E13256" s="27"/>
    </row>
    <row r="13257" spans="1:5">
      <c r="A13257" s="27">
        <v>331</v>
      </c>
      <c r="B13257" s="27">
        <v>21</v>
      </c>
      <c r="C13257" s="27"/>
      <c r="D13257" s="27"/>
      <c r="E13257" s="27"/>
    </row>
    <row r="13258" spans="1:5">
      <c r="A13258" s="27">
        <v>331</v>
      </c>
      <c r="B13258" s="27">
        <v>22</v>
      </c>
      <c r="C13258" s="27"/>
      <c r="D13258" s="27"/>
      <c r="E13258" s="27"/>
    </row>
    <row r="13259" spans="1:5">
      <c r="A13259" s="27">
        <v>331</v>
      </c>
      <c r="B13259" s="27">
        <v>23</v>
      </c>
      <c r="C13259" s="27"/>
      <c r="D13259" s="27"/>
      <c r="E13259" s="27"/>
    </row>
    <row r="13260" spans="1:5">
      <c r="A13260" s="27">
        <v>331</v>
      </c>
      <c r="B13260" s="27">
        <v>24</v>
      </c>
      <c r="C13260" s="27"/>
      <c r="D13260" s="27"/>
      <c r="E13260" s="27"/>
    </row>
    <row r="13261" spans="1:5">
      <c r="A13261" s="27">
        <v>331</v>
      </c>
      <c r="B13261" s="27">
        <v>25</v>
      </c>
      <c r="C13261" s="27"/>
      <c r="D13261" s="27"/>
      <c r="E13261" s="27"/>
    </row>
    <row r="13262" spans="1:5">
      <c r="A13262" s="27">
        <v>331</v>
      </c>
      <c r="B13262" s="27">
        <v>26</v>
      </c>
      <c r="C13262" s="27"/>
      <c r="D13262" s="27"/>
      <c r="E13262" s="27"/>
    </row>
    <row r="13263" spans="1:5">
      <c r="A13263" s="27">
        <v>331</v>
      </c>
      <c r="B13263" s="27">
        <v>27</v>
      </c>
      <c r="C13263" s="27"/>
      <c r="D13263" s="27"/>
      <c r="E13263" s="27"/>
    </row>
    <row r="13264" spans="1:5">
      <c r="A13264" s="27">
        <v>331</v>
      </c>
      <c r="B13264" s="27">
        <v>28</v>
      </c>
      <c r="C13264" s="27"/>
      <c r="D13264" s="27"/>
      <c r="E13264" s="27"/>
    </row>
    <row r="13265" spans="1:5">
      <c r="A13265" s="27">
        <v>331</v>
      </c>
      <c r="B13265" s="27">
        <v>29</v>
      </c>
      <c r="C13265" s="27"/>
      <c r="D13265" s="27"/>
      <c r="E13265" s="27"/>
    </row>
    <row r="13266" spans="1:5">
      <c r="A13266" s="27">
        <v>331</v>
      </c>
      <c r="B13266" s="27">
        <v>30</v>
      </c>
      <c r="C13266" s="27"/>
      <c r="D13266" s="27"/>
      <c r="E13266" s="27"/>
    </row>
    <row r="13267" spans="1:5">
      <c r="A13267" s="27">
        <v>331</v>
      </c>
      <c r="B13267" s="27">
        <v>31</v>
      </c>
      <c r="C13267" s="27"/>
      <c r="D13267" s="27"/>
      <c r="E13267" s="27"/>
    </row>
    <row r="13268" spans="1:5">
      <c r="A13268" s="27">
        <v>331</v>
      </c>
      <c r="B13268" s="27">
        <v>32</v>
      </c>
      <c r="C13268" s="27"/>
      <c r="D13268" s="27"/>
      <c r="E13268" s="27"/>
    </row>
    <row r="13269" spans="1:5">
      <c r="A13269" s="27">
        <v>331</v>
      </c>
      <c r="B13269" s="27">
        <v>33</v>
      </c>
      <c r="C13269" s="27"/>
      <c r="D13269" s="27"/>
      <c r="E13269" s="27"/>
    </row>
    <row r="13270" spans="1:5">
      <c r="A13270" s="27">
        <v>331</v>
      </c>
      <c r="B13270" s="27">
        <v>34</v>
      </c>
      <c r="C13270" s="27"/>
      <c r="D13270" s="27"/>
      <c r="E13270" s="27"/>
    </row>
    <row r="13271" spans="1:5">
      <c r="A13271" s="27">
        <v>331</v>
      </c>
      <c r="B13271" s="27">
        <v>35</v>
      </c>
      <c r="C13271" s="27"/>
      <c r="D13271" s="27"/>
      <c r="E13271" s="27"/>
    </row>
    <row r="13272" spans="1:5">
      <c r="A13272" s="27">
        <v>331</v>
      </c>
      <c r="B13272" s="27">
        <v>36</v>
      </c>
      <c r="C13272" s="27"/>
      <c r="D13272" s="27"/>
      <c r="E13272" s="27"/>
    </row>
    <row r="13273" spans="1:5">
      <c r="A13273" s="27">
        <v>331</v>
      </c>
      <c r="B13273" s="27">
        <v>37</v>
      </c>
      <c r="C13273" s="27"/>
      <c r="D13273" s="27"/>
      <c r="E13273" s="27"/>
    </row>
    <row r="13274" spans="1:5">
      <c r="A13274" s="27">
        <v>331</v>
      </c>
      <c r="B13274" s="27">
        <v>38</v>
      </c>
      <c r="C13274" s="27"/>
      <c r="D13274" s="27"/>
      <c r="E13274" s="27"/>
    </row>
    <row r="13275" spans="1:5">
      <c r="A13275" s="27">
        <v>331</v>
      </c>
      <c r="B13275" s="27">
        <v>39</v>
      </c>
      <c r="C13275" s="27"/>
      <c r="D13275" s="27"/>
      <c r="E13275" s="27"/>
    </row>
    <row r="13276" spans="1:5">
      <c r="A13276" s="27">
        <v>331</v>
      </c>
      <c r="B13276" s="27">
        <v>40</v>
      </c>
      <c r="C13276" s="27"/>
      <c r="D13276" s="27"/>
      <c r="E13276" s="27"/>
    </row>
    <row r="13277" spans="1:5">
      <c r="A13277" s="27">
        <v>332</v>
      </c>
      <c r="B13277" s="27">
        <v>1</v>
      </c>
      <c r="C13277" s="27"/>
      <c r="D13277" s="27"/>
      <c r="E13277" s="27"/>
    </row>
    <row r="13278" spans="1:5">
      <c r="A13278" s="27">
        <v>332</v>
      </c>
      <c r="B13278" s="27">
        <v>2</v>
      </c>
      <c r="C13278" s="27"/>
      <c r="D13278" s="27"/>
      <c r="E13278" s="27"/>
    </row>
    <row r="13279" spans="1:5">
      <c r="A13279" s="27">
        <v>332</v>
      </c>
      <c r="B13279" s="27">
        <v>3</v>
      </c>
      <c r="C13279" s="27"/>
      <c r="D13279" s="27"/>
      <c r="E13279" s="27"/>
    </row>
    <row r="13280" spans="1:5">
      <c r="A13280" s="27">
        <v>332</v>
      </c>
      <c r="B13280" s="27">
        <v>4</v>
      </c>
      <c r="C13280" s="27"/>
      <c r="D13280" s="27"/>
      <c r="E13280" s="27"/>
    </row>
    <row r="13281" spans="1:5">
      <c r="A13281" s="27">
        <v>332</v>
      </c>
      <c r="B13281" s="27">
        <v>5</v>
      </c>
      <c r="C13281" s="27"/>
      <c r="D13281" s="27"/>
      <c r="E13281" s="27"/>
    </row>
    <row r="13282" spans="1:5">
      <c r="A13282" s="27">
        <v>332</v>
      </c>
      <c r="B13282" s="27">
        <v>6</v>
      </c>
      <c r="C13282" s="27"/>
      <c r="D13282" s="27"/>
      <c r="E13282" s="27"/>
    </row>
    <row r="13283" spans="1:5">
      <c r="A13283" s="27">
        <v>332</v>
      </c>
      <c r="B13283" s="27">
        <v>7</v>
      </c>
      <c r="C13283" s="27"/>
      <c r="D13283" s="27"/>
      <c r="E13283" s="27"/>
    </row>
    <row r="13284" spans="1:5">
      <c r="A13284" s="27">
        <v>332</v>
      </c>
      <c r="B13284" s="27">
        <v>8</v>
      </c>
      <c r="C13284" s="27"/>
      <c r="D13284" s="27"/>
      <c r="E13284" s="27"/>
    </row>
    <row r="13285" spans="1:5">
      <c r="A13285" s="27">
        <v>332</v>
      </c>
      <c r="B13285" s="27">
        <v>9</v>
      </c>
      <c r="C13285" s="27"/>
      <c r="D13285" s="27"/>
      <c r="E13285" s="27"/>
    </row>
    <row r="13286" spans="1:5">
      <c r="A13286" s="27">
        <v>332</v>
      </c>
      <c r="B13286" s="27">
        <v>10</v>
      </c>
      <c r="C13286" s="27"/>
      <c r="D13286" s="27"/>
      <c r="E13286" s="27"/>
    </row>
    <row r="13287" spans="1:5">
      <c r="A13287" s="27">
        <v>332</v>
      </c>
      <c r="B13287" s="27">
        <v>11</v>
      </c>
      <c r="C13287" s="27"/>
      <c r="D13287" s="27"/>
      <c r="E13287" s="27"/>
    </row>
    <row r="13288" spans="1:5">
      <c r="A13288" s="27">
        <v>332</v>
      </c>
      <c r="B13288" s="27">
        <v>12</v>
      </c>
      <c r="C13288" s="27"/>
      <c r="D13288" s="27"/>
      <c r="E13288" s="27"/>
    </row>
    <row r="13289" spans="1:5">
      <c r="A13289" s="27">
        <v>332</v>
      </c>
      <c r="B13289" s="27">
        <v>13</v>
      </c>
      <c r="C13289" s="27"/>
      <c r="D13289" s="27"/>
      <c r="E13289" s="27"/>
    </row>
    <row r="13290" spans="1:5">
      <c r="A13290" s="27">
        <v>332</v>
      </c>
      <c r="B13290" s="27">
        <v>14</v>
      </c>
      <c r="C13290" s="27"/>
      <c r="D13290" s="27"/>
      <c r="E13290" s="27"/>
    </row>
    <row r="13291" spans="1:5">
      <c r="A13291" s="27">
        <v>332</v>
      </c>
      <c r="B13291" s="27">
        <v>15</v>
      </c>
      <c r="C13291" s="27"/>
      <c r="D13291" s="27"/>
      <c r="E13291" s="27"/>
    </row>
    <row r="13292" spans="1:5">
      <c r="A13292" s="27">
        <v>332</v>
      </c>
      <c r="B13292" s="27">
        <v>16</v>
      </c>
      <c r="C13292" s="27"/>
      <c r="D13292" s="27"/>
      <c r="E13292" s="27"/>
    </row>
    <row r="13293" spans="1:5">
      <c r="A13293" s="27">
        <v>332</v>
      </c>
      <c r="B13293" s="27">
        <v>17</v>
      </c>
      <c r="C13293" s="27"/>
      <c r="D13293" s="27"/>
      <c r="E13293" s="27"/>
    </row>
    <row r="13294" spans="1:5">
      <c r="A13294" s="27">
        <v>332</v>
      </c>
      <c r="B13294" s="27">
        <v>18</v>
      </c>
      <c r="C13294" s="27"/>
      <c r="D13294" s="27"/>
      <c r="E13294" s="27"/>
    </row>
    <row r="13295" spans="1:5">
      <c r="A13295" s="27">
        <v>332</v>
      </c>
      <c r="B13295" s="27">
        <v>19</v>
      </c>
      <c r="C13295" s="27"/>
      <c r="D13295" s="27"/>
      <c r="E13295" s="27"/>
    </row>
    <row r="13296" spans="1:5">
      <c r="A13296" s="27">
        <v>332</v>
      </c>
      <c r="B13296" s="27">
        <v>20</v>
      </c>
      <c r="C13296" s="27"/>
      <c r="D13296" s="27"/>
      <c r="E13296" s="27"/>
    </row>
    <row r="13297" spans="1:5">
      <c r="A13297" s="27">
        <v>332</v>
      </c>
      <c r="B13297" s="27">
        <v>21</v>
      </c>
      <c r="C13297" s="27"/>
      <c r="D13297" s="27"/>
      <c r="E13297" s="27"/>
    </row>
    <row r="13298" spans="1:5">
      <c r="A13298" s="27">
        <v>332</v>
      </c>
      <c r="B13298" s="27">
        <v>22</v>
      </c>
      <c r="C13298" s="27"/>
      <c r="D13298" s="27"/>
      <c r="E13298" s="27"/>
    </row>
    <row r="13299" spans="1:5">
      <c r="A13299" s="27">
        <v>332</v>
      </c>
      <c r="B13299" s="27">
        <v>23</v>
      </c>
      <c r="C13299" s="27"/>
      <c r="D13299" s="27"/>
      <c r="E13299" s="27"/>
    </row>
    <row r="13300" spans="1:5">
      <c r="A13300" s="27">
        <v>332</v>
      </c>
      <c r="B13300" s="27">
        <v>24</v>
      </c>
      <c r="C13300" s="27"/>
      <c r="D13300" s="27"/>
      <c r="E13300" s="27"/>
    </row>
    <row r="13301" spans="1:5">
      <c r="A13301" s="27">
        <v>332</v>
      </c>
      <c r="B13301" s="27">
        <v>25</v>
      </c>
      <c r="C13301" s="27"/>
      <c r="D13301" s="27"/>
      <c r="E13301" s="27"/>
    </row>
    <row r="13302" spans="1:5">
      <c r="A13302" s="27">
        <v>332</v>
      </c>
      <c r="B13302" s="27">
        <v>26</v>
      </c>
      <c r="C13302" s="27"/>
      <c r="D13302" s="27"/>
      <c r="E13302" s="27"/>
    </row>
    <row r="13303" spans="1:5">
      <c r="A13303" s="27">
        <v>332</v>
      </c>
      <c r="B13303" s="27">
        <v>27</v>
      </c>
      <c r="C13303" s="27"/>
      <c r="D13303" s="27"/>
      <c r="E13303" s="27"/>
    </row>
    <row r="13304" spans="1:5">
      <c r="A13304" s="27">
        <v>332</v>
      </c>
      <c r="B13304" s="27">
        <v>28</v>
      </c>
      <c r="C13304" s="27"/>
      <c r="D13304" s="27"/>
      <c r="E13304" s="27"/>
    </row>
    <row r="13305" spans="1:5">
      <c r="A13305" s="27">
        <v>332</v>
      </c>
      <c r="B13305" s="27">
        <v>29</v>
      </c>
      <c r="C13305" s="27"/>
      <c r="D13305" s="27"/>
      <c r="E13305" s="27"/>
    </row>
    <row r="13306" spans="1:5">
      <c r="A13306" s="27">
        <v>332</v>
      </c>
      <c r="B13306" s="27">
        <v>30</v>
      </c>
      <c r="C13306" s="27"/>
      <c r="D13306" s="27"/>
      <c r="E13306" s="27"/>
    </row>
    <row r="13307" spans="1:5">
      <c r="A13307" s="27">
        <v>332</v>
      </c>
      <c r="B13307" s="27">
        <v>31</v>
      </c>
      <c r="C13307" s="27"/>
      <c r="D13307" s="27"/>
      <c r="E13307" s="27"/>
    </row>
    <row r="13308" spans="1:5">
      <c r="A13308" s="27">
        <v>332</v>
      </c>
      <c r="B13308" s="27">
        <v>32</v>
      </c>
      <c r="C13308" s="27"/>
      <c r="D13308" s="27"/>
      <c r="E13308" s="27"/>
    </row>
    <row r="13309" spans="1:5">
      <c r="A13309" s="27">
        <v>332</v>
      </c>
      <c r="B13309" s="27">
        <v>33</v>
      </c>
      <c r="C13309" s="27"/>
      <c r="D13309" s="27"/>
      <c r="E13309" s="27"/>
    </row>
    <row r="13310" spans="1:5">
      <c r="A13310" s="27">
        <v>332</v>
      </c>
      <c r="B13310" s="27">
        <v>34</v>
      </c>
      <c r="C13310" s="27"/>
      <c r="D13310" s="27"/>
      <c r="E13310" s="27"/>
    </row>
    <row r="13311" spans="1:5">
      <c r="A13311" s="27">
        <v>332</v>
      </c>
      <c r="B13311" s="27">
        <v>35</v>
      </c>
      <c r="C13311" s="27"/>
      <c r="D13311" s="27"/>
      <c r="E13311" s="27"/>
    </row>
    <row r="13312" spans="1:5">
      <c r="A13312" s="27">
        <v>332</v>
      </c>
      <c r="B13312" s="27">
        <v>36</v>
      </c>
      <c r="C13312" s="27"/>
      <c r="D13312" s="27"/>
      <c r="E13312" s="27"/>
    </row>
    <row r="13313" spans="1:5">
      <c r="A13313" s="27">
        <v>332</v>
      </c>
      <c r="B13313" s="27">
        <v>37</v>
      </c>
      <c r="C13313" s="27"/>
      <c r="D13313" s="27"/>
      <c r="E13313" s="27"/>
    </row>
    <row r="13314" spans="1:5">
      <c r="A13314" s="27">
        <v>332</v>
      </c>
      <c r="B13314" s="27">
        <v>38</v>
      </c>
      <c r="C13314" s="27"/>
      <c r="D13314" s="27"/>
      <c r="E13314" s="27"/>
    </row>
    <row r="13315" spans="1:5">
      <c r="A13315" s="27">
        <v>332</v>
      </c>
      <c r="B13315" s="27">
        <v>39</v>
      </c>
      <c r="C13315" s="27"/>
      <c r="D13315" s="27"/>
      <c r="E13315" s="27"/>
    </row>
    <row r="13316" spans="1:5">
      <c r="A13316" s="27">
        <v>332</v>
      </c>
      <c r="B13316" s="27">
        <v>40</v>
      </c>
      <c r="C13316" s="27"/>
      <c r="D13316" s="27"/>
      <c r="E13316" s="27"/>
    </row>
    <row r="13317" spans="1:5">
      <c r="A13317" s="27">
        <v>333</v>
      </c>
      <c r="B13317" s="27">
        <v>1</v>
      </c>
      <c r="C13317" s="27"/>
      <c r="D13317" s="27"/>
      <c r="E13317" s="27"/>
    </row>
    <row r="13318" spans="1:5">
      <c r="A13318" s="27">
        <v>333</v>
      </c>
      <c r="B13318" s="27">
        <v>2</v>
      </c>
      <c r="C13318" s="27"/>
      <c r="D13318" s="27"/>
      <c r="E13318" s="27"/>
    </row>
    <row r="13319" spans="1:5">
      <c r="A13319" s="27">
        <v>333</v>
      </c>
      <c r="B13319" s="27">
        <v>3</v>
      </c>
      <c r="C13319" s="27"/>
      <c r="D13319" s="27"/>
      <c r="E13319" s="27"/>
    </row>
    <row r="13320" spans="1:5">
      <c r="A13320" s="27">
        <v>333</v>
      </c>
      <c r="B13320" s="27">
        <v>4</v>
      </c>
      <c r="C13320" s="27"/>
      <c r="D13320" s="27"/>
      <c r="E13320" s="27"/>
    </row>
    <row r="13321" spans="1:5">
      <c r="A13321" s="27">
        <v>333</v>
      </c>
      <c r="B13321" s="27">
        <v>5</v>
      </c>
      <c r="C13321" s="27"/>
      <c r="D13321" s="27"/>
      <c r="E13321" s="27"/>
    </row>
    <row r="13322" spans="1:5">
      <c r="A13322" s="27">
        <v>333</v>
      </c>
      <c r="B13322" s="27">
        <v>6</v>
      </c>
      <c r="C13322" s="27"/>
      <c r="D13322" s="27"/>
      <c r="E13322" s="27"/>
    </row>
    <row r="13323" spans="1:5">
      <c r="A13323" s="27">
        <v>333</v>
      </c>
      <c r="B13323" s="27">
        <v>7</v>
      </c>
      <c r="C13323" s="27"/>
      <c r="D13323" s="27"/>
      <c r="E13323" s="27"/>
    </row>
    <row r="13324" spans="1:5">
      <c r="A13324" s="27">
        <v>333</v>
      </c>
      <c r="B13324" s="27">
        <v>8</v>
      </c>
      <c r="C13324" s="27"/>
      <c r="D13324" s="27"/>
      <c r="E13324" s="27"/>
    </row>
    <row r="13325" spans="1:5">
      <c r="A13325" s="27">
        <v>333</v>
      </c>
      <c r="B13325" s="27">
        <v>9</v>
      </c>
      <c r="C13325" s="27"/>
      <c r="D13325" s="27"/>
      <c r="E13325" s="27"/>
    </row>
    <row r="13326" spans="1:5">
      <c r="A13326" s="27">
        <v>333</v>
      </c>
      <c r="B13326" s="27">
        <v>10</v>
      </c>
      <c r="C13326" s="27"/>
      <c r="D13326" s="27"/>
      <c r="E13326" s="27"/>
    </row>
    <row r="13327" spans="1:5">
      <c r="A13327" s="27">
        <v>333</v>
      </c>
      <c r="B13327" s="27">
        <v>11</v>
      </c>
      <c r="C13327" s="27"/>
      <c r="D13327" s="27"/>
      <c r="E13327" s="27"/>
    </row>
    <row r="13328" spans="1:5">
      <c r="A13328" s="27">
        <v>333</v>
      </c>
      <c r="B13328" s="27">
        <v>12</v>
      </c>
      <c r="C13328" s="27"/>
      <c r="D13328" s="27"/>
      <c r="E13328" s="27"/>
    </row>
    <row r="13329" spans="1:5">
      <c r="A13329" s="27">
        <v>333</v>
      </c>
      <c r="B13329" s="27">
        <v>13</v>
      </c>
      <c r="C13329" s="27"/>
      <c r="D13329" s="27"/>
      <c r="E13329" s="27"/>
    </row>
    <row r="13330" spans="1:5">
      <c r="A13330" s="27">
        <v>333</v>
      </c>
      <c r="B13330" s="27">
        <v>14</v>
      </c>
      <c r="C13330" s="27"/>
      <c r="D13330" s="27"/>
      <c r="E13330" s="27"/>
    </row>
    <row r="13331" spans="1:5">
      <c r="A13331" s="27">
        <v>333</v>
      </c>
      <c r="B13331" s="27">
        <v>15</v>
      </c>
      <c r="C13331" s="27"/>
      <c r="D13331" s="27"/>
      <c r="E13331" s="27"/>
    </row>
    <row r="13332" spans="1:5">
      <c r="A13332" s="27">
        <v>333</v>
      </c>
      <c r="B13332" s="27">
        <v>16</v>
      </c>
      <c r="C13332" s="27"/>
      <c r="D13332" s="27"/>
      <c r="E13332" s="27"/>
    </row>
    <row r="13333" spans="1:5">
      <c r="A13333" s="27">
        <v>333</v>
      </c>
      <c r="B13333" s="27">
        <v>17</v>
      </c>
      <c r="C13333" s="27"/>
      <c r="D13333" s="27"/>
      <c r="E13333" s="27"/>
    </row>
    <row r="13334" spans="1:5">
      <c r="A13334" s="27">
        <v>333</v>
      </c>
      <c r="B13334" s="27">
        <v>18</v>
      </c>
      <c r="C13334" s="27"/>
      <c r="D13334" s="27"/>
      <c r="E13334" s="27"/>
    </row>
    <row r="13335" spans="1:5">
      <c r="A13335" s="27">
        <v>333</v>
      </c>
      <c r="B13335" s="27">
        <v>19</v>
      </c>
      <c r="C13335" s="27"/>
      <c r="D13335" s="27"/>
      <c r="E13335" s="27"/>
    </row>
    <row r="13336" spans="1:5">
      <c r="A13336" s="27">
        <v>333</v>
      </c>
      <c r="B13336" s="27">
        <v>20</v>
      </c>
      <c r="C13336" s="27"/>
      <c r="D13336" s="27"/>
      <c r="E13336" s="27"/>
    </row>
    <row r="13337" spans="1:5">
      <c r="A13337" s="27">
        <v>333</v>
      </c>
      <c r="B13337" s="27">
        <v>21</v>
      </c>
      <c r="C13337" s="27"/>
      <c r="D13337" s="27"/>
      <c r="E13337" s="27"/>
    </row>
    <row r="13338" spans="1:5">
      <c r="A13338" s="27">
        <v>333</v>
      </c>
      <c r="B13338" s="27">
        <v>22</v>
      </c>
      <c r="C13338" s="27"/>
      <c r="D13338" s="27"/>
      <c r="E13338" s="27"/>
    </row>
    <row r="13339" spans="1:5">
      <c r="A13339" s="27">
        <v>333</v>
      </c>
      <c r="B13339" s="27">
        <v>23</v>
      </c>
      <c r="C13339" s="27"/>
      <c r="D13339" s="27"/>
      <c r="E13339" s="27"/>
    </row>
    <row r="13340" spans="1:5">
      <c r="A13340" s="27">
        <v>333</v>
      </c>
      <c r="B13340" s="27">
        <v>24</v>
      </c>
      <c r="C13340" s="27"/>
      <c r="D13340" s="27"/>
      <c r="E13340" s="27"/>
    </row>
    <row r="13341" spans="1:5">
      <c r="A13341" s="27">
        <v>333</v>
      </c>
      <c r="B13341" s="27">
        <v>25</v>
      </c>
      <c r="C13341" s="27"/>
      <c r="D13341" s="27"/>
      <c r="E13341" s="27"/>
    </row>
    <row r="13342" spans="1:5">
      <c r="A13342" s="27">
        <v>333</v>
      </c>
      <c r="B13342" s="27">
        <v>26</v>
      </c>
      <c r="C13342" s="27"/>
      <c r="D13342" s="27"/>
      <c r="E13342" s="27"/>
    </row>
    <row r="13343" spans="1:5">
      <c r="A13343" s="27">
        <v>333</v>
      </c>
      <c r="B13343" s="27">
        <v>27</v>
      </c>
      <c r="C13343" s="27"/>
      <c r="D13343" s="27"/>
      <c r="E13343" s="27"/>
    </row>
    <row r="13344" spans="1:5">
      <c r="A13344" s="27">
        <v>333</v>
      </c>
      <c r="B13344" s="27">
        <v>28</v>
      </c>
      <c r="C13344" s="27"/>
      <c r="D13344" s="27"/>
      <c r="E13344" s="27"/>
    </row>
    <row r="13345" spans="1:5">
      <c r="A13345" s="27">
        <v>333</v>
      </c>
      <c r="B13345" s="27">
        <v>29</v>
      </c>
      <c r="C13345" s="27"/>
      <c r="D13345" s="27"/>
      <c r="E13345" s="27"/>
    </row>
    <row r="13346" spans="1:5">
      <c r="A13346" s="27">
        <v>333</v>
      </c>
      <c r="B13346" s="27">
        <v>30</v>
      </c>
      <c r="C13346" s="27"/>
      <c r="D13346" s="27"/>
      <c r="E13346" s="27"/>
    </row>
    <row r="13347" spans="1:5">
      <c r="A13347" s="27">
        <v>333</v>
      </c>
      <c r="B13347" s="27">
        <v>31</v>
      </c>
      <c r="C13347" s="27"/>
      <c r="D13347" s="27"/>
      <c r="E13347" s="27"/>
    </row>
    <row r="13348" spans="1:5">
      <c r="A13348" s="27">
        <v>333</v>
      </c>
      <c r="B13348" s="27">
        <v>32</v>
      </c>
      <c r="C13348" s="27"/>
      <c r="D13348" s="27"/>
      <c r="E13348" s="27"/>
    </row>
    <row r="13349" spans="1:5">
      <c r="A13349" s="27">
        <v>333</v>
      </c>
      <c r="B13349" s="27">
        <v>33</v>
      </c>
      <c r="C13349" s="27"/>
      <c r="D13349" s="27"/>
      <c r="E13349" s="27"/>
    </row>
    <row r="13350" spans="1:5">
      <c r="A13350" s="27">
        <v>333</v>
      </c>
      <c r="B13350" s="27">
        <v>34</v>
      </c>
      <c r="C13350" s="27"/>
      <c r="D13350" s="27"/>
      <c r="E13350" s="27"/>
    </row>
    <row r="13351" spans="1:5">
      <c r="A13351" s="27">
        <v>333</v>
      </c>
      <c r="B13351" s="27">
        <v>35</v>
      </c>
      <c r="C13351" s="27"/>
      <c r="D13351" s="27"/>
      <c r="E13351" s="27"/>
    </row>
    <row r="13352" spans="1:5">
      <c r="A13352" s="27">
        <v>333</v>
      </c>
      <c r="B13352" s="27">
        <v>36</v>
      </c>
      <c r="C13352" s="27"/>
      <c r="D13352" s="27"/>
      <c r="E13352" s="27"/>
    </row>
    <row r="13353" spans="1:5">
      <c r="A13353" s="27">
        <v>333</v>
      </c>
      <c r="B13353" s="27">
        <v>37</v>
      </c>
      <c r="C13353" s="27"/>
      <c r="D13353" s="27"/>
      <c r="E13353" s="27"/>
    </row>
    <row r="13354" spans="1:5">
      <c r="A13354" s="27">
        <v>333</v>
      </c>
      <c r="B13354" s="27">
        <v>38</v>
      </c>
      <c r="C13354" s="27"/>
      <c r="D13354" s="27"/>
      <c r="E13354" s="27"/>
    </row>
    <row r="13355" spans="1:5">
      <c r="A13355" s="27">
        <v>333</v>
      </c>
      <c r="B13355" s="27">
        <v>39</v>
      </c>
      <c r="C13355" s="27"/>
      <c r="D13355" s="27"/>
      <c r="E13355" s="27"/>
    </row>
    <row r="13356" spans="1:5">
      <c r="A13356" s="27">
        <v>333</v>
      </c>
      <c r="B13356" s="27">
        <v>40</v>
      </c>
      <c r="C13356" s="27"/>
      <c r="D13356" s="27"/>
      <c r="E13356" s="27"/>
    </row>
    <row r="13357" spans="1:5">
      <c r="A13357" s="27">
        <v>334</v>
      </c>
      <c r="B13357" s="27">
        <v>1</v>
      </c>
      <c r="C13357" s="27"/>
      <c r="D13357" s="27"/>
      <c r="E13357" s="27"/>
    </row>
    <row r="13358" spans="1:5">
      <c r="A13358" s="27">
        <v>334</v>
      </c>
      <c r="B13358" s="27">
        <v>2</v>
      </c>
      <c r="C13358" s="27"/>
      <c r="D13358" s="27"/>
      <c r="E13358" s="27"/>
    </row>
    <row r="13359" spans="1:5">
      <c r="A13359" s="27">
        <v>334</v>
      </c>
      <c r="B13359" s="27">
        <v>3</v>
      </c>
      <c r="C13359" s="27"/>
      <c r="D13359" s="27"/>
      <c r="E13359" s="27"/>
    </row>
    <row r="13360" spans="1:5">
      <c r="A13360" s="27">
        <v>334</v>
      </c>
      <c r="B13360" s="27">
        <v>4</v>
      </c>
      <c r="C13360" s="27"/>
      <c r="D13360" s="27"/>
      <c r="E13360" s="27"/>
    </row>
    <row r="13361" spans="1:5">
      <c r="A13361" s="27">
        <v>334</v>
      </c>
      <c r="B13361" s="27">
        <v>5</v>
      </c>
      <c r="C13361" s="27"/>
      <c r="D13361" s="27"/>
      <c r="E13361" s="27"/>
    </row>
    <row r="13362" spans="1:5">
      <c r="A13362" s="27">
        <v>334</v>
      </c>
      <c r="B13362" s="27">
        <v>6</v>
      </c>
      <c r="C13362" s="27"/>
      <c r="D13362" s="27"/>
      <c r="E13362" s="27"/>
    </row>
    <row r="13363" spans="1:5">
      <c r="A13363" s="27">
        <v>334</v>
      </c>
      <c r="B13363" s="27">
        <v>7</v>
      </c>
      <c r="C13363" s="27"/>
      <c r="D13363" s="27"/>
      <c r="E13363" s="27"/>
    </row>
    <row r="13364" spans="1:5">
      <c r="A13364" s="27">
        <v>334</v>
      </c>
      <c r="B13364" s="27">
        <v>8</v>
      </c>
      <c r="C13364" s="27"/>
      <c r="D13364" s="27"/>
      <c r="E13364" s="27"/>
    </row>
    <row r="13365" spans="1:5">
      <c r="A13365" s="27">
        <v>334</v>
      </c>
      <c r="B13365" s="27">
        <v>9</v>
      </c>
      <c r="C13365" s="27"/>
      <c r="D13365" s="27"/>
      <c r="E13365" s="27"/>
    </row>
    <row r="13366" spans="1:5">
      <c r="A13366" s="27">
        <v>334</v>
      </c>
      <c r="B13366" s="27">
        <v>10</v>
      </c>
      <c r="C13366" s="27"/>
      <c r="D13366" s="27"/>
      <c r="E13366" s="27"/>
    </row>
    <row r="13367" spans="1:5">
      <c r="A13367" s="27">
        <v>334</v>
      </c>
      <c r="B13367" s="27">
        <v>11</v>
      </c>
      <c r="C13367" s="27"/>
      <c r="D13367" s="27"/>
      <c r="E13367" s="27"/>
    </row>
    <row r="13368" spans="1:5">
      <c r="A13368" s="27">
        <v>334</v>
      </c>
      <c r="B13368" s="27">
        <v>12</v>
      </c>
      <c r="C13368" s="27"/>
      <c r="D13368" s="27"/>
      <c r="E13368" s="27"/>
    </row>
    <row r="13369" spans="1:5">
      <c r="A13369" s="27">
        <v>334</v>
      </c>
      <c r="B13369" s="27">
        <v>13</v>
      </c>
      <c r="C13369" s="27"/>
      <c r="D13369" s="27"/>
      <c r="E13369" s="27"/>
    </row>
    <row r="13370" spans="1:5">
      <c r="A13370" s="27">
        <v>334</v>
      </c>
      <c r="B13370" s="27">
        <v>14</v>
      </c>
      <c r="C13370" s="27"/>
      <c r="D13370" s="27"/>
      <c r="E13370" s="27"/>
    </row>
    <row r="13371" spans="1:5">
      <c r="A13371" s="27">
        <v>334</v>
      </c>
      <c r="B13371" s="27">
        <v>15</v>
      </c>
      <c r="C13371" s="27"/>
      <c r="D13371" s="27"/>
      <c r="E13371" s="27"/>
    </row>
    <row r="13372" spans="1:5">
      <c r="A13372" s="27">
        <v>334</v>
      </c>
      <c r="B13372" s="27">
        <v>16</v>
      </c>
      <c r="C13372" s="27"/>
      <c r="D13372" s="27"/>
      <c r="E13372" s="27"/>
    </row>
    <row r="13373" spans="1:5">
      <c r="A13373" s="27">
        <v>334</v>
      </c>
      <c r="B13373" s="27">
        <v>17</v>
      </c>
      <c r="C13373" s="27"/>
      <c r="D13373" s="27"/>
      <c r="E13373" s="27"/>
    </row>
    <row r="13374" spans="1:5">
      <c r="A13374" s="27">
        <v>334</v>
      </c>
      <c r="B13374" s="27">
        <v>18</v>
      </c>
      <c r="C13374" s="27"/>
      <c r="D13374" s="27"/>
      <c r="E13374" s="27"/>
    </row>
    <row r="13375" spans="1:5">
      <c r="A13375" s="27">
        <v>334</v>
      </c>
      <c r="B13375" s="27">
        <v>19</v>
      </c>
      <c r="C13375" s="27"/>
      <c r="D13375" s="27"/>
      <c r="E13375" s="27"/>
    </row>
    <row r="13376" spans="1:5">
      <c r="A13376" s="27">
        <v>334</v>
      </c>
      <c r="B13376" s="27">
        <v>20</v>
      </c>
      <c r="C13376" s="27"/>
      <c r="D13376" s="27"/>
      <c r="E13376" s="27"/>
    </row>
    <row r="13377" spans="1:5">
      <c r="A13377" s="27">
        <v>334</v>
      </c>
      <c r="B13377" s="27">
        <v>21</v>
      </c>
      <c r="C13377" s="27"/>
      <c r="D13377" s="27"/>
      <c r="E13377" s="27"/>
    </row>
    <row r="13378" spans="1:5">
      <c r="A13378" s="27">
        <v>334</v>
      </c>
      <c r="B13378" s="27">
        <v>22</v>
      </c>
      <c r="C13378" s="27"/>
      <c r="D13378" s="27"/>
      <c r="E13378" s="27"/>
    </row>
    <row r="13379" spans="1:5">
      <c r="A13379" s="27">
        <v>334</v>
      </c>
      <c r="B13379" s="27">
        <v>23</v>
      </c>
      <c r="C13379" s="27"/>
      <c r="D13379" s="27"/>
      <c r="E13379" s="27"/>
    </row>
    <row r="13380" spans="1:5">
      <c r="A13380" s="27">
        <v>334</v>
      </c>
      <c r="B13380" s="27">
        <v>24</v>
      </c>
      <c r="C13380" s="27"/>
      <c r="D13380" s="27"/>
      <c r="E13380" s="27"/>
    </row>
    <row r="13381" spans="1:5">
      <c r="A13381" s="27">
        <v>334</v>
      </c>
      <c r="B13381" s="27">
        <v>25</v>
      </c>
      <c r="C13381" s="27"/>
      <c r="D13381" s="27"/>
      <c r="E13381" s="27"/>
    </row>
    <row r="13382" spans="1:5">
      <c r="A13382" s="27">
        <v>334</v>
      </c>
      <c r="B13382" s="27">
        <v>26</v>
      </c>
      <c r="C13382" s="27"/>
      <c r="D13382" s="27"/>
      <c r="E13382" s="27"/>
    </row>
    <row r="13383" spans="1:5">
      <c r="A13383" s="27">
        <v>334</v>
      </c>
      <c r="B13383" s="27">
        <v>27</v>
      </c>
      <c r="C13383" s="27"/>
      <c r="D13383" s="27"/>
      <c r="E13383" s="27"/>
    </row>
    <row r="13384" spans="1:5">
      <c r="A13384" s="27">
        <v>334</v>
      </c>
      <c r="B13384" s="27">
        <v>28</v>
      </c>
      <c r="C13384" s="27"/>
      <c r="D13384" s="27"/>
      <c r="E13384" s="27"/>
    </row>
    <row r="13385" spans="1:5">
      <c r="A13385" s="27">
        <v>334</v>
      </c>
      <c r="B13385" s="27">
        <v>29</v>
      </c>
      <c r="C13385" s="27"/>
      <c r="D13385" s="27"/>
      <c r="E13385" s="27"/>
    </row>
    <row r="13386" spans="1:5">
      <c r="A13386" s="27">
        <v>334</v>
      </c>
      <c r="B13386" s="27">
        <v>30</v>
      </c>
      <c r="C13386" s="27"/>
      <c r="D13386" s="27"/>
      <c r="E13386" s="27"/>
    </row>
    <row r="13387" spans="1:5">
      <c r="A13387" s="27">
        <v>334</v>
      </c>
      <c r="B13387" s="27">
        <v>31</v>
      </c>
      <c r="C13387" s="27"/>
      <c r="D13387" s="27"/>
      <c r="E13387" s="27"/>
    </row>
    <row r="13388" spans="1:5">
      <c r="A13388" s="27">
        <v>334</v>
      </c>
      <c r="B13388" s="27">
        <v>32</v>
      </c>
      <c r="C13388" s="27"/>
      <c r="D13388" s="27"/>
      <c r="E13388" s="27"/>
    </row>
    <row r="13389" spans="1:5">
      <c r="A13389" s="27">
        <v>334</v>
      </c>
      <c r="B13389" s="27">
        <v>33</v>
      </c>
      <c r="C13389" s="27"/>
      <c r="D13389" s="27"/>
      <c r="E13389" s="27"/>
    </row>
    <row r="13390" spans="1:5">
      <c r="A13390" s="27">
        <v>334</v>
      </c>
      <c r="B13390" s="27">
        <v>34</v>
      </c>
      <c r="C13390" s="27"/>
      <c r="D13390" s="27"/>
      <c r="E13390" s="27"/>
    </row>
    <row r="13391" spans="1:5">
      <c r="A13391" s="27">
        <v>334</v>
      </c>
      <c r="B13391" s="27">
        <v>35</v>
      </c>
      <c r="C13391" s="27"/>
      <c r="D13391" s="27"/>
      <c r="E13391" s="27"/>
    </row>
    <row r="13392" spans="1:5">
      <c r="A13392" s="27">
        <v>334</v>
      </c>
      <c r="B13392" s="27">
        <v>36</v>
      </c>
      <c r="C13392" s="27"/>
      <c r="D13392" s="27"/>
      <c r="E13392" s="27"/>
    </row>
    <row r="13393" spans="1:5">
      <c r="A13393" s="27">
        <v>334</v>
      </c>
      <c r="B13393" s="27">
        <v>37</v>
      </c>
      <c r="C13393" s="27"/>
      <c r="D13393" s="27"/>
      <c r="E13393" s="27"/>
    </row>
    <row r="13394" spans="1:5">
      <c r="A13394" s="27">
        <v>334</v>
      </c>
      <c r="B13394" s="27">
        <v>38</v>
      </c>
      <c r="C13394" s="27"/>
      <c r="D13394" s="27"/>
      <c r="E13394" s="27"/>
    </row>
    <row r="13395" spans="1:5">
      <c r="A13395" s="27">
        <v>334</v>
      </c>
      <c r="B13395" s="27">
        <v>39</v>
      </c>
      <c r="C13395" s="27"/>
      <c r="D13395" s="27"/>
      <c r="E13395" s="27"/>
    </row>
    <row r="13396" spans="1:5">
      <c r="A13396" s="27">
        <v>334</v>
      </c>
      <c r="B13396" s="27">
        <v>40</v>
      </c>
      <c r="C13396" s="27"/>
      <c r="D13396" s="27"/>
      <c r="E13396" s="27"/>
    </row>
    <row r="13397" spans="1:5">
      <c r="A13397" s="27">
        <v>335</v>
      </c>
      <c r="B13397" s="27">
        <v>1</v>
      </c>
      <c r="C13397" s="27"/>
      <c r="D13397" s="27"/>
      <c r="E13397" s="27"/>
    </row>
    <row r="13398" spans="1:5">
      <c r="A13398" s="27">
        <v>335</v>
      </c>
      <c r="B13398" s="27">
        <v>2</v>
      </c>
      <c r="C13398" s="27"/>
      <c r="D13398" s="27"/>
      <c r="E13398" s="27"/>
    </row>
    <row r="13399" spans="1:5">
      <c r="A13399" s="27">
        <v>335</v>
      </c>
      <c r="B13399" s="27">
        <v>3</v>
      </c>
      <c r="C13399" s="27"/>
      <c r="D13399" s="27"/>
      <c r="E13399" s="27"/>
    </row>
    <row r="13400" spans="1:5">
      <c r="A13400" s="27">
        <v>335</v>
      </c>
      <c r="B13400" s="27">
        <v>4</v>
      </c>
      <c r="C13400" s="27"/>
      <c r="D13400" s="27"/>
      <c r="E13400" s="27"/>
    </row>
    <row r="13401" spans="1:5">
      <c r="A13401" s="27">
        <v>335</v>
      </c>
      <c r="B13401" s="27">
        <v>5</v>
      </c>
      <c r="C13401" s="27"/>
      <c r="D13401" s="27"/>
      <c r="E13401" s="27"/>
    </row>
    <row r="13402" spans="1:5">
      <c r="A13402" s="27">
        <v>335</v>
      </c>
      <c r="B13402" s="27">
        <v>6</v>
      </c>
      <c r="C13402" s="27"/>
      <c r="D13402" s="27"/>
      <c r="E13402" s="27"/>
    </row>
    <row r="13403" spans="1:5">
      <c r="A13403" s="27">
        <v>335</v>
      </c>
      <c r="B13403" s="27">
        <v>7</v>
      </c>
      <c r="C13403" s="27"/>
      <c r="D13403" s="27"/>
      <c r="E13403" s="27"/>
    </row>
    <row r="13404" spans="1:5">
      <c r="A13404" s="27">
        <v>335</v>
      </c>
      <c r="B13404" s="27">
        <v>8</v>
      </c>
      <c r="C13404" s="27"/>
      <c r="D13404" s="27"/>
      <c r="E13404" s="27"/>
    </row>
    <row r="13405" spans="1:5">
      <c r="A13405" s="27">
        <v>335</v>
      </c>
      <c r="B13405" s="27">
        <v>9</v>
      </c>
      <c r="C13405" s="27"/>
      <c r="D13405" s="27"/>
      <c r="E13405" s="27"/>
    </row>
    <row r="13406" spans="1:5">
      <c r="A13406" s="27">
        <v>335</v>
      </c>
      <c r="B13406" s="27">
        <v>10</v>
      </c>
      <c r="C13406" s="27"/>
      <c r="D13406" s="27"/>
      <c r="E13406" s="27"/>
    </row>
    <row r="13407" spans="1:5">
      <c r="A13407" s="27">
        <v>335</v>
      </c>
      <c r="B13407" s="27">
        <v>11</v>
      </c>
      <c r="C13407" s="27"/>
      <c r="D13407" s="27"/>
      <c r="E13407" s="27"/>
    </row>
    <row r="13408" spans="1:5">
      <c r="A13408" s="27">
        <v>335</v>
      </c>
      <c r="B13408" s="27">
        <v>12</v>
      </c>
      <c r="C13408" s="27"/>
      <c r="D13408" s="27"/>
      <c r="E13408" s="27"/>
    </row>
    <row r="13409" spans="1:5">
      <c r="A13409" s="27">
        <v>335</v>
      </c>
      <c r="B13409" s="27">
        <v>13</v>
      </c>
      <c r="C13409" s="27"/>
      <c r="D13409" s="27"/>
      <c r="E13409" s="27"/>
    </row>
    <row r="13410" spans="1:5">
      <c r="A13410" s="27">
        <v>335</v>
      </c>
      <c r="B13410" s="27">
        <v>14</v>
      </c>
      <c r="C13410" s="27"/>
      <c r="D13410" s="27"/>
      <c r="E13410" s="27"/>
    </row>
    <row r="13411" spans="1:5">
      <c r="A13411" s="27">
        <v>335</v>
      </c>
      <c r="B13411" s="27">
        <v>15</v>
      </c>
      <c r="C13411" s="27"/>
      <c r="D13411" s="27"/>
      <c r="E13411" s="27"/>
    </row>
    <row r="13412" spans="1:5">
      <c r="A13412" s="27">
        <v>335</v>
      </c>
      <c r="B13412" s="27">
        <v>16</v>
      </c>
      <c r="C13412" s="27"/>
      <c r="D13412" s="27"/>
      <c r="E13412" s="27"/>
    </row>
    <row r="13413" spans="1:5">
      <c r="A13413" s="27">
        <v>335</v>
      </c>
      <c r="B13413" s="27">
        <v>17</v>
      </c>
      <c r="C13413" s="27"/>
      <c r="D13413" s="27"/>
      <c r="E13413" s="27"/>
    </row>
    <row r="13414" spans="1:5">
      <c r="A13414" s="27">
        <v>335</v>
      </c>
      <c r="B13414" s="27">
        <v>18</v>
      </c>
      <c r="C13414" s="27"/>
      <c r="D13414" s="27"/>
      <c r="E13414" s="27"/>
    </row>
    <row r="13415" spans="1:5">
      <c r="A13415" s="27">
        <v>335</v>
      </c>
      <c r="B13415" s="27">
        <v>19</v>
      </c>
      <c r="C13415" s="27"/>
      <c r="D13415" s="27"/>
      <c r="E13415" s="27"/>
    </row>
    <row r="13416" spans="1:5">
      <c r="A13416" s="27">
        <v>335</v>
      </c>
      <c r="B13416" s="27">
        <v>20</v>
      </c>
      <c r="C13416" s="27"/>
      <c r="D13416" s="27"/>
      <c r="E13416" s="27"/>
    </row>
    <row r="13417" spans="1:5">
      <c r="A13417" s="27">
        <v>335</v>
      </c>
      <c r="B13417" s="27">
        <v>21</v>
      </c>
      <c r="C13417" s="27"/>
      <c r="D13417" s="27"/>
      <c r="E13417" s="27"/>
    </row>
    <row r="13418" spans="1:5">
      <c r="A13418" s="27">
        <v>335</v>
      </c>
      <c r="B13418" s="27">
        <v>22</v>
      </c>
      <c r="C13418" s="27"/>
      <c r="D13418" s="27"/>
      <c r="E13418" s="27"/>
    </row>
    <row r="13419" spans="1:5">
      <c r="A13419" s="27">
        <v>335</v>
      </c>
      <c r="B13419" s="27">
        <v>23</v>
      </c>
      <c r="C13419" s="27"/>
      <c r="D13419" s="27"/>
      <c r="E13419" s="27"/>
    </row>
    <row r="13420" spans="1:5">
      <c r="A13420" s="27">
        <v>335</v>
      </c>
      <c r="B13420" s="27">
        <v>24</v>
      </c>
      <c r="C13420" s="27"/>
      <c r="D13420" s="27"/>
      <c r="E13420" s="27"/>
    </row>
    <row r="13421" spans="1:5">
      <c r="A13421" s="27">
        <v>335</v>
      </c>
      <c r="B13421" s="27">
        <v>25</v>
      </c>
      <c r="C13421" s="27"/>
      <c r="D13421" s="27"/>
      <c r="E13421" s="27"/>
    </row>
    <row r="13422" spans="1:5">
      <c r="A13422" s="27">
        <v>335</v>
      </c>
      <c r="B13422" s="27">
        <v>26</v>
      </c>
      <c r="C13422" s="27"/>
      <c r="D13422" s="27"/>
      <c r="E13422" s="27"/>
    </row>
    <row r="13423" spans="1:5">
      <c r="A13423" s="27">
        <v>335</v>
      </c>
      <c r="B13423" s="27">
        <v>27</v>
      </c>
      <c r="C13423" s="27"/>
      <c r="D13423" s="27"/>
      <c r="E13423" s="27"/>
    </row>
    <row r="13424" spans="1:5">
      <c r="A13424" s="27">
        <v>335</v>
      </c>
      <c r="B13424" s="27">
        <v>28</v>
      </c>
      <c r="C13424" s="27"/>
      <c r="D13424" s="27"/>
      <c r="E13424" s="27"/>
    </row>
    <row r="13425" spans="1:5">
      <c r="A13425" s="27">
        <v>335</v>
      </c>
      <c r="B13425" s="27">
        <v>29</v>
      </c>
      <c r="C13425" s="27"/>
      <c r="D13425" s="27"/>
      <c r="E13425" s="27"/>
    </row>
    <row r="13426" spans="1:5">
      <c r="A13426" s="27">
        <v>335</v>
      </c>
      <c r="B13426" s="27">
        <v>30</v>
      </c>
      <c r="C13426" s="27"/>
      <c r="D13426" s="27"/>
      <c r="E13426" s="27"/>
    </row>
    <row r="13427" spans="1:5">
      <c r="A13427" s="27">
        <v>335</v>
      </c>
      <c r="B13427" s="27">
        <v>31</v>
      </c>
      <c r="C13427" s="27"/>
      <c r="D13427" s="27"/>
      <c r="E13427" s="27"/>
    </row>
    <row r="13428" spans="1:5">
      <c r="A13428" s="27">
        <v>335</v>
      </c>
      <c r="B13428" s="27">
        <v>32</v>
      </c>
      <c r="C13428" s="27"/>
      <c r="D13428" s="27"/>
      <c r="E13428" s="27"/>
    </row>
    <row r="13429" spans="1:5">
      <c r="A13429" s="27">
        <v>335</v>
      </c>
      <c r="B13429" s="27">
        <v>33</v>
      </c>
      <c r="C13429" s="27"/>
      <c r="D13429" s="27"/>
      <c r="E13429" s="27"/>
    </row>
    <row r="13430" spans="1:5">
      <c r="A13430" s="27">
        <v>335</v>
      </c>
      <c r="B13430" s="27">
        <v>34</v>
      </c>
      <c r="C13430" s="27"/>
      <c r="D13430" s="27"/>
      <c r="E13430" s="27"/>
    </row>
    <row r="13431" spans="1:5">
      <c r="A13431" s="27">
        <v>335</v>
      </c>
      <c r="B13431" s="27">
        <v>35</v>
      </c>
      <c r="C13431" s="27"/>
      <c r="D13431" s="27"/>
      <c r="E13431" s="27"/>
    </row>
    <row r="13432" spans="1:5">
      <c r="A13432" s="27">
        <v>335</v>
      </c>
      <c r="B13432" s="27">
        <v>36</v>
      </c>
      <c r="C13432" s="27"/>
      <c r="D13432" s="27"/>
      <c r="E13432" s="27"/>
    </row>
    <row r="13433" spans="1:5">
      <c r="A13433" s="27">
        <v>335</v>
      </c>
      <c r="B13433" s="27">
        <v>37</v>
      </c>
      <c r="C13433" s="27"/>
      <c r="D13433" s="27"/>
      <c r="E13433" s="27"/>
    </row>
    <row r="13434" spans="1:5">
      <c r="A13434" s="27">
        <v>335</v>
      </c>
      <c r="B13434" s="27">
        <v>38</v>
      </c>
      <c r="C13434" s="27"/>
      <c r="D13434" s="27"/>
      <c r="E13434" s="27"/>
    </row>
    <row r="13435" spans="1:5">
      <c r="A13435" s="27">
        <v>335</v>
      </c>
      <c r="B13435" s="27">
        <v>39</v>
      </c>
      <c r="C13435" s="27"/>
      <c r="D13435" s="27"/>
      <c r="E13435" s="27"/>
    </row>
    <row r="13436" spans="1:5">
      <c r="A13436" s="27">
        <v>335</v>
      </c>
      <c r="B13436" s="27">
        <v>40</v>
      </c>
      <c r="C13436" s="27"/>
      <c r="D13436" s="27"/>
      <c r="E13436" s="27"/>
    </row>
    <row r="13437" spans="1:5">
      <c r="A13437" s="27">
        <v>336</v>
      </c>
      <c r="B13437" s="27">
        <v>1</v>
      </c>
      <c r="C13437" s="27"/>
      <c r="D13437" s="27"/>
      <c r="E13437" s="27"/>
    </row>
    <row r="13438" spans="1:5">
      <c r="A13438" s="27">
        <v>336</v>
      </c>
      <c r="B13438" s="27">
        <v>2</v>
      </c>
      <c r="C13438" s="27"/>
      <c r="D13438" s="27"/>
      <c r="E13438" s="27"/>
    </row>
    <row r="13439" spans="1:5">
      <c r="A13439" s="27">
        <v>336</v>
      </c>
      <c r="B13439" s="27">
        <v>3</v>
      </c>
      <c r="C13439" s="27"/>
      <c r="D13439" s="27"/>
      <c r="E13439" s="27"/>
    </row>
    <row r="13440" spans="1:5">
      <c r="A13440" s="27">
        <v>336</v>
      </c>
      <c r="B13440" s="27">
        <v>4</v>
      </c>
      <c r="C13440" s="27"/>
      <c r="D13440" s="27"/>
      <c r="E13440" s="27"/>
    </row>
    <row r="13441" spans="1:5">
      <c r="A13441" s="27">
        <v>336</v>
      </c>
      <c r="B13441" s="27">
        <v>5</v>
      </c>
      <c r="C13441" s="27"/>
      <c r="D13441" s="27"/>
      <c r="E13441" s="27"/>
    </row>
    <row r="13442" spans="1:5">
      <c r="A13442" s="27">
        <v>336</v>
      </c>
      <c r="B13442" s="27">
        <v>6</v>
      </c>
      <c r="C13442" s="27"/>
      <c r="D13442" s="27"/>
      <c r="E13442" s="27"/>
    </row>
    <row r="13443" spans="1:5">
      <c r="A13443" s="27">
        <v>336</v>
      </c>
      <c r="B13443" s="27">
        <v>7</v>
      </c>
      <c r="C13443" s="27"/>
      <c r="D13443" s="27"/>
      <c r="E13443" s="27"/>
    </row>
    <row r="13444" spans="1:5">
      <c r="A13444" s="27">
        <v>336</v>
      </c>
      <c r="B13444" s="27">
        <v>8</v>
      </c>
      <c r="C13444" s="27"/>
      <c r="D13444" s="27"/>
      <c r="E13444" s="27"/>
    </row>
    <row r="13445" spans="1:5">
      <c r="A13445" s="27">
        <v>336</v>
      </c>
      <c r="B13445" s="27">
        <v>9</v>
      </c>
      <c r="C13445" s="27"/>
      <c r="D13445" s="27"/>
      <c r="E13445" s="27"/>
    </row>
    <row r="13446" spans="1:5">
      <c r="A13446" s="27">
        <v>336</v>
      </c>
      <c r="B13446" s="27">
        <v>10</v>
      </c>
      <c r="C13446" s="27"/>
      <c r="D13446" s="27"/>
      <c r="E13446" s="27"/>
    </row>
    <row r="13447" spans="1:5">
      <c r="A13447" s="27">
        <v>336</v>
      </c>
      <c r="B13447" s="27">
        <v>11</v>
      </c>
      <c r="C13447" s="27"/>
      <c r="D13447" s="27"/>
      <c r="E13447" s="27"/>
    </row>
    <row r="13448" spans="1:5">
      <c r="A13448" s="27">
        <v>336</v>
      </c>
      <c r="B13448" s="27">
        <v>12</v>
      </c>
      <c r="C13448" s="27"/>
      <c r="D13448" s="27"/>
      <c r="E13448" s="27"/>
    </row>
    <row r="13449" spans="1:5">
      <c r="A13449" s="27">
        <v>336</v>
      </c>
      <c r="B13449" s="27">
        <v>13</v>
      </c>
      <c r="C13449" s="27"/>
      <c r="D13449" s="27"/>
      <c r="E13449" s="27"/>
    </row>
    <row r="13450" spans="1:5">
      <c r="A13450" s="27">
        <v>336</v>
      </c>
      <c r="B13450" s="27">
        <v>14</v>
      </c>
      <c r="C13450" s="27"/>
      <c r="D13450" s="27"/>
      <c r="E13450" s="27"/>
    </row>
    <row r="13451" spans="1:5">
      <c r="A13451" s="27">
        <v>336</v>
      </c>
      <c r="B13451" s="27">
        <v>15</v>
      </c>
      <c r="C13451" s="27"/>
      <c r="D13451" s="27"/>
      <c r="E13451" s="27"/>
    </row>
    <row r="13452" spans="1:5">
      <c r="A13452" s="27">
        <v>336</v>
      </c>
      <c r="B13452" s="27">
        <v>16</v>
      </c>
      <c r="C13452" s="27"/>
      <c r="D13452" s="27"/>
      <c r="E13452" s="27"/>
    </row>
    <row r="13453" spans="1:5">
      <c r="A13453" s="27">
        <v>336</v>
      </c>
      <c r="B13453" s="27">
        <v>17</v>
      </c>
      <c r="C13453" s="27"/>
      <c r="D13453" s="27"/>
      <c r="E13453" s="27"/>
    </row>
    <row r="13454" spans="1:5">
      <c r="A13454" s="27">
        <v>336</v>
      </c>
      <c r="B13454" s="27">
        <v>18</v>
      </c>
      <c r="C13454" s="27"/>
      <c r="D13454" s="27"/>
      <c r="E13454" s="27"/>
    </row>
    <row r="13455" spans="1:5">
      <c r="A13455" s="27">
        <v>336</v>
      </c>
      <c r="B13455" s="27">
        <v>19</v>
      </c>
      <c r="C13455" s="27"/>
      <c r="D13455" s="27"/>
      <c r="E13455" s="27"/>
    </row>
    <row r="13456" spans="1:5">
      <c r="A13456" s="27">
        <v>336</v>
      </c>
      <c r="B13456" s="27">
        <v>20</v>
      </c>
      <c r="C13456" s="27"/>
      <c r="D13456" s="27"/>
      <c r="E13456" s="27"/>
    </row>
    <row r="13457" spans="1:5">
      <c r="A13457" s="27">
        <v>336</v>
      </c>
      <c r="B13457" s="27">
        <v>21</v>
      </c>
      <c r="C13457" s="27"/>
      <c r="D13457" s="27"/>
      <c r="E13457" s="27"/>
    </row>
    <row r="13458" spans="1:5">
      <c r="A13458" s="27">
        <v>336</v>
      </c>
      <c r="B13458" s="27">
        <v>22</v>
      </c>
      <c r="C13458" s="27"/>
      <c r="D13458" s="27"/>
      <c r="E13458" s="27"/>
    </row>
    <row r="13459" spans="1:5">
      <c r="A13459" s="27">
        <v>336</v>
      </c>
      <c r="B13459" s="27">
        <v>23</v>
      </c>
      <c r="C13459" s="27"/>
      <c r="D13459" s="27"/>
      <c r="E13459" s="27"/>
    </row>
    <row r="13460" spans="1:5">
      <c r="A13460" s="27">
        <v>336</v>
      </c>
      <c r="B13460" s="27">
        <v>24</v>
      </c>
      <c r="C13460" s="27"/>
      <c r="D13460" s="27"/>
      <c r="E13460" s="27"/>
    </row>
    <row r="13461" spans="1:5">
      <c r="A13461" s="27">
        <v>336</v>
      </c>
      <c r="B13461" s="27">
        <v>25</v>
      </c>
      <c r="C13461" s="27"/>
      <c r="D13461" s="27"/>
      <c r="E13461" s="27"/>
    </row>
    <row r="13462" spans="1:5">
      <c r="A13462" s="27">
        <v>336</v>
      </c>
      <c r="B13462" s="27">
        <v>26</v>
      </c>
      <c r="C13462" s="27"/>
      <c r="D13462" s="27"/>
      <c r="E13462" s="27"/>
    </row>
    <row r="13463" spans="1:5">
      <c r="A13463" s="27">
        <v>336</v>
      </c>
      <c r="B13463" s="27">
        <v>27</v>
      </c>
      <c r="C13463" s="27"/>
      <c r="D13463" s="27"/>
      <c r="E13463" s="27"/>
    </row>
    <row r="13464" spans="1:5">
      <c r="A13464" s="27">
        <v>336</v>
      </c>
      <c r="B13464" s="27">
        <v>28</v>
      </c>
      <c r="C13464" s="27"/>
      <c r="D13464" s="27"/>
      <c r="E13464" s="27"/>
    </row>
    <row r="13465" spans="1:5">
      <c r="A13465" s="27">
        <v>336</v>
      </c>
      <c r="B13465" s="27">
        <v>29</v>
      </c>
      <c r="C13465" s="27"/>
      <c r="D13465" s="27"/>
      <c r="E13465" s="27"/>
    </row>
    <row r="13466" spans="1:5">
      <c r="A13466" s="27">
        <v>336</v>
      </c>
      <c r="B13466" s="27">
        <v>30</v>
      </c>
      <c r="C13466" s="27"/>
      <c r="D13466" s="27"/>
      <c r="E13466" s="27"/>
    </row>
    <row r="13467" spans="1:5">
      <c r="A13467" s="27">
        <v>336</v>
      </c>
      <c r="B13467" s="27">
        <v>31</v>
      </c>
      <c r="C13467" s="27"/>
      <c r="D13467" s="27"/>
      <c r="E13467" s="27"/>
    </row>
    <row r="13468" spans="1:5">
      <c r="A13468" s="27">
        <v>336</v>
      </c>
      <c r="B13468" s="27">
        <v>32</v>
      </c>
      <c r="C13468" s="27"/>
      <c r="D13468" s="27"/>
      <c r="E13468" s="27"/>
    </row>
    <row r="13469" spans="1:5">
      <c r="A13469" s="27">
        <v>336</v>
      </c>
      <c r="B13469" s="27">
        <v>33</v>
      </c>
      <c r="C13469" s="27"/>
      <c r="D13469" s="27"/>
      <c r="E13469" s="27"/>
    </row>
    <row r="13470" spans="1:5">
      <c r="A13470" s="27">
        <v>336</v>
      </c>
      <c r="B13470" s="27">
        <v>34</v>
      </c>
      <c r="C13470" s="27"/>
      <c r="D13470" s="27"/>
      <c r="E13470" s="27"/>
    </row>
    <row r="13471" spans="1:5">
      <c r="A13471" s="27">
        <v>336</v>
      </c>
      <c r="B13471" s="27">
        <v>35</v>
      </c>
      <c r="C13471" s="27"/>
      <c r="D13471" s="27"/>
      <c r="E13471" s="27"/>
    </row>
    <row r="13472" spans="1:5">
      <c r="A13472" s="27">
        <v>336</v>
      </c>
      <c r="B13472" s="27">
        <v>36</v>
      </c>
      <c r="C13472" s="27"/>
      <c r="D13472" s="27"/>
      <c r="E13472" s="27"/>
    </row>
    <row r="13473" spans="1:5">
      <c r="A13473" s="27">
        <v>336</v>
      </c>
      <c r="B13473" s="27">
        <v>37</v>
      </c>
      <c r="C13473" s="27"/>
      <c r="D13473" s="27"/>
      <c r="E13473" s="27"/>
    </row>
    <row r="13474" spans="1:5">
      <c r="A13474" s="27">
        <v>336</v>
      </c>
      <c r="B13474" s="27">
        <v>38</v>
      </c>
      <c r="C13474" s="27"/>
      <c r="D13474" s="27"/>
      <c r="E13474" s="27"/>
    </row>
    <row r="13475" spans="1:5">
      <c r="A13475" s="27">
        <v>336</v>
      </c>
      <c r="B13475" s="27">
        <v>39</v>
      </c>
      <c r="C13475" s="27"/>
      <c r="D13475" s="27"/>
      <c r="E13475" s="27"/>
    </row>
    <row r="13476" spans="1:5">
      <c r="A13476" s="27">
        <v>336</v>
      </c>
      <c r="B13476" s="27">
        <v>40</v>
      </c>
      <c r="C13476" s="27"/>
      <c r="D13476" s="27"/>
      <c r="E13476" s="27"/>
    </row>
    <row r="13477" spans="1:5">
      <c r="A13477" s="27">
        <v>337</v>
      </c>
      <c r="B13477" s="27">
        <v>1</v>
      </c>
      <c r="C13477" s="27"/>
      <c r="D13477" s="27"/>
      <c r="E13477" s="27"/>
    </row>
    <row r="13478" spans="1:5">
      <c r="A13478" s="27">
        <v>337</v>
      </c>
      <c r="B13478" s="27">
        <v>2</v>
      </c>
      <c r="C13478" s="27"/>
      <c r="D13478" s="27"/>
      <c r="E13478" s="27"/>
    </row>
    <row r="13479" spans="1:5">
      <c r="A13479" s="27">
        <v>337</v>
      </c>
      <c r="B13479" s="27">
        <v>3</v>
      </c>
      <c r="C13479" s="27"/>
      <c r="D13479" s="27"/>
      <c r="E13479" s="27"/>
    </row>
    <row r="13480" spans="1:5">
      <c r="A13480" s="27">
        <v>337</v>
      </c>
      <c r="B13480" s="27">
        <v>4</v>
      </c>
      <c r="C13480" s="27"/>
      <c r="D13480" s="27"/>
      <c r="E13480" s="27"/>
    </row>
    <row r="13481" spans="1:5">
      <c r="A13481" s="27">
        <v>337</v>
      </c>
      <c r="B13481" s="27">
        <v>5</v>
      </c>
      <c r="C13481" s="27"/>
      <c r="D13481" s="27"/>
      <c r="E13481" s="27"/>
    </row>
    <row r="13482" spans="1:5">
      <c r="A13482" s="27">
        <v>337</v>
      </c>
      <c r="B13482" s="27">
        <v>6</v>
      </c>
      <c r="C13482" s="27"/>
      <c r="D13482" s="27"/>
      <c r="E13482" s="27"/>
    </row>
    <row r="13483" spans="1:5">
      <c r="A13483" s="27">
        <v>337</v>
      </c>
      <c r="B13483" s="27">
        <v>7</v>
      </c>
      <c r="C13483" s="27"/>
      <c r="D13483" s="27"/>
      <c r="E13483" s="27"/>
    </row>
    <row r="13484" spans="1:5">
      <c r="A13484" s="27">
        <v>337</v>
      </c>
      <c r="B13484" s="27">
        <v>8</v>
      </c>
      <c r="C13484" s="27"/>
      <c r="D13484" s="27"/>
      <c r="E13484" s="27"/>
    </row>
    <row r="13485" spans="1:5">
      <c r="A13485" s="27">
        <v>337</v>
      </c>
      <c r="B13485" s="27">
        <v>9</v>
      </c>
      <c r="C13485" s="27"/>
      <c r="D13485" s="27"/>
      <c r="E13485" s="27"/>
    </row>
    <row r="13486" spans="1:5">
      <c r="A13486" s="27">
        <v>337</v>
      </c>
      <c r="B13486" s="27">
        <v>10</v>
      </c>
      <c r="C13486" s="27"/>
      <c r="D13486" s="27"/>
      <c r="E13486" s="27"/>
    </row>
    <row r="13487" spans="1:5">
      <c r="A13487" s="27">
        <v>337</v>
      </c>
      <c r="B13487" s="27">
        <v>11</v>
      </c>
      <c r="C13487" s="27"/>
      <c r="D13487" s="27"/>
      <c r="E13487" s="27"/>
    </row>
    <row r="13488" spans="1:5">
      <c r="A13488" s="27">
        <v>337</v>
      </c>
      <c r="B13488" s="27">
        <v>12</v>
      </c>
      <c r="C13488" s="27"/>
      <c r="D13488" s="27"/>
      <c r="E13488" s="27"/>
    </row>
    <row r="13489" spans="1:5">
      <c r="A13489" s="27">
        <v>337</v>
      </c>
      <c r="B13489" s="27">
        <v>13</v>
      </c>
      <c r="C13489" s="27"/>
      <c r="D13489" s="27"/>
      <c r="E13489" s="27"/>
    </row>
    <row r="13490" spans="1:5">
      <c r="A13490" s="27">
        <v>337</v>
      </c>
      <c r="B13490" s="27">
        <v>14</v>
      </c>
      <c r="C13490" s="27"/>
      <c r="D13490" s="27"/>
      <c r="E13490" s="27"/>
    </row>
    <row r="13491" spans="1:5">
      <c r="A13491" s="27">
        <v>337</v>
      </c>
      <c r="B13491" s="27">
        <v>15</v>
      </c>
      <c r="C13491" s="27"/>
      <c r="D13491" s="27"/>
      <c r="E13491" s="27"/>
    </row>
    <row r="13492" spans="1:5">
      <c r="A13492" s="27">
        <v>337</v>
      </c>
      <c r="B13492" s="27">
        <v>16</v>
      </c>
      <c r="C13492" s="27"/>
      <c r="D13492" s="27"/>
      <c r="E13492" s="27"/>
    </row>
    <row r="13493" spans="1:5">
      <c r="A13493" s="27">
        <v>337</v>
      </c>
      <c r="B13493" s="27">
        <v>17</v>
      </c>
      <c r="C13493" s="27"/>
      <c r="D13493" s="27"/>
      <c r="E13493" s="27"/>
    </row>
    <row r="13494" spans="1:5">
      <c r="A13494" s="27">
        <v>337</v>
      </c>
      <c r="B13494" s="27">
        <v>18</v>
      </c>
      <c r="C13494" s="27"/>
      <c r="D13494" s="27"/>
      <c r="E13494" s="27"/>
    </row>
    <row r="13495" spans="1:5">
      <c r="A13495" s="27">
        <v>337</v>
      </c>
      <c r="B13495" s="27">
        <v>19</v>
      </c>
      <c r="C13495" s="27"/>
      <c r="D13495" s="27"/>
      <c r="E13495" s="27"/>
    </row>
    <row r="13496" spans="1:5">
      <c r="A13496" s="27">
        <v>337</v>
      </c>
      <c r="B13496" s="27">
        <v>20</v>
      </c>
      <c r="C13496" s="27"/>
      <c r="D13496" s="27"/>
      <c r="E13496" s="27"/>
    </row>
    <row r="13497" spans="1:5">
      <c r="A13497" s="27">
        <v>337</v>
      </c>
      <c r="B13497" s="27">
        <v>21</v>
      </c>
      <c r="C13497" s="27"/>
      <c r="D13497" s="27"/>
      <c r="E13497" s="27"/>
    </row>
    <row r="13498" spans="1:5">
      <c r="A13498" s="27">
        <v>337</v>
      </c>
      <c r="B13498" s="27">
        <v>22</v>
      </c>
      <c r="C13498" s="27"/>
      <c r="D13498" s="27"/>
      <c r="E13498" s="27"/>
    </row>
    <row r="13499" spans="1:5">
      <c r="A13499" s="27">
        <v>337</v>
      </c>
      <c r="B13499" s="27">
        <v>23</v>
      </c>
      <c r="C13499" s="27"/>
      <c r="D13499" s="27"/>
      <c r="E13499" s="27"/>
    </row>
    <row r="13500" spans="1:5">
      <c r="A13500" s="27">
        <v>337</v>
      </c>
      <c r="B13500" s="27">
        <v>24</v>
      </c>
      <c r="C13500" s="27"/>
      <c r="D13500" s="27"/>
      <c r="E13500" s="27"/>
    </row>
    <row r="13501" spans="1:5">
      <c r="A13501" s="27">
        <v>337</v>
      </c>
      <c r="B13501" s="27">
        <v>25</v>
      </c>
      <c r="C13501" s="27"/>
      <c r="D13501" s="27"/>
      <c r="E13501" s="27"/>
    </row>
    <row r="13502" spans="1:5">
      <c r="A13502" s="27">
        <v>337</v>
      </c>
      <c r="B13502" s="27">
        <v>26</v>
      </c>
      <c r="C13502" s="27"/>
      <c r="D13502" s="27"/>
      <c r="E13502" s="27"/>
    </row>
    <row r="13503" spans="1:5">
      <c r="A13503" s="27">
        <v>337</v>
      </c>
      <c r="B13503" s="27">
        <v>27</v>
      </c>
      <c r="C13503" s="27"/>
      <c r="D13503" s="27"/>
      <c r="E13503" s="27"/>
    </row>
    <row r="13504" spans="1:5">
      <c r="A13504" s="27">
        <v>337</v>
      </c>
      <c r="B13504" s="27">
        <v>28</v>
      </c>
      <c r="C13504" s="27"/>
      <c r="D13504" s="27"/>
      <c r="E13504" s="27"/>
    </row>
    <row r="13505" spans="1:5">
      <c r="A13505" s="27">
        <v>337</v>
      </c>
      <c r="B13505" s="27">
        <v>29</v>
      </c>
      <c r="C13505" s="27"/>
      <c r="D13505" s="27"/>
      <c r="E13505" s="27"/>
    </row>
    <row r="13506" spans="1:5">
      <c r="A13506" s="27">
        <v>337</v>
      </c>
      <c r="B13506" s="27">
        <v>30</v>
      </c>
      <c r="C13506" s="27"/>
      <c r="D13506" s="27"/>
      <c r="E13506" s="27"/>
    </row>
    <row r="13507" spans="1:5">
      <c r="A13507" s="27">
        <v>337</v>
      </c>
      <c r="B13507" s="27">
        <v>31</v>
      </c>
      <c r="C13507" s="27"/>
      <c r="D13507" s="27"/>
      <c r="E13507" s="27"/>
    </row>
    <row r="13508" spans="1:5">
      <c r="A13508" s="27">
        <v>337</v>
      </c>
      <c r="B13508" s="27">
        <v>32</v>
      </c>
      <c r="C13508" s="27"/>
      <c r="D13508" s="27"/>
      <c r="E13508" s="27"/>
    </row>
    <row r="13509" spans="1:5">
      <c r="A13509" s="27">
        <v>337</v>
      </c>
      <c r="B13509" s="27">
        <v>33</v>
      </c>
      <c r="C13509" s="27"/>
      <c r="D13509" s="27"/>
      <c r="E13509" s="27"/>
    </row>
    <row r="13510" spans="1:5">
      <c r="A13510" s="27">
        <v>337</v>
      </c>
      <c r="B13510" s="27">
        <v>34</v>
      </c>
      <c r="C13510" s="27"/>
      <c r="D13510" s="27"/>
      <c r="E13510" s="27"/>
    </row>
    <row r="13511" spans="1:5">
      <c r="A13511" s="27">
        <v>337</v>
      </c>
      <c r="B13511" s="27">
        <v>35</v>
      </c>
      <c r="C13511" s="27"/>
      <c r="D13511" s="27"/>
      <c r="E13511" s="27"/>
    </row>
    <row r="13512" spans="1:5">
      <c r="A13512" s="27">
        <v>337</v>
      </c>
      <c r="B13512" s="27">
        <v>36</v>
      </c>
      <c r="C13512" s="27"/>
      <c r="D13512" s="27"/>
      <c r="E13512" s="27"/>
    </row>
    <row r="13513" spans="1:5">
      <c r="A13513" s="27">
        <v>337</v>
      </c>
      <c r="B13513" s="27">
        <v>37</v>
      </c>
      <c r="C13513" s="27"/>
      <c r="D13513" s="27"/>
      <c r="E13513" s="27"/>
    </row>
    <row r="13514" spans="1:5">
      <c r="A13514" s="27">
        <v>337</v>
      </c>
      <c r="B13514" s="27">
        <v>38</v>
      </c>
      <c r="C13514" s="27"/>
      <c r="D13514" s="27"/>
      <c r="E13514" s="27"/>
    </row>
    <row r="13515" spans="1:5">
      <c r="A13515" s="27">
        <v>337</v>
      </c>
      <c r="B13515" s="27">
        <v>39</v>
      </c>
      <c r="C13515" s="27"/>
      <c r="D13515" s="27"/>
      <c r="E13515" s="27"/>
    </row>
    <row r="13516" spans="1:5">
      <c r="A13516" s="27">
        <v>337</v>
      </c>
      <c r="B13516" s="27">
        <v>40</v>
      </c>
      <c r="C13516" s="27"/>
      <c r="D13516" s="27"/>
      <c r="E13516" s="27"/>
    </row>
    <row r="13517" spans="1:5">
      <c r="A13517" s="27">
        <v>338</v>
      </c>
      <c r="B13517" s="27">
        <v>1</v>
      </c>
      <c r="C13517" s="27"/>
      <c r="D13517" s="27"/>
      <c r="E13517" s="27"/>
    </row>
    <row r="13518" spans="1:5">
      <c r="A13518" s="27">
        <v>338</v>
      </c>
      <c r="B13518" s="27">
        <v>2</v>
      </c>
      <c r="C13518" s="27"/>
      <c r="D13518" s="27"/>
      <c r="E13518" s="27"/>
    </row>
    <row r="13519" spans="1:5">
      <c r="A13519" s="27">
        <v>338</v>
      </c>
      <c r="B13519" s="27">
        <v>3</v>
      </c>
      <c r="C13519" s="27"/>
      <c r="D13519" s="27"/>
      <c r="E13519" s="27"/>
    </row>
    <row r="13520" spans="1:5">
      <c r="A13520" s="27">
        <v>338</v>
      </c>
      <c r="B13520" s="27">
        <v>4</v>
      </c>
      <c r="C13520" s="27"/>
      <c r="D13520" s="27"/>
      <c r="E13520" s="27"/>
    </row>
    <row r="13521" spans="1:5">
      <c r="A13521" s="27">
        <v>338</v>
      </c>
      <c r="B13521" s="27">
        <v>5</v>
      </c>
      <c r="C13521" s="27"/>
      <c r="D13521" s="27"/>
      <c r="E13521" s="27"/>
    </row>
    <row r="13522" spans="1:5">
      <c r="A13522" s="27">
        <v>338</v>
      </c>
      <c r="B13522" s="27">
        <v>6</v>
      </c>
      <c r="C13522" s="27"/>
      <c r="D13522" s="27"/>
      <c r="E13522" s="27"/>
    </row>
    <row r="13523" spans="1:5">
      <c r="A13523" s="27">
        <v>338</v>
      </c>
      <c r="B13523" s="27">
        <v>7</v>
      </c>
      <c r="C13523" s="27"/>
      <c r="D13523" s="27"/>
      <c r="E13523" s="27"/>
    </row>
    <row r="13524" spans="1:5">
      <c r="A13524" s="27">
        <v>338</v>
      </c>
      <c r="B13524" s="27">
        <v>8</v>
      </c>
      <c r="C13524" s="27"/>
      <c r="D13524" s="27"/>
      <c r="E13524" s="27"/>
    </row>
    <row r="13525" spans="1:5">
      <c r="A13525" s="27">
        <v>338</v>
      </c>
      <c r="B13525" s="27">
        <v>9</v>
      </c>
      <c r="C13525" s="27"/>
      <c r="D13525" s="27"/>
      <c r="E13525" s="27"/>
    </row>
    <row r="13526" spans="1:5">
      <c r="A13526" s="27">
        <v>338</v>
      </c>
      <c r="B13526" s="27">
        <v>10</v>
      </c>
      <c r="C13526" s="27"/>
      <c r="D13526" s="27"/>
      <c r="E13526" s="27"/>
    </row>
    <row r="13527" spans="1:5">
      <c r="A13527" s="27">
        <v>338</v>
      </c>
      <c r="B13527" s="27">
        <v>11</v>
      </c>
      <c r="C13527" s="27"/>
      <c r="D13527" s="27"/>
      <c r="E13527" s="27"/>
    </row>
    <row r="13528" spans="1:5">
      <c r="A13528" s="27">
        <v>338</v>
      </c>
      <c r="B13528" s="27">
        <v>12</v>
      </c>
      <c r="C13528" s="27"/>
      <c r="D13528" s="27"/>
      <c r="E13528" s="27"/>
    </row>
    <row r="13529" spans="1:5">
      <c r="A13529" s="27">
        <v>338</v>
      </c>
      <c r="B13529" s="27">
        <v>13</v>
      </c>
      <c r="C13529" s="27"/>
      <c r="D13529" s="27"/>
      <c r="E13529" s="27"/>
    </row>
    <row r="13530" spans="1:5">
      <c r="A13530" s="27">
        <v>338</v>
      </c>
      <c r="B13530" s="27">
        <v>14</v>
      </c>
      <c r="C13530" s="27"/>
      <c r="D13530" s="27"/>
      <c r="E13530" s="27"/>
    </row>
    <row r="13531" spans="1:5">
      <c r="A13531" s="27">
        <v>338</v>
      </c>
      <c r="B13531" s="27">
        <v>15</v>
      </c>
      <c r="C13531" s="27"/>
      <c r="D13531" s="27"/>
      <c r="E13531" s="27"/>
    </row>
    <row r="13532" spans="1:5">
      <c r="A13532" s="27">
        <v>338</v>
      </c>
      <c r="B13532" s="27">
        <v>16</v>
      </c>
      <c r="C13532" s="27"/>
      <c r="D13532" s="27"/>
      <c r="E13532" s="27"/>
    </row>
    <row r="13533" spans="1:5">
      <c r="A13533" s="27">
        <v>338</v>
      </c>
      <c r="B13533" s="27">
        <v>17</v>
      </c>
      <c r="C13533" s="27"/>
      <c r="D13533" s="27"/>
      <c r="E13533" s="27"/>
    </row>
    <row r="13534" spans="1:5">
      <c r="A13534" s="27">
        <v>338</v>
      </c>
      <c r="B13534" s="27">
        <v>18</v>
      </c>
      <c r="C13534" s="27"/>
      <c r="D13534" s="27"/>
      <c r="E13534" s="27"/>
    </row>
    <row r="13535" spans="1:5">
      <c r="A13535" s="27">
        <v>338</v>
      </c>
      <c r="B13535" s="27">
        <v>19</v>
      </c>
      <c r="C13535" s="27"/>
      <c r="D13535" s="27"/>
      <c r="E13535" s="27"/>
    </row>
    <row r="13536" spans="1:5">
      <c r="A13536" s="27">
        <v>338</v>
      </c>
      <c r="B13536" s="27">
        <v>20</v>
      </c>
      <c r="C13536" s="27"/>
      <c r="D13536" s="27"/>
      <c r="E13536" s="27"/>
    </row>
    <row r="13537" spans="1:5">
      <c r="A13537" s="27">
        <v>338</v>
      </c>
      <c r="B13537" s="27">
        <v>21</v>
      </c>
      <c r="C13537" s="27"/>
      <c r="D13537" s="27"/>
      <c r="E13537" s="27"/>
    </row>
    <row r="13538" spans="1:5">
      <c r="A13538" s="27">
        <v>338</v>
      </c>
      <c r="B13538" s="27">
        <v>22</v>
      </c>
      <c r="C13538" s="27"/>
      <c r="D13538" s="27"/>
      <c r="E13538" s="27"/>
    </row>
    <row r="13539" spans="1:5">
      <c r="A13539" s="27">
        <v>338</v>
      </c>
      <c r="B13539" s="27">
        <v>23</v>
      </c>
      <c r="C13539" s="27"/>
      <c r="D13539" s="27"/>
      <c r="E13539" s="27"/>
    </row>
    <row r="13540" spans="1:5">
      <c r="A13540" s="27">
        <v>338</v>
      </c>
      <c r="B13540" s="27">
        <v>24</v>
      </c>
      <c r="C13540" s="27"/>
      <c r="D13540" s="27"/>
      <c r="E13540" s="27"/>
    </row>
    <row r="13541" spans="1:5">
      <c r="A13541" s="27">
        <v>338</v>
      </c>
      <c r="B13541" s="27">
        <v>25</v>
      </c>
      <c r="C13541" s="27"/>
      <c r="D13541" s="27"/>
      <c r="E13541" s="27"/>
    </row>
    <row r="13542" spans="1:5">
      <c r="A13542" s="27">
        <v>338</v>
      </c>
      <c r="B13542" s="27">
        <v>26</v>
      </c>
      <c r="C13542" s="27"/>
      <c r="D13542" s="27"/>
      <c r="E13542" s="27"/>
    </row>
    <row r="13543" spans="1:5">
      <c r="A13543" s="27">
        <v>338</v>
      </c>
      <c r="B13543" s="27">
        <v>27</v>
      </c>
      <c r="C13543" s="27"/>
      <c r="D13543" s="27"/>
      <c r="E13543" s="27"/>
    </row>
    <row r="13544" spans="1:5">
      <c r="A13544" s="27">
        <v>338</v>
      </c>
      <c r="B13544" s="27">
        <v>28</v>
      </c>
      <c r="C13544" s="27"/>
      <c r="D13544" s="27"/>
      <c r="E13544" s="27"/>
    </row>
    <row r="13545" spans="1:5">
      <c r="A13545" s="27">
        <v>338</v>
      </c>
      <c r="B13545" s="27">
        <v>29</v>
      </c>
      <c r="C13545" s="27"/>
      <c r="D13545" s="27"/>
      <c r="E13545" s="27"/>
    </row>
    <row r="13546" spans="1:5">
      <c r="A13546" s="27">
        <v>338</v>
      </c>
      <c r="B13546" s="27">
        <v>30</v>
      </c>
      <c r="C13546" s="27"/>
      <c r="D13546" s="27"/>
      <c r="E13546" s="27"/>
    </row>
    <row r="13547" spans="1:5">
      <c r="A13547" s="27">
        <v>338</v>
      </c>
      <c r="B13547" s="27">
        <v>31</v>
      </c>
      <c r="C13547" s="27"/>
      <c r="D13547" s="27"/>
      <c r="E13547" s="27"/>
    </row>
    <row r="13548" spans="1:5">
      <c r="A13548" s="27">
        <v>338</v>
      </c>
      <c r="B13548" s="27">
        <v>32</v>
      </c>
      <c r="C13548" s="27"/>
      <c r="D13548" s="27"/>
      <c r="E13548" s="27"/>
    </row>
    <row r="13549" spans="1:5">
      <c r="A13549" s="27">
        <v>338</v>
      </c>
      <c r="B13549" s="27">
        <v>33</v>
      </c>
      <c r="C13549" s="27"/>
      <c r="D13549" s="27"/>
      <c r="E13549" s="27"/>
    </row>
    <row r="13550" spans="1:5">
      <c r="A13550" s="27">
        <v>338</v>
      </c>
      <c r="B13550" s="27">
        <v>34</v>
      </c>
      <c r="C13550" s="27"/>
      <c r="D13550" s="27"/>
      <c r="E13550" s="27"/>
    </row>
    <row r="13551" spans="1:5">
      <c r="A13551" s="27">
        <v>338</v>
      </c>
      <c r="B13551" s="27">
        <v>35</v>
      </c>
      <c r="C13551" s="27"/>
      <c r="D13551" s="27"/>
      <c r="E13551" s="27"/>
    </row>
    <row r="13552" spans="1:5">
      <c r="A13552" s="27">
        <v>338</v>
      </c>
      <c r="B13552" s="27">
        <v>36</v>
      </c>
      <c r="C13552" s="27"/>
      <c r="D13552" s="27"/>
      <c r="E13552" s="27"/>
    </row>
    <row r="13553" spans="1:5">
      <c r="A13553" s="27">
        <v>338</v>
      </c>
      <c r="B13553" s="27">
        <v>37</v>
      </c>
      <c r="C13553" s="27"/>
      <c r="D13553" s="27"/>
      <c r="E13553" s="27"/>
    </row>
    <row r="13554" spans="1:5">
      <c r="A13554" s="27">
        <v>338</v>
      </c>
      <c r="B13554" s="27">
        <v>38</v>
      </c>
      <c r="C13554" s="27"/>
      <c r="D13554" s="27"/>
      <c r="E13554" s="27"/>
    </row>
    <row r="13555" spans="1:5">
      <c r="A13555" s="27">
        <v>338</v>
      </c>
      <c r="B13555" s="27">
        <v>39</v>
      </c>
      <c r="C13555" s="27"/>
      <c r="D13555" s="27"/>
      <c r="E13555" s="27"/>
    </row>
    <row r="13556" spans="1:5">
      <c r="A13556" s="27">
        <v>338</v>
      </c>
      <c r="B13556" s="27">
        <v>40</v>
      </c>
      <c r="C13556" s="27"/>
      <c r="D13556" s="27"/>
      <c r="E13556" s="27"/>
    </row>
    <row r="13557" spans="1:5">
      <c r="A13557" s="27">
        <v>339</v>
      </c>
      <c r="B13557" s="27">
        <v>1</v>
      </c>
      <c r="C13557" s="27"/>
      <c r="D13557" s="27"/>
      <c r="E13557" s="27"/>
    </row>
    <row r="13558" spans="1:5">
      <c r="A13558" s="27">
        <v>339</v>
      </c>
      <c r="B13558" s="27">
        <v>2</v>
      </c>
      <c r="C13558" s="27"/>
      <c r="D13558" s="27"/>
      <c r="E13558" s="27"/>
    </row>
    <row r="13559" spans="1:5">
      <c r="A13559" s="27">
        <v>339</v>
      </c>
      <c r="B13559" s="27">
        <v>3</v>
      </c>
      <c r="C13559" s="27"/>
      <c r="D13559" s="27"/>
      <c r="E13559" s="27"/>
    </row>
    <row r="13560" spans="1:5">
      <c r="A13560" s="27">
        <v>339</v>
      </c>
      <c r="B13560" s="27">
        <v>4</v>
      </c>
      <c r="C13560" s="27"/>
      <c r="D13560" s="27"/>
      <c r="E13560" s="27"/>
    </row>
    <row r="13561" spans="1:5">
      <c r="A13561" s="27">
        <v>339</v>
      </c>
      <c r="B13561" s="27">
        <v>5</v>
      </c>
      <c r="C13561" s="27"/>
      <c r="D13561" s="27"/>
      <c r="E13561" s="27"/>
    </row>
    <row r="13562" spans="1:5">
      <c r="A13562" s="27">
        <v>339</v>
      </c>
      <c r="B13562" s="27">
        <v>6</v>
      </c>
      <c r="C13562" s="27"/>
      <c r="D13562" s="27"/>
      <c r="E13562" s="27"/>
    </row>
    <row r="13563" spans="1:5">
      <c r="A13563" s="27">
        <v>339</v>
      </c>
      <c r="B13563" s="27">
        <v>7</v>
      </c>
      <c r="C13563" s="27"/>
      <c r="D13563" s="27"/>
      <c r="E13563" s="27"/>
    </row>
    <row r="13564" spans="1:5">
      <c r="A13564" s="27">
        <v>339</v>
      </c>
      <c r="B13564" s="27">
        <v>8</v>
      </c>
      <c r="C13564" s="27"/>
      <c r="D13564" s="27"/>
      <c r="E13564" s="27"/>
    </row>
    <row r="13565" spans="1:5">
      <c r="A13565" s="27">
        <v>339</v>
      </c>
      <c r="B13565" s="27">
        <v>9</v>
      </c>
      <c r="C13565" s="27"/>
      <c r="D13565" s="27"/>
      <c r="E13565" s="27"/>
    </row>
    <row r="13566" spans="1:5">
      <c r="A13566" s="27">
        <v>339</v>
      </c>
      <c r="B13566" s="27">
        <v>10</v>
      </c>
      <c r="C13566" s="27"/>
      <c r="D13566" s="27"/>
      <c r="E13566" s="27"/>
    </row>
    <row r="13567" spans="1:5">
      <c r="A13567" s="27">
        <v>339</v>
      </c>
      <c r="B13567" s="27">
        <v>11</v>
      </c>
      <c r="C13567" s="27"/>
      <c r="D13567" s="27"/>
      <c r="E13567" s="27"/>
    </row>
    <row r="13568" spans="1:5">
      <c r="A13568" s="27">
        <v>339</v>
      </c>
      <c r="B13568" s="27">
        <v>12</v>
      </c>
      <c r="C13568" s="27"/>
      <c r="D13568" s="27"/>
      <c r="E13568" s="27"/>
    </row>
    <row r="13569" spans="1:5">
      <c r="A13569" s="27">
        <v>339</v>
      </c>
      <c r="B13569" s="27">
        <v>13</v>
      </c>
      <c r="C13569" s="27"/>
      <c r="D13569" s="27"/>
      <c r="E13569" s="27"/>
    </row>
    <row r="13570" spans="1:5">
      <c r="A13570" s="27">
        <v>339</v>
      </c>
      <c r="B13570" s="27">
        <v>14</v>
      </c>
      <c r="C13570" s="27"/>
      <c r="D13570" s="27"/>
      <c r="E13570" s="27"/>
    </row>
    <row r="13571" spans="1:5">
      <c r="A13571" s="27">
        <v>339</v>
      </c>
      <c r="B13571" s="27">
        <v>15</v>
      </c>
      <c r="C13571" s="27"/>
      <c r="D13571" s="27"/>
      <c r="E13571" s="27"/>
    </row>
    <row r="13572" spans="1:5">
      <c r="A13572" s="27">
        <v>339</v>
      </c>
      <c r="B13572" s="27">
        <v>16</v>
      </c>
      <c r="C13572" s="27"/>
      <c r="D13572" s="27"/>
      <c r="E13572" s="27"/>
    </row>
    <row r="13573" spans="1:5">
      <c r="A13573" s="27">
        <v>339</v>
      </c>
      <c r="B13573" s="27">
        <v>17</v>
      </c>
      <c r="C13573" s="27"/>
      <c r="D13573" s="27"/>
      <c r="E13573" s="27"/>
    </row>
    <row r="13574" spans="1:5">
      <c r="A13574" s="27">
        <v>339</v>
      </c>
      <c r="B13574" s="27">
        <v>18</v>
      </c>
      <c r="C13574" s="27"/>
      <c r="D13574" s="27"/>
      <c r="E13574" s="27"/>
    </row>
    <row r="13575" spans="1:5">
      <c r="A13575" s="27">
        <v>339</v>
      </c>
      <c r="B13575" s="27">
        <v>19</v>
      </c>
      <c r="C13575" s="27"/>
      <c r="D13575" s="27"/>
      <c r="E13575" s="27"/>
    </row>
    <row r="13576" spans="1:5">
      <c r="A13576" s="27">
        <v>339</v>
      </c>
      <c r="B13576" s="27">
        <v>20</v>
      </c>
      <c r="C13576" s="27"/>
      <c r="D13576" s="27"/>
      <c r="E13576" s="27"/>
    </row>
    <row r="13577" spans="1:5">
      <c r="A13577" s="27">
        <v>339</v>
      </c>
      <c r="B13577" s="27">
        <v>21</v>
      </c>
      <c r="C13577" s="27"/>
      <c r="D13577" s="27"/>
      <c r="E13577" s="27"/>
    </row>
    <row r="13578" spans="1:5">
      <c r="A13578" s="27">
        <v>339</v>
      </c>
      <c r="B13578" s="27">
        <v>22</v>
      </c>
      <c r="C13578" s="27"/>
      <c r="D13578" s="27"/>
      <c r="E13578" s="27"/>
    </row>
    <row r="13579" spans="1:5">
      <c r="A13579" s="27">
        <v>339</v>
      </c>
      <c r="B13579" s="27">
        <v>23</v>
      </c>
      <c r="C13579" s="27"/>
      <c r="D13579" s="27"/>
      <c r="E13579" s="27"/>
    </row>
    <row r="13580" spans="1:5">
      <c r="A13580" s="27">
        <v>339</v>
      </c>
      <c r="B13580" s="27">
        <v>24</v>
      </c>
      <c r="C13580" s="27"/>
      <c r="D13580" s="27"/>
      <c r="E13580" s="27"/>
    </row>
    <row r="13581" spans="1:5">
      <c r="A13581" s="27">
        <v>339</v>
      </c>
      <c r="B13581" s="27">
        <v>25</v>
      </c>
      <c r="C13581" s="27"/>
      <c r="D13581" s="27"/>
      <c r="E13581" s="27"/>
    </row>
    <row r="13582" spans="1:5">
      <c r="A13582" s="27">
        <v>339</v>
      </c>
      <c r="B13582" s="27">
        <v>26</v>
      </c>
      <c r="C13582" s="27"/>
      <c r="D13582" s="27"/>
      <c r="E13582" s="27"/>
    </row>
    <row r="13583" spans="1:5">
      <c r="A13583" s="27">
        <v>339</v>
      </c>
      <c r="B13583" s="27">
        <v>27</v>
      </c>
      <c r="C13583" s="27"/>
      <c r="D13583" s="27"/>
      <c r="E13583" s="27"/>
    </row>
    <row r="13584" spans="1:5">
      <c r="A13584" s="27">
        <v>339</v>
      </c>
      <c r="B13584" s="27">
        <v>28</v>
      </c>
      <c r="C13584" s="27"/>
      <c r="D13584" s="27"/>
      <c r="E13584" s="27"/>
    </row>
    <row r="13585" spans="1:5">
      <c r="A13585" s="27">
        <v>339</v>
      </c>
      <c r="B13585" s="27">
        <v>29</v>
      </c>
      <c r="C13585" s="27"/>
      <c r="D13585" s="27"/>
      <c r="E13585" s="27"/>
    </row>
    <row r="13586" spans="1:5">
      <c r="A13586" s="27">
        <v>339</v>
      </c>
      <c r="B13586" s="27">
        <v>30</v>
      </c>
      <c r="C13586" s="27"/>
      <c r="D13586" s="27"/>
      <c r="E13586" s="27"/>
    </row>
    <row r="13587" spans="1:5">
      <c r="A13587" s="27">
        <v>339</v>
      </c>
      <c r="B13587" s="27">
        <v>31</v>
      </c>
      <c r="C13587" s="27"/>
      <c r="D13587" s="27"/>
      <c r="E13587" s="27"/>
    </row>
    <row r="13588" spans="1:5">
      <c r="A13588" s="27">
        <v>339</v>
      </c>
      <c r="B13588" s="27">
        <v>32</v>
      </c>
      <c r="C13588" s="27"/>
      <c r="D13588" s="27"/>
      <c r="E13588" s="27"/>
    </row>
    <row r="13589" spans="1:5">
      <c r="A13589" s="27">
        <v>339</v>
      </c>
      <c r="B13589" s="27">
        <v>33</v>
      </c>
      <c r="C13589" s="27"/>
      <c r="D13589" s="27"/>
      <c r="E13589" s="27"/>
    </row>
    <row r="13590" spans="1:5">
      <c r="A13590" s="27">
        <v>339</v>
      </c>
      <c r="B13590" s="27">
        <v>34</v>
      </c>
      <c r="C13590" s="27"/>
      <c r="D13590" s="27"/>
      <c r="E13590" s="27"/>
    </row>
    <row r="13591" spans="1:5">
      <c r="A13591" s="27">
        <v>339</v>
      </c>
      <c r="B13591" s="27">
        <v>35</v>
      </c>
      <c r="C13591" s="27"/>
      <c r="D13591" s="27"/>
      <c r="E13591" s="27"/>
    </row>
    <row r="13592" spans="1:5">
      <c r="A13592" s="27">
        <v>339</v>
      </c>
      <c r="B13592" s="27">
        <v>36</v>
      </c>
      <c r="C13592" s="27"/>
      <c r="D13592" s="27"/>
      <c r="E13592" s="27"/>
    </row>
    <row r="13593" spans="1:5">
      <c r="A13593" s="27">
        <v>339</v>
      </c>
      <c r="B13593" s="27">
        <v>37</v>
      </c>
      <c r="C13593" s="27"/>
      <c r="D13593" s="27"/>
      <c r="E13593" s="27"/>
    </row>
    <row r="13594" spans="1:5">
      <c r="A13594" s="27">
        <v>339</v>
      </c>
      <c r="B13594" s="27">
        <v>38</v>
      </c>
      <c r="C13594" s="27"/>
      <c r="D13594" s="27"/>
      <c r="E13594" s="27"/>
    </row>
    <row r="13595" spans="1:5">
      <c r="A13595" s="27">
        <v>339</v>
      </c>
      <c r="B13595" s="27">
        <v>39</v>
      </c>
      <c r="C13595" s="27"/>
      <c r="D13595" s="27"/>
      <c r="E13595" s="27"/>
    </row>
    <row r="13596" spans="1:5">
      <c r="A13596" s="27">
        <v>339</v>
      </c>
      <c r="B13596" s="27">
        <v>40</v>
      </c>
      <c r="C13596" s="27"/>
      <c r="D13596" s="27"/>
      <c r="E13596" s="27"/>
    </row>
    <row r="13597" spans="1:5">
      <c r="A13597" s="27">
        <v>340</v>
      </c>
      <c r="B13597" s="27">
        <v>1</v>
      </c>
      <c r="C13597" s="27"/>
      <c r="D13597" s="27"/>
      <c r="E13597" s="27"/>
    </row>
    <row r="13598" spans="1:5">
      <c r="A13598" s="27">
        <v>340</v>
      </c>
      <c r="B13598" s="27">
        <v>2</v>
      </c>
      <c r="C13598" s="27"/>
      <c r="D13598" s="27"/>
      <c r="E13598" s="27"/>
    </row>
    <row r="13599" spans="1:5">
      <c r="A13599" s="27">
        <v>340</v>
      </c>
      <c r="B13599" s="27">
        <v>3</v>
      </c>
      <c r="C13599" s="27"/>
      <c r="D13599" s="27"/>
      <c r="E13599" s="27"/>
    </row>
    <row r="13600" spans="1:5">
      <c r="A13600" s="27">
        <v>340</v>
      </c>
      <c r="B13600" s="27">
        <v>4</v>
      </c>
      <c r="C13600" s="27"/>
      <c r="D13600" s="27"/>
      <c r="E13600" s="27"/>
    </row>
    <row r="13601" spans="1:5">
      <c r="A13601" s="27">
        <v>340</v>
      </c>
      <c r="B13601" s="27">
        <v>5</v>
      </c>
      <c r="C13601" s="27"/>
      <c r="D13601" s="27"/>
      <c r="E13601" s="27"/>
    </row>
    <row r="13602" spans="1:5">
      <c r="A13602" s="27">
        <v>340</v>
      </c>
      <c r="B13602" s="27">
        <v>6</v>
      </c>
      <c r="C13602" s="27"/>
      <c r="D13602" s="27"/>
      <c r="E13602" s="27"/>
    </row>
    <row r="13603" spans="1:5">
      <c r="A13603" s="27">
        <v>340</v>
      </c>
      <c r="B13603" s="27">
        <v>7</v>
      </c>
      <c r="C13603" s="27"/>
      <c r="D13603" s="27"/>
      <c r="E13603" s="27"/>
    </row>
    <row r="13604" spans="1:5">
      <c r="A13604" s="27">
        <v>340</v>
      </c>
      <c r="B13604" s="27">
        <v>8</v>
      </c>
      <c r="C13604" s="27"/>
      <c r="D13604" s="27"/>
      <c r="E13604" s="27"/>
    </row>
    <row r="13605" spans="1:5">
      <c r="A13605" s="27">
        <v>340</v>
      </c>
      <c r="B13605" s="27">
        <v>9</v>
      </c>
      <c r="C13605" s="27"/>
      <c r="D13605" s="27"/>
      <c r="E13605" s="27"/>
    </row>
    <row r="13606" spans="1:5">
      <c r="A13606" s="27">
        <v>340</v>
      </c>
      <c r="B13606" s="27">
        <v>10</v>
      </c>
      <c r="C13606" s="27"/>
      <c r="D13606" s="27"/>
      <c r="E13606" s="27"/>
    </row>
    <row r="13607" spans="1:5">
      <c r="A13607" s="27">
        <v>340</v>
      </c>
      <c r="B13607" s="27">
        <v>11</v>
      </c>
      <c r="C13607" s="27"/>
      <c r="D13607" s="27"/>
      <c r="E13607" s="27"/>
    </row>
    <row r="13608" spans="1:5">
      <c r="A13608" s="27">
        <v>340</v>
      </c>
      <c r="B13608" s="27">
        <v>12</v>
      </c>
      <c r="C13608" s="27"/>
      <c r="D13608" s="27"/>
      <c r="E13608" s="27"/>
    </row>
    <row r="13609" spans="1:5">
      <c r="A13609" s="27">
        <v>340</v>
      </c>
      <c r="B13609" s="27">
        <v>13</v>
      </c>
      <c r="C13609" s="27"/>
      <c r="D13609" s="27"/>
      <c r="E13609" s="27"/>
    </row>
    <row r="13610" spans="1:5">
      <c r="A13610" s="27">
        <v>340</v>
      </c>
      <c r="B13610" s="27">
        <v>14</v>
      </c>
      <c r="C13610" s="27"/>
      <c r="D13610" s="27"/>
      <c r="E13610" s="27"/>
    </row>
    <row r="13611" spans="1:5">
      <c r="A13611" s="27">
        <v>340</v>
      </c>
      <c r="B13611" s="27">
        <v>15</v>
      </c>
      <c r="C13611" s="27"/>
      <c r="D13611" s="27"/>
      <c r="E13611" s="27"/>
    </row>
    <row r="13612" spans="1:5">
      <c r="A13612" s="27">
        <v>340</v>
      </c>
      <c r="B13612" s="27">
        <v>16</v>
      </c>
      <c r="C13612" s="27"/>
      <c r="D13612" s="27"/>
      <c r="E13612" s="27"/>
    </row>
    <row r="13613" spans="1:5">
      <c r="A13613" s="27">
        <v>340</v>
      </c>
      <c r="B13613" s="27">
        <v>17</v>
      </c>
      <c r="C13613" s="27"/>
      <c r="D13613" s="27"/>
      <c r="E13613" s="27"/>
    </row>
    <row r="13614" spans="1:5">
      <c r="A13614" s="27">
        <v>340</v>
      </c>
      <c r="B13614" s="27">
        <v>18</v>
      </c>
      <c r="C13614" s="27"/>
      <c r="D13614" s="27"/>
      <c r="E13614" s="27"/>
    </row>
    <row r="13615" spans="1:5">
      <c r="A13615" s="27">
        <v>340</v>
      </c>
      <c r="B13615" s="27">
        <v>19</v>
      </c>
      <c r="C13615" s="27"/>
      <c r="D13615" s="27"/>
      <c r="E13615" s="27"/>
    </row>
    <row r="13616" spans="1:5">
      <c r="A13616" s="27">
        <v>340</v>
      </c>
      <c r="B13616" s="27">
        <v>20</v>
      </c>
      <c r="C13616" s="27"/>
      <c r="D13616" s="27"/>
      <c r="E13616" s="27"/>
    </row>
    <row r="13617" spans="1:5">
      <c r="A13617" s="27">
        <v>340</v>
      </c>
      <c r="B13617" s="27">
        <v>21</v>
      </c>
      <c r="C13617" s="27"/>
      <c r="D13617" s="27"/>
      <c r="E13617" s="27"/>
    </row>
    <row r="13618" spans="1:5">
      <c r="A13618" s="27">
        <v>340</v>
      </c>
      <c r="B13618" s="27">
        <v>22</v>
      </c>
      <c r="C13618" s="27"/>
      <c r="D13618" s="27"/>
      <c r="E13618" s="27"/>
    </row>
    <row r="13619" spans="1:5">
      <c r="A13619" s="27">
        <v>340</v>
      </c>
      <c r="B13619" s="27">
        <v>23</v>
      </c>
      <c r="C13619" s="27"/>
      <c r="D13619" s="27"/>
      <c r="E13619" s="27"/>
    </row>
    <row r="13620" spans="1:5">
      <c r="A13620" s="27">
        <v>340</v>
      </c>
      <c r="B13620" s="27">
        <v>24</v>
      </c>
      <c r="C13620" s="27"/>
      <c r="D13620" s="27"/>
      <c r="E13620" s="27"/>
    </row>
    <row r="13621" spans="1:5">
      <c r="A13621" s="27">
        <v>340</v>
      </c>
      <c r="B13621" s="27">
        <v>25</v>
      </c>
      <c r="C13621" s="27"/>
      <c r="D13621" s="27"/>
      <c r="E13621" s="27"/>
    </row>
    <row r="13622" spans="1:5">
      <c r="A13622" s="27">
        <v>340</v>
      </c>
      <c r="B13622" s="27">
        <v>26</v>
      </c>
      <c r="C13622" s="27"/>
      <c r="D13622" s="27"/>
      <c r="E13622" s="27"/>
    </row>
    <row r="13623" spans="1:5">
      <c r="A13623" s="27">
        <v>340</v>
      </c>
      <c r="B13623" s="27">
        <v>27</v>
      </c>
      <c r="C13623" s="27"/>
      <c r="D13623" s="27"/>
      <c r="E13623" s="27"/>
    </row>
    <row r="13624" spans="1:5">
      <c r="A13624" s="27">
        <v>340</v>
      </c>
      <c r="B13624" s="27">
        <v>28</v>
      </c>
      <c r="C13624" s="27"/>
      <c r="D13624" s="27"/>
      <c r="E13624" s="27"/>
    </row>
    <row r="13625" spans="1:5">
      <c r="A13625" s="27">
        <v>340</v>
      </c>
      <c r="B13625" s="27">
        <v>29</v>
      </c>
      <c r="C13625" s="27"/>
      <c r="D13625" s="27"/>
      <c r="E13625" s="27"/>
    </row>
    <row r="13626" spans="1:5">
      <c r="A13626" s="27">
        <v>340</v>
      </c>
      <c r="B13626" s="27">
        <v>30</v>
      </c>
      <c r="C13626" s="27"/>
      <c r="D13626" s="27"/>
      <c r="E13626" s="27"/>
    </row>
    <row r="13627" spans="1:5">
      <c r="A13627" s="27">
        <v>340</v>
      </c>
      <c r="B13627" s="27">
        <v>31</v>
      </c>
      <c r="C13627" s="27"/>
      <c r="D13627" s="27"/>
      <c r="E13627" s="27"/>
    </row>
    <row r="13628" spans="1:5">
      <c r="A13628" s="27">
        <v>340</v>
      </c>
      <c r="B13628" s="27">
        <v>32</v>
      </c>
      <c r="C13628" s="27"/>
      <c r="D13628" s="27"/>
      <c r="E13628" s="27"/>
    </row>
    <row r="13629" spans="1:5">
      <c r="A13629" s="27">
        <v>340</v>
      </c>
      <c r="B13629" s="27">
        <v>33</v>
      </c>
      <c r="C13629" s="27"/>
      <c r="D13629" s="27"/>
      <c r="E13629" s="27"/>
    </row>
    <row r="13630" spans="1:5">
      <c r="A13630" s="27">
        <v>340</v>
      </c>
      <c r="B13630" s="27">
        <v>34</v>
      </c>
      <c r="C13630" s="27"/>
      <c r="D13630" s="27"/>
      <c r="E13630" s="27"/>
    </row>
    <row r="13631" spans="1:5">
      <c r="A13631" s="27">
        <v>340</v>
      </c>
      <c r="B13631" s="27">
        <v>35</v>
      </c>
      <c r="C13631" s="27"/>
      <c r="D13631" s="27"/>
      <c r="E13631" s="27"/>
    </row>
    <row r="13632" spans="1:5">
      <c r="A13632" s="27">
        <v>340</v>
      </c>
      <c r="B13632" s="27">
        <v>36</v>
      </c>
      <c r="C13632" s="27"/>
      <c r="D13632" s="27"/>
      <c r="E13632" s="27"/>
    </row>
    <row r="13633" spans="1:5">
      <c r="A13633" s="27">
        <v>340</v>
      </c>
      <c r="B13633" s="27">
        <v>37</v>
      </c>
      <c r="C13633" s="27"/>
      <c r="D13633" s="27"/>
      <c r="E13633" s="27"/>
    </row>
    <row r="13634" spans="1:5">
      <c r="A13634" s="27">
        <v>340</v>
      </c>
      <c r="B13634" s="27">
        <v>38</v>
      </c>
      <c r="C13634" s="27"/>
      <c r="D13634" s="27"/>
      <c r="E13634" s="27"/>
    </row>
    <row r="13635" spans="1:5">
      <c r="A13635" s="27">
        <v>340</v>
      </c>
      <c r="B13635" s="27">
        <v>39</v>
      </c>
      <c r="C13635" s="27"/>
      <c r="D13635" s="27"/>
      <c r="E13635" s="27"/>
    </row>
    <row r="13636" spans="1:5">
      <c r="A13636" s="27">
        <v>340</v>
      </c>
      <c r="B13636" s="27">
        <v>40</v>
      </c>
      <c r="C13636" s="27"/>
      <c r="D13636" s="27"/>
      <c r="E13636" s="27"/>
    </row>
    <row r="13637" spans="1:5">
      <c r="A13637" s="27">
        <v>341</v>
      </c>
      <c r="B13637" s="27">
        <v>1</v>
      </c>
      <c r="C13637" s="27"/>
      <c r="D13637" s="27"/>
      <c r="E13637" s="27"/>
    </row>
    <row r="13638" spans="1:5">
      <c r="A13638" s="27">
        <v>341</v>
      </c>
      <c r="B13638" s="27">
        <v>2</v>
      </c>
      <c r="C13638" s="27"/>
      <c r="D13638" s="27"/>
      <c r="E13638" s="27"/>
    </row>
    <row r="13639" spans="1:5">
      <c r="A13639" s="27">
        <v>341</v>
      </c>
      <c r="B13639" s="27">
        <v>3</v>
      </c>
      <c r="C13639" s="27"/>
      <c r="D13639" s="27"/>
      <c r="E13639" s="27"/>
    </row>
    <row r="13640" spans="1:5">
      <c r="A13640" s="27">
        <v>341</v>
      </c>
      <c r="B13640" s="27">
        <v>4</v>
      </c>
      <c r="C13640" s="27"/>
      <c r="D13640" s="27"/>
      <c r="E13640" s="27"/>
    </row>
    <row r="13641" spans="1:5">
      <c r="A13641" s="27">
        <v>341</v>
      </c>
      <c r="B13641" s="27">
        <v>5</v>
      </c>
      <c r="C13641" s="27"/>
      <c r="D13641" s="27"/>
      <c r="E13641" s="27"/>
    </row>
    <row r="13642" spans="1:5">
      <c r="A13642" s="27">
        <v>341</v>
      </c>
      <c r="B13642" s="27">
        <v>6</v>
      </c>
      <c r="C13642" s="27"/>
      <c r="D13642" s="27"/>
      <c r="E13642" s="27"/>
    </row>
    <row r="13643" spans="1:5">
      <c r="A13643" s="27">
        <v>341</v>
      </c>
      <c r="B13643" s="27">
        <v>7</v>
      </c>
      <c r="C13643" s="27"/>
      <c r="D13643" s="27"/>
      <c r="E13643" s="27"/>
    </row>
    <row r="13644" spans="1:5">
      <c r="A13644" s="27">
        <v>341</v>
      </c>
      <c r="B13644" s="27">
        <v>8</v>
      </c>
      <c r="C13644" s="27"/>
      <c r="D13644" s="27"/>
      <c r="E13644" s="27"/>
    </row>
    <row r="13645" spans="1:5">
      <c r="A13645" s="27">
        <v>341</v>
      </c>
      <c r="B13645" s="27">
        <v>9</v>
      </c>
      <c r="C13645" s="27"/>
      <c r="D13645" s="27"/>
      <c r="E13645" s="27"/>
    </row>
    <row r="13646" spans="1:5">
      <c r="A13646" s="27">
        <v>341</v>
      </c>
      <c r="B13646" s="27">
        <v>10</v>
      </c>
      <c r="C13646" s="27"/>
      <c r="D13646" s="27"/>
      <c r="E13646" s="27"/>
    </row>
    <row r="13647" spans="1:5">
      <c r="A13647" s="27">
        <v>341</v>
      </c>
      <c r="B13647" s="27">
        <v>11</v>
      </c>
      <c r="C13647" s="27"/>
      <c r="D13647" s="27"/>
      <c r="E13647" s="27"/>
    </row>
    <row r="13648" spans="1:5">
      <c r="A13648" s="27">
        <v>341</v>
      </c>
      <c r="B13648" s="27">
        <v>12</v>
      </c>
      <c r="C13648" s="27"/>
      <c r="D13648" s="27"/>
      <c r="E13648" s="27"/>
    </row>
    <row r="13649" spans="1:5">
      <c r="A13649" s="27">
        <v>341</v>
      </c>
      <c r="B13649" s="27">
        <v>13</v>
      </c>
      <c r="C13649" s="27"/>
      <c r="D13649" s="27"/>
      <c r="E13649" s="27"/>
    </row>
    <row r="13650" spans="1:5">
      <c r="A13650" s="27">
        <v>341</v>
      </c>
      <c r="B13650" s="27">
        <v>14</v>
      </c>
      <c r="C13650" s="27"/>
      <c r="D13650" s="27"/>
      <c r="E13650" s="27"/>
    </row>
    <row r="13651" spans="1:5">
      <c r="A13651" s="27">
        <v>341</v>
      </c>
      <c r="B13651" s="27">
        <v>15</v>
      </c>
      <c r="C13651" s="27"/>
      <c r="D13651" s="27"/>
      <c r="E13651" s="27"/>
    </row>
    <row r="13652" spans="1:5">
      <c r="A13652" s="27">
        <v>341</v>
      </c>
      <c r="B13652" s="27">
        <v>16</v>
      </c>
      <c r="C13652" s="27"/>
      <c r="D13652" s="27"/>
      <c r="E13652" s="27"/>
    </row>
    <row r="13653" spans="1:5">
      <c r="A13653" s="27">
        <v>341</v>
      </c>
      <c r="B13653" s="27">
        <v>17</v>
      </c>
      <c r="C13653" s="27"/>
      <c r="D13653" s="27"/>
      <c r="E13653" s="27"/>
    </row>
    <row r="13654" spans="1:5">
      <c r="A13654" s="27">
        <v>341</v>
      </c>
      <c r="B13654" s="27">
        <v>18</v>
      </c>
      <c r="C13654" s="27"/>
      <c r="D13654" s="27"/>
      <c r="E13654" s="27"/>
    </row>
    <row r="13655" spans="1:5">
      <c r="A13655" s="27">
        <v>341</v>
      </c>
      <c r="B13655" s="27">
        <v>19</v>
      </c>
      <c r="C13655" s="27"/>
      <c r="D13655" s="27"/>
      <c r="E13655" s="27"/>
    </row>
    <row r="13656" spans="1:5">
      <c r="A13656" s="27">
        <v>341</v>
      </c>
      <c r="B13656" s="27">
        <v>20</v>
      </c>
      <c r="C13656" s="27"/>
      <c r="D13656" s="27"/>
      <c r="E13656" s="27"/>
    </row>
    <row r="13657" spans="1:5">
      <c r="A13657" s="27">
        <v>341</v>
      </c>
      <c r="B13657" s="27">
        <v>21</v>
      </c>
      <c r="C13657" s="27"/>
      <c r="D13657" s="27"/>
      <c r="E13657" s="27"/>
    </row>
    <row r="13658" spans="1:5">
      <c r="A13658" s="27">
        <v>341</v>
      </c>
      <c r="B13658" s="27">
        <v>22</v>
      </c>
      <c r="C13658" s="27"/>
      <c r="D13658" s="27"/>
      <c r="E13658" s="27"/>
    </row>
    <row r="13659" spans="1:5">
      <c r="A13659" s="27">
        <v>341</v>
      </c>
      <c r="B13659" s="27">
        <v>23</v>
      </c>
      <c r="C13659" s="27"/>
      <c r="D13659" s="27"/>
      <c r="E13659" s="27"/>
    </row>
    <row r="13660" spans="1:5">
      <c r="A13660" s="27">
        <v>341</v>
      </c>
      <c r="B13660" s="27">
        <v>24</v>
      </c>
      <c r="C13660" s="27"/>
      <c r="D13660" s="27"/>
      <c r="E13660" s="27"/>
    </row>
    <row r="13661" spans="1:5">
      <c r="A13661" s="27">
        <v>341</v>
      </c>
      <c r="B13661" s="27">
        <v>25</v>
      </c>
      <c r="C13661" s="27"/>
      <c r="D13661" s="27"/>
      <c r="E13661" s="27"/>
    </row>
    <row r="13662" spans="1:5">
      <c r="A13662" s="27">
        <v>341</v>
      </c>
      <c r="B13662" s="27">
        <v>26</v>
      </c>
      <c r="C13662" s="27"/>
      <c r="D13662" s="27"/>
      <c r="E13662" s="27"/>
    </row>
    <row r="13663" spans="1:5">
      <c r="A13663" s="27">
        <v>341</v>
      </c>
      <c r="B13663" s="27">
        <v>27</v>
      </c>
      <c r="C13663" s="27"/>
      <c r="D13663" s="27"/>
      <c r="E13663" s="27"/>
    </row>
    <row r="13664" spans="1:5">
      <c r="A13664" s="27">
        <v>341</v>
      </c>
      <c r="B13664" s="27">
        <v>28</v>
      </c>
      <c r="C13664" s="27"/>
      <c r="D13664" s="27"/>
      <c r="E13664" s="27"/>
    </row>
    <row r="13665" spans="1:5">
      <c r="A13665" s="27">
        <v>341</v>
      </c>
      <c r="B13665" s="27">
        <v>29</v>
      </c>
      <c r="C13665" s="27"/>
      <c r="D13665" s="27"/>
      <c r="E13665" s="27"/>
    </row>
    <row r="13666" spans="1:5">
      <c r="A13666" s="27">
        <v>341</v>
      </c>
      <c r="B13666" s="27">
        <v>30</v>
      </c>
      <c r="C13666" s="27"/>
      <c r="D13666" s="27"/>
      <c r="E13666" s="27"/>
    </row>
    <row r="13667" spans="1:5">
      <c r="A13667" s="27">
        <v>341</v>
      </c>
      <c r="B13667" s="27">
        <v>31</v>
      </c>
      <c r="C13667" s="27"/>
      <c r="D13667" s="27"/>
      <c r="E13667" s="27"/>
    </row>
    <row r="13668" spans="1:5">
      <c r="A13668" s="27">
        <v>341</v>
      </c>
      <c r="B13668" s="27">
        <v>32</v>
      </c>
      <c r="C13668" s="27"/>
      <c r="D13668" s="27"/>
      <c r="E13668" s="27"/>
    </row>
    <row r="13669" spans="1:5">
      <c r="A13669" s="27">
        <v>341</v>
      </c>
      <c r="B13669" s="27">
        <v>33</v>
      </c>
      <c r="C13669" s="27"/>
      <c r="D13669" s="27"/>
      <c r="E13669" s="27"/>
    </row>
    <row r="13670" spans="1:5">
      <c r="A13670" s="27">
        <v>341</v>
      </c>
      <c r="B13670" s="27">
        <v>34</v>
      </c>
      <c r="C13670" s="27"/>
      <c r="D13670" s="27"/>
      <c r="E13670" s="27"/>
    </row>
    <row r="13671" spans="1:5">
      <c r="A13671" s="27">
        <v>341</v>
      </c>
      <c r="B13671" s="27">
        <v>35</v>
      </c>
      <c r="C13671" s="27"/>
      <c r="D13671" s="27"/>
      <c r="E13671" s="27"/>
    </row>
    <row r="13672" spans="1:5">
      <c r="A13672" s="27">
        <v>341</v>
      </c>
      <c r="B13672" s="27">
        <v>36</v>
      </c>
      <c r="C13672" s="27"/>
      <c r="D13672" s="27"/>
      <c r="E13672" s="27"/>
    </row>
    <row r="13673" spans="1:5">
      <c r="A13673" s="27">
        <v>341</v>
      </c>
      <c r="B13673" s="27">
        <v>37</v>
      </c>
      <c r="C13673" s="27"/>
      <c r="D13673" s="27"/>
      <c r="E13673" s="27"/>
    </row>
    <row r="13674" spans="1:5">
      <c r="A13674" s="27">
        <v>341</v>
      </c>
      <c r="B13674" s="27">
        <v>38</v>
      </c>
      <c r="C13674" s="27"/>
      <c r="D13674" s="27"/>
      <c r="E13674" s="27"/>
    </row>
    <row r="13675" spans="1:5">
      <c r="A13675" s="27">
        <v>341</v>
      </c>
      <c r="B13675" s="27">
        <v>39</v>
      </c>
      <c r="C13675" s="27"/>
      <c r="D13675" s="27"/>
      <c r="E13675" s="27"/>
    </row>
    <row r="13676" spans="1:5">
      <c r="A13676" s="27">
        <v>341</v>
      </c>
      <c r="B13676" s="27">
        <v>40</v>
      </c>
      <c r="C13676" s="27"/>
      <c r="D13676" s="27"/>
      <c r="E13676" s="27"/>
    </row>
    <row r="13677" spans="1:5">
      <c r="A13677" s="27">
        <v>342</v>
      </c>
      <c r="B13677" s="27">
        <v>1</v>
      </c>
      <c r="C13677" s="27"/>
      <c r="D13677" s="27"/>
      <c r="E13677" s="27"/>
    </row>
    <row r="13678" spans="1:5">
      <c r="A13678" s="27">
        <v>342</v>
      </c>
      <c r="B13678" s="27">
        <v>2</v>
      </c>
      <c r="C13678" s="27"/>
      <c r="D13678" s="27"/>
      <c r="E13678" s="27"/>
    </row>
    <row r="13679" spans="1:5">
      <c r="A13679" s="27">
        <v>342</v>
      </c>
      <c r="B13679" s="27">
        <v>3</v>
      </c>
      <c r="C13679" s="27"/>
      <c r="D13679" s="27"/>
      <c r="E13679" s="27"/>
    </row>
    <row r="13680" spans="1:5">
      <c r="A13680" s="27">
        <v>342</v>
      </c>
      <c r="B13680" s="27">
        <v>4</v>
      </c>
      <c r="C13680" s="27"/>
      <c r="D13680" s="27"/>
      <c r="E13680" s="27"/>
    </row>
    <row r="13681" spans="1:5">
      <c r="A13681" s="27">
        <v>342</v>
      </c>
      <c r="B13681" s="27">
        <v>5</v>
      </c>
      <c r="C13681" s="27"/>
      <c r="D13681" s="27"/>
      <c r="E13681" s="27"/>
    </row>
    <row r="13682" spans="1:5">
      <c r="A13682" s="27">
        <v>342</v>
      </c>
      <c r="B13682" s="27">
        <v>6</v>
      </c>
      <c r="C13682" s="27"/>
      <c r="D13682" s="27"/>
      <c r="E13682" s="27"/>
    </row>
    <row r="13683" spans="1:5">
      <c r="A13683" s="27">
        <v>342</v>
      </c>
      <c r="B13683" s="27">
        <v>7</v>
      </c>
      <c r="C13683" s="27"/>
      <c r="D13683" s="27"/>
      <c r="E13683" s="27"/>
    </row>
    <row r="13684" spans="1:5">
      <c r="A13684" s="27">
        <v>342</v>
      </c>
      <c r="B13684" s="27">
        <v>8</v>
      </c>
      <c r="C13684" s="27"/>
      <c r="D13684" s="27"/>
      <c r="E13684" s="27"/>
    </row>
    <row r="13685" spans="1:5">
      <c r="A13685" s="27">
        <v>342</v>
      </c>
      <c r="B13685" s="27">
        <v>9</v>
      </c>
      <c r="C13685" s="27"/>
      <c r="D13685" s="27"/>
      <c r="E13685" s="27"/>
    </row>
    <row r="13686" spans="1:5">
      <c r="A13686" s="27">
        <v>342</v>
      </c>
      <c r="B13686" s="27">
        <v>10</v>
      </c>
      <c r="C13686" s="27"/>
      <c r="D13686" s="27"/>
      <c r="E13686" s="27"/>
    </row>
    <row r="13687" spans="1:5">
      <c r="A13687" s="27">
        <v>342</v>
      </c>
      <c r="B13687" s="27">
        <v>11</v>
      </c>
      <c r="C13687" s="27"/>
      <c r="D13687" s="27"/>
      <c r="E13687" s="27"/>
    </row>
    <row r="13688" spans="1:5">
      <c r="A13688" s="27">
        <v>342</v>
      </c>
      <c r="B13688" s="27">
        <v>12</v>
      </c>
      <c r="C13688" s="27"/>
      <c r="D13688" s="27"/>
      <c r="E13688" s="27"/>
    </row>
    <row r="13689" spans="1:5">
      <c r="A13689" s="27">
        <v>342</v>
      </c>
      <c r="B13689" s="27">
        <v>13</v>
      </c>
      <c r="C13689" s="27"/>
      <c r="D13689" s="27"/>
      <c r="E13689" s="27"/>
    </row>
    <row r="13690" spans="1:5">
      <c r="A13690" s="27">
        <v>342</v>
      </c>
      <c r="B13690" s="27">
        <v>14</v>
      </c>
      <c r="C13690" s="27"/>
      <c r="D13690" s="27"/>
      <c r="E13690" s="27"/>
    </row>
    <row r="13691" spans="1:5">
      <c r="A13691" s="27">
        <v>342</v>
      </c>
      <c r="B13691" s="27">
        <v>15</v>
      </c>
      <c r="C13691" s="27"/>
      <c r="D13691" s="27"/>
      <c r="E13691" s="27"/>
    </row>
    <row r="13692" spans="1:5">
      <c r="A13692" s="27">
        <v>342</v>
      </c>
      <c r="B13692" s="27">
        <v>16</v>
      </c>
      <c r="C13692" s="27"/>
      <c r="D13692" s="27"/>
      <c r="E13692" s="27"/>
    </row>
    <row r="13693" spans="1:5">
      <c r="A13693" s="27">
        <v>342</v>
      </c>
      <c r="B13693" s="27">
        <v>17</v>
      </c>
      <c r="C13693" s="27"/>
      <c r="D13693" s="27"/>
      <c r="E13693" s="27"/>
    </row>
    <row r="13694" spans="1:5">
      <c r="A13694" s="27">
        <v>342</v>
      </c>
      <c r="B13694" s="27">
        <v>18</v>
      </c>
      <c r="C13694" s="27"/>
      <c r="D13694" s="27"/>
      <c r="E13694" s="27"/>
    </row>
    <row r="13695" spans="1:5">
      <c r="A13695" s="27">
        <v>342</v>
      </c>
      <c r="B13695" s="27">
        <v>19</v>
      </c>
      <c r="C13695" s="27"/>
      <c r="D13695" s="27"/>
      <c r="E13695" s="27"/>
    </row>
    <row r="13696" spans="1:5">
      <c r="A13696" s="27">
        <v>342</v>
      </c>
      <c r="B13696" s="27">
        <v>20</v>
      </c>
      <c r="C13696" s="27"/>
      <c r="D13696" s="27"/>
      <c r="E13696" s="27"/>
    </row>
    <row r="13697" spans="1:5">
      <c r="A13697" s="27">
        <v>342</v>
      </c>
      <c r="B13697" s="27">
        <v>21</v>
      </c>
      <c r="C13697" s="27"/>
      <c r="D13697" s="27"/>
      <c r="E13697" s="27"/>
    </row>
    <row r="13698" spans="1:5">
      <c r="A13698" s="27">
        <v>342</v>
      </c>
      <c r="B13698" s="27">
        <v>22</v>
      </c>
      <c r="C13698" s="27"/>
      <c r="D13698" s="27"/>
      <c r="E13698" s="27"/>
    </row>
    <row r="13699" spans="1:5">
      <c r="A13699" s="27">
        <v>342</v>
      </c>
      <c r="B13699" s="27">
        <v>23</v>
      </c>
      <c r="C13699" s="27"/>
      <c r="D13699" s="27"/>
      <c r="E13699" s="27"/>
    </row>
    <row r="13700" spans="1:5">
      <c r="A13700" s="27">
        <v>342</v>
      </c>
      <c r="B13700" s="27">
        <v>24</v>
      </c>
      <c r="C13700" s="27"/>
      <c r="D13700" s="27"/>
      <c r="E13700" s="27"/>
    </row>
    <row r="13701" spans="1:5">
      <c r="A13701" s="27">
        <v>342</v>
      </c>
      <c r="B13701" s="27">
        <v>25</v>
      </c>
      <c r="C13701" s="27"/>
      <c r="D13701" s="27"/>
      <c r="E13701" s="27"/>
    </row>
    <row r="13702" spans="1:5">
      <c r="A13702" s="27">
        <v>342</v>
      </c>
      <c r="B13702" s="27">
        <v>26</v>
      </c>
      <c r="C13702" s="27"/>
      <c r="D13702" s="27"/>
      <c r="E13702" s="27"/>
    </row>
    <row r="13703" spans="1:5">
      <c r="A13703" s="27">
        <v>342</v>
      </c>
      <c r="B13703" s="27">
        <v>27</v>
      </c>
      <c r="C13703" s="27"/>
      <c r="D13703" s="27"/>
      <c r="E13703" s="27"/>
    </row>
    <row r="13704" spans="1:5">
      <c r="A13704" s="27">
        <v>342</v>
      </c>
      <c r="B13704" s="27">
        <v>28</v>
      </c>
      <c r="C13704" s="27"/>
      <c r="D13704" s="27"/>
      <c r="E13704" s="27"/>
    </row>
    <row r="13705" spans="1:5">
      <c r="A13705" s="27">
        <v>342</v>
      </c>
      <c r="B13705" s="27">
        <v>29</v>
      </c>
      <c r="C13705" s="27"/>
      <c r="D13705" s="27"/>
      <c r="E13705" s="27"/>
    </row>
    <row r="13706" spans="1:5">
      <c r="A13706" s="27">
        <v>342</v>
      </c>
      <c r="B13706" s="27">
        <v>30</v>
      </c>
      <c r="C13706" s="27"/>
      <c r="D13706" s="27"/>
      <c r="E13706" s="27"/>
    </row>
    <row r="13707" spans="1:5">
      <c r="A13707" s="27">
        <v>342</v>
      </c>
      <c r="B13707" s="27">
        <v>31</v>
      </c>
      <c r="C13707" s="27"/>
      <c r="D13707" s="27"/>
      <c r="E13707" s="27"/>
    </row>
    <row r="13708" spans="1:5">
      <c r="A13708" s="27">
        <v>342</v>
      </c>
      <c r="B13708" s="27">
        <v>32</v>
      </c>
      <c r="C13708" s="27"/>
      <c r="D13708" s="27"/>
      <c r="E13708" s="27"/>
    </row>
    <row r="13709" spans="1:5">
      <c r="A13709" s="27">
        <v>342</v>
      </c>
      <c r="B13709" s="27">
        <v>33</v>
      </c>
      <c r="C13709" s="27"/>
      <c r="D13709" s="27"/>
      <c r="E13709" s="27"/>
    </row>
    <row r="13710" spans="1:5">
      <c r="A13710" s="27">
        <v>342</v>
      </c>
      <c r="B13710" s="27">
        <v>34</v>
      </c>
      <c r="C13710" s="27"/>
      <c r="D13710" s="27"/>
      <c r="E13710" s="27"/>
    </row>
    <row r="13711" spans="1:5">
      <c r="A13711" s="27">
        <v>342</v>
      </c>
      <c r="B13711" s="27">
        <v>35</v>
      </c>
      <c r="C13711" s="27"/>
      <c r="D13711" s="27"/>
      <c r="E13711" s="27"/>
    </row>
    <row r="13712" spans="1:5">
      <c r="A13712" s="27">
        <v>342</v>
      </c>
      <c r="B13712" s="27">
        <v>36</v>
      </c>
      <c r="C13712" s="27"/>
      <c r="D13712" s="27"/>
      <c r="E13712" s="27"/>
    </row>
    <row r="13713" spans="1:5">
      <c r="A13713" s="27">
        <v>342</v>
      </c>
      <c r="B13713" s="27">
        <v>37</v>
      </c>
      <c r="C13713" s="27"/>
      <c r="D13713" s="27"/>
      <c r="E13713" s="27"/>
    </row>
    <row r="13714" spans="1:5">
      <c r="A13714" s="27">
        <v>342</v>
      </c>
      <c r="B13714" s="27">
        <v>38</v>
      </c>
      <c r="C13714" s="27"/>
      <c r="D13714" s="27"/>
      <c r="E13714" s="27"/>
    </row>
    <row r="13715" spans="1:5">
      <c r="A13715" s="27">
        <v>342</v>
      </c>
      <c r="B13715" s="27">
        <v>39</v>
      </c>
      <c r="C13715" s="27"/>
      <c r="D13715" s="27"/>
      <c r="E13715" s="27"/>
    </row>
    <row r="13716" spans="1:5">
      <c r="A13716" s="27">
        <v>342</v>
      </c>
      <c r="B13716" s="27">
        <v>40</v>
      </c>
      <c r="C13716" s="27"/>
      <c r="D13716" s="27"/>
      <c r="E13716" s="27"/>
    </row>
    <row r="13717" spans="1:5">
      <c r="A13717" s="27">
        <v>343</v>
      </c>
      <c r="B13717" s="27">
        <v>1</v>
      </c>
      <c r="C13717" s="27"/>
      <c r="D13717" s="27"/>
      <c r="E13717" s="27"/>
    </row>
    <row r="13718" spans="1:5">
      <c r="A13718" s="27">
        <v>343</v>
      </c>
      <c r="B13718" s="27">
        <v>2</v>
      </c>
      <c r="C13718" s="27"/>
      <c r="D13718" s="27"/>
      <c r="E13718" s="27"/>
    </row>
    <row r="13719" spans="1:5">
      <c r="A13719" s="27">
        <v>343</v>
      </c>
      <c r="B13719" s="27">
        <v>3</v>
      </c>
      <c r="C13719" s="27"/>
      <c r="D13719" s="27"/>
      <c r="E13719" s="27"/>
    </row>
    <row r="13720" spans="1:5">
      <c r="A13720" s="27">
        <v>343</v>
      </c>
      <c r="B13720" s="27">
        <v>4</v>
      </c>
      <c r="C13720" s="27"/>
      <c r="D13720" s="27"/>
      <c r="E13720" s="27"/>
    </row>
    <row r="13721" spans="1:5">
      <c r="A13721" s="27">
        <v>343</v>
      </c>
      <c r="B13721" s="27">
        <v>5</v>
      </c>
      <c r="C13721" s="27"/>
      <c r="D13721" s="27"/>
      <c r="E13721" s="27"/>
    </row>
    <row r="13722" spans="1:5">
      <c r="A13722" s="27">
        <v>343</v>
      </c>
      <c r="B13722" s="27">
        <v>6</v>
      </c>
      <c r="C13722" s="27"/>
      <c r="D13722" s="27"/>
      <c r="E13722" s="27"/>
    </row>
    <row r="13723" spans="1:5">
      <c r="A13723" s="27">
        <v>343</v>
      </c>
      <c r="B13723" s="27">
        <v>7</v>
      </c>
      <c r="C13723" s="27"/>
      <c r="D13723" s="27"/>
      <c r="E13723" s="27"/>
    </row>
    <row r="13724" spans="1:5">
      <c r="A13724" s="27">
        <v>343</v>
      </c>
      <c r="B13724" s="27">
        <v>8</v>
      </c>
      <c r="C13724" s="27"/>
      <c r="D13724" s="27"/>
      <c r="E13724" s="27"/>
    </row>
    <row r="13725" spans="1:5">
      <c r="A13725" s="27">
        <v>343</v>
      </c>
      <c r="B13725" s="27">
        <v>9</v>
      </c>
      <c r="C13725" s="27"/>
      <c r="D13725" s="27"/>
      <c r="E13725" s="27"/>
    </row>
    <row r="13726" spans="1:5">
      <c r="A13726" s="27">
        <v>343</v>
      </c>
      <c r="B13726" s="27">
        <v>10</v>
      </c>
      <c r="C13726" s="27"/>
      <c r="D13726" s="27"/>
      <c r="E13726" s="27"/>
    </row>
    <row r="13727" spans="1:5">
      <c r="A13727" s="27">
        <v>343</v>
      </c>
      <c r="B13727" s="27">
        <v>11</v>
      </c>
      <c r="C13727" s="27"/>
      <c r="D13727" s="27"/>
      <c r="E13727" s="27"/>
    </row>
    <row r="13728" spans="1:5">
      <c r="A13728" s="27">
        <v>343</v>
      </c>
      <c r="B13728" s="27">
        <v>12</v>
      </c>
      <c r="C13728" s="27"/>
      <c r="D13728" s="27"/>
      <c r="E13728" s="27"/>
    </row>
    <row r="13729" spans="1:5">
      <c r="A13729" s="27">
        <v>343</v>
      </c>
      <c r="B13729" s="27">
        <v>13</v>
      </c>
      <c r="C13729" s="27"/>
      <c r="D13729" s="27"/>
      <c r="E13729" s="27"/>
    </row>
    <row r="13730" spans="1:5">
      <c r="A13730" s="27">
        <v>343</v>
      </c>
      <c r="B13730" s="27">
        <v>14</v>
      </c>
      <c r="C13730" s="27"/>
      <c r="D13730" s="27"/>
      <c r="E13730" s="27"/>
    </row>
    <row r="13731" spans="1:5">
      <c r="A13731" s="27">
        <v>343</v>
      </c>
      <c r="B13731" s="27">
        <v>15</v>
      </c>
      <c r="C13731" s="27"/>
      <c r="D13731" s="27"/>
      <c r="E13731" s="27"/>
    </row>
    <row r="13732" spans="1:5">
      <c r="A13732" s="27">
        <v>343</v>
      </c>
      <c r="B13732" s="27">
        <v>16</v>
      </c>
      <c r="C13732" s="27"/>
      <c r="D13732" s="27"/>
      <c r="E13732" s="27"/>
    </row>
    <row r="13733" spans="1:5">
      <c r="A13733" s="27">
        <v>343</v>
      </c>
      <c r="B13733" s="27">
        <v>17</v>
      </c>
      <c r="C13733" s="27"/>
      <c r="D13733" s="27"/>
      <c r="E13733" s="27"/>
    </row>
    <row r="13734" spans="1:5">
      <c r="A13734" s="27">
        <v>343</v>
      </c>
      <c r="B13734" s="27">
        <v>18</v>
      </c>
      <c r="C13734" s="27"/>
      <c r="D13734" s="27"/>
      <c r="E13734" s="27"/>
    </row>
    <row r="13735" spans="1:5">
      <c r="A13735" s="27">
        <v>343</v>
      </c>
      <c r="B13735" s="27">
        <v>19</v>
      </c>
      <c r="C13735" s="27"/>
      <c r="D13735" s="27"/>
      <c r="E13735" s="27"/>
    </row>
    <row r="13736" spans="1:5">
      <c r="A13736" s="27">
        <v>343</v>
      </c>
      <c r="B13736" s="27">
        <v>20</v>
      </c>
      <c r="C13736" s="27"/>
      <c r="D13736" s="27"/>
      <c r="E13736" s="27"/>
    </row>
    <row r="13737" spans="1:5">
      <c r="A13737" s="27">
        <v>343</v>
      </c>
      <c r="B13737" s="27">
        <v>21</v>
      </c>
      <c r="C13737" s="27"/>
      <c r="D13737" s="27"/>
      <c r="E13737" s="27"/>
    </row>
    <row r="13738" spans="1:5">
      <c r="A13738" s="27">
        <v>343</v>
      </c>
      <c r="B13738" s="27">
        <v>22</v>
      </c>
      <c r="C13738" s="27"/>
      <c r="D13738" s="27"/>
      <c r="E13738" s="27"/>
    </row>
    <row r="13739" spans="1:5">
      <c r="A13739" s="27">
        <v>343</v>
      </c>
      <c r="B13739" s="27">
        <v>23</v>
      </c>
      <c r="C13739" s="27"/>
      <c r="D13739" s="27"/>
      <c r="E13739" s="27"/>
    </row>
    <row r="13740" spans="1:5">
      <c r="A13740" s="27">
        <v>343</v>
      </c>
      <c r="B13740" s="27">
        <v>24</v>
      </c>
      <c r="C13740" s="27"/>
      <c r="D13740" s="27"/>
      <c r="E13740" s="27"/>
    </row>
    <row r="13741" spans="1:5">
      <c r="A13741" s="27">
        <v>343</v>
      </c>
      <c r="B13741" s="27">
        <v>25</v>
      </c>
      <c r="C13741" s="27"/>
      <c r="D13741" s="27"/>
      <c r="E13741" s="27"/>
    </row>
    <row r="13742" spans="1:5">
      <c r="A13742" s="27">
        <v>343</v>
      </c>
      <c r="B13742" s="27">
        <v>26</v>
      </c>
      <c r="C13742" s="27"/>
      <c r="D13742" s="27"/>
      <c r="E13742" s="27"/>
    </row>
    <row r="13743" spans="1:5">
      <c r="A13743" s="27">
        <v>343</v>
      </c>
      <c r="B13743" s="27">
        <v>27</v>
      </c>
      <c r="C13743" s="27"/>
      <c r="D13743" s="27"/>
      <c r="E13743" s="27"/>
    </row>
    <row r="13744" spans="1:5">
      <c r="A13744" s="27">
        <v>343</v>
      </c>
      <c r="B13744" s="27">
        <v>28</v>
      </c>
      <c r="C13744" s="27"/>
      <c r="D13744" s="27"/>
      <c r="E13744" s="27"/>
    </row>
    <row r="13745" spans="1:5">
      <c r="A13745" s="27">
        <v>343</v>
      </c>
      <c r="B13745" s="27">
        <v>29</v>
      </c>
      <c r="C13745" s="27"/>
      <c r="D13745" s="27"/>
      <c r="E13745" s="27"/>
    </row>
    <row r="13746" spans="1:5">
      <c r="A13746" s="27">
        <v>343</v>
      </c>
      <c r="B13746" s="27">
        <v>30</v>
      </c>
      <c r="C13746" s="27"/>
      <c r="D13746" s="27"/>
      <c r="E13746" s="27"/>
    </row>
    <row r="13747" spans="1:5">
      <c r="A13747" s="27">
        <v>343</v>
      </c>
      <c r="B13747" s="27">
        <v>31</v>
      </c>
      <c r="C13747" s="27"/>
      <c r="D13747" s="27"/>
      <c r="E13747" s="27"/>
    </row>
    <row r="13748" spans="1:5">
      <c r="A13748" s="27">
        <v>343</v>
      </c>
      <c r="B13748" s="27">
        <v>32</v>
      </c>
      <c r="C13748" s="27"/>
      <c r="D13748" s="27"/>
      <c r="E13748" s="27"/>
    </row>
    <row r="13749" spans="1:5">
      <c r="A13749" s="27">
        <v>343</v>
      </c>
      <c r="B13749" s="27">
        <v>33</v>
      </c>
      <c r="C13749" s="27"/>
      <c r="D13749" s="27"/>
      <c r="E13749" s="27"/>
    </row>
    <row r="13750" spans="1:5">
      <c r="A13750" s="27">
        <v>343</v>
      </c>
      <c r="B13750" s="27">
        <v>34</v>
      </c>
      <c r="C13750" s="27"/>
      <c r="D13750" s="27"/>
      <c r="E13750" s="27"/>
    </row>
    <row r="13751" spans="1:5">
      <c r="A13751" s="27">
        <v>343</v>
      </c>
      <c r="B13751" s="27">
        <v>35</v>
      </c>
      <c r="C13751" s="27"/>
      <c r="D13751" s="27"/>
      <c r="E13751" s="27"/>
    </row>
    <row r="13752" spans="1:5">
      <c r="A13752" s="27">
        <v>343</v>
      </c>
      <c r="B13752" s="27">
        <v>36</v>
      </c>
      <c r="C13752" s="27"/>
      <c r="D13752" s="27"/>
      <c r="E13752" s="27"/>
    </row>
    <row r="13753" spans="1:5">
      <c r="A13753" s="27">
        <v>343</v>
      </c>
      <c r="B13753" s="27">
        <v>37</v>
      </c>
      <c r="C13753" s="27"/>
      <c r="D13753" s="27"/>
      <c r="E13753" s="27"/>
    </row>
    <row r="13754" spans="1:5">
      <c r="A13754" s="27">
        <v>343</v>
      </c>
      <c r="B13754" s="27">
        <v>38</v>
      </c>
      <c r="C13754" s="27"/>
      <c r="D13754" s="27"/>
      <c r="E13754" s="27"/>
    </row>
    <row r="13755" spans="1:5">
      <c r="A13755" s="27">
        <v>343</v>
      </c>
      <c r="B13755" s="27">
        <v>39</v>
      </c>
      <c r="C13755" s="27"/>
      <c r="D13755" s="27"/>
      <c r="E13755" s="27"/>
    </row>
    <row r="13756" spans="1:5">
      <c r="A13756" s="27">
        <v>343</v>
      </c>
      <c r="B13756" s="27">
        <v>40</v>
      </c>
      <c r="C13756" s="27"/>
      <c r="D13756" s="27"/>
      <c r="E13756" s="27"/>
    </row>
    <row r="13757" spans="1:5">
      <c r="A13757" s="27">
        <v>344</v>
      </c>
      <c r="B13757" s="27">
        <v>1</v>
      </c>
      <c r="C13757" s="27"/>
      <c r="D13757" s="27"/>
      <c r="E13757" s="27"/>
    </row>
    <row r="13758" spans="1:5">
      <c r="A13758" s="27">
        <v>344</v>
      </c>
      <c r="B13758" s="27">
        <v>2</v>
      </c>
      <c r="C13758" s="27"/>
      <c r="D13758" s="27"/>
      <c r="E13758" s="27"/>
    </row>
    <row r="13759" spans="1:5">
      <c r="A13759" s="27">
        <v>344</v>
      </c>
      <c r="B13759" s="27">
        <v>3</v>
      </c>
      <c r="C13759" s="27"/>
      <c r="D13759" s="27"/>
      <c r="E13759" s="27"/>
    </row>
    <row r="13760" spans="1:5">
      <c r="A13760" s="27">
        <v>344</v>
      </c>
      <c r="B13760" s="27">
        <v>4</v>
      </c>
      <c r="C13760" s="27"/>
      <c r="D13760" s="27"/>
      <c r="E13760" s="27"/>
    </row>
    <row r="13761" spans="1:5">
      <c r="A13761" s="27">
        <v>344</v>
      </c>
      <c r="B13761" s="27">
        <v>5</v>
      </c>
      <c r="C13761" s="27"/>
      <c r="D13761" s="27"/>
      <c r="E13761" s="27"/>
    </row>
    <row r="13762" spans="1:5">
      <c r="A13762" s="27">
        <v>344</v>
      </c>
      <c r="B13762" s="27">
        <v>6</v>
      </c>
      <c r="C13762" s="27"/>
      <c r="D13762" s="27"/>
      <c r="E13762" s="27"/>
    </row>
    <row r="13763" spans="1:5">
      <c r="A13763" s="27">
        <v>344</v>
      </c>
      <c r="B13763" s="27">
        <v>7</v>
      </c>
      <c r="C13763" s="27"/>
      <c r="D13763" s="27"/>
      <c r="E13763" s="27"/>
    </row>
    <row r="13764" spans="1:5">
      <c r="A13764" s="27">
        <v>344</v>
      </c>
      <c r="B13764" s="27">
        <v>8</v>
      </c>
      <c r="C13764" s="27"/>
      <c r="D13764" s="27"/>
      <c r="E13764" s="27"/>
    </row>
    <row r="13765" spans="1:5">
      <c r="A13765" s="27">
        <v>344</v>
      </c>
      <c r="B13765" s="27">
        <v>9</v>
      </c>
      <c r="C13765" s="27"/>
      <c r="D13765" s="27"/>
      <c r="E13765" s="27"/>
    </row>
    <row r="13766" spans="1:5">
      <c r="A13766" s="27">
        <v>344</v>
      </c>
      <c r="B13766" s="27">
        <v>10</v>
      </c>
      <c r="C13766" s="27"/>
      <c r="D13766" s="27"/>
      <c r="E13766" s="27"/>
    </row>
    <row r="13767" spans="1:5">
      <c r="A13767" s="27">
        <v>344</v>
      </c>
      <c r="B13767" s="27">
        <v>11</v>
      </c>
      <c r="C13767" s="27"/>
      <c r="D13767" s="27"/>
      <c r="E13767" s="27"/>
    </row>
    <row r="13768" spans="1:5">
      <c r="A13768" s="27">
        <v>344</v>
      </c>
      <c r="B13768" s="27">
        <v>12</v>
      </c>
      <c r="C13768" s="27"/>
      <c r="D13768" s="27"/>
      <c r="E13768" s="27"/>
    </row>
    <row r="13769" spans="1:5">
      <c r="A13769" s="27">
        <v>344</v>
      </c>
      <c r="B13769" s="27">
        <v>13</v>
      </c>
      <c r="C13769" s="27"/>
      <c r="D13769" s="27"/>
      <c r="E13769" s="27"/>
    </row>
    <row r="13770" spans="1:5">
      <c r="A13770" s="27">
        <v>344</v>
      </c>
      <c r="B13770" s="27">
        <v>14</v>
      </c>
      <c r="C13770" s="27"/>
      <c r="D13770" s="27"/>
      <c r="E13770" s="27"/>
    </row>
    <row r="13771" spans="1:5">
      <c r="A13771" s="27">
        <v>344</v>
      </c>
      <c r="B13771" s="27">
        <v>15</v>
      </c>
      <c r="C13771" s="27"/>
      <c r="D13771" s="27"/>
      <c r="E13771" s="27"/>
    </row>
    <row r="13772" spans="1:5">
      <c r="A13772" s="27">
        <v>344</v>
      </c>
      <c r="B13772" s="27">
        <v>16</v>
      </c>
      <c r="C13772" s="27"/>
      <c r="D13772" s="27"/>
      <c r="E13772" s="27"/>
    </row>
    <row r="13773" spans="1:5">
      <c r="A13773" s="27">
        <v>344</v>
      </c>
      <c r="B13773" s="27">
        <v>17</v>
      </c>
      <c r="C13773" s="27"/>
      <c r="D13773" s="27"/>
      <c r="E13773" s="27"/>
    </row>
    <row r="13774" spans="1:5">
      <c r="A13774" s="27">
        <v>344</v>
      </c>
      <c r="B13774" s="27">
        <v>18</v>
      </c>
      <c r="C13774" s="27"/>
      <c r="D13774" s="27"/>
      <c r="E13774" s="27"/>
    </row>
    <row r="13775" spans="1:5">
      <c r="A13775" s="27">
        <v>344</v>
      </c>
      <c r="B13775" s="27">
        <v>19</v>
      </c>
      <c r="C13775" s="27"/>
      <c r="D13775" s="27"/>
      <c r="E13775" s="27"/>
    </row>
    <row r="13776" spans="1:5">
      <c r="A13776" s="27">
        <v>344</v>
      </c>
      <c r="B13776" s="27">
        <v>20</v>
      </c>
      <c r="C13776" s="27"/>
      <c r="D13776" s="27"/>
      <c r="E13776" s="27"/>
    </row>
    <row r="13777" spans="1:5">
      <c r="A13777" s="27">
        <v>344</v>
      </c>
      <c r="B13777" s="27">
        <v>21</v>
      </c>
      <c r="C13777" s="27"/>
      <c r="D13777" s="27"/>
      <c r="E13777" s="27"/>
    </row>
    <row r="13778" spans="1:5">
      <c r="A13778" s="27">
        <v>344</v>
      </c>
      <c r="B13778" s="27">
        <v>22</v>
      </c>
      <c r="C13778" s="27"/>
      <c r="D13778" s="27"/>
      <c r="E13778" s="27"/>
    </row>
    <row r="13779" spans="1:5">
      <c r="A13779" s="27">
        <v>344</v>
      </c>
      <c r="B13779" s="27">
        <v>23</v>
      </c>
      <c r="C13779" s="27"/>
      <c r="D13779" s="27"/>
      <c r="E13779" s="27"/>
    </row>
    <row r="13780" spans="1:5">
      <c r="A13780" s="27">
        <v>344</v>
      </c>
      <c r="B13780" s="27">
        <v>24</v>
      </c>
      <c r="C13780" s="27"/>
      <c r="D13780" s="27"/>
      <c r="E13780" s="27"/>
    </row>
    <row r="13781" spans="1:5">
      <c r="A13781" s="27">
        <v>344</v>
      </c>
      <c r="B13781" s="27">
        <v>25</v>
      </c>
      <c r="C13781" s="27"/>
      <c r="D13781" s="27"/>
      <c r="E13781" s="27"/>
    </row>
    <row r="13782" spans="1:5">
      <c r="A13782" s="27">
        <v>344</v>
      </c>
      <c r="B13782" s="27">
        <v>26</v>
      </c>
      <c r="C13782" s="27"/>
      <c r="D13782" s="27"/>
      <c r="E13782" s="27"/>
    </row>
    <row r="13783" spans="1:5">
      <c r="A13783" s="27">
        <v>344</v>
      </c>
      <c r="B13783" s="27">
        <v>27</v>
      </c>
      <c r="C13783" s="27"/>
      <c r="D13783" s="27"/>
      <c r="E13783" s="27"/>
    </row>
    <row r="13784" spans="1:5">
      <c r="A13784" s="27">
        <v>344</v>
      </c>
      <c r="B13784" s="27">
        <v>28</v>
      </c>
      <c r="C13784" s="27"/>
      <c r="D13784" s="27"/>
      <c r="E13784" s="27"/>
    </row>
    <row r="13785" spans="1:5">
      <c r="A13785" s="27">
        <v>344</v>
      </c>
      <c r="B13785" s="27">
        <v>29</v>
      </c>
      <c r="C13785" s="27"/>
      <c r="D13785" s="27"/>
      <c r="E13785" s="27"/>
    </row>
    <row r="13786" spans="1:5">
      <c r="A13786" s="27">
        <v>344</v>
      </c>
      <c r="B13786" s="27">
        <v>30</v>
      </c>
      <c r="C13786" s="27"/>
      <c r="D13786" s="27"/>
      <c r="E13786" s="27"/>
    </row>
    <row r="13787" spans="1:5">
      <c r="A13787" s="27">
        <v>344</v>
      </c>
      <c r="B13787" s="27">
        <v>31</v>
      </c>
      <c r="C13787" s="27"/>
      <c r="D13787" s="27"/>
      <c r="E13787" s="27"/>
    </row>
    <row r="13788" spans="1:5">
      <c r="A13788" s="27">
        <v>344</v>
      </c>
      <c r="B13788" s="27">
        <v>32</v>
      </c>
      <c r="C13788" s="27"/>
      <c r="D13788" s="27"/>
      <c r="E13788" s="27"/>
    </row>
    <row r="13789" spans="1:5">
      <c r="A13789" s="27">
        <v>344</v>
      </c>
      <c r="B13789" s="27">
        <v>33</v>
      </c>
      <c r="C13789" s="27"/>
      <c r="D13789" s="27"/>
      <c r="E13789" s="27"/>
    </row>
    <row r="13790" spans="1:5">
      <c r="A13790" s="27">
        <v>344</v>
      </c>
      <c r="B13790" s="27">
        <v>34</v>
      </c>
      <c r="C13790" s="27"/>
      <c r="D13790" s="27"/>
      <c r="E13790" s="27"/>
    </row>
    <row r="13791" spans="1:5">
      <c r="A13791" s="27">
        <v>344</v>
      </c>
      <c r="B13791" s="27">
        <v>35</v>
      </c>
      <c r="C13791" s="27"/>
      <c r="D13791" s="27"/>
      <c r="E13791" s="27"/>
    </row>
    <row r="13792" spans="1:5">
      <c r="A13792" s="27">
        <v>344</v>
      </c>
      <c r="B13792" s="27">
        <v>36</v>
      </c>
      <c r="C13792" s="27"/>
      <c r="D13792" s="27"/>
      <c r="E13792" s="27"/>
    </row>
    <row r="13793" spans="1:5">
      <c r="A13793" s="27">
        <v>344</v>
      </c>
      <c r="B13793" s="27">
        <v>37</v>
      </c>
      <c r="C13793" s="27"/>
      <c r="D13793" s="27"/>
      <c r="E13793" s="27"/>
    </row>
    <row r="13794" spans="1:5">
      <c r="A13794" s="27">
        <v>344</v>
      </c>
      <c r="B13794" s="27">
        <v>38</v>
      </c>
      <c r="C13794" s="27"/>
      <c r="D13794" s="27"/>
      <c r="E13794" s="27"/>
    </row>
    <row r="13795" spans="1:5">
      <c r="A13795" s="27">
        <v>344</v>
      </c>
      <c r="B13795" s="27">
        <v>39</v>
      </c>
      <c r="C13795" s="27"/>
      <c r="D13795" s="27"/>
      <c r="E13795" s="27"/>
    </row>
    <row r="13796" spans="1:5">
      <c r="A13796" s="27">
        <v>344</v>
      </c>
      <c r="B13796" s="27">
        <v>40</v>
      </c>
      <c r="C13796" s="27"/>
      <c r="D13796" s="27"/>
      <c r="E13796" s="27"/>
    </row>
    <row r="13797" spans="1:5">
      <c r="A13797" s="27">
        <v>345</v>
      </c>
      <c r="B13797" s="27">
        <v>1</v>
      </c>
      <c r="C13797" s="27"/>
      <c r="D13797" s="27"/>
      <c r="E13797" s="27"/>
    </row>
    <row r="13798" spans="1:5">
      <c r="A13798" s="27">
        <v>345</v>
      </c>
      <c r="B13798" s="27">
        <v>2</v>
      </c>
      <c r="C13798" s="27"/>
      <c r="D13798" s="27"/>
      <c r="E13798" s="27"/>
    </row>
    <row r="13799" spans="1:5">
      <c r="A13799" s="27">
        <v>345</v>
      </c>
      <c r="B13799" s="27">
        <v>3</v>
      </c>
      <c r="C13799" s="27"/>
      <c r="D13799" s="27"/>
      <c r="E13799" s="27"/>
    </row>
    <row r="13800" spans="1:5">
      <c r="A13800" s="27">
        <v>345</v>
      </c>
      <c r="B13800" s="27">
        <v>4</v>
      </c>
      <c r="C13800" s="27"/>
      <c r="D13800" s="27"/>
      <c r="E13800" s="27"/>
    </row>
    <row r="13801" spans="1:5">
      <c r="A13801" s="27">
        <v>345</v>
      </c>
      <c r="B13801" s="27">
        <v>5</v>
      </c>
      <c r="C13801" s="27"/>
      <c r="D13801" s="27"/>
      <c r="E13801" s="27"/>
    </row>
    <row r="13802" spans="1:5">
      <c r="A13802" s="27">
        <v>345</v>
      </c>
      <c r="B13802" s="27">
        <v>6</v>
      </c>
      <c r="C13802" s="27"/>
      <c r="D13802" s="27"/>
      <c r="E13802" s="27"/>
    </row>
    <row r="13803" spans="1:5">
      <c r="A13803" s="27">
        <v>345</v>
      </c>
      <c r="B13803" s="27">
        <v>7</v>
      </c>
      <c r="C13803" s="27"/>
      <c r="D13803" s="27"/>
      <c r="E13803" s="27"/>
    </row>
    <row r="13804" spans="1:5">
      <c r="A13804" s="27">
        <v>345</v>
      </c>
      <c r="B13804" s="27">
        <v>8</v>
      </c>
      <c r="C13804" s="27"/>
      <c r="D13804" s="27"/>
      <c r="E13804" s="27"/>
    </row>
    <row r="13805" spans="1:5">
      <c r="A13805" s="27">
        <v>345</v>
      </c>
      <c r="B13805" s="27">
        <v>9</v>
      </c>
      <c r="C13805" s="27"/>
      <c r="D13805" s="27"/>
      <c r="E13805" s="27"/>
    </row>
    <row r="13806" spans="1:5">
      <c r="A13806" s="27">
        <v>345</v>
      </c>
      <c r="B13806" s="27">
        <v>10</v>
      </c>
      <c r="C13806" s="27"/>
      <c r="D13806" s="27"/>
      <c r="E13806" s="27"/>
    </row>
    <row r="13807" spans="1:5">
      <c r="A13807" s="27">
        <v>345</v>
      </c>
      <c r="B13807" s="27">
        <v>11</v>
      </c>
      <c r="C13807" s="27"/>
      <c r="D13807" s="27"/>
      <c r="E13807" s="27"/>
    </row>
    <row r="13808" spans="1:5">
      <c r="A13808" s="27">
        <v>345</v>
      </c>
      <c r="B13808" s="27">
        <v>12</v>
      </c>
      <c r="C13808" s="27"/>
      <c r="D13808" s="27"/>
      <c r="E13808" s="27"/>
    </row>
    <row r="13809" spans="1:5">
      <c r="A13809" s="27">
        <v>345</v>
      </c>
      <c r="B13809" s="27">
        <v>13</v>
      </c>
      <c r="C13809" s="27"/>
      <c r="D13809" s="27"/>
      <c r="E13809" s="27"/>
    </row>
    <row r="13810" spans="1:5">
      <c r="A13810" s="27">
        <v>345</v>
      </c>
      <c r="B13810" s="27">
        <v>14</v>
      </c>
      <c r="C13810" s="27"/>
      <c r="D13810" s="27"/>
      <c r="E13810" s="27"/>
    </row>
    <row r="13811" spans="1:5">
      <c r="A13811" s="27">
        <v>345</v>
      </c>
      <c r="B13811" s="27">
        <v>15</v>
      </c>
      <c r="C13811" s="27"/>
      <c r="D13811" s="27"/>
      <c r="E13811" s="27"/>
    </row>
    <row r="13812" spans="1:5">
      <c r="A13812" s="27">
        <v>345</v>
      </c>
      <c r="B13812" s="27">
        <v>16</v>
      </c>
      <c r="C13812" s="27"/>
      <c r="D13812" s="27"/>
      <c r="E13812" s="27"/>
    </row>
    <row r="13813" spans="1:5">
      <c r="A13813" s="27">
        <v>345</v>
      </c>
      <c r="B13813" s="27">
        <v>17</v>
      </c>
      <c r="C13813" s="27"/>
      <c r="D13813" s="27"/>
      <c r="E13813" s="27"/>
    </row>
    <row r="13814" spans="1:5">
      <c r="A13814" s="27">
        <v>345</v>
      </c>
      <c r="B13814" s="27">
        <v>18</v>
      </c>
      <c r="C13814" s="27"/>
      <c r="D13814" s="27"/>
      <c r="E13814" s="27"/>
    </row>
    <row r="13815" spans="1:5">
      <c r="A13815" s="27">
        <v>345</v>
      </c>
      <c r="B13815" s="27">
        <v>19</v>
      </c>
      <c r="C13815" s="27"/>
      <c r="D13815" s="27"/>
      <c r="E13815" s="27"/>
    </row>
    <row r="13816" spans="1:5">
      <c r="A13816" s="27">
        <v>345</v>
      </c>
      <c r="B13816" s="27">
        <v>20</v>
      </c>
      <c r="C13816" s="27"/>
      <c r="D13816" s="27"/>
      <c r="E13816" s="27"/>
    </row>
    <row r="13817" spans="1:5">
      <c r="A13817" s="27">
        <v>345</v>
      </c>
      <c r="B13817" s="27">
        <v>21</v>
      </c>
      <c r="C13817" s="27"/>
      <c r="D13817" s="27"/>
      <c r="E13817" s="27"/>
    </row>
    <row r="13818" spans="1:5">
      <c r="A13818" s="27">
        <v>345</v>
      </c>
      <c r="B13818" s="27">
        <v>22</v>
      </c>
      <c r="C13818" s="27"/>
      <c r="D13818" s="27"/>
      <c r="E13818" s="27"/>
    </row>
    <row r="13819" spans="1:5">
      <c r="A13819" s="27">
        <v>345</v>
      </c>
      <c r="B13819" s="27">
        <v>23</v>
      </c>
      <c r="C13819" s="27"/>
      <c r="D13819" s="27"/>
      <c r="E13819" s="27"/>
    </row>
    <row r="13820" spans="1:5">
      <c r="A13820" s="27">
        <v>345</v>
      </c>
      <c r="B13820" s="27">
        <v>24</v>
      </c>
      <c r="C13820" s="27"/>
      <c r="D13820" s="27"/>
      <c r="E13820" s="27"/>
    </row>
    <row r="13821" spans="1:5">
      <c r="A13821" s="27">
        <v>345</v>
      </c>
      <c r="B13821" s="27">
        <v>25</v>
      </c>
      <c r="C13821" s="27"/>
      <c r="D13821" s="27"/>
      <c r="E13821" s="27"/>
    </row>
    <row r="13822" spans="1:5">
      <c r="A13822" s="27">
        <v>345</v>
      </c>
      <c r="B13822" s="27">
        <v>26</v>
      </c>
      <c r="C13822" s="27"/>
      <c r="D13822" s="27"/>
      <c r="E13822" s="27"/>
    </row>
    <row r="13823" spans="1:5">
      <c r="A13823" s="27">
        <v>345</v>
      </c>
      <c r="B13823" s="27">
        <v>27</v>
      </c>
      <c r="C13823" s="27"/>
      <c r="D13823" s="27"/>
      <c r="E13823" s="27"/>
    </row>
    <row r="13824" spans="1:5">
      <c r="A13824" s="27">
        <v>345</v>
      </c>
      <c r="B13824" s="27">
        <v>28</v>
      </c>
      <c r="C13824" s="27"/>
      <c r="D13824" s="27"/>
      <c r="E13824" s="27"/>
    </row>
    <row r="13825" spans="1:5">
      <c r="A13825" s="27">
        <v>345</v>
      </c>
      <c r="B13825" s="27">
        <v>29</v>
      </c>
      <c r="C13825" s="27"/>
      <c r="D13825" s="27"/>
      <c r="E13825" s="27"/>
    </row>
    <row r="13826" spans="1:5">
      <c r="A13826" s="27">
        <v>345</v>
      </c>
      <c r="B13826" s="27">
        <v>30</v>
      </c>
      <c r="C13826" s="27"/>
      <c r="D13826" s="27"/>
      <c r="E13826" s="27"/>
    </row>
    <row r="13827" spans="1:5">
      <c r="A13827" s="27">
        <v>345</v>
      </c>
      <c r="B13827" s="27">
        <v>31</v>
      </c>
      <c r="C13827" s="27"/>
      <c r="D13827" s="27"/>
      <c r="E13827" s="27"/>
    </row>
    <row r="13828" spans="1:5">
      <c r="A13828" s="27">
        <v>345</v>
      </c>
      <c r="B13828" s="27">
        <v>32</v>
      </c>
      <c r="C13828" s="27"/>
      <c r="D13828" s="27"/>
      <c r="E13828" s="27"/>
    </row>
    <row r="13829" spans="1:5">
      <c r="A13829" s="27">
        <v>345</v>
      </c>
      <c r="B13829" s="27">
        <v>33</v>
      </c>
      <c r="C13829" s="27"/>
      <c r="D13829" s="27"/>
      <c r="E13829" s="27"/>
    </row>
    <row r="13830" spans="1:5">
      <c r="A13830" s="27">
        <v>345</v>
      </c>
      <c r="B13830" s="27">
        <v>34</v>
      </c>
      <c r="C13830" s="27"/>
      <c r="D13830" s="27"/>
      <c r="E13830" s="27"/>
    </row>
    <row r="13831" spans="1:5">
      <c r="A13831" s="27">
        <v>345</v>
      </c>
      <c r="B13831" s="27">
        <v>35</v>
      </c>
      <c r="C13831" s="27"/>
      <c r="D13831" s="27"/>
      <c r="E13831" s="27"/>
    </row>
    <row r="13832" spans="1:5">
      <c r="A13832" s="27">
        <v>345</v>
      </c>
      <c r="B13832" s="27">
        <v>36</v>
      </c>
      <c r="C13832" s="27"/>
      <c r="D13832" s="27"/>
      <c r="E13832" s="27"/>
    </row>
    <row r="13833" spans="1:5">
      <c r="A13833" s="27">
        <v>345</v>
      </c>
      <c r="B13833" s="27">
        <v>37</v>
      </c>
      <c r="C13833" s="27"/>
      <c r="D13833" s="27"/>
      <c r="E13833" s="27"/>
    </row>
    <row r="13834" spans="1:5">
      <c r="A13834" s="27">
        <v>345</v>
      </c>
      <c r="B13834" s="27">
        <v>38</v>
      </c>
      <c r="C13834" s="27"/>
      <c r="D13834" s="27"/>
      <c r="E13834" s="27"/>
    </row>
    <row r="13835" spans="1:5">
      <c r="A13835" s="27">
        <v>345</v>
      </c>
      <c r="B13835" s="27">
        <v>39</v>
      </c>
      <c r="C13835" s="27"/>
      <c r="D13835" s="27"/>
      <c r="E13835" s="27"/>
    </row>
    <row r="13836" spans="1:5">
      <c r="A13836" s="27">
        <v>345</v>
      </c>
      <c r="B13836" s="27">
        <v>40</v>
      </c>
      <c r="C13836" s="27"/>
      <c r="D13836" s="27"/>
      <c r="E13836" s="27"/>
    </row>
    <row r="13837" spans="1:5">
      <c r="A13837" s="27">
        <v>346</v>
      </c>
      <c r="B13837" s="27">
        <v>1</v>
      </c>
      <c r="C13837" s="27"/>
      <c r="D13837" s="27"/>
      <c r="E13837" s="27"/>
    </row>
    <row r="13838" spans="1:5">
      <c r="A13838" s="27">
        <v>346</v>
      </c>
      <c r="B13838" s="27">
        <v>2</v>
      </c>
      <c r="C13838" s="27"/>
      <c r="D13838" s="27"/>
      <c r="E13838" s="27"/>
    </row>
    <row r="13839" spans="1:5">
      <c r="A13839" s="27">
        <v>346</v>
      </c>
      <c r="B13839" s="27">
        <v>3</v>
      </c>
      <c r="C13839" s="27"/>
      <c r="D13839" s="27"/>
      <c r="E13839" s="27"/>
    </row>
    <row r="13840" spans="1:5">
      <c r="A13840" s="27">
        <v>346</v>
      </c>
      <c r="B13840" s="27">
        <v>4</v>
      </c>
      <c r="C13840" s="27"/>
      <c r="D13840" s="27"/>
      <c r="E13840" s="27"/>
    </row>
    <row r="13841" spans="1:5">
      <c r="A13841" s="27">
        <v>346</v>
      </c>
      <c r="B13841" s="27">
        <v>5</v>
      </c>
      <c r="C13841" s="27"/>
      <c r="D13841" s="27"/>
      <c r="E13841" s="27"/>
    </row>
    <row r="13842" spans="1:5">
      <c r="A13842" s="27">
        <v>346</v>
      </c>
      <c r="B13842" s="27">
        <v>6</v>
      </c>
      <c r="C13842" s="27"/>
      <c r="D13842" s="27"/>
      <c r="E13842" s="27"/>
    </row>
    <row r="13843" spans="1:5">
      <c r="A13843" s="27">
        <v>346</v>
      </c>
      <c r="B13843" s="27">
        <v>7</v>
      </c>
      <c r="C13843" s="27"/>
      <c r="D13843" s="27"/>
      <c r="E13843" s="27"/>
    </row>
    <row r="13844" spans="1:5">
      <c r="A13844" s="27">
        <v>346</v>
      </c>
      <c r="B13844" s="27">
        <v>8</v>
      </c>
      <c r="C13844" s="27"/>
      <c r="D13844" s="27"/>
      <c r="E13844" s="27"/>
    </row>
    <row r="13845" spans="1:5">
      <c r="A13845" s="27">
        <v>346</v>
      </c>
      <c r="B13845" s="27">
        <v>9</v>
      </c>
      <c r="C13845" s="27"/>
      <c r="D13845" s="27"/>
      <c r="E13845" s="27"/>
    </row>
    <row r="13846" spans="1:5">
      <c r="A13846" s="27">
        <v>346</v>
      </c>
      <c r="B13846" s="27">
        <v>10</v>
      </c>
      <c r="C13846" s="27"/>
      <c r="D13846" s="27"/>
      <c r="E13846" s="27"/>
    </row>
    <row r="13847" spans="1:5">
      <c r="A13847" s="27">
        <v>346</v>
      </c>
      <c r="B13847" s="27">
        <v>11</v>
      </c>
      <c r="C13847" s="27"/>
      <c r="D13847" s="27"/>
      <c r="E13847" s="27"/>
    </row>
    <row r="13848" spans="1:5">
      <c r="A13848" s="27">
        <v>346</v>
      </c>
      <c r="B13848" s="27">
        <v>12</v>
      </c>
      <c r="C13848" s="27"/>
      <c r="D13848" s="27"/>
      <c r="E13848" s="27"/>
    </row>
    <row r="13849" spans="1:5">
      <c r="A13849" s="27">
        <v>346</v>
      </c>
      <c r="B13849" s="27">
        <v>13</v>
      </c>
      <c r="C13849" s="27"/>
      <c r="D13849" s="27"/>
      <c r="E13849" s="27"/>
    </row>
    <row r="13850" spans="1:5">
      <c r="A13850" s="27">
        <v>346</v>
      </c>
      <c r="B13850" s="27">
        <v>14</v>
      </c>
      <c r="C13850" s="27"/>
      <c r="D13850" s="27"/>
      <c r="E13850" s="27"/>
    </row>
    <row r="13851" spans="1:5">
      <c r="A13851" s="27">
        <v>346</v>
      </c>
      <c r="B13851" s="27">
        <v>15</v>
      </c>
      <c r="C13851" s="27"/>
      <c r="D13851" s="27"/>
      <c r="E13851" s="27"/>
    </row>
    <row r="13852" spans="1:5">
      <c r="A13852" s="27">
        <v>346</v>
      </c>
      <c r="B13852" s="27">
        <v>16</v>
      </c>
      <c r="C13852" s="27"/>
      <c r="D13852" s="27"/>
      <c r="E13852" s="27"/>
    </row>
    <row r="13853" spans="1:5">
      <c r="A13853" s="27">
        <v>346</v>
      </c>
      <c r="B13853" s="27">
        <v>17</v>
      </c>
      <c r="C13853" s="27"/>
      <c r="D13853" s="27"/>
      <c r="E13853" s="27"/>
    </row>
    <row r="13854" spans="1:5">
      <c r="A13854" s="27">
        <v>346</v>
      </c>
      <c r="B13854" s="27">
        <v>18</v>
      </c>
      <c r="C13854" s="27"/>
      <c r="D13854" s="27"/>
      <c r="E13854" s="27"/>
    </row>
    <row r="13855" spans="1:5">
      <c r="A13855" s="27">
        <v>346</v>
      </c>
      <c r="B13855" s="27">
        <v>19</v>
      </c>
      <c r="C13855" s="27"/>
      <c r="D13855" s="27"/>
      <c r="E13855" s="27"/>
    </row>
    <row r="13856" spans="1:5">
      <c r="A13856" s="27">
        <v>346</v>
      </c>
      <c r="B13856" s="27">
        <v>20</v>
      </c>
      <c r="C13856" s="27"/>
      <c r="D13856" s="27"/>
      <c r="E13856" s="27"/>
    </row>
    <row r="13857" spans="1:5">
      <c r="A13857" s="27">
        <v>346</v>
      </c>
      <c r="B13857" s="27">
        <v>21</v>
      </c>
      <c r="C13857" s="27"/>
      <c r="D13857" s="27"/>
      <c r="E13857" s="27"/>
    </row>
    <row r="13858" spans="1:5">
      <c r="A13858" s="27">
        <v>346</v>
      </c>
      <c r="B13858" s="27">
        <v>22</v>
      </c>
      <c r="C13858" s="27"/>
      <c r="D13858" s="27"/>
      <c r="E13858" s="27"/>
    </row>
    <row r="13859" spans="1:5">
      <c r="A13859" s="27">
        <v>346</v>
      </c>
      <c r="B13859" s="27">
        <v>23</v>
      </c>
      <c r="C13859" s="27"/>
      <c r="D13859" s="27"/>
      <c r="E13859" s="27"/>
    </row>
    <row r="13860" spans="1:5">
      <c r="A13860" s="27">
        <v>346</v>
      </c>
      <c r="B13860" s="27">
        <v>24</v>
      </c>
      <c r="C13860" s="27"/>
      <c r="D13860" s="27"/>
      <c r="E13860" s="27"/>
    </row>
    <row r="13861" spans="1:5">
      <c r="A13861" s="27">
        <v>346</v>
      </c>
      <c r="B13861" s="27">
        <v>25</v>
      </c>
      <c r="C13861" s="27"/>
      <c r="D13861" s="27"/>
      <c r="E13861" s="27"/>
    </row>
    <row r="13862" spans="1:5">
      <c r="A13862" s="27">
        <v>346</v>
      </c>
      <c r="B13862" s="27">
        <v>26</v>
      </c>
      <c r="C13862" s="27"/>
      <c r="D13862" s="27"/>
      <c r="E13862" s="27"/>
    </row>
    <row r="13863" spans="1:5">
      <c r="A13863" s="27">
        <v>346</v>
      </c>
      <c r="B13863" s="27">
        <v>27</v>
      </c>
      <c r="C13863" s="27"/>
      <c r="D13863" s="27"/>
      <c r="E13863" s="27"/>
    </row>
    <row r="13864" spans="1:5">
      <c r="A13864" s="27">
        <v>346</v>
      </c>
      <c r="B13864" s="27">
        <v>28</v>
      </c>
      <c r="C13864" s="27"/>
      <c r="D13864" s="27"/>
      <c r="E13864" s="27"/>
    </row>
    <row r="13865" spans="1:5">
      <c r="A13865" s="27">
        <v>346</v>
      </c>
      <c r="B13865" s="27">
        <v>29</v>
      </c>
      <c r="C13865" s="27"/>
      <c r="D13865" s="27"/>
      <c r="E13865" s="27"/>
    </row>
    <row r="13866" spans="1:5">
      <c r="A13866" s="27">
        <v>346</v>
      </c>
      <c r="B13866" s="27">
        <v>30</v>
      </c>
      <c r="C13866" s="27"/>
      <c r="D13866" s="27"/>
      <c r="E13866" s="27"/>
    </row>
    <row r="13867" spans="1:5">
      <c r="A13867" s="27">
        <v>346</v>
      </c>
      <c r="B13867" s="27">
        <v>31</v>
      </c>
      <c r="C13867" s="27"/>
      <c r="D13867" s="27"/>
      <c r="E13867" s="27"/>
    </row>
    <row r="13868" spans="1:5">
      <c r="A13868" s="27">
        <v>346</v>
      </c>
      <c r="B13868" s="27">
        <v>32</v>
      </c>
      <c r="C13868" s="27"/>
      <c r="D13868" s="27"/>
      <c r="E13868" s="27"/>
    </row>
    <row r="13869" spans="1:5">
      <c r="A13869" s="27">
        <v>346</v>
      </c>
      <c r="B13869" s="27">
        <v>33</v>
      </c>
      <c r="C13869" s="27"/>
      <c r="D13869" s="27"/>
      <c r="E13869" s="27"/>
    </row>
    <row r="13870" spans="1:5">
      <c r="A13870" s="27">
        <v>346</v>
      </c>
      <c r="B13870" s="27">
        <v>34</v>
      </c>
      <c r="C13870" s="27"/>
      <c r="D13870" s="27"/>
      <c r="E13870" s="27"/>
    </row>
    <row r="13871" spans="1:5">
      <c r="A13871" s="27">
        <v>346</v>
      </c>
      <c r="B13871" s="27">
        <v>35</v>
      </c>
      <c r="C13871" s="27"/>
      <c r="D13871" s="27"/>
      <c r="E13871" s="27"/>
    </row>
    <row r="13872" spans="1:5">
      <c r="A13872" s="27">
        <v>346</v>
      </c>
      <c r="B13872" s="27">
        <v>36</v>
      </c>
      <c r="C13872" s="27"/>
      <c r="D13872" s="27"/>
      <c r="E13872" s="27"/>
    </row>
    <row r="13873" spans="1:5">
      <c r="A13873" s="27">
        <v>346</v>
      </c>
      <c r="B13873" s="27">
        <v>37</v>
      </c>
      <c r="C13873" s="27"/>
      <c r="D13873" s="27"/>
      <c r="E13873" s="27"/>
    </row>
    <row r="13874" spans="1:5">
      <c r="A13874" s="27">
        <v>346</v>
      </c>
      <c r="B13874" s="27">
        <v>38</v>
      </c>
      <c r="C13874" s="27"/>
      <c r="D13874" s="27"/>
      <c r="E13874" s="27"/>
    </row>
    <row r="13875" spans="1:5">
      <c r="A13875" s="27">
        <v>346</v>
      </c>
      <c r="B13875" s="27">
        <v>39</v>
      </c>
      <c r="C13875" s="27"/>
      <c r="D13875" s="27"/>
      <c r="E13875" s="27"/>
    </row>
    <row r="13876" spans="1:5">
      <c r="A13876" s="27">
        <v>346</v>
      </c>
      <c r="B13876" s="27">
        <v>40</v>
      </c>
      <c r="C13876" s="27"/>
      <c r="D13876" s="27"/>
      <c r="E13876" s="27"/>
    </row>
    <row r="13877" spans="1:5">
      <c r="A13877" s="27">
        <v>347</v>
      </c>
      <c r="B13877" s="27">
        <v>1</v>
      </c>
      <c r="C13877" s="27"/>
      <c r="D13877" s="27"/>
      <c r="E13877" s="27"/>
    </row>
    <row r="13878" spans="1:5">
      <c r="A13878" s="27">
        <v>347</v>
      </c>
      <c r="B13878" s="27">
        <v>2</v>
      </c>
      <c r="C13878" s="27"/>
      <c r="D13878" s="27"/>
      <c r="E13878" s="27"/>
    </row>
    <row r="13879" spans="1:5">
      <c r="A13879" s="27">
        <v>347</v>
      </c>
      <c r="B13879" s="27">
        <v>3</v>
      </c>
      <c r="C13879" s="27"/>
      <c r="D13879" s="27"/>
      <c r="E13879" s="27"/>
    </row>
    <row r="13880" spans="1:5">
      <c r="A13880" s="27">
        <v>347</v>
      </c>
      <c r="B13880" s="27">
        <v>4</v>
      </c>
      <c r="C13880" s="27"/>
      <c r="D13880" s="27"/>
      <c r="E13880" s="27"/>
    </row>
    <row r="13881" spans="1:5">
      <c r="A13881" s="27">
        <v>347</v>
      </c>
      <c r="B13881" s="27">
        <v>5</v>
      </c>
      <c r="C13881" s="27"/>
      <c r="D13881" s="27"/>
      <c r="E13881" s="27"/>
    </row>
    <row r="13882" spans="1:5">
      <c r="A13882" s="27">
        <v>347</v>
      </c>
      <c r="B13882" s="27">
        <v>6</v>
      </c>
      <c r="C13882" s="27"/>
      <c r="D13882" s="27"/>
      <c r="E13882" s="27"/>
    </row>
    <row r="13883" spans="1:5">
      <c r="A13883" s="27">
        <v>347</v>
      </c>
      <c r="B13883" s="27">
        <v>7</v>
      </c>
      <c r="C13883" s="27"/>
      <c r="D13883" s="27"/>
      <c r="E13883" s="27"/>
    </row>
    <row r="13884" spans="1:5">
      <c r="A13884" s="27">
        <v>347</v>
      </c>
      <c r="B13884" s="27">
        <v>8</v>
      </c>
      <c r="C13884" s="27"/>
      <c r="D13884" s="27"/>
      <c r="E13884" s="27"/>
    </row>
    <row r="13885" spans="1:5">
      <c r="A13885" s="27">
        <v>347</v>
      </c>
      <c r="B13885" s="27">
        <v>9</v>
      </c>
      <c r="C13885" s="27"/>
      <c r="D13885" s="27"/>
      <c r="E13885" s="27"/>
    </row>
    <row r="13886" spans="1:5">
      <c r="A13886" s="27">
        <v>347</v>
      </c>
      <c r="B13886" s="27">
        <v>10</v>
      </c>
      <c r="C13886" s="27"/>
      <c r="D13886" s="27"/>
      <c r="E13886" s="27"/>
    </row>
    <row r="13887" spans="1:5">
      <c r="A13887" s="27">
        <v>347</v>
      </c>
      <c r="B13887" s="27">
        <v>11</v>
      </c>
      <c r="C13887" s="27"/>
      <c r="D13887" s="27"/>
      <c r="E13887" s="27"/>
    </row>
    <row r="13888" spans="1:5">
      <c r="A13888" s="27">
        <v>347</v>
      </c>
      <c r="B13888" s="27">
        <v>12</v>
      </c>
      <c r="C13888" s="27"/>
      <c r="D13888" s="27"/>
      <c r="E13888" s="27"/>
    </row>
    <row r="13889" spans="1:5">
      <c r="A13889" s="27">
        <v>347</v>
      </c>
      <c r="B13889" s="27">
        <v>13</v>
      </c>
      <c r="C13889" s="27"/>
      <c r="D13889" s="27"/>
      <c r="E13889" s="27"/>
    </row>
    <row r="13890" spans="1:5">
      <c r="A13890" s="27">
        <v>347</v>
      </c>
      <c r="B13890" s="27">
        <v>14</v>
      </c>
      <c r="C13890" s="27"/>
      <c r="D13890" s="27"/>
      <c r="E13890" s="27"/>
    </row>
    <row r="13891" spans="1:5">
      <c r="A13891" s="27">
        <v>347</v>
      </c>
      <c r="B13891" s="27">
        <v>15</v>
      </c>
      <c r="C13891" s="27"/>
      <c r="D13891" s="27"/>
      <c r="E13891" s="27"/>
    </row>
    <row r="13892" spans="1:5">
      <c r="A13892" s="27">
        <v>347</v>
      </c>
      <c r="B13892" s="27">
        <v>16</v>
      </c>
      <c r="C13892" s="27"/>
      <c r="D13892" s="27"/>
      <c r="E13892" s="27"/>
    </row>
    <row r="13893" spans="1:5">
      <c r="A13893" s="27">
        <v>347</v>
      </c>
      <c r="B13893" s="27">
        <v>17</v>
      </c>
      <c r="C13893" s="27"/>
      <c r="D13893" s="27"/>
      <c r="E13893" s="27"/>
    </row>
    <row r="13894" spans="1:5">
      <c r="A13894" s="27">
        <v>347</v>
      </c>
      <c r="B13894" s="27">
        <v>18</v>
      </c>
      <c r="C13894" s="27"/>
      <c r="D13894" s="27"/>
      <c r="E13894" s="27"/>
    </row>
    <row r="13895" spans="1:5">
      <c r="A13895" s="27">
        <v>347</v>
      </c>
      <c r="B13895" s="27">
        <v>19</v>
      </c>
      <c r="C13895" s="27"/>
      <c r="D13895" s="27"/>
      <c r="E13895" s="27"/>
    </row>
    <row r="13896" spans="1:5">
      <c r="A13896" s="27">
        <v>347</v>
      </c>
      <c r="B13896" s="27">
        <v>20</v>
      </c>
      <c r="C13896" s="27"/>
      <c r="D13896" s="27"/>
      <c r="E13896" s="27"/>
    </row>
    <row r="13897" spans="1:5">
      <c r="A13897" s="27">
        <v>347</v>
      </c>
      <c r="B13897" s="27">
        <v>21</v>
      </c>
      <c r="C13897" s="27"/>
      <c r="D13897" s="27"/>
      <c r="E13897" s="27"/>
    </row>
    <row r="13898" spans="1:5">
      <c r="A13898" s="27">
        <v>347</v>
      </c>
      <c r="B13898" s="27">
        <v>22</v>
      </c>
      <c r="C13898" s="27"/>
      <c r="D13898" s="27"/>
      <c r="E13898" s="27"/>
    </row>
    <row r="13899" spans="1:5">
      <c r="A13899" s="27">
        <v>347</v>
      </c>
      <c r="B13899" s="27">
        <v>23</v>
      </c>
      <c r="C13899" s="27"/>
      <c r="D13899" s="27"/>
      <c r="E13899" s="27"/>
    </row>
    <row r="13900" spans="1:5">
      <c r="A13900" s="27">
        <v>347</v>
      </c>
      <c r="B13900" s="27">
        <v>24</v>
      </c>
      <c r="C13900" s="27"/>
      <c r="D13900" s="27"/>
      <c r="E13900" s="27"/>
    </row>
    <row r="13901" spans="1:5">
      <c r="A13901" s="27">
        <v>347</v>
      </c>
      <c r="B13901" s="27">
        <v>25</v>
      </c>
      <c r="C13901" s="27"/>
      <c r="D13901" s="27"/>
      <c r="E13901" s="27"/>
    </row>
    <row r="13902" spans="1:5">
      <c r="A13902" s="27">
        <v>347</v>
      </c>
      <c r="B13902" s="27">
        <v>26</v>
      </c>
      <c r="C13902" s="27"/>
      <c r="D13902" s="27"/>
      <c r="E13902" s="27"/>
    </row>
    <row r="13903" spans="1:5">
      <c r="A13903" s="27">
        <v>347</v>
      </c>
      <c r="B13903" s="27">
        <v>27</v>
      </c>
      <c r="C13903" s="27"/>
      <c r="D13903" s="27"/>
      <c r="E13903" s="27"/>
    </row>
    <row r="13904" spans="1:5">
      <c r="A13904" s="27">
        <v>347</v>
      </c>
      <c r="B13904" s="27">
        <v>28</v>
      </c>
      <c r="C13904" s="27"/>
      <c r="D13904" s="27"/>
      <c r="E13904" s="27"/>
    </row>
    <row r="13905" spans="1:5">
      <c r="A13905" s="27">
        <v>347</v>
      </c>
      <c r="B13905" s="27">
        <v>29</v>
      </c>
      <c r="C13905" s="27"/>
      <c r="D13905" s="27"/>
      <c r="E13905" s="27"/>
    </row>
    <row r="13906" spans="1:5">
      <c r="A13906" s="27">
        <v>347</v>
      </c>
      <c r="B13906" s="27">
        <v>30</v>
      </c>
      <c r="C13906" s="27"/>
      <c r="D13906" s="27"/>
      <c r="E13906" s="27"/>
    </row>
    <row r="13907" spans="1:5">
      <c r="A13907" s="27">
        <v>347</v>
      </c>
      <c r="B13907" s="27">
        <v>31</v>
      </c>
      <c r="C13907" s="27"/>
      <c r="D13907" s="27"/>
      <c r="E13907" s="27"/>
    </row>
    <row r="13908" spans="1:5">
      <c r="A13908" s="27">
        <v>347</v>
      </c>
      <c r="B13908" s="27">
        <v>32</v>
      </c>
      <c r="C13908" s="27"/>
      <c r="D13908" s="27"/>
      <c r="E13908" s="27"/>
    </row>
    <row r="13909" spans="1:5">
      <c r="A13909" s="27">
        <v>347</v>
      </c>
      <c r="B13909" s="27">
        <v>33</v>
      </c>
      <c r="C13909" s="27"/>
      <c r="D13909" s="27"/>
      <c r="E13909" s="27"/>
    </row>
    <row r="13910" spans="1:5">
      <c r="A13910" s="27">
        <v>347</v>
      </c>
      <c r="B13910" s="27">
        <v>34</v>
      </c>
      <c r="C13910" s="27"/>
      <c r="D13910" s="27"/>
      <c r="E13910" s="27"/>
    </row>
    <row r="13911" spans="1:5">
      <c r="A13911" s="27">
        <v>347</v>
      </c>
      <c r="B13911" s="27">
        <v>35</v>
      </c>
      <c r="C13911" s="27"/>
      <c r="D13911" s="27"/>
      <c r="E13911" s="27"/>
    </row>
    <row r="13912" spans="1:5">
      <c r="A13912" s="27">
        <v>347</v>
      </c>
      <c r="B13912" s="27">
        <v>36</v>
      </c>
      <c r="C13912" s="27"/>
      <c r="D13912" s="27"/>
      <c r="E13912" s="27"/>
    </row>
    <row r="13913" spans="1:5">
      <c r="A13913" s="27">
        <v>347</v>
      </c>
      <c r="B13913" s="27">
        <v>37</v>
      </c>
      <c r="C13913" s="27"/>
      <c r="D13913" s="27"/>
      <c r="E13913" s="27"/>
    </row>
    <row r="13914" spans="1:5">
      <c r="A13914" s="27">
        <v>347</v>
      </c>
      <c r="B13914" s="27">
        <v>38</v>
      </c>
      <c r="C13914" s="27"/>
      <c r="D13914" s="27"/>
      <c r="E13914" s="27"/>
    </row>
    <row r="13915" spans="1:5">
      <c r="A13915" s="27">
        <v>347</v>
      </c>
      <c r="B13915" s="27">
        <v>39</v>
      </c>
      <c r="C13915" s="27"/>
      <c r="D13915" s="27"/>
      <c r="E13915" s="27"/>
    </row>
    <row r="13916" spans="1:5">
      <c r="A13916" s="27">
        <v>347</v>
      </c>
      <c r="B13916" s="27">
        <v>40</v>
      </c>
      <c r="C13916" s="27"/>
      <c r="D13916" s="27"/>
      <c r="E13916" s="27"/>
    </row>
    <row r="13917" spans="1:5">
      <c r="A13917" s="27">
        <v>348</v>
      </c>
      <c r="B13917" s="27">
        <v>1</v>
      </c>
      <c r="C13917" s="27"/>
      <c r="D13917" s="27"/>
      <c r="E13917" s="27"/>
    </row>
    <row r="13918" spans="1:5">
      <c r="A13918" s="27">
        <v>348</v>
      </c>
      <c r="B13918" s="27">
        <v>2</v>
      </c>
      <c r="C13918" s="27"/>
      <c r="D13918" s="27"/>
      <c r="E13918" s="27"/>
    </row>
    <row r="13919" spans="1:5">
      <c r="A13919" s="27">
        <v>348</v>
      </c>
      <c r="B13919" s="27">
        <v>3</v>
      </c>
      <c r="C13919" s="27"/>
      <c r="D13919" s="27"/>
      <c r="E13919" s="27"/>
    </row>
    <row r="13920" spans="1:5">
      <c r="A13920" s="27">
        <v>348</v>
      </c>
      <c r="B13920" s="27">
        <v>4</v>
      </c>
      <c r="C13920" s="27"/>
      <c r="D13920" s="27"/>
      <c r="E13920" s="27"/>
    </row>
    <row r="13921" spans="1:5">
      <c r="A13921" s="27">
        <v>348</v>
      </c>
      <c r="B13921" s="27">
        <v>5</v>
      </c>
      <c r="C13921" s="27"/>
      <c r="D13921" s="27"/>
      <c r="E13921" s="27"/>
    </row>
    <row r="13922" spans="1:5">
      <c r="A13922" s="27">
        <v>348</v>
      </c>
      <c r="B13922" s="27">
        <v>6</v>
      </c>
      <c r="C13922" s="27"/>
      <c r="D13922" s="27"/>
      <c r="E13922" s="27"/>
    </row>
    <row r="13923" spans="1:5">
      <c r="A13923" s="27">
        <v>348</v>
      </c>
      <c r="B13923" s="27">
        <v>7</v>
      </c>
      <c r="C13923" s="27"/>
      <c r="D13923" s="27"/>
      <c r="E13923" s="27"/>
    </row>
    <row r="13924" spans="1:5">
      <c r="A13924" s="27">
        <v>348</v>
      </c>
      <c r="B13924" s="27">
        <v>8</v>
      </c>
      <c r="C13924" s="27"/>
      <c r="D13924" s="27"/>
      <c r="E13924" s="27"/>
    </row>
    <row r="13925" spans="1:5">
      <c r="A13925" s="27">
        <v>348</v>
      </c>
      <c r="B13925" s="27">
        <v>9</v>
      </c>
      <c r="C13925" s="27"/>
      <c r="D13925" s="27"/>
      <c r="E13925" s="27"/>
    </row>
    <row r="13926" spans="1:5">
      <c r="A13926" s="27">
        <v>348</v>
      </c>
      <c r="B13926" s="27">
        <v>10</v>
      </c>
      <c r="C13926" s="27"/>
      <c r="D13926" s="27"/>
      <c r="E13926" s="27"/>
    </row>
    <row r="13927" spans="1:5">
      <c r="A13927" s="27">
        <v>348</v>
      </c>
      <c r="B13927" s="27">
        <v>11</v>
      </c>
      <c r="C13927" s="27"/>
      <c r="D13927" s="27"/>
      <c r="E13927" s="27"/>
    </row>
    <row r="13928" spans="1:5">
      <c r="A13928" s="27">
        <v>348</v>
      </c>
      <c r="B13928" s="27">
        <v>12</v>
      </c>
      <c r="C13928" s="27"/>
      <c r="D13928" s="27"/>
      <c r="E13928" s="27"/>
    </row>
    <row r="13929" spans="1:5">
      <c r="A13929" s="27">
        <v>348</v>
      </c>
      <c r="B13929" s="27">
        <v>13</v>
      </c>
      <c r="C13929" s="27"/>
      <c r="D13929" s="27"/>
      <c r="E13929" s="27"/>
    </row>
    <row r="13930" spans="1:5">
      <c r="A13930" s="27">
        <v>348</v>
      </c>
      <c r="B13930" s="27">
        <v>14</v>
      </c>
      <c r="C13930" s="27"/>
      <c r="D13930" s="27"/>
      <c r="E13930" s="27"/>
    </row>
    <row r="13931" spans="1:5">
      <c r="A13931" s="27">
        <v>348</v>
      </c>
      <c r="B13931" s="27">
        <v>15</v>
      </c>
      <c r="C13931" s="27"/>
      <c r="D13931" s="27"/>
      <c r="E13931" s="27"/>
    </row>
    <row r="13932" spans="1:5">
      <c r="A13932" s="27">
        <v>348</v>
      </c>
      <c r="B13932" s="27">
        <v>16</v>
      </c>
      <c r="C13932" s="27"/>
      <c r="D13932" s="27"/>
      <c r="E13932" s="27"/>
    </row>
    <row r="13933" spans="1:5">
      <c r="A13933" s="27">
        <v>348</v>
      </c>
      <c r="B13933" s="27">
        <v>17</v>
      </c>
      <c r="C13933" s="27"/>
      <c r="D13933" s="27"/>
      <c r="E13933" s="27"/>
    </row>
    <row r="13934" spans="1:5">
      <c r="A13934" s="27">
        <v>348</v>
      </c>
      <c r="B13934" s="27">
        <v>18</v>
      </c>
      <c r="C13934" s="27"/>
      <c r="D13934" s="27"/>
      <c r="E13934" s="27"/>
    </row>
    <row r="13935" spans="1:5">
      <c r="A13935" s="27">
        <v>348</v>
      </c>
      <c r="B13935" s="27">
        <v>19</v>
      </c>
      <c r="C13935" s="27"/>
      <c r="D13935" s="27"/>
      <c r="E13935" s="27"/>
    </row>
    <row r="13936" spans="1:5">
      <c r="A13936" s="27">
        <v>348</v>
      </c>
      <c r="B13936" s="27">
        <v>20</v>
      </c>
      <c r="C13936" s="27"/>
      <c r="D13936" s="27"/>
      <c r="E13936" s="27"/>
    </row>
    <row r="13937" spans="1:5">
      <c r="A13937" s="27">
        <v>348</v>
      </c>
      <c r="B13937" s="27">
        <v>21</v>
      </c>
      <c r="C13937" s="27"/>
      <c r="D13937" s="27"/>
      <c r="E13937" s="27"/>
    </row>
    <row r="13938" spans="1:5">
      <c r="A13938" s="27">
        <v>348</v>
      </c>
      <c r="B13938" s="27">
        <v>22</v>
      </c>
      <c r="C13938" s="27"/>
      <c r="D13938" s="27"/>
      <c r="E13938" s="27"/>
    </row>
    <row r="13939" spans="1:5">
      <c r="A13939" s="27">
        <v>348</v>
      </c>
      <c r="B13939" s="27">
        <v>23</v>
      </c>
      <c r="C13939" s="27"/>
      <c r="D13939" s="27"/>
      <c r="E13939" s="27"/>
    </row>
    <row r="13940" spans="1:5">
      <c r="A13940" s="27">
        <v>348</v>
      </c>
      <c r="B13940" s="27">
        <v>24</v>
      </c>
      <c r="C13940" s="27"/>
      <c r="D13940" s="27"/>
      <c r="E13940" s="27"/>
    </row>
    <row r="13941" spans="1:5">
      <c r="A13941" s="27">
        <v>348</v>
      </c>
      <c r="B13941" s="27">
        <v>25</v>
      </c>
      <c r="C13941" s="27"/>
      <c r="D13941" s="27"/>
      <c r="E13941" s="27"/>
    </row>
    <row r="13942" spans="1:5">
      <c r="A13942" s="27">
        <v>348</v>
      </c>
      <c r="B13942" s="27">
        <v>26</v>
      </c>
      <c r="C13942" s="27"/>
      <c r="D13942" s="27"/>
      <c r="E13942" s="27"/>
    </row>
    <row r="13943" spans="1:5">
      <c r="A13943" s="27">
        <v>348</v>
      </c>
      <c r="B13943" s="27">
        <v>27</v>
      </c>
      <c r="C13943" s="27"/>
      <c r="D13943" s="27"/>
      <c r="E13943" s="27"/>
    </row>
    <row r="13944" spans="1:5">
      <c r="A13944" s="27">
        <v>348</v>
      </c>
      <c r="B13944" s="27">
        <v>28</v>
      </c>
      <c r="C13944" s="27"/>
      <c r="D13944" s="27"/>
      <c r="E13944" s="27"/>
    </row>
    <row r="13945" spans="1:5">
      <c r="A13945" s="27">
        <v>348</v>
      </c>
      <c r="B13945" s="27">
        <v>29</v>
      </c>
      <c r="C13945" s="27"/>
      <c r="D13945" s="27"/>
      <c r="E13945" s="27"/>
    </row>
    <row r="13946" spans="1:5">
      <c r="A13946" s="27">
        <v>348</v>
      </c>
      <c r="B13946" s="27">
        <v>30</v>
      </c>
      <c r="C13946" s="27"/>
      <c r="D13946" s="27"/>
      <c r="E13946" s="27"/>
    </row>
    <row r="13947" spans="1:5">
      <c r="A13947" s="27">
        <v>348</v>
      </c>
      <c r="B13947" s="27">
        <v>31</v>
      </c>
      <c r="C13947" s="27"/>
      <c r="D13947" s="27"/>
      <c r="E13947" s="27"/>
    </row>
    <row r="13948" spans="1:5">
      <c r="A13948" s="27">
        <v>348</v>
      </c>
      <c r="B13948" s="27">
        <v>32</v>
      </c>
      <c r="C13948" s="27"/>
      <c r="D13948" s="27"/>
      <c r="E13948" s="27"/>
    </row>
    <row r="13949" spans="1:5">
      <c r="A13949" s="27">
        <v>348</v>
      </c>
      <c r="B13949" s="27">
        <v>33</v>
      </c>
      <c r="C13949" s="27"/>
      <c r="D13949" s="27"/>
      <c r="E13949" s="27"/>
    </row>
    <row r="13950" spans="1:5">
      <c r="A13950" s="27">
        <v>348</v>
      </c>
      <c r="B13950" s="27">
        <v>34</v>
      </c>
      <c r="C13950" s="27"/>
      <c r="D13950" s="27"/>
      <c r="E13950" s="27"/>
    </row>
    <row r="13951" spans="1:5">
      <c r="A13951" s="27">
        <v>348</v>
      </c>
      <c r="B13951" s="27">
        <v>35</v>
      </c>
      <c r="C13951" s="27"/>
      <c r="D13951" s="27"/>
      <c r="E13951" s="27"/>
    </row>
    <row r="13952" spans="1:5">
      <c r="A13952" s="27">
        <v>348</v>
      </c>
      <c r="B13952" s="27">
        <v>36</v>
      </c>
      <c r="C13952" s="27"/>
      <c r="D13952" s="27"/>
      <c r="E13952" s="27"/>
    </row>
    <row r="13953" spans="1:5">
      <c r="A13953" s="27">
        <v>348</v>
      </c>
      <c r="B13953" s="27">
        <v>37</v>
      </c>
      <c r="C13953" s="27"/>
      <c r="D13953" s="27"/>
      <c r="E13953" s="27"/>
    </row>
    <row r="13954" spans="1:5">
      <c r="A13954" s="27">
        <v>348</v>
      </c>
      <c r="B13954" s="27">
        <v>38</v>
      </c>
      <c r="C13954" s="27"/>
      <c r="D13954" s="27"/>
      <c r="E13954" s="27"/>
    </row>
    <row r="13955" spans="1:5">
      <c r="A13955" s="27">
        <v>348</v>
      </c>
      <c r="B13955" s="27">
        <v>39</v>
      </c>
      <c r="C13955" s="27"/>
      <c r="D13955" s="27"/>
      <c r="E13955" s="27"/>
    </row>
    <row r="13956" spans="1:5">
      <c r="A13956" s="27">
        <v>348</v>
      </c>
      <c r="B13956" s="27">
        <v>40</v>
      </c>
      <c r="C13956" s="27"/>
      <c r="D13956" s="27"/>
      <c r="E13956" s="27"/>
    </row>
    <row r="13957" spans="1:5">
      <c r="A13957" s="27">
        <v>349</v>
      </c>
      <c r="B13957" s="27">
        <v>1</v>
      </c>
      <c r="C13957" s="27"/>
      <c r="D13957" s="27"/>
      <c r="E13957" s="27"/>
    </row>
    <row r="13958" spans="1:5">
      <c r="A13958" s="27">
        <v>349</v>
      </c>
      <c r="B13958" s="27">
        <v>2</v>
      </c>
      <c r="C13958" s="27"/>
      <c r="D13958" s="27"/>
      <c r="E13958" s="27"/>
    </row>
    <row r="13959" spans="1:5">
      <c r="A13959" s="27">
        <v>349</v>
      </c>
      <c r="B13959" s="27">
        <v>3</v>
      </c>
      <c r="C13959" s="27"/>
      <c r="D13959" s="27"/>
      <c r="E13959" s="27"/>
    </row>
    <row r="13960" spans="1:5">
      <c r="A13960" s="27">
        <v>349</v>
      </c>
      <c r="B13960" s="27">
        <v>4</v>
      </c>
      <c r="C13960" s="27"/>
      <c r="D13960" s="27"/>
      <c r="E13960" s="27"/>
    </row>
    <row r="13961" spans="1:5">
      <c r="A13961" s="27">
        <v>349</v>
      </c>
      <c r="B13961" s="27">
        <v>5</v>
      </c>
      <c r="C13961" s="27"/>
      <c r="D13961" s="27"/>
      <c r="E13961" s="27"/>
    </row>
    <row r="13962" spans="1:5">
      <c r="A13962" s="27">
        <v>349</v>
      </c>
      <c r="B13962" s="27">
        <v>6</v>
      </c>
      <c r="C13962" s="27"/>
      <c r="D13962" s="27"/>
      <c r="E13962" s="27"/>
    </row>
    <row r="13963" spans="1:5">
      <c r="A13963" s="27">
        <v>349</v>
      </c>
      <c r="B13963" s="27">
        <v>7</v>
      </c>
      <c r="C13963" s="27"/>
      <c r="D13963" s="27"/>
      <c r="E13963" s="27"/>
    </row>
    <row r="13964" spans="1:5">
      <c r="A13964" s="27">
        <v>349</v>
      </c>
      <c r="B13964" s="27">
        <v>8</v>
      </c>
      <c r="C13964" s="27"/>
      <c r="D13964" s="27"/>
      <c r="E13964" s="27"/>
    </row>
    <row r="13965" spans="1:5">
      <c r="A13965" s="27">
        <v>349</v>
      </c>
      <c r="B13965" s="27">
        <v>9</v>
      </c>
      <c r="C13965" s="27"/>
      <c r="D13965" s="27"/>
      <c r="E13965" s="27"/>
    </row>
    <row r="13966" spans="1:5">
      <c r="A13966" s="27">
        <v>349</v>
      </c>
      <c r="B13966" s="27">
        <v>10</v>
      </c>
      <c r="C13966" s="27"/>
      <c r="D13966" s="27"/>
      <c r="E13966" s="27"/>
    </row>
    <row r="13967" spans="1:5">
      <c r="A13967" s="27">
        <v>349</v>
      </c>
      <c r="B13967" s="27">
        <v>11</v>
      </c>
      <c r="C13967" s="27"/>
      <c r="D13967" s="27"/>
      <c r="E13967" s="27"/>
    </row>
    <row r="13968" spans="1:5">
      <c r="A13968" s="27">
        <v>349</v>
      </c>
      <c r="B13968" s="27">
        <v>12</v>
      </c>
      <c r="C13968" s="27"/>
      <c r="D13968" s="27"/>
      <c r="E13968" s="27"/>
    </row>
    <row r="13969" spans="1:5">
      <c r="A13969" s="27">
        <v>349</v>
      </c>
      <c r="B13969" s="27">
        <v>13</v>
      </c>
      <c r="C13969" s="27"/>
      <c r="D13969" s="27"/>
      <c r="E13969" s="27"/>
    </row>
    <row r="13970" spans="1:5">
      <c r="A13970" s="27">
        <v>349</v>
      </c>
      <c r="B13970" s="27">
        <v>14</v>
      </c>
      <c r="C13970" s="27"/>
      <c r="D13970" s="27"/>
      <c r="E13970" s="27"/>
    </row>
    <row r="13971" spans="1:5">
      <c r="A13971" s="27">
        <v>349</v>
      </c>
      <c r="B13971" s="27">
        <v>15</v>
      </c>
      <c r="C13971" s="27"/>
      <c r="D13971" s="27"/>
      <c r="E13971" s="27"/>
    </row>
    <row r="13972" spans="1:5">
      <c r="A13972" s="27">
        <v>349</v>
      </c>
      <c r="B13972" s="27">
        <v>16</v>
      </c>
      <c r="C13972" s="27"/>
      <c r="D13972" s="27"/>
      <c r="E13972" s="27"/>
    </row>
    <row r="13973" spans="1:5">
      <c r="A13973" s="27">
        <v>349</v>
      </c>
      <c r="B13973" s="27">
        <v>17</v>
      </c>
      <c r="C13973" s="27"/>
      <c r="D13973" s="27"/>
      <c r="E13973" s="27"/>
    </row>
    <row r="13974" spans="1:5">
      <c r="A13974" s="27">
        <v>349</v>
      </c>
      <c r="B13974" s="27">
        <v>18</v>
      </c>
      <c r="C13974" s="27"/>
      <c r="D13974" s="27"/>
      <c r="E13974" s="27"/>
    </row>
    <row r="13975" spans="1:5">
      <c r="A13975" s="27">
        <v>349</v>
      </c>
      <c r="B13975" s="27">
        <v>19</v>
      </c>
      <c r="C13975" s="27"/>
      <c r="D13975" s="27"/>
      <c r="E13975" s="27"/>
    </row>
    <row r="13976" spans="1:5">
      <c r="A13976" s="27">
        <v>349</v>
      </c>
      <c r="B13976" s="27">
        <v>20</v>
      </c>
      <c r="C13976" s="27"/>
      <c r="D13976" s="27"/>
      <c r="E13976" s="27"/>
    </row>
    <row r="13977" spans="1:5">
      <c r="A13977" s="27">
        <v>349</v>
      </c>
      <c r="B13977" s="27">
        <v>21</v>
      </c>
      <c r="C13977" s="27"/>
      <c r="D13977" s="27"/>
      <c r="E13977" s="27"/>
    </row>
    <row r="13978" spans="1:5">
      <c r="A13978" s="27">
        <v>349</v>
      </c>
      <c r="B13978" s="27">
        <v>22</v>
      </c>
      <c r="C13978" s="27"/>
      <c r="D13978" s="27"/>
      <c r="E13978" s="27"/>
    </row>
    <row r="13979" spans="1:5">
      <c r="A13979" s="27">
        <v>349</v>
      </c>
      <c r="B13979" s="27">
        <v>23</v>
      </c>
      <c r="C13979" s="27"/>
      <c r="D13979" s="27"/>
      <c r="E13979" s="27"/>
    </row>
    <row r="13980" spans="1:5">
      <c r="A13980" s="27">
        <v>349</v>
      </c>
      <c r="B13980" s="27">
        <v>24</v>
      </c>
      <c r="C13980" s="27"/>
      <c r="D13980" s="27"/>
      <c r="E13980" s="27"/>
    </row>
    <row r="13981" spans="1:5">
      <c r="A13981" s="27">
        <v>349</v>
      </c>
      <c r="B13981" s="27">
        <v>25</v>
      </c>
      <c r="C13981" s="27"/>
      <c r="D13981" s="27"/>
      <c r="E13981" s="27"/>
    </row>
    <row r="13982" spans="1:5">
      <c r="A13982" s="27">
        <v>349</v>
      </c>
      <c r="B13982" s="27">
        <v>26</v>
      </c>
      <c r="C13982" s="27"/>
      <c r="D13982" s="27"/>
      <c r="E13982" s="27"/>
    </row>
    <row r="13983" spans="1:5">
      <c r="A13983" s="27">
        <v>349</v>
      </c>
      <c r="B13983" s="27">
        <v>27</v>
      </c>
      <c r="C13983" s="27"/>
      <c r="D13983" s="27"/>
      <c r="E13983" s="27"/>
    </row>
    <row r="13984" spans="1:5">
      <c r="A13984" s="27">
        <v>349</v>
      </c>
      <c r="B13984" s="27">
        <v>28</v>
      </c>
      <c r="C13984" s="27"/>
      <c r="D13984" s="27"/>
      <c r="E13984" s="27"/>
    </row>
    <row r="13985" spans="1:5">
      <c r="A13985" s="27">
        <v>349</v>
      </c>
      <c r="B13985" s="27">
        <v>29</v>
      </c>
      <c r="C13985" s="27"/>
      <c r="D13985" s="27"/>
      <c r="E13985" s="27"/>
    </row>
    <row r="13986" spans="1:5">
      <c r="A13986" s="27">
        <v>349</v>
      </c>
      <c r="B13986" s="27">
        <v>30</v>
      </c>
      <c r="C13986" s="27"/>
      <c r="D13986" s="27"/>
      <c r="E13986" s="27"/>
    </row>
    <row r="13987" spans="1:5">
      <c r="A13987" s="27">
        <v>349</v>
      </c>
      <c r="B13987" s="27">
        <v>31</v>
      </c>
      <c r="C13987" s="27"/>
      <c r="D13987" s="27"/>
      <c r="E13987" s="27"/>
    </row>
    <row r="13988" spans="1:5">
      <c r="A13988" s="27">
        <v>349</v>
      </c>
      <c r="B13988" s="27">
        <v>32</v>
      </c>
      <c r="C13988" s="27"/>
      <c r="D13988" s="27"/>
      <c r="E13988" s="27"/>
    </row>
    <row r="13989" spans="1:5">
      <c r="A13989" s="27">
        <v>349</v>
      </c>
      <c r="B13989" s="27">
        <v>33</v>
      </c>
      <c r="C13989" s="27"/>
      <c r="D13989" s="27"/>
      <c r="E13989" s="27"/>
    </row>
    <row r="13990" spans="1:5">
      <c r="A13990" s="27">
        <v>349</v>
      </c>
      <c r="B13990" s="27">
        <v>34</v>
      </c>
      <c r="C13990" s="27"/>
      <c r="D13990" s="27"/>
      <c r="E13990" s="27"/>
    </row>
    <row r="13991" spans="1:5">
      <c r="A13991" s="27">
        <v>349</v>
      </c>
      <c r="B13991" s="27">
        <v>35</v>
      </c>
      <c r="C13991" s="27"/>
      <c r="D13991" s="27"/>
      <c r="E13991" s="27"/>
    </row>
    <row r="13992" spans="1:5">
      <c r="A13992" s="27">
        <v>349</v>
      </c>
      <c r="B13992" s="27">
        <v>36</v>
      </c>
      <c r="C13992" s="27"/>
      <c r="D13992" s="27"/>
      <c r="E13992" s="27"/>
    </row>
    <row r="13993" spans="1:5">
      <c r="A13993" s="27">
        <v>349</v>
      </c>
      <c r="B13993" s="27">
        <v>37</v>
      </c>
      <c r="C13993" s="27"/>
      <c r="D13993" s="27"/>
      <c r="E13993" s="27"/>
    </row>
    <row r="13994" spans="1:5">
      <c r="A13994" s="27">
        <v>349</v>
      </c>
      <c r="B13994" s="27">
        <v>38</v>
      </c>
      <c r="C13994" s="27"/>
      <c r="D13994" s="27"/>
      <c r="E13994" s="27"/>
    </row>
    <row r="13995" spans="1:5">
      <c r="A13995" s="27">
        <v>349</v>
      </c>
      <c r="B13995" s="27">
        <v>39</v>
      </c>
      <c r="C13995" s="27"/>
      <c r="D13995" s="27"/>
      <c r="E13995" s="27"/>
    </row>
    <row r="13996" spans="1:5">
      <c r="A13996" s="27">
        <v>349</v>
      </c>
      <c r="B13996" s="27">
        <v>40</v>
      </c>
      <c r="C13996" s="27"/>
      <c r="D13996" s="27"/>
      <c r="E13996" s="27"/>
    </row>
    <row r="13997" spans="1:5">
      <c r="A13997" s="27">
        <v>350</v>
      </c>
      <c r="B13997" s="27">
        <v>1</v>
      </c>
      <c r="C13997" s="27"/>
      <c r="D13997" s="27"/>
      <c r="E13997" s="27"/>
    </row>
    <row r="13998" spans="1:5">
      <c r="A13998" s="27">
        <v>350</v>
      </c>
      <c r="B13998" s="27">
        <v>2</v>
      </c>
      <c r="C13998" s="27"/>
      <c r="D13998" s="27"/>
      <c r="E13998" s="27"/>
    </row>
    <row r="13999" spans="1:5">
      <c r="A13999" s="27">
        <v>350</v>
      </c>
      <c r="B13999" s="27">
        <v>3</v>
      </c>
      <c r="C13999" s="27"/>
      <c r="D13999" s="27"/>
      <c r="E13999" s="27"/>
    </row>
    <row r="14000" spans="1:5">
      <c r="A14000" s="27">
        <v>350</v>
      </c>
      <c r="B14000" s="27">
        <v>4</v>
      </c>
      <c r="C14000" s="27"/>
      <c r="D14000" s="27"/>
      <c r="E14000" s="27"/>
    </row>
    <row r="14001" spans="1:5">
      <c r="A14001" s="27">
        <v>350</v>
      </c>
      <c r="B14001" s="27">
        <v>5</v>
      </c>
      <c r="C14001" s="27"/>
      <c r="D14001" s="27"/>
      <c r="E14001" s="27"/>
    </row>
    <row r="14002" spans="1:5">
      <c r="A14002" s="27">
        <v>350</v>
      </c>
      <c r="B14002" s="27">
        <v>6</v>
      </c>
      <c r="C14002" s="27"/>
      <c r="D14002" s="27"/>
      <c r="E14002" s="27"/>
    </row>
    <row r="14003" spans="1:5">
      <c r="A14003" s="27">
        <v>350</v>
      </c>
      <c r="B14003" s="27">
        <v>7</v>
      </c>
      <c r="C14003" s="27"/>
      <c r="D14003" s="27"/>
      <c r="E14003" s="27"/>
    </row>
    <row r="14004" spans="1:5">
      <c r="A14004" s="27">
        <v>350</v>
      </c>
      <c r="B14004" s="27">
        <v>8</v>
      </c>
      <c r="C14004" s="27"/>
      <c r="D14004" s="27"/>
      <c r="E14004" s="27"/>
    </row>
    <row r="14005" spans="1:5">
      <c r="A14005" s="27">
        <v>350</v>
      </c>
      <c r="B14005" s="27">
        <v>9</v>
      </c>
      <c r="C14005" s="27"/>
      <c r="D14005" s="27"/>
      <c r="E14005" s="27"/>
    </row>
    <row r="14006" spans="1:5">
      <c r="A14006" s="27">
        <v>350</v>
      </c>
      <c r="B14006" s="27">
        <v>10</v>
      </c>
      <c r="C14006" s="27"/>
      <c r="D14006" s="27"/>
      <c r="E14006" s="27"/>
    </row>
    <row r="14007" spans="1:5">
      <c r="A14007" s="27">
        <v>350</v>
      </c>
      <c r="B14007" s="27">
        <v>11</v>
      </c>
      <c r="C14007" s="27"/>
      <c r="D14007" s="27"/>
      <c r="E14007" s="27"/>
    </row>
    <row r="14008" spans="1:5">
      <c r="A14008" s="27">
        <v>350</v>
      </c>
      <c r="B14008" s="27">
        <v>12</v>
      </c>
      <c r="C14008" s="27"/>
      <c r="D14008" s="27"/>
      <c r="E14008" s="27"/>
    </row>
    <row r="14009" spans="1:5">
      <c r="A14009" s="27">
        <v>350</v>
      </c>
      <c r="B14009" s="27">
        <v>13</v>
      </c>
      <c r="C14009" s="27"/>
      <c r="D14009" s="27"/>
      <c r="E14009" s="27"/>
    </row>
    <row r="14010" spans="1:5">
      <c r="A14010" s="27">
        <v>350</v>
      </c>
      <c r="B14010" s="27">
        <v>14</v>
      </c>
      <c r="C14010" s="27"/>
      <c r="D14010" s="27"/>
      <c r="E14010" s="27"/>
    </row>
    <row r="14011" spans="1:5">
      <c r="A14011" s="27">
        <v>350</v>
      </c>
      <c r="B14011" s="27">
        <v>15</v>
      </c>
      <c r="C14011" s="27"/>
      <c r="D14011" s="27"/>
      <c r="E14011" s="27"/>
    </row>
    <row r="14012" spans="1:5">
      <c r="A14012" s="27">
        <v>350</v>
      </c>
      <c r="B14012" s="27">
        <v>16</v>
      </c>
      <c r="C14012" s="27"/>
      <c r="D14012" s="27"/>
      <c r="E14012" s="27"/>
    </row>
    <row r="14013" spans="1:5">
      <c r="A14013" s="27">
        <v>350</v>
      </c>
      <c r="B14013" s="27">
        <v>17</v>
      </c>
      <c r="C14013" s="27"/>
      <c r="D14013" s="27"/>
      <c r="E14013" s="27"/>
    </row>
    <row r="14014" spans="1:5">
      <c r="A14014" s="27">
        <v>350</v>
      </c>
      <c r="B14014" s="27">
        <v>18</v>
      </c>
      <c r="C14014" s="27"/>
      <c r="D14014" s="27"/>
      <c r="E14014" s="27"/>
    </row>
    <row r="14015" spans="1:5">
      <c r="A14015" s="27">
        <v>350</v>
      </c>
      <c r="B14015" s="27">
        <v>19</v>
      </c>
      <c r="C14015" s="27"/>
      <c r="D14015" s="27"/>
      <c r="E14015" s="27"/>
    </row>
    <row r="14016" spans="1:5">
      <c r="A14016" s="27">
        <v>350</v>
      </c>
      <c r="B14016" s="27">
        <v>20</v>
      </c>
      <c r="C14016" s="27"/>
      <c r="D14016" s="27"/>
      <c r="E14016" s="27"/>
    </row>
    <row r="14017" spans="1:5">
      <c r="A14017" s="27">
        <v>350</v>
      </c>
      <c r="B14017" s="27">
        <v>21</v>
      </c>
      <c r="C14017" s="27"/>
      <c r="D14017" s="27"/>
      <c r="E14017" s="27"/>
    </row>
    <row r="14018" spans="1:5">
      <c r="A14018" s="27">
        <v>350</v>
      </c>
      <c r="B14018" s="27">
        <v>22</v>
      </c>
      <c r="C14018" s="27"/>
      <c r="D14018" s="27"/>
      <c r="E14018" s="27"/>
    </row>
    <row r="14019" spans="1:5">
      <c r="A14019" s="27">
        <v>350</v>
      </c>
      <c r="B14019" s="27">
        <v>23</v>
      </c>
      <c r="C14019" s="27"/>
      <c r="D14019" s="27"/>
      <c r="E14019" s="27"/>
    </row>
    <row r="14020" spans="1:5">
      <c r="A14020" s="27">
        <v>350</v>
      </c>
      <c r="B14020" s="27">
        <v>24</v>
      </c>
      <c r="C14020" s="27"/>
      <c r="D14020" s="27"/>
      <c r="E14020" s="27"/>
    </row>
    <row r="14021" spans="1:5">
      <c r="A14021" s="27">
        <v>350</v>
      </c>
      <c r="B14021" s="27">
        <v>25</v>
      </c>
      <c r="C14021" s="27"/>
      <c r="D14021" s="27"/>
      <c r="E14021" s="27"/>
    </row>
    <row r="14022" spans="1:5">
      <c r="A14022" s="27">
        <v>350</v>
      </c>
      <c r="B14022" s="27">
        <v>26</v>
      </c>
      <c r="C14022" s="27"/>
      <c r="D14022" s="27"/>
      <c r="E14022" s="27"/>
    </row>
    <row r="14023" spans="1:5">
      <c r="A14023" s="27">
        <v>350</v>
      </c>
      <c r="B14023" s="27">
        <v>27</v>
      </c>
      <c r="C14023" s="27"/>
      <c r="D14023" s="27"/>
      <c r="E14023" s="27"/>
    </row>
    <row r="14024" spans="1:5">
      <c r="A14024" s="27">
        <v>350</v>
      </c>
      <c r="B14024" s="27">
        <v>28</v>
      </c>
      <c r="C14024" s="27"/>
      <c r="D14024" s="27"/>
      <c r="E14024" s="27"/>
    </row>
    <row r="14025" spans="1:5">
      <c r="A14025" s="27">
        <v>350</v>
      </c>
      <c r="B14025" s="27">
        <v>29</v>
      </c>
      <c r="C14025" s="27"/>
      <c r="D14025" s="27"/>
      <c r="E14025" s="27"/>
    </row>
    <row r="14026" spans="1:5">
      <c r="A14026" s="27">
        <v>350</v>
      </c>
      <c r="B14026" s="27">
        <v>30</v>
      </c>
      <c r="C14026" s="27"/>
      <c r="D14026" s="27"/>
      <c r="E14026" s="27"/>
    </row>
    <row r="14027" spans="1:5">
      <c r="A14027" s="27">
        <v>350</v>
      </c>
      <c r="B14027" s="27">
        <v>31</v>
      </c>
      <c r="C14027" s="27"/>
      <c r="D14027" s="27"/>
      <c r="E14027" s="27"/>
    </row>
    <row r="14028" spans="1:5">
      <c r="A14028" s="27">
        <v>350</v>
      </c>
      <c r="B14028" s="27">
        <v>32</v>
      </c>
      <c r="C14028" s="27"/>
      <c r="D14028" s="27"/>
      <c r="E14028" s="27"/>
    </row>
    <row r="14029" spans="1:5">
      <c r="A14029" s="27">
        <v>350</v>
      </c>
      <c r="B14029" s="27">
        <v>33</v>
      </c>
      <c r="C14029" s="27"/>
      <c r="D14029" s="27"/>
      <c r="E14029" s="27"/>
    </row>
    <row r="14030" spans="1:5">
      <c r="A14030" s="27">
        <v>350</v>
      </c>
      <c r="B14030" s="27">
        <v>34</v>
      </c>
      <c r="C14030" s="27"/>
      <c r="D14030" s="27"/>
      <c r="E14030" s="27"/>
    </row>
    <row r="14031" spans="1:5">
      <c r="A14031" s="27">
        <v>350</v>
      </c>
      <c r="B14031" s="27">
        <v>35</v>
      </c>
      <c r="C14031" s="27"/>
      <c r="D14031" s="27"/>
      <c r="E14031" s="27"/>
    </row>
    <row r="14032" spans="1:5">
      <c r="A14032" s="27">
        <v>350</v>
      </c>
      <c r="B14032" s="27">
        <v>36</v>
      </c>
      <c r="C14032" s="27"/>
      <c r="D14032" s="27"/>
      <c r="E14032" s="27"/>
    </row>
    <row r="14033" spans="1:5">
      <c r="A14033" s="27">
        <v>350</v>
      </c>
      <c r="B14033" s="27">
        <v>37</v>
      </c>
      <c r="C14033" s="27"/>
      <c r="D14033" s="27"/>
      <c r="E14033" s="27"/>
    </row>
    <row r="14034" spans="1:5">
      <c r="A14034" s="27">
        <v>350</v>
      </c>
      <c r="B14034" s="27">
        <v>38</v>
      </c>
      <c r="C14034" s="27"/>
      <c r="D14034" s="27"/>
      <c r="E14034" s="27"/>
    </row>
    <row r="14035" spans="1:5">
      <c r="A14035" s="27">
        <v>350</v>
      </c>
      <c r="B14035" s="27">
        <v>39</v>
      </c>
      <c r="C14035" s="27"/>
      <c r="D14035" s="27"/>
      <c r="E14035" s="27"/>
    </row>
    <row r="14036" spans="1:5">
      <c r="A14036" s="27">
        <v>350</v>
      </c>
      <c r="B14036" s="27">
        <v>40</v>
      </c>
      <c r="C14036" s="27"/>
      <c r="D14036" s="27"/>
      <c r="E14036" s="27"/>
    </row>
    <row r="14037" spans="1:5">
      <c r="A14037" s="27">
        <v>351</v>
      </c>
      <c r="B14037" s="27">
        <v>1</v>
      </c>
      <c r="C14037" s="27"/>
      <c r="D14037" s="27"/>
      <c r="E14037" s="27"/>
    </row>
    <row r="14038" spans="1:5">
      <c r="A14038" s="27">
        <v>351</v>
      </c>
      <c r="B14038" s="27">
        <v>2</v>
      </c>
      <c r="C14038" s="27"/>
      <c r="D14038" s="27"/>
      <c r="E14038" s="27"/>
    </row>
    <row r="14039" spans="1:5">
      <c r="A14039" s="27">
        <v>351</v>
      </c>
      <c r="B14039" s="27">
        <v>3</v>
      </c>
      <c r="C14039" s="27"/>
      <c r="D14039" s="27"/>
      <c r="E14039" s="27"/>
    </row>
    <row r="14040" spans="1:5">
      <c r="A14040" s="27">
        <v>351</v>
      </c>
      <c r="B14040" s="27">
        <v>4</v>
      </c>
      <c r="C14040" s="27"/>
      <c r="D14040" s="27"/>
      <c r="E14040" s="27"/>
    </row>
    <row r="14041" spans="1:5">
      <c r="A14041" s="27">
        <v>351</v>
      </c>
      <c r="B14041" s="27">
        <v>5</v>
      </c>
      <c r="C14041" s="27"/>
      <c r="D14041" s="27"/>
      <c r="E14041" s="27"/>
    </row>
    <row r="14042" spans="1:5">
      <c r="A14042" s="27">
        <v>351</v>
      </c>
      <c r="B14042" s="27">
        <v>6</v>
      </c>
      <c r="C14042" s="27"/>
      <c r="D14042" s="27"/>
      <c r="E14042" s="27"/>
    </row>
    <row r="14043" spans="1:5">
      <c r="A14043" s="27">
        <v>351</v>
      </c>
      <c r="B14043" s="27">
        <v>7</v>
      </c>
      <c r="C14043" s="27"/>
      <c r="D14043" s="27"/>
      <c r="E14043" s="27"/>
    </row>
    <row r="14044" spans="1:5">
      <c r="A14044" s="27">
        <v>351</v>
      </c>
      <c r="B14044" s="27">
        <v>8</v>
      </c>
      <c r="C14044" s="27"/>
      <c r="D14044" s="27"/>
      <c r="E14044" s="27"/>
    </row>
    <row r="14045" spans="1:5">
      <c r="A14045" s="27">
        <v>351</v>
      </c>
      <c r="B14045" s="27">
        <v>9</v>
      </c>
      <c r="C14045" s="27"/>
      <c r="D14045" s="27"/>
      <c r="E14045" s="27"/>
    </row>
    <row r="14046" spans="1:5">
      <c r="A14046" s="27">
        <v>351</v>
      </c>
      <c r="B14046" s="27">
        <v>10</v>
      </c>
      <c r="C14046" s="27"/>
      <c r="D14046" s="27"/>
      <c r="E14046" s="27"/>
    </row>
    <row r="14047" spans="1:5">
      <c r="A14047" s="27">
        <v>351</v>
      </c>
      <c r="B14047" s="27">
        <v>11</v>
      </c>
      <c r="C14047" s="27"/>
      <c r="D14047" s="27"/>
      <c r="E14047" s="27"/>
    </row>
    <row r="14048" spans="1:5">
      <c r="A14048" s="27">
        <v>351</v>
      </c>
      <c r="B14048" s="27">
        <v>12</v>
      </c>
      <c r="C14048" s="27"/>
      <c r="D14048" s="27"/>
      <c r="E14048" s="27"/>
    </row>
    <row r="14049" spans="1:5">
      <c r="A14049" s="27">
        <v>351</v>
      </c>
      <c r="B14049" s="27">
        <v>13</v>
      </c>
      <c r="C14049" s="27"/>
      <c r="D14049" s="27"/>
      <c r="E14049" s="27"/>
    </row>
    <row r="14050" spans="1:5">
      <c r="A14050" s="27">
        <v>351</v>
      </c>
      <c r="B14050" s="27">
        <v>14</v>
      </c>
      <c r="C14050" s="27"/>
      <c r="D14050" s="27"/>
      <c r="E14050" s="27"/>
    </row>
    <row r="14051" spans="1:5">
      <c r="A14051" s="27">
        <v>351</v>
      </c>
      <c r="B14051" s="27">
        <v>15</v>
      </c>
      <c r="C14051" s="27"/>
      <c r="D14051" s="27"/>
      <c r="E14051" s="27"/>
    </row>
    <row r="14052" spans="1:5">
      <c r="A14052" s="27">
        <v>351</v>
      </c>
      <c r="B14052" s="27">
        <v>16</v>
      </c>
      <c r="C14052" s="27"/>
      <c r="D14052" s="27"/>
      <c r="E14052" s="27"/>
    </row>
    <row r="14053" spans="1:5">
      <c r="A14053" s="27">
        <v>351</v>
      </c>
      <c r="B14053" s="27">
        <v>17</v>
      </c>
      <c r="C14053" s="27"/>
      <c r="D14053" s="27"/>
      <c r="E14053" s="27"/>
    </row>
    <row r="14054" spans="1:5">
      <c r="A14054" s="27">
        <v>351</v>
      </c>
      <c r="B14054" s="27">
        <v>18</v>
      </c>
      <c r="C14054" s="27"/>
      <c r="D14054" s="27"/>
      <c r="E14054" s="27"/>
    </row>
    <row r="14055" spans="1:5">
      <c r="A14055" s="27">
        <v>351</v>
      </c>
      <c r="B14055" s="27">
        <v>19</v>
      </c>
      <c r="C14055" s="27"/>
      <c r="D14055" s="27"/>
      <c r="E14055" s="27"/>
    </row>
    <row r="14056" spans="1:5">
      <c r="A14056" s="27">
        <v>351</v>
      </c>
      <c r="B14056" s="27">
        <v>20</v>
      </c>
      <c r="C14056" s="27"/>
      <c r="D14056" s="27"/>
      <c r="E14056" s="27"/>
    </row>
    <row r="14057" spans="1:5">
      <c r="A14057" s="27">
        <v>351</v>
      </c>
      <c r="B14057" s="27">
        <v>21</v>
      </c>
      <c r="C14057" s="27"/>
      <c r="D14057" s="27"/>
      <c r="E14057" s="27"/>
    </row>
    <row r="14058" spans="1:5">
      <c r="A14058" s="27">
        <v>351</v>
      </c>
      <c r="B14058" s="27">
        <v>22</v>
      </c>
      <c r="C14058" s="27"/>
      <c r="D14058" s="27"/>
      <c r="E14058" s="27"/>
    </row>
    <row r="14059" spans="1:5">
      <c r="A14059" s="27">
        <v>351</v>
      </c>
      <c r="B14059" s="27">
        <v>23</v>
      </c>
      <c r="C14059" s="27"/>
      <c r="D14059" s="27"/>
      <c r="E14059" s="27"/>
    </row>
    <row r="14060" spans="1:5">
      <c r="A14060" s="27">
        <v>351</v>
      </c>
      <c r="B14060" s="27">
        <v>24</v>
      </c>
      <c r="C14060" s="27"/>
      <c r="D14060" s="27"/>
      <c r="E14060" s="27"/>
    </row>
    <row r="14061" spans="1:5">
      <c r="A14061" s="27">
        <v>351</v>
      </c>
      <c r="B14061" s="27">
        <v>25</v>
      </c>
      <c r="C14061" s="27"/>
      <c r="D14061" s="27"/>
      <c r="E14061" s="27"/>
    </row>
    <row r="14062" spans="1:5">
      <c r="A14062" s="27">
        <v>351</v>
      </c>
      <c r="B14062" s="27">
        <v>26</v>
      </c>
      <c r="C14062" s="27"/>
      <c r="D14062" s="27"/>
      <c r="E14062" s="27"/>
    </row>
    <row r="14063" spans="1:5">
      <c r="A14063" s="27">
        <v>351</v>
      </c>
      <c r="B14063" s="27">
        <v>27</v>
      </c>
      <c r="C14063" s="27"/>
      <c r="D14063" s="27"/>
      <c r="E14063" s="27"/>
    </row>
    <row r="14064" spans="1:5">
      <c r="A14064" s="27">
        <v>351</v>
      </c>
      <c r="B14064" s="27">
        <v>28</v>
      </c>
      <c r="C14064" s="27"/>
      <c r="D14064" s="27"/>
      <c r="E14064" s="27"/>
    </row>
    <row r="14065" spans="1:5">
      <c r="A14065" s="27">
        <v>351</v>
      </c>
      <c r="B14065" s="27">
        <v>29</v>
      </c>
      <c r="C14065" s="27"/>
      <c r="D14065" s="27"/>
      <c r="E14065" s="27"/>
    </row>
    <row r="14066" spans="1:5">
      <c r="A14066" s="27">
        <v>351</v>
      </c>
      <c r="B14066" s="27">
        <v>30</v>
      </c>
      <c r="C14066" s="27"/>
      <c r="D14066" s="27"/>
      <c r="E14066" s="27"/>
    </row>
    <row r="14067" spans="1:5">
      <c r="A14067" s="27">
        <v>351</v>
      </c>
      <c r="B14067" s="27">
        <v>31</v>
      </c>
      <c r="C14067" s="27"/>
      <c r="D14067" s="27"/>
      <c r="E14067" s="27"/>
    </row>
    <row r="14068" spans="1:5">
      <c r="A14068" s="27">
        <v>351</v>
      </c>
      <c r="B14068" s="27">
        <v>32</v>
      </c>
      <c r="C14068" s="27"/>
      <c r="D14068" s="27"/>
      <c r="E14068" s="27"/>
    </row>
    <row r="14069" spans="1:5">
      <c r="A14069" s="27">
        <v>351</v>
      </c>
      <c r="B14069" s="27">
        <v>33</v>
      </c>
      <c r="C14069" s="27"/>
      <c r="D14069" s="27"/>
      <c r="E14069" s="27"/>
    </row>
    <row r="14070" spans="1:5">
      <c r="A14070" s="27">
        <v>351</v>
      </c>
      <c r="B14070" s="27">
        <v>34</v>
      </c>
      <c r="C14070" s="27"/>
      <c r="D14070" s="27"/>
      <c r="E14070" s="27"/>
    </row>
    <row r="14071" spans="1:5">
      <c r="A14071" s="27">
        <v>351</v>
      </c>
      <c r="B14071" s="27">
        <v>35</v>
      </c>
      <c r="C14071" s="27"/>
      <c r="D14071" s="27"/>
      <c r="E14071" s="27"/>
    </row>
    <row r="14072" spans="1:5">
      <c r="A14072" s="27">
        <v>351</v>
      </c>
      <c r="B14072" s="27">
        <v>36</v>
      </c>
      <c r="C14072" s="27"/>
      <c r="D14072" s="27"/>
      <c r="E14072" s="27"/>
    </row>
    <row r="14073" spans="1:5">
      <c r="A14073" s="27">
        <v>351</v>
      </c>
      <c r="B14073" s="27">
        <v>37</v>
      </c>
      <c r="C14073" s="27"/>
      <c r="D14073" s="27"/>
      <c r="E14073" s="27"/>
    </row>
    <row r="14074" spans="1:5">
      <c r="A14074" s="27">
        <v>351</v>
      </c>
      <c r="B14074" s="27">
        <v>38</v>
      </c>
      <c r="C14074" s="27"/>
      <c r="D14074" s="27"/>
      <c r="E14074" s="27"/>
    </row>
    <row r="14075" spans="1:5">
      <c r="A14075" s="27">
        <v>351</v>
      </c>
      <c r="B14075" s="27">
        <v>39</v>
      </c>
      <c r="C14075" s="27"/>
      <c r="D14075" s="27"/>
      <c r="E14075" s="27"/>
    </row>
    <row r="14076" spans="1:5">
      <c r="A14076" s="27">
        <v>351</v>
      </c>
      <c r="B14076" s="27">
        <v>40</v>
      </c>
      <c r="C14076" s="27"/>
      <c r="D14076" s="27"/>
      <c r="E14076" s="27"/>
    </row>
    <row r="14077" spans="1:5">
      <c r="A14077" s="27">
        <v>352</v>
      </c>
      <c r="B14077" s="27">
        <v>1</v>
      </c>
      <c r="C14077" s="27"/>
      <c r="D14077" s="27"/>
      <c r="E14077" s="27"/>
    </row>
    <row r="14078" spans="1:5">
      <c r="A14078" s="27">
        <v>352</v>
      </c>
      <c r="B14078" s="27">
        <v>2</v>
      </c>
      <c r="C14078" s="27"/>
      <c r="D14078" s="27"/>
      <c r="E14078" s="27"/>
    </row>
    <row r="14079" spans="1:5">
      <c r="A14079" s="27">
        <v>352</v>
      </c>
      <c r="B14079" s="27">
        <v>3</v>
      </c>
      <c r="C14079" s="27"/>
      <c r="D14079" s="27"/>
      <c r="E14079" s="27"/>
    </row>
    <row r="14080" spans="1:5">
      <c r="A14080" s="27">
        <v>352</v>
      </c>
      <c r="B14080" s="27">
        <v>4</v>
      </c>
      <c r="C14080" s="27"/>
      <c r="D14080" s="27"/>
      <c r="E14080" s="27"/>
    </row>
    <row r="14081" spans="1:5">
      <c r="A14081" s="27">
        <v>352</v>
      </c>
      <c r="B14081" s="27">
        <v>5</v>
      </c>
      <c r="C14081" s="27"/>
      <c r="D14081" s="27"/>
      <c r="E14081" s="27"/>
    </row>
    <row r="14082" spans="1:5">
      <c r="A14082" s="27">
        <v>352</v>
      </c>
      <c r="B14082" s="27">
        <v>6</v>
      </c>
      <c r="C14082" s="27"/>
      <c r="D14082" s="27"/>
      <c r="E14082" s="27"/>
    </row>
    <row r="14083" spans="1:5">
      <c r="A14083" s="27">
        <v>352</v>
      </c>
      <c r="B14083" s="27">
        <v>7</v>
      </c>
      <c r="C14083" s="27"/>
      <c r="D14083" s="27"/>
      <c r="E14083" s="27"/>
    </row>
    <row r="14084" spans="1:5">
      <c r="A14084" s="27">
        <v>352</v>
      </c>
      <c r="B14084" s="27">
        <v>8</v>
      </c>
      <c r="C14084" s="27"/>
      <c r="D14084" s="27"/>
      <c r="E14084" s="27"/>
    </row>
    <row r="14085" spans="1:5">
      <c r="A14085" s="27">
        <v>352</v>
      </c>
      <c r="B14085" s="27">
        <v>9</v>
      </c>
      <c r="C14085" s="27"/>
      <c r="D14085" s="27"/>
      <c r="E14085" s="27"/>
    </row>
    <row r="14086" spans="1:5">
      <c r="A14086" s="27">
        <v>352</v>
      </c>
      <c r="B14086" s="27">
        <v>10</v>
      </c>
      <c r="C14086" s="27"/>
      <c r="D14086" s="27"/>
      <c r="E14086" s="27"/>
    </row>
    <row r="14087" spans="1:5">
      <c r="A14087" s="27">
        <v>352</v>
      </c>
      <c r="B14087" s="27">
        <v>11</v>
      </c>
      <c r="C14087" s="27"/>
      <c r="D14087" s="27"/>
      <c r="E14087" s="27"/>
    </row>
    <row r="14088" spans="1:5">
      <c r="A14088" s="27">
        <v>352</v>
      </c>
      <c r="B14088" s="27">
        <v>12</v>
      </c>
      <c r="C14088" s="27"/>
      <c r="D14088" s="27"/>
      <c r="E14088" s="27"/>
    </row>
    <row r="14089" spans="1:5">
      <c r="A14089" s="27">
        <v>352</v>
      </c>
      <c r="B14089" s="27">
        <v>13</v>
      </c>
      <c r="C14089" s="27"/>
      <c r="D14089" s="27"/>
      <c r="E14089" s="27"/>
    </row>
    <row r="14090" spans="1:5">
      <c r="A14090" s="27">
        <v>352</v>
      </c>
      <c r="B14090" s="27">
        <v>14</v>
      </c>
      <c r="C14090" s="27"/>
      <c r="D14090" s="27"/>
      <c r="E14090" s="27"/>
    </row>
    <row r="14091" spans="1:5">
      <c r="A14091" s="27">
        <v>352</v>
      </c>
      <c r="B14091" s="27">
        <v>15</v>
      </c>
      <c r="C14091" s="27"/>
      <c r="D14091" s="27"/>
      <c r="E14091" s="27"/>
    </row>
    <row r="14092" spans="1:5">
      <c r="A14092" s="27">
        <v>352</v>
      </c>
      <c r="B14092" s="27">
        <v>16</v>
      </c>
      <c r="C14092" s="27"/>
      <c r="D14092" s="27"/>
      <c r="E14092" s="27"/>
    </row>
    <row r="14093" spans="1:5">
      <c r="A14093" s="27">
        <v>352</v>
      </c>
      <c r="B14093" s="27">
        <v>17</v>
      </c>
      <c r="C14093" s="27"/>
      <c r="D14093" s="27"/>
      <c r="E14093" s="27"/>
    </row>
    <row r="14094" spans="1:5">
      <c r="A14094" s="27">
        <v>352</v>
      </c>
      <c r="B14094" s="27">
        <v>18</v>
      </c>
      <c r="C14094" s="27"/>
      <c r="D14094" s="27"/>
      <c r="E14094" s="27"/>
    </row>
    <row r="14095" spans="1:5">
      <c r="A14095" s="27">
        <v>352</v>
      </c>
      <c r="B14095" s="27">
        <v>19</v>
      </c>
      <c r="C14095" s="27"/>
      <c r="D14095" s="27"/>
      <c r="E14095" s="27"/>
    </row>
    <row r="14096" spans="1:5">
      <c r="A14096" s="27">
        <v>352</v>
      </c>
      <c r="B14096" s="27">
        <v>20</v>
      </c>
      <c r="C14096" s="27"/>
      <c r="D14096" s="27"/>
      <c r="E14096" s="27"/>
    </row>
    <row r="14097" spans="1:5">
      <c r="A14097" s="27">
        <v>352</v>
      </c>
      <c r="B14097" s="27">
        <v>21</v>
      </c>
      <c r="C14097" s="27"/>
      <c r="D14097" s="27"/>
      <c r="E14097" s="27"/>
    </row>
    <row r="14098" spans="1:5">
      <c r="A14098" s="27">
        <v>352</v>
      </c>
      <c r="B14098" s="27">
        <v>22</v>
      </c>
      <c r="C14098" s="27"/>
      <c r="D14098" s="27"/>
      <c r="E14098" s="27"/>
    </row>
    <row r="14099" spans="1:5">
      <c r="A14099" s="27">
        <v>352</v>
      </c>
      <c r="B14099" s="27">
        <v>23</v>
      </c>
      <c r="C14099" s="27"/>
      <c r="D14099" s="27"/>
      <c r="E14099" s="27"/>
    </row>
    <row r="14100" spans="1:5">
      <c r="A14100" s="27">
        <v>352</v>
      </c>
      <c r="B14100" s="27">
        <v>24</v>
      </c>
      <c r="C14100" s="27"/>
      <c r="D14100" s="27"/>
      <c r="E14100" s="27"/>
    </row>
    <row r="14101" spans="1:5">
      <c r="A14101" s="27">
        <v>352</v>
      </c>
      <c r="B14101" s="27">
        <v>25</v>
      </c>
      <c r="C14101" s="27"/>
      <c r="D14101" s="27"/>
      <c r="E14101" s="27"/>
    </row>
    <row r="14102" spans="1:5">
      <c r="A14102" s="27">
        <v>352</v>
      </c>
      <c r="B14102" s="27">
        <v>26</v>
      </c>
      <c r="C14102" s="27"/>
      <c r="D14102" s="27"/>
      <c r="E14102" s="27"/>
    </row>
    <row r="14103" spans="1:5">
      <c r="A14103" s="27">
        <v>352</v>
      </c>
      <c r="B14103" s="27">
        <v>27</v>
      </c>
      <c r="C14103" s="27"/>
      <c r="D14103" s="27"/>
      <c r="E14103" s="27"/>
    </row>
    <row r="14104" spans="1:5">
      <c r="A14104" s="27">
        <v>352</v>
      </c>
      <c r="B14104" s="27">
        <v>28</v>
      </c>
      <c r="C14104" s="27"/>
      <c r="D14104" s="27"/>
      <c r="E14104" s="27"/>
    </row>
    <row r="14105" spans="1:5">
      <c r="A14105" s="27">
        <v>352</v>
      </c>
      <c r="B14105" s="27">
        <v>29</v>
      </c>
      <c r="C14105" s="27"/>
      <c r="D14105" s="27"/>
      <c r="E14105" s="27"/>
    </row>
    <row r="14106" spans="1:5">
      <c r="A14106" s="27">
        <v>352</v>
      </c>
      <c r="B14106" s="27">
        <v>30</v>
      </c>
      <c r="C14106" s="27"/>
      <c r="D14106" s="27"/>
      <c r="E14106" s="27"/>
    </row>
    <row r="14107" spans="1:5">
      <c r="A14107" s="27">
        <v>352</v>
      </c>
      <c r="B14107" s="27">
        <v>31</v>
      </c>
      <c r="C14107" s="27"/>
      <c r="D14107" s="27"/>
      <c r="E14107" s="27"/>
    </row>
    <row r="14108" spans="1:5">
      <c r="A14108" s="27">
        <v>352</v>
      </c>
      <c r="B14108" s="27">
        <v>32</v>
      </c>
      <c r="C14108" s="27"/>
      <c r="D14108" s="27"/>
      <c r="E14108" s="27"/>
    </row>
    <row r="14109" spans="1:5">
      <c r="A14109" s="27">
        <v>352</v>
      </c>
      <c r="B14109" s="27">
        <v>33</v>
      </c>
      <c r="C14109" s="27"/>
      <c r="D14109" s="27"/>
      <c r="E14109" s="27"/>
    </row>
    <row r="14110" spans="1:5">
      <c r="A14110" s="27">
        <v>352</v>
      </c>
      <c r="B14110" s="27">
        <v>34</v>
      </c>
      <c r="C14110" s="27"/>
      <c r="D14110" s="27"/>
      <c r="E14110" s="27"/>
    </row>
    <row r="14111" spans="1:5">
      <c r="A14111" s="27">
        <v>352</v>
      </c>
      <c r="B14111" s="27">
        <v>35</v>
      </c>
      <c r="C14111" s="27"/>
      <c r="D14111" s="27"/>
      <c r="E14111" s="27"/>
    </row>
    <row r="14112" spans="1:5">
      <c r="A14112" s="27">
        <v>352</v>
      </c>
      <c r="B14112" s="27">
        <v>36</v>
      </c>
      <c r="C14112" s="27"/>
      <c r="D14112" s="27"/>
      <c r="E14112" s="27"/>
    </row>
    <row r="14113" spans="1:5">
      <c r="A14113" s="27">
        <v>352</v>
      </c>
      <c r="B14113" s="27">
        <v>37</v>
      </c>
      <c r="C14113" s="27"/>
      <c r="D14113" s="27"/>
      <c r="E14113" s="27"/>
    </row>
    <row r="14114" spans="1:5">
      <c r="A14114" s="27">
        <v>352</v>
      </c>
      <c r="B14114" s="27">
        <v>38</v>
      </c>
      <c r="C14114" s="27"/>
      <c r="D14114" s="27"/>
      <c r="E14114" s="27"/>
    </row>
    <row r="14115" spans="1:5">
      <c r="A14115" s="27">
        <v>352</v>
      </c>
      <c r="B14115" s="27">
        <v>39</v>
      </c>
      <c r="C14115" s="27"/>
      <c r="D14115" s="27"/>
      <c r="E14115" s="27"/>
    </row>
    <row r="14116" spans="1:5">
      <c r="A14116" s="27">
        <v>352</v>
      </c>
      <c r="B14116" s="27">
        <v>40</v>
      </c>
      <c r="C14116" s="27"/>
      <c r="D14116" s="27"/>
      <c r="E14116" s="27"/>
    </row>
    <row r="14117" spans="1:5">
      <c r="A14117" s="27">
        <v>353</v>
      </c>
      <c r="B14117" s="27">
        <v>1</v>
      </c>
      <c r="C14117" s="27"/>
      <c r="D14117" s="27"/>
      <c r="E14117" s="27"/>
    </row>
    <row r="14118" spans="1:5">
      <c r="A14118" s="27">
        <v>353</v>
      </c>
      <c r="B14118" s="27">
        <v>2</v>
      </c>
      <c r="C14118" s="27"/>
      <c r="D14118" s="27"/>
      <c r="E14118" s="27"/>
    </row>
    <row r="14119" spans="1:5">
      <c r="A14119" s="27">
        <v>353</v>
      </c>
      <c r="B14119" s="27">
        <v>3</v>
      </c>
      <c r="C14119" s="27"/>
      <c r="D14119" s="27"/>
      <c r="E14119" s="27"/>
    </row>
    <row r="14120" spans="1:5">
      <c r="A14120" s="27">
        <v>353</v>
      </c>
      <c r="B14120" s="27">
        <v>4</v>
      </c>
      <c r="C14120" s="27"/>
      <c r="D14120" s="27"/>
      <c r="E14120" s="27"/>
    </row>
    <row r="14121" spans="1:5">
      <c r="A14121" s="27">
        <v>353</v>
      </c>
      <c r="B14121" s="27">
        <v>5</v>
      </c>
      <c r="C14121" s="27"/>
      <c r="D14121" s="27"/>
      <c r="E14121" s="27"/>
    </row>
    <row r="14122" spans="1:5">
      <c r="A14122" s="27">
        <v>353</v>
      </c>
      <c r="B14122" s="27">
        <v>6</v>
      </c>
      <c r="C14122" s="27"/>
      <c r="D14122" s="27"/>
      <c r="E14122" s="27"/>
    </row>
    <row r="14123" spans="1:5">
      <c r="A14123" s="27">
        <v>353</v>
      </c>
      <c r="B14123" s="27">
        <v>7</v>
      </c>
      <c r="C14123" s="27"/>
      <c r="D14123" s="27"/>
      <c r="E14123" s="27"/>
    </row>
    <row r="14124" spans="1:5">
      <c r="A14124" s="27">
        <v>353</v>
      </c>
      <c r="B14124" s="27">
        <v>8</v>
      </c>
      <c r="C14124" s="27"/>
      <c r="D14124" s="27"/>
      <c r="E14124" s="27"/>
    </row>
    <row r="14125" spans="1:5">
      <c r="A14125" s="27">
        <v>353</v>
      </c>
      <c r="B14125" s="27">
        <v>9</v>
      </c>
      <c r="C14125" s="27"/>
      <c r="D14125" s="27"/>
      <c r="E14125" s="27"/>
    </row>
    <row r="14126" spans="1:5">
      <c r="A14126" s="27">
        <v>353</v>
      </c>
      <c r="B14126" s="27">
        <v>10</v>
      </c>
      <c r="C14126" s="27"/>
      <c r="D14126" s="27"/>
      <c r="E14126" s="27"/>
    </row>
    <row r="14127" spans="1:5">
      <c r="A14127" s="27">
        <v>353</v>
      </c>
      <c r="B14127" s="27">
        <v>11</v>
      </c>
      <c r="C14127" s="27"/>
      <c r="D14127" s="27"/>
      <c r="E14127" s="27"/>
    </row>
    <row r="14128" spans="1:5">
      <c r="A14128" s="27">
        <v>353</v>
      </c>
      <c r="B14128" s="27">
        <v>12</v>
      </c>
      <c r="C14128" s="27"/>
      <c r="D14128" s="27"/>
      <c r="E14128" s="27"/>
    </row>
    <row r="14129" spans="1:5">
      <c r="A14129" s="27">
        <v>353</v>
      </c>
      <c r="B14129" s="27">
        <v>13</v>
      </c>
      <c r="C14129" s="27"/>
      <c r="D14129" s="27"/>
      <c r="E14129" s="27"/>
    </row>
    <row r="14130" spans="1:5">
      <c r="A14130" s="27">
        <v>353</v>
      </c>
      <c r="B14130" s="27">
        <v>14</v>
      </c>
      <c r="C14130" s="27"/>
      <c r="D14130" s="27"/>
      <c r="E14130" s="27"/>
    </row>
    <row r="14131" spans="1:5">
      <c r="A14131" s="27">
        <v>353</v>
      </c>
      <c r="B14131" s="27">
        <v>15</v>
      </c>
      <c r="C14131" s="27"/>
      <c r="D14131" s="27"/>
      <c r="E14131" s="27"/>
    </row>
    <row r="14132" spans="1:5">
      <c r="A14132" s="27">
        <v>353</v>
      </c>
      <c r="B14132" s="27">
        <v>16</v>
      </c>
      <c r="C14132" s="27"/>
      <c r="D14132" s="27"/>
      <c r="E14132" s="27"/>
    </row>
    <row r="14133" spans="1:5">
      <c r="A14133" s="27">
        <v>353</v>
      </c>
      <c r="B14133" s="27">
        <v>17</v>
      </c>
      <c r="C14133" s="27"/>
      <c r="D14133" s="27"/>
      <c r="E14133" s="27"/>
    </row>
    <row r="14134" spans="1:5">
      <c r="A14134" s="27">
        <v>353</v>
      </c>
      <c r="B14134" s="27">
        <v>18</v>
      </c>
      <c r="C14134" s="27"/>
      <c r="D14134" s="27"/>
      <c r="E14134" s="27"/>
    </row>
    <row r="14135" spans="1:5">
      <c r="A14135" s="27">
        <v>353</v>
      </c>
      <c r="B14135" s="27">
        <v>19</v>
      </c>
      <c r="C14135" s="27"/>
      <c r="D14135" s="27"/>
      <c r="E14135" s="27"/>
    </row>
    <row r="14136" spans="1:5">
      <c r="A14136" s="27">
        <v>353</v>
      </c>
      <c r="B14136" s="27">
        <v>20</v>
      </c>
      <c r="C14136" s="27"/>
      <c r="D14136" s="27"/>
      <c r="E14136" s="27"/>
    </row>
    <row r="14137" spans="1:5">
      <c r="A14137" s="27">
        <v>353</v>
      </c>
      <c r="B14137" s="27">
        <v>21</v>
      </c>
      <c r="C14137" s="27"/>
      <c r="D14137" s="27"/>
      <c r="E14137" s="27"/>
    </row>
    <row r="14138" spans="1:5">
      <c r="A14138" s="27">
        <v>353</v>
      </c>
      <c r="B14138" s="27">
        <v>22</v>
      </c>
      <c r="C14138" s="27"/>
      <c r="D14138" s="27"/>
      <c r="E14138" s="27"/>
    </row>
    <row r="14139" spans="1:5">
      <c r="A14139" s="27">
        <v>353</v>
      </c>
      <c r="B14139" s="27">
        <v>23</v>
      </c>
      <c r="C14139" s="27"/>
      <c r="D14139" s="27"/>
      <c r="E14139" s="27"/>
    </row>
    <row r="14140" spans="1:5">
      <c r="A14140" s="27">
        <v>353</v>
      </c>
      <c r="B14140" s="27">
        <v>24</v>
      </c>
      <c r="C14140" s="27"/>
      <c r="D14140" s="27"/>
      <c r="E14140" s="27"/>
    </row>
    <row r="14141" spans="1:5">
      <c r="A14141" s="27">
        <v>353</v>
      </c>
      <c r="B14141" s="27">
        <v>25</v>
      </c>
      <c r="C14141" s="27"/>
      <c r="D14141" s="27"/>
      <c r="E14141" s="27"/>
    </row>
    <row r="14142" spans="1:5">
      <c r="A14142" s="27">
        <v>353</v>
      </c>
      <c r="B14142" s="27">
        <v>26</v>
      </c>
      <c r="C14142" s="27"/>
      <c r="D14142" s="27"/>
      <c r="E14142" s="27"/>
    </row>
    <row r="14143" spans="1:5">
      <c r="A14143" s="27">
        <v>353</v>
      </c>
      <c r="B14143" s="27">
        <v>27</v>
      </c>
      <c r="C14143" s="27"/>
      <c r="D14143" s="27"/>
      <c r="E14143" s="27"/>
    </row>
    <row r="14144" spans="1:5">
      <c r="A14144" s="27">
        <v>353</v>
      </c>
      <c r="B14144" s="27">
        <v>28</v>
      </c>
      <c r="C14144" s="27"/>
      <c r="D14144" s="27"/>
      <c r="E14144" s="27"/>
    </row>
    <row r="14145" spans="1:5">
      <c r="A14145" s="27">
        <v>353</v>
      </c>
      <c r="B14145" s="27">
        <v>29</v>
      </c>
      <c r="C14145" s="27"/>
      <c r="D14145" s="27"/>
      <c r="E14145" s="27"/>
    </row>
    <row r="14146" spans="1:5">
      <c r="A14146" s="27">
        <v>353</v>
      </c>
      <c r="B14146" s="27">
        <v>30</v>
      </c>
      <c r="C14146" s="27"/>
      <c r="D14146" s="27"/>
      <c r="E14146" s="27"/>
    </row>
    <row r="14147" spans="1:5">
      <c r="A14147" s="27">
        <v>353</v>
      </c>
      <c r="B14147" s="27">
        <v>31</v>
      </c>
      <c r="C14147" s="27"/>
      <c r="D14147" s="27"/>
      <c r="E14147" s="27"/>
    </row>
    <row r="14148" spans="1:5">
      <c r="A14148" s="27">
        <v>353</v>
      </c>
      <c r="B14148" s="27">
        <v>32</v>
      </c>
      <c r="C14148" s="27"/>
      <c r="D14148" s="27"/>
      <c r="E14148" s="27"/>
    </row>
    <row r="14149" spans="1:5">
      <c r="A14149" s="27">
        <v>353</v>
      </c>
      <c r="B14149" s="27">
        <v>33</v>
      </c>
      <c r="C14149" s="27"/>
      <c r="D14149" s="27"/>
      <c r="E14149" s="27"/>
    </row>
    <row r="14150" spans="1:5">
      <c r="A14150" s="27">
        <v>353</v>
      </c>
      <c r="B14150" s="27">
        <v>34</v>
      </c>
      <c r="C14150" s="27"/>
      <c r="D14150" s="27"/>
      <c r="E14150" s="27"/>
    </row>
    <row r="14151" spans="1:5">
      <c r="A14151" s="27">
        <v>353</v>
      </c>
      <c r="B14151" s="27">
        <v>35</v>
      </c>
      <c r="C14151" s="27"/>
      <c r="D14151" s="27"/>
      <c r="E14151" s="27"/>
    </row>
    <row r="14152" spans="1:5">
      <c r="A14152" s="27">
        <v>353</v>
      </c>
      <c r="B14152" s="27">
        <v>36</v>
      </c>
      <c r="C14152" s="27"/>
      <c r="D14152" s="27"/>
      <c r="E14152" s="27"/>
    </row>
    <row r="14153" spans="1:5">
      <c r="A14153" s="27">
        <v>353</v>
      </c>
      <c r="B14153" s="27">
        <v>37</v>
      </c>
      <c r="C14153" s="27"/>
      <c r="D14153" s="27"/>
      <c r="E14153" s="27"/>
    </row>
    <row r="14154" spans="1:5">
      <c r="A14154" s="27">
        <v>353</v>
      </c>
      <c r="B14154" s="27">
        <v>38</v>
      </c>
      <c r="C14154" s="27"/>
      <c r="D14154" s="27"/>
      <c r="E14154" s="27"/>
    </row>
    <row r="14155" spans="1:5">
      <c r="A14155" s="27">
        <v>353</v>
      </c>
      <c r="B14155" s="27">
        <v>39</v>
      </c>
      <c r="C14155" s="27"/>
      <c r="D14155" s="27"/>
      <c r="E14155" s="27"/>
    </row>
    <row r="14156" spans="1:5">
      <c r="A14156" s="27">
        <v>353</v>
      </c>
      <c r="B14156" s="27">
        <v>40</v>
      </c>
      <c r="C14156" s="27"/>
      <c r="D14156" s="27"/>
      <c r="E14156" s="27"/>
    </row>
    <row r="14157" spans="1:5">
      <c r="A14157" s="27">
        <v>354</v>
      </c>
      <c r="B14157" s="27">
        <v>1</v>
      </c>
      <c r="C14157" s="27"/>
      <c r="D14157" s="27"/>
      <c r="E14157" s="27"/>
    </row>
    <row r="14158" spans="1:5">
      <c r="A14158" s="27">
        <v>354</v>
      </c>
      <c r="B14158" s="27">
        <v>2</v>
      </c>
      <c r="C14158" s="27"/>
      <c r="D14158" s="27"/>
      <c r="E14158" s="27"/>
    </row>
    <row r="14159" spans="1:5">
      <c r="A14159" s="27">
        <v>354</v>
      </c>
      <c r="B14159" s="27">
        <v>3</v>
      </c>
      <c r="C14159" s="27"/>
      <c r="D14159" s="27"/>
      <c r="E14159" s="27"/>
    </row>
    <row r="14160" spans="1:5">
      <c r="A14160" s="27">
        <v>354</v>
      </c>
      <c r="B14160" s="27">
        <v>4</v>
      </c>
      <c r="C14160" s="27"/>
      <c r="D14160" s="27"/>
      <c r="E14160" s="27"/>
    </row>
    <row r="14161" spans="1:5">
      <c r="A14161" s="27">
        <v>354</v>
      </c>
      <c r="B14161" s="27">
        <v>5</v>
      </c>
      <c r="C14161" s="27"/>
      <c r="D14161" s="27"/>
      <c r="E14161" s="27"/>
    </row>
    <row r="14162" spans="1:5">
      <c r="A14162" s="27">
        <v>354</v>
      </c>
      <c r="B14162" s="27">
        <v>6</v>
      </c>
      <c r="C14162" s="27"/>
      <c r="D14162" s="27"/>
      <c r="E14162" s="27"/>
    </row>
    <row r="14163" spans="1:5">
      <c r="A14163" s="27">
        <v>354</v>
      </c>
      <c r="B14163" s="27">
        <v>7</v>
      </c>
      <c r="C14163" s="27"/>
      <c r="D14163" s="27"/>
      <c r="E14163" s="27"/>
    </row>
    <row r="14164" spans="1:5">
      <c r="A14164" s="27">
        <v>354</v>
      </c>
      <c r="B14164" s="27">
        <v>8</v>
      </c>
      <c r="C14164" s="27"/>
      <c r="D14164" s="27"/>
      <c r="E14164" s="27"/>
    </row>
    <row r="14165" spans="1:5">
      <c r="A14165" s="27">
        <v>354</v>
      </c>
      <c r="B14165" s="27">
        <v>9</v>
      </c>
      <c r="C14165" s="27"/>
      <c r="D14165" s="27"/>
      <c r="E14165" s="27"/>
    </row>
    <row r="14166" spans="1:5">
      <c r="A14166" s="27">
        <v>354</v>
      </c>
      <c r="B14166" s="27">
        <v>10</v>
      </c>
      <c r="C14166" s="27"/>
      <c r="D14166" s="27"/>
      <c r="E14166" s="27"/>
    </row>
    <row r="14167" spans="1:5">
      <c r="A14167" s="27">
        <v>354</v>
      </c>
      <c r="B14167" s="27">
        <v>11</v>
      </c>
      <c r="C14167" s="27"/>
      <c r="D14167" s="27"/>
      <c r="E14167" s="27"/>
    </row>
    <row r="14168" spans="1:5">
      <c r="A14168" s="27">
        <v>354</v>
      </c>
      <c r="B14168" s="27">
        <v>12</v>
      </c>
      <c r="C14168" s="27"/>
      <c r="D14168" s="27"/>
      <c r="E14168" s="27"/>
    </row>
    <row r="14169" spans="1:5">
      <c r="A14169" s="27">
        <v>354</v>
      </c>
      <c r="B14169" s="27">
        <v>13</v>
      </c>
      <c r="C14169" s="27"/>
      <c r="D14169" s="27"/>
      <c r="E14169" s="27"/>
    </row>
    <row r="14170" spans="1:5">
      <c r="A14170" s="27">
        <v>354</v>
      </c>
      <c r="B14170" s="27">
        <v>14</v>
      </c>
      <c r="C14170" s="27"/>
      <c r="D14170" s="27"/>
      <c r="E14170" s="27"/>
    </row>
    <row r="14171" spans="1:5">
      <c r="A14171" s="27">
        <v>354</v>
      </c>
      <c r="B14171" s="27">
        <v>15</v>
      </c>
      <c r="C14171" s="27"/>
      <c r="D14171" s="27"/>
      <c r="E14171" s="27"/>
    </row>
    <row r="14172" spans="1:5">
      <c r="A14172" s="27">
        <v>354</v>
      </c>
      <c r="B14172" s="27">
        <v>16</v>
      </c>
      <c r="C14172" s="27"/>
      <c r="D14172" s="27"/>
      <c r="E14172" s="27"/>
    </row>
    <row r="14173" spans="1:5">
      <c r="A14173" s="27">
        <v>354</v>
      </c>
      <c r="B14173" s="27">
        <v>17</v>
      </c>
      <c r="C14173" s="27"/>
      <c r="D14173" s="27"/>
      <c r="E14173" s="27"/>
    </row>
    <row r="14174" spans="1:5">
      <c r="A14174" s="27">
        <v>354</v>
      </c>
      <c r="B14174" s="27">
        <v>18</v>
      </c>
      <c r="C14174" s="27"/>
      <c r="D14174" s="27"/>
      <c r="E14174" s="27"/>
    </row>
    <row r="14175" spans="1:5">
      <c r="A14175" s="27">
        <v>354</v>
      </c>
      <c r="B14175" s="27">
        <v>19</v>
      </c>
      <c r="C14175" s="27"/>
      <c r="D14175" s="27"/>
      <c r="E14175" s="27"/>
    </row>
    <row r="14176" spans="1:5">
      <c r="A14176" s="27">
        <v>354</v>
      </c>
      <c r="B14176" s="27">
        <v>20</v>
      </c>
      <c r="C14176" s="27"/>
      <c r="D14176" s="27"/>
      <c r="E14176" s="27"/>
    </row>
    <row r="14177" spans="1:5">
      <c r="A14177" s="27">
        <v>354</v>
      </c>
      <c r="B14177" s="27">
        <v>21</v>
      </c>
      <c r="C14177" s="27"/>
      <c r="D14177" s="27"/>
      <c r="E14177" s="27"/>
    </row>
    <row r="14178" spans="1:5">
      <c r="A14178" s="27">
        <v>354</v>
      </c>
      <c r="B14178" s="27">
        <v>22</v>
      </c>
      <c r="C14178" s="27"/>
      <c r="D14178" s="27"/>
      <c r="E14178" s="27"/>
    </row>
    <row r="14179" spans="1:5">
      <c r="A14179" s="27">
        <v>354</v>
      </c>
      <c r="B14179" s="27">
        <v>23</v>
      </c>
      <c r="C14179" s="27"/>
      <c r="D14179" s="27"/>
      <c r="E14179" s="27"/>
    </row>
    <row r="14180" spans="1:5">
      <c r="A14180" s="27">
        <v>354</v>
      </c>
      <c r="B14180" s="27">
        <v>24</v>
      </c>
      <c r="C14180" s="27"/>
      <c r="D14180" s="27"/>
      <c r="E14180" s="27"/>
    </row>
    <row r="14181" spans="1:5">
      <c r="A14181" s="27">
        <v>354</v>
      </c>
      <c r="B14181" s="27">
        <v>25</v>
      </c>
      <c r="C14181" s="27"/>
      <c r="D14181" s="27"/>
      <c r="E14181" s="27"/>
    </row>
    <row r="14182" spans="1:5">
      <c r="A14182" s="27">
        <v>354</v>
      </c>
      <c r="B14182" s="27">
        <v>26</v>
      </c>
      <c r="C14182" s="27"/>
      <c r="D14182" s="27"/>
      <c r="E14182" s="27"/>
    </row>
    <row r="14183" spans="1:5">
      <c r="A14183" s="27">
        <v>354</v>
      </c>
      <c r="B14183" s="27">
        <v>27</v>
      </c>
      <c r="C14183" s="27"/>
      <c r="D14183" s="27"/>
      <c r="E14183" s="27"/>
    </row>
    <row r="14184" spans="1:5">
      <c r="A14184" s="27">
        <v>354</v>
      </c>
      <c r="B14184" s="27">
        <v>28</v>
      </c>
      <c r="C14184" s="27"/>
      <c r="D14184" s="27"/>
      <c r="E14184" s="27"/>
    </row>
    <row r="14185" spans="1:5">
      <c r="A14185" s="27">
        <v>354</v>
      </c>
      <c r="B14185" s="27">
        <v>29</v>
      </c>
      <c r="C14185" s="27"/>
      <c r="D14185" s="27"/>
      <c r="E14185" s="27"/>
    </row>
    <row r="14186" spans="1:5">
      <c r="A14186" s="27">
        <v>354</v>
      </c>
      <c r="B14186" s="27">
        <v>30</v>
      </c>
      <c r="C14186" s="27"/>
      <c r="D14186" s="27"/>
      <c r="E14186" s="27"/>
    </row>
    <row r="14187" spans="1:5">
      <c r="A14187" s="27">
        <v>354</v>
      </c>
      <c r="B14187" s="27">
        <v>31</v>
      </c>
      <c r="C14187" s="27"/>
      <c r="D14187" s="27"/>
      <c r="E14187" s="27"/>
    </row>
    <row r="14188" spans="1:5">
      <c r="A14188" s="27">
        <v>354</v>
      </c>
      <c r="B14188" s="27">
        <v>32</v>
      </c>
      <c r="C14188" s="27"/>
      <c r="D14188" s="27"/>
      <c r="E14188" s="27"/>
    </row>
    <row r="14189" spans="1:5">
      <c r="A14189" s="27">
        <v>354</v>
      </c>
      <c r="B14189" s="27">
        <v>33</v>
      </c>
      <c r="C14189" s="27"/>
      <c r="D14189" s="27"/>
      <c r="E14189" s="27"/>
    </row>
    <row r="14190" spans="1:5">
      <c r="A14190" s="27">
        <v>354</v>
      </c>
      <c r="B14190" s="27">
        <v>34</v>
      </c>
      <c r="C14190" s="27"/>
      <c r="D14190" s="27"/>
      <c r="E14190" s="27"/>
    </row>
    <row r="14191" spans="1:5">
      <c r="A14191" s="27">
        <v>354</v>
      </c>
      <c r="B14191" s="27">
        <v>35</v>
      </c>
      <c r="C14191" s="27"/>
      <c r="D14191" s="27"/>
      <c r="E14191" s="27"/>
    </row>
    <row r="14192" spans="1:5">
      <c r="A14192" s="27">
        <v>354</v>
      </c>
      <c r="B14192" s="27">
        <v>36</v>
      </c>
      <c r="C14192" s="27"/>
      <c r="D14192" s="27"/>
      <c r="E14192" s="27"/>
    </row>
    <row r="14193" spans="1:5">
      <c r="A14193" s="27">
        <v>354</v>
      </c>
      <c r="B14193" s="27">
        <v>37</v>
      </c>
      <c r="C14193" s="27"/>
      <c r="D14193" s="27"/>
      <c r="E14193" s="27"/>
    </row>
    <row r="14194" spans="1:5">
      <c r="A14194" s="27">
        <v>354</v>
      </c>
      <c r="B14194" s="27">
        <v>38</v>
      </c>
      <c r="C14194" s="27"/>
      <c r="D14194" s="27"/>
      <c r="E14194" s="27"/>
    </row>
    <row r="14195" spans="1:5">
      <c r="A14195" s="27">
        <v>354</v>
      </c>
      <c r="B14195" s="27">
        <v>39</v>
      </c>
      <c r="C14195" s="27"/>
      <c r="D14195" s="27"/>
      <c r="E14195" s="27"/>
    </row>
    <row r="14196" spans="1:5">
      <c r="A14196" s="27">
        <v>354</v>
      </c>
      <c r="B14196" s="27">
        <v>40</v>
      </c>
      <c r="C14196" s="27"/>
      <c r="D14196" s="27"/>
      <c r="E14196" s="27"/>
    </row>
    <row r="14197" spans="1:5">
      <c r="A14197" s="27">
        <v>355</v>
      </c>
      <c r="B14197" s="27">
        <v>1</v>
      </c>
      <c r="C14197" s="27"/>
      <c r="D14197" s="27"/>
      <c r="E14197" s="27"/>
    </row>
    <row r="14198" spans="1:5">
      <c r="A14198" s="27">
        <v>355</v>
      </c>
      <c r="B14198" s="27">
        <v>2</v>
      </c>
      <c r="C14198" s="27"/>
      <c r="D14198" s="27"/>
      <c r="E14198" s="27"/>
    </row>
    <row r="14199" spans="1:5">
      <c r="A14199" s="27">
        <v>355</v>
      </c>
      <c r="B14199" s="27">
        <v>3</v>
      </c>
      <c r="C14199" s="27"/>
      <c r="D14199" s="27"/>
      <c r="E14199" s="27"/>
    </row>
    <row r="14200" spans="1:5">
      <c r="A14200" s="27">
        <v>355</v>
      </c>
      <c r="B14200" s="27">
        <v>4</v>
      </c>
      <c r="C14200" s="27"/>
      <c r="D14200" s="27"/>
      <c r="E14200" s="27"/>
    </row>
    <row r="14201" spans="1:5">
      <c r="A14201" s="27">
        <v>355</v>
      </c>
      <c r="B14201" s="27">
        <v>5</v>
      </c>
      <c r="C14201" s="27"/>
      <c r="D14201" s="27"/>
      <c r="E14201" s="27"/>
    </row>
    <row r="14202" spans="1:5">
      <c r="A14202" s="27">
        <v>355</v>
      </c>
      <c r="B14202" s="27">
        <v>6</v>
      </c>
      <c r="C14202" s="27"/>
      <c r="D14202" s="27"/>
      <c r="E14202" s="27"/>
    </row>
    <row r="14203" spans="1:5">
      <c r="A14203" s="27">
        <v>355</v>
      </c>
      <c r="B14203" s="27">
        <v>7</v>
      </c>
      <c r="C14203" s="27"/>
      <c r="D14203" s="27"/>
      <c r="E14203" s="27"/>
    </row>
    <row r="14204" spans="1:5">
      <c r="A14204" s="27">
        <v>355</v>
      </c>
      <c r="B14204" s="27">
        <v>8</v>
      </c>
      <c r="C14204" s="27"/>
      <c r="D14204" s="27"/>
      <c r="E14204" s="27"/>
    </row>
    <row r="14205" spans="1:5">
      <c r="A14205" s="27">
        <v>355</v>
      </c>
      <c r="B14205" s="27">
        <v>9</v>
      </c>
      <c r="C14205" s="27"/>
      <c r="D14205" s="27"/>
      <c r="E14205" s="27"/>
    </row>
    <row r="14206" spans="1:5">
      <c r="A14206" s="27">
        <v>355</v>
      </c>
      <c r="B14206" s="27">
        <v>10</v>
      </c>
      <c r="C14206" s="27"/>
      <c r="D14206" s="27"/>
      <c r="E14206" s="27"/>
    </row>
    <row r="14207" spans="1:5">
      <c r="A14207" s="27">
        <v>355</v>
      </c>
      <c r="B14207" s="27">
        <v>11</v>
      </c>
      <c r="C14207" s="27"/>
      <c r="D14207" s="27"/>
      <c r="E14207" s="27"/>
    </row>
    <row r="14208" spans="1:5">
      <c r="A14208" s="27">
        <v>355</v>
      </c>
      <c r="B14208" s="27">
        <v>12</v>
      </c>
      <c r="C14208" s="27"/>
      <c r="D14208" s="27"/>
      <c r="E14208" s="27"/>
    </row>
    <row r="14209" spans="1:5">
      <c r="A14209" s="27">
        <v>355</v>
      </c>
      <c r="B14209" s="27">
        <v>13</v>
      </c>
      <c r="C14209" s="27"/>
      <c r="D14209" s="27"/>
      <c r="E14209" s="27"/>
    </row>
    <row r="14210" spans="1:5">
      <c r="A14210" s="27">
        <v>355</v>
      </c>
      <c r="B14210" s="27">
        <v>14</v>
      </c>
      <c r="C14210" s="27"/>
      <c r="D14210" s="27"/>
      <c r="E14210" s="27"/>
    </row>
    <row r="14211" spans="1:5">
      <c r="A14211" s="27">
        <v>355</v>
      </c>
      <c r="B14211" s="27">
        <v>15</v>
      </c>
      <c r="C14211" s="27"/>
      <c r="D14211" s="27"/>
      <c r="E14211" s="27"/>
    </row>
    <row r="14212" spans="1:5">
      <c r="A14212" s="27">
        <v>355</v>
      </c>
      <c r="B14212" s="27">
        <v>16</v>
      </c>
      <c r="C14212" s="27"/>
      <c r="D14212" s="27"/>
      <c r="E14212" s="27"/>
    </row>
    <row r="14213" spans="1:5">
      <c r="A14213" s="27">
        <v>355</v>
      </c>
      <c r="B14213" s="27">
        <v>17</v>
      </c>
      <c r="C14213" s="27"/>
      <c r="D14213" s="27"/>
      <c r="E14213" s="27"/>
    </row>
    <row r="14214" spans="1:5">
      <c r="A14214" s="27">
        <v>355</v>
      </c>
      <c r="B14214" s="27">
        <v>18</v>
      </c>
      <c r="C14214" s="27"/>
      <c r="D14214" s="27"/>
      <c r="E14214" s="27"/>
    </row>
    <row r="14215" spans="1:5">
      <c r="A14215" s="27">
        <v>355</v>
      </c>
      <c r="B14215" s="27">
        <v>19</v>
      </c>
      <c r="C14215" s="27"/>
      <c r="D14215" s="27"/>
      <c r="E14215" s="27"/>
    </row>
    <row r="14216" spans="1:5">
      <c r="A14216" s="27">
        <v>355</v>
      </c>
      <c r="B14216" s="27">
        <v>20</v>
      </c>
      <c r="C14216" s="27"/>
      <c r="D14216" s="27"/>
      <c r="E14216" s="27"/>
    </row>
    <row r="14217" spans="1:5">
      <c r="A14217" s="27">
        <v>355</v>
      </c>
      <c r="B14217" s="27">
        <v>21</v>
      </c>
      <c r="C14217" s="27"/>
      <c r="D14217" s="27"/>
      <c r="E14217" s="27"/>
    </row>
    <row r="14218" spans="1:5">
      <c r="A14218" s="27">
        <v>355</v>
      </c>
      <c r="B14218" s="27">
        <v>22</v>
      </c>
      <c r="C14218" s="27"/>
      <c r="D14218" s="27"/>
      <c r="E14218" s="27"/>
    </row>
    <row r="14219" spans="1:5">
      <c r="A14219" s="27">
        <v>355</v>
      </c>
      <c r="B14219" s="27">
        <v>23</v>
      </c>
      <c r="C14219" s="27"/>
      <c r="D14219" s="27"/>
      <c r="E14219" s="27"/>
    </row>
    <row r="14220" spans="1:5">
      <c r="A14220" s="27">
        <v>355</v>
      </c>
      <c r="B14220" s="27">
        <v>24</v>
      </c>
      <c r="C14220" s="27"/>
      <c r="D14220" s="27"/>
      <c r="E14220" s="27"/>
    </row>
    <row r="14221" spans="1:5">
      <c r="A14221" s="27">
        <v>355</v>
      </c>
      <c r="B14221" s="27">
        <v>25</v>
      </c>
      <c r="C14221" s="27"/>
      <c r="D14221" s="27"/>
      <c r="E14221" s="27"/>
    </row>
    <row r="14222" spans="1:5">
      <c r="A14222" s="27">
        <v>355</v>
      </c>
      <c r="B14222" s="27">
        <v>26</v>
      </c>
      <c r="C14222" s="27"/>
      <c r="D14222" s="27"/>
      <c r="E14222" s="27"/>
    </row>
    <row r="14223" spans="1:5">
      <c r="A14223" s="27">
        <v>355</v>
      </c>
      <c r="B14223" s="27">
        <v>27</v>
      </c>
      <c r="C14223" s="27"/>
      <c r="D14223" s="27"/>
      <c r="E14223" s="27"/>
    </row>
    <row r="14224" spans="1:5">
      <c r="A14224" s="27">
        <v>355</v>
      </c>
      <c r="B14224" s="27">
        <v>28</v>
      </c>
      <c r="C14224" s="27"/>
      <c r="D14224" s="27"/>
      <c r="E14224" s="27"/>
    </row>
    <row r="14225" spans="1:5">
      <c r="A14225" s="27">
        <v>355</v>
      </c>
      <c r="B14225" s="27">
        <v>29</v>
      </c>
      <c r="C14225" s="27"/>
      <c r="D14225" s="27"/>
      <c r="E14225" s="27"/>
    </row>
    <row r="14226" spans="1:5">
      <c r="A14226" s="27">
        <v>355</v>
      </c>
      <c r="B14226" s="27">
        <v>30</v>
      </c>
      <c r="C14226" s="27"/>
      <c r="D14226" s="27"/>
      <c r="E14226" s="27"/>
    </row>
    <row r="14227" spans="1:5">
      <c r="A14227" s="27">
        <v>355</v>
      </c>
      <c r="B14227" s="27">
        <v>31</v>
      </c>
      <c r="C14227" s="27"/>
      <c r="D14227" s="27"/>
      <c r="E14227" s="27"/>
    </row>
    <row r="14228" spans="1:5">
      <c r="A14228" s="27">
        <v>355</v>
      </c>
      <c r="B14228" s="27">
        <v>32</v>
      </c>
      <c r="C14228" s="27"/>
      <c r="D14228" s="27"/>
      <c r="E14228" s="27"/>
    </row>
    <row r="14229" spans="1:5">
      <c r="A14229" s="27">
        <v>355</v>
      </c>
      <c r="B14229" s="27">
        <v>33</v>
      </c>
      <c r="C14229" s="27"/>
      <c r="D14229" s="27"/>
      <c r="E14229" s="27"/>
    </row>
    <row r="14230" spans="1:5">
      <c r="A14230" s="27">
        <v>355</v>
      </c>
      <c r="B14230" s="27">
        <v>34</v>
      </c>
      <c r="C14230" s="27"/>
      <c r="D14230" s="27"/>
      <c r="E14230" s="27"/>
    </row>
    <row r="14231" spans="1:5">
      <c r="A14231" s="27">
        <v>355</v>
      </c>
      <c r="B14231" s="27">
        <v>35</v>
      </c>
      <c r="C14231" s="27"/>
      <c r="D14231" s="27"/>
      <c r="E14231" s="27"/>
    </row>
    <row r="14232" spans="1:5">
      <c r="A14232" s="27">
        <v>355</v>
      </c>
      <c r="B14232" s="27">
        <v>36</v>
      </c>
      <c r="C14232" s="27"/>
      <c r="D14232" s="27"/>
      <c r="E14232" s="27"/>
    </row>
    <row r="14233" spans="1:5">
      <c r="A14233" s="27">
        <v>355</v>
      </c>
      <c r="B14233" s="27">
        <v>37</v>
      </c>
      <c r="C14233" s="27"/>
      <c r="D14233" s="27"/>
      <c r="E14233" s="27"/>
    </row>
    <row r="14234" spans="1:5">
      <c r="A14234" s="27">
        <v>355</v>
      </c>
      <c r="B14234" s="27">
        <v>38</v>
      </c>
      <c r="C14234" s="27"/>
      <c r="D14234" s="27"/>
      <c r="E14234" s="27"/>
    </row>
    <row r="14235" spans="1:5">
      <c r="A14235" s="27">
        <v>355</v>
      </c>
      <c r="B14235" s="27">
        <v>39</v>
      </c>
      <c r="C14235" s="27"/>
      <c r="D14235" s="27"/>
      <c r="E14235" s="27"/>
    </row>
    <row r="14236" spans="1:5">
      <c r="A14236" s="27">
        <v>355</v>
      </c>
      <c r="B14236" s="27">
        <v>40</v>
      </c>
      <c r="C14236" s="27"/>
      <c r="D14236" s="27"/>
      <c r="E14236" s="27"/>
    </row>
    <row r="14237" spans="1:5">
      <c r="A14237" s="27">
        <v>356</v>
      </c>
      <c r="B14237" s="27">
        <v>1</v>
      </c>
      <c r="C14237" s="27"/>
      <c r="D14237" s="27"/>
      <c r="E14237" s="27"/>
    </row>
    <row r="14238" spans="1:5">
      <c r="A14238" s="27">
        <v>356</v>
      </c>
      <c r="B14238" s="27">
        <v>2</v>
      </c>
      <c r="C14238" s="27"/>
      <c r="D14238" s="27"/>
      <c r="E14238" s="27"/>
    </row>
    <row r="14239" spans="1:5">
      <c r="A14239" s="27">
        <v>356</v>
      </c>
      <c r="B14239" s="27">
        <v>3</v>
      </c>
      <c r="C14239" s="27"/>
      <c r="D14239" s="27"/>
      <c r="E14239" s="27"/>
    </row>
    <row r="14240" spans="1:5">
      <c r="A14240" s="27">
        <v>356</v>
      </c>
      <c r="B14240" s="27">
        <v>4</v>
      </c>
      <c r="C14240" s="27"/>
      <c r="D14240" s="27"/>
      <c r="E14240" s="27"/>
    </row>
    <row r="14241" spans="1:5">
      <c r="A14241" s="27">
        <v>356</v>
      </c>
      <c r="B14241" s="27">
        <v>5</v>
      </c>
      <c r="C14241" s="27"/>
      <c r="D14241" s="27"/>
      <c r="E14241" s="27"/>
    </row>
    <row r="14242" spans="1:5">
      <c r="A14242" s="27">
        <v>356</v>
      </c>
      <c r="B14242" s="27">
        <v>6</v>
      </c>
      <c r="C14242" s="27"/>
      <c r="D14242" s="27"/>
      <c r="E14242" s="27"/>
    </row>
    <row r="14243" spans="1:5">
      <c r="A14243" s="27">
        <v>356</v>
      </c>
      <c r="B14243" s="27">
        <v>7</v>
      </c>
      <c r="C14243" s="27"/>
      <c r="D14243" s="27"/>
      <c r="E14243" s="27"/>
    </row>
    <row r="14244" spans="1:5">
      <c r="A14244" s="27">
        <v>356</v>
      </c>
      <c r="B14244" s="27">
        <v>8</v>
      </c>
      <c r="C14244" s="27"/>
      <c r="D14244" s="27"/>
      <c r="E14244" s="27"/>
    </row>
    <row r="14245" spans="1:5">
      <c r="A14245" s="27">
        <v>356</v>
      </c>
      <c r="B14245" s="27">
        <v>9</v>
      </c>
      <c r="C14245" s="27"/>
      <c r="D14245" s="27"/>
      <c r="E14245" s="27"/>
    </row>
    <row r="14246" spans="1:5">
      <c r="A14246" s="27">
        <v>356</v>
      </c>
      <c r="B14246" s="27">
        <v>10</v>
      </c>
      <c r="C14246" s="27"/>
      <c r="D14246" s="27"/>
      <c r="E14246" s="27"/>
    </row>
    <row r="14247" spans="1:5">
      <c r="A14247" s="27">
        <v>356</v>
      </c>
      <c r="B14247" s="27">
        <v>11</v>
      </c>
      <c r="C14247" s="27"/>
      <c r="D14247" s="27"/>
      <c r="E14247" s="27"/>
    </row>
    <row r="14248" spans="1:5">
      <c r="A14248" s="27">
        <v>356</v>
      </c>
      <c r="B14248" s="27">
        <v>12</v>
      </c>
      <c r="C14248" s="27"/>
      <c r="D14248" s="27"/>
      <c r="E14248" s="27"/>
    </row>
    <row r="14249" spans="1:5">
      <c r="A14249" s="27">
        <v>356</v>
      </c>
      <c r="B14249" s="27">
        <v>13</v>
      </c>
      <c r="C14249" s="27"/>
      <c r="D14249" s="27"/>
      <c r="E14249" s="27"/>
    </row>
    <row r="14250" spans="1:5">
      <c r="A14250" s="27">
        <v>356</v>
      </c>
      <c r="B14250" s="27">
        <v>14</v>
      </c>
      <c r="C14250" s="27"/>
      <c r="D14250" s="27"/>
      <c r="E14250" s="27"/>
    </row>
    <row r="14251" spans="1:5">
      <c r="A14251" s="27">
        <v>356</v>
      </c>
      <c r="B14251" s="27">
        <v>15</v>
      </c>
      <c r="C14251" s="27"/>
      <c r="D14251" s="27"/>
      <c r="E14251" s="27"/>
    </row>
    <row r="14252" spans="1:5">
      <c r="A14252" s="27">
        <v>356</v>
      </c>
      <c r="B14252" s="27">
        <v>16</v>
      </c>
      <c r="C14252" s="27"/>
      <c r="D14252" s="27"/>
      <c r="E14252" s="27"/>
    </row>
    <row r="14253" spans="1:5">
      <c r="A14253" s="27">
        <v>356</v>
      </c>
      <c r="B14253" s="27">
        <v>17</v>
      </c>
      <c r="C14253" s="27"/>
      <c r="D14253" s="27"/>
      <c r="E14253" s="27"/>
    </row>
    <row r="14254" spans="1:5">
      <c r="A14254" s="27">
        <v>356</v>
      </c>
      <c r="B14254" s="27">
        <v>18</v>
      </c>
      <c r="C14254" s="27"/>
      <c r="D14254" s="27"/>
      <c r="E14254" s="27"/>
    </row>
    <row r="14255" spans="1:5">
      <c r="A14255" s="27">
        <v>356</v>
      </c>
      <c r="B14255" s="27">
        <v>19</v>
      </c>
      <c r="C14255" s="27"/>
      <c r="D14255" s="27"/>
      <c r="E14255" s="27"/>
    </row>
    <row r="14256" spans="1:5">
      <c r="A14256" s="27">
        <v>356</v>
      </c>
      <c r="B14256" s="27">
        <v>20</v>
      </c>
      <c r="C14256" s="27"/>
      <c r="D14256" s="27"/>
      <c r="E14256" s="27"/>
    </row>
    <row r="14257" spans="1:5">
      <c r="A14257" s="27">
        <v>356</v>
      </c>
      <c r="B14257" s="27">
        <v>21</v>
      </c>
      <c r="C14257" s="27"/>
      <c r="D14257" s="27"/>
      <c r="E14257" s="27"/>
    </row>
    <row r="14258" spans="1:5">
      <c r="A14258" s="27">
        <v>356</v>
      </c>
      <c r="B14258" s="27">
        <v>22</v>
      </c>
      <c r="C14258" s="27"/>
      <c r="D14258" s="27"/>
      <c r="E14258" s="27"/>
    </row>
    <row r="14259" spans="1:5">
      <c r="A14259" s="27">
        <v>356</v>
      </c>
      <c r="B14259" s="27">
        <v>23</v>
      </c>
      <c r="C14259" s="27"/>
      <c r="D14259" s="27"/>
      <c r="E14259" s="27"/>
    </row>
    <row r="14260" spans="1:5">
      <c r="A14260" s="27">
        <v>356</v>
      </c>
      <c r="B14260" s="27">
        <v>24</v>
      </c>
      <c r="C14260" s="27"/>
      <c r="D14260" s="27"/>
      <c r="E14260" s="27"/>
    </row>
    <row r="14261" spans="1:5">
      <c r="A14261" s="27">
        <v>356</v>
      </c>
      <c r="B14261" s="27">
        <v>25</v>
      </c>
      <c r="C14261" s="27"/>
      <c r="D14261" s="27"/>
      <c r="E14261" s="27"/>
    </row>
    <row r="14262" spans="1:5">
      <c r="A14262" s="27">
        <v>356</v>
      </c>
      <c r="B14262" s="27">
        <v>26</v>
      </c>
      <c r="C14262" s="27"/>
      <c r="D14262" s="27"/>
      <c r="E14262" s="27"/>
    </row>
    <row r="14263" spans="1:5">
      <c r="A14263" s="27">
        <v>356</v>
      </c>
      <c r="B14263" s="27">
        <v>27</v>
      </c>
      <c r="C14263" s="27"/>
      <c r="D14263" s="27"/>
      <c r="E14263" s="27"/>
    </row>
    <row r="14264" spans="1:5">
      <c r="A14264" s="27">
        <v>356</v>
      </c>
      <c r="B14264" s="27">
        <v>28</v>
      </c>
      <c r="C14264" s="27"/>
      <c r="D14264" s="27"/>
      <c r="E14264" s="27"/>
    </row>
    <row r="14265" spans="1:5">
      <c r="A14265" s="27">
        <v>356</v>
      </c>
      <c r="B14265" s="27">
        <v>29</v>
      </c>
      <c r="C14265" s="27"/>
      <c r="D14265" s="27"/>
      <c r="E14265" s="27"/>
    </row>
    <row r="14266" spans="1:5">
      <c r="A14266" s="27">
        <v>356</v>
      </c>
      <c r="B14266" s="27">
        <v>30</v>
      </c>
      <c r="C14266" s="27"/>
      <c r="D14266" s="27"/>
      <c r="E14266" s="27"/>
    </row>
    <row r="14267" spans="1:5">
      <c r="A14267" s="27">
        <v>356</v>
      </c>
      <c r="B14267" s="27">
        <v>31</v>
      </c>
      <c r="C14267" s="27"/>
      <c r="D14267" s="27"/>
      <c r="E14267" s="27"/>
    </row>
    <row r="14268" spans="1:5">
      <c r="A14268" s="27">
        <v>356</v>
      </c>
      <c r="B14268" s="27">
        <v>32</v>
      </c>
      <c r="C14268" s="27"/>
      <c r="D14268" s="27"/>
      <c r="E14268" s="27"/>
    </row>
    <row r="14269" spans="1:5">
      <c r="A14269" s="27">
        <v>356</v>
      </c>
      <c r="B14269" s="27">
        <v>33</v>
      </c>
      <c r="C14269" s="27"/>
      <c r="D14269" s="27"/>
      <c r="E14269" s="27"/>
    </row>
    <row r="14270" spans="1:5">
      <c r="A14270" s="27">
        <v>356</v>
      </c>
      <c r="B14270" s="27">
        <v>34</v>
      </c>
      <c r="C14270" s="27"/>
      <c r="D14270" s="27"/>
      <c r="E14270" s="27"/>
    </row>
    <row r="14271" spans="1:5">
      <c r="A14271" s="27">
        <v>356</v>
      </c>
      <c r="B14271" s="27">
        <v>35</v>
      </c>
      <c r="C14271" s="27"/>
      <c r="D14271" s="27"/>
      <c r="E14271" s="27"/>
    </row>
    <row r="14272" spans="1:5">
      <c r="A14272" s="27">
        <v>356</v>
      </c>
      <c r="B14272" s="27">
        <v>36</v>
      </c>
      <c r="C14272" s="27"/>
      <c r="D14272" s="27"/>
      <c r="E14272" s="27"/>
    </row>
    <row r="14273" spans="1:5">
      <c r="A14273" s="27">
        <v>356</v>
      </c>
      <c r="B14273" s="27">
        <v>37</v>
      </c>
      <c r="C14273" s="27"/>
      <c r="D14273" s="27"/>
      <c r="E14273" s="27"/>
    </row>
    <row r="14274" spans="1:5">
      <c r="A14274" s="27">
        <v>356</v>
      </c>
      <c r="B14274" s="27">
        <v>38</v>
      </c>
      <c r="C14274" s="27"/>
      <c r="D14274" s="27"/>
      <c r="E14274" s="27"/>
    </row>
    <row r="14275" spans="1:5">
      <c r="A14275" s="27">
        <v>356</v>
      </c>
      <c r="B14275" s="27">
        <v>39</v>
      </c>
      <c r="C14275" s="27"/>
      <c r="D14275" s="27"/>
      <c r="E14275" s="27"/>
    </row>
    <row r="14276" spans="1:5">
      <c r="A14276" s="27">
        <v>356</v>
      </c>
      <c r="B14276" s="27">
        <v>40</v>
      </c>
      <c r="C14276" s="27"/>
      <c r="D14276" s="27"/>
      <c r="E14276" s="27"/>
    </row>
    <row r="14277" spans="1:5">
      <c r="A14277" s="27">
        <v>357</v>
      </c>
      <c r="B14277" s="27">
        <v>1</v>
      </c>
      <c r="C14277" s="27"/>
      <c r="D14277" s="27"/>
      <c r="E14277" s="27"/>
    </row>
    <row r="14278" spans="1:5">
      <c r="A14278" s="27">
        <v>357</v>
      </c>
      <c r="B14278" s="27">
        <v>2</v>
      </c>
      <c r="C14278" s="27"/>
      <c r="D14278" s="27"/>
      <c r="E14278" s="27"/>
    </row>
    <row r="14279" spans="1:5">
      <c r="A14279" s="27">
        <v>357</v>
      </c>
      <c r="B14279" s="27">
        <v>3</v>
      </c>
      <c r="C14279" s="27"/>
      <c r="D14279" s="27"/>
      <c r="E14279" s="27"/>
    </row>
    <row r="14280" spans="1:5">
      <c r="A14280" s="27">
        <v>357</v>
      </c>
      <c r="B14280" s="27">
        <v>4</v>
      </c>
      <c r="C14280" s="27"/>
      <c r="D14280" s="27"/>
      <c r="E14280" s="27"/>
    </row>
    <row r="14281" spans="1:5">
      <c r="A14281" s="27">
        <v>357</v>
      </c>
      <c r="B14281" s="27">
        <v>5</v>
      </c>
      <c r="C14281" s="27"/>
      <c r="D14281" s="27"/>
      <c r="E14281" s="27"/>
    </row>
    <row r="14282" spans="1:5">
      <c r="A14282" s="27">
        <v>357</v>
      </c>
      <c r="B14282" s="27">
        <v>6</v>
      </c>
      <c r="C14282" s="27"/>
      <c r="D14282" s="27"/>
      <c r="E14282" s="27"/>
    </row>
    <row r="14283" spans="1:5">
      <c r="A14283" s="27">
        <v>357</v>
      </c>
      <c r="B14283" s="27">
        <v>7</v>
      </c>
      <c r="C14283" s="27"/>
      <c r="D14283" s="27"/>
      <c r="E14283" s="27"/>
    </row>
    <row r="14284" spans="1:5">
      <c r="A14284" s="27">
        <v>357</v>
      </c>
      <c r="B14284" s="27">
        <v>8</v>
      </c>
      <c r="C14284" s="27"/>
      <c r="D14284" s="27"/>
      <c r="E14284" s="27"/>
    </row>
    <row r="14285" spans="1:5">
      <c r="A14285" s="27">
        <v>357</v>
      </c>
      <c r="B14285" s="27">
        <v>9</v>
      </c>
      <c r="C14285" s="27"/>
      <c r="D14285" s="27"/>
      <c r="E14285" s="27"/>
    </row>
    <row r="14286" spans="1:5">
      <c r="A14286" s="27">
        <v>357</v>
      </c>
      <c r="B14286" s="27">
        <v>10</v>
      </c>
      <c r="C14286" s="27"/>
      <c r="D14286" s="27"/>
      <c r="E14286" s="27"/>
    </row>
    <row r="14287" spans="1:5">
      <c r="A14287" s="27">
        <v>357</v>
      </c>
      <c r="B14287" s="27">
        <v>11</v>
      </c>
      <c r="C14287" s="27"/>
      <c r="D14287" s="27"/>
      <c r="E14287" s="27"/>
    </row>
    <row r="14288" spans="1:5">
      <c r="A14288" s="27">
        <v>357</v>
      </c>
      <c r="B14288" s="27">
        <v>12</v>
      </c>
      <c r="C14288" s="27"/>
      <c r="D14288" s="27"/>
      <c r="E14288" s="27"/>
    </row>
    <row r="14289" spans="1:5">
      <c r="A14289" s="27">
        <v>357</v>
      </c>
      <c r="B14289" s="27">
        <v>13</v>
      </c>
      <c r="C14289" s="27"/>
      <c r="D14289" s="27"/>
      <c r="E14289" s="27"/>
    </row>
    <row r="14290" spans="1:5">
      <c r="A14290" s="27">
        <v>357</v>
      </c>
      <c r="B14290" s="27">
        <v>14</v>
      </c>
      <c r="C14290" s="27"/>
      <c r="D14290" s="27"/>
      <c r="E14290" s="27"/>
    </row>
    <row r="14291" spans="1:5">
      <c r="A14291" s="27">
        <v>357</v>
      </c>
      <c r="B14291" s="27">
        <v>15</v>
      </c>
      <c r="C14291" s="27"/>
      <c r="D14291" s="27"/>
      <c r="E14291" s="27"/>
    </row>
    <row r="14292" spans="1:5">
      <c r="A14292" s="27">
        <v>357</v>
      </c>
      <c r="B14292" s="27">
        <v>16</v>
      </c>
      <c r="C14292" s="27"/>
      <c r="D14292" s="27"/>
      <c r="E14292" s="27"/>
    </row>
    <row r="14293" spans="1:5">
      <c r="A14293" s="27">
        <v>357</v>
      </c>
      <c r="B14293" s="27">
        <v>17</v>
      </c>
      <c r="C14293" s="27"/>
      <c r="D14293" s="27"/>
      <c r="E14293" s="27"/>
    </row>
    <row r="14294" spans="1:5">
      <c r="A14294" s="27">
        <v>357</v>
      </c>
      <c r="B14294" s="27">
        <v>18</v>
      </c>
      <c r="C14294" s="27"/>
      <c r="D14294" s="27"/>
      <c r="E14294" s="27"/>
    </row>
    <row r="14295" spans="1:5">
      <c r="A14295" s="27">
        <v>357</v>
      </c>
      <c r="B14295" s="27">
        <v>19</v>
      </c>
      <c r="C14295" s="27"/>
      <c r="D14295" s="27"/>
      <c r="E14295" s="27"/>
    </row>
    <row r="14296" spans="1:5">
      <c r="A14296" s="27">
        <v>357</v>
      </c>
      <c r="B14296" s="27">
        <v>20</v>
      </c>
      <c r="C14296" s="27"/>
      <c r="D14296" s="27"/>
      <c r="E14296" s="27"/>
    </row>
    <row r="14297" spans="1:5">
      <c r="A14297" s="27">
        <v>357</v>
      </c>
      <c r="B14297" s="27">
        <v>21</v>
      </c>
      <c r="C14297" s="27"/>
      <c r="D14297" s="27"/>
      <c r="E14297" s="27"/>
    </row>
    <row r="14298" spans="1:5">
      <c r="A14298" s="27">
        <v>357</v>
      </c>
      <c r="B14298" s="27">
        <v>22</v>
      </c>
      <c r="C14298" s="27"/>
      <c r="D14298" s="27"/>
      <c r="E14298" s="27"/>
    </row>
    <row r="14299" spans="1:5">
      <c r="A14299" s="27">
        <v>357</v>
      </c>
      <c r="B14299" s="27">
        <v>23</v>
      </c>
      <c r="C14299" s="27"/>
      <c r="D14299" s="27"/>
      <c r="E14299" s="27"/>
    </row>
    <row r="14300" spans="1:5">
      <c r="A14300" s="27">
        <v>357</v>
      </c>
      <c r="B14300" s="27">
        <v>24</v>
      </c>
      <c r="C14300" s="27"/>
      <c r="D14300" s="27"/>
      <c r="E14300" s="27"/>
    </row>
    <row r="14301" spans="1:5">
      <c r="A14301" s="27">
        <v>357</v>
      </c>
      <c r="B14301" s="27">
        <v>25</v>
      </c>
      <c r="C14301" s="27"/>
      <c r="D14301" s="27"/>
      <c r="E14301" s="27"/>
    </row>
    <row r="14302" spans="1:5">
      <c r="A14302" s="27">
        <v>357</v>
      </c>
      <c r="B14302" s="27">
        <v>26</v>
      </c>
      <c r="C14302" s="27"/>
      <c r="D14302" s="27"/>
      <c r="E14302" s="27"/>
    </row>
    <row r="14303" spans="1:5">
      <c r="A14303" s="27">
        <v>357</v>
      </c>
      <c r="B14303" s="27">
        <v>27</v>
      </c>
      <c r="C14303" s="27"/>
      <c r="D14303" s="27"/>
      <c r="E14303" s="27"/>
    </row>
    <row r="14304" spans="1:5">
      <c r="A14304" s="27">
        <v>357</v>
      </c>
      <c r="B14304" s="27">
        <v>28</v>
      </c>
      <c r="C14304" s="27"/>
      <c r="D14304" s="27"/>
      <c r="E14304" s="27"/>
    </row>
    <row r="14305" spans="1:5">
      <c r="A14305" s="27">
        <v>357</v>
      </c>
      <c r="B14305" s="27">
        <v>29</v>
      </c>
      <c r="C14305" s="27"/>
      <c r="D14305" s="27"/>
      <c r="E14305" s="27"/>
    </row>
    <row r="14306" spans="1:5">
      <c r="A14306" s="27">
        <v>357</v>
      </c>
      <c r="B14306" s="27">
        <v>30</v>
      </c>
      <c r="C14306" s="27"/>
      <c r="D14306" s="27"/>
      <c r="E14306" s="27"/>
    </row>
    <row r="14307" spans="1:5">
      <c r="A14307" s="27">
        <v>357</v>
      </c>
      <c r="B14307" s="27">
        <v>31</v>
      </c>
      <c r="C14307" s="27"/>
      <c r="D14307" s="27"/>
      <c r="E14307" s="27"/>
    </row>
    <row r="14308" spans="1:5">
      <c r="A14308" s="27">
        <v>357</v>
      </c>
      <c r="B14308" s="27">
        <v>32</v>
      </c>
      <c r="C14308" s="27"/>
      <c r="D14308" s="27"/>
      <c r="E14308" s="27"/>
    </row>
    <row r="14309" spans="1:5">
      <c r="A14309" s="27">
        <v>357</v>
      </c>
      <c r="B14309" s="27">
        <v>33</v>
      </c>
      <c r="C14309" s="27"/>
      <c r="D14309" s="27"/>
      <c r="E14309" s="27"/>
    </row>
    <row r="14310" spans="1:5">
      <c r="A14310" s="27">
        <v>357</v>
      </c>
      <c r="B14310" s="27">
        <v>34</v>
      </c>
      <c r="C14310" s="27"/>
      <c r="D14310" s="27"/>
      <c r="E14310" s="27"/>
    </row>
    <row r="14311" spans="1:5">
      <c r="A14311" s="27">
        <v>357</v>
      </c>
      <c r="B14311" s="27">
        <v>35</v>
      </c>
      <c r="C14311" s="27"/>
      <c r="D14311" s="27"/>
      <c r="E14311" s="27"/>
    </row>
    <row r="14312" spans="1:5">
      <c r="A14312" s="27">
        <v>357</v>
      </c>
      <c r="B14312" s="27">
        <v>36</v>
      </c>
      <c r="C14312" s="27"/>
      <c r="D14312" s="27"/>
      <c r="E14312" s="27"/>
    </row>
    <row r="14313" spans="1:5">
      <c r="A14313" s="27">
        <v>357</v>
      </c>
      <c r="B14313" s="27">
        <v>37</v>
      </c>
      <c r="C14313" s="27"/>
      <c r="D14313" s="27"/>
      <c r="E14313" s="27"/>
    </row>
    <row r="14314" spans="1:5">
      <c r="A14314" s="27">
        <v>357</v>
      </c>
      <c r="B14314" s="27">
        <v>38</v>
      </c>
      <c r="C14314" s="27"/>
      <c r="D14314" s="27"/>
      <c r="E14314" s="27"/>
    </row>
    <row r="14315" spans="1:5">
      <c r="A14315" s="27">
        <v>357</v>
      </c>
      <c r="B14315" s="27">
        <v>39</v>
      </c>
      <c r="C14315" s="27"/>
      <c r="D14315" s="27"/>
      <c r="E14315" s="27"/>
    </row>
    <row r="14316" spans="1:5">
      <c r="A14316" s="27">
        <v>357</v>
      </c>
      <c r="B14316" s="27">
        <v>40</v>
      </c>
      <c r="C14316" s="27"/>
      <c r="D14316" s="27"/>
      <c r="E14316" s="27"/>
    </row>
    <row r="14317" spans="1:5">
      <c r="A14317" s="27">
        <v>358</v>
      </c>
      <c r="B14317" s="27">
        <v>1</v>
      </c>
      <c r="C14317" s="27"/>
      <c r="D14317" s="27"/>
      <c r="E14317" s="27"/>
    </row>
    <row r="14318" spans="1:5">
      <c r="A14318" s="27">
        <v>358</v>
      </c>
      <c r="B14318" s="27">
        <v>2</v>
      </c>
      <c r="C14318" s="27"/>
      <c r="D14318" s="27"/>
      <c r="E14318" s="27"/>
    </row>
    <row r="14319" spans="1:5">
      <c r="A14319" s="27">
        <v>358</v>
      </c>
      <c r="B14319" s="27">
        <v>3</v>
      </c>
      <c r="C14319" s="27"/>
      <c r="D14319" s="27"/>
      <c r="E14319" s="27"/>
    </row>
    <row r="14320" spans="1:5">
      <c r="A14320" s="27">
        <v>358</v>
      </c>
      <c r="B14320" s="27">
        <v>4</v>
      </c>
      <c r="C14320" s="27"/>
      <c r="D14320" s="27"/>
      <c r="E14320" s="27"/>
    </row>
    <row r="14321" spans="1:5">
      <c r="A14321" s="27">
        <v>358</v>
      </c>
      <c r="B14321" s="27">
        <v>5</v>
      </c>
      <c r="C14321" s="27"/>
      <c r="D14321" s="27"/>
      <c r="E14321" s="27"/>
    </row>
    <row r="14322" spans="1:5">
      <c r="A14322" s="27">
        <v>358</v>
      </c>
      <c r="B14322" s="27">
        <v>6</v>
      </c>
      <c r="C14322" s="27"/>
      <c r="D14322" s="27"/>
      <c r="E14322" s="27"/>
    </row>
    <row r="14323" spans="1:5">
      <c r="A14323" s="27">
        <v>358</v>
      </c>
      <c r="B14323" s="27">
        <v>7</v>
      </c>
      <c r="C14323" s="27"/>
      <c r="D14323" s="27"/>
      <c r="E14323" s="27"/>
    </row>
    <row r="14324" spans="1:5">
      <c r="A14324" s="27">
        <v>358</v>
      </c>
      <c r="B14324" s="27">
        <v>8</v>
      </c>
      <c r="C14324" s="27"/>
      <c r="D14324" s="27"/>
      <c r="E14324" s="27"/>
    </row>
    <row r="14325" spans="1:5">
      <c r="A14325" s="27">
        <v>358</v>
      </c>
      <c r="B14325" s="27">
        <v>9</v>
      </c>
      <c r="C14325" s="27"/>
      <c r="D14325" s="27"/>
      <c r="E14325" s="27"/>
    </row>
    <row r="14326" spans="1:5">
      <c r="A14326" s="27">
        <v>358</v>
      </c>
      <c r="B14326" s="27">
        <v>10</v>
      </c>
      <c r="C14326" s="27"/>
      <c r="D14326" s="27"/>
      <c r="E14326" s="27"/>
    </row>
    <row r="14327" spans="1:5">
      <c r="A14327" s="27">
        <v>358</v>
      </c>
      <c r="B14327" s="27">
        <v>11</v>
      </c>
      <c r="C14327" s="27"/>
      <c r="D14327" s="27"/>
      <c r="E14327" s="27"/>
    </row>
    <row r="14328" spans="1:5">
      <c r="A14328" s="27">
        <v>358</v>
      </c>
      <c r="B14328" s="27">
        <v>12</v>
      </c>
      <c r="C14328" s="27"/>
      <c r="D14328" s="27"/>
      <c r="E14328" s="27"/>
    </row>
    <row r="14329" spans="1:5">
      <c r="A14329" s="27">
        <v>358</v>
      </c>
      <c r="B14329" s="27">
        <v>13</v>
      </c>
      <c r="C14329" s="27"/>
      <c r="D14329" s="27"/>
      <c r="E14329" s="27"/>
    </row>
    <row r="14330" spans="1:5">
      <c r="A14330" s="27">
        <v>358</v>
      </c>
      <c r="B14330" s="27">
        <v>14</v>
      </c>
      <c r="C14330" s="27"/>
      <c r="D14330" s="27"/>
      <c r="E14330" s="27"/>
    </row>
    <row r="14331" spans="1:5">
      <c r="A14331" s="27">
        <v>358</v>
      </c>
      <c r="B14331" s="27">
        <v>15</v>
      </c>
      <c r="C14331" s="27"/>
      <c r="D14331" s="27"/>
      <c r="E14331" s="27"/>
    </row>
    <row r="14332" spans="1:5">
      <c r="A14332" s="27">
        <v>358</v>
      </c>
      <c r="B14332" s="27">
        <v>16</v>
      </c>
      <c r="C14332" s="27"/>
      <c r="D14332" s="27"/>
      <c r="E14332" s="27"/>
    </row>
    <row r="14333" spans="1:5">
      <c r="A14333" s="27">
        <v>358</v>
      </c>
      <c r="B14333" s="27">
        <v>17</v>
      </c>
      <c r="C14333" s="27"/>
      <c r="D14333" s="27"/>
      <c r="E14333" s="27"/>
    </row>
    <row r="14334" spans="1:5">
      <c r="A14334" s="27">
        <v>358</v>
      </c>
      <c r="B14334" s="27">
        <v>18</v>
      </c>
      <c r="C14334" s="27"/>
      <c r="D14334" s="27"/>
      <c r="E14334" s="27"/>
    </row>
    <row r="14335" spans="1:5">
      <c r="A14335" s="27">
        <v>358</v>
      </c>
      <c r="B14335" s="27">
        <v>19</v>
      </c>
      <c r="C14335" s="27"/>
      <c r="D14335" s="27"/>
      <c r="E14335" s="27"/>
    </row>
    <row r="14336" spans="1:5">
      <c r="A14336" s="27">
        <v>358</v>
      </c>
      <c r="B14336" s="27">
        <v>20</v>
      </c>
      <c r="C14336" s="27"/>
      <c r="D14336" s="27"/>
      <c r="E14336" s="27"/>
    </row>
    <row r="14337" spans="1:5">
      <c r="A14337" s="27">
        <v>358</v>
      </c>
      <c r="B14337" s="27">
        <v>21</v>
      </c>
      <c r="C14337" s="27"/>
      <c r="D14337" s="27"/>
      <c r="E14337" s="27"/>
    </row>
    <row r="14338" spans="1:5">
      <c r="A14338" s="27">
        <v>358</v>
      </c>
      <c r="B14338" s="27">
        <v>22</v>
      </c>
      <c r="C14338" s="27"/>
      <c r="D14338" s="27"/>
      <c r="E14338" s="27"/>
    </row>
    <row r="14339" spans="1:5">
      <c r="A14339" s="27">
        <v>358</v>
      </c>
      <c r="B14339" s="27">
        <v>23</v>
      </c>
      <c r="C14339" s="27"/>
      <c r="D14339" s="27"/>
      <c r="E14339" s="27"/>
    </row>
    <row r="14340" spans="1:5">
      <c r="A14340" s="27">
        <v>358</v>
      </c>
      <c r="B14340" s="27">
        <v>24</v>
      </c>
      <c r="C14340" s="27"/>
      <c r="D14340" s="27"/>
      <c r="E14340" s="27"/>
    </row>
    <row r="14341" spans="1:5">
      <c r="A14341" s="27">
        <v>358</v>
      </c>
      <c r="B14341" s="27">
        <v>25</v>
      </c>
      <c r="C14341" s="27"/>
      <c r="D14341" s="27"/>
      <c r="E14341" s="27"/>
    </row>
    <row r="14342" spans="1:5">
      <c r="A14342" s="27">
        <v>358</v>
      </c>
      <c r="B14342" s="27">
        <v>26</v>
      </c>
      <c r="C14342" s="27"/>
      <c r="D14342" s="27"/>
      <c r="E14342" s="27"/>
    </row>
    <row r="14343" spans="1:5">
      <c r="A14343" s="27">
        <v>358</v>
      </c>
      <c r="B14343" s="27">
        <v>27</v>
      </c>
      <c r="C14343" s="27"/>
      <c r="D14343" s="27"/>
      <c r="E14343" s="27"/>
    </row>
    <row r="14344" spans="1:5">
      <c r="A14344" s="27">
        <v>358</v>
      </c>
      <c r="B14344" s="27">
        <v>28</v>
      </c>
      <c r="C14344" s="27"/>
      <c r="D14344" s="27"/>
      <c r="E14344" s="27"/>
    </row>
    <row r="14345" spans="1:5">
      <c r="A14345" s="27">
        <v>358</v>
      </c>
      <c r="B14345" s="27">
        <v>29</v>
      </c>
      <c r="C14345" s="27"/>
      <c r="D14345" s="27"/>
      <c r="E14345" s="27"/>
    </row>
    <row r="14346" spans="1:5">
      <c r="A14346" s="27">
        <v>358</v>
      </c>
      <c r="B14346" s="27">
        <v>30</v>
      </c>
      <c r="C14346" s="27"/>
      <c r="D14346" s="27"/>
      <c r="E14346" s="27"/>
    </row>
    <row r="14347" spans="1:5">
      <c r="A14347" s="27">
        <v>358</v>
      </c>
      <c r="B14347" s="27">
        <v>31</v>
      </c>
      <c r="C14347" s="27"/>
      <c r="D14347" s="27"/>
      <c r="E14347" s="27"/>
    </row>
    <row r="14348" spans="1:5">
      <c r="A14348" s="27">
        <v>358</v>
      </c>
      <c r="B14348" s="27">
        <v>32</v>
      </c>
      <c r="C14348" s="27"/>
      <c r="D14348" s="27"/>
      <c r="E14348" s="27"/>
    </row>
    <row r="14349" spans="1:5">
      <c r="A14349" s="27">
        <v>358</v>
      </c>
      <c r="B14349" s="27">
        <v>33</v>
      </c>
      <c r="C14349" s="27"/>
      <c r="D14349" s="27"/>
      <c r="E14349" s="27"/>
    </row>
    <row r="14350" spans="1:5">
      <c r="A14350" s="27">
        <v>358</v>
      </c>
      <c r="B14350" s="27">
        <v>34</v>
      </c>
      <c r="C14350" s="27"/>
      <c r="D14350" s="27"/>
      <c r="E14350" s="27"/>
    </row>
    <row r="14351" spans="1:5">
      <c r="A14351" s="27">
        <v>358</v>
      </c>
      <c r="B14351" s="27">
        <v>35</v>
      </c>
      <c r="C14351" s="27"/>
      <c r="D14351" s="27"/>
      <c r="E14351" s="27"/>
    </row>
    <row r="14352" spans="1:5">
      <c r="A14352" s="27">
        <v>358</v>
      </c>
      <c r="B14352" s="27">
        <v>36</v>
      </c>
      <c r="C14352" s="27"/>
      <c r="D14352" s="27"/>
      <c r="E14352" s="27"/>
    </row>
    <row r="14353" spans="1:5">
      <c r="A14353" s="27">
        <v>358</v>
      </c>
      <c r="B14353" s="27">
        <v>37</v>
      </c>
      <c r="C14353" s="27"/>
      <c r="D14353" s="27"/>
      <c r="E14353" s="27"/>
    </row>
    <row r="14354" spans="1:5">
      <c r="A14354" s="27">
        <v>358</v>
      </c>
      <c r="B14354" s="27">
        <v>38</v>
      </c>
      <c r="C14354" s="27"/>
      <c r="D14354" s="27"/>
      <c r="E14354" s="27"/>
    </row>
    <row r="14355" spans="1:5">
      <c r="A14355" s="27">
        <v>358</v>
      </c>
      <c r="B14355" s="27">
        <v>39</v>
      </c>
      <c r="C14355" s="27"/>
      <c r="D14355" s="27"/>
      <c r="E14355" s="27"/>
    </row>
    <row r="14356" spans="1:5">
      <c r="A14356" s="27">
        <v>358</v>
      </c>
      <c r="B14356" s="27">
        <v>40</v>
      </c>
      <c r="C14356" s="27"/>
      <c r="D14356" s="27"/>
      <c r="E14356" s="27"/>
    </row>
    <row r="14357" spans="1:5">
      <c r="A14357" s="27">
        <v>359</v>
      </c>
      <c r="B14357" s="27">
        <v>1</v>
      </c>
      <c r="C14357" s="27"/>
      <c r="D14357" s="27"/>
      <c r="E14357" s="27"/>
    </row>
    <row r="14358" spans="1:5">
      <c r="A14358" s="27">
        <v>359</v>
      </c>
      <c r="B14358" s="27">
        <v>2</v>
      </c>
      <c r="C14358" s="27"/>
      <c r="D14358" s="27"/>
      <c r="E14358" s="27"/>
    </row>
    <row r="14359" spans="1:5">
      <c r="A14359" s="27">
        <v>359</v>
      </c>
      <c r="B14359" s="27">
        <v>3</v>
      </c>
      <c r="C14359" s="27"/>
      <c r="D14359" s="27"/>
      <c r="E14359" s="27"/>
    </row>
    <row r="14360" spans="1:5">
      <c r="A14360" s="27">
        <v>359</v>
      </c>
      <c r="B14360" s="27">
        <v>4</v>
      </c>
      <c r="C14360" s="27"/>
      <c r="D14360" s="27"/>
      <c r="E14360" s="27"/>
    </row>
    <row r="14361" spans="1:5">
      <c r="A14361" s="27">
        <v>359</v>
      </c>
      <c r="B14361" s="27">
        <v>5</v>
      </c>
      <c r="C14361" s="27"/>
      <c r="D14361" s="27"/>
      <c r="E14361" s="27"/>
    </row>
    <row r="14362" spans="1:5">
      <c r="A14362" s="27">
        <v>359</v>
      </c>
      <c r="B14362" s="27">
        <v>6</v>
      </c>
      <c r="C14362" s="27"/>
      <c r="D14362" s="27"/>
      <c r="E14362" s="27"/>
    </row>
    <row r="14363" spans="1:5">
      <c r="A14363" s="27">
        <v>359</v>
      </c>
      <c r="B14363" s="27">
        <v>7</v>
      </c>
      <c r="C14363" s="27"/>
      <c r="D14363" s="27"/>
      <c r="E14363" s="27"/>
    </row>
    <row r="14364" spans="1:5">
      <c r="A14364" s="27">
        <v>359</v>
      </c>
      <c r="B14364" s="27">
        <v>8</v>
      </c>
      <c r="C14364" s="27"/>
      <c r="D14364" s="27"/>
      <c r="E14364" s="27"/>
    </row>
    <row r="14365" spans="1:5">
      <c r="A14365" s="27">
        <v>359</v>
      </c>
      <c r="B14365" s="27">
        <v>9</v>
      </c>
      <c r="C14365" s="27"/>
      <c r="D14365" s="27"/>
      <c r="E14365" s="27"/>
    </row>
    <row r="14366" spans="1:5">
      <c r="A14366" s="27">
        <v>359</v>
      </c>
      <c r="B14366" s="27">
        <v>10</v>
      </c>
      <c r="C14366" s="27"/>
      <c r="D14366" s="27"/>
      <c r="E14366" s="27"/>
    </row>
    <row r="14367" spans="1:5">
      <c r="A14367" s="27">
        <v>359</v>
      </c>
      <c r="B14367" s="27">
        <v>11</v>
      </c>
      <c r="C14367" s="27"/>
      <c r="D14367" s="27"/>
      <c r="E14367" s="27"/>
    </row>
    <row r="14368" spans="1:5">
      <c r="A14368" s="27">
        <v>359</v>
      </c>
      <c r="B14368" s="27">
        <v>12</v>
      </c>
      <c r="C14368" s="27"/>
      <c r="D14368" s="27"/>
      <c r="E14368" s="27"/>
    </row>
    <row r="14369" spans="1:5">
      <c r="A14369" s="27">
        <v>359</v>
      </c>
      <c r="B14369" s="27">
        <v>13</v>
      </c>
      <c r="C14369" s="27"/>
      <c r="D14369" s="27"/>
      <c r="E14369" s="27"/>
    </row>
    <row r="14370" spans="1:5">
      <c r="A14370" s="27">
        <v>359</v>
      </c>
      <c r="B14370" s="27">
        <v>14</v>
      </c>
      <c r="C14370" s="27"/>
      <c r="D14370" s="27"/>
      <c r="E14370" s="27"/>
    </row>
    <row r="14371" spans="1:5">
      <c r="A14371" s="27">
        <v>359</v>
      </c>
      <c r="B14371" s="27">
        <v>15</v>
      </c>
      <c r="C14371" s="27"/>
      <c r="D14371" s="27"/>
      <c r="E14371" s="27"/>
    </row>
    <row r="14372" spans="1:5">
      <c r="A14372" s="27">
        <v>359</v>
      </c>
      <c r="B14372" s="27">
        <v>16</v>
      </c>
      <c r="C14372" s="27"/>
      <c r="D14372" s="27"/>
      <c r="E14372" s="27"/>
    </row>
    <row r="14373" spans="1:5">
      <c r="A14373" s="27">
        <v>359</v>
      </c>
      <c r="B14373" s="27">
        <v>17</v>
      </c>
      <c r="C14373" s="27"/>
      <c r="D14373" s="27"/>
      <c r="E14373" s="27"/>
    </row>
    <row r="14374" spans="1:5">
      <c r="A14374" s="27">
        <v>359</v>
      </c>
      <c r="B14374" s="27">
        <v>18</v>
      </c>
      <c r="C14374" s="27"/>
      <c r="D14374" s="27"/>
      <c r="E14374" s="27"/>
    </row>
    <row r="14375" spans="1:5">
      <c r="A14375" s="27">
        <v>359</v>
      </c>
      <c r="B14375" s="27">
        <v>19</v>
      </c>
      <c r="C14375" s="27"/>
      <c r="D14375" s="27"/>
      <c r="E14375" s="27"/>
    </row>
    <row r="14376" spans="1:5">
      <c r="A14376" s="27">
        <v>359</v>
      </c>
      <c r="B14376" s="27">
        <v>20</v>
      </c>
      <c r="C14376" s="27"/>
      <c r="D14376" s="27"/>
      <c r="E14376" s="27"/>
    </row>
    <row r="14377" spans="1:5">
      <c r="A14377" s="27">
        <v>359</v>
      </c>
      <c r="B14377" s="27">
        <v>21</v>
      </c>
      <c r="C14377" s="27"/>
      <c r="D14377" s="27"/>
      <c r="E14377" s="27"/>
    </row>
    <row r="14378" spans="1:5">
      <c r="A14378" s="27">
        <v>359</v>
      </c>
      <c r="B14378" s="27">
        <v>22</v>
      </c>
      <c r="C14378" s="27"/>
      <c r="D14378" s="27"/>
      <c r="E14378" s="27"/>
    </row>
    <row r="14379" spans="1:5">
      <c r="A14379" s="27">
        <v>359</v>
      </c>
      <c r="B14379" s="27">
        <v>23</v>
      </c>
      <c r="C14379" s="27"/>
      <c r="D14379" s="27"/>
      <c r="E14379" s="27"/>
    </row>
    <row r="14380" spans="1:5">
      <c r="A14380" s="27">
        <v>359</v>
      </c>
      <c r="B14380" s="27">
        <v>24</v>
      </c>
      <c r="C14380" s="27"/>
      <c r="D14380" s="27"/>
      <c r="E14380" s="27"/>
    </row>
    <row r="14381" spans="1:5">
      <c r="A14381" s="27">
        <v>359</v>
      </c>
      <c r="B14381" s="27">
        <v>25</v>
      </c>
      <c r="C14381" s="27"/>
      <c r="D14381" s="27"/>
      <c r="E14381" s="27"/>
    </row>
    <row r="14382" spans="1:5">
      <c r="A14382" s="27">
        <v>359</v>
      </c>
      <c r="B14382" s="27">
        <v>26</v>
      </c>
      <c r="C14382" s="27"/>
      <c r="D14382" s="27"/>
      <c r="E14382" s="27"/>
    </row>
    <row r="14383" spans="1:5">
      <c r="A14383" s="27">
        <v>359</v>
      </c>
      <c r="B14383" s="27">
        <v>27</v>
      </c>
      <c r="C14383" s="27"/>
      <c r="D14383" s="27"/>
      <c r="E14383" s="27"/>
    </row>
    <row r="14384" spans="1:5">
      <c r="A14384" s="27">
        <v>359</v>
      </c>
      <c r="B14384" s="27">
        <v>28</v>
      </c>
      <c r="C14384" s="27"/>
      <c r="D14384" s="27"/>
      <c r="E14384" s="27"/>
    </row>
    <row r="14385" spans="1:5">
      <c r="A14385" s="27">
        <v>359</v>
      </c>
      <c r="B14385" s="27">
        <v>29</v>
      </c>
      <c r="C14385" s="27"/>
      <c r="D14385" s="27"/>
      <c r="E14385" s="27"/>
    </row>
    <row r="14386" spans="1:5">
      <c r="A14386" s="27">
        <v>359</v>
      </c>
      <c r="B14386" s="27">
        <v>30</v>
      </c>
      <c r="C14386" s="27"/>
      <c r="D14386" s="27"/>
      <c r="E14386" s="27"/>
    </row>
    <row r="14387" spans="1:5">
      <c r="A14387" s="27">
        <v>359</v>
      </c>
      <c r="B14387" s="27">
        <v>31</v>
      </c>
      <c r="C14387" s="27"/>
      <c r="D14387" s="27"/>
      <c r="E14387" s="27"/>
    </row>
    <row r="14388" spans="1:5">
      <c r="A14388" s="27">
        <v>359</v>
      </c>
      <c r="B14388" s="27">
        <v>32</v>
      </c>
      <c r="C14388" s="27"/>
      <c r="D14388" s="27"/>
      <c r="E14388" s="27"/>
    </row>
    <row r="14389" spans="1:5">
      <c r="A14389" s="27">
        <v>359</v>
      </c>
      <c r="B14389" s="27">
        <v>33</v>
      </c>
      <c r="C14389" s="27"/>
      <c r="D14389" s="27"/>
      <c r="E14389" s="27"/>
    </row>
    <row r="14390" spans="1:5">
      <c r="A14390" s="27">
        <v>359</v>
      </c>
      <c r="B14390" s="27">
        <v>34</v>
      </c>
      <c r="C14390" s="27"/>
      <c r="D14390" s="27"/>
      <c r="E14390" s="27"/>
    </row>
    <row r="14391" spans="1:5">
      <c r="A14391" s="27">
        <v>359</v>
      </c>
      <c r="B14391" s="27">
        <v>35</v>
      </c>
      <c r="C14391" s="27"/>
      <c r="D14391" s="27"/>
      <c r="E14391" s="27"/>
    </row>
    <row r="14392" spans="1:5">
      <c r="A14392" s="27">
        <v>359</v>
      </c>
      <c r="B14392" s="27">
        <v>36</v>
      </c>
      <c r="C14392" s="27"/>
      <c r="D14392" s="27"/>
      <c r="E14392" s="27"/>
    </row>
    <row r="14393" spans="1:5">
      <c r="A14393" s="27">
        <v>359</v>
      </c>
      <c r="B14393" s="27">
        <v>37</v>
      </c>
      <c r="C14393" s="27"/>
      <c r="D14393" s="27"/>
      <c r="E14393" s="27"/>
    </row>
    <row r="14394" spans="1:5">
      <c r="A14394" s="27">
        <v>359</v>
      </c>
      <c r="B14394" s="27">
        <v>38</v>
      </c>
      <c r="C14394" s="27"/>
      <c r="D14394" s="27"/>
      <c r="E14394" s="27"/>
    </row>
    <row r="14395" spans="1:5">
      <c r="A14395" s="27">
        <v>359</v>
      </c>
      <c r="B14395" s="27">
        <v>39</v>
      </c>
      <c r="C14395" s="27"/>
      <c r="D14395" s="27"/>
      <c r="E14395" s="27"/>
    </row>
    <row r="14396" spans="1:5">
      <c r="A14396" s="27">
        <v>359</v>
      </c>
      <c r="B14396" s="27">
        <v>40</v>
      </c>
      <c r="C14396" s="27"/>
      <c r="D14396" s="27"/>
      <c r="E14396" s="27"/>
    </row>
    <row r="14397" spans="1:5">
      <c r="A14397" s="27">
        <v>360</v>
      </c>
      <c r="B14397" s="27">
        <v>1</v>
      </c>
      <c r="C14397" s="27"/>
      <c r="D14397" s="27"/>
      <c r="E14397" s="27"/>
    </row>
    <row r="14398" spans="1:5">
      <c r="A14398" s="27">
        <v>360</v>
      </c>
      <c r="B14398" s="27">
        <v>2</v>
      </c>
      <c r="C14398" s="27"/>
      <c r="D14398" s="27"/>
      <c r="E14398" s="27"/>
    </row>
    <row r="14399" spans="1:5">
      <c r="A14399" s="27">
        <v>360</v>
      </c>
      <c r="B14399" s="27">
        <v>3</v>
      </c>
      <c r="C14399" s="27"/>
      <c r="D14399" s="27"/>
      <c r="E14399" s="27"/>
    </row>
    <row r="14400" spans="1:5">
      <c r="A14400" s="27">
        <v>360</v>
      </c>
      <c r="B14400" s="27">
        <v>4</v>
      </c>
      <c r="C14400" s="27"/>
      <c r="D14400" s="27"/>
      <c r="E14400" s="27"/>
    </row>
    <row r="14401" spans="1:5">
      <c r="A14401" s="27">
        <v>360</v>
      </c>
      <c r="B14401" s="27">
        <v>5</v>
      </c>
      <c r="C14401" s="27"/>
      <c r="D14401" s="27"/>
      <c r="E14401" s="27"/>
    </row>
    <row r="14402" spans="1:5">
      <c r="A14402" s="27">
        <v>360</v>
      </c>
      <c r="B14402" s="27">
        <v>6</v>
      </c>
      <c r="C14402" s="27"/>
      <c r="D14402" s="27"/>
      <c r="E14402" s="27"/>
    </row>
    <row r="14403" spans="1:5">
      <c r="A14403" s="27">
        <v>360</v>
      </c>
      <c r="B14403" s="27">
        <v>7</v>
      </c>
      <c r="C14403" s="27"/>
      <c r="D14403" s="27"/>
      <c r="E14403" s="27"/>
    </row>
    <row r="14404" spans="1:5">
      <c r="A14404" s="27">
        <v>360</v>
      </c>
      <c r="B14404" s="27">
        <v>8</v>
      </c>
      <c r="C14404" s="27"/>
      <c r="D14404" s="27"/>
      <c r="E14404" s="27"/>
    </row>
    <row r="14405" spans="1:5">
      <c r="A14405" s="27">
        <v>360</v>
      </c>
      <c r="B14405" s="27">
        <v>9</v>
      </c>
      <c r="C14405" s="27"/>
      <c r="D14405" s="27"/>
      <c r="E14405" s="27"/>
    </row>
    <row r="14406" spans="1:5">
      <c r="A14406" s="27">
        <v>360</v>
      </c>
      <c r="B14406" s="27">
        <v>10</v>
      </c>
      <c r="C14406" s="27"/>
      <c r="D14406" s="27"/>
      <c r="E14406" s="27"/>
    </row>
    <row r="14407" spans="1:5">
      <c r="A14407" s="27">
        <v>360</v>
      </c>
      <c r="B14407" s="27">
        <v>11</v>
      </c>
      <c r="C14407" s="27"/>
      <c r="D14407" s="27"/>
      <c r="E14407" s="27"/>
    </row>
    <row r="14408" spans="1:5">
      <c r="A14408" s="27">
        <v>360</v>
      </c>
      <c r="B14408" s="27">
        <v>12</v>
      </c>
      <c r="C14408" s="27"/>
      <c r="D14408" s="27"/>
      <c r="E14408" s="27"/>
    </row>
    <row r="14409" spans="1:5">
      <c r="A14409" s="27">
        <v>360</v>
      </c>
      <c r="B14409" s="27">
        <v>13</v>
      </c>
      <c r="C14409" s="27"/>
      <c r="D14409" s="27"/>
      <c r="E14409" s="27"/>
    </row>
    <row r="14410" spans="1:5">
      <c r="A14410" s="27">
        <v>360</v>
      </c>
      <c r="B14410" s="27">
        <v>14</v>
      </c>
      <c r="C14410" s="27"/>
      <c r="D14410" s="27"/>
      <c r="E14410" s="27"/>
    </row>
    <row r="14411" spans="1:5">
      <c r="A14411" s="27">
        <v>360</v>
      </c>
      <c r="B14411" s="27">
        <v>15</v>
      </c>
      <c r="C14411" s="27"/>
      <c r="D14411" s="27"/>
      <c r="E14411" s="27"/>
    </row>
    <row r="14412" spans="1:5">
      <c r="A14412" s="27">
        <v>360</v>
      </c>
      <c r="B14412" s="27">
        <v>16</v>
      </c>
      <c r="C14412" s="27"/>
      <c r="D14412" s="27"/>
      <c r="E14412" s="27"/>
    </row>
    <row r="14413" spans="1:5">
      <c r="A14413" s="27">
        <v>360</v>
      </c>
      <c r="B14413" s="27">
        <v>17</v>
      </c>
      <c r="C14413" s="27"/>
      <c r="D14413" s="27"/>
      <c r="E14413" s="27"/>
    </row>
    <row r="14414" spans="1:5">
      <c r="A14414" s="27">
        <v>360</v>
      </c>
      <c r="B14414" s="27">
        <v>18</v>
      </c>
      <c r="C14414" s="27"/>
      <c r="D14414" s="27"/>
      <c r="E14414" s="27"/>
    </row>
    <row r="14415" spans="1:5">
      <c r="A14415" s="27">
        <v>360</v>
      </c>
      <c r="B14415" s="27">
        <v>19</v>
      </c>
      <c r="C14415" s="27"/>
      <c r="D14415" s="27"/>
      <c r="E14415" s="27"/>
    </row>
    <row r="14416" spans="1:5">
      <c r="A14416" s="27">
        <v>360</v>
      </c>
      <c r="B14416" s="27">
        <v>20</v>
      </c>
      <c r="C14416" s="27"/>
      <c r="D14416" s="27"/>
      <c r="E14416" s="27"/>
    </row>
    <row r="14417" spans="1:5">
      <c r="A14417" s="27">
        <v>360</v>
      </c>
      <c r="B14417" s="27">
        <v>21</v>
      </c>
      <c r="C14417" s="27"/>
      <c r="D14417" s="27"/>
      <c r="E14417" s="27"/>
    </row>
    <row r="14418" spans="1:5">
      <c r="A14418" s="27">
        <v>360</v>
      </c>
      <c r="B14418" s="27">
        <v>22</v>
      </c>
      <c r="C14418" s="27"/>
      <c r="D14418" s="27"/>
      <c r="E14418" s="27"/>
    </row>
    <row r="14419" spans="1:5">
      <c r="A14419" s="27">
        <v>360</v>
      </c>
      <c r="B14419" s="27">
        <v>23</v>
      </c>
      <c r="C14419" s="27"/>
      <c r="D14419" s="27"/>
      <c r="E14419" s="27"/>
    </row>
    <row r="14420" spans="1:5">
      <c r="A14420" s="27">
        <v>360</v>
      </c>
      <c r="B14420" s="27">
        <v>24</v>
      </c>
      <c r="C14420" s="27"/>
      <c r="D14420" s="27"/>
      <c r="E14420" s="27"/>
    </row>
    <row r="14421" spans="1:5">
      <c r="A14421" s="27">
        <v>360</v>
      </c>
      <c r="B14421" s="27">
        <v>25</v>
      </c>
      <c r="C14421" s="27"/>
      <c r="D14421" s="27"/>
      <c r="E14421" s="27"/>
    </row>
    <row r="14422" spans="1:5">
      <c r="A14422" s="27">
        <v>360</v>
      </c>
      <c r="B14422" s="27">
        <v>26</v>
      </c>
      <c r="C14422" s="27"/>
      <c r="D14422" s="27"/>
      <c r="E14422" s="27"/>
    </row>
    <row r="14423" spans="1:5">
      <c r="A14423" s="27">
        <v>360</v>
      </c>
      <c r="B14423" s="27">
        <v>27</v>
      </c>
      <c r="C14423" s="27"/>
      <c r="D14423" s="27"/>
      <c r="E14423" s="27"/>
    </row>
    <row r="14424" spans="1:5">
      <c r="A14424" s="27">
        <v>360</v>
      </c>
      <c r="B14424" s="27">
        <v>28</v>
      </c>
      <c r="C14424" s="27"/>
      <c r="D14424" s="27"/>
      <c r="E14424" s="27"/>
    </row>
    <row r="14425" spans="1:5">
      <c r="A14425" s="27">
        <v>360</v>
      </c>
      <c r="B14425" s="27">
        <v>29</v>
      </c>
      <c r="C14425" s="27"/>
      <c r="D14425" s="27"/>
      <c r="E14425" s="27"/>
    </row>
    <row r="14426" spans="1:5">
      <c r="A14426" s="27">
        <v>360</v>
      </c>
      <c r="B14426" s="27">
        <v>30</v>
      </c>
      <c r="C14426" s="27"/>
      <c r="D14426" s="27"/>
      <c r="E14426" s="27"/>
    </row>
    <row r="14427" spans="1:5">
      <c r="A14427" s="27">
        <v>360</v>
      </c>
      <c r="B14427" s="27">
        <v>31</v>
      </c>
      <c r="C14427" s="27"/>
      <c r="D14427" s="27"/>
      <c r="E14427" s="27"/>
    </row>
    <row r="14428" spans="1:5">
      <c r="A14428" s="27">
        <v>360</v>
      </c>
      <c r="B14428" s="27">
        <v>32</v>
      </c>
      <c r="C14428" s="27"/>
      <c r="D14428" s="27"/>
      <c r="E14428" s="27"/>
    </row>
    <row r="14429" spans="1:5">
      <c r="A14429" s="27">
        <v>360</v>
      </c>
      <c r="B14429" s="27">
        <v>33</v>
      </c>
      <c r="C14429" s="27"/>
      <c r="D14429" s="27"/>
      <c r="E14429" s="27"/>
    </row>
    <row r="14430" spans="1:5">
      <c r="A14430" s="27">
        <v>360</v>
      </c>
      <c r="B14430" s="27">
        <v>34</v>
      </c>
      <c r="C14430" s="27"/>
      <c r="D14430" s="27"/>
      <c r="E14430" s="27"/>
    </row>
    <row r="14431" spans="1:5">
      <c r="A14431" s="27">
        <v>360</v>
      </c>
      <c r="B14431" s="27">
        <v>35</v>
      </c>
      <c r="C14431" s="27"/>
      <c r="D14431" s="27"/>
      <c r="E14431" s="27"/>
    </row>
    <row r="14432" spans="1:5">
      <c r="A14432" s="27">
        <v>360</v>
      </c>
      <c r="B14432" s="27">
        <v>36</v>
      </c>
      <c r="C14432" s="27"/>
      <c r="D14432" s="27"/>
      <c r="E14432" s="27"/>
    </row>
    <row r="14433" spans="1:5">
      <c r="A14433" s="27">
        <v>360</v>
      </c>
      <c r="B14433" s="27">
        <v>37</v>
      </c>
      <c r="C14433" s="27"/>
      <c r="D14433" s="27"/>
      <c r="E14433" s="27"/>
    </row>
    <row r="14434" spans="1:5">
      <c r="A14434" s="27">
        <v>360</v>
      </c>
      <c r="B14434" s="27">
        <v>38</v>
      </c>
      <c r="C14434" s="27"/>
      <c r="D14434" s="27"/>
      <c r="E14434" s="27"/>
    </row>
    <row r="14435" spans="1:5">
      <c r="A14435" s="27">
        <v>360</v>
      </c>
      <c r="B14435" s="27">
        <v>39</v>
      </c>
      <c r="C14435" s="27"/>
      <c r="D14435" s="27"/>
      <c r="E14435" s="27"/>
    </row>
    <row r="14436" spans="1:5">
      <c r="A14436" s="27">
        <v>360</v>
      </c>
      <c r="B14436" s="27">
        <v>40</v>
      </c>
      <c r="C14436" s="27"/>
      <c r="D14436" s="27"/>
      <c r="E14436" s="27"/>
    </row>
    <row r="14437" spans="1:5">
      <c r="A14437" s="27">
        <v>361</v>
      </c>
      <c r="B14437" s="27">
        <v>1</v>
      </c>
      <c r="C14437" s="27"/>
      <c r="D14437" s="27"/>
      <c r="E14437" s="27"/>
    </row>
    <row r="14438" spans="1:5">
      <c r="A14438" s="27">
        <v>361</v>
      </c>
      <c r="B14438" s="27">
        <v>2</v>
      </c>
      <c r="C14438" s="27"/>
      <c r="D14438" s="27"/>
      <c r="E14438" s="27"/>
    </row>
    <row r="14439" spans="1:5">
      <c r="A14439" s="27">
        <v>361</v>
      </c>
      <c r="B14439" s="27">
        <v>3</v>
      </c>
      <c r="C14439" s="27"/>
      <c r="D14439" s="27"/>
      <c r="E14439" s="27"/>
    </row>
    <row r="14440" spans="1:5">
      <c r="A14440" s="27">
        <v>361</v>
      </c>
      <c r="B14440" s="27">
        <v>4</v>
      </c>
      <c r="C14440" s="27"/>
      <c r="D14440" s="27"/>
      <c r="E14440" s="27"/>
    </row>
    <row r="14441" spans="1:5">
      <c r="A14441" s="27">
        <v>361</v>
      </c>
      <c r="B14441" s="27">
        <v>5</v>
      </c>
      <c r="C14441" s="27"/>
      <c r="D14441" s="27"/>
      <c r="E14441" s="27"/>
    </row>
    <row r="14442" spans="1:5">
      <c r="A14442" s="27">
        <v>361</v>
      </c>
      <c r="B14442" s="27">
        <v>6</v>
      </c>
      <c r="C14442" s="27"/>
      <c r="D14442" s="27"/>
      <c r="E14442" s="27"/>
    </row>
    <row r="14443" spans="1:5">
      <c r="A14443" s="27">
        <v>361</v>
      </c>
      <c r="B14443" s="27">
        <v>7</v>
      </c>
      <c r="C14443" s="27"/>
      <c r="D14443" s="27"/>
      <c r="E14443" s="27"/>
    </row>
    <row r="14444" spans="1:5">
      <c r="A14444" s="27">
        <v>361</v>
      </c>
      <c r="B14444" s="27">
        <v>8</v>
      </c>
      <c r="C14444" s="27"/>
      <c r="D14444" s="27"/>
      <c r="E14444" s="27"/>
    </row>
    <row r="14445" spans="1:5">
      <c r="A14445" s="27">
        <v>361</v>
      </c>
      <c r="B14445" s="27">
        <v>9</v>
      </c>
      <c r="C14445" s="27"/>
      <c r="D14445" s="27"/>
      <c r="E14445" s="27"/>
    </row>
    <row r="14446" spans="1:5">
      <c r="A14446" s="27">
        <v>361</v>
      </c>
      <c r="B14446" s="27">
        <v>10</v>
      </c>
      <c r="C14446" s="27"/>
      <c r="D14446" s="27"/>
      <c r="E14446" s="27"/>
    </row>
    <row r="14447" spans="1:5">
      <c r="A14447" s="27">
        <v>361</v>
      </c>
      <c r="B14447" s="27">
        <v>11</v>
      </c>
      <c r="C14447" s="27"/>
      <c r="D14447" s="27"/>
      <c r="E14447" s="27"/>
    </row>
    <row r="14448" spans="1:5">
      <c r="A14448" s="27">
        <v>361</v>
      </c>
      <c r="B14448" s="27">
        <v>12</v>
      </c>
      <c r="C14448" s="27"/>
      <c r="D14448" s="27"/>
      <c r="E14448" s="27"/>
    </row>
    <row r="14449" spans="1:5">
      <c r="A14449" s="27">
        <v>361</v>
      </c>
      <c r="B14449" s="27">
        <v>13</v>
      </c>
      <c r="C14449" s="27"/>
      <c r="D14449" s="27"/>
      <c r="E14449" s="27"/>
    </row>
    <row r="14450" spans="1:5">
      <c r="A14450" s="27">
        <v>361</v>
      </c>
      <c r="B14450" s="27">
        <v>14</v>
      </c>
      <c r="C14450" s="27"/>
      <c r="D14450" s="27"/>
      <c r="E14450" s="27"/>
    </row>
    <row r="14451" spans="1:5">
      <c r="A14451" s="27">
        <v>361</v>
      </c>
      <c r="B14451" s="27">
        <v>15</v>
      </c>
      <c r="C14451" s="27"/>
      <c r="D14451" s="27"/>
      <c r="E14451" s="27"/>
    </row>
    <row r="14452" spans="1:5">
      <c r="A14452" s="27">
        <v>361</v>
      </c>
      <c r="B14452" s="27">
        <v>16</v>
      </c>
      <c r="C14452" s="27"/>
      <c r="D14452" s="27"/>
      <c r="E14452" s="27"/>
    </row>
    <row r="14453" spans="1:5">
      <c r="A14453" s="27">
        <v>361</v>
      </c>
      <c r="B14453" s="27">
        <v>17</v>
      </c>
      <c r="C14453" s="27"/>
      <c r="D14453" s="27"/>
      <c r="E14453" s="27"/>
    </row>
    <row r="14454" spans="1:5">
      <c r="A14454" s="27">
        <v>361</v>
      </c>
      <c r="B14454" s="27">
        <v>18</v>
      </c>
      <c r="C14454" s="27"/>
      <c r="D14454" s="27"/>
      <c r="E14454" s="27"/>
    </row>
    <row r="14455" spans="1:5">
      <c r="A14455" s="27">
        <v>361</v>
      </c>
      <c r="B14455" s="27">
        <v>19</v>
      </c>
      <c r="C14455" s="27"/>
      <c r="D14455" s="27"/>
      <c r="E14455" s="27"/>
    </row>
    <row r="14456" spans="1:5">
      <c r="A14456" s="27">
        <v>361</v>
      </c>
      <c r="B14456" s="27">
        <v>20</v>
      </c>
      <c r="C14456" s="27"/>
      <c r="D14456" s="27"/>
      <c r="E14456" s="27"/>
    </row>
    <row r="14457" spans="1:5">
      <c r="A14457" s="27">
        <v>361</v>
      </c>
      <c r="B14457" s="27">
        <v>21</v>
      </c>
      <c r="C14457" s="27"/>
      <c r="D14457" s="27"/>
      <c r="E14457" s="27"/>
    </row>
    <row r="14458" spans="1:5">
      <c r="A14458" s="27">
        <v>361</v>
      </c>
      <c r="B14458" s="27">
        <v>22</v>
      </c>
      <c r="C14458" s="27"/>
      <c r="D14458" s="27"/>
      <c r="E14458" s="27"/>
    </row>
    <row r="14459" spans="1:5">
      <c r="A14459" s="27">
        <v>361</v>
      </c>
      <c r="B14459" s="27">
        <v>23</v>
      </c>
      <c r="C14459" s="27"/>
      <c r="D14459" s="27"/>
      <c r="E14459" s="27"/>
    </row>
    <row r="14460" spans="1:5">
      <c r="A14460" s="27">
        <v>361</v>
      </c>
      <c r="B14460" s="27">
        <v>24</v>
      </c>
      <c r="C14460" s="27"/>
      <c r="D14460" s="27"/>
      <c r="E14460" s="27"/>
    </row>
    <row r="14461" spans="1:5">
      <c r="A14461" s="27">
        <v>361</v>
      </c>
      <c r="B14461" s="27">
        <v>25</v>
      </c>
      <c r="C14461" s="27"/>
      <c r="D14461" s="27"/>
      <c r="E14461" s="27"/>
    </row>
    <row r="14462" spans="1:5">
      <c r="A14462" s="27">
        <v>361</v>
      </c>
      <c r="B14462" s="27">
        <v>26</v>
      </c>
      <c r="C14462" s="27"/>
      <c r="D14462" s="27"/>
      <c r="E14462" s="27"/>
    </row>
    <row r="14463" spans="1:5">
      <c r="A14463" s="27">
        <v>361</v>
      </c>
      <c r="B14463" s="27">
        <v>27</v>
      </c>
      <c r="C14463" s="27"/>
      <c r="D14463" s="27"/>
      <c r="E14463" s="27"/>
    </row>
    <row r="14464" spans="1:5">
      <c r="A14464" s="27">
        <v>361</v>
      </c>
      <c r="B14464" s="27">
        <v>28</v>
      </c>
      <c r="C14464" s="27"/>
      <c r="D14464" s="27"/>
      <c r="E14464" s="27"/>
    </row>
    <row r="14465" spans="1:5">
      <c r="A14465" s="27">
        <v>361</v>
      </c>
      <c r="B14465" s="27">
        <v>29</v>
      </c>
      <c r="C14465" s="27"/>
      <c r="D14465" s="27"/>
      <c r="E14465" s="27"/>
    </row>
    <row r="14466" spans="1:5">
      <c r="A14466" s="27">
        <v>361</v>
      </c>
      <c r="B14466" s="27">
        <v>30</v>
      </c>
      <c r="C14466" s="27"/>
      <c r="D14466" s="27"/>
      <c r="E14466" s="27"/>
    </row>
    <row r="14467" spans="1:5">
      <c r="A14467" s="27">
        <v>361</v>
      </c>
      <c r="B14467" s="27">
        <v>31</v>
      </c>
      <c r="C14467" s="27"/>
      <c r="D14467" s="27"/>
      <c r="E14467" s="27"/>
    </row>
    <row r="14468" spans="1:5">
      <c r="A14468" s="27">
        <v>361</v>
      </c>
      <c r="B14468" s="27">
        <v>32</v>
      </c>
      <c r="C14468" s="27"/>
      <c r="D14468" s="27"/>
      <c r="E14468" s="27"/>
    </row>
    <row r="14469" spans="1:5">
      <c r="A14469" s="27">
        <v>361</v>
      </c>
      <c r="B14469" s="27">
        <v>33</v>
      </c>
      <c r="C14469" s="27"/>
      <c r="D14469" s="27"/>
      <c r="E14469" s="27"/>
    </row>
    <row r="14470" spans="1:5">
      <c r="A14470" s="27">
        <v>361</v>
      </c>
      <c r="B14470" s="27">
        <v>34</v>
      </c>
      <c r="C14470" s="27"/>
      <c r="D14470" s="27"/>
      <c r="E14470" s="27"/>
    </row>
    <row r="14471" spans="1:5">
      <c r="A14471" s="27">
        <v>361</v>
      </c>
      <c r="B14471" s="27">
        <v>35</v>
      </c>
      <c r="C14471" s="27"/>
      <c r="D14471" s="27"/>
      <c r="E14471" s="27"/>
    </row>
    <row r="14472" spans="1:5">
      <c r="A14472" s="27">
        <v>361</v>
      </c>
      <c r="B14472" s="27">
        <v>36</v>
      </c>
      <c r="C14472" s="27"/>
      <c r="D14472" s="27"/>
      <c r="E14472" s="27"/>
    </row>
    <row r="14473" spans="1:5">
      <c r="A14473" s="27">
        <v>361</v>
      </c>
      <c r="B14473" s="27">
        <v>37</v>
      </c>
      <c r="C14473" s="27"/>
      <c r="D14473" s="27"/>
      <c r="E14473" s="27"/>
    </row>
    <row r="14474" spans="1:5">
      <c r="A14474" s="27">
        <v>361</v>
      </c>
      <c r="B14474" s="27">
        <v>38</v>
      </c>
      <c r="C14474" s="27"/>
      <c r="D14474" s="27"/>
      <c r="E14474" s="27"/>
    </row>
    <row r="14475" spans="1:5">
      <c r="A14475" s="27">
        <v>361</v>
      </c>
      <c r="B14475" s="27">
        <v>39</v>
      </c>
      <c r="C14475" s="27"/>
      <c r="D14475" s="27"/>
      <c r="E14475" s="27"/>
    </row>
    <row r="14476" spans="1:5">
      <c r="A14476" s="27">
        <v>361</v>
      </c>
      <c r="B14476" s="27">
        <v>40</v>
      </c>
      <c r="C14476" s="27"/>
      <c r="D14476" s="27"/>
      <c r="E14476" s="27"/>
    </row>
    <row r="14477" spans="1:5">
      <c r="A14477" s="27">
        <v>362</v>
      </c>
      <c r="B14477" s="27">
        <v>1</v>
      </c>
      <c r="C14477" s="27"/>
      <c r="D14477" s="27"/>
      <c r="E14477" s="27"/>
    </row>
    <row r="14478" spans="1:5">
      <c r="A14478" s="27">
        <v>362</v>
      </c>
      <c r="B14478" s="27">
        <v>2</v>
      </c>
      <c r="C14478" s="27"/>
      <c r="D14478" s="27"/>
      <c r="E14478" s="27"/>
    </row>
    <row r="14479" spans="1:5">
      <c r="A14479" s="27">
        <v>362</v>
      </c>
      <c r="B14479" s="27">
        <v>3</v>
      </c>
      <c r="C14479" s="27"/>
      <c r="D14479" s="27"/>
      <c r="E14479" s="27"/>
    </row>
    <row r="14480" spans="1:5">
      <c r="A14480" s="27">
        <v>362</v>
      </c>
      <c r="B14480" s="27">
        <v>4</v>
      </c>
      <c r="C14480" s="27"/>
      <c r="D14480" s="27"/>
      <c r="E14480" s="27"/>
    </row>
    <row r="14481" spans="1:5">
      <c r="A14481" s="27">
        <v>362</v>
      </c>
      <c r="B14481" s="27">
        <v>5</v>
      </c>
      <c r="C14481" s="27"/>
      <c r="D14481" s="27"/>
      <c r="E14481" s="27"/>
    </row>
    <row r="14482" spans="1:5">
      <c r="A14482" s="27">
        <v>362</v>
      </c>
      <c r="B14482" s="27">
        <v>6</v>
      </c>
      <c r="C14482" s="27"/>
      <c r="D14482" s="27"/>
      <c r="E14482" s="27"/>
    </row>
    <row r="14483" spans="1:5">
      <c r="A14483" s="27">
        <v>362</v>
      </c>
      <c r="B14483" s="27">
        <v>7</v>
      </c>
      <c r="C14483" s="27"/>
      <c r="D14483" s="27"/>
      <c r="E14483" s="27"/>
    </row>
    <row r="14484" spans="1:5">
      <c r="A14484" s="27">
        <v>362</v>
      </c>
      <c r="B14484" s="27">
        <v>8</v>
      </c>
      <c r="C14484" s="27"/>
      <c r="D14484" s="27"/>
      <c r="E14484" s="27"/>
    </row>
    <row r="14485" spans="1:5">
      <c r="A14485" s="27">
        <v>362</v>
      </c>
      <c r="B14485" s="27">
        <v>9</v>
      </c>
      <c r="C14485" s="27"/>
      <c r="D14485" s="27"/>
      <c r="E14485" s="27"/>
    </row>
    <row r="14486" spans="1:5">
      <c r="A14486" s="27">
        <v>362</v>
      </c>
      <c r="B14486" s="27">
        <v>10</v>
      </c>
      <c r="C14486" s="27"/>
      <c r="D14486" s="27"/>
      <c r="E14486" s="27"/>
    </row>
    <row r="14487" spans="1:5">
      <c r="A14487" s="27">
        <v>362</v>
      </c>
      <c r="B14487" s="27">
        <v>11</v>
      </c>
      <c r="C14487" s="27"/>
      <c r="D14487" s="27"/>
      <c r="E14487" s="27"/>
    </row>
    <row r="14488" spans="1:5">
      <c r="A14488" s="27">
        <v>362</v>
      </c>
      <c r="B14488" s="27">
        <v>12</v>
      </c>
      <c r="C14488" s="27"/>
      <c r="D14488" s="27"/>
      <c r="E14488" s="27"/>
    </row>
    <row r="14489" spans="1:5">
      <c r="A14489" s="27">
        <v>362</v>
      </c>
      <c r="B14489" s="27">
        <v>13</v>
      </c>
      <c r="C14489" s="27"/>
      <c r="D14489" s="27"/>
      <c r="E14489" s="27"/>
    </row>
    <row r="14490" spans="1:5">
      <c r="A14490" s="27">
        <v>362</v>
      </c>
      <c r="B14490" s="27">
        <v>14</v>
      </c>
      <c r="C14490" s="27"/>
      <c r="D14490" s="27"/>
      <c r="E14490" s="27"/>
    </row>
    <row r="14491" spans="1:5">
      <c r="A14491" s="27">
        <v>362</v>
      </c>
      <c r="B14491" s="27">
        <v>15</v>
      </c>
      <c r="C14491" s="27"/>
      <c r="D14491" s="27"/>
      <c r="E14491" s="27"/>
    </row>
    <row r="14492" spans="1:5">
      <c r="A14492" s="27">
        <v>362</v>
      </c>
      <c r="B14492" s="27">
        <v>16</v>
      </c>
      <c r="C14492" s="27"/>
      <c r="D14492" s="27"/>
      <c r="E14492" s="27"/>
    </row>
    <row r="14493" spans="1:5">
      <c r="A14493" s="27">
        <v>362</v>
      </c>
      <c r="B14493" s="27">
        <v>17</v>
      </c>
      <c r="C14493" s="27"/>
      <c r="D14493" s="27"/>
      <c r="E14493" s="27"/>
    </row>
    <row r="14494" spans="1:5">
      <c r="A14494" s="27">
        <v>362</v>
      </c>
      <c r="B14494" s="27">
        <v>18</v>
      </c>
      <c r="C14494" s="27"/>
      <c r="D14494" s="27"/>
      <c r="E14494" s="27"/>
    </row>
    <row r="14495" spans="1:5">
      <c r="A14495" s="27">
        <v>362</v>
      </c>
      <c r="B14495" s="27">
        <v>19</v>
      </c>
      <c r="C14495" s="27"/>
      <c r="D14495" s="27"/>
      <c r="E14495" s="27"/>
    </row>
    <row r="14496" spans="1:5">
      <c r="A14496" s="27">
        <v>362</v>
      </c>
      <c r="B14496" s="27">
        <v>20</v>
      </c>
      <c r="C14496" s="27"/>
      <c r="D14496" s="27"/>
      <c r="E14496" s="27"/>
    </row>
    <row r="14497" spans="1:5">
      <c r="A14497" s="27">
        <v>362</v>
      </c>
      <c r="B14497" s="27">
        <v>21</v>
      </c>
      <c r="C14497" s="27"/>
      <c r="D14497" s="27"/>
      <c r="E14497" s="27"/>
    </row>
    <row r="14498" spans="1:5">
      <c r="A14498" s="27">
        <v>362</v>
      </c>
      <c r="B14498" s="27">
        <v>22</v>
      </c>
      <c r="C14498" s="27"/>
      <c r="D14498" s="27"/>
      <c r="E14498" s="27"/>
    </row>
    <row r="14499" spans="1:5">
      <c r="A14499" s="27">
        <v>362</v>
      </c>
      <c r="B14499" s="27">
        <v>23</v>
      </c>
      <c r="C14499" s="27"/>
      <c r="D14499" s="27"/>
      <c r="E14499" s="27"/>
    </row>
    <row r="14500" spans="1:5">
      <c r="A14500" s="27">
        <v>362</v>
      </c>
      <c r="B14500" s="27">
        <v>24</v>
      </c>
      <c r="C14500" s="27"/>
      <c r="D14500" s="27"/>
      <c r="E14500" s="27"/>
    </row>
    <row r="14501" spans="1:5">
      <c r="A14501" s="27">
        <v>362</v>
      </c>
      <c r="B14501" s="27">
        <v>25</v>
      </c>
      <c r="C14501" s="27"/>
      <c r="D14501" s="27"/>
      <c r="E14501" s="27"/>
    </row>
    <row r="14502" spans="1:5">
      <c r="A14502" s="27">
        <v>362</v>
      </c>
      <c r="B14502" s="27">
        <v>26</v>
      </c>
      <c r="C14502" s="27"/>
      <c r="D14502" s="27"/>
      <c r="E14502" s="27"/>
    </row>
    <row r="14503" spans="1:5">
      <c r="A14503" s="27">
        <v>362</v>
      </c>
      <c r="B14503" s="27">
        <v>27</v>
      </c>
      <c r="C14503" s="27"/>
      <c r="D14503" s="27"/>
      <c r="E14503" s="27"/>
    </row>
    <row r="14504" spans="1:5">
      <c r="A14504" s="27">
        <v>362</v>
      </c>
      <c r="B14504" s="27">
        <v>28</v>
      </c>
      <c r="C14504" s="27"/>
      <c r="D14504" s="27"/>
      <c r="E14504" s="27"/>
    </row>
    <row r="14505" spans="1:5">
      <c r="A14505" s="27">
        <v>362</v>
      </c>
      <c r="B14505" s="27">
        <v>29</v>
      </c>
      <c r="C14505" s="27"/>
      <c r="D14505" s="27"/>
      <c r="E14505" s="27"/>
    </row>
    <row r="14506" spans="1:5">
      <c r="A14506" s="27">
        <v>362</v>
      </c>
      <c r="B14506" s="27">
        <v>30</v>
      </c>
      <c r="C14506" s="27"/>
      <c r="D14506" s="27"/>
      <c r="E14506" s="27"/>
    </row>
    <row r="14507" spans="1:5">
      <c r="A14507" s="27">
        <v>362</v>
      </c>
      <c r="B14507" s="27">
        <v>31</v>
      </c>
      <c r="C14507" s="27"/>
      <c r="D14507" s="27"/>
      <c r="E14507" s="27"/>
    </row>
    <row r="14508" spans="1:5">
      <c r="A14508" s="27">
        <v>362</v>
      </c>
      <c r="B14508" s="27">
        <v>32</v>
      </c>
      <c r="C14508" s="27"/>
      <c r="D14508" s="27"/>
      <c r="E14508" s="27"/>
    </row>
    <row r="14509" spans="1:5">
      <c r="A14509" s="27">
        <v>362</v>
      </c>
      <c r="B14509" s="27">
        <v>33</v>
      </c>
      <c r="C14509" s="27"/>
      <c r="D14509" s="27"/>
      <c r="E14509" s="27"/>
    </row>
    <row r="14510" spans="1:5">
      <c r="A14510" s="27">
        <v>362</v>
      </c>
      <c r="B14510" s="27">
        <v>34</v>
      </c>
      <c r="C14510" s="27"/>
      <c r="D14510" s="27"/>
      <c r="E14510" s="27"/>
    </row>
    <row r="14511" spans="1:5">
      <c r="A14511" s="27">
        <v>362</v>
      </c>
      <c r="B14511" s="27">
        <v>35</v>
      </c>
      <c r="C14511" s="27"/>
      <c r="D14511" s="27"/>
      <c r="E14511" s="27"/>
    </row>
    <row r="14512" spans="1:5">
      <c r="A14512" s="27">
        <v>362</v>
      </c>
      <c r="B14512" s="27">
        <v>36</v>
      </c>
      <c r="C14512" s="27"/>
      <c r="D14512" s="27"/>
      <c r="E14512" s="27"/>
    </row>
    <row r="14513" spans="1:5">
      <c r="A14513" s="27">
        <v>362</v>
      </c>
      <c r="B14513" s="27">
        <v>37</v>
      </c>
      <c r="C14513" s="27"/>
      <c r="D14513" s="27"/>
      <c r="E14513" s="27"/>
    </row>
    <row r="14514" spans="1:5">
      <c r="A14514" s="27">
        <v>362</v>
      </c>
      <c r="B14514" s="27">
        <v>38</v>
      </c>
      <c r="C14514" s="27"/>
      <c r="D14514" s="27"/>
      <c r="E14514" s="27"/>
    </row>
    <row r="14515" spans="1:5">
      <c r="A14515" s="27">
        <v>362</v>
      </c>
      <c r="B14515" s="27">
        <v>39</v>
      </c>
      <c r="C14515" s="27"/>
      <c r="D14515" s="27"/>
      <c r="E14515" s="27"/>
    </row>
    <row r="14516" spans="1:5">
      <c r="A14516" s="27">
        <v>362</v>
      </c>
      <c r="B14516" s="27">
        <v>40</v>
      </c>
      <c r="C14516" s="27"/>
      <c r="D14516" s="27"/>
      <c r="E14516" s="27"/>
    </row>
    <row r="14517" spans="1:5">
      <c r="A14517" s="27">
        <v>363</v>
      </c>
      <c r="B14517" s="27">
        <v>1</v>
      </c>
      <c r="C14517" s="27"/>
      <c r="D14517" s="27"/>
      <c r="E14517" s="27"/>
    </row>
    <row r="14518" spans="1:5">
      <c r="A14518" s="27">
        <v>363</v>
      </c>
      <c r="B14518" s="27">
        <v>2</v>
      </c>
      <c r="C14518" s="27"/>
      <c r="D14518" s="27"/>
      <c r="E14518" s="27"/>
    </row>
    <row r="14519" spans="1:5">
      <c r="A14519" s="27">
        <v>363</v>
      </c>
      <c r="B14519" s="27">
        <v>3</v>
      </c>
      <c r="C14519" s="27"/>
      <c r="D14519" s="27"/>
      <c r="E14519" s="27"/>
    </row>
    <row r="14520" spans="1:5">
      <c r="A14520" s="27">
        <v>363</v>
      </c>
      <c r="B14520" s="27">
        <v>4</v>
      </c>
      <c r="C14520" s="27"/>
      <c r="D14520" s="27"/>
      <c r="E14520" s="27"/>
    </row>
    <row r="14521" spans="1:5">
      <c r="A14521" s="27">
        <v>363</v>
      </c>
      <c r="B14521" s="27">
        <v>5</v>
      </c>
      <c r="C14521" s="27"/>
      <c r="D14521" s="27"/>
      <c r="E14521" s="27"/>
    </row>
    <row r="14522" spans="1:5">
      <c r="A14522" s="27">
        <v>363</v>
      </c>
      <c r="B14522" s="27">
        <v>6</v>
      </c>
      <c r="C14522" s="27"/>
      <c r="D14522" s="27"/>
      <c r="E14522" s="27"/>
    </row>
    <row r="14523" spans="1:5">
      <c r="A14523" s="27">
        <v>363</v>
      </c>
      <c r="B14523" s="27">
        <v>7</v>
      </c>
      <c r="C14523" s="27"/>
      <c r="D14523" s="27"/>
      <c r="E14523" s="27"/>
    </row>
    <row r="14524" spans="1:5">
      <c r="A14524" s="27">
        <v>363</v>
      </c>
      <c r="B14524" s="27">
        <v>8</v>
      </c>
      <c r="C14524" s="27"/>
      <c r="D14524" s="27"/>
      <c r="E14524" s="27"/>
    </row>
    <row r="14525" spans="1:5">
      <c r="A14525" s="27">
        <v>363</v>
      </c>
      <c r="B14525" s="27">
        <v>9</v>
      </c>
      <c r="C14525" s="27"/>
      <c r="D14525" s="27"/>
      <c r="E14525" s="27"/>
    </row>
    <row r="14526" spans="1:5">
      <c r="A14526" s="27">
        <v>363</v>
      </c>
      <c r="B14526" s="27">
        <v>10</v>
      </c>
      <c r="C14526" s="27"/>
      <c r="D14526" s="27"/>
      <c r="E14526" s="27"/>
    </row>
    <row r="14527" spans="1:5">
      <c r="A14527" s="27">
        <v>363</v>
      </c>
      <c r="B14527" s="27">
        <v>11</v>
      </c>
      <c r="C14527" s="27"/>
      <c r="D14527" s="27"/>
      <c r="E14527" s="27"/>
    </row>
    <row r="14528" spans="1:5">
      <c r="A14528" s="27">
        <v>363</v>
      </c>
      <c r="B14528" s="27">
        <v>12</v>
      </c>
      <c r="C14528" s="27"/>
      <c r="D14528" s="27"/>
      <c r="E14528" s="27"/>
    </row>
    <row r="14529" spans="1:5">
      <c r="A14529" s="27">
        <v>363</v>
      </c>
      <c r="B14529" s="27">
        <v>13</v>
      </c>
      <c r="C14529" s="27"/>
      <c r="D14529" s="27"/>
      <c r="E14529" s="27"/>
    </row>
    <row r="14530" spans="1:5">
      <c r="A14530" s="27">
        <v>363</v>
      </c>
      <c r="B14530" s="27">
        <v>14</v>
      </c>
      <c r="C14530" s="27"/>
      <c r="D14530" s="27"/>
      <c r="E14530" s="27"/>
    </row>
    <row r="14531" spans="1:5">
      <c r="A14531" s="27">
        <v>363</v>
      </c>
      <c r="B14531" s="27">
        <v>15</v>
      </c>
      <c r="C14531" s="27"/>
      <c r="D14531" s="27"/>
      <c r="E14531" s="27"/>
    </row>
    <row r="14532" spans="1:5">
      <c r="A14532" s="27">
        <v>363</v>
      </c>
      <c r="B14532" s="27">
        <v>16</v>
      </c>
      <c r="C14532" s="27"/>
      <c r="D14532" s="27"/>
      <c r="E14532" s="27"/>
    </row>
    <row r="14533" spans="1:5">
      <c r="A14533" s="27">
        <v>363</v>
      </c>
      <c r="B14533" s="27">
        <v>17</v>
      </c>
      <c r="C14533" s="27"/>
      <c r="D14533" s="27"/>
      <c r="E14533" s="27"/>
    </row>
    <row r="14534" spans="1:5">
      <c r="A14534" s="27">
        <v>363</v>
      </c>
      <c r="B14534" s="27">
        <v>18</v>
      </c>
      <c r="C14534" s="27"/>
      <c r="D14534" s="27"/>
      <c r="E14534" s="27"/>
    </row>
    <row r="14535" spans="1:5">
      <c r="A14535" s="27">
        <v>363</v>
      </c>
      <c r="B14535" s="27">
        <v>19</v>
      </c>
      <c r="C14535" s="27"/>
      <c r="D14535" s="27"/>
      <c r="E14535" s="27"/>
    </row>
    <row r="14536" spans="1:5">
      <c r="A14536" s="27">
        <v>363</v>
      </c>
      <c r="B14536" s="27">
        <v>20</v>
      </c>
      <c r="C14536" s="27"/>
      <c r="D14536" s="27"/>
      <c r="E14536" s="27"/>
    </row>
    <row r="14537" spans="1:5">
      <c r="A14537" s="27">
        <v>363</v>
      </c>
      <c r="B14537" s="27">
        <v>21</v>
      </c>
      <c r="C14537" s="27"/>
      <c r="D14537" s="27"/>
      <c r="E14537" s="27"/>
    </row>
    <row r="14538" spans="1:5">
      <c r="A14538" s="27">
        <v>363</v>
      </c>
      <c r="B14538" s="27">
        <v>22</v>
      </c>
      <c r="C14538" s="27"/>
      <c r="D14538" s="27"/>
      <c r="E14538" s="27"/>
    </row>
    <row r="14539" spans="1:5">
      <c r="A14539" s="27">
        <v>363</v>
      </c>
      <c r="B14539" s="27">
        <v>23</v>
      </c>
      <c r="C14539" s="27"/>
      <c r="D14539" s="27"/>
      <c r="E14539" s="27"/>
    </row>
    <row r="14540" spans="1:5">
      <c r="A14540" s="27">
        <v>363</v>
      </c>
      <c r="B14540" s="27">
        <v>24</v>
      </c>
      <c r="C14540" s="27"/>
      <c r="D14540" s="27"/>
      <c r="E14540" s="27"/>
    </row>
    <row r="14541" spans="1:5">
      <c r="A14541" s="27">
        <v>363</v>
      </c>
      <c r="B14541" s="27">
        <v>25</v>
      </c>
      <c r="C14541" s="27"/>
      <c r="D14541" s="27"/>
      <c r="E14541" s="27"/>
    </row>
    <row r="14542" spans="1:5">
      <c r="A14542" s="27">
        <v>363</v>
      </c>
      <c r="B14542" s="27">
        <v>26</v>
      </c>
      <c r="C14542" s="27"/>
      <c r="D14542" s="27"/>
      <c r="E14542" s="27"/>
    </row>
    <row r="14543" spans="1:5">
      <c r="A14543" s="27">
        <v>363</v>
      </c>
      <c r="B14543" s="27">
        <v>27</v>
      </c>
      <c r="C14543" s="27"/>
      <c r="D14543" s="27"/>
      <c r="E14543" s="27"/>
    </row>
    <row r="14544" spans="1:5">
      <c r="A14544" s="27">
        <v>363</v>
      </c>
      <c r="B14544" s="27">
        <v>28</v>
      </c>
      <c r="C14544" s="27"/>
      <c r="D14544" s="27"/>
      <c r="E14544" s="27"/>
    </row>
    <row r="14545" spans="1:5">
      <c r="A14545" s="27">
        <v>363</v>
      </c>
      <c r="B14545" s="27">
        <v>29</v>
      </c>
      <c r="C14545" s="27"/>
      <c r="D14545" s="27"/>
      <c r="E14545" s="27"/>
    </row>
    <row r="14546" spans="1:5">
      <c r="A14546" s="27">
        <v>363</v>
      </c>
      <c r="B14546" s="27">
        <v>30</v>
      </c>
      <c r="C14546" s="27"/>
      <c r="D14546" s="27"/>
      <c r="E14546" s="27"/>
    </row>
    <row r="14547" spans="1:5">
      <c r="A14547" s="27">
        <v>363</v>
      </c>
      <c r="B14547" s="27">
        <v>31</v>
      </c>
      <c r="C14547" s="27"/>
      <c r="D14547" s="27"/>
      <c r="E14547" s="27"/>
    </row>
    <row r="14548" spans="1:5">
      <c r="A14548" s="27">
        <v>363</v>
      </c>
      <c r="B14548" s="27">
        <v>32</v>
      </c>
      <c r="C14548" s="27"/>
      <c r="D14548" s="27"/>
      <c r="E14548" s="27"/>
    </row>
    <row r="14549" spans="1:5">
      <c r="A14549" s="27">
        <v>363</v>
      </c>
      <c r="B14549" s="27">
        <v>33</v>
      </c>
      <c r="C14549" s="27"/>
      <c r="D14549" s="27"/>
      <c r="E14549" s="27"/>
    </row>
    <row r="14550" spans="1:5">
      <c r="A14550" s="27">
        <v>363</v>
      </c>
      <c r="B14550" s="27">
        <v>34</v>
      </c>
      <c r="C14550" s="27"/>
      <c r="D14550" s="27"/>
      <c r="E14550" s="27"/>
    </row>
    <row r="14551" spans="1:5">
      <c r="A14551" s="27">
        <v>363</v>
      </c>
      <c r="B14551" s="27">
        <v>35</v>
      </c>
      <c r="C14551" s="27"/>
      <c r="D14551" s="27"/>
      <c r="E14551" s="27"/>
    </row>
    <row r="14552" spans="1:5">
      <c r="A14552" s="27">
        <v>363</v>
      </c>
      <c r="B14552" s="27">
        <v>36</v>
      </c>
      <c r="C14552" s="27"/>
      <c r="D14552" s="27"/>
      <c r="E14552" s="27"/>
    </row>
    <row r="14553" spans="1:5">
      <c r="A14553" s="27">
        <v>363</v>
      </c>
      <c r="B14553" s="27">
        <v>37</v>
      </c>
      <c r="C14553" s="27"/>
      <c r="D14553" s="27"/>
      <c r="E14553" s="27"/>
    </row>
    <row r="14554" spans="1:5">
      <c r="A14554" s="27">
        <v>363</v>
      </c>
      <c r="B14554" s="27">
        <v>38</v>
      </c>
      <c r="C14554" s="27"/>
      <c r="D14554" s="27"/>
      <c r="E14554" s="27"/>
    </row>
    <row r="14555" spans="1:5">
      <c r="A14555" s="27">
        <v>363</v>
      </c>
      <c r="B14555" s="27">
        <v>39</v>
      </c>
      <c r="C14555" s="27"/>
      <c r="D14555" s="27"/>
      <c r="E14555" s="27"/>
    </row>
    <row r="14556" spans="1:5">
      <c r="A14556" s="27">
        <v>363</v>
      </c>
      <c r="B14556" s="27">
        <v>40</v>
      </c>
      <c r="C14556" s="27"/>
      <c r="D14556" s="27"/>
      <c r="E14556" s="27"/>
    </row>
    <row r="14557" spans="1:5">
      <c r="A14557" s="27">
        <v>364</v>
      </c>
      <c r="B14557" s="27">
        <v>1</v>
      </c>
      <c r="C14557" s="27"/>
      <c r="D14557" s="27"/>
      <c r="E14557" s="27"/>
    </row>
    <row r="14558" spans="1:5">
      <c r="A14558" s="27">
        <v>364</v>
      </c>
      <c r="B14558" s="27">
        <v>2</v>
      </c>
      <c r="C14558" s="27"/>
      <c r="D14558" s="27"/>
      <c r="E14558" s="27"/>
    </row>
    <row r="14559" spans="1:5">
      <c r="A14559" s="27">
        <v>364</v>
      </c>
      <c r="B14559" s="27">
        <v>3</v>
      </c>
      <c r="C14559" s="27"/>
      <c r="D14559" s="27"/>
      <c r="E14559" s="27"/>
    </row>
    <row r="14560" spans="1:5">
      <c r="A14560" s="27">
        <v>364</v>
      </c>
      <c r="B14560" s="27">
        <v>4</v>
      </c>
      <c r="C14560" s="27"/>
      <c r="D14560" s="27"/>
      <c r="E14560" s="27"/>
    </row>
    <row r="14561" spans="1:5">
      <c r="A14561" s="27">
        <v>364</v>
      </c>
      <c r="B14561" s="27">
        <v>5</v>
      </c>
      <c r="C14561" s="27"/>
      <c r="D14561" s="27"/>
      <c r="E14561" s="27"/>
    </row>
    <row r="14562" spans="1:5">
      <c r="A14562" s="27">
        <v>364</v>
      </c>
      <c r="B14562" s="27">
        <v>6</v>
      </c>
      <c r="C14562" s="27"/>
      <c r="D14562" s="27"/>
      <c r="E14562" s="27"/>
    </row>
    <row r="14563" spans="1:5">
      <c r="A14563" s="27">
        <v>364</v>
      </c>
      <c r="B14563" s="27">
        <v>7</v>
      </c>
      <c r="C14563" s="27"/>
      <c r="D14563" s="27"/>
      <c r="E14563" s="27"/>
    </row>
    <row r="14564" spans="1:5">
      <c r="A14564" s="27">
        <v>364</v>
      </c>
      <c r="B14564" s="27">
        <v>8</v>
      </c>
      <c r="C14564" s="27"/>
      <c r="D14564" s="27"/>
      <c r="E14564" s="27"/>
    </row>
    <row r="14565" spans="1:5">
      <c r="A14565" s="27">
        <v>364</v>
      </c>
      <c r="B14565" s="27">
        <v>9</v>
      </c>
      <c r="C14565" s="27"/>
      <c r="D14565" s="27"/>
      <c r="E14565" s="27"/>
    </row>
    <row r="14566" spans="1:5">
      <c r="A14566" s="27">
        <v>364</v>
      </c>
      <c r="B14566" s="27">
        <v>10</v>
      </c>
      <c r="C14566" s="27"/>
      <c r="D14566" s="27"/>
      <c r="E14566" s="27"/>
    </row>
    <row r="14567" spans="1:5">
      <c r="A14567" s="27">
        <v>364</v>
      </c>
      <c r="B14567" s="27">
        <v>11</v>
      </c>
      <c r="C14567" s="27"/>
      <c r="D14567" s="27"/>
      <c r="E14567" s="27"/>
    </row>
    <row r="14568" spans="1:5">
      <c r="A14568" s="27">
        <v>364</v>
      </c>
      <c r="B14568" s="27">
        <v>12</v>
      </c>
      <c r="C14568" s="27"/>
      <c r="D14568" s="27"/>
      <c r="E14568" s="27"/>
    </row>
    <row r="14569" spans="1:5">
      <c r="A14569" s="27">
        <v>364</v>
      </c>
      <c r="B14569" s="27">
        <v>13</v>
      </c>
      <c r="C14569" s="27"/>
      <c r="D14569" s="27"/>
      <c r="E14569" s="27"/>
    </row>
    <row r="14570" spans="1:5">
      <c r="A14570" s="27">
        <v>364</v>
      </c>
      <c r="B14570" s="27">
        <v>14</v>
      </c>
      <c r="C14570" s="27"/>
      <c r="D14570" s="27"/>
      <c r="E14570" s="27"/>
    </row>
    <row r="14571" spans="1:5">
      <c r="A14571" s="27">
        <v>364</v>
      </c>
      <c r="B14571" s="27">
        <v>15</v>
      </c>
      <c r="C14571" s="27"/>
      <c r="D14571" s="27"/>
      <c r="E14571" s="27"/>
    </row>
    <row r="14572" spans="1:5">
      <c r="A14572" s="27">
        <v>364</v>
      </c>
      <c r="B14572" s="27">
        <v>16</v>
      </c>
      <c r="C14572" s="27"/>
      <c r="D14572" s="27"/>
      <c r="E14572" s="27"/>
    </row>
    <row r="14573" spans="1:5">
      <c r="A14573" s="27">
        <v>364</v>
      </c>
      <c r="B14573" s="27">
        <v>17</v>
      </c>
      <c r="C14573" s="27"/>
      <c r="D14573" s="27"/>
      <c r="E14573" s="27"/>
    </row>
    <row r="14574" spans="1:5">
      <c r="A14574" s="27">
        <v>364</v>
      </c>
      <c r="B14574" s="27">
        <v>18</v>
      </c>
      <c r="C14574" s="27"/>
      <c r="D14574" s="27"/>
      <c r="E14574" s="27"/>
    </row>
    <row r="14575" spans="1:5">
      <c r="A14575" s="27">
        <v>364</v>
      </c>
      <c r="B14575" s="27">
        <v>19</v>
      </c>
      <c r="C14575" s="27"/>
      <c r="D14575" s="27"/>
      <c r="E14575" s="27"/>
    </row>
    <row r="14576" spans="1:5">
      <c r="A14576" s="27">
        <v>364</v>
      </c>
      <c r="B14576" s="27">
        <v>20</v>
      </c>
      <c r="C14576" s="27"/>
      <c r="D14576" s="27"/>
      <c r="E14576" s="27"/>
    </row>
    <row r="14577" spans="1:5">
      <c r="A14577" s="27">
        <v>364</v>
      </c>
      <c r="B14577" s="27">
        <v>21</v>
      </c>
      <c r="C14577" s="27"/>
      <c r="D14577" s="27"/>
      <c r="E14577" s="27"/>
    </row>
    <row r="14578" spans="1:5">
      <c r="A14578" s="27">
        <v>364</v>
      </c>
      <c r="B14578" s="27">
        <v>22</v>
      </c>
      <c r="C14578" s="27"/>
      <c r="D14578" s="27"/>
      <c r="E14578" s="27"/>
    </row>
    <row r="14579" spans="1:5">
      <c r="A14579" s="27">
        <v>364</v>
      </c>
      <c r="B14579" s="27">
        <v>23</v>
      </c>
      <c r="C14579" s="27"/>
      <c r="D14579" s="27"/>
      <c r="E14579" s="27"/>
    </row>
    <row r="14580" spans="1:5">
      <c r="A14580" s="27">
        <v>364</v>
      </c>
      <c r="B14580" s="27">
        <v>24</v>
      </c>
      <c r="C14580" s="27"/>
      <c r="D14580" s="27"/>
      <c r="E14580" s="27"/>
    </row>
    <row r="14581" spans="1:5">
      <c r="A14581" s="27">
        <v>364</v>
      </c>
      <c r="B14581" s="27">
        <v>25</v>
      </c>
      <c r="C14581" s="27"/>
      <c r="D14581" s="27"/>
      <c r="E14581" s="27"/>
    </row>
    <row r="14582" spans="1:5">
      <c r="A14582" s="27">
        <v>364</v>
      </c>
      <c r="B14582" s="27">
        <v>26</v>
      </c>
      <c r="C14582" s="27"/>
      <c r="D14582" s="27"/>
      <c r="E14582" s="27"/>
    </row>
    <row r="14583" spans="1:5">
      <c r="A14583" s="27">
        <v>364</v>
      </c>
      <c r="B14583" s="27">
        <v>27</v>
      </c>
      <c r="C14583" s="27"/>
      <c r="D14583" s="27"/>
      <c r="E14583" s="27"/>
    </row>
    <row r="14584" spans="1:5">
      <c r="A14584" s="27">
        <v>364</v>
      </c>
      <c r="B14584" s="27">
        <v>28</v>
      </c>
      <c r="C14584" s="27"/>
      <c r="D14584" s="27"/>
      <c r="E14584" s="27"/>
    </row>
    <row r="14585" spans="1:5">
      <c r="A14585" s="27">
        <v>364</v>
      </c>
      <c r="B14585" s="27">
        <v>29</v>
      </c>
      <c r="C14585" s="27"/>
      <c r="D14585" s="27"/>
      <c r="E14585" s="27"/>
    </row>
    <row r="14586" spans="1:5">
      <c r="A14586" s="27">
        <v>364</v>
      </c>
      <c r="B14586" s="27">
        <v>30</v>
      </c>
      <c r="C14586" s="27"/>
      <c r="D14586" s="27"/>
      <c r="E14586" s="27"/>
    </row>
    <row r="14587" spans="1:5">
      <c r="A14587" s="27">
        <v>364</v>
      </c>
      <c r="B14587" s="27">
        <v>31</v>
      </c>
      <c r="C14587" s="27"/>
      <c r="D14587" s="27"/>
      <c r="E14587" s="27"/>
    </row>
    <row r="14588" spans="1:5">
      <c r="A14588" s="27">
        <v>364</v>
      </c>
      <c r="B14588" s="27">
        <v>32</v>
      </c>
      <c r="C14588" s="27"/>
      <c r="D14588" s="27"/>
      <c r="E14588" s="27"/>
    </row>
    <row r="14589" spans="1:5">
      <c r="A14589" s="27">
        <v>364</v>
      </c>
      <c r="B14589" s="27">
        <v>33</v>
      </c>
      <c r="C14589" s="27"/>
      <c r="D14589" s="27"/>
      <c r="E14589" s="27"/>
    </row>
    <row r="14590" spans="1:5">
      <c r="A14590" s="27">
        <v>364</v>
      </c>
      <c r="B14590" s="27">
        <v>34</v>
      </c>
      <c r="C14590" s="27"/>
      <c r="D14590" s="27"/>
      <c r="E14590" s="27"/>
    </row>
    <row r="14591" spans="1:5">
      <c r="A14591" s="27">
        <v>364</v>
      </c>
      <c r="B14591" s="27">
        <v>35</v>
      </c>
      <c r="C14591" s="27"/>
      <c r="D14591" s="27"/>
      <c r="E14591" s="27"/>
    </row>
    <row r="14592" spans="1:5">
      <c r="A14592" s="27">
        <v>364</v>
      </c>
      <c r="B14592" s="27">
        <v>36</v>
      </c>
      <c r="C14592" s="27"/>
      <c r="D14592" s="27"/>
      <c r="E14592" s="27"/>
    </row>
    <row r="14593" spans="1:5">
      <c r="A14593" s="27">
        <v>364</v>
      </c>
      <c r="B14593" s="27">
        <v>37</v>
      </c>
      <c r="C14593" s="27"/>
      <c r="D14593" s="27"/>
      <c r="E14593" s="27"/>
    </row>
    <row r="14594" spans="1:5">
      <c r="A14594" s="27">
        <v>364</v>
      </c>
      <c r="B14594" s="27">
        <v>38</v>
      </c>
      <c r="C14594" s="27"/>
      <c r="D14594" s="27"/>
      <c r="E14594" s="27"/>
    </row>
    <row r="14595" spans="1:5">
      <c r="A14595" s="27">
        <v>364</v>
      </c>
      <c r="B14595" s="27">
        <v>39</v>
      </c>
      <c r="C14595" s="27"/>
      <c r="D14595" s="27"/>
      <c r="E14595" s="27"/>
    </row>
    <row r="14596" spans="1:5">
      <c r="A14596" s="27">
        <v>364</v>
      </c>
      <c r="B14596" s="27">
        <v>40</v>
      </c>
      <c r="C14596" s="27"/>
      <c r="D14596" s="27"/>
      <c r="E14596" s="27"/>
    </row>
    <row r="14597" spans="1:5">
      <c r="A14597" s="27">
        <v>365</v>
      </c>
      <c r="B14597" s="27">
        <v>1</v>
      </c>
      <c r="C14597" s="27"/>
      <c r="D14597" s="27"/>
      <c r="E14597" s="27"/>
    </row>
    <row r="14598" spans="1:5">
      <c r="A14598" s="27">
        <v>365</v>
      </c>
      <c r="B14598" s="27">
        <v>2</v>
      </c>
      <c r="C14598" s="27"/>
      <c r="D14598" s="27"/>
      <c r="E14598" s="27"/>
    </row>
    <row r="14599" spans="1:5">
      <c r="A14599" s="27">
        <v>365</v>
      </c>
      <c r="B14599" s="27">
        <v>3</v>
      </c>
      <c r="C14599" s="27"/>
      <c r="D14599" s="27"/>
      <c r="E14599" s="27"/>
    </row>
    <row r="14600" spans="1:5">
      <c r="A14600" s="27">
        <v>365</v>
      </c>
      <c r="B14600" s="27">
        <v>4</v>
      </c>
      <c r="C14600" s="27"/>
      <c r="D14600" s="27"/>
      <c r="E14600" s="27"/>
    </row>
    <row r="14601" spans="1:5">
      <c r="A14601" s="27">
        <v>365</v>
      </c>
      <c r="B14601" s="27">
        <v>5</v>
      </c>
      <c r="C14601" s="27"/>
      <c r="D14601" s="27"/>
      <c r="E14601" s="27"/>
    </row>
    <row r="14602" spans="1:5">
      <c r="A14602" s="27">
        <v>365</v>
      </c>
      <c r="B14602" s="27">
        <v>6</v>
      </c>
      <c r="C14602" s="27"/>
      <c r="D14602" s="27"/>
      <c r="E14602" s="27"/>
    </row>
    <row r="14603" spans="1:5">
      <c r="A14603" s="27">
        <v>365</v>
      </c>
      <c r="B14603" s="27">
        <v>7</v>
      </c>
      <c r="C14603" s="27"/>
      <c r="D14603" s="27"/>
      <c r="E14603" s="27"/>
    </row>
    <row r="14604" spans="1:5">
      <c r="A14604" s="27">
        <v>365</v>
      </c>
      <c r="B14604" s="27">
        <v>8</v>
      </c>
      <c r="C14604" s="27"/>
      <c r="D14604" s="27"/>
      <c r="E14604" s="27"/>
    </row>
    <row r="14605" spans="1:5">
      <c r="A14605" s="27">
        <v>365</v>
      </c>
      <c r="B14605" s="27">
        <v>9</v>
      </c>
      <c r="C14605" s="27"/>
      <c r="D14605" s="27"/>
      <c r="E14605" s="27"/>
    </row>
    <row r="14606" spans="1:5">
      <c r="A14606" s="27">
        <v>365</v>
      </c>
      <c r="B14606" s="27">
        <v>10</v>
      </c>
      <c r="C14606" s="27"/>
      <c r="D14606" s="27"/>
      <c r="E14606" s="27"/>
    </row>
    <row r="14607" spans="1:5">
      <c r="A14607" s="27">
        <v>365</v>
      </c>
      <c r="B14607" s="27">
        <v>11</v>
      </c>
      <c r="C14607" s="27"/>
      <c r="D14607" s="27"/>
      <c r="E14607" s="27"/>
    </row>
    <row r="14608" spans="1:5">
      <c r="A14608" s="27">
        <v>365</v>
      </c>
      <c r="B14608" s="27">
        <v>12</v>
      </c>
      <c r="C14608" s="27"/>
      <c r="D14608" s="27"/>
      <c r="E14608" s="27"/>
    </row>
    <row r="14609" spans="1:5">
      <c r="A14609" s="27">
        <v>365</v>
      </c>
      <c r="B14609" s="27">
        <v>13</v>
      </c>
      <c r="C14609" s="27"/>
      <c r="D14609" s="27"/>
      <c r="E14609" s="27"/>
    </row>
    <row r="14610" spans="1:5">
      <c r="A14610" s="27">
        <v>365</v>
      </c>
      <c r="B14610" s="27">
        <v>14</v>
      </c>
      <c r="C14610" s="27"/>
      <c r="D14610" s="27"/>
      <c r="E14610" s="27"/>
    </row>
    <row r="14611" spans="1:5">
      <c r="A14611" s="27">
        <v>365</v>
      </c>
      <c r="B14611" s="27">
        <v>15</v>
      </c>
      <c r="C14611" s="27"/>
      <c r="D14611" s="27"/>
      <c r="E14611" s="27"/>
    </row>
    <row r="14612" spans="1:5">
      <c r="A14612" s="27">
        <v>365</v>
      </c>
      <c r="B14612" s="27">
        <v>16</v>
      </c>
      <c r="C14612" s="27"/>
      <c r="D14612" s="27"/>
      <c r="E14612" s="27"/>
    </row>
    <row r="14613" spans="1:5">
      <c r="A14613" s="27">
        <v>365</v>
      </c>
      <c r="B14613" s="27">
        <v>17</v>
      </c>
      <c r="C14613" s="27"/>
      <c r="D14613" s="27"/>
      <c r="E14613" s="27"/>
    </row>
    <row r="14614" spans="1:5">
      <c r="A14614" s="27">
        <v>365</v>
      </c>
      <c r="B14614" s="27">
        <v>18</v>
      </c>
      <c r="C14614" s="27"/>
      <c r="D14614" s="27"/>
      <c r="E14614" s="27"/>
    </row>
    <row r="14615" spans="1:5">
      <c r="A14615" s="27">
        <v>365</v>
      </c>
      <c r="B14615" s="27">
        <v>19</v>
      </c>
      <c r="C14615" s="27"/>
      <c r="D14615" s="27"/>
      <c r="E14615" s="27"/>
    </row>
    <row r="14616" spans="1:5">
      <c r="A14616" s="27">
        <v>365</v>
      </c>
      <c r="B14616" s="27">
        <v>20</v>
      </c>
      <c r="C14616" s="27"/>
      <c r="D14616" s="27"/>
      <c r="E14616" s="27"/>
    </row>
    <row r="14617" spans="1:5">
      <c r="A14617" s="27">
        <v>365</v>
      </c>
      <c r="B14617" s="27">
        <v>21</v>
      </c>
      <c r="C14617" s="27"/>
      <c r="D14617" s="27"/>
      <c r="E14617" s="27"/>
    </row>
    <row r="14618" spans="1:5">
      <c r="A14618" s="27">
        <v>365</v>
      </c>
      <c r="B14618" s="27">
        <v>22</v>
      </c>
      <c r="C14618" s="27"/>
      <c r="D14618" s="27"/>
      <c r="E14618" s="27"/>
    </row>
    <row r="14619" spans="1:5">
      <c r="A14619" s="27">
        <v>365</v>
      </c>
      <c r="B14619" s="27">
        <v>23</v>
      </c>
      <c r="C14619" s="27"/>
      <c r="D14619" s="27"/>
      <c r="E14619" s="27"/>
    </row>
    <row r="14620" spans="1:5">
      <c r="A14620" s="27">
        <v>365</v>
      </c>
      <c r="B14620" s="27">
        <v>24</v>
      </c>
      <c r="C14620" s="27"/>
      <c r="D14620" s="27"/>
      <c r="E14620" s="27"/>
    </row>
    <row r="14621" spans="1:5">
      <c r="A14621" s="27">
        <v>365</v>
      </c>
      <c r="B14621" s="27">
        <v>25</v>
      </c>
      <c r="C14621" s="27"/>
      <c r="D14621" s="27"/>
      <c r="E14621" s="27"/>
    </row>
    <row r="14622" spans="1:5">
      <c r="A14622" s="27">
        <v>365</v>
      </c>
      <c r="B14622" s="27">
        <v>26</v>
      </c>
      <c r="C14622" s="27"/>
      <c r="D14622" s="27"/>
      <c r="E14622" s="27"/>
    </row>
    <row r="14623" spans="1:5">
      <c r="A14623" s="27">
        <v>365</v>
      </c>
      <c r="B14623" s="27">
        <v>27</v>
      </c>
      <c r="C14623" s="27"/>
      <c r="D14623" s="27"/>
      <c r="E14623" s="27"/>
    </row>
    <row r="14624" spans="1:5">
      <c r="A14624" s="27">
        <v>365</v>
      </c>
      <c r="B14624" s="27">
        <v>28</v>
      </c>
      <c r="C14624" s="27"/>
      <c r="D14624" s="27"/>
      <c r="E14624" s="27"/>
    </row>
    <row r="14625" spans="1:5">
      <c r="A14625" s="27">
        <v>365</v>
      </c>
      <c r="B14625" s="27">
        <v>29</v>
      </c>
      <c r="C14625" s="27"/>
      <c r="D14625" s="27"/>
      <c r="E14625" s="27"/>
    </row>
    <row r="14626" spans="1:5">
      <c r="A14626" s="27">
        <v>365</v>
      </c>
      <c r="B14626" s="27">
        <v>30</v>
      </c>
      <c r="C14626" s="27"/>
      <c r="D14626" s="27"/>
      <c r="E14626" s="27"/>
    </row>
    <row r="14627" spans="1:5">
      <c r="A14627" s="27">
        <v>365</v>
      </c>
      <c r="B14627" s="27">
        <v>31</v>
      </c>
      <c r="C14627" s="27"/>
      <c r="D14627" s="27"/>
      <c r="E14627" s="27"/>
    </row>
    <row r="14628" spans="1:5">
      <c r="A14628" s="27">
        <v>365</v>
      </c>
      <c r="B14628" s="27">
        <v>32</v>
      </c>
      <c r="C14628" s="27"/>
      <c r="D14628" s="27"/>
      <c r="E14628" s="27"/>
    </row>
    <row r="14629" spans="1:5">
      <c r="A14629" s="27">
        <v>365</v>
      </c>
      <c r="B14629" s="27">
        <v>33</v>
      </c>
      <c r="C14629" s="27"/>
      <c r="D14629" s="27"/>
      <c r="E14629" s="27"/>
    </row>
    <row r="14630" spans="1:5">
      <c r="A14630" s="27">
        <v>365</v>
      </c>
      <c r="B14630" s="27">
        <v>34</v>
      </c>
      <c r="C14630" s="27"/>
      <c r="D14630" s="27"/>
      <c r="E14630" s="27"/>
    </row>
    <row r="14631" spans="1:5">
      <c r="A14631" s="27">
        <v>365</v>
      </c>
      <c r="B14631" s="27">
        <v>35</v>
      </c>
      <c r="C14631" s="27"/>
      <c r="D14631" s="27"/>
      <c r="E14631" s="27"/>
    </row>
    <row r="14632" spans="1:5">
      <c r="A14632" s="27">
        <v>365</v>
      </c>
      <c r="B14632" s="27">
        <v>36</v>
      </c>
      <c r="C14632" s="27"/>
      <c r="D14632" s="27"/>
      <c r="E14632" s="27"/>
    </row>
    <row r="14633" spans="1:5">
      <c r="A14633" s="27">
        <v>365</v>
      </c>
      <c r="B14633" s="27">
        <v>37</v>
      </c>
      <c r="C14633" s="27"/>
      <c r="D14633" s="27"/>
      <c r="E14633" s="27"/>
    </row>
    <row r="14634" spans="1:5">
      <c r="A14634" s="27">
        <v>365</v>
      </c>
      <c r="B14634" s="27">
        <v>38</v>
      </c>
      <c r="C14634" s="27"/>
      <c r="D14634" s="27"/>
      <c r="E14634" s="27"/>
    </row>
    <row r="14635" spans="1:5">
      <c r="A14635" s="27">
        <v>365</v>
      </c>
      <c r="B14635" s="27">
        <v>39</v>
      </c>
      <c r="C14635" s="27"/>
      <c r="D14635" s="27"/>
      <c r="E14635" s="27"/>
    </row>
    <row r="14636" spans="1:5">
      <c r="A14636" s="27">
        <v>365</v>
      </c>
      <c r="B14636" s="27">
        <v>40</v>
      </c>
      <c r="C14636" s="27"/>
      <c r="D14636" s="27"/>
      <c r="E14636" s="27"/>
    </row>
    <row r="14637" spans="1:5">
      <c r="A14637" s="27">
        <v>366</v>
      </c>
      <c r="B14637" s="27">
        <v>1</v>
      </c>
      <c r="C14637" s="27"/>
      <c r="D14637" s="27"/>
      <c r="E14637" s="27"/>
    </row>
    <row r="14638" spans="1:5">
      <c r="A14638" s="27">
        <v>366</v>
      </c>
      <c r="B14638" s="27">
        <v>2</v>
      </c>
      <c r="C14638" s="27"/>
      <c r="D14638" s="27"/>
      <c r="E14638" s="27"/>
    </row>
    <row r="14639" spans="1:5">
      <c r="A14639" s="27">
        <v>366</v>
      </c>
      <c r="B14639" s="27">
        <v>3</v>
      </c>
      <c r="C14639" s="27"/>
      <c r="D14639" s="27"/>
      <c r="E14639" s="27"/>
    </row>
    <row r="14640" spans="1:5">
      <c r="A14640" s="27">
        <v>366</v>
      </c>
      <c r="B14640" s="27">
        <v>4</v>
      </c>
      <c r="C14640" s="27"/>
      <c r="D14640" s="27"/>
      <c r="E14640" s="27"/>
    </row>
    <row r="14641" spans="1:5">
      <c r="A14641" s="27">
        <v>366</v>
      </c>
      <c r="B14641" s="27">
        <v>5</v>
      </c>
      <c r="C14641" s="27"/>
      <c r="D14641" s="27"/>
      <c r="E14641" s="27"/>
    </row>
    <row r="14642" spans="1:5">
      <c r="A14642" s="27">
        <v>366</v>
      </c>
      <c r="B14642" s="27">
        <v>6</v>
      </c>
      <c r="C14642" s="27"/>
      <c r="D14642" s="27"/>
      <c r="E14642" s="27"/>
    </row>
    <row r="14643" spans="1:5">
      <c r="A14643" s="27">
        <v>366</v>
      </c>
      <c r="B14643" s="27">
        <v>7</v>
      </c>
      <c r="C14643" s="27"/>
      <c r="D14643" s="27"/>
      <c r="E14643" s="27"/>
    </row>
    <row r="14644" spans="1:5">
      <c r="A14644" s="27">
        <v>366</v>
      </c>
      <c r="B14644" s="27">
        <v>8</v>
      </c>
      <c r="C14644" s="27"/>
      <c r="D14644" s="27"/>
      <c r="E14644" s="27"/>
    </row>
    <row r="14645" spans="1:5">
      <c r="A14645" s="27">
        <v>366</v>
      </c>
      <c r="B14645" s="27">
        <v>9</v>
      </c>
      <c r="C14645" s="27"/>
      <c r="D14645" s="27"/>
      <c r="E14645" s="27"/>
    </row>
    <row r="14646" spans="1:5">
      <c r="A14646" s="27">
        <v>366</v>
      </c>
      <c r="B14646" s="27">
        <v>10</v>
      </c>
      <c r="C14646" s="27"/>
      <c r="D14646" s="27"/>
      <c r="E14646" s="27"/>
    </row>
    <row r="14647" spans="1:5">
      <c r="A14647" s="27">
        <v>366</v>
      </c>
      <c r="B14647" s="27">
        <v>11</v>
      </c>
      <c r="C14647" s="27"/>
      <c r="D14647" s="27"/>
      <c r="E14647" s="27"/>
    </row>
    <row r="14648" spans="1:5">
      <c r="A14648" s="27">
        <v>366</v>
      </c>
      <c r="B14648" s="27">
        <v>12</v>
      </c>
      <c r="C14648" s="27"/>
      <c r="D14648" s="27"/>
      <c r="E14648" s="27"/>
    </row>
    <row r="14649" spans="1:5">
      <c r="A14649" s="27">
        <v>366</v>
      </c>
      <c r="B14649" s="27">
        <v>13</v>
      </c>
      <c r="C14649" s="27"/>
      <c r="D14649" s="27"/>
      <c r="E14649" s="27"/>
    </row>
    <row r="14650" spans="1:5">
      <c r="A14650" s="27">
        <v>366</v>
      </c>
      <c r="B14650" s="27">
        <v>14</v>
      </c>
      <c r="C14650" s="27"/>
      <c r="D14650" s="27"/>
      <c r="E14650" s="27"/>
    </row>
    <row r="14651" spans="1:5">
      <c r="A14651" s="27">
        <v>366</v>
      </c>
      <c r="B14651" s="27">
        <v>15</v>
      </c>
      <c r="C14651" s="27"/>
      <c r="D14651" s="27"/>
      <c r="E14651" s="27"/>
    </row>
    <row r="14652" spans="1:5">
      <c r="A14652" s="27">
        <v>366</v>
      </c>
      <c r="B14652" s="27">
        <v>16</v>
      </c>
      <c r="C14652" s="27"/>
      <c r="D14652" s="27"/>
      <c r="E14652" s="27"/>
    </row>
    <row r="14653" spans="1:5">
      <c r="A14653" s="27">
        <v>366</v>
      </c>
      <c r="B14653" s="27">
        <v>17</v>
      </c>
      <c r="C14653" s="27"/>
      <c r="D14653" s="27"/>
      <c r="E14653" s="27"/>
    </row>
    <row r="14654" spans="1:5">
      <c r="A14654" s="27">
        <v>366</v>
      </c>
      <c r="B14654" s="27">
        <v>18</v>
      </c>
      <c r="C14654" s="27"/>
      <c r="D14654" s="27"/>
      <c r="E14654" s="27"/>
    </row>
    <row r="14655" spans="1:5">
      <c r="A14655" s="27">
        <v>366</v>
      </c>
      <c r="B14655" s="27">
        <v>19</v>
      </c>
      <c r="C14655" s="27"/>
      <c r="D14655" s="27"/>
      <c r="E14655" s="27"/>
    </row>
    <row r="14656" spans="1:5">
      <c r="A14656" s="27">
        <v>366</v>
      </c>
      <c r="B14656" s="27">
        <v>20</v>
      </c>
      <c r="C14656" s="27"/>
      <c r="D14656" s="27"/>
      <c r="E14656" s="27"/>
    </row>
    <row r="14657" spans="1:5">
      <c r="A14657" s="27">
        <v>366</v>
      </c>
      <c r="B14657" s="27">
        <v>21</v>
      </c>
      <c r="C14657" s="27"/>
      <c r="D14657" s="27"/>
      <c r="E14657" s="27"/>
    </row>
    <row r="14658" spans="1:5">
      <c r="A14658" s="27">
        <v>366</v>
      </c>
      <c r="B14658" s="27">
        <v>22</v>
      </c>
      <c r="C14658" s="27"/>
      <c r="D14658" s="27"/>
      <c r="E14658" s="27"/>
    </row>
    <row r="14659" spans="1:5">
      <c r="A14659" s="27">
        <v>366</v>
      </c>
      <c r="B14659" s="27">
        <v>23</v>
      </c>
      <c r="C14659" s="27"/>
      <c r="D14659" s="27"/>
      <c r="E14659" s="27"/>
    </row>
    <row r="14660" spans="1:5">
      <c r="A14660" s="27">
        <v>366</v>
      </c>
      <c r="B14660" s="27">
        <v>24</v>
      </c>
      <c r="C14660" s="27"/>
      <c r="D14660" s="27"/>
      <c r="E14660" s="27"/>
    </row>
    <row r="14661" spans="1:5">
      <c r="A14661" s="27">
        <v>366</v>
      </c>
      <c r="B14661" s="27">
        <v>25</v>
      </c>
      <c r="C14661" s="27"/>
      <c r="D14661" s="27"/>
      <c r="E14661" s="27"/>
    </row>
    <row r="14662" spans="1:5">
      <c r="A14662" s="27">
        <v>366</v>
      </c>
      <c r="B14662" s="27">
        <v>26</v>
      </c>
      <c r="C14662" s="27"/>
      <c r="D14662" s="27"/>
      <c r="E14662" s="27"/>
    </row>
    <row r="14663" spans="1:5">
      <c r="A14663" s="27">
        <v>366</v>
      </c>
      <c r="B14663" s="27">
        <v>27</v>
      </c>
      <c r="C14663" s="27"/>
      <c r="D14663" s="27"/>
      <c r="E14663" s="27"/>
    </row>
    <row r="14664" spans="1:5">
      <c r="A14664" s="27">
        <v>366</v>
      </c>
      <c r="B14664" s="27">
        <v>28</v>
      </c>
      <c r="C14664" s="27"/>
      <c r="D14664" s="27"/>
      <c r="E14664" s="27"/>
    </row>
    <row r="14665" spans="1:5">
      <c r="A14665" s="27">
        <v>366</v>
      </c>
      <c r="B14665" s="27">
        <v>29</v>
      </c>
      <c r="C14665" s="27"/>
      <c r="D14665" s="27"/>
      <c r="E14665" s="27"/>
    </row>
    <row r="14666" spans="1:5">
      <c r="A14666" s="27">
        <v>366</v>
      </c>
      <c r="B14666" s="27">
        <v>30</v>
      </c>
      <c r="C14666" s="27"/>
      <c r="D14666" s="27"/>
      <c r="E14666" s="27"/>
    </row>
    <row r="14667" spans="1:5">
      <c r="A14667" s="27">
        <v>366</v>
      </c>
      <c r="B14667" s="27">
        <v>31</v>
      </c>
      <c r="C14667" s="27"/>
      <c r="D14667" s="27"/>
      <c r="E14667" s="27"/>
    </row>
    <row r="14668" spans="1:5">
      <c r="A14668" s="27">
        <v>366</v>
      </c>
      <c r="B14668" s="27">
        <v>32</v>
      </c>
      <c r="C14668" s="27"/>
      <c r="D14668" s="27"/>
      <c r="E14668" s="27"/>
    </row>
    <row r="14669" spans="1:5">
      <c r="A14669" s="27">
        <v>366</v>
      </c>
      <c r="B14669" s="27">
        <v>33</v>
      </c>
      <c r="C14669" s="27"/>
      <c r="D14669" s="27"/>
      <c r="E14669" s="27"/>
    </row>
    <row r="14670" spans="1:5">
      <c r="A14670" s="27">
        <v>366</v>
      </c>
      <c r="B14670" s="27">
        <v>34</v>
      </c>
      <c r="C14670" s="27"/>
      <c r="D14670" s="27"/>
      <c r="E14670" s="27"/>
    </row>
    <row r="14671" spans="1:5">
      <c r="A14671" s="27">
        <v>366</v>
      </c>
      <c r="B14671" s="27">
        <v>35</v>
      </c>
      <c r="C14671" s="27"/>
      <c r="D14671" s="27"/>
      <c r="E14671" s="27"/>
    </row>
    <row r="14672" spans="1:5">
      <c r="A14672" s="27">
        <v>366</v>
      </c>
      <c r="B14672" s="27">
        <v>36</v>
      </c>
      <c r="C14672" s="27"/>
      <c r="D14672" s="27"/>
      <c r="E14672" s="27"/>
    </row>
    <row r="14673" spans="1:5">
      <c r="A14673" s="27">
        <v>366</v>
      </c>
      <c r="B14673" s="27">
        <v>37</v>
      </c>
      <c r="C14673" s="27"/>
      <c r="D14673" s="27"/>
      <c r="E14673" s="27"/>
    </row>
    <row r="14674" spans="1:5">
      <c r="A14674" s="27">
        <v>366</v>
      </c>
      <c r="B14674" s="27">
        <v>38</v>
      </c>
      <c r="C14674" s="27"/>
      <c r="D14674" s="27"/>
      <c r="E14674" s="27"/>
    </row>
    <row r="14675" spans="1:5">
      <c r="A14675" s="27">
        <v>366</v>
      </c>
      <c r="B14675" s="27">
        <v>39</v>
      </c>
      <c r="C14675" s="27"/>
      <c r="D14675" s="27"/>
      <c r="E14675" s="27"/>
    </row>
    <row r="14676" spans="1:5">
      <c r="A14676" s="27">
        <v>366</v>
      </c>
      <c r="B14676" s="27">
        <v>40</v>
      </c>
      <c r="C14676" s="27"/>
      <c r="D14676" s="27"/>
      <c r="E14676" s="27"/>
    </row>
    <row r="14677" spans="1:5">
      <c r="A14677" s="27">
        <v>367</v>
      </c>
      <c r="B14677" s="27">
        <v>1</v>
      </c>
      <c r="C14677" s="27"/>
      <c r="D14677" s="27"/>
      <c r="E14677" s="27"/>
    </row>
    <row r="14678" spans="1:5">
      <c r="A14678" s="27">
        <v>367</v>
      </c>
      <c r="B14678" s="27">
        <v>2</v>
      </c>
      <c r="C14678" s="27"/>
      <c r="D14678" s="27"/>
      <c r="E14678" s="27"/>
    </row>
    <row r="14679" spans="1:5">
      <c r="A14679" s="27">
        <v>367</v>
      </c>
      <c r="B14679" s="27">
        <v>3</v>
      </c>
      <c r="C14679" s="27"/>
      <c r="D14679" s="27"/>
      <c r="E14679" s="27"/>
    </row>
    <row r="14680" spans="1:5">
      <c r="A14680" s="27">
        <v>367</v>
      </c>
      <c r="B14680" s="27">
        <v>4</v>
      </c>
      <c r="C14680" s="27"/>
      <c r="D14680" s="27"/>
      <c r="E14680" s="27"/>
    </row>
    <row r="14681" spans="1:5">
      <c r="A14681" s="27">
        <v>367</v>
      </c>
      <c r="B14681" s="27">
        <v>5</v>
      </c>
      <c r="C14681" s="27"/>
      <c r="D14681" s="27"/>
      <c r="E14681" s="27"/>
    </row>
    <row r="14682" spans="1:5">
      <c r="A14682" s="27">
        <v>367</v>
      </c>
      <c r="B14682" s="27">
        <v>6</v>
      </c>
      <c r="C14682" s="27"/>
      <c r="D14682" s="27"/>
      <c r="E14682" s="27"/>
    </row>
    <row r="14683" spans="1:5">
      <c r="A14683" s="27">
        <v>367</v>
      </c>
      <c r="B14683" s="27">
        <v>7</v>
      </c>
      <c r="C14683" s="27"/>
      <c r="D14683" s="27"/>
      <c r="E14683" s="27"/>
    </row>
    <row r="14684" spans="1:5">
      <c r="A14684" s="27">
        <v>367</v>
      </c>
      <c r="B14684" s="27">
        <v>8</v>
      </c>
      <c r="C14684" s="27"/>
      <c r="D14684" s="27"/>
      <c r="E14684" s="27"/>
    </row>
    <row r="14685" spans="1:5">
      <c r="A14685" s="27">
        <v>367</v>
      </c>
      <c r="B14685" s="27">
        <v>9</v>
      </c>
      <c r="C14685" s="27"/>
      <c r="D14685" s="27"/>
      <c r="E14685" s="27"/>
    </row>
    <row r="14686" spans="1:5">
      <c r="A14686" s="27">
        <v>367</v>
      </c>
      <c r="B14686" s="27">
        <v>10</v>
      </c>
      <c r="C14686" s="27"/>
      <c r="D14686" s="27"/>
      <c r="E14686" s="27"/>
    </row>
    <row r="14687" spans="1:5">
      <c r="A14687" s="27">
        <v>367</v>
      </c>
      <c r="B14687" s="27">
        <v>11</v>
      </c>
      <c r="C14687" s="27"/>
      <c r="D14687" s="27"/>
      <c r="E14687" s="27"/>
    </row>
    <row r="14688" spans="1:5">
      <c r="A14688" s="27">
        <v>367</v>
      </c>
      <c r="B14688" s="27">
        <v>12</v>
      </c>
      <c r="C14688" s="27"/>
      <c r="D14688" s="27"/>
      <c r="E14688" s="27"/>
    </row>
    <row r="14689" spans="1:5">
      <c r="A14689" s="27">
        <v>367</v>
      </c>
      <c r="B14689" s="27">
        <v>13</v>
      </c>
      <c r="C14689" s="27"/>
      <c r="D14689" s="27"/>
      <c r="E14689" s="27"/>
    </row>
    <row r="14690" spans="1:5">
      <c r="A14690" s="27">
        <v>367</v>
      </c>
      <c r="B14690" s="27">
        <v>14</v>
      </c>
      <c r="C14690" s="27"/>
      <c r="D14690" s="27"/>
      <c r="E14690" s="27"/>
    </row>
    <row r="14691" spans="1:5">
      <c r="A14691" s="27">
        <v>367</v>
      </c>
      <c r="B14691" s="27">
        <v>15</v>
      </c>
      <c r="C14691" s="27"/>
      <c r="D14691" s="27"/>
      <c r="E14691" s="27"/>
    </row>
    <row r="14692" spans="1:5">
      <c r="A14692" s="27">
        <v>367</v>
      </c>
      <c r="B14692" s="27">
        <v>16</v>
      </c>
      <c r="C14692" s="27"/>
      <c r="D14692" s="27"/>
      <c r="E14692" s="27"/>
    </row>
    <row r="14693" spans="1:5">
      <c r="A14693" s="27">
        <v>367</v>
      </c>
      <c r="B14693" s="27">
        <v>17</v>
      </c>
      <c r="C14693" s="27"/>
      <c r="D14693" s="27"/>
      <c r="E14693" s="27"/>
    </row>
    <row r="14694" spans="1:5">
      <c r="A14694" s="27">
        <v>367</v>
      </c>
      <c r="B14694" s="27">
        <v>18</v>
      </c>
      <c r="C14694" s="27"/>
      <c r="D14694" s="27"/>
      <c r="E14694" s="27"/>
    </row>
    <row r="14695" spans="1:5">
      <c r="A14695" s="27">
        <v>367</v>
      </c>
      <c r="B14695" s="27">
        <v>19</v>
      </c>
      <c r="C14695" s="27"/>
      <c r="D14695" s="27"/>
      <c r="E14695" s="27"/>
    </row>
    <row r="14696" spans="1:5">
      <c r="A14696" s="27">
        <v>367</v>
      </c>
      <c r="B14696" s="27">
        <v>20</v>
      </c>
      <c r="C14696" s="27"/>
      <c r="D14696" s="27"/>
      <c r="E14696" s="27"/>
    </row>
    <row r="14697" spans="1:5">
      <c r="A14697" s="27">
        <v>367</v>
      </c>
      <c r="B14697" s="27">
        <v>21</v>
      </c>
      <c r="C14697" s="27"/>
      <c r="D14697" s="27"/>
      <c r="E14697" s="27"/>
    </row>
    <row r="14698" spans="1:5">
      <c r="A14698" s="27">
        <v>367</v>
      </c>
      <c r="B14698" s="27">
        <v>22</v>
      </c>
      <c r="C14698" s="27"/>
      <c r="D14698" s="27"/>
      <c r="E14698" s="27"/>
    </row>
    <row r="14699" spans="1:5">
      <c r="A14699" s="27">
        <v>367</v>
      </c>
      <c r="B14699" s="27">
        <v>23</v>
      </c>
      <c r="C14699" s="27"/>
      <c r="D14699" s="27"/>
      <c r="E14699" s="27"/>
    </row>
    <row r="14700" spans="1:5">
      <c r="A14700" s="27">
        <v>367</v>
      </c>
      <c r="B14700" s="27">
        <v>24</v>
      </c>
      <c r="C14700" s="27"/>
      <c r="D14700" s="27"/>
      <c r="E14700" s="27"/>
    </row>
    <row r="14701" spans="1:5">
      <c r="A14701" s="27">
        <v>367</v>
      </c>
      <c r="B14701" s="27">
        <v>25</v>
      </c>
      <c r="C14701" s="27"/>
      <c r="D14701" s="27"/>
      <c r="E14701" s="27"/>
    </row>
    <row r="14702" spans="1:5">
      <c r="A14702" s="27">
        <v>367</v>
      </c>
      <c r="B14702" s="27">
        <v>26</v>
      </c>
      <c r="C14702" s="27"/>
      <c r="D14702" s="27"/>
      <c r="E14702" s="27"/>
    </row>
    <row r="14703" spans="1:5">
      <c r="A14703" s="27">
        <v>367</v>
      </c>
      <c r="B14703" s="27">
        <v>27</v>
      </c>
      <c r="C14703" s="27"/>
      <c r="D14703" s="27"/>
      <c r="E14703" s="27"/>
    </row>
    <row r="14704" spans="1:5">
      <c r="A14704" s="27">
        <v>367</v>
      </c>
      <c r="B14704" s="27">
        <v>28</v>
      </c>
      <c r="C14704" s="27"/>
      <c r="D14704" s="27"/>
      <c r="E14704" s="27"/>
    </row>
    <row r="14705" spans="1:5">
      <c r="A14705" s="27">
        <v>367</v>
      </c>
      <c r="B14705" s="27">
        <v>29</v>
      </c>
      <c r="C14705" s="27"/>
      <c r="D14705" s="27"/>
      <c r="E14705" s="27"/>
    </row>
    <row r="14706" spans="1:5">
      <c r="A14706" s="27">
        <v>367</v>
      </c>
      <c r="B14706" s="27">
        <v>30</v>
      </c>
      <c r="C14706" s="27"/>
      <c r="D14706" s="27"/>
      <c r="E14706" s="27"/>
    </row>
    <row r="14707" spans="1:5">
      <c r="A14707" s="27">
        <v>367</v>
      </c>
      <c r="B14707" s="27">
        <v>31</v>
      </c>
      <c r="C14707" s="27"/>
      <c r="D14707" s="27"/>
      <c r="E14707" s="27"/>
    </row>
    <row r="14708" spans="1:5">
      <c r="A14708" s="27">
        <v>367</v>
      </c>
      <c r="B14708" s="27">
        <v>32</v>
      </c>
      <c r="C14708" s="27"/>
      <c r="D14708" s="27"/>
      <c r="E14708" s="27"/>
    </row>
    <row r="14709" spans="1:5">
      <c r="A14709" s="27">
        <v>367</v>
      </c>
      <c r="B14709" s="27">
        <v>33</v>
      </c>
      <c r="C14709" s="27"/>
      <c r="D14709" s="27"/>
      <c r="E14709" s="27"/>
    </row>
    <row r="14710" spans="1:5">
      <c r="A14710" s="27">
        <v>367</v>
      </c>
      <c r="B14710" s="27">
        <v>34</v>
      </c>
      <c r="C14710" s="27"/>
      <c r="D14710" s="27"/>
      <c r="E14710" s="27"/>
    </row>
    <row r="14711" spans="1:5">
      <c r="A14711" s="27">
        <v>367</v>
      </c>
      <c r="B14711" s="27">
        <v>35</v>
      </c>
      <c r="C14711" s="27"/>
      <c r="D14711" s="27"/>
      <c r="E14711" s="27"/>
    </row>
    <row r="14712" spans="1:5">
      <c r="A14712" s="27">
        <v>367</v>
      </c>
      <c r="B14712" s="27">
        <v>36</v>
      </c>
      <c r="C14712" s="27"/>
      <c r="D14712" s="27"/>
      <c r="E14712" s="27"/>
    </row>
    <row r="14713" spans="1:5">
      <c r="A14713" s="27">
        <v>367</v>
      </c>
      <c r="B14713" s="27">
        <v>37</v>
      </c>
      <c r="C14713" s="27"/>
      <c r="D14713" s="27"/>
      <c r="E14713" s="27"/>
    </row>
    <row r="14714" spans="1:5">
      <c r="A14714" s="27">
        <v>367</v>
      </c>
      <c r="B14714" s="27">
        <v>38</v>
      </c>
      <c r="C14714" s="27"/>
      <c r="D14714" s="27"/>
      <c r="E14714" s="27"/>
    </row>
    <row r="14715" spans="1:5">
      <c r="A14715" s="27">
        <v>367</v>
      </c>
      <c r="B14715" s="27">
        <v>39</v>
      </c>
      <c r="C14715" s="27"/>
      <c r="D14715" s="27"/>
      <c r="E14715" s="27"/>
    </row>
    <row r="14716" spans="1:5">
      <c r="A14716" s="27">
        <v>367</v>
      </c>
      <c r="B14716" s="27">
        <v>40</v>
      </c>
      <c r="C14716" s="27"/>
      <c r="D14716" s="27"/>
      <c r="E14716" s="27"/>
    </row>
    <row r="14717" spans="1:5">
      <c r="A14717" s="27">
        <v>368</v>
      </c>
      <c r="B14717" s="27">
        <v>1</v>
      </c>
      <c r="C14717" s="27"/>
      <c r="D14717" s="27"/>
      <c r="E14717" s="27"/>
    </row>
    <row r="14718" spans="1:5">
      <c r="A14718" s="27">
        <v>368</v>
      </c>
      <c r="B14718" s="27">
        <v>2</v>
      </c>
      <c r="C14718" s="27"/>
      <c r="D14718" s="27"/>
      <c r="E14718" s="27"/>
    </row>
    <row r="14719" spans="1:5">
      <c r="A14719" s="27">
        <v>368</v>
      </c>
      <c r="B14719" s="27">
        <v>3</v>
      </c>
      <c r="C14719" s="27"/>
      <c r="D14719" s="27"/>
      <c r="E14719" s="27"/>
    </row>
    <row r="14720" spans="1:5">
      <c r="A14720" s="27">
        <v>368</v>
      </c>
      <c r="B14720" s="27">
        <v>4</v>
      </c>
      <c r="C14720" s="27"/>
      <c r="D14720" s="27"/>
      <c r="E14720" s="27"/>
    </row>
    <row r="14721" spans="1:5">
      <c r="A14721" s="27">
        <v>368</v>
      </c>
      <c r="B14721" s="27">
        <v>5</v>
      </c>
      <c r="C14721" s="27"/>
      <c r="D14721" s="27"/>
      <c r="E14721" s="27"/>
    </row>
    <row r="14722" spans="1:5">
      <c r="A14722" s="27">
        <v>368</v>
      </c>
      <c r="B14722" s="27">
        <v>6</v>
      </c>
      <c r="C14722" s="27"/>
      <c r="D14722" s="27"/>
      <c r="E14722" s="27"/>
    </row>
    <row r="14723" spans="1:5">
      <c r="A14723" s="27">
        <v>368</v>
      </c>
      <c r="B14723" s="27">
        <v>7</v>
      </c>
      <c r="C14723" s="27"/>
      <c r="D14723" s="27"/>
      <c r="E14723" s="27"/>
    </row>
    <row r="14724" spans="1:5">
      <c r="A14724" s="27">
        <v>368</v>
      </c>
      <c r="B14724" s="27">
        <v>8</v>
      </c>
      <c r="C14724" s="27"/>
      <c r="D14724" s="27"/>
      <c r="E14724" s="27"/>
    </row>
    <row r="14725" spans="1:5">
      <c r="A14725" s="27">
        <v>368</v>
      </c>
      <c r="B14725" s="27">
        <v>9</v>
      </c>
      <c r="C14725" s="27"/>
      <c r="D14725" s="27"/>
      <c r="E14725" s="27"/>
    </row>
    <row r="14726" spans="1:5">
      <c r="A14726" s="27">
        <v>368</v>
      </c>
      <c r="B14726" s="27">
        <v>10</v>
      </c>
      <c r="C14726" s="27"/>
      <c r="D14726" s="27"/>
      <c r="E14726" s="27"/>
    </row>
    <row r="14727" spans="1:5">
      <c r="A14727" s="27">
        <v>368</v>
      </c>
      <c r="B14727" s="27">
        <v>11</v>
      </c>
      <c r="C14727" s="27"/>
      <c r="D14727" s="27"/>
      <c r="E14727" s="27"/>
    </row>
    <row r="14728" spans="1:5">
      <c r="A14728" s="27">
        <v>368</v>
      </c>
      <c r="B14728" s="27">
        <v>12</v>
      </c>
      <c r="C14728" s="27"/>
      <c r="D14728" s="27"/>
      <c r="E14728" s="27"/>
    </row>
    <row r="14729" spans="1:5">
      <c r="A14729" s="27">
        <v>368</v>
      </c>
      <c r="B14729" s="27">
        <v>13</v>
      </c>
      <c r="C14729" s="27"/>
      <c r="D14729" s="27"/>
      <c r="E14729" s="27"/>
    </row>
    <row r="14730" spans="1:5">
      <c r="A14730" s="27">
        <v>368</v>
      </c>
      <c r="B14730" s="27">
        <v>14</v>
      </c>
      <c r="C14730" s="27"/>
      <c r="D14730" s="27"/>
      <c r="E14730" s="27"/>
    </row>
    <row r="14731" spans="1:5">
      <c r="A14731" s="27">
        <v>368</v>
      </c>
      <c r="B14731" s="27">
        <v>15</v>
      </c>
      <c r="C14731" s="27"/>
      <c r="D14731" s="27"/>
      <c r="E14731" s="27"/>
    </row>
    <row r="14732" spans="1:5">
      <c r="A14732" s="27">
        <v>368</v>
      </c>
      <c r="B14732" s="27">
        <v>16</v>
      </c>
      <c r="C14732" s="27"/>
      <c r="D14732" s="27"/>
      <c r="E14732" s="27"/>
    </row>
    <row r="14733" spans="1:5">
      <c r="A14733" s="27">
        <v>368</v>
      </c>
      <c r="B14733" s="27">
        <v>17</v>
      </c>
      <c r="C14733" s="27"/>
      <c r="D14733" s="27"/>
      <c r="E14733" s="27"/>
    </row>
    <row r="14734" spans="1:5">
      <c r="A14734" s="27">
        <v>368</v>
      </c>
      <c r="B14734" s="27">
        <v>18</v>
      </c>
      <c r="C14734" s="27"/>
      <c r="D14734" s="27"/>
      <c r="E14734" s="27"/>
    </row>
    <row r="14735" spans="1:5">
      <c r="A14735" s="27">
        <v>368</v>
      </c>
      <c r="B14735" s="27">
        <v>19</v>
      </c>
      <c r="C14735" s="27"/>
      <c r="D14735" s="27"/>
      <c r="E14735" s="27"/>
    </row>
    <row r="14736" spans="1:5">
      <c r="A14736" s="27">
        <v>368</v>
      </c>
      <c r="B14736" s="27">
        <v>20</v>
      </c>
      <c r="C14736" s="27"/>
      <c r="D14736" s="27"/>
      <c r="E14736" s="27"/>
    </row>
    <row r="14737" spans="1:5">
      <c r="A14737" s="27">
        <v>368</v>
      </c>
      <c r="B14737" s="27">
        <v>21</v>
      </c>
      <c r="C14737" s="27"/>
      <c r="D14737" s="27"/>
      <c r="E14737" s="27"/>
    </row>
    <row r="14738" spans="1:5">
      <c r="A14738" s="27">
        <v>368</v>
      </c>
      <c r="B14738" s="27">
        <v>22</v>
      </c>
      <c r="C14738" s="27"/>
      <c r="D14738" s="27"/>
      <c r="E14738" s="27"/>
    </row>
    <row r="14739" spans="1:5">
      <c r="A14739" s="27">
        <v>368</v>
      </c>
      <c r="B14739" s="27">
        <v>23</v>
      </c>
      <c r="C14739" s="27"/>
      <c r="D14739" s="27"/>
      <c r="E14739" s="27"/>
    </row>
    <row r="14740" spans="1:5">
      <c r="A14740" s="27">
        <v>368</v>
      </c>
      <c r="B14740" s="27">
        <v>24</v>
      </c>
      <c r="C14740" s="27"/>
      <c r="D14740" s="27"/>
      <c r="E14740" s="27"/>
    </row>
    <row r="14741" spans="1:5">
      <c r="A14741" s="27">
        <v>368</v>
      </c>
      <c r="B14741" s="27">
        <v>25</v>
      </c>
      <c r="C14741" s="27"/>
      <c r="D14741" s="27"/>
      <c r="E14741" s="27"/>
    </row>
    <row r="14742" spans="1:5">
      <c r="A14742" s="27">
        <v>368</v>
      </c>
      <c r="B14742" s="27">
        <v>26</v>
      </c>
      <c r="C14742" s="27"/>
      <c r="D14742" s="27"/>
      <c r="E14742" s="27"/>
    </row>
    <row r="14743" spans="1:5">
      <c r="A14743" s="27">
        <v>368</v>
      </c>
      <c r="B14743" s="27">
        <v>27</v>
      </c>
      <c r="C14743" s="27"/>
      <c r="D14743" s="27"/>
      <c r="E14743" s="27"/>
    </row>
    <row r="14744" spans="1:5">
      <c r="A14744" s="27">
        <v>368</v>
      </c>
      <c r="B14744" s="27">
        <v>28</v>
      </c>
      <c r="C14744" s="27"/>
      <c r="D14744" s="27"/>
      <c r="E14744" s="27"/>
    </row>
    <row r="14745" spans="1:5">
      <c r="A14745" s="27">
        <v>368</v>
      </c>
      <c r="B14745" s="27">
        <v>29</v>
      </c>
      <c r="C14745" s="27"/>
      <c r="D14745" s="27"/>
      <c r="E14745" s="27"/>
    </row>
    <row r="14746" spans="1:5">
      <c r="A14746" s="27">
        <v>368</v>
      </c>
      <c r="B14746" s="27">
        <v>30</v>
      </c>
      <c r="C14746" s="27"/>
      <c r="D14746" s="27"/>
      <c r="E14746" s="27"/>
    </row>
    <row r="14747" spans="1:5">
      <c r="A14747" s="27">
        <v>368</v>
      </c>
      <c r="B14747" s="27">
        <v>31</v>
      </c>
      <c r="C14747" s="27"/>
      <c r="D14747" s="27"/>
      <c r="E14747" s="27"/>
    </row>
    <row r="14748" spans="1:5">
      <c r="A14748" s="27">
        <v>368</v>
      </c>
      <c r="B14748" s="27">
        <v>32</v>
      </c>
      <c r="C14748" s="27"/>
      <c r="D14748" s="27"/>
      <c r="E14748" s="27"/>
    </row>
    <row r="14749" spans="1:5">
      <c r="A14749" s="27">
        <v>368</v>
      </c>
      <c r="B14749" s="27">
        <v>33</v>
      </c>
      <c r="C14749" s="27"/>
      <c r="D14749" s="27"/>
      <c r="E14749" s="27"/>
    </row>
    <row r="14750" spans="1:5">
      <c r="A14750" s="27">
        <v>368</v>
      </c>
      <c r="B14750" s="27">
        <v>34</v>
      </c>
      <c r="C14750" s="27"/>
      <c r="D14750" s="27"/>
      <c r="E14750" s="27"/>
    </row>
    <row r="14751" spans="1:5">
      <c r="A14751" s="27">
        <v>368</v>
      </c>
      <c r="B14751" s="27">
        <v>35</v>
      </c>
      <c r="C14751" s="27"/>
      <c r="D14751" s="27"/>
      <c r="E14751" s="27"/>
    </row>
    <row r="14752" spans="1:5">
      <c r="A14752" s="27">
        <v>368</v>
      </c>
      <c r="B14752" s="27">
        <v>36</v>
      </c>
      <c r="C14752" s="27"/>
      <c r="D14752" s="27"/>
      <c r="E14752" s="27"/>
    </row>
    <row r="14753" spans="1:5">
      <c r="A14753" s="27">
        <v>368</v>
      </c>
      <c r="B14753" s="27">
        <v>37</v>
      </c>
      <c r="C14753" s="27"/>
      <c r="D14753" s="27"/>
      <c r="E14753" s="27"/>
    </row>
    <row r="14754" spans="1:5">
      <c r="A14754" s="27">
        <v>368</v>
      </c>
      <c r="B14754" s="27">
        <v>38</v>
      </c>
      <c r="C14754" s="27"/>
      <c r="D14754" s="27"/>
      <c r="E14754" s="27"/>
    </row>
    <row r="14755" spans="1:5">
      <c r="A14755" s="27">
        <v>368</v>
      </c>
      <c r="B14755" s="27">
        <v>39</v>
      </c>
      <c r="C14755" s="27"/>
      <c r="D14755" s="27"/>
      <c r="E14755" s="27"/>
    </row>
    <row r="14756" spans="1:5">
      <c r="A14756" s="27">
        <v>368</v>
      </c>
      <c r="B14756" s="27">
        <v>40</v>
      </c>
      <c r="C14756" s="27"/>
      <c r="D14756" s="27"/>
      <c r="E14756" s="27"/>
    </row>
    <row r="14757" spans="1:5">
      <c r="A14757" s="27">
        <v>369</v>
      </c>
      <c r="B14757" s="27">
        <v>1</v>
      </c>
      <c r="C14757" s="27"/>
      <c r="D14757" s="27"/>
      <c r="E14757" s="27"/>
    </row>
    <row r="14758" spans="1:5">
      <c r="A14758" s="27">
        <v>369</v>
      </c>
      <c r="B14758" s="27">
        <v>2</v>
      </c>
      <c r="C14758" s="27"/>
      <c r="D14758" s="27"/>
      <c r="E14758" s="27"/>
    </row>
    <row r="14759" spans="1:5">
      <c r="A14759" s="27">
        <v>369</v>
      </c>
      <c r="B14759" s="27">
        <v>3</v>
      </c>
      <c r="C14759" s="27"/>
      <c r="D14759" s="27"/>
      <c r="E14759" s="27"/>
    </row>
    <row r="14760" spans="1:5">
      <c r="A14760" s="27">
        <v>369</v>
      </c>
      <c r="B14760" s="27">
        <v>4</v>
      </c>
      <c r="C14760" s="27"/>
      <c r="D14760" s="27"/>
      <c r="E14760" s="27"/>
    </row>
    <row r="14761" spans="1:5">
      <c r="A14761" s="27">
        <v>369</v>
      </c>
      <c r="B14761" s="27">
        <v>5</v>
      </c>
      <c r="C14761" s="27"/>
      <c r="D14761" s="27"/>
      <c r="E14761" s="27"/>
    </row>
    <row r="14762" spans="1:5">
      <c r="A14762" s="27">
        <v>369</v>
      </c>
      <c r="B14762" s="27">
        <v>6</v>
      </c>
      <c r="C14762" s="27"/>
      <c r="D14762" s="27"/>
      <c r="E14762" s="27"/>
    </row>
    <row r="14763" spans="1:5">
      <c r="A14763" s="27">
        <v>369</v>
      </c>
      <c r="B14763" s="27">
        <v>7</v>
      </c>
      <c r="C14763" s="27"/>
      <c r="D14763" s="27"/>
      <c r="E14763" s="27"/>
    </row>
    <row r="14764" spans="1:5">
      <c r="A14764" s="27">
        <v>369</v>
      </c>
      <c r="B14764" s="27">
        <v>8</v>
      </c>
      <c r="C14764" s="27"/>
      <c r="D14764" s="27"/>
      <c r="E14764" s="27"/>
    </row>
    <row r="14765" spans="1:5">
      <c r="A14765" s="27">
        <v>369</v>
      </c>
      <c r="B14765" s="27">
        <v>9</v>
      </c>
      <c r="C14765" s="27"/>
      <c r="D14765" s="27"/>
      <c r="E14765" s="27"/>
    </row>
    <row r="14766" spans="1:5">
      <c r="A14766" s="27">
        <v>369</v>
      </c>
      <c r="B14766" s="27">
        <v>10</v>
      </c>
      <c r="C14766" s="27"/>
      <c r="D14766" s="27"/>
      <c r="E14766" s="27"/>
    </row>
    <row r="14767" spans="1:5">
      <c r="A14767" s="27">
        <v>369</v>
      </c>
      <c r="B14767" s="27">
        <v>11</v>
      </c>
      <c r="C14767" s="27"/>
      <c r="D14767" s="27"/>
      <c r="E14767" s="27"/>
    </row>
    <row r="14768" spans="1:5">
      <c r="A14768" s="27">
        <v>369</v>
      </c>
      <c r="B14768" s="27">
        <v>12</v>
      </c>
      <c r="C14768" s="27"/>
      <c r="D14768" s="27"/>
      <c r="E14768" s="27"/>
    </row>
    <row r="14769" spans="1:5">
      <c r="A14769" s="27">
        <v>369</v>
      </c>
      <c r="B14769" s="27">
        <v>13</v>
      </c>
      <c r="C14769" s="27"/>
      <c r="D14769" s="27"/>
      <c r="E14769" s="27"/>
    </row>
    <row r="14770" spans="1:5">
      <c r="A14770" s="27">
        <v>369</v>
      </c>
      <c r="B14770" s="27">
        <v>14</v>
      </c>
      <c r="C14770" s="27"/>
      <c r="D14770" s="27"/>
      <c r="E14770" s="27"/>
    </row>
    <row r="14771" spans="1:5">
      <c r="A14771" s="27">
        <v>369</v>
      </c>
      <c r="B14771" s="27">
        <v>15</v>
      </c>
      <c r="C14771" s="27"/>
      <c r="D14771" s="27"/>
      <c r="E14771" s="27"/>
    </row>
    <row r="14772" spans="1:5">
      <c r="A14772" s="27">
        <v>369</v>
      </c>
      <c r="B14772" s="27">
        <v>16</v>
      </c>
      <c r="C14772" s="27"/>
      <c r="D14772" s="27"/>
      <c r="E14772" s="27"/>
    </row>
    <row r="14773" spans="1:5">
      <c r="A14773" s="27">
        <v>369</v>
      </c>
      <c r="B14773" s="27">
        <v>17</v>
      </c>
      <c r="C14773" s="27"/>
      <c r="D14773" s="27"/>
      <c r="E14773" s="27"/>
    </row>
    <row r="14774" spans="1:5">
      <c r="A14774" s="27">
        <v>369</v>
      </c>
      <c r="B14774" s="27">
        <v>18</v>
      </c>
      <c r="C14774" s="27"/>
      <c r="D14774" s="27"/>
      <c r="E14774" s="27"/>
    </row>
    <row r="14775" spans="1:5">
      <c r="A14775" s="27">
        <v>369</v>
      </c>
      <c r="B14775" s="27">
        <v>19</v>
      </c>
      <c r="C14775" s="27"/>
      <c r="D14775" s="27"/>
      <c r="E14775" s="27"/>
    </row>
    <row r="14776" spans="1:5">
      <c r="A14776" s="27">
        <v>369</v>
      </c>
      <c r="B14776" s="27">
        <v>20</v>
      </c>
      <c r="C14776" s="27"/>
      <c r="D14776" s="27"/>
      <c r="E14776" s="27"/>
    </row>
    <row r="14777" spans="1:5">
      <c r="A14777" s="27">
        <v>369</v>
      </c>
      <c r="B14777" s="27">
        <v>21</v>
      </c>
      <c r="C14777" s="27"/>
      <c r="D14777" s="27"/>
      <c r="E14777" s="27"/>
    </row>
    <row r="14778" spans="1:5">
      <c r="A14778" s="27">
        <v>369</v>
      </c>
      <c r="B14778" s="27">
        <v>22</v>
      </c>
      <c r="C14778" s="27"/>
      <c r="D14778" s="27"/>
      <c r="E14778" s="27"/>
    </row>
    <row r="14779" spans="1:5">
      <c r="A14779" s="27">
        <v>369</v>
      </c>
      <c r="B14779" s="27">
        <v>23</v>
      </c>
      <c r="C14779" s="27"/>
      <c r="D14779" s="27"/>
      <c r="E14779" s="27"/>
    </row>
    <row r="14780" spans="1:5">
      <c r="A14780" s="27">
        <v>369</v>
      </c>
      <c r="B14780" s="27">
        <v>24</v>
      </c>
      <c r="C14780" s="27"/>
      <c r="D14780" s="27"/>
      <c r="E14780" s="27"/>
    </row>
    <row r="14781" spans="1:5">
      <c r="A14781" s="27">
        <v>369</v>
      </c>
      <c r="B14781" s="27">
        <v>25</v>
      </c>
      <c r="C14781" s="27"/>
      <c r="D14781" s="27"/>
      <c r="E14781" s="27"/>
    </row>
    <row r="14782" spans="1:5">
      <c r="A14782" s="27">
        <v>369</v>
      </c>
      <c r="B14782" s="27">
        <v>26</v>
      </c>
      <c r="C14782" s="27"/>
      <c r="D14782" s="27"/>
      <c r="E14782" s="27"/>
    </row>
    <row r="14783" spans="1:5">
      <c r="A14783" s="27">
        <v>369</v>
      </c>
      <c r="B14783" s="27">
        <v>27</v>
      </c>
      <c r="C14783" s="27"/>
      <c r="D14783" s="27"/>
      <c r="E14783" s="27"/>
    </row>
    <row r="14784" spans="1:5">
      <c r="A14784" s="27">
        <v>369</v>
      </c>
      <c r="B14784" s="27">
        <v>28</v>
      </c>
      <c r="C14784" s="27"/>
      <c r="D14784" s="27"/>
      <c r="E14784" s="27"/>
    </row>
    <row r="14785" spans="1:5">
      <c r="A14785" s="27">
        <v>369</v>
      </c>
      <c r="B14785" s="27">
        <v>29</v>
      </c>
      <c r="C14785" s="27"/>
      <c r="D14785" s="27"/>
      <c r="E14785" s="27"/>
    </row>
    <row r="14786" spans="1:5">
      <c r="A14786" s="27">
        <v>369</v>
      </c>
      <c r="B14786" s="27">
        <v>30</v>
      </c>
      <c r="C14786" s="27"/>
      <c r="D14786" s="27"/>
      <c r="E14786" s="27"/>
    </row>
    <row r="14787" spans="1:5">
      <c r="A14787" s="27">
        <v>369</v>
      </c>
      <c r="B14787" s="27">
        <v>31</v>
      </c>
      <c r="C14787" s="27"/>
      <c r="D14787" s="27"/>
      <c r="E14787" s="27"/>
    </row>
    <row r="14788" spans="1:5">
      <c r="A14788" s="27">
        <v>369</v>
      </c>
      <c r="B14788" s="27">
        <v>32</v>
      </c>
      <c r="C14788" s="27"/>
      <c r="D14788" s="27"/>
      <c r="E14788" s="27"/>
    </row>
    <row r="14789" spans="1:5">
      <c r="A14789" s="27">
        <v>369</v>
      </c>
      <c r="B14789" s="27">
        <v>33</v>
      </c>
      <c r="C14789" s="27"/>
      <c r="D14789" s="27"/>
      <c r="E14789" s="27"/>
    </row>
    <row r="14790" spans="1:5">
      <c r="A14790" s="27">
        <v>369</v>
      </c>
      <c r="B14790" s="27">
        <v>34</v>
      </c>
      <c r="C14790" s="27"/>
      <c r="D14790" s="27"/>
      <c r="E14790" s="27"/>
    </row>
    <row r="14791" spans="1:5">
      <c r="A14791" s="27">
        <v>369</v>
      </c>
      <c r="B14791" s="27">
        <v>35</v>
      </c>
      <c r="C14791" s="27"/>
      <c r="D14791" s="27"/>
      <c r="E14791" s="27"/>
    </row>
    <row r="14792" spans="1:5">
      <c r="A14792" s="27">
        <v>369</v>
      </c>
      <c r="B14792" s="27">
        <v>36</v>
      </c>
      <c r="C14792" s="27"/>
      <c r="D14792" s="27"/>
      <c r="E14792" s="27"/>
    </row>
    <row r="14793" spans="1:5">
      <c r="A14793" s="27">
        <v>369</v>
      </c>
      <c r="B14793" s="27">
        <v>37</v>
      </c>
      <c r="C14793" s="27"/>
      <c r="D14793" s="27"/>
      <c r="E14793" s="27"/>
    </row>
    <row r="14794" spans="1:5">
      <c r="A14794" s="27">
        <v>369</v>
      </c>
      <c r="B14794" s="27">
        <v>38</v>
      </c>
      <c r="C14794" s="27"/>
      <c r="D14794" s="27"/>
      <c r="E14794" s="27"/>
    </row>
    <row r="14795" spans="1:5">
      <c r="A14795" s="27">
        <v>369</v>
      </c>
      <c r="B14795" s="27">
        <v>39</v>
      </c>
      <c r="C14795" s="27"/>
      <c r="D14795" s="27"/>
      <c r="E14795" s="27"/>
    </row>
    <row r="14796" spans="1:5">
      <c r="A14796" s="27">
        <v>369</v>
      </c>
      <c r="B14796" s="27">
        <v>40</v>
      </c>
      <c r="C14796" s="27"/>
      <c r="D14796" s="27"/>
      <c r="E14796" s="27"/>
    </row>
    <row r="14797" spans="1:5">
      <c r="A14797" s="27">
        <v>370</v>
      </c>
      <c r="B14797" s="27">
        <v>1</v>
      </c>
      <c r="C14797" s="27"/>
      <c r="D14797" s="27"/>
      <c r="E14797" s="27"/>
    </row>
    <row r="14798" spans="1:5">
      <c r="A14798" s="27">
        <v>370</v>
      </c>
      <c r="B14798" s="27">
        <v>2</v>
      </c>
      <c r="C14798" s="27"/>
      <c r="D14798" s="27"/>
      <c r="E14798" s="27"/>
    </row>
    <row r="14799" spans="1:5">
      <c r="A14799" s="27">
        <v>370</v>
      </c>
      <c r="B14799" s="27">
        <v>3</v>
      </c>
      <c r="C14799" s="27"/>
      <c r="D14799" s="27"/>
      <c r="E14799" s="27"/>
    </row>
    <row r="14800" spans="1:5">
      <c r="A14800" s="27">
        <v>370</v>
      </c>
      <c r="B14800" s="27">
        <v>4</v>
      </c>
      <c r="C14800" s="27"/>
      <c r="D14800" s="27"/>
      <c r="E14800" s="27"/>
    </row>
    <row r="14801" spans="1:5">
      <c r="A14801" s="27">
        <v>370</v>
      </c>
      <c r="B14801" s="27">
        <v>5</v>
      </c>
      <c r="C14801" s="27"/>
      <c r="D14801" s="27"/>
      <c r="E14801" s="27"/>
    </row>
    <row r="14802" spans="1:5">
      <c r="A14802" s="27">
        <v>370</v>
      </c>
      <c r="B14802" s="27">
        <v>6</v>
      </c>
      <c r="C14802" s="27"/>
      <c r="D14802" s="27"/>
      <c r="E14802" s="27"/>
    </row>
    <row r="14803" spans="1:5">
      <c r="A14803" s="27">
        <v>370</v>
      </c>
      <c r="B14803" s="27">
        <v>7</v>
      </c>
      <c r="C14803" s="27"/>
      <c r="D14803" s="27"/>
      <c r="E14803" s="27"/>
    </row>
    <row r="14804" spans="1:5">
      <c r="A14804" s="27">
        <v>370</v>
      </c>
      <c r="B14804" s="27">
        <v>8</v>
      </c>
      <c r="C14804" s="27"/>
      <c r="D14804" s="27"/>
      <c r="E14804" s="27"/>
    </row>
    <row r="14805" spans="1:5">
      <c r="A14805" s="27">
        <v>370</v>
      </c>
      <c r="B14805" s="27">
        <v>9</v>
      </c>
      <c r="C14805" s="27"/>
      <c r="D14805" s="27"/>
      <c r="E14805" s="27"/>
    </row>
    <row r="14806" spans="1:5">
      <c r="A14806" s="27">
        <v>370</v>
      </c>
      <c r="B14806" s="27">
        <v>10</v>
      </c>
      <c r="C14806" s="27"/>
      <c r="D14806" s="27"/>
      <c r="E14806" s="27"/>
    </row>
    <row r="14807" spans="1:5">
      <c r="A14807" s="27">
        <v>370</v>
      </c>
      <c r="B14807" s="27">
        <v>11</v>
      </c>
      <c r="C14807" s="27"/>
      <c r="D14807" s="27"/>
      <c r="E14807" s="27"/>
    </row>
    <row r="14808" spans="1:5">
      <c r="A14808" s="27">
        <v>370</v>
      </c>
      <c r="B14808" s="27">
        <v>12</v>
      </c>
      <c r="C14808" s="27"/>
      <c r="D14808" s="27"/>
      <c r="E14808" s="27"/>
    </row>
    <row r="14809" spans="1:5">
      <c r="A14809" s="27">
        <v>370</v>
      </c>
      <c r="B14809" s="27">
        <v>13</v>
      </c>
      <c r="C14809" s="27"/>
      <c r="D14809" s="27"/>
      <c r="E14809" s="27"/>
    </row>
    <row r="14810" spans="1:5">
      <c r="A14810" s="27">
        <v>370</v>
      </c>
      <c r="B14810" s="27">
        <v>14</v>
      </c>
      <c r="C14810" s="27"/>
      <c r="D14810" s="27"/>
      <c r="E14810" s="27"/>
    </row>
    <row r="14811" spans="1:5">
      <c r="A14811" s="27">
        <v>370</v>
      </c>
      <c r="B14811" s="27">
        <v>15</v>
      </c>
      <c r="C14811" s="27"/>
      <c r="D14811" s="27"/>
      <c r="E14811" s="27"/>
    </row>
    <row r="14812" spans="1:5">
      <c r="A14812" s="27">
        <v>370</v>
      </c>
      <c r="B14812" s="27">
        <v>16</v>
      </c>
      <c r="C14812" s="27"/>
      <c r="D14812" s="27"/>
      <c r="E14812" s="27"/>
    </row>
    <row r="14813" spans="1:5">
      <c r="A14813" s="27">
        <v>370</v>
      </c>
      <c r="B14813" s="27">
        <v>17</v>
      </c>
      <c r="C14813" s="27"/>
      <c r="D14813" s="27"/>
      <c r="E14813" s="27"/>
    </row>
    <row r="14814" spans="1:5">
      <c r="A14814" s="27">
        <v>370</v>
      </c>
      <c r="B14814" s="27">
        <v>18</v>
      </c>
      <c r="C14814" s="27"/>
      <c r="D14814" s="27"/>
      <c r="E14814" s="27"/>
    </row>
    <row r="14815" spans="1:5">
      <c r="A14815" s="27">
        <v>370</v>
      </c>
      <c r="B14815" s="27">
        <v>19</v>
      </c>
      <c r="C14815" s="27"/>
      <c r="D14815" s="27"/>
      <c r="E14815" s="27"/>
    </row>
    <row r="14816" spans="1:5">
      <c r="A14816" s="27">
        <v>370</v>
      </c>
      <c r="B14816" s="27">
        <v>20</v>
      </c>
      <c r="C14816" s="27"/>
      <c r="D14816" s="27"/>
      <c r="E14816" s="27"/>
    </row>
    <row r="14817" spans="1:5">
      <c r="A14817" s="27">
        <v>370</v>
      </c>
      <c r="B14817" s="27">
        <v>21</v>
      </c>
      <c r="C14817" s="27"/>
      <c r="D14817" s="27"/>
      <c r="E14817" s="27"/>
    </row>
    <row r="14818" spans="1:5">
      <c r="A14818" s="27">
        <v>370</v>
      </c>
      <c r="B14818" s="27">
        <v>22</v>
      </c>
      <c r="C14818" s="27"/>
      <c r="D14818" s="27"/>
      <c r="E14818" s="27"/>
    </row>
    <row r="14819" spans="1:5">
      <c r="A14819" s="27">
        <v>370</v>
      </c>
      <c r="B14819" s="27">
        <v>23</v>
      </c>
      <c r="C14819" s="27"/>
      <c r="D14819" s="27"/>
      <c r="E14819" s="27"/>
    </row>
    <row r="14820" spans="1:5">
      <c r="A14820" s="27">
        <v>370</v>
      </c>
      <c r="B14820" s="27">
        <v>24</v>
      </c>
      <c r="C14820" s="27"/>
      <c r="D14820" s="27"/>
      <c r="E14820" s="27"/>
    </row>
    <row r="14821" spans="1:5">
      <c r="A14821" s="27">
        <v>370</v>
      </c>
      <c r="B14821" s="27">
        <v>25</v>
      </c>
      <c r="C14821" s="27"/>
      <c r="D14821" s="27"/>
      <c r="E14821" s="27"/>
    </row>
    <row r="14822" spans="1:5">
      <c r="A14822" s="27">
        <v>370</v>
      </c>
      <c r="B14822" s="27">
        <v>26</v>
      </c>
      <c r="C14822" s="27"/>
      <c r="D14822" s="27"/>
      <c r="E14822" s="27"/>
    </row>
    <row r="14823" spans="1:5">
      <c r="A14823" s="27">
        <v>370</v>
      </c>
      <c r="B14823" s="27">
        <v>27</v>
      </c>
      <c r="C14823" s="27"/>
      <c r="D14823" s="27"/>
      <c r="E14823" s="27"/>
    </row>
    <row r="14824" spans="1:5">
      <c r="A14824" s="27">
        <v>370</v>
      </c>
      <c r="B14824" s="27">
        <v>28</v>
      </c>
      <c r="C14824" s="27"/>
      <c r="D14824" s="27"/>
      <c r="E14824" s="27"/>
    </row>
    <row r="14825" spans="1:5">
      <c r="A14825" s="27">
        <v>370</v>
      </c>
      <c r="B14825" s="27">
        <v>29</v>
      </c>
      <c r="C14825" s="27"/>
      <c r="D14825" s="27"/>
      <c r="E14825" s="27"/>
    </row>
    <row r="14826" spans="1:5">
      <c r="A14826" s="27">
        <v>370</v>
      </c>
      <c r="B14826" s="27">
        <v>30</v>
      </c>
      <c r="C14826" s="27"/>
      <c r="D14826" s="27"/>
      <c r="E14826" s="27"/>
    </row>
    <row r="14827" spans="1:5">
      <c r="A14827" s="27">
        <v>370</v>
      </c>
      <c r="B14827" s="27">
        <v>31</v>
      </c>
      <c r="C14827" s="27"/>
      <c r="D14827" s="27"/>
      <c r="E14827" s="27"/>
    </row>
    <row r="14828" spans="1:5">
      <c r="A14828" s="27">
        <v>370</v>
      </c>
      <c r="B14828" s="27">
        <v>32</v>
      </c>
      <c r="C14828" s="27"/>
      <c r="D14828" s="27"/>
      <c r="E14828" s="27"/>
    </row>
    <row r="14829" spans="1:5">
      <c r="A14829" s="27">
        <v>370</v>
      </c>
      <c r="B14829" s="27">
        <v>33</v>
      </c>
      <c r="C14829" s="27"/>
      <c r="D14829" s="27"/>
      <c r="E14829" s="27"/>
    </row>
    <row r="14830" spans="1:5">
      <c r="A14830" s="27">
        <v>370</v>
      </c>
      <c r="B14830" s="27">
        <v>34</v>
      </c>
      <c r="C14830" s="27"/>
      <c r="D14830" s="27"/>
      <c r="E14830" s="27"/>
    </row>
    <row r="14831" spans="1:5">
      <c r="A14831" s="27">
        <v>370</v>
      </c>
      <c r="B14831" s="27">
        <v>35</v>
      </c>
      <c r="C14831" s="27"/>
      <c r="D14831" s="27"/>
      <c r="E14831" s="27"/>
    </row>
    <row r="14832" spans="1:5">
      <c r="A14832" s="27">
        <v>370</v>
      </c>
      <c r="B14832" s="27">
        <v>36</v>
      </c>
      <c r="C14832" s="27"/>
      <c r="D14832" s="27"/>
      <c r="E14832" s="27"/>
    </row>
    <row r="14833" spans="1:5">
      <c r="A14833" s="27">
        <v>370</v>
      </c>
      <c r="B14833" s="27">
        <v>37</v>
      </c>
      <c r="C14833" s="27"/>
      <c r="D14833" s="27"/>
      <c r="E14833" s="27"/>
    </row>
    <row r="14834" spans="1:5">
      <c r="A14834" s="27">
        <v>370</v>
      </c>
      <c r="B14834" s="27">
        <v>38</v>
      </c>
      <c r="C14834" s="27"/>
      <c r="D14834" s="27"/>
      <c r="E14834" s="27"/>
    </row>
    <row r="14835" spans="1:5">
      <c r="A14835" s="27">
        <v>370</v>
      </c>
      <c r="B14835" s="27">
        <v>39</v>
      </c>
      <c r="C14835" s="27"/>
      <c r="D14835" s="27"/>
      <c r="E14835" s="27"/>
    </row>
    <row r="14836" spans="1:5">
      <c r="A14836" s="27">
        <v>370</v>
      </c>
      <c r="B14836" s="27">
        <v>40</v>
      </c>
      <c r="C14836" s="27"/>
      <c r="D14836" s="27"/>
      <c r="E14836" s="27"/>
    </row>
    <row r="14837" spans="1:5">
      <c r="A14837" s="27">
        <v>371</v>
      </c>
      <c r="B14837" s="27">
        <v>1</v>
      </c>
      <c r="C14837" s="27"/>
      <c r="D14837" s="27"/>
      <c r="E14837" s="27"/>
    </row>
    <row r="14838" spans="1:5">
      <c r="A14838" s="27">
        <v>371</v>
      </c>
      <c r="B14838" s="27">
        <v>2</v>
      </c>
      <c r="C14838" s="27"/>
      <c r="D14838" s="27"/>
      <c r="E14838" s="27"/>
    </row>
    <row r="14839" spans="1:5">
      <c r="A14839" s="27">
        <v>371</v>
      </c>
      <c r="B14839" s="27">
        <v>3</v>
      </c>
      <c r="C14839" s="27"/>
      <c r="D14839" s="27"/>
      <c r="E14839" s="27"/>
    </row>
    <row r="14840" spans="1:5">
      <c r="A14840" s="27">
        <v>371</v>
      </c>
      <c r="B14840" s="27">
        <v>4</v>
      </c>
      <c r="C14840" s="27"/>
      <c r="D14840" s="27"/>
      <c r="E14840" s="27"/>
    </row>
    <row r="14841" spans="1:5">
      <c r="A14841" s="27">
        <v>371</v>
      </c>
      <c r="B14841" s="27">
        <v>5</v>
      </c>
      <c r="C14841" s="27"/>
      <c r="D14841" s="27"/>
      <c r="E14841" s="27"/>
    </row>
    <row r="14842" spans="1:5">
      <c r="A14842" s="27">
        <v>371</v>
      </c>
      <c r="B14842" s="27">
        <v>6</v>
      </c>
      <c r="C14842" s="27"/>
      <c r="D14842" s="27"/>
      <c r="E14842" s="27"/>
    </row>
    <row r="14843" spans="1:5">
      <c r="A14843" s="27">
        <v>371</v>
      </c>
      <c r="B14843" s="27">
        <v>7</v>
      </c>
      <c r="C14843" s="27"/>
      <c r="D14843" s="27"/>
      <c r="E14843" s="27"/>
    </row>
    <row r="14844" spans="1:5">
      <c r="A14844" s="27">
        <v>371</v>
      </c>
      <c r="B14844" s="27">
        <v>8</v>
      </c>
      <c r="C14844" s="27"/>
      <c r="D14844" s="27"/>
      <c r="E14844" s="27"/>
    </row>
    <row r="14845" spans="1:5">
      <c r="A14845" s="27">
        <v>371</v>
      </c>
      <c r="B14845" s="27">
        <v>9</v>
      </c>
      <c r="C14845" s="27"/>
      <c r="D14845" s="27"/>
      <c r="E14845" s="27"/>
    </row>
    <row r="14846" spans="1:5">
      <c r="A14846" s="27">
        <v>371</v>
      </c>
      <c r="B14846" s="27">
        <v>10</v>
      </c>
      <c r="C14846" s="27"/>
      <c r="D14846" s="27"/>
      <c r="E14846" s="27"/>
    </row>
    <row r="14847" spans="1:5">
      <c r="A14847" s="27">
        <v>371</v>
      </c>
      <c r="B14847" s="27">
        <v>11</v>
      </c>
      <c r="C14847" s="27"/>
      <c r="D14847" s="27"/>
      <c r="E14847" s="27"/>
    </row>
    <row r="14848" spans="1:5">
      <c r="A14848" s="27">
        <v>371</v>
      </c>
      <c r="B14848" s="27">
        <v>12</v>
      </c>
      <c r="C14848" s="27"/>
      <c r="D14848" s="27"/>
      <c r="E14848" s="27"/>
    </row>
    <row r="14849" spans="1:5">
      <c r="A14849" s="27">
        <v>371</v>
      </c>
      <c r="B14849" s="27">
        <v>13</v>
      </c>
      <c r="C14849" s="27"/>
      <c r="D14849" s="27"/>
      <c r="E14849" s="27"/>
    </row>
    <row r="14850" spans="1:5">
      <c r="A14850" s="27">
        <v>371</v>
      </c>
      <c r="B14850" s="27">
        <v>14</v>
      </c>
      <c r="C14850" s="27"/>
      <c r="D14850" s="27"/>
      <c r="E14850" s="27"/>
    </row>
    <row r="14851" spans="1:5">
      <c r="A14851" s="27">
        <v>371</v>
      </c>
      <c r="B14851" s="27">
        <v>15</v>
      </c>
      <c r="C14851" s="27"/>
      <c r="D14851" s="27"/>
      <c r="E14851" s="27"/>
    </row>
    <row r="14852" spans="1:5">
      <c r="A14852" s="27">
        <v>371</v>
      </c>
      <c r="B14852" s="27">
        <v>16</v>
      </c>
      <c r="C14852" s="27"/>
      <c r="D14852" s="27"/>
      <c r="E14852" s="27"/>
    </row>
    <row r="14853" spans="1:5">
      <c r="A14853" s="27">
        <v>371</v>
      </c>
      <c r="B14853" s="27">
        <v>17</v>
      </c>
      <c r="C14853" s="27"/>
      <c r="D14853" s="27"/>
      <c r="E14853" s="27"/>
    </row>
    <row r="14854" spans="1:5">
      <c r="A14854" s="27">
        <v>371</v>
      </c>
      <c r="B14854" s="27">
        <v>18</v>
      </c>
      <c r="C14854" s="27"/>
      <c r="D14854" s="27"/>
      <c r="E14854" s="27"/>
    </row>
    <row r="14855" spans="1:5">
      <c r="A14855" s="27">
        <v>371</v>
      </c>
      <c r="B14855" s="27">
        <v>19</v>
      </c>
      <c r="C14855" s="27"/>
      <c r="D14855" s="27"/>
      <c r="E14855" s="27"/>
    </row>
    <row r="14856" spans="1:5">
      <c r="A14856" s="27">
        <v>371</v>
      </c>
      <c r="B14856" s="27">
        <v>20</v>
      </c>
      <c r="C14856" s="27"/>
      <c r="D14856" s="27"/>
      <c r="E14856" s="27"/>
    </row>
    <row r="14857" spans="1:5">
      <c r="A14857" s="27">
        <v>371</v>
      </c>
      <c r="B14857" s="27">
        <v>21</v>
      </c>
      <c r="C14857" s="27"/>
      <c r="D14857" s="27"/>
      <c r="E14857" s="27"/>
    </row>
    <row r="14858" spans="1:5">
      <c r="A14858" s="27">
        <v>371</v>
      </c>
      <c r="B14858" s="27">
        <v>22</v>
      </c>
      <c r="C14858" s="27"/>
      <c r="D14858" s="27"/>
      <c r="E14858" s="27"/>
    </row>
    <row r="14859" spans="1:5">
      <c r="A14859" s="27">
        <v>371</v>
      </c>
      <c r="B14859" s="27">
        <v>23</v>
      </c>
      <c r="C14859" s="27"/>
      <c r="D14859" s="27"/>
      <c r="E14859" s="27"/>
    </row>
    <row r="14860" spans="1:5">
      <c r="A14860" s="27">
        <v>371</v>
      </c>
      <c r="B14860" s="27">
        <v>24</v>
      </c>
      <c r="C14860" s="27"/>
      <c r="D14860" s="27"/>
      <c r="E14860" s="27"/>
    </row>
    <row r="14861" spans="1:5">
      <c r="A14861" s="27">
        <v>371</v>
      </c>
      <c r="B14861" s="27">
        <v>25</v>
      </c>
      <c r="C14861" s="27"/>
      <c r="D14861" s="27"/>
      <c r="E14861" s="27"/>
    </row>
    <row r="14862" spans="1:5">
      <c r="A14862" s="27">
        <v>371</v>
      </c>
      <c r="B14862" s="27">
        <v>26</v>
      </c>
      <c r="C14862" s="27"/>
      <c r="D14862" s="27"/>
      <c r="E14862" s="27"/>
    </row>
    <row r="14863" spans="1:5">
      <c r="A14863" s="27">
        <v>371</v>
      </c>
      <c r="B14863" s="27">
        <v>27</v>
      </c>
      <c r="C14863" s="27"/>
      <c r="D14863" s="27"/>
      <c r="E14863" s="27"/>
    </row>
    <row r="14864" spans="1:5">
      <c r="A14864" s="27">
        <v>371</v>
      </c>
      <c r="B14864" s="27">
        <v>28</v>
      </c>
      <c r="C14864" s="27"/>
      <c r="D14864" s="27"/>
      <c r="E14864" s="27"/>
    </row>
    <row r="14865" spans="1:5">
      <c r="A14865" s="27">
        <v>371</v>
      </c>
      <c r="B14865" s="27">
        <v>29</v>
      </c>
      <c r="C14865" s="27"/>
      <c r="D14865" s="27"/>
      <c r="E14865" s="27"/>
    </row>
    <row r="14866" spans="1:5">
      <c r="A14866" s="27">
        <v>371</v>
      </c>
      <c r="B14866" s="27">
        <v>30</v>
      </c>
      <c r="C14866" s="27"/>
      <c r="D14866" s="27"/>
      <c r="E14866" s="27"/>
    </row>
    <row r="14867" spans="1:5">
      <c r="A14867" s="27">
        <v>371</v>
      </c>
      <c r="B14867" s="27">
        <v>31</v>
      </c>
      <c r="C14867" s="27"/>
      <c r="D14867" s="27"/>
      <c r="E14867" s="27"/>
    </row>
    <row r="14868" spans="1:5">
      <c r="A14868" s="27">
        <v>371</v>
      </c>
      <c r="B14868" s="27">
        <v>32</v>
      </c>
      <c r="C14868" s="27"/>
      <c r="D14868" s="27"/>
      <c r="E14868" s="27"/>
    </row>
    <row r="14869" spans="1:5">
      <c r="A14869" s="27">
        <v>371</v>
      </c>
      <c r="B14869" s="27">
        <v>33</v>
      </c>
      <c r="C14869" s="27"/>
      <c r="D14869" s="27"/>
      <c r="E14869" s="27"/>
    </row>
    <row r="14870" spans="1:5">
      <c r="A14870" s="27">
        <v>371</v>
      </c>
      <c r="B14870" s="27">
        <v>34</v>
      </c>
      <c r="C14870" s="27"/>
      <c r="D14870" s="27"/>
      <c r="E14870" s="27"/>
    </row>
    <row r="14871" spans="1:5">
      <c r="A14871" s="27">
        <v>371</v>
      </c>
      <c r="B14871" s="27">
        <v>35</v>
      </c>
      <c r="C14871" s="27"/>
      <c r="D14871" s="27"/>
      <c r="E14871" s="27"/>
    </row>
    <row r="14872" spans="1:5">
      <c r="A14872" s="27">
        <v>371</v>
      </c>
      <c r="B14872" s="27">
        <v>36</v>
      </c>
      <c r="C14872" s="27"/>
      <c r="D14872" s="27"/>
      <c r="E14872" s="27"/>
    </row>
    <row r="14873" spans="1:5">
      <c r="A14873" s="27">
        <v>371</v>
      </c>
      <c r="B14873" s="27">
        <v>37</v>
      </c>
      <c r="C14873" s="27"/>
      <c r="D14873" s="27"/>
      <c r="E14873" s="27"/>
    </row>
    <row r="14874" spans="1:5">
      <c r="A14874" s="27">
        <v>371</v>
      </c>
      <c r="B14874" s="27">
        <v>38</v>
      </c>
      <c r="C14874" s="27"/>
      <c r="D14874" s="27"/>
      <c r="E14874" s="27"/>
    </row>
    <row r="14875" spans="1:5">
      <c r="A14875" s="27">
        <v>371</v>
      </c>
      <c r="B14875" s="27">
        <v>39</v>
      </c>
      <c r="C14875" s="27"/>
      <c r="D14875" s="27"/>
      <c r="E14875" s="27"/>
    </row>
    <row r="14876" spans="1:5">
      <c r="A14876" s="27">
        <v>371</v>
      </c>
      <c r="B14876" s="27">
        <v>40</v>
      </c>
      <c r="C14876" s="27"/>
      <c r="D14876" s="27"/>
      <c r="E14876" s="27"/>
    </row>
    <row r="14877" spans="1:5">
      <c r="A14877" s="27">
        <v>372</v>
      </c>
      <c r="B14877" s="27">
        <v>1</v>
      </c>
      <c r="C14877" s="27"/>
      <c r="D14877" s="27"/>
      <c r="E14877" s="27"/>
    </row>
    <row r="14878" spans="1:5">
      <c r="A14878" s="27">
        <v>372</v>
      </c>
      <c r="B14878" s="27">
        <v>2</v>
      </c>
      <c r="C14878" s="27"/>
      <c r="D14878" s="27"/>
      <c r="E14878" s="27"/>
    </row>
    <row r="14879" spans="1:5">
      <c r="A14879" s="27">
        <v>372</v>
      </c>
      <c r="B14879" s="27">
        <v>3</v>
      </c>
      <c r="C14879" s="27"/>
      <c r="D14879" s="27"/>
      <c r="E14879" s="27"/>
    </row>
    <row r="14880" spans="1:5">
      <c r="A14880" s="27">
        <v>372</v>
      </c>
      <c r="B14880" s="27">
        <v>4</v>
      </c>
      <c r="C14880" s="27"/>
      <c r="D14880" s="27"/>
      <c r="E14880" s="27"/>
    </row>
    <row r="14881" spans="1:5">
      <c r="A14881" s="27">
        <v>372</v>
      </c>
      <c r="B14881" s="27">
        <v>5</v>
      </c>
      <c r="C14881" s="27"/>
      <c r="D14881" s="27"/>
      <c r="E14881" s="27"/>
    </row>
    <row r="14882" spans="1:5">
      <c r="A14882" s="27">
        <v>372</v>
      </c>
      <c r="B14882" s="27">
        <v>6</v>
      </c>
      <c r="C14882" s="27"/>
      <c r="D14882" s="27"/>
      <c r="E14882" s="27"/>
    </row>
    <row r="14883" spans="1:5">
      <c r="A14883" s="27">
        <v>372</v>
      </c>
      <c r="B14883" s="27">
        <v>7</v>
      </c>
      <c r="C14883" s="27"/>
      <c r="D14883" s="27"/>
      <c r="E14883" s="27"/>
    </row>
    <row r="14884" spans="1:5">
      <c r="A14884" s="27">
        <v>372</v>
      </c>
      <c r="B14884" s="27">
        <v>8</v>
      </c>
      <c r="C14884" s="27"/>
      <c r="D14884" s="27"/>
      <c r="E14884" s="27"/>
    </row>
    <row r="14885" spans="1:5">
      <c r="A14885" s="27">
        <v>372</v>
      </c>
      <c r="B14885" s="27">
        <v>9</v>
      </c>
      <c r="C14885" s="27"/>
      <c r="D14885" s="27"/>
      <c r="E14885" s="27"/>
    </row>
    <row r="14886" spans="1:5">
      <c r="A14886" s="27">
        <v>372</v>
      </c>
      <c r="B14886" s="27">
        <v>10</v>
      </c>
      <c r="C14886" s="27"/>
      <c r="D14886" s="27"/>
      <c r="E14886" s="27"/>
    </row>
    <row r="14887" spans="1:5">
      <c r="A14887" s="27">
        <v>372</v>
      </c>
      <c r="B14887" s="27">
        <v>11</v>
      </c>
      <c r="C14887" s="27"/>
      <c r="D14887" s="27"/>
      <c r="E14887" s="27"/>
    </row>
    <row r="14888" spans="1:5">
      <c r="A14888" s="27">
        <v>372</v>
      </c>
      <c r="B14888" s="27">
        <v>12</v>
      </c>
      <c r="C14888" s="27"/>
      <c r="D14888" s="27"/>
      <c r="E14888" s="27"/>
    </row>
    <row r="14889" spans="1:5">
      <c r="A14889" s="27">
        <v>372</v>
      </c>
      <c r="B14889" s="27">
        <v>13</v>
      </c>
      <c r="C14889" s="27"/>
      <c r="D14889" s="27"/>
      <c r="E14889" s="27"/>
    </row>
    <row r="14890" spans="1:5">
      <c r="A14890" s="27">
        <v>372</v>
      </c>
      <c r="B14890" s="27">
        <v>14</v>
      </c>
      <c r="C14890" s="27"/>
      <c r="D14890" s="27"/>
      <c r="E14890" s="27"/>
    </row>
    <row r="14891" spans="1:5">
      <c r="A14891" s="27">
        <v>372</v>
      </c>
      <c r="B14891" s="27">
        <v>15</v>
      </c>
      <c r="C14891" s="27"/>
      <c r="D14891" s="27"/>
      <c r="E14891" s="27"/>
    </row>
    <row r="14892" spans="1:5">
      <c r="A14892" s="27">
        <v>372</v>
      </c>
      <c r="B14892" s="27">
        <v>16</v>
      </c>
      <c r="C14892" s="27"/>
      <c r="D14892" s="27"/>
      <c r="E14892" s="27"/>
    </row>
    <row r="14893" spans="1:5">
      <c r="A14893" s="27">
        <v>372</v>
      </c>
      <c r="B14893" s="27">
        <v>17</v>
      </c>
      <c r="C14893" s="27"/>
      <c r="D14893" s="27"/>
      <c r="E14893" s="27"/>
    </row>
    <row r="14894" spans="1:5">
      <c r="A14894" s="27">
        <v>372</v>
      </c>
      <c r="B14894" s="27">
        <v>18</v>
      </c>
      <c r="C14894" s="27"/>
      <c r="D14894" s="27"/>
      <c r="E14894" s="27"/>
    </row>
    <row r="14895" spans="1:5">
      <c r="A14895" s="27">
        <v>372</v>
      </c>
      <c r="B14895" s="27">
        <v>19</v>
      </c>
      <c r="C14895" s="27"/>
      <c r="D14895" s="27"/>
      <c r="E14895" s="27"/>
    </row>
    <row r="14896" spans="1:5">
      <c r="A14896" s="27">
        <v>372</v>
      </c>
      <c r="B14896" s="27">
        <v>20</v>
      </c>
      <c r="C14896" s="27"/>
      <c r="D14896" s="27"/>
      <c r="E14896" s="27"/>
    </row>
    <row r="14897" spans="1:5">
      <c r="A14897" s="27">
        <v>372</v>
      </c>
      <c r="B14897" s="27">
        <v>21</v>
      </c>
      <c r="C14897" s="27"/>
      <c r="D14897" s="27"/>
      <c r="E14897" s="27"/>
    </row>
    <row r="14898" spans="1:5">
      <c r="A14898" s="27">
        <v>372</v>
      </c>
      <c r="B14898" s="27">
        <v>22</v>
      </c>
      <c r="C14898" s="27"/>
      <c r="D14898" s="27"/>
      <c r="E14898" s="27"/>
    </row>
    <row r="14899" spans="1:5">
      <c r="A14899" s="27">
        <v>372</v>
      </c>
      <c r="B14899" s="27">
        <v>23</v>
      </c>
      <c r="C14899" s="27"/>
      <c r="D14899" s="27"/>
      <c r="E14899" s="27"/>
    </row>
    <row r="14900" spans="1:5">
      <c r="A14900" s="27">
        <v>372</v>
      </c>
      <c r="B14900" s="27">
        <v>24</v>
      </c>
      <c r="C14900" s="27"/>
      <c r="D14900" s="27"/>
      <c r="E14900" s="27"/>
    </row>
    <row r="14901" spans="1:5">
      <c r="A14901" s="27">
        <v>372</v>
      </c>
      <c r="B14901" s="27">
        <v>25</v>
      </c>
      <c r="C14901" s="27"/>
      <c r="D14901" s="27"/>
      <c r="E14901" s="27"/>
    </row>
    <row r="14902" spans="1:5">
      <c r="A14902" s="27">
        <v>372</v>
      </c>
      <c r="B14902" s="27">
        <v>26</v>
      </c>
      <c r="C14902" s="27"/>
      <c r="D14902" s="27"/>
      <c r="E14902" s="27"/>
    </row>
    <row r="14903" spans="1:5">
      <c r="A14903" s="27">
        <v>372</v>
      </c>
      <c r="B14903" s="27">
        <v>27</v>
      </c>
      <c r="C14903" s="27"/>
      <c r="D14903" s="27"/>
      <c r="E14903" s="27"/>
    </row>
    <row r="14904" spans="1:5">
      <c r="A14904" s="27">
        <v>372</v>
      </c>
      <c r="B14904" s="27">
        <v>28</v>
      </c>
      <c r="C14904" s="27"/>
      <c r="D14904" s="27"/>
      <c r="E14904" s="27"/>
    </row>
    <row r="14905" spans="1:5">
      <c r="A14905" s="27">
        <v>372</v>
      </c>
      <c r="B14905" s="27">
        <v>29</v>
      </c>
      <c r="C14905" s="27"/>
      <c r="D14905" s="27"/>
      <c r="E14905" s="27"/>
    </row>
    <row r="14906" spans="1:5">
      <c r="A14906" s="27">
        <v>372</v>
      </c>
      <c r="B14906" s="27">
        <v>30</v>
      </c>
      <c r="C14906" s="27"/>
      <c r="D14906" s="27"/>
      <c r="E14906" s="27"/>
    </row>
    <row r="14907" spans="1:5">
      <c r="A14907" s="27">
        <v>372</v>
      </c>
      <c r="B14907" s="27">
        <v>31</v>
      </c>
      <c r="C14907" s="27"/>
      <c r="D14907" s="27"/>
      <c r="E14907" s="27"/>
    </row>
    <row r="14908" spans="1:5">
      <c r="A14908" s="27">
        <v>372</v>
      </c>
      <c r="B14908" s="27">
        <v>32</v>
      </c>
      <c r="C14908" s="27"/>
      <c r="D14908" s="27"/>
      <c r="E14908" s="27"/>
    </row>
    <row r="14909" spans="1:5">
      <c r="A14909" s="27">
        <v>372</v>
      </c>
      <c r="B14909" s="27">
        <v>33</v>
      </c>
      <c r="C14909" s="27"/>
      <c r="D14909" s="27"/>
      <c r="E14909" s="27"/>
    </row>
    <row r="14910" spans="1:5">
      <c r="A14910" s="27">
        <v>372</v>
      </c>
      <c r="B14910" s="27">
        <v>34</v>
      </c>
      <c r="C14910" s="27"/>
      <c r="D14910" s="27"/>
      <c r="E14910" s="27"/>
    </row>
    <row r="14911" spans="1:5">
      <c r="A14911" s="27">
        <v>372</v>
      </c>
      <c r="B14911" s="27">
        <v>35</v>
      </c>
      <c r="C14911" s="27"/>
      <c r="D14911" s="27"/>
      <c r="E14911" s="27"/>
    </row>
    <row r="14912" spans="1:5">
      <c r="A14912" s="27">
        <v>372</v>
      </c>
      <c r="B14912" s="27">
        <v>36</v>
      </c>
      <c r="C14912" s="27"/>
      <c r="D14912" s="27"/>
      <c r="E14912" s="27"/>
    </row>
    <row r="14913" spans="1:5">
      <c r="A14913" s="27">
        <v>372</v>
      </c>
      <c r="B14913" s="27">
        <v>37</v>
      </c>
      <c r="C14913" s="27"/>
      <c r="D14913" s="27"/>
      <c r="E14913" s="27"/>
    </row>
    <row r="14914" spans="1:5">
      <c r="A14914" s="27">
        <v>372</v>
      </c>
      <c r="B14914" s="27">
        <v>38</v>
      </c>
      <c r="C14914" s="27"/>
      <c r="D14914" s="27"/>
      <c r="E14914" s="27"/>
    </row>
    <row r="14915" spans="1:5">
      <c r="A14915" s="27">
        <v>372</v>
      </c>
      <c r="B14915" s="27">
        <v>39</v>
      </c>
      <c r="C14915" s="27"/>
      <c r="D14915" s="27"/>
      <c r="E14915" s="27"/>
    </row>
    <row r="14916" spans="1:5">
      <c r="A14916" s="27">
        <v>372</v>
      </c>
      <c r="B14916" s="27">
        <v>40</v>
      </c>
      <c r="C14916" s="27"/>
      <c r="D14916" s="27"/>
      <c r="E14916" s="27"/>
    </row>
    <row r="14917" spans="1:5">
      <c r="A14917" s="27">
        <v>373</v>
      </c>
      <c r="B14917" s="27">
        <v>1</v>
      </c>
      <c r="C14917" s="27"/>
      <c r="D14917" s="27"/>
      <c r="E14917" s="27"/>
    </row>
    <row r="14918" spans="1:5">
      <c r="A14918" s="27">
        <v>373</v>
      </c>
      <c r="B14918" s="27">
        <v>2</v>
      </c>
      <c r="C14918" s="27"/>
      <c r="D14918" s="27"/>
      <c r="E14918" s="27"/>
    </row>
    <row r="14919" spans="1:5">
      <c r="A14919" s="27">
        <v>373</v>
      </c>
      <c r="B14919" s="27">
        <v>3</v>
      </c>
      <c r="C14919" s="27"/>
      <c r="D14919" s="27"/>
      <c r="E14919" s="27"/>
    </row>
    <row r="14920" spans="1:5">
      <c r="A14920" s="27">
        <v>373</v>
      </c>
      <c r="B14920" s="27">
        <v>4</v>
      </c>
      <c r="C14920" s="27"/>
      <c r="D14920" s="27"/>
      <c r="E14920" s="27"/>
    </row>
    <row r="14921" spans="1:5">
      <c r="A14921" s="27">
        <v>373</v>
      </c>
      <c r="B14921" s="27">
        <v>5</v>
      </c>
      <c r="C14921" s="27"/>
      <c r="D14921" s="27"/>
      <c r="E14921" s="27"/>
    </row>
    <row r="14922" spans="1:5">
      <c r="A14922" s="27">
        <v>373</v>
      </c>
      <c r="B14922" s="27">
        <v>6</v>
      </c>
      <c r="C14922" s="27"/>
      <c r="D14922" s="27"/>
      <c r="E14922" s="27"/>
    </row>
    <row r="14923" spans="1:5">
      <c r="A14923" s="27">
        <v>373</v>
      </c>
      <c r="B14923" s="27">
        <v>7</v>
      </c>
      <c r="C14923" s="27"/>
      <c r="D14923" s="27"/>
      <c r="E14923" s="27"/>
    </row>
    <row r="14924" spans="1:5">
      <c r="A14924" s="27">
        <v>373</v>
      </c>
      <c r="B14924" s="27">
        <v>8</v>
      </c>
      <c r="C14924" s="27"/>
      <c r="D14924" s="27"/>
      <c r="E14924" s="27"/>
    </row>
    <row r="14925" spans="1:5">
      <c r="A14925" s="27">
        <v>373</v>
      </c>
      <c r="B14925" s="27">
        <v>9</v>
      </c>
      <c r="C14925" s="27"/>
      <c r="D14925" s="27"/>
      <c r="E14925" s="27"/>
    </row>
    <row r="14926" spans="1:5">
      <c r="A14926" s="27">
        <v>373</v>
      </c>
      <c r="B14926" s="27">
        <v>10</v>
      </c>
      <c r="C14926" s="27"/>
      <c r="D14926" s="27"/>
      <c r="E14926" s="27"/>
    </row>
    <row r="14927" spans="1:5">
      <c r="A14927" s="27">
        <v>373</v>
      </c>
      <c r="B14927" s="27">
        <v>11</v>
      </c>
      <c r="C14927" s="27"/>
      <c r="D14927" s="27"/>
      <c r="E14927" s="27"/>
    </row>
    <row r="14928" spans="1:5">
      <c r="A14928" s="27">
        <v>373</v>
      </c>
      <c r="B14928" s="27">
        <v>12</v>
      </c>
      <c r="C14928" s="27"/>
      <c r="D14928" s="27"/>
      <c r="E14928" s="27"/>
    </row>
    <row r="14929" spans="1:5">
      <c r="A14929" s="27">
        <v>373</v>
      </c>
      <c r="B14929" s="27">
        <v>13</v>
      </c>
      <c r="C14929" s="27"/>
      <c r="D14929" s="27"/>
      <c r="E14929" s="27"/>
    </row>
    <row r="14930" spans="1:5">
      <c r="A14930" s="27">
        <v>373</v>
      </c>
      <c r="B14930" s="27">
        <v>14</v>
      </c>
      <c r="C14930" s="27"/>
      <c r="D14930" s="27"/>
      <c r="E14930" s="27"/>
    </row>
    <row r="14931" spans="1:5">
      <c r="A14931" s="27">
        <v>373</v>
      </c>
      <c r="B14931" s="27">
        <v>15</v>
      </c>
      <c r="C14931" s="27"/>
      <c r="D14931" s="27"/>
      <c r="E14931" s="27"/>
    </row>
    <row r="14932" spans="1:5">
      <c r="A14932" s="27">
        <v>373</v>
      </c>
      <c r="B14932" s="27">
        <v>16</v>
      </c>
      <c r="C14932" s="27"/>
      <c r="D14932" s="27"/>
      <c r="E14932" s="27"/>
    </row>
    <row r="14933" spans="1:5">
      <c r="A14933" s="27">
        <v>373</v>
      </c>
      <c r="B14933" s="27">
        <v>17</v>
      </c>
      <c r="C14933" s="27"/>
      <c r="D14933" s="27"/>
      <c r="E14933" s="27"/>
    </row>
    <row r="14934" spans="1:5">
      <c r="A14934" s="27">
        <v>373</v>
      </c>
      <c r="B14934" s="27">
        <v>18</v>
      </c>
      <c r="C14934" s="27"/>
      <c r="D14934" s="27"/>
      <c r="E14934" s="27"/>
    </row>
    <row r="14935" spans="1:5">
      <c r="A14935" s="27">
        <v>373</v>
      </c>
      <c r="B14935" s="27">
        <v>19</v>
      </c>
      <c r="C14935" s="27"/>
      <c r="D14935" s="27"/>
      <c r="E14935" s="27"/>
    </row>
    <row r="14936" spans="1:5">
      <c r="A14936" s="27">
        <v>373</v>
      </c>
      <c r="B14936" s="27">
        <v>20</v>
      </c>
      <c r="C14936" s="27"/>
      <c r="D14936" s="27"/>
      <c r="E14936" s="27"/>
    </row>
    <row r="14937" spans="1:5">
      <c r="A14937" s="27">
        <v>373</v>
      </c>
      <c r="B14937" s="27">
        <v>21</v>
      </c>
      <c r="C14937" s="27"/>
      <c r="D14937" s="27"/>
      <c r="E14937" s="27"/>
    </row>
    <row r="14938" spans="1:5">
      <c r="A14938" s="27">
        <v>373</v>
      </c>
      <c r="B14938" s="27">
        <v>22</v>
      </c>
      <c r="C14938" s="27"/>
      <c r="D14938" s="27"/>
      <c r="E14938" s="27"/>
    </row>
    <row r="14939" spans="1:5">
      <c r="A14939" s="27">
        <v>373</v>
      </c>
      <c r="B14939" s="27">
        <v>23</v>
      </c>
      <c r="C14939" s="27"/>
      <c r="D14939" s="27"/>
      <c r="E14939" s="27"/>
    </row>
    <row r="14940" spans="1:5">
      <c r="A14940" s="27">
        <v>373</v>
      </c>
      <c r="B14940" s="27">
        <v>24</v>
      </c>
      <c r="C14940" s="27"/>
      <c r="D14940" s="27"/>
      <c r="E14940" s="27"/>
    </row>
    <row r="14941" spans="1:5">
      <c r="A14941" s="27">
        <v>373</v>
      </c>
      <c r="B14941" s="27">
        <v>25</v>
      </c>
      <c r="C14941" s="27"/>
      <c r="D14941" s="27"/>
      <c r="E14941" s="27"/>
    </row>
    <row r="14942" spans="1:5">
      <c r="A14942" s="27">
        <v>373</v>
      </c>
      <c r="B14942" s="27">
        <v>26</v>
      </c>
      <c r="C14942" s="27"/>
      <c r="D14942" s="27"/>
      <c r="E14942" s="27"/>
    </row>
    <row r="14943" spans="1:5">
      <c r="A14943" s="27">
        <v>373</v>
      </c>
      <c r="B14943" s="27">
        <v>27</v>
      </c>
      <c r="C14943" s="27"/>
      <c r="D14943" s="27"/>
      <c r="E14943" s="27"/>
    </row>
    <row r="14944" spans="1:5">
      <c r="A14944" s="27">
        <v>373</v>
      </c>
      <c r="B14944" s="27">
        <v>28</v>
      </c>
      <c r="C14944" s="27"/>
      <c r="D14944" s="27"/>
      <c r="E14944" s="27"/>
    </row>
    <row r="14945" spans="1:5">
      <c r="A14945" s="27">
        <v>373</v>
      </c>
      <c r="B14945" s="27">
        <v>29</v>
      </c>
      <c r="C14945" s="27"/>
      <c r="D14945" s="27"/>
      <c r="E14945" s="27"/>
    </row>
    <row r="14946" spans="1:5">
      <c r="A14946" s="27">
        <v>373</v>
      </c>
      <c r="B14946" s="27">
        <v>30</v>
      </c>
      <c r="C14946" s="27"/>
      <c r="D14946" s="27"/>
      <c r="E14946" s="27"/>
    </row>
    <row r="14947" spans="1:5">
      <c r="A14947" s="27">
        <v>373</v>
      </c>
      <c r="B14947" s="27">
        <v>31</v>
      </c>
      <c r="C14947" s="27"/>
      <c r="D14947" s="27"/>
      <c r="E14947" s="27"/>
    </row>
    <row r="14948" spans="1:5">
      <c r="A14948" s="27">
        <v>373</v>
      </c>
      <c r="B14948" s="27">
        <v>32</v>
      </c>
      <c r="C14948" s="27"/>
      <c r="D14948" s="27"/>
      <c r="E14948" s="27"/>
    </row>
    <row r="14949" spans="1:5">
      <c r="A14949" s="27">
        <v>373</v>
      </c>
      <c r="B14949" s="27">
        <v>33</v>
      </c>
      <c r="C14949" s="27"/>
      <c r="D14949" s="27"/>
      <c r="E14949" s="27"/>
    </row>
    <row r="14950" spans="1:5">
      <c r="A14950" s="27">
        <v>373</v>
      </c>
      <c r="B14950" s="27">
        <v>34</v>
      </c>
      <c r="C14950" s="27"/>
      <c r="D14950" s="27"/>
      <c r="E14950" s="27"/>
    </row>
    <row r="14951" spans="1:5">
      <c r="A14951" s="27">
        <v>373</v>
      </c>
      <c r="B14951" s="27">
        <v>35</v>
      </c>
      <c r="C14951" s="27"/>
      <c r="D14951" s="27"/>
      <c r="E14951" s="27"/>
    </row>
    <row r="14952" spans="1:5">
      <c r="A14952" s="27">
        <v>373</v>
      </c>
      <c r="B14952" s="27">
        <v>36</v>
      </c>
      <c r="C14952" s="27"/>
      <c r="D14952" s="27"/>
      <c r="E14952" s="27"/>
    </row>
    <row r="14953" spans="1:5">
      <c r="A14953" s="27">
        <v>373</v>
      </c>
      <c r="B14953" s="27">
        <v>37</v>
      </c>
      <c r="C14953" s="27"/>
      <c r="D14953" s="27"/>
      <c r="E14953" s="27"/>
    </row>
    <row r="14954" spans="1:5">
      <c r="A14954" s="27">
        <v>373</v>
      </c>
      <c r="B14954" s="27">
        <v>38</v>
      </c>
      <c r="C14954" s="27"/>
      <c r="D14954" s="27"/>
      <c r="E14954" s="27"/>
    </row>
    <row r="14955" spans="1:5">
      <c r="A14955" s="27">
        <v>373</v>
      </c>
      <c r="B14955" s="27">
        <v>39</v>
      </c>
      <c r="C14955" s="27"/>
      <c r="D14955" s="27"/>
      <c r="E14955" s="27"/>
    </row>
    <row r="14956" spans="1:5">
      <c r="A14956" s="27">
        <v>373</v>
      </c>
      <c r="B14956" s="27">
        <v>40</v>
      </c>
      <c r="C14956" s="27"/>
      <c r="D14956" s="27"/>
      <c r="E14956" s="27"/>
    </row>
    <row r="14957" spans="1:5">
      <c r="A14957" s="27">
        <v>374</v>
      </c>
      <c r="B14957" s="27">
        <v>1</v>
      </c>
      <c r="C14957" s="27"/>
      <c r="D14957" s="27"/>
      <c r="E14957" s="27"/>
    </row>
    <row r="14958" spans="1:5">
      <c r="A14958" s="27">
        <v>374</v>
      </c>
      <c r="B14958" s="27">
        <v>2</v>
      </c>
      <c r="C14958" s="27"/>
      <c r="D14958" s="27"/>
      <c r="E14958" s="27"/>
    </row>
    <row r="14959" spans="1:5">
      <c r="A14959" s="27">
        <v>374</v>
      </c>
      <c r="B14959" s="27">
        <v>3</v>
      </c>
      <c r="C14959" s="27"/>
      <c r="D14959" s="27"/>
      <c r="E14959" s="27"/>
    </row>
    <row r="14960" spans="1:5">
      <c r="A14960" s="27">
        <v>374</v>
      </c>
      <c r="B14960" s="27">
        <v>4</v>
      </c>
      <c r="C14960" s="27"/>
      <c r="D14960" s="27"/>
      <c r="E14960" s="27"/>
    </row>
    <row r="14961" spans="1:5">
      <c r="A14961" s="27">
        <v>374</v>
      </c>
      <c r="B14961" s="27">
        <v>5</v>
      </c>
      <c r="C14961" s="27"/>
      <c r="D14961" s="27"/>
      <c r="E14961" s="27"/>
    </row>
    <row r="14962" spans="1:5">
      <c r="A14962" s="27">
        <v>374</v>
      </c>
      <c r="B14962" s="27">
        <v>6</v>
      </c>
      <c r="C14962" s="27"/>
      <c r="D14962" s="27"/>
      <c r="E14962" s="27"/>
    </row>
    <row r="14963" spans="1:5">
      <c r="A14963" s="27">
        <v>374</v>
      </c>
      <c r="B14963" s="27">
        <v>7</v>
      </c>
      <c r="C14963" s="27"/>
      <c r="D14963" s="27"/>
      <c r="E14963" s="27"/>
    </row>
    <row r="14964" spans="1:5">
      <c r="A14964" s="27">
        <v>374</v>
      </c>
      <c r="B14964" s="27">
        <v>8</v>
      </c>
      <c r="C14964" s="27"/>
      <c r="D14964" s="27"/>
      <c r="E14964" s="27"/>
    </row>
    <row r="14965" spans="1:5">
      <c r="A14965" s="27">
        <v>374</v>
      </c>
      <c r="B14965" s="27">
        <v>9</v>
      </c>
      <c r="C14965" s="27"/>
      <c r="D14965" s="27"/>
      <c r="E14965" s="27"/>
    </row>
    <row r="14966" spans="1:5">
      <c r="A14966" s="27">
        <v>374</v>
      </c>
      <c r="B14966" s="27">
        <v>10</v>
      </c>
      <c r="C14966" s="27"/>
      <c r="D14966" s="27"/>
      <c r="E14966" s="27"/>
    </row>
    <row r="14967" spans="1:5">
      <c r="A14967" s="27">
        <v>374</v>
      </c>
      <c r="B14967" s="27">
        <v>11</v>
      </c>
      <c r="C14967" s="27"/>
      <c r="D14967" s="27"/>
      <c r="E14967" s="27"/>
    </row>
    <row r="14968" spans="1:5">
      <c r="A14968" s="27">
        <v>374</v>
      </c>
      <c r="B14968" s="27">
        <v>12</v>
      </c>
      <c r="C14968" s="27"/>
      <c r="D14968" s="27"/>
      <c r="E14968" s="27"/>
    </row>
    <row r="14969" spans="1:5">
      <c r="A14969" s="27">
        <v>374</v>
      </c>
      <c r="B14969" s="27">
        <v>13</v>
      </c>
      <c r="C14969" s="27"/>
      <c r="D14969" s="27"/>
      <c r="E14969" s="27"/>
    </row>
    <row r="14970" spans="1:5">
      <c r="A14970" s="27">
        <v>374</v>
      </c>
      <c r="B14970" s="27">
        <v>14</v>
      </c>
      <c r="C14970" s="27"/>
      <c r="D14970" s="27"/>
      <c r="E14970" s="27"/>
    </row>
    <row r="14971" spans="1:5">
      <c r="A14971" s="27">
        <v>374</v>
      </c>
      <c r="B14971" s="27">
        <v>15</v>
      </c>
      <c r="C14971" s="27"/>
      <c r="D14971" s="27"/>
      <c r="E14971" s="27"/>
    </row>
    <row r="14972" spans="1:5">
      <c r="A14972" s="27">
        <v>374</v>
      </c>
      <c r="B14972" s="27">
        <v>16</v>
      </c>
      <c r="C14972" s="27"/>
      <c r="D14972" s="27"/>
      <c r="E14972" s="27"/>
    </row>
    <row r="14973" spans="1:5">
      <c r="A14973" s="27">
        <v>374</v>
      </c>
      <c r="B14973" s="27">
        <v>17</v>
      </c>
      <c r="C14973" s="27"/>
      <c r="D14973" s="27"/>
      <c r="E14973" s="27"/>
    </row>
    <row r="14974" spans="1:5">
      <c r="A14974" s="27">
        <v>374</v>
      </c>
      <c r="B14974" s="27">
        <v>18</v>
      </c>
      <c r="C14974" s="27"/>
      <c r="D14974" s="27"/>
      <c r="E14974" s="27"/>
    </row>
    <row r="14975" spans="1:5">
      <c r="A14975" s="27">
        <v>374</v>
      </c>
      <c r="B14975" s="27">
        <v>19</v>
      </c>
      <c r="C14975" s="27"/>
      <c r="D14975" s="27"/>
      <c r="E14975" s="27"/>
    </row>
    <row r="14976" spans="1:5">
      <c r="A14976" s="27">
        <v>374</v>
      </c>
      <c r="B14976" s="27">
        <v>20</v>
      </c>
      <c r="C14976" s="27"/>
      <c r="D14976" s="27"/>
      <c r="E14976" s="27"/>
    </row>
    <row r="14977" spans="1:5">
      <c r="A14977" s="27">
        <v>374</v>
      </c>
      <c r="B14977" s="27">
        <v>21</v>
      </c>
      <c r="C14977" s="27"/>
      <c r="D14977" s="27"/>
      <c r="E14977" s="27"/>
    </row>
    <row r="14978" spans="1:5">
      <c r="A14978" s="27">
        <v>374</v>
      </c>
      <c r="B14978" s="27">
        <v>22</v>
      </c>
      <c r="C14978" s="27"/>
      <c r="D14978" s="27"/>
      <c r="E14978" s="27"/>
    </row>
    <row r="14979" spans="1:5">
      <c r="A14979" s="27">
        <v>374</v>
      </c>
      <c r="B14979" s="27">
        <v>23</v>
      </c>
      <c r="C14979" s="27"/>
      <c r="D14979" s="27"/>
      <c r="E14979" s="27"/>
    </row>
    <row r="14980" spans="1:5">
      <c r="A14980" s="27">
        <v>374</v>
      </c>
      <c r="B14980" s="27">
        <v>24</v>
      </c>
      <c r="C14980" s="27"/>
      <c r="D14980" s="27"/>
      <c r="E14980" s="27"/>
    </row>
    <row r="14981" spans="1:5">
      <c r="A14981" s="27">
        <v>374</v>
      </c>
      <c r="B14981" s="27">
        <v>25</v>
      </c>
      <c r="C14981" s="27"/>
      <c r="D14981" s="27"/>
      <c r="E14981" s="27"/>
    </row>
    <row r="14982" spans="1:5">
      <c r="A14982" s="27">
        <v>374</v>
      </c>
      <c r="B14982" s="27">
        <v>26</v>
      </c>
      <c r="C14982" s="27"/>
      <c r="D14982" s="27"/>
      <c r="E14982" s="27"/>
    </row>
    <row r="14983" spans="1:5">
      <c r="A14983" s="27">
        <v>374</v>
      </c>
      <c r="B14983" s="27">
        <v>27</v>
      </c>
      <c r="C14983" s="27"/>
      <c r="D14983" s="27"/>
      <c r="E14983" s="27"/>
    </row>
    <row r="14984" spans="1:5">
      <c r="A14984" s="27">
        <v>374</v>
      </c>
      <c r="B14984" s="27">
        <v>28</v>
      </c>
      <c r="C14984" s="27"/>
      <c r="D14984" s="27"/>
      <c r="E14984" s="27"/>
    </row>
    <row r="14985" spans="1:5">
      <c r="A14985" s="27">
        <v>374</v>
      </c>
      <c r="B14985" s="27">
        <v>29</v>
      </c>
      <c r="C14985" s="27"/>
      <c r="D14985" s="27"/>
      <c r="E14985" s="27"/>
    </row>
    <row r="14986" spans="1:5">
      <c r="A14986" s="27">
        <v>374</v>
      </c>
      <c r="B14986" s="27">
        <v>30</v>
      </c>
      <c r="C14986" s="27"/>
      <c r="D14986" s="27"/>
      <c r="E14986" s="27"/>
    </row>
    <row r="14987" spans="1:5">
      <c r="A14987" s="27">
        <v>374</v>
      </c>
      <c r="B14987" s="27">
        <v>31</v>
      </c>
      <c r="C14987" s="27"/>
      <c r="D14987" s="27"/>
      <c r="E14987" s="27"/>
    </row>
    <row r="14988" spans="1:5">
      <c r="A14988" s="27">
        <v>374</v>
      </c>
      <c r="B14988" s="27">
        <v>32</v>
      </c>
      <c r="C14988" s="27"/>
      <c r="D14988" s="27"/>
      <c r="E14988" s="27"/>
    </row>
    <row r="14989" spans="1:5">
      <c r="A14989" s="27">
        <v>374</v>
      </c>
      <c r="B14989" s="27">
        <v>33</v>
      </c>
      <c r="C14989" s="27"/>
      <c r="D14989" s="27"/>
      <c r="E14989" s="27"/>
    </row>
    <row r="14990" spans="1:5">
      <c r="A14990" s="27">
        <v>374</v>
      </c>
      <c r="B14990" s="27">
        <v>34</v>
      </c>
      <c r="C14990" s="27"/>
      <c r="D14990" s="27"/>
      <c r="E14990" s="27"/>
    </row>
    <row r="14991" spans="1:5">
      <c r="A14991" s="27">
        <v>374</v>
      </c>
      <c r="B14991" s="27">
        <v>35</v>
      </c>
      <c r="C14991" s="27"/>
      <c r="D14991" s="27"/>
      <c r="E14991" s="27"/>
    </row>
    <row r="14992" spans="1:5">
      <c r="A14992" s="27">
        <v>374</v>
      </c>
      <c r="B14992" s="27">
        <v>36</v>
      </c>
      <c r="C14992" s="27"/>
      <c r="D14992" s="27"/>
      <c r="E14992" s="27"/>
    </row>
    <row r="14993" spans="1:5">
      <c r="A14993" s="27">
        <v>374</v>
      </c>
      <c r="B14993" s="27">
        <v>37</v>
      </c>
      <c r="C14993" s="27"/>
      <c r="D14993" s="27"/>
      <c r="E14993" s="27"/>
    </row>
    <row r="14994" spans="1:5">
      <c r="A14994" s="27">
        <v>374</v>
      </c>
      <c r="B14994" s="27">
        <v>38</v>
      </c>
      <c r="C14994" s="27"/>
      <c r="D14994" s="27"/>
      <c r="E14994" s="27"/>
    </row>
    <row r="14995" spans="1:5">
      <c r="A14995" s="27">
        <v>374</v>
      </c>
      <c r="B14995" s="27">
        <v>39</v>
      </c>
      <c r="C14995" s="27"/>
      <c r="D14995" s="27"/>
      <c r="E14995" s="27"/>
    </row>
    <row r="14996" spans="1:5">
      <c r="A14996" s="27">
        <v>374</v>
      </c>
      <c r="B14996" s="27">
        <v>40</v>
      </c>
      <c r="C14996" s="27"/>
      <c r="D14996" s="27"/>
      <c r="E14996" s="27"/>
    </row>
    <row r="14997" spans="1:5">
      <c r="A14997" s="27">
        <v>375</v>
      </c>
      <c r="B14997" s="27">
        <v>1</v>
      </c>
      <c r="C14997" s="27"/>
      <c r="D14997" s="27"/>
      <c r="E14997" s="27"/>
    </row>
    <row r="14998" spans="1:5">
      <c r="A14998" s="27">
        <v>375</v>
      </c>
      <c r="B14998" s="27">
        <v>2</v>
      </c>
      <c r="C14998" s="27"/>
      <c r="D14998" s="27"/>
      <c r="E14998" s="27"/>
    </row>
    <row r="14999" spans="1:5">
      <c r="A14999" s="27">
        <v>375</v>
      </c>
      <c r="B14999" s="27">
        <v>3</v>
      </c>
      <c r="C14999" s="27"/>
      <c r="D14999" s="27"/>
      <c r="E14999" s="27"/>
    </row>
    <row r="15000" spans="1:5">
      <c r="A15000" s="27">
        <v>375</v>
      </c>
      <c r="B15000" s="27">
        <v>4</v>
      </c>
      <c r="C15000" s="27"/>
      <c r="D15000" s="27"/>
      <c r="E15000" s="27"/>
    </row>
    <row r="15001" spans="1:5">
      <c r="A15001" s="27">
        <v>375</v>
      </c>
      <c r="B15001" s="27">
        <v>5</v>
      </c>
      <c r="C15001" s="27"/>
      <c r="D15001" s="27"/>
      <c r="E15001" s="27"/>
    </row>
    <row r="15002" spans="1:5">
      <c r="A15002" s="27">
        <v>375</v>
      </c>
      <c r="B15002" s="27">
        <v>6</v>
      </c>
      <c r="C15002" s="27"/>
      <c r="D15002" s="27"/>
      <c r="E15002" s="27"/>
    </row>
    <row r="15003" spans="1:5">
      <c r="A15003" s="27">
        <v>375</v>
      </c>
      <c r="B15003" s="27">
        <v>7</v>
      </c>
      <c r="C15003" s="27"/>
      <c r="D15003" s="27"/>
      <c r="E15003" s="27"/>
    </row>
    <row r="15004" spans="1:5">
      <c r="A15004" s="27">
        <v>375</v>
      </c>
      <c r="B15004" s="27">
        <v>8</v>
      </c>
      <c r="C15004" s="27"/>
      <c r="D15004" s="27"/>
      <c r="E15004" s="27"/>
    </row>
    <row r="15005" spans="1:5">
      <c r="A15005" s="27">
        <v>375</v>
      </c>
      <c r="B15005" s="27">
        <v>9</v>
      </c>
      <c r="C15005" s="27"/>
      <c r="D15005" s="27"/>
      <c r="E15005" s="27"/>
    </row>
    <row r="15006" spans="1:5">
      <c r="A15006" s="27">
        <v>375</v>
      </c>
      <c r="B15006" s="27">
        <v>10</v>
      </c>
      <c r="C15006" s="27"/>
      <c r="D15006" s="27"/>
      <c r="E15006" s="27"/>
    </row>
    <row r="15007" spans="1:5">
      <c r="A15007" s="27">
        <v>375</v>
      </c>
      <c r="B15007" s="27">
        <v>11</v>
      </c>
      <c r="C15007" s="27"/>
      <c r="D15007" s="27"/>
      <c r="E15007" s="27"/>
    </row>
    <row r="15008" spans="1:5">
      <c r="A15008" s="27">
        <v>375</v>
      </c>
      <c r="B15008" s="27">
        <v>12</v>
      </c>
      <c r="C15008" s="27"/>
      <c r="D15008" s="27"/>
      <c r="E15008" s="27"/>
    </row>
    <row r="15009" spans="1:5">
      <c r="A15009" s="27">
        <v>375</v>
      </c>
      <c r="B15009" s="27">
        <v>13</v>
      </c>
      <c r="C15009" s="27"/>
      <c r="D15009" s="27"/>
      <c r="E15009" s="27"/>
    </row>
    <row r="15010" spans="1:5">
      <c r="A15010" s="27">
        <v>375</v>
      </c>
      <c r="B15010" s="27">
        <v>14</v>
      </c>
      <c r="C15010" s="27"/>
      <c r="D15010" s="27"/>
      <c r="E15010" s="27"/>
    </row>
    <row r="15011" spans="1:5">
      <c r="A15011" s="27">
        <v>375</v>
      </c>
      <c r="B15011" s="27">
        <v>15</v>
      </c>
      <c r="C15011" s="27"/>
      <c r="D15011" s="27"/>
      <c r="E15011" s="27"/>
    </row>
    <row r="15012" spans="1:5">
      <c r="A15012" s="27">
        <v>375</v>
      </c>
      <c r="B15012" s="27">
        <v>16</v>
      </c>
      <c r="C15012" s="27"/>
      <c r="D15012" s="27"/>
      <c r="E15012" s="27"/>
    </row>
    <row r="15013" spans="1:5">
      <c r="A15013" s="27">
        <v>375</v>
      </c>
      <c r="B15013" s="27">
        <v>17</v>
      </c>
      <c r="C15013" s="27"/>
      <c r="D15013" s="27"/>
      <c r="E15013" s="27"/>
    </row>
    <row r="15014" spans="1:5">
      <c r="A15014" s="27">
        <v>375</v>
      </c>
      <c r="B15014" s="27">
        <v>18</v>
      </c>
      <c r="C15014" s="27"/>
      <c r="D15014" s="27"/>
      <c r="E15014" s="27"/>
    </row>
    <row r="15015" spans="1:5">
      <c r="A15015" s="27">
        <v>375</v>
      </c>
      <c r="B15015" s="27">
        <v>19</v>
      </c>
      <c r="C15015" s="27"/>
      <c r="D15015" s="27"/>
      <c r="E15015" s="27"/>
    </row>
    <row r="15016" spans="1:5">
      <c r="A15016" s="27">
        <v>375</v>
      </c>
      <c r="B15016" s="27">
        <v>20</v>
      </c>
      <c r="C15016" s="27"/>
      <c r="D15016" s="27"/>
      <c r="E15016" s="27"/>
    </row>
    <row r="15017" spans="1:5">
      <c r="A15017" s="27">
        <v>375</v>
      </c>
      <c r="B15017" s="27">
        <v>21</v>
      </c>
      <c r="C15017" s="27"/>
      <c r="D15017" s="27"/>
      <c r="E15017" s="27"/>
    </row>
    <row r="15018" spans="1:5">
      <c r="A15018" s="27">
        <v>375</v>
      </c>
      <c r="B15018" s="27">
        <v>22</v>
      </c>
      <c r="C15018" s="27"/>
      <c r="D15018" s="27"/>
      <c r="E15018" s="27"/>
    </row>
    <row r="15019" spans="1:5">
      <c r="A15019" s="27">
        <v>375</v>
      </c>
      <c r="B15019" s="27">
        <v>23</v>
      </c>
      <c r="C15019" s="27"/>
      <c r="D15019" s="27"/>
      <c r="E15019" s="27"/>
    </row>
    <row r="15020" spans="1:5">
      <c r="A15020" s="27">
        <v>375</v>
      </c>
      <c r="B15020" s="27">
        <v>24</v>
      </c>
      <c r="C15020" s="27"/>
      <c r="D15020" s="27"/>
      <c r="E15020" s="27"/>
    </row>
    <row r="15021" spans="1:5">
      <c r="A15021" s="27">
        <v>375</v>
      </c>
      <c r="B15021" s="27">
        <v>25</v>
      </c>
      <c r="C15021" s="27"/>
      <c r="D15021" s="27"/>
      <c r="E15021" s="27"/>
    </row>
    <row r="15022" spans="1:5">
      <c r="A15022" s="27">
        <v>375</v>
      </c>
      <c r="B15022" s="27">
        <v>26</v>
      </c>
      <c r="C15022" s="27"/>
      <c r="D15022" s="27"/>
      <c r="E15022" s="27"/>
    </row>
    <row r="15023" spans="1:5">
      <c r="A15023" s="27">
        <v>375</v>
      </c>
      <c r="B15023" s="27">
        <v>27</v>
      </c>
      <c r="C15023" s="27"/>
      <c r="D15023" s="27"/>
      <c r="E15023" s="27"/>
    </row>
    <row r="15024" spans="1:5">
      <c r="A15024" s="27">
        <v>375</v>
      </c>
      <c r="B15024" s="27">
        <v>28</v>
      </c>
      <c r="C15024" s="27"/>
      <c r="D15024" s="27"/>
      <c r="E15024" s="27"/>
    </row>
    <row r="15025" spans="1:5">
      <c r="A15025" s="27">
        <v>375</v>
      </c>
      <c r="B15025" s="27">
        <v>29</v>
      </c>
      <c r="C15025" s="27"/>
      <c r="D15025" s="27"/>
      <c r="E15025" s="27"/>
    </row>
    <row r="15026" spans="1:5">
      <c r="A15026" s="27">
        <v>375</v>
      </c>
      <c r="B15026" s="27">
        <v>30</v>
      </c>
      <c r="C15026" s="27"/>
      <c r="D15026" s="27"/>
      <c r="E15026" s="27"/>
    </row>
    <row r="15027" spans="1:5">
      <c r="A15027" s="27">
        <v>375</v>
      </c>
      <c r="B15027" s="27">
        <v>31</v>
      </c>
      <c r="C15027" s="27"/>
      <c r="D15027" s="27"/>
      <c r="E15027" s="27"/>
    </row>
    <row r="15028" spans="1:5">
      <c r="A15028" s="27">
        <v>375</v>
      </c>
      <c r="B15028" s="27">
        <v>32</v>
      </c>
      <c r="C15028" s="27"/>
      <c r="D15028" s="27"/>
      <c r="E15028" s="27"/>
    </row>
    <row r="15029" spans="1:5">
      <c r="A15029" s="27">
        <v>375</v>
      </c>
      <c r="B15029" s="27">
        <v>33</v>
      </c>
      <c r="C15029" s="27"/>
      <c r="D15029" s="27"/>
      <c r="E15029" s="27"/>
    </row>
    <row r="15030" spans="1:5">
      <c r="A15030" s="27">
        <v>375</v>
      </c>
      <c r="B15030" s="27">
        <v>34</v>
      </c>
      <c r="C15030" s="27"/>
      <c r="D15030" s="27"/>
      <c r="E15030" s="27"/>
    </row>
    <row r="15031" spans="1:5">
      <c r="A15031" s="27">
        <v>375</v>
      </c>
      <c r="B15031" s="27">
        <v>35</v>
      </c>
      <c r="C15031" s="27"/>
      <c r="D15031" s="27"/>
      <c r="E15031" s="27"/>
    </row>
    <row r="15032" spans="1:5">
      <c r="A15032" s="27">
        <v>375</v>
      </c>
      <c r="B15032" s="27">
        <v>36</v>
      </c>
      <c r="C15032" s="27"/>
      <c r="D15032" s="27"/>
      <c r="E15032" s="27"/>
    </row>
    <row r="15033" spans="1:5">
      <c r="A15033" s="27">
        <v>375</v>
      </c>
      <c r="B15033" s="27">
        <v>37</v>
      </c>
      <c r="C15033" s="27"/>
      <c r="D15033" s="27"/>
      <c r="E15033" s="27"/>
    </row>
    <row r="15034" spans="1:5">
      <c r="A15034" s="27">
        <v>375</v>
      </c>
      <c r="B15034" s="27">
        <v>38</v>
      </c>
      <c r="C15034" s="27"/>
      <c r="D15034" s="27"/>
      <c r="E15034" s="27"/>
    </row>
    <row r="15035" spans="1:5">
      <c r="A15035" s="27">
        <v>375</v>
      </c>
      <c r="B15035" s="27">
        <v>39</v>
      </c>
      <c r="C15035" s="27"/>
      <c r="D15035" s="27"/>
      <c r="E15035" s="27"/>
    </row>
    <row r="15036" spans="1:5">
      <c r="A15036" s="27">
        <v>375</v>
      </c>
      <c r="B15036" s="27">
        <v>40</v>
      </c>
      <c r="C15036" s="27"/>
      <c r="D15036" s="27"/>
      <c r="E15036" s="27"/>
    </row>
    <row r="15037" spans="1:5">
      <c r="A15037" s="27">
        <v>376</v>
      </c>
      <c r="B15037" s="27">
        <v>1</v>
      </c>
      <c r="C15037" s="27"/>
      <c r="D15037" s="27"/>
      <c r="E15037" s="27"/>
    </row>
    <row r="15038" spans="1:5">
      <c r="A15038" s="27">
        <v>376</v>
      </c>
      <c r="B15038" s="27">
        <v>2</v>
      </c>
      <c r="C15038" s="27"/>
      <c r="D15038" s="27"/>
      <c r="E15038" s="27"/>
    </row>
    <row r="15039" spans="1:5">
      <c r="A15039" s="27">
        <v>376</v>
      </c>
      <c r="B15039" s="27">
        <v>3</v>
      </c>
      <c r="C15039" s="27"/>
      <c r="D15039" s="27"/>
      <c r="E15039" s="27"/>
    </row>
    <row r="15040" spans="1:5">
      <c r="A15040" s="27">
        <v>376</v>
      </c>
      <c r="B15040" s="27">
        <v>4</v>
      </c>
      <c r="C15040" s="27"/>
      <c r="D15040" s="27"/>
      <c r="E15040" s="27"/>
    </row>
    <row r="15041" spans="1:5">
      <c r="A15041" s="27">
        <v>376</v>
      </c>
      <c r="B15041" s="27">
        <v>5</v>
      </c>
      <c r="C15041" s="27"/>
      <c r="D15041" s="27"/>
      <c r="E15041" s="27"/>
    </row>
    <row r="15042" spans="1:5">
      <c r="A15042" s="27">
        <v>376</v>
      </c>
      <c r="B15042" s="27">
        <v>6</v>
      </c>
      <c r="C15042" s="27"/>
      <c r="D15042" s="27"/>
      <c r="E15042" s="27"/>
    </row>
    <row r="15043" spans="1:5">
      <c r="A15043" s="27">
        <v>376</v>
      </c>
      <c r="B15043" s="27">
        <v>7</v>
      </c>
      <c r="C15043" s="27"/>
      <c r="D15043" s="27"/>
      <c r="E15043" s="27"/>
    </row>
    <row r="15044" spans="1:5">
      <c r="A15044" s="27">
        <v>376</v>
      </c>
      <c r="B15044" s="27">
        <v>8</v>
      </c>
      <c r="C15044" s="27"/>
      <c r="D15044" s="27"/>
      <c r="E15044" s="27"/>
    </row>
    <row r="15045" spans="1:5">
      <c r="A15045" s="27">
        <v>376</v>
      </c>
      <c r="B15045" s="27">
        <v>9</v>
      </c>
      <c r="C15045" s="27"/>
      <c r="D15045" s="27"/>
      <c r="E15045" s="27"/>
    </row>
    <row r="15046" spans="1:5">
      <c r="A15046" s="27">
        <v>376</v>
      </c>
      <c r="B15046" s="27">
        <v>10</v>
      </c>
      <c r="C15046" s="27"/>
      <c r="D15046" s="27"/>
      <c r="E15046" s="27"/>
    </row>
    <row r="15047" spans="1:5">
      <c r="A15047" s="27">
        <v>376</v>
      </c>
      <c r="B15047" s="27">
        <v>11</v>
      </c>
      <c r="C15047" s="27"/>
      <c r="D15047" s="27"/>
      <c r="E15047" s="27"/>
    </row>
    <row r="15048" spans="1:5">
      <c r="A15048" s="27">
        <v>376</v>
      </c>
      <c r="B15048" s="27">
        <v>12</v>
      </c>
      <c r="C15048" s="27"/>
      <c r="D15048" s="27"/>
      <c r="E15048" s="27"/>
    </row>
    <row r="15049" spans="1:5">
      <c r="A15049" s="27">
        <v>376</v>
      </c>
      <c r="B15049" s="27">
        <v>13</v>
      </c>
      <c r="C15049" s="27"/>
      <c r="D15049" s="27"/>
      <c r="E15049" s="27"/>
    </row>
    <row r="15050" spans="1:5">
      <c r="A15050" s="27">
        <v>376</v>
      </c>
      <c r="B15050" s="27">
        <v>14</v>
      </c>
      <c r="C15050" s="27"/>
      <c r="D15050" s="27"/>
      <c r="E15050" s="27"/>
    </row>
    <row r="15051" spans="1:5">
      <c r="A15051" s="27">
        <v>376</v>
      </c>
      <c r="B15051" s="27">
        <v>15</v>
      </c>
      <c r="C15051" s="27"/>
      <c r="D15051" s="27"/>
      <c r="E15051" s="27"/>
    </row>
    <row r="15052" spans="1:5">
      <c r="A15052" s="27">
        <v>376</v>
      </c>
      <c r="B15052" s="27">
        <v>16</v>
      </c>
      <c r="C15052" s="27"/>
      <c r="D15052" s="27"/>
      <c r="E15052" s="27"/>
    </row>
    <row r="15053" spans="1:5">
      <c r="A15053" s="27">
        <v>376</v>
      </c>
      <c r="B15053" s="27">
        <v>17</v>
      </c>
      <c r="C15053" s="27"/>
      <c r="D15053" s="27"/>
      <c r="E15053" s="27"/>
    </row>
    <row r="15054" spans="1:5">
      <c r="A15054" s="27">
        <v>376</v>
      </c>
      <c r="B15054" s="27">
        <v>18</v>
      </c>
      <c r="C15054" s="27"/>
      <c r="D15054" s="27"/>
      <c r="E15054" s="27"/>
    </row>
    <row r="15055" spans="1:5">
      <c r="A15055" s="27">
        <v>376</v>
      </c>
      <c r="B15055" s="27">
        <v>19</v>
      </c>
      <c r="C15055" s="27"/>
      <c r="D15055" s="27"/>
      <c r="E15055" s="27"/>
    </row>
    <row r="15056" spans="1:5">
      <c r="A15056" s="27">
        <v>376</v>
      </c>
      <c r="B15056" s="27">
        <v>20</v>
      </c>
      <c r="C15056" s="27"/>
      <c r="D15056" s="27"/>
      <c r="E15056" s="27"/>
    </row>
    <row r="15057" spans="1:5">
      <c r="A15057" s="27">
        <v>376</v>
      </c>
      <c r="B15057" s="27">
        <v>21</v>
      </c>
      <c r="C15057" s="27"/>
      <c r="D15057" s="27"/>
      <c r="E15057" s="27"/>
    </row>
    <row r="15058" spans="1:5">
      <c r="A15058" s="27">
        <v>376</v>
      </c>
      <c r="B15058" s="27">
        <v>22</v>
      </c>
      <c r="C15058" s="27"/>
      <c r="D15058" s="27"/>
      <c r="E15058" s="27"/>
    </row>
    <row r="15059" spans="1:5">
      <c r="A15059" s="27">
        <v>376</v>
      </c>
      <c r="B15059" s="27">
        <v>23</v>
      </c>
      <c r="C15059" s="27"/>
      <c r="D15059" s="27"/>
      <c r="E15059" s="27"/>
    </row>
    <row r="15060" spans="1:5">
      <c r="A15060" s="27">
        <v>376</v>
      </c>
      <c r="B15060" s="27">
        <v>24</v>
      </c>
      <c r="C15060" s="27"/>
      <c r="D15060" s="27"/>
      <c r="E15060" s="27"/>
    </row>
    <row r="15061" spans="1:5">
      <c r="A15061" s="27">
        <v>376</v>
      </c>
      <c r="B15061" s="27">
        <v>25</v>
      </c>
      <c r="C15061" s="27"/>
      <c r="D15061" s="27"/>
      <c r="E15061" s="27"/>
    </row>
    <row r="15062" spans="1:5">
      <c r="A15062" s="27">
        <v>376</v>
      </c>
      <c r="B15062" s="27">
        <v>26</v>
      </c>
      <c r="C15062" s="27"/>
      <c r="D15062" s="27"/>
      <c r="E15062" s="27"/>
    </row>
    <row r="15063" spans="1:5">
      <c r="A15063" s="27">
        <v>376</v>
      </c>
      <c r="B15063" s="27">
        <v>27</v>
      </c>
      <c r="C15063" s="27"/>
      <c r="D15063" s="27"/>
      <c r="E15063" s="27"/>
    </row>
    <row r="15064" spans="1:5">
      <c r="A15064" s="27">
        <v>376</v>
      </c>
      <c r="B15064" s="27">
        <v>28</v>
      </c>
      <c r="C15064" s="27"/>
      <c r="D15064" s="27"/>
      <c r="E15064" s="27"/>
    </row>
    <row r="15065" spans="1:5">
      <c r="A15065" s="27">
        <v>376</v>
      </c>
      <c r="B15065" s="27">
        <v>29</v>
      </c>
      <c r="C15065" s="27"/>
      <c r="D15065" s="27"/>
      <c r="E15065" s="27"/>
    </row>
    <row r="15066" spans="1:5">
      <c r="A15066" s="27">
        <v>376</v>
      </c>
      <c r="B15066" s="27">
        <v>30</v>
      </c>
      <c r="C15066" s="27"/>
      <c r="D15066" s="27"/>
      <c r="E15066" s="27"/>
    </row>
    <row r="15067" spans="1:5">
      <c r="A15067" s="27">
        <v>376</v>
      </c>
      <c r="B15067" s="27">
        <v>31</v>
      </c>
      <c r="C15067" s="27"/>
      <c r="D15067" s="27"/>
      <c r="E15067" s="27"/>
    </row>
    <row r="15068" spans="1:5">
      <c r="A15068" s="27">
        <v>376</v>
      </c>
      <c r="B15068" s="27">
        <v>32</v>
      </c>
      <c r="C15068" s="27"/>
      <c r="D15068" s="27"/>
      <c r="E15068" s="27"/>
    </row>
    <row r="15069" spans="1:5">
      <c r="A15069" s="27">
        <v>376</v>
      </c>
      <c r="B15069" s="27">
        <v>33</v>
      </c>
      <c r="C15069" s="27"/>
      <c r="D15069" s="27"/>
      <c r="E15069" s="27"/>
    </row>
    <row r="15070" spans="1:5">
      <c r="A15070" s="27">
        <v>376</v>
      </c>
      <c r="B15070" s="27">
        <v>34</v>
      </c>
      <c r="C15070" s="27"/>
      <c r="D15070" s="27"/>
      <c r="E15070" s="27"/>
    </row>
    <row r="15071" spans="1:5">
      <c r="A15071" s="27">
        <v>376</v>
      </c>
      <c r="B15071" s="27">
        <v>35</v>
      </c>
      <c r="C15071" s="27"/>
      <c r="D15071" s="27"/>
      <c r="E15071" s="27"/>
    </row>
    <row r="15072" spans="1:5">
      <c r="A15072" s="27">
        <v>376</v>
      </c>
      <c r="B15072" s="27">
        <v>36</v>
      </c>
      <c r="C15072" s="27"/>
      <c r="D15072" s="27"/>
      <c r="E15072" s="27"/>
    </row>
    <row r="15073" spans="1:5">
      <c r="A15073" s="27">
        <v>376</v>
      </c>
      <c r="B15073" s="27">
        <v>37</v>
      </c>
      <c r="C15073" s="27"/>
      <c r="D15073" s="27"/>
      <c r="E15073" s="27"/>
    </row>
    <row r="15074" spans="1:5">
      <c r="A15074" s="27">
        <v>376</v>
      </c>
      <c r="B15074" s="27">
        <v>38</v>
      </c>
      <c r="C15074" s="27"/>
      <c r="D15074" s="27"/>
      <c r="E15074" s="27"/>
    </row>
    <row r="15075" spans="1:5">
      <c r="A15075" s="27">
        <v>376</v>
      </c>
      <c r="B15075" s="27">
        <v>39</v>
      </c>
      <c r="C15075" s="27"/>
      <c r="D15075" s="27"/>
      <c r="E15075" s="27"/>
    </row>
    <row r="15076" spans="1:5">
      <c r="A15076" s="27">
        <v>376</v>
      </c>
      <c r="B15076" s="27">
        <v>40</v>
      </c>
      <c r="C15076" s="27"/>
      <c r="D15076" s="27"/>
      <c r="E15076" s="27"/>
    </row>
    <row r="15077" spans="1:5">
      <c r="A15077" s="27">
        <v>377</v>
      </c>
      <c r="B15077" s="27">
        <v>1</v>
      </c>
      <c r="C15077" s="27"/>
      <c r="D15077" s="27"/>
      <c r="E15077" s="27"/>
    </row>
    <row r="15078" spans="1:5">
      <c r="A15078" s="27">
        <v>377</v>
      </c>
      <c r="B15078" s="27">
        <v>2</v>
      </c>
      <c r="C15078" s="27"/>
      <c r="D15078" s="27"/>
      <c r="E15078" s="27"/>
    </row>
    <row r="15079" spans="1:5">
      <c r="A15079" s="27">
        <v>377</v>
      </c>
      <c r="B15079" s="27">
        <v>3</v>
      </c>
      <c r="C15079" s="27"/>
      <c r="D15079" s="27"/>
      <c r="E15079" s="27"/>
    </row>
    <row r="15080" spans="1:5">
      <c r="A15080" s="27">
        <v>377</v>
      </c>
      <c r="B15080" s="27">
        <v>4</v>
      </c>
      <c r="C15080" s="27"/>
      <c r="D15080" s="27"/>
      <c r="E15080" s="27"/>
    </row>
    <row r="15081" spans="1:5">
      <c r="A15081" s="27">
        <v>377</v>
      </c>
      <c r="B15081" s="27">
        <v>5</v>
      </c>
      <c r="C15081" s="27"/>
      <c r="D15081" s="27"/>
      <c r="E15081" s="27"/>
    </row>
    <row r="15082" spans="1:5">
      <c r="A15082" s="27">
        <v>377</v>
      </c>
      <c r="B15082" s="27">
        <v>6</v>
      </c>
      <c r="C15082" s="27"/>
      <c r="D15082" s="27"/>
      <c r="E15082" s="27"/>
    </row>
    <row r="15083" spans="1:5">
      <c r="A15083" s="27">
        <v>377</v>
      </c>
      <c r="B15083" s="27">
        <v>7</v>
      </c>
      <c r="C15083" s="27"/>
      <c r="D15083" s="27"/>
      <c r="E15083" s="27"/>
    </row>
    <row r="15084" spans="1:5">
      <c r="A15084" s="27">
        <v>377</v>
      </c>
      <c r="B15084" s="27">
        <v>8</v>
      </c>
      <c r="C15084" s="27"/>
      <c r="D15084" s="27"/>
      <c r="E15084" s="27"/>
    </row>
    <row r="15085" spans="1:5">
      <c r="A15085" s="27">
        <v>377</v>
      </c>
      <c r="B15085" s="27">
        <v>9</v>
      </c>
      <c r="C15085" s="27"/>
      <c r="D15085" s="27"/>
      <c r="E15085" s="27"/>
    </row>
    <row r="15086" spans="1:5">
      <c r="A15086" s="27">
        <v>377</v>
      </c>
      <c r="B15086" s="27">
        <v>10</v>
      </c>
      <c r="C15086" s="27"/>
      <c r="D15086" s="27"/>
      <c r="E15086" s="27"/>
    </row>
    <row r="15087" spans="1:5">
      <c r="A15087" s="27">
        <v>377</v>
      </c>
      <c r="B15087" s="27">
        <v>11</v>
      </c>
      <c r="C15087" s="27"/>
      <c r="D15087" s="27"/>
      <c r="E15087" s="27"/>
    </row>
    <row r="15088" spans="1:5">
      <c r="A15088" s="27">
        <v>377</v>
      </c>
      <c r="B15088" s="27">
        <v>12</v>
      </c>
      <c r="C15088" s="27"/>
      <c r="D15088" s="27"/>
      <c r="E15088" s="27"/>
    </row>
    <row r="15089" spans="1:5">
      <c r="A15089" s="27">
        <v>377</v>
      </c>
      <c r="B15089" s="27">
        <v>13</v>
      </c>
      <c r="C15089" s="27"/>
      <c r="D15089" s="27"/>
      <c r="E15089" s="27"/>
    </row>
    <row r="15090" spans="1:5">
      <c r="A15090" s="27">
        <v>377</v>
      </c>
      <c r="B15090" s="27">
        <v>14</v>
      </c>
      <c r="C15090" s="27"/>
      <c r="D15090" s="27"/>
      <c r="E15090" s="27"/>
    </row>
    <row r="15091" spans="1:5">
      <c r="A15091" s="27">
        <v>377</v>
      </c>
      <c r="B15091" s="27">
        <v>15</v>
      </c>
      <c r="C15091" s="27"/>
      <c r="D15091" s="27"/>
      <c r="E15091" s="27"/>
    </row>
    <row r="15092" spans="1:5">
      <c r="A15092" s="27">
        <v>377</v>
      </c>
      <c r="B15092" s="27">
        <v>16</v>
      </c>
      <c r="C15092" s="27"/>
      <c r="D15092" s="27"/>
      <c r="E15092" s="27"/>
    </row>
    <row r="15093" spans="1:5">
      <c r="A15093" s="27">
        <v>377</v>
      </c>
      <c r="B15093" s="27">
        <v>17</v>
      </c>
      <c r="C15093" s="27"/>
      <c r="D15093" s="27"/>
      <c r="E15093" s="27"/>
    </row>
    <row r="15094" spans="1:5">
      <c r="A15094" s="27">
        <v>377</v>
      </c>
      <c r="B15094" s="27">
        <v>18</v>
      </c>
      <c r="C15094" s="27"/>
      <c r="D15094" s="27"/>
      <c r="E15094" s="27"/>
    </row>
    <row r="15095" spans="1:5">
      <c r="A15095" s="27">
        <v>377</v>
      </c>
      <c r="B15095" s="27">
        <v>19</v>
      </c>
      <c r="C15095" s="27"/>
      <c r="D15095" s="27"/>
      <c r="E15095" s="27"/>
    </row>
    <row r="15096" spans="1:5">
      <c r="A15096" s="27">
        <v>377</v>
      </c>
      <c r="B15096" s="27">
        <v>20</v>
      </c>
      <c r="C15096" s="27"/>
      <c r="D15096" s="27"/>
      <c r="E15096" s="27"/>
    </row>
    <row r="15097" spans="1:5">
      <c r="A15097" s="27">
        <v>377</v>
      </c>
      <c r="B15097" s="27">
        <v>21</v>
      </c>
      <c r="C15097" s="27"/>
      <c r="D15097" s="27"/>
      <c r="E15097" s="27"/>
    </row>
    <row r="15098" spans="1:5">
      <c r="A15098" s="27">
        <v>377</v>
      </c>
      <c r="B15098" s="27">
        <v>22</v>
      </c>
      <c r="C15098" s="27"/>
      <c r="D15098" s="27"/>
      <c r="E15098" s="27"/>
    </row>
    <row r="15099" spans="1:5">
      <c r="A15099" s="27">
        <v>377</v>
      </c>
      <c r="B15099" s="27">
        <v>23</v>
      </c>
      <c r="C15099" s="27"/>
      <c r="D15099" s="27"/>
      <c r="E15099" s="27"/>
    </row>
    <row r="15100" spans="1:5">
      <c r="A15100" s="27">
        <v>377</v>
      </c>
      <c r="B15100" s="27">
        <v>24</v>
      </c>
      <c r="C15100" s="27"/>
      <c r="D15100" s="27"/>
      <c r="E15100" s="27"/>
    </row>
    <row r="15101" spans="1:5">
      <c r="A15101" s="27">
        <v>377</v>
      </c>
      <c r="B15101" s="27">
        <v>25</v>
      </c>
      <c r="C15101" s="27"/>
      <c r="D15101" s="27"/>
      <c r="E15101" s="27"/>
    </row>
    <row r="15102" spans="1:5">
      <c r="A15102" s="27">
        <v>377</v>
      </c>
      <c r="B15102" s="27">
        <v>26</v>
      </c>
      <c r="C15102" s="27"/>
      <c r="D15102" s="27"/>
      <c r="E15102" s="27"/>
    </row>
    <row r="15103" spans="1:5">
      <c r="A15103" s="27">
        <v>377</v>
      </c>
      <c r="B15103" s="27">
        <v>27</v>
      </c>
      <c r="C15103" s="27"/>
      <c r="D15103" s="27"/>
      <c r="E15103" s="27"/>
    </row>
    <row r="15104" spans="1:5">
      <c r="A15104" s="27">
        <v>377</v>
      </c>
      <c r="B15104" s="27">
        <v>28</v>
      </c>
      <c r="C15104" s="27"/>
      <c r="D15104" s="27"/>
      <c r="E15104" s="27"/>
    </row>
    <row r="15105" spans="1:5">
      <c r="A15105" s="27">
        <v>377</v>
      </c>
      <c r="B15105" s="27">
        <v>29</v>
      </c>
      <c r="C15105" s="27"/>
      <c r="D15105" s="27"/>
      <c r="E15105" s="27"/>
    </row>
    <row r="15106" spans="1:5">
      <c r="A15106" s="27">
        <v>377</v>
      </c>
      <c r="B15106" s="27">
        <v>30</v>
      </c>
      <c r="C15106" s="27"/>
      <c r="D15106" s="27"/>
      <c r="E15106" s="27"/>
    </row>
    <row r="15107" spans="1:5">
      <c r="A15107" s="27">
        <v>377</v>
      </c>
      <c r="B15107" s="27">
        <v>31</v>
      </c>
      <c r="C15107" s="27"/>
      <c r="D15107" s="27"/>
      <c r="E15107" s="27"/>
    </row>
    <row r="15108" spans="1:5">
      <c r="A15108" s="27">
        <v>377</v>
      </c>
      <c r="B15108" s="27">
        <v>32</v>
      </c>
      <c r="C15108" s="27"/>
      <c r="D15108" s="27"/>
      <c r="E15108" s="27"/>
    </row>
    <row r="15109" spans="1:5">
      <c r="A15109" s="27">
        <v>377</v>
      </c>
      <c r="B15109" s="27">
        <v>33</v>
      </c>
      <c r="C15109" s="27"/>
      <c r="D15109" s="27"/>
      <c r="E15109" s="27"/>
    </row>
    <row r="15110" spans="1:5">
      <c r="A15110" s="27">
        <v>377</v>
      </c>
      <c r="B15110" s="27">
        <v>34</v>
      </c>
      <c r="C15110" s="27"/>
      <c r="D15110" s="27"/>
      <c r="E15110" s="27"/>
    </row>
    <row r="15111" spans="1:5">
      <c r="A15111" s="27">
        <v>377</v>
      </c>
      <c r="B15111" s="27">
        <v>35</v>
      </c>
      <c r="C15111" s="27"/>
      <c r="D15111" s="27"/>
      <c r="E15111" s="27"/>
    </row>
    <row r="15112" spans="1:5">
      <c r="A15112" s="27">
        <v>377</v>
      </c>
      <c r="B15112" s="27">
        <v>36</v>
      </c>
      <c r="C15112" s="27"/>
      <c r="D15112" s="27"/>
      <c r="E15112" s="27"/>
    </row>
    <row r="15113" spans="1:5">
      <c r="A15113" s="27">
        <v>377</v>
      </c>
      <c r="B15113" s="27">
        <v>37</v>
      </c>
      <c r="C15113" s="27"/>
      <c r="D15113" s="27"/>
      <c r="E15113" s="27"/>
    </row>
    <row r="15114" spans="1:5">
      <c r="A15114" s="27">
        <v>377</v>
      </c>
      <c r="B15114" s="27">
        <v>38</v>
      </c>
      <c r="C15114" s="27"/>
      <c r="D15114" s="27"/>
      <c r="E15114" s="27"/>
    </row>
    <row r="15115" spans="1:5">
      <c r="A15115" s="27">
        <v>377</v>
      </c>
      <c r="B15115" s="27">
        <v>39</v>
      </c>
      <c r="C15115" s="27"/>
      <c r="D15115" s="27"/>
      <c r="E15115" s="27"/>
    </row>
    <row r="15116" spans="1:5">
      <c r="A15116" s="27">
        <v>377</v>
      </c>
      <c r="B15116" s="27">
        <v>40</v>
      </c>
      <c r="C15116" s="27"/>
      <c r="D15116" s="27"/>
      <c r="E15116" s="27"/>
    </row>
    <row r="15117" spans="1:5">
      <c r="A15117" s="27">
        <v>378</v>
      </c>
      <c r="B15117" s="27">
        <v>1</v>
      </c>
      <c r="C15117" s="27"/>
      <c r="D15117" s="27"/>
      <c r="E15117" s="27"/>
    </row>
    <row r="15118" spans="1:5">
      <c r="A15118" s="27">
        <v>378</v>
      </c>
      <c r="B15118" s="27">
        <v>2</v>
      </c>
      <c r="C15118" s="27"/>
      <c r="D15118" s="27"/>
      <c r="E15118" s="27"/>
    </row>
    <row r="15119" spans="1:5">
      <c r="A15119" s="27">
        <v>378</v>
      </c>
      <c r="B15119" s="27">
        <v>3</v>
      </c>
      <c r="C15119" s="27"/>
      <c r="D15119" s="27"/>
      <c r="E15119" s="27"/>
    </row>
    <row r="15120" spans="1:5">
      <c r="A15120" s="27">
        <v>378</v>
      </c>
      <c r="B15120" s="27">
        <v>4</v>
      </c>
      <c r="C15120" s="27"/>
      <c r="D15120" s="27"/>
      <c r="E15120" s="27"/>
    </row>
    <row r="15121" spans="1:5">
      <c r="A15121" s="27">
        <v>378</v>
      </c>
      <c r="B15121" s="27">
        <v>5</v>
      </c>
      <c r="C15121" s="27"/>
      <c r="D15121" s="27"/>
      <c r="E15121" s="27"/>
    </row>
    <row r="15122" spans="1:5">
      <c r="A15122" s="27">
        <v>378</v>
      </c>
      <c r="B15122" s="27">
        <v>6</v>
      </c>
      <c r="C15122" s="27"/>
      <c r="D15122" s="27"/>
      <c r="E15122" s="27"/>
    </row>
    <row r="15123" spans="1:5">
      <c r="A15123" s="27">
        <v>378</v>
      </c>
      <c r="B15123" s="27">
        <v>7</v>
      </c>
      <c r="C15123" s="27"/>
      <c r="D15123" s="27"/>
      <c r="E15123" s="27"/>
    </row>
    <row r="15124" spans="1:5">
      <c r="A15124" s="27">
        <v>378</v>
      </c>
      <c r="B15124" s="27">
        <v>8</v>
      </c>
      <c r="C15124" s="27"/>
      <c r="D15124" s="27"/>
      <c r="E15124" s="27"/>
    </row>
    <row r="15125" spans="1:5">
      <c r="A15125" s="27">
        <v>378</v>
      </c>
      <c r="B15125" s="27">
        <v>9</v>
      </c>
      <c r="C15125" s="27"/>
      <c r="D15125" s="27"/>
      <c r="E15125" s="27"/>
    </row>
    <row r="15126" spans="1:5">
      <c r="A15126" s="27">
        <v>378</v>
      </c>
      <c r="B15126" s="27">
        <v>10</v>
      </c>
      <c r="C15126" s="27"/>
      <c r="D15126" s="27"/>
      <c r="E15126" s="27"/>
    </row>
    <row r="15127" spans="1:5">
      <c r="A15127" s="27">
        <v>378</v>
      </c>
      <c r="B15127" s="27">
        <v>11</v>
      </c>
      <c r="C15127" s="27"/>
      <c r="D15127" s="27"/>
      <c r="E15127" s="27"/>
    </row>
    <row r="15128" spans="1:5">
      <c r="A15128" s="27">
        <v>378</v>
      </c>
      <c r="B15128" s="27">
        <v>12</v>
      </c>
      <c r="C15128" s="27"/>
      <c r="D15128" s="27"/>
      <c r="E15128" s="27"/>
    </row>
    <row r="15129" spans="1:5">
      <c r="A15129" s="27">
        <v>378</v>
      </c>
      <c r="B15129" s="27">
        <v>13</v>
      </c>
      <c r="C15129" s="27"/>
      <c r="D15129" s="27"/>
      <c r="E15129" s="27"/>
    </row>
    <row r="15130" spans="1:5">
      <c r="A15130" s="27">
        <v>378</v>
      </c>
      <c r="B15130" s="27">
        <v>14</v>
      </c>
      <c r="C15130" s="27"/>
      <c r="D15130" s="27"/>
      <c r="E15130" s="27"/>
    </row>
    <row r="15131" spans="1:5">
      <c r="A15131" s="27">
        <v>378</v>
      </c>
      <c r="B15131" s="27">
        <v>15</v>
      </c>
      <c r="C15131" s="27"/>
      <c r="D15131" s="27"/>
      <c r="E15131" s="27"/>
    </row>
    <row r="15132" spans="1:5">
      <c r="A15132" s="27">
        <v>378</v>
      </c>
      <c r="B15132" s="27">
        <v>16</v>
      </c>
      <c r="C15132" s="27"/>
      <c r="D15132" s="27"/>
      <c r="E15132" s="27"/>
    </row>
    <row r="15133" spans="1:5">
      <c r="A15133" s="27">
        <v>378</v>
      </c>
      <c r="B15133" s="27">
        <v>17</v>
      </c>
      <c r="C15133" s="27"/>
      <c r="D15133" s="27"/>
      <c r="E15133" s="27"/>
    </row>
    <row r="15134" spans="1:5">
      <c r="A15134" s="27">
        <v>378</v>
      </c>
      <c r="B15134" s="27">
        <v>18</v>
      </c>
      <c r="C15134" s="27"/>
      <c r="D15134" s="27"/>
      <c r="E15134" s="27"/>
    </row>
    <row r="15135" spans="1:5">
      <c r="A15135" s="27">
        <v>378</v>
      </c>
      <c r="B15135" s="27">
        <v>19</v>
      </c>
      <c r="C15135" s="27"/>
      <c r="D15135" s="27"/>
      <c r="E15135" s="27"/>
    </row>
    <row r="15136" spans="1:5">
      <c r="A15136" s="27">
        <v>378</v>
      </c>
      <c r="B15136" s="27">
        <v>20</v>
      </c>
      <c r="C15136" s="27"/>
      <c r="D15136" s="27"/>
      <c r="E15136" s="27"/>
    </row>
    <row r="15137" spans="1:5">
      <c r="A15137" s="27">
        <v>378</v>
      </c>
      <c r="B15137" s="27">
        <v>21</v>
      </c>
      <c r="C15137" s="27"/>
      <c r="D15137" s="27"/>
      <c r="E15137" s="27"/>
    </row>
    <row r="15138" spans="1:5">
      <c r="A15138" s="27">
        <v>378</v>
      </c>
      <c r="B15138" s="27">
        <v>22</v>
      </c>
      <c r="C15138" s="27"/>
      <c r="D15138" s="27"/>
      <c r="E15138" s="27"/>
    </row>
    <row r="15139" spans="1:5">
      <c r="A15139" s="27">
        <v>378</v>
      </c>
      <c r="B15139" s="27">
        <v>23</v>
      </c>
      <c r="C15139" s="27"/>
      <c r="D15139" s="27"/>
      <c r="E15139" s="27"/>
    </row>
    <row r="15140" spans="1:5">
      <c r="A15140" s="27">
        <v>378</v>
      </c>
      <c r="B15140" s="27">
        <v>24</v>
      </c>
      <c r="C15140" s="27"/>
      <c r="D15140" s="27"/>
      <c r="E15140" s="27"/>
    </row>
    <row r="15141" spans="1:5">
      <c r="A15141" s="27">
        <v>378</v>
      </c>
      <c r="B15141" s="27">
        <v>25</v>
      </c>
      <c r="C15141" s="27"/>
      <c r="D15141" s="27"/>
      <c r="E15141" s="27"/>
    </row>
    <row r="15142" spans="1:5">
      <c r="A15142" s="27">
        <v>378</v>
      </c>
      <c r="B15142" s="27">
        <v>26</v>
      </c>
      <c r="C15142" s="27"/>
      <c r="D15142" s="27"/>
      <c r="E15142" s="27"/>
    </row>
    <row r="15143" spans="1:5">
      <c r="A15143" s="27">
        <v>378</v>
      </c>
      <c r="B15143" s="27">
        <v>27</v>
      </c>
      <c r="C15143" s="27"/>
      <c r="D15143" s="27"/>
      <c r="E15143" s="27"/>
    </row>
    <row r="15144" spans="1:5">
      <c r="A15144" s="27">
        <v>378</v>
      </c>
      <c r="B15144" s="27">
        <v>28</v>
      </c>
      <c r="C15144" s="27"/>
      <c r="D15144" s="27"/>
      <c r="E15144" s="27"/>
    </row>
    <row r="15145" spans="1:5">
      <c r="A15145" s="27">
        <v>378</v>
      </c>
      <c r="B15145" s="27">
        <v>29</v>
      </c>
      <c r="C15145" s="27"/>
      <c r="D15145" s="27"/>
      <c r="E15145" s="27"/>
    </row>
    <row r="15146" spans="1:5">
      <c r="A15146" s="27">
        <v>378</v>
      </c>
      <c r="B15146" s="27">
        <v>30</v>
      </c>
      <c r="C15146" s="27"/>
      <c r="D15146" s="27"/>
      <c r="E15146" s="27"/>
    </row>
    <row r="15147" spans="1:5">
      <c r="A15147" s="27">
        <v>378</v>
      </c>
      <c r="B15147" s="27">
        <v>31</v>
      </c>
      <c r="C15147" s="27"/>
      <c r="D15147" s="27"/>
      <c r="E15147" s="27"/>
    </row>
    <row r="15148" spans="1:5">
      <c r="A15148" s="27">
        <v>378</v>
      </c>
      <c r="B15148" s="27">
        <v>32</v>
      </c>
      <c r="C15148" s="27"/>
      <c r="D15148" s="27"/>
      <c r="E15148" s="27"/>
    </row>
    <row r="15149" spans="1:5">
      <c r="A15149" s="27">
        <v>378</v>
      </c>
      <c r="B15149" s="27">
        <v>33</v>
      </c>
      <c r="C15149" s="27"/>
      <c r="D15149" s="27"/>
      <c r="E15149" s="27"/>
    </row>
    <row r="15150" spans="1:5">
      <c r="A15150" s="27">
        <v>378</v>
      </c>
      <c r="B15150" s="27">
        <v>34</v>
      </c>
      <c r="C15150" s="27"/>
      <c r="D15150" s="27"/>
      <c r="E15150" s="27"/>
    </row>
    <row r="15151" spans="1:5">
      <c r="A15151" s="27">
        <v>378</v>
      </c>
      <c r="B15151" s="27">
        <v>35</v>
      </c>
      <c r="C15151" s="27"/>
      <c r="D15151" s="27"/>
      <c r="E15151" s="27"/>
    </row>
    <row r="15152" spans="1:5">
      <c r="A15152" s="27">
        <v>378</v>
      </c>
      <c r="B15152" s="27">
        <v>36</v>
      </c>
      <c r="C15152" s="27"/>
      <c r="D15152" s="27"/>
      <c r="E15152" s="27"/>
    </row>
    <row r="15153" spans="1:5">
      <c r="A15153" s="27">
        <v>378</v>
      </c>
      <c r="B15153" s="27">
        <v>37</v>
      </c>
      <c r="C15153" s="27"/>
      <c r="D15153" s="27"/>
      <c r="E15153" s="27"/>
    </row>
    <row r="15154" spans="1:5">
      <c r="A15154" s="27">
        <v>378</v>
      </c>
      <c r="B15154" s="27">
        <v>38</v>
      </c>
      <c r="C15154" s="27"/>
      <c r="D15154" s="27"/>
      <c r="E15154" s="27"/>
    </row>
    <row r="15155" spans="1:5">
      <c r="A15155" s="27">
        <v>378</v>
      </c>
      <c r="B15155" s="27">
        <v>39</v>
      </c>
      <c r="C15155" s="27"/>
      <c r="D15155" s="27"/>
      <c r="E15155" s="27"/>
    </row>
    <row r="15156" spans="1:5">
      <c r="A15156" s="27">
        <v>378</v>
      </c>
      <c r="B15156" s="27">
        <v>40</v>
      </c>
      <c r="C15156" s="27"/>
      <c r="D15156" s="27"/>
      <c r="E15156" s="27"/>
    </row>
    <row r="15157" spans="1:5">
      <c r="A15157" s="27">
        <v>379</v>
      </c>
      <c r="B15157" s="27">
        <v>1</v>
      </c>
      <c r="C15157" s="27"/>
      <c r="D15157" s="27"/>
      <c r="E15157" s="27"/>
    </row>
    <row r="15158" spans="1:5">
      <c r="A15158" s="27">
        <v>379</v>
      </c>
      <c r="B15158" s="27">
        <v>2</v>
      </c>
      <c r="C15158" s="27"/>
      <c r="D15158" s="27"/>
      <c r="E15158" s="27"/>
    </row>
    <row r="15159" spans="1:5">
      <c r="A15159" s="27">
        <v>379</v>
      </c>
      <c r="B15159" s="27">
        <v>3</v>
      </c>
      <c r="C15159" s="27"/>
      <c r="D15159" s="27"/>
      <c r="E15159" s="27"/>
    </row>
    <row r="15160" spans="1:5">
      <c r="A15160" s="27">
        <v>379</v>
      </c>
      <c r="B15160" s="27">
        <v>4</v>
      </c>
      <c r="C15160" s="27"/>
      <c r="D15160" s="27"/>
      <c r="E15160" s="27"/>
    </row>
    <row r="15161" spans="1:5">
      <c r="A15161" s="27">
        <v>379</v>
      </c>
      <c r="B15161" s="27">
        <v>5</v>
      </c>
      <c r="C15161" s="27"/>
      <c r="D15161" s="27"/>
      <c r="E15161" s="27"/>
    </row>
    <row r="15162" spans="1:5">
      <c r="A15162" s="27">
        <v>379</v>
      </c>
      <c r="B15162" s="27">
        <v>6</v>
      </c>
      <c r="C15162" s="27"/>
      <c r="D15162" s="27"/>
      <c r="E15162" s="27"/>
    </row>
    <row r="15163" spans="1:5">
      <c r="A15163" s="27">
        <v>379</v>
      </c>
      <c r="B15163" s="27">
        <v>7</v>
      </c>
      <c r="C15163" s="27"/>
      <c r="D15163" s="27"/>
      <c r="E15163" s="27"/>
    </row>
    <row r="15164" spans="1:5">
      <c r="A15164" s="27">
        <v>379</v>
      </c>
      <c r="B15164" s="27">
        <v>8</v>
      </c>
      <c r="C15164" s="27"/>
      <c r="D15164" s="27"/>
      <c r="E15164" s="27"/>
    </row>
    <row r="15165" spans="1:5">
      <c r="A15165" s="27">
        <v>379</v>
      </c>
      <c r="B15165" s="27">
        <v>9</v>
      </c>
      <c r="C15165" s="27"/>
      <c r="D15165" s="27"/>
      <c r="E15165" s="27"/>
    </row>
    <row r="15166" spans="1:5">
      <c r="A15166" s="27">
        <v>379</v>
      </c>
      <c r="B15166" s="27">
        <v>10</v>
      </c>
      <c r="C15166" s="27"/>
      <c r="D15166" s="27"/>
      <c r="E15166" s="27"/>
    </row>
    <row r="15167" spans="1:5">
      <c r="A15167" s="27">
        <v>379</v>
      </c>
      <c r="B15167" s="27">
        <v>11</v>
      </c>
      <c r="C15167" s="27"/>
      <c r="D15167" s="27"/>
      <c r="E15167" s="27"/>
    </row>
    <row r="15168" spans="1:5">
      <c r="A15168" s="27">
        <v>379</v>
      </c>
      <c r="B15168" s="27">
        <v>12</v>
      </c>
      <c r="C15168" s="27"/>
      <c r="D15168" s="27"/>
      <c r="E15168" s="27"/>
    </row>
    <row r="15169" spans="1:5">
      <c r="A15169" s="27">
        <v>379</v>
      </c>
      <c r="B15169" s="27">
        <v>13</v>
      </c>
      <c r="C15169" s="27"/>
      <c r="D15169" s="27"/>
      <c r="E15169" s="27"/>
    </row>
    <row r="15170" spans="1:5">
      <c r="A15170" s="27">
        <v>379</v>
      </c>
      <c r="B15170" s="27">
        <v>14</v>
      </c>
      <c r="C15170" s="27"/>
      <c r="D15170" s="27"/>
      <c r="E15170" s="27"/>
    </row>
    <row r="15171" spans="1:5">
      <c r="A15171" s="27">
        <v>379</v>
      </c>
      <c r="B15171" s="27">
        <v>15</v>
      </c>
      <c r="C15171" s="27"/>
      <c r="D15171" s="27"/>
      <c r="E15171" s="27"/>
    </row>
    <row r="15172" spans="1:5">
      <c r="A15172" s="27">
        <v>379</v>
      </c>
      <c r="B15172" s="27">
        <v>16</v>
      </c>
      <c r="C15172" s="27"/>
      <c r="D15172" s="27"/>
      <c r="E15172" s="27"/>
    </row>
    <row r="15173" spans="1:5">
      <c r="A15173" s="27">
        <v>379</v>
      </c>
      <c r="B15173" s="27">
        <v>17</v>
      </c>
      <c r="C15173" s="27"/>
      <c r="D15173" s="27"/>
      <c r="E15173" s="27"/>
    </row>
    <row r="15174" spans="1:5">
      <c r="A15174" s="27">
        <v>379</v>
      </c>
      <c r="B15174" s="27">
        <v>18</v>
      </c>
      <c r="C15174" s="27"/>
      <c r="D15174" s="27"/>
      <c r="E15174" s="27"/>
    </row>
    <row r="15175" spans="1:5">
      <c r="A15175" s="27">
        <v>379</v>
      </c>
      <c r="B15175" s="27">
        <v>19</v>
      </c>
      <c r="C15175" s="27"/>
      <c r="D15175" s="27"/>
      <c r="E15175" s="27"/>
    </row>
    <row r="15176" spans="1:5">
      <c r="A15176" s="27">
        <v>379</v>
      </c>
      <c r="B15176" s="27">
        <v>20</v>
      </c>
      <c r="C15176" s="27"/>
      <c r="D15176" s="27"/>
      <c r="E15176" s="27"/>
    </row>
    <row r="15177" spans="1:5">
      <c r="A15177" s="27">
        <v>379</v>
      </c>
      <c r="B15177" s="27">
        <v>21</v>
      </c>
      <c r="C15177" s="27"/>
      <c r="D15177" s="27"/>
      <c r="E15177" s="27"/>
    </row>
    <row r="15178" spans="1:5">
      <c r="A15178" s="27">
        <v>379</v>
      </c>
      <c r="B15178" s="27">
        <v>22</v>
      </c>
      <c r="C15178" s="27"/>
      <c r="D15178" s="27"/>
      <c r="E15178" s="27"/>
    </row>
    <row r="15179" spans="1:5">
      <c r="A15179" s="27">
        <v>379</v>
      </c>
      <c r="B15179" s="27">
        <v>23</v>
      </c>
      <c r="C15179" s="27"/>
      <c r="D15179" s="27"/>
      <c r="E15179" s="27"/>
    </row>
    <row r="15180" spans="1:5">
      <c r="A15180" s="27">
        <v>379</v>
      </c>
      <c r="B15180" s="27">
        <v>24</v>
      </c>
      <c r="C15180" s="27"/>
      <c r="D15180" s="27"/>
      <c r="E15180" s="27"/>
    </row>
    <row r="15181" spans="1:5">
      <c r="A15181" s="27">
        <v>379</v>
      </c>
      <c r="B15181" s="27">
        <v>25</v>
      </c>
      <c r="C15181" s="27"/>
      <c r="D15181" s="27"/>
      <c r="E15181" s="27"/>
    </row>
    <row r="15182" spans="1:5">
      <c r="A15182" s="27">
        <v>379</v>
      </c>
      <c r="B15182" s="27">
        <v>26</v>
      </c>
      <c r="C15182" s="27"/>
      <c r="D15182" s="27"/>
      <c r="E15182" s="27"/>
    </row>
    <row r="15183" spans="1:5">
      <c r="A15183" s="27">
        <v>379</v>
      </c>
      <c r="B15183" s="27">
        <v>27</v>
      </c>
      <c r="C15183" s="27"/>
      <c r="D15183" s="27"/>
      <c r="E15183" s="27"/>
    </row>
    <row r="15184" spans="1:5">
      <c r="A15184" s="27">
        <v>379</v>
      </c>
      <c r="B15184" s="27">
        <v>28</v>
      </c>
      <c r="C15184" s="27"/>
      <c r="D15184" s="27"/>
      <c r="E15184" s="27"/>
    </row>
    <row r="15185" spans="1:5">
      <c r="A15185" s="27">
        <v>379</v>
      </c>
      <c r="B15185" s="27">
        <v>29</v>
      </c>
      <c r="C15185" s="27"/>
      <c r="D15185" s="27"/>
      <c r="E15185" s="27"/>
    </row>
    <row r="15186" spans="1:5">
      <c r="A15186" s="27">
        <v>379</v>
      </c>
      <c r="B15186" s="27">
        <v>30</v>
      </c>
      <c r="C15186" s="27"/>
      <c r="D15186" s="27"/>
      <c r="E15186" s="27"/>
    </row>
    <row r="15187" spans="1:5">
      <c r="A15187" s="27">
        <v>379</v>
      </c>
      <c r="B15187" s="27">
        <v>31</v>
      </c>
      <c r="C15187" s="27"/>
      <c r="D15187" s="27"/>
      <c r="E15187" s="27"/>
    </row>
    <row r="15188" spans="1:5">
      <c r="A15188" s="27">
        <v>379</v>
      </c>
      <c r="B15188" s="27">
        <v>32</v>
      </c>
      <c r="C15188" s="27"/>
      <c r="D15188" s="27"/>
      <c r="E15188" s="27"/>
    </row>
    <row r="15189" spans="1:5">
      <c r="A15189" s="27">
        <v>379</v>
      </c>
      <c r="B15189" s="27">
        <v>33</v>
      </c>
      <c r="C15189" s="27"/>
      <c r="D15189" s="27"/>
      <c r="E15189" s="27"/>
    </row>
    <row r="15190" spans="1:5">
      <c r="A15190" s="27">
        <v>379</v>
      </c>
      <c r="B15190" s="27">
        <v>34</v>
      </c>
      <c r="C15190" s="27"/>
      <c r="D15190" s="27"/>
      <c r="E15190" s="27"/>
    </row>
    <row r="15191" spans="1:5">
      <c r="A15191" s="27">
        <v>379</v>
      </c>
      <c r="B15191" s="27">
        <v>35</v>
      </c>
      <c r="C15191" s="27"/>
      <c r="D15191" s="27"/>
      <c r="E15191" s="27"/>
    </row>
    <row r="15192" spans="1:5">
      <c r="A15192" s="27">
        <v>379</v>
      </c>
      <c r="B15192" s="27">
        <v>36</v>
      </c>
      <c r="C15192" s="27"/>
      <c r="D15192" s="27"/>
      <c r="E15192" s="27"/>
    </row>
    <row r="15193" spans="1:5">
      <c r="A15193" s="27">
        <v>379</v>
      </c>
      <c r="B15193" s="27">
        <v>37</v>
      </c>
      <c r="C15193" s="27"/>
      <c r="D15193" s="27"/>
      <c r="E15193" s="27"/>
    </row>
    <row r="15194" spans="1:5">
      <c r="A15194" s="27">
        <v>379</v>
      </c>
      <c r="B15194" s="27">
        <v>38</v>
      </c>
      <c r="C15194" s="27"/>
      <c r="D15194" s="27"/>
      <c r="E15194" s="27"/>
    </row>
    <row r="15195" spans="1:5">
      <c r="A15195" s="27">
        <v>379</v>
      </c>
      <c r="B15195" s="27">
        <v>39</v>
      </c>
      <c r="C15195" s="27"/>
      <c r="D15195" s="27"/>
      <c r="E15195" s="27"/>
    </row>
    <row r="15196" spans="1:5">
      <c r="A15196" s="27">
        <v>379</v>
      </c>
      <c r="B15196" s="27">
        <v>40</v>
      </c>
      <c r="C15196" s="27"/>
      <c r="D15196" s="27"/>
      <c r="E15196" s="27"/>
    </row>
    <row r="15197" spans="1:5">
      <c r="A15197" s="27">
        <v>380</v>
      </c>
      <c r="B15197" s="27">
        <v>1</v>
      </c>
      <c r="C15197" s="27"/>
      <c r="D15197" s="27"/>
      <c r="E15197" s="27"/>
    </row>
    <row r="15198" spans="1:5">
      <c r="A15198" s="27">
        <v>380</v>
      </c>
      <c r="B15198" s="27">
        <v>2</v>
      </c>
      <c r="C15198" s="27"/>
      <c r="D15198" s="27"/>
      <c r="E15198" s="27"/>
    </row>
    <row r="15199" spans="1:5">
      <c r="A15199" s="27">
        <v>380</v>
      </c>
      <c r="B15199" s="27">
        <v>3</v>
      </c>
      <c r="C15199" s="27"/>
      <c r="D15199" s="27"/>
      <c r="E15199" s="27"/>
    </row>
    <row r="15200" spans="1:5">
      <c r="A15200" s="27">
        <v>380</v>
      </c>
      <c r="B15200" s="27">
        <v>4</v>
      </c>
      <c r="C15200" s="27"/>
      <c r="D15200" s="27"/>
      <c r="E15200" s="27"/>
    </row>
    <row r="15201" spans="1:5">
      <c r="A15201" s="27">
        <v>380</v>
      </c>
      <c r="B15201" s="27">
        <v>5</v>
      </c>
      <c r="C15201" s="27"/>
      <c r="D15201" s="27"/>
      <c r="E15201" s="27"/>
    </row>
    <row r="15202" spans="1:5">
      <c r="A15202" s="27">
        <v>380</v>
      </c>
      <c r="B15202" s="27">
        <v>6</v>
      </c>
      <c r="C15202" s="27"/>
      <c r="D15202" s="27"/>
      <c r="E15202" s="27"/>
    </row>
    <row r="15203" spans="1:5">
      <c r="A15203" s="27">
        <v>380</v>
      </c>
      <c r="B15203" s="27">
        <v>7</v>
      </c>
      <c r="C15203" s="27"/>
      <c r="D15203" s="27"/>
      <c r="E15203" s="27"/>
    </row>
    <row r="15204" spans="1:5">
      <c r="A15204" s="27">
        <v>380</v>
      </c>
      <c r="B15204" s="27">
        <v>8</v>
      </c>
      <c r="C15204" s="27"/>
      <c r="D15204" s="27"/>
      <c r="E15204" s="27"/>
    </row>
    <row r="15205" spans="1:5">
      <c r="A15205" s="27">
        <v>380</v>
      </c>
      <c r="B15205" s="27">
        <v>9</v>
      </c>
      <c r="C15205" s="27"/>
      <c r="D15205" s="27"/>
      <c r="E15205" s="27"/>
    </row>
    <row r="15206" spans="1:5">
      <c r="A15206" s="27">
        <v>380</v>
      </c>
      <c r="B15206" s="27">
        <v>10</v>
      </c>
      <c r="C15206" s="27"/>
      <c r="D15206" s="27"/>
      <c r="E15206" s="27"/>
    </row>
    <row r="15207" spans="1:5">
      <c r="A15207" s="27">
        <v>380</v>
      </c>
      <c r="B15207" s="27">
        <v>11</v>
      </c>
      <c r="C15207" s="27"/>
      <c r="D15207" s="27"/>
      <c r="E15207" s="27"/>
    </row>
    <row r="15208" spans="1:5">
      <c r="A15208" s="27">
        <v>380</v>
      </c>
      <c r="B15208" s="27">
        <v>12</v>
      </c>
      <c r="C15208" s="27"/>
      <c r="D15208" s="27"/>
      <c r="E15208" s="27"/>
    </row>
    <row r="15209" spans="1:5">
      <c r="A15209" s="27">
        <v>380</v>
      </c>
      <c r="B15209" s="27">
        <v>13</v>
      </c>
      <c r="C15209" s="27"/>
      <c r="D15209" s="27"/>
      <c r="E15209" s="27"/>
    </row>
    <row r="15210" spans="1:5">
      <c r="A15210" s="27">
        <v>380</v>
      </c>
      <c r="B15210" s="27">
        <v>14</v>
      </c>
      <c r="C15210" s="27"/>
      <c r="D15210" s="27"/>
      <c r="E15210" s="27"/>
    </row>
    <row r="15211" spans="1:5">
      <c r="A15211" s="27">
        <v>380</v>
      </c>
      <c r="B15211" s="27">
        <v>15</v>
      </c>
      <c r="C15211" s="27"/>
      <c r="D15211" s="27"/>
      <c r="E15211" s="27"/>
    </row>
    <row r="15212" spans="1:5">
      <c r="A15212" s="27">
        <v>380</v>
      </c>
      <c r="B15212" s="27">
        <v>16</v>
      </c>
      <c r="C15212" s="27"/>
      <c r="D15212" s="27"/>
      <c r="E15212" s="27"/>
    </row>
    <row r="15213" spans="1:5">
      <c r="A15213" s="27">
        <v>380</v>
      </c>
      <c r="B15213" s="27">
        <v>17</v>
      </c>
      <c r="C15213" s="27"/>
      <c r="D15213" s="27"/>
      <c r="E15213" s="27"/>
    </row>
    <row r="15214" spans="1:5">
      <c r="A15214" s="27">
        <v>380</v>
      </c>
      <c r="B15214" s="27">
        <v>18</v>
      </c>
      <c r="C15214" s="27"/>
      <c r="D15214" s="27"/>
      <c r="E15214" s="27"/>
    </row>
    <row r="15215" spans="1:5">
      <c r="A15215" s="27">
        <v>380</v>
      </c>
      <c r="B15215" s="27">
        <v>19</v>
      </c>
      <c r="C15215" s="27"/>
      <c r="D15215" s="27"/>
      <c r="E15215" s="27"/>
    </row>
    <row r="15216" spans="1:5">
      <c r="A15216" s="27">
        <v>380</v>
      </c>
      <c r="B15216" s="27">
        <v>20</v>
      </c>
      <c r="C15216" s="27"/>
      <c r="D15216" s="27"/>
      <c r="E15216" s="27"/>
    </row>
    <row r="15217" spans="1:5">
      <c r="A15217" s="27">
        <v>380</v>
      </c>
      <c r="B15217" s="27">
        <v>21</v>
      </c>
      <c r="C15217" s="27"/>
      <c r="D15217" s="27"/>
      <c r="E15217" s="27"/>
    </row>
    <row r="15218" spans="1:5">
      <c r="A15218" s="27">
        <v>380</v>
      </c>
      <c r="B15218" s="27">
        <v>22</v>
      </c>
      <c r="C15218" s="27"/>
      <c r="D15218" s="27"/>
      <c r="E15218" s="27"/>
    </row>
    <row r="15219" spans="1:5">
      <c r="A15219" s="27">
        <v>380</v>
      </c>
      <c r="B15219" s="27">
        <v>23</v>
      </c>
      <c r="C15219" s="27"/>
      <c r="D15219" s="27"/>
      <c r="E15219" s="27"/>
    </row>
    <row r="15220" spans="1:5">
      <c r="A15220" s="27">
        <v>380</v>
      </c>
      <c r="B15220" s="27">
        <v>24</v>
      </c>
      <c r="C15220" s="27"/>
      <c r="D15220" s="27"/>
      <c r="E15220" s="27"/>
    </row>
    <row r="15221" spans="1:5">
      <c r="A15221" s="27">
        <v>380</v>
      </c>
      <c r="B15221" s="27">
        <v>25</v>
      </c>
      <c r="C15221" s="27"/>
      <c r="D15221" s="27"/>
      <c r="E15221" s="27"/>
    </row>
    <row r="15222" spans="1:5">
      <c r="A15222" s="27">
        <v>380</v>
      </c>
      <c r="B15222" s="27">
        <v>26</v>
      </c>
      <c r="C15222" s="27"/>
      <c r="D15222" s="27"/>
      <c r="E15222" s="27"/>
    </row>
    <row r="15223" spans="1:5">
      <c r="A15223" s="27">
        <v>380</v>
      </c>
      <c r="B15223" s="27">
        <v>27</v>
      </c>
      <c r="C15223" s="27"/>
      <c r="D15223" s="27"/>
      <c r="E15223" s="27"/>
    </row>
    <row r="15224" spans="1:5">
      <c r="A15224" s="27">
        <v>380</v>
      </c>
      <c r="B15224" s="27">
        <v>28</v>
      </c>
      <c r="C15224" s="27"/>
      <c r="D15224" s="27"/>
      <c r="E15224" s="27"/>
    </row>
    <row r="15225" spans="1:5">
      <c r="A15225" s="27">
        <v>380</v>
      </c>
      <c r="B15225" s="27">
        <v>29</v>
      </c>
      <c r="C15225" s="27"/>
      <c r="D15225" s="27"/>
      <c r="E15225" s="27"/>
    </row>
    <row r="15226" spans="1:5">
      <c r="A15226" s="27">
        <v>380</v>
      </c>
      <c r="B15226" s="27">
        <v>30</v>
      </c>
      <c r="C15226" s="27"/>
      <c r="D15226" s="27"/>
      <c r="E15226" s="27"/>
    </row>
    <row r="15227" spans="1:5">
      <c r="A15227" s="27">
        <v>380</v>
      </c>
      <c r="B15227" s="27">
        <v>31</v>
      </c>
      <c r="C15227" s="27"/>
      <c r="D15227" s="27"/>
      <c r="E15227" s="27"/>
    </row>
    <row r="15228" spans="1:5">
      <c r="A15228" s="27">
        <v>380</v>
      </c>
      <c r="B15228" s="27">
        <v>32</v>
      </c>
      <c r="C15228" s="27"/>
      <c r="D15228" s="27"/>
      <c r="E15228" s="27"/>
    </row>
    <row r="15229" spans="1:5">
      <c r="A15229" s="27">
        <v>380</v>
      </c>
      <c r="B15229" s="27">
        <v>33</v>
      </c>
      <c r="C15229" s="27"/>
      <c r="D15229" s="27"/>
      <c r="E15229" s="27"/>
    </row>
    <row r="15230" spans="1:5">
      <c r="A15230" s="27">
        <v>380</v>
      </c>
      <c r="B15230" s="27">
        <v>34</v>
      </c>
      <c r="C15230" s="27"/>
      <c r="D15230" s="27"/>
      <c r="E15230" s="27"/>
    </row>
    <row r="15231" spans="1:5">
      <c r="A15231" s="27">
        <v>380</v>
      </c>
      <c r="B15231" s="27">
        <v>35</v>
      </c>
      <c r="C15231" s="27"/>
      <c r="D15231" s="27"/>
      <c r="E15231" s="27"/>
    </row>
    <row r="15232" spans="1:5">
      <c r="A15232" s="27">
        <v>380</v>
      </c>
      <c r="B15232" s="27">
        <v>36</v>
      </c>
      <c r="C15232" s="27"/>
      <c r="D15232" s="27"/>
      <c r="E15232" s="27"/>
    </row>
    <row r="15233" spans="1:5">
      <c r="A15233" s="27">
        <v>380</v>
      </c>
      <c r="B15233" s="27">
        <v>37</v>
      </c>
      <c r="C15233" s="27"/>
      <c r="D15233" s="27"/>
      <c r="E15233" s="27"/>
    </row>
    <row r="15234" spans="1:5">
      <c r="A15234" s="27">
        <v>380</v>
      </c>
      <c r="B15234" s="27">
        <v>38</v>
      </c>
      <c r="C15234" s="27"/>
      <c r="D15234" s="27"/>
      <c r="E15234" s="27"/>
    </row>
    <row r="15235" spans="1:5">
      <c r="A15235" s="27">
        <v>380</v>
      </c>
      <c r="B15235" s="27">
        <v>39</v>
      </c>
      <c r="C15235" s="27"/>
      <c r="D15235" s="27"/>
      <c r="E15235" s="27"/>
    </row>
    <row r="15236" spans="1:5">
      <c r="A15236" s="27">
        <v>380</v>
      </c>
      <c r="B15236" s="27">
        <v>40</v>
      </c>
      <c r="C15236" s="27"/>
      <c r="D15236" s="27"/>
      <c r="E15236" s="27"/>
    </row>
    <row r="15237" spans="1:5">
      <c r="A15237" s="27">
        <v>381</v>
      </c>
      <c r="B15237" s="27">
        <v>1</v>
      </c>
      <c r="C15237" s="27"/>
      <c r="D15237" s="27"/>
      <c r="E15237" s="27"/>
    </row>
    <row r="15238" spans="1:5">
      <c r="A15238" s="27">
        <v>381</v>
      </c>
      <c r="B15238" s="27">
        <v>2</v>
      </c>
      <c r="C15238" s="27"/>
      <c r="D15238" s="27"/>
      <c r="E15238" s="27"/>
    </row>
    <row r="15239" spans="1:5">
      <c r="A15239" s="27">
        <v>381</v>
      </c>
      <c r="B15239" s="27">
        <v>3</v>
      </c>
      <c r="C15239" s="27"/>
      <c r="D15239" s="27"/>
      <c r="E15239" s="27"/>
    </row>
    <row r="15240" spans="1:5">
      <c r="A15240" s="27">
        <v>381</v>
      </c>
      <c r="B15240" s="27">
        <v>4</v>
      </c>
      <c r="C15240" s="27"/>
      <c r="D15240" s="27"/>
      <c r="E15240" s="27"/>
    </row>
    <row r="15241" spans="1:5">
      <c r="A15241" s="27">
        <v>381</v>
      </c>
      <c r="B15241" s="27">
        <v>5</v>
      </c>
      <c r="C15241" s="27"/>
      <c r="D15241" s="27"/>
      <c r="E15241" s="27"/>
    </row>
    <row r="15242" spans="1:5">
      <c r="A15242" s="27">
        <v>381</v>
      </c>
      <c r="B15242" s="27">
        <v>6</v>
      </c>
      <c r="C15242" s="27"/>
      <c r="D15242" s="27"/>
      <c r="E15242" s="27"/>
    </row>
    <row r="15243" spans="1:5">
      <c r="A15243" s="27">
        <v>381</v>
      </c>
      <c r="B15243" s="27">
        <v>7</v>
      </c>
      <c r="C15243" s="27"/>
      <c r="D15243" s="27"/>
      <c r="E15243" s="27"/>
    </row>
    <row r="15244" spans="1:5">
      <c r="A15244" s="27">
        <v>381</v>
      </c>
      <c r="B15244" s="27">
        <v>8</v>
      </c>
      <c r="C15244" s="27"/>
      <c r="D15244" s="27"/>
      <c r="E15244" s="27"/>
    </row>
    <row r="15245" spans="1:5">
      <c r="A15245" s="27">
        <v>381</v>
      </c>
      <c r="B15245" s="27">
        <v>9</v>
      </c>
      <c r="C15245" s="27"/>
      <c r="D15245" s="27"/>
      <c r="E15245" s="27"/>
    </row>
    <row r="15246" spans="1:5">
      <c r="A15246" s="27">
        <v>381</v>
      </c>
      <c r="B15246" s="27">
        <v>10</v>
      </c>
      <c r="C15246" s="27"/>
      <c r="D15246" s="27"/>
      <c r="E15246" s="27"/>
    </row>
    <row r="15247" spans="1:5">
      <c r="A15247" s="27">
        <v>381</v>
      </c>
      <c r="B15247" s="27">
        <v>11</v>
      </c>
      <c r="C15247" s="27"/>
      <c r="D15247" s="27"/>
      <c r="E15247" s="27"/>
    </row>
    <row r="15248" spans="1:5">
      <c r="A15248" s="27">
        <v>381</v>
      </c>
      <c r="B15248" s="27">
        <v>12</v>
      </c>
      <c r="C15248" s="27"/>
      <c r="D15248" s="27"/>
      <c r="E15248" s="27"/>
    </row>
    <row r="15249" spans="1:5">
      <c r="A15249" s="27">
        <v>381</v>
      </c>
      <c r="B15249" s="27">
        <v>13</v>
      </c>
      <c r="C15249" s="27"/>
      <c r="D15249" s="27"/>
      <c r="E15249" s="27"/>
    </row>
    <row r="15250" spans="1:5">
      <c r="A15250" s="27">
        <v>381</v>
      </c>
      <c r="B15250" s="27">
        <v>14</v>
      </c>
      <c r="C15250" s="27"/>
      <c r="D15250" s="27"/>
      <c r="E15250" s="27"/>
    </row>
    <row r="15251" spans="1:5">
      <c r="A15251" s="27">
        <v>381</v>
      </c>
      <c r="B15251" s="27">
        <v>15</v>
      </c>
      <c r="C15251" s="27"/>
      <c r="D15251" s="27"/>
      <c r="E15251" s="27"/>
    </row>
    <row r="15252" spans="1:5">
      <c r="A15252" s="27">
        <v>381</v>
      </c>
      <c r="B15252" s="27">
        <v>16</v>
      </c>
      <c r="C15252" s="27"/>
      <c r="D15252" s="27"/>
      <c r="E15252" s="27"/>
    </row>
    <row r="15253" spans="1:5">
      <c r="A15253" s="27">
        <v>381</v>
      </c>
      <c r="B15253" s="27">
        <v>17</v>
      </c>
      <c r="C15253" s="27"/>
      <c r="D15253" s="27"/>
      <c r="E15253" s="27"/>
    </row>
    <row r="15254" spans="1:5">
      <c r="A15254" s="27">
        <v>381</v>
      </c>
      <c r="B15254" s="27">
        <v>18</v>
      </c>
      <c r="C15254" s="27"/>
      <c r="D15254" s="27"/>
      <c r="E15254" s="27"/>
    </row>
    <row r="15255" spans="1:5">
      <c r="A15255" s="27">
        <v>381</v>
      </c>
      <c r="B15255" s="27">
        <v>19</v>
      </c>
      <c r="C15255" s="27"/>
      <c r="D15255" s="27"/>
      <c r="E15255" s="27"/>
    </row>
    <row r="15256" spans="1:5">
      <c r="A15256" s="27">
        <v>381</v>
      </c>
      <c r="B15256" s="27">
        <v>20</v>
      </c>
      <c r="C15256" s="27"/>
      <c r="D15256" s="27"/>
      <c r="E15256" s="27"/>
    </row>
    <row r="15257" spans="1:5">
      <c r="A15257" s="27">
        <v>381</v>
      </c>
      <c r="B15257" s="27">
        <v>21</v>
      </c>
      <c r="C15257" s="27"/>
      <c r="D15257" s="27"/>
      <c r="E15257" s="27"/>
    </row>
    <row r="15258" spans="1:5">
      <c r="A15258" s="27">
        <v>381</v>
      </c>
      <c r="B15258" s="27">
        <v>22</v>
      </c>
      <c r="C15258" s="27"/>
      <c r="D15258" s="27"/>
      <c r="E15258" s="27"/>
    </row>
    <row r="15259" spans="1:5">
      <c r="A15259" s="27">
        <v>381</v>
      </c>
      <c r="B15259" s="27">
        <v>23</v>
      </c>
      <c r="C15259" s="27"/>
      <c r="D15259" s="27"/>
      <c r="E15259" s="27"/>
    </row>
    <row r="15260" spans="1:5">
      <c r="A15260" s="27">
        <v>381</v>
      </c>
      <c r="B15260" s="27">
        <v>24</v>
      </c>
      <c r="C15260" s="27"/>
      <c r="D15260" s="27"/>
      <c r="E15260" s="27"/>
    </row>
    <row r="15261" spans="1:5">
      <c r="A15261" s="27">
        <v>381</v>
      </c>
      <c r="B15261" s="27">
        <v>25</v>
      </c>
      <c r="C15261" s="27"/>
      <c r="D15261" s="27"/>
      <c r="E15261" s="27"/>
    </row>
    <row r="15262" spans="1:5">
      <c r="A15262" s="27">
        <v>381</v>
      </c>
      <c r="B15262" s="27">
        <v>26</v>
      </c>
      <c r="C15262" s="27"/>
      <c r="D15262" s="27"/>
      <c r="E15262" s="27"/>
    </row>
    <row r="15263" spans="1:5">
      <c r="A15263" s="27">
        <v>381</v>
      </c>
      <c r="B15263" s="27">
        <v>27</v>
      </c>
      <c r="C15263" s="27"/>
      <c r="D15263" s="27"/>
      <c r="E15263" s="27"/>
    </row>
    <row r="15264" spans="1:5">
      <c r="A15264" s="27">
        <v>381</v>
      </c>
      <c r="B15264" s="27">
        <v>28</v>
      </c>
      <c r="C15264" s="27"/>
      <c r="D15264" s="27"/>
      <c r="E15264" s="27"/>
    </row>
    <row r="15265" spans="1:5">
      <c r="A15265" s="27">
        <v>381</v>
      </c>
      <c r="B15265" s="27">
        <v>29</v>
      </c>
      <c r="C15265" s="27"/>
      <c r="D15265" s="27"/>
      <c r="E15265" s="27"/>
    </row>
    <row r="15266" spans="1:5">
      <c r="A15266" s="27">
        <v>381</v>
      </c>
      <c r="B15266" s="27">
        <v>30</v>
      </c>
      <c r="C15266" s="27"/>
      <c r="D15266" s="27"/>
      <c r="E15266" s="27"/>
    </row>
    <row r="15267" spans="1:5">
      <c r="A15267" s="27">
        <v>381</v>
      </c>
      <c r="B15267" s="27">
        <v>31</v>
      </c>
      <c r="C15267" s="27"/>
      <c r="D15267" s="27"/>
      <c r="E15267" s="27"/>
    </row>
    <row r="15268" spans="1:5">
      <c r="A15268" s="27">
        <v>381</v>
      </c>
      <c r="B15268" s="27">
        <v>32</v>
      </c>
      <c r="C15268" s="27"/>
      <c r="D15268" s="27"/>
      <c r="E15268" s="27"/>
    </row>
    <row r="15269" spans="1:5">
      <c r="A15269" s="27">
        <v>381</v>
      </c>
      <c r="B15269" s="27">
        <v>33</v>
      </c>
      <c r="C15269" s="27"/>
      <c r="D15269" s="27"/>
      <c r="E15269" s="27"/>
    </row>
    <row r="15270" spans="1:5">
      <c r="A15270" s="27">
        <v>381</v>
      </c>
      <c r="B15270" s="27">
        <v>34</v>
      </c>
      <c r="C15270" s="27"/>
      <c r="D15270" s="27"/>
      <c r="E15270" s="27"/>
    </row>
    <row r="15271" spans="1:5">
      <c r="A15271" s="27">
        <v>381</v>
      </c>
      <c r="B15271" s="27">
        <v>35</v>
      </c>
      <c r="C15271" s="27"/>
      <c r="D15271" s="27"/>
      <c r="E15271" s="27"/>
    </row>
    <row r="15272" spans="1:5">
      <c r="A15272" s="27">
        <v>381</v>
      </c>
      <c r="B15272" s="27">
        <v>36</v>
      </c>
      <c r="C15272" s="27"/>
      <c r="D15272" s="27"/>
      <c r="E15272" s="27"/>
    </row>
    <row r="15273" spans="1:5">
      <c r="A15273" s="27">
        <v>381</v>
      </c>
      <c r="B15273" s="27">
        <v>37</v>
      </c>
      <c r="C15273" s="27"/>
      <c r="D15273" s="27"/>
      <c r="E15273" s="27"/>
    </row>
    <row r="15274" spans="1:5">
      <c r="A15274" s="27">
        <v>381</v>
      </c>
      <c r="B15274" s="27">
        <v>38</v>
      </c>
      <c r="C15274" s="27"/>
      <c r="D15274" s="27"/>
      <c r="E15274" s="27"/>
    </row>
    <row r="15275" spans="1:5">
      <c r="A15275" s="27">
        <v>381</v>
      </c>
      <c r="B15275" s="27">
        <v>39</v>
      </c>
      <c r="C15275" s="27"/>
      <c r="D15275" s="27"/>
      <c r="E15275" s="27"/>
    </row>
    <row r="15276" spans="1:5">
      <c r="A15276" s="27">
        <v>381</v>
      </c>
      <c r="B15276" s="27">
        <v>40</v>
      </c>
      <c r="C15276" s="27"/>
      <c r="D15276" s="27"/>
      <c r="E15276" s="27"/>
    </row>
    <row r="15277" spans="1:5">
      <c r="A15277" s="27">
        <v>382</v>
      </c>
      <c r="B15277" s="27">
        <v>1</v>
      </c>
      <c r="C15277" s="27"/>
      <c r="D15277" s="27"/>
      <c r="E15277" s="27"/>
    </row>
    <row r="15278" spans="1:5">
      <c r="A15278" s="27">
        <v>382</v>
      </c>
      <c r="B15278" s="27">
        <v>2</v>
      </c>
      <c r="C15278" s="27"/>
      <c r="D15278" s="27"/>
      <c r="E15278" s="27"/>
    </row>
    <row r="15279" spans="1:5">
      <c r="A15279" s="27">
        <v>382</v>
      </c>
      <c r="B15279" s="27">
        <v>3</v>
      </c>
      <c r="C15279" s="27"/>
      <c r="D15279" s="27"/>
      <c r="E15279" s="27"/>
    </row>
    <row r="15280" spans="1:5">
      <c r="A15280" s="27">
        <v>382</v>
      </c>
      <c r="B15280" s="27">
        <v>4</v>
      </c>
      <c r="C15280" s="27"/>
      <c r="D15280" s="27"/>
      <c r="E15280" s="27"/>
    </row>
    <row r="15281" spans="1:5">
      <c r="A15281" s="27">
        <v>382</v>
      </c>
      <c r="B15281" s="27">
        <v>5</v>
      </c>
      <c r="C15281" s="27"/>
      <c r="D15281" s="27"/>
      <c r="E15281" s="27"/>
    </row>
    <row r="15282" spans="1:5">
      <c r="A15282" s="27">
        <v>382</v>
      </c>
      <c r="B15282" s="27">
        <v>6</v>
      </c>
      <c r="C15282" s="27"/>
      <c r="D15282" s="27"/>
      <c r="E15282" s="27"/>
    </row>
    <row r="15283" spans="1:5">
      <c r="A15283" s="27">
        <v>382</v>
      </c>
      <c r="B15283" s="27">
        <v>7</v>
      </c>
      <c r="C15283" s="27"/>
      <c r="D15283" s="27"/>
      <c r="E15283" s="27"/>
    </row>
    <row r="15284" spans="1:5">
      <c r="A15284" s="27">
        <v>382</v>
      </c>
      <c r="B15284" s="27">
        <v>8</v>
      </c>
      <c r="C15284" s="27"/>
      <c r="D15284" s="27"/>
      <c r="E15284" s="27"/>
    </row>
    <row r="15285" spans="1:5">
      <c r="A15285" s="27">
        <v>382</v>
      </c>
      <c r="B15285" s="27">
        <v>9</v>
      </c>
      <c r="C15285" s="27"/>
      <c r="D15285" s="27"/>
      <c r="E15285" s="27"/>
    </row>
    <row r="15286" spans="1:5">
      <c r="A15286" s="27">
        <v>382</v>
      </c>
      <c r="B15286" s="27">
        <v>10</v>
      </c>
      <c r="C15286" s="27"/>
      <c r="D15286" s="27"/>
      <c r="E15286" s="27"/>
    </row>
    <row r="15287" spans="1:5">
      <c r="A15287" s="27">
        <v>382</v>
      </c>
      <c r="B15287" s="27">
        <v>11</v>
      </c>
      <c r="C15287" s="27"/>
      <c r="D15287" s="27"/>
      <c r="E15287" s="27"/>
    </row>
    <row r="15288" spans="1:5">
      <c r="A15288" s="27">
        <v>382</v>
      </c>
      <c r="B15288" s="27">
        <v>12</v>
      </c>
      <c r="C15288" s="27"/>
      <c r="D15288" s="27"/>
      <c r="E15288" s="27"/>
    </row>
    <row r="15289" spans="1:5">
      <c r="A15289" s="27">
        <v>382</v>
      </c>
      <c r="B15289" s="27">
        <v>13</v>
      </c>
      <c r="C15289" s="27"/>
      <c r="D15289" s="27"/>
      <c r="E15289" s="27"/>
    </row>
    <row r="15290" spans="1:5">
      <c r="A15290" s="27">
        <v>382</v>
      </c>
      <c r="B15290" s="27">
        <v>14</v>
      </c>
      <c r="C15290" s="27"/>
      <c r="D15290" s="27"/>
      <c r="E15290" s="27"/>
    </row>
    <row r="15291" spans="1:5">
      <c r="A15291" s="27">
        <v>382</v>
      </c>
      <c r="B15291" s="27">
        <v>15</v>
      </c>
      <c r="C15291" s="27"/>
      <c r="D15291" s="27"/>
      <c r="E15291" s="27"/>
    </row>
    <row r="15292" spans="1:5">
      <c r="A15292" s="27">
        <v>382</v>
      </c>
      <c r="B15292" s="27">
        <v>16</v>
      </c>
      <c r="C15292" s="27"/>
      <c r="D15292" s="27"/>
      <c r="E15292" s="27"/>
    </row>
    <row r="15293" spans="1:5">
      <c r="A15293" s="27">
        <v>382</v>
      </c>
      <c r="B15293" s="27">
        <v>17</v>
      </c>
      <c r="C15293" s="27"/>
      <c r="D15293" s="27"/>
      <c r="E15293" s="27"/>
    </row>
    <row r="15294" spans="1:5">
      <c r="A15294" s="27">
        <v>382</v>
      </c>
      <c r="B15294" s="27">
        <v>18</v>
      </c>
      <c r="C15294" s="27"/>
      <c r="D15294" s="27"/>
      <c r="E15294" s="27"/>
    </row>
    <row r="15295" spans="1:5">
      <c r="A15295" s="27">
        <v>382</v>
      </c>
      <c r="B15295" s="27">
        <v>19</v>
      </c>
      <c r="C15295" s="27"/>
      <c r="D15295" s="27"/>
      <c r="E15295" s="27"/>
    </row>
    <row r="15296" spans="1:5">
      <c r="A15296" s="27">
        <v>382</v>
      </c>
      <c r="B15296" s="27">
        <v>20</v>
      </c>
      <c r="C15296" s="27"/>
      <c r="D15296" s="27"/>
      <c r="E15296" s="27"/>
    </row>
    <row r="15297" spans="1:5">
      <c r="A15297" s="27">
        <v>382</v>
      </c>
      <c r="B15297" s="27">
        <v>21</v>
      </c>
      <c r="C15297" s="27"/>
      <c r="D15297" s="27"/>
      <c r="E15297" s="27"/>
    </row>
    <row r="15298" spans="1:5">
      <c r="A15298" s="27">
        <v>382</v>
      </c>
      <c r="B15298" s="27">
        <v>22</v>
      </c>
      <c r="C15298" s="27"/>
      <c r="D15298" s="27"/>
      <c r="E15298" s="27"/>
    </row>
    <row r="15299" spans="1:5">
      <c r="A15299" s="27">
        <v>382</v>
      </c>
      <c r="B15299" s="27">
        <v>23</v>
      </c>
      <c r="C15299" s="27"/>
      <c r="D15299" s="27"/>
      <c r="E15299" s="27"/>
    </row>
    <row r="15300" spans="1:5">
      <c r="A15300" s="27">
        <v>382</v>
      </c>
      <c r="B15300" s="27">
        <v>24</v>
      </c>
      <c r="C15300" s="27"/>
      <c r="D15300" s="27"/>
      <c r="E15300" s="27"/>
    </row>
    <row r="15301" spans="1:5">
      <c r="A15301" s="27">
        <v>382</v>
      </c>
      <c r="B15301" s="27">
        <v>25</v>
      </c>
      <c r="C15301" s="27"/>
      <c r="D15301" s="27"/>
      <c r="E15301" s="27"/>
    </row>
    <row r="15302" spans="1:5">
      <c r="A15302" s="27">
        <v>382</v>
      </c>
      <c r="B15302" s="27">
        <v>26</v>
      </c>
      <c r="C15302" s="27"/>
      <c r="D15302" s="27"/>
      <c r="E15302" s="27"/>
    </row>
    <row r="15303" spans="1:5">
      <c r="A15303" s="27">
        <v>382</v>
      </c>
      <c r="B15303" s="27">
        <v>27</v>
      </c>
      <c r="C15303" s="27"/>
      <c r="D15303" s="27"/>
      <c r="E15303" s="27"/>
    </row>
    <row r="15304" spans="1:5">
      <c r="A15304" s="27">
        <v>382</v>
      </c>
      <c r="B15304" s="27">
        <v>28</v>
      </c>
      <c r="C15304" s="27"/>
      <c r="D15304" s="27"/>
      <c r="E15304" s="27"/>
    </row>
    <row r="15305" spans="1:5">
      <c r="A15305" s="27">
        <v>382</v>
      </c>
      <c r="B15305" s="27">
        <v>29</v>
      </c>
      <c r="C15305" s="27"/>
      <c r="D15305" s="27"/>
      <c r="E15305" s="27"/>
    </row>
    <row r="15306" spans="1:5">
      <c r="A15306" s="27">
        <v>382</v>
      </c>
      <c r="B15306" s="27">
        <v>30</v>
      </c>
      <c r="C15306" s="27"/>
      <c r="D15306" s="27"/>
      <c r="E15306" s="27"/>
    </row>
    <row r="15307" spans="1:5">
      <c r="A15307" s="27">
        <v>382</v>
      </c>
      <c r="B15307" s="27">
        <v>31</v>
      </c>
      <c r="C15307" s="27"/>
      <c r="D15307" s="27"/>
      <c r="E15307" s="27"/>
    </row>
    <row r="15308" spans="1:5">
      <c r="A15308" s="27">
        <v>382</v>
      </c>
      <c r="B15308" s="27">
        <v>32</v>
      </c>
      <c r="C15308" s="27"/>
      <c r="D15308" s="27"/>
      <c r="E15308" s="27"/>
    </row>
    <row r="15309" spans="1:5">
      <c r="A15309" s="27">
        <v>382</v>
      </c>
      <c r="B15309" s="27">
        <v>33</v>
      </c>
      <c r="C15309" s="27"/>
      <c r="D15309" s="27"/>
      <c r="E15309" s="27"/>
    </row>
    <row r="15310" spans="1:5">
      <c r="A15310" s="27">
        <v>382</v>
      </c>
      <c r="B15310" s="27">
        <v>34</v>
      </c>
      <c r="C15310" s="27"/>
      <c r="D15310" s="27"/>
      <c r="E15310" s="27"/>
    </row>
    <row r="15311" spans="1:5">
      <c r="A15311" s="27">
        <v>382</v>
      </c>
      <c r="B15311" s="27">
        <v>35</v>
      </c>
      <c r="C15311" s="27"/>
      <c r="D15311" s="27"/>
      <c r="E15311" s="27"/>
    </row>
    <row r="15312" spans="1:5">
      <c r="A15312" s="27">
        <v>382</v>
      </c>
      <c r="B15312" s="27">
        <v>36</v>
      </c>
      <c r="C15312" s="27"/>
      <c r="D15312" s="27"/>
      <c r="E15312" s="27"/>
    </row>
    <row r="15313" spans="1:5">
      <c r="A15313" s="27">
        <v>382</v>
      </c>
      <c r="B15313" s="27">
        <v>37</v>
      </c>
      <c r="C15313" s="27"/>
      <c r="D15313" s="27"/>
      <c r="E15313" s="27"/>
    </row>
    <row r="15314" spans="1:5">
      <c r="A15314" s="27">
        <v>382</v>
      </c>
      <c r="B15314" s="27">
        <v>38</v>
      </c>
      <c r="C15314" s="27"/>
      <c r="D15314" s="27"/>
      <c r="E15314" s="27"/>
    </row>
    <row r="15315" spans="1:5">
      <c r="A15315" s="27">
        <v>382</v>
      </c>
      <c r="B15315" s="27">
        <v>39</v>
      </c>
      <c r="C15315" s="27"/>
      <c r="D15315" s="27"/>
      <c r="E15315" s="27"/>
    </row>
    <row r="15316" spans="1:5">
      <c r="A15316" s="27">
        <v>382</v>
      </c>
      <c r="B15316" s="27">
        <v>40</v>
      </c>
      <c r="C15316" s="27"/>
      <c r="D15316" s="27"/>
      <c r="E15316" s="27"/>
    </row>
    <row r="15317" spans="1:5">
      <c r="A15317" s="27">
        <v>383</v>
      </c>
      <c r="B15317" s="27">
        <v>1</v>
      </c>
      <c r="C15317" s="27"/>
      <c r="D15317" s="27"/>
      <c r="E15317" s="27"/>
    </row>
    <row r="15318" spans="1:5">
      <c r="A15318" s="27">
        <v>383</v>
      </c>
      <c r="B15318" s="27">
        <v>2</v>
      </c>
      <c r="C15318" s="27"/>
      <c r="D15318" s="27"/>
      <c r="E15318" s="27"/>
    </row>
    <row r="15319" spans="1:5">
      <c r="A15319" s="27">
        <v>383</v>
      </c>
      <c r="B15319" s="27">
        <v>3</v>
      </c>
      <c r="C15319" s="27"/>
      <c r="D15319" s="27"/>
      <c r="E15319" s="27"/>
    </row>
    <row r="15320" spans="1:5">
      <c r="A15320" s="27">
        <v>383</v>
      </c>
      <c r="B15320" s="27">
        <v>4</v>
      </c>
      <c r="C15320" s="27"/>
      <c r="D15320" s="27"/>
      <c r="E15320" s="27"/>
    </row>
    <row r="15321" spans="1:5">
      <c r="A15321" s="27">
        <v>383</v>
      </c>
      <c r="B15321" s="27">
        <v>5</v>
      </c>
      <c r="C15321" s="27"/>
      <c r="D15321" s="27"/>
      <c r="E15321" s="27"/>
    </row>
    <row r="15322" spans="1:5">
      <c r="A15322" s="27">
        <v>383</v>
      </c>
      <c r="B15322" s="27">
        <v>6</v>
      </c>
      <c r="C15322" s="27"/>
      <c r="D15322" s="27"/>
      <c r="E15322" s="27"/>
    </row>
    <row r="15323" spans="1:5">
      <c r="A15323" s="27">
        <v>383</v>
      </c>
      <c r="B15323" s="27">
        <v>7</v>
      </c>
      <c r="C15323" s="27"/>
      <c r="D15323" s="27"/>
      <c r="E15323" s="27"/>
    </row>
    <row r="15324" spans="1:5">
      <c r="A15324" s="27">
        <v>383</v>
      </c>
      <c r="B15324" s="27">
        <v>8</v>
      </c>
      <c r="C15324" s="27"/>
      <c r="D15324" s="27"/>
      <c r="E15324" s="27"/>
    </row>
    <row r="15325" spans="1:5">
      <c r="A15325" s="27">
        <v>383</v>
      </c>
      <c r="B15325" s="27">
        <v>9</v>
      </c>
      <c r="C15325" s="27"/>
      <c r="D15325" s="27"/>
      <c r="E15325" s="27"/>
    </row>
    <row r="15326" spans="1:5">
      <c r="A15326" s="27">
        <v>383</v>
      </c>
      <c r="B15326" s="27">
        <v>10</v>
      </c>
      <c r="C15326" s="27"/>
      <c r="D15326" s="27"/>
      <c r="E15326" s="27"/>
    </row>
    <row r="15327" spans="1:5">
      <c r="A15327" s="27">
        <v>383</v>
      </c>
      <c r="B15327" s="27">
        <v>11</v>
      </c>
      <c r="C15327" s="27"/>
      <c r="D15327" s="27"/>
      <c r="E15327" s="27"/>
    </row>
    <row r="15328" spans="1:5">
      <c r="A15328" s="27">
        <v>383</v>
      </c>
      <c r="B15328" s="27">
        <v>12</v>
      </c>
      <c r="C15328" s="27"/>
      <c r="D15328" s="27"/>
      <c r="E15328" s="27"/>
    </row>
    <row r="15329" spans="1:5">
      <c r="A15329" s="27">
        <v>383</v>
      </c>
      <c r="B15329" s="27">
        <v>13</v>
      </c>
      <c r="C15329" s="27"/>
      <c r="D15329" s="27"/>
      <c r="E15329" s="27"/>
    </row>
    <row r="15330" spans="1:5">
      <c r="A15330" s="27">
        <v>383</v>
      </c>
      <c r="B15330" s="27">
        <v>14</v>
      </c>
      <c r="C15330" s="27"/>
      <c r="D15330" s="27"/>
      <c r="E15330" s="27"/>
    </row>
    <row r="15331" spans="1:5">
      <c r="A15331" s="27">
        <v>383</v>
      </c>
      <c r="B15331" s="27">
        <v>15</v>
      </c>
      <c r="C15331" s="27"/>
      <c r="D15331" s="27"/>
      <c r="E15331" s="27"/>
    </row>
    <row r="15332" spans="1:5">
      <c r="A15332" s="27">
        <v>383</v>
      </c>
      <c r="B15332" s="27">
        <v>16</v>
      </c>
      <c r="C15332" s="27"/>
      <c r="D15332" s="27"/>
      <c r="E15332" s="27"/>
    </row>
    <row r="15333" spans="1:5">
      <c r="A15333" s="27">
        <v>383</v>
      </c>
      <c r="B15333" s="27">
        <v>17</v>
      </c>
      <c r="C15333" s="27"/>
      <c r="D15333" s="27"/>
      <c r="E15333" s="27"/>
    </row>
    <row r="15334" spans="1:5">
      <c r="A15334" s="27">
        <v>383</v>
      </c>
      <c r="B15334" s="27">
        <v>18</v>
      </c>
      <c r="C15334" s="27"/>
      <c r="D15334" s="27"/>
      <c r="E15334" s="27"/>
    </row>
    <row r="15335" spans="1:5">
      <c r="A15335" s="27">
        <v>383</v>
      </c>
      <c r="B15335" s="27">
        <v>19</v>
      </c>
      <c r="C15335" s="27"/>
      <c r="D15335" s="27"/>
      <c r="E15335" s="27"/>
    </row>
    <row r="15336" spans="1:5">
      <c r="A15336" s="27">
        <v>383</v>
      </c>
      <c r="B15336" s="27">
        <v>20</v>
      </c>
      <c r="C15336" s="27"/>
      <c r="D15336" s="27"/>
      <c r="E15336" s="27"/>
    </row>
    <row r="15337" spans="1:5">
      <c r="A15337" s="27">
        <v>383</v>
      </c>
      <c r="B15337" s="27">
        <v>21</v>
      </c>
      <c r="C15337" s="27"/>
      <c r="D15337" s="27"/>
      <c r="E15337" s="27"/>
    </row>
    <row r="15338" spans="1:5">
      <c r="A15338" s="27">
        <v>383</v>
      </c>
      <c r="B15338" s="27">
        <v>22</v>
      </c>
      <c r="C15338" s="27"/>
      <c r="D15338" s="27"/>
      <c r="E15338" s="27"/>
    </row>
    <row r="15339" spans="1:5">
      <c r="A15339" s="27">
        <v>383</v>
      </c>
      <c r="B15339" s="27">
        <v>23</v>
      </c>
      <c r="C15339" s="27"/>
      <c r="D15339" s="27"/>
      <c r="E15339" s="27"/>
    </row>
    <row r="15340" spans="1:5">
      <c r="A15340" s="27">
        <v>383</v>
      </c>
      <c r="B15340" s="27">
        <v>24</v>
      </c>
      <c r="C15340" s="27"/>
      <c r="D15340" s="27"/>
      <c r="E15340" s="27"/>
    </row>
    <row r="15341" spans="1:5">
      <c r="A15341" s="27">
        <v>383</v>
      </c>
      <c r="B15341" s="27">
        <v>25</v>
      </c>
      <c r="C15341" s="27"/>
      <c r="D15341" s="27"/>
      <c r="E15341" s="27"/>
    </row>
    <row r="15342" spans="1:5">
      <c r="A15342" s="27">
        <v>383</v>
      </c>
      <c r="B15342" s="27">
        <v>26</v>
      </c>
      <c r="C15342" s="27"/>
      <c r="D15342" s="27"/>
      <c r="E15342" s="27"/>
    </row>
    <row r="15343" spans="1:5">
      <c r="A15343" s="27">
        <v>383</v>
      </c>
      <c r="B15343" s="27">
        <v>27</v>
      </c>
      <c r="C15343" s="27"/>
      <c r="D15343" s="27"/>
      <c r="E15343" s="27"/>
    </row>
    <row r="15344" spans="1:5">
      <c r="A15344" s="27">
        <v>383</v>
      </c>
      <c r="B15344" s="27">
        <v>28</v>
      </c>
      <c r="C15344" s="27"/>
      <c r="D15344" s="27"/>
      <c r="E15344" s="27"/>
    </row>
    <row r="15345" spans="1:5">
      <c r="A15345" s="27">
        <v>383</v>
      </c>
      <c r="B15345" s="27">
        <v>29</v>
      </c>
      <c r="C15345" s="27"/>
      <c r="D15345" s="27"/>
      <c r="E15345" s="27"/>
    </row>
    <row r="15346" spans="1:5">
      <c r="A15346" s="27">
        <v>383</v>
      </c>
      <c r="B15346" s="27">
        <v>30</v>
      </c>
      <c r="C15346" s="27"/>
      <c r="D15346" s="27"/>
      <c r="E15346" s="27"/>
    </row>
    <row r="15347" spans="1:5">
      <c r="A15347" s="27">
        <v>383</v>
      </c>
      <c r="B15347" s="27">
        <v>31</v>
      </c>
      <c r="C15347" s="27"/>
      <c r="D15347" s="27"/>
      <c r="E15347" s="27"/>
    </row>
    <row r="15348" spans="1:5">
      <c r="A15348" s="27">
        <v>383</v>
      </c>
      <c r="B15348" s="27">
        <v>32</v>
      </c>
      <c r="C15348" s="27"/>
      <c r="D15348" s="27"/>
      <c r="E15348" s="27"/>
    </row>
    <row r="15349" spans="1:5">
      <c r="A15349" s="27">
        <v>383</v>
      </c>
      <c r="B15349" s="27">
        <v>33</v>
      </c>
      <c r="C15349" s="27"/>
      <c r="D15349" s="27"/>
      <c r="E15349" s="27"/>
    </row>
    <row r="15350" spans="1:5">
      <c r="A15350" s="27">
        <v>383</v>
      </c>
      <c r="B15350" s="27">
        <v>34</v>
      </c>
      <c r="C15350" s="27"/>
      <c r="D15350" s="27"/>
      <c r="E15350" s="27"/>
    </row>
    <row r="15351" spans="1:5">
      <c r="A15351" s="27">
        <v>383</v>
      </c>
      <c r="B15351" s="27">
        <v>35</v>
      </c>
      <c r="C15351" s="27"/>
      <c r="D15351" s="27"/>
      <c r="E15351" s="27"/>
    </row>
    <row r="15352" spans="1:5">
      <c r="A15352" s="27">
        <v>383</v>
      </c>
      <c r="B15352" s="27">
        <v>36</v>
      </c>
      <c r="C15352" s="27"/>
      <c r="D15352" s="27"/>
      <c r="E15352" s="27"/>
    </row>
    <row r="15353" spans="1:5">
      <c r="A15353" s="27">
        <v>383</v>
      </c>
      <c r="B15353" s="27">
        <v>37</v>
      </c>
      <c r="C15353" s="27"/>
      <c r="D15353" s="27"/>
      <c r="E15353" s="27"/>
    </row>
    <row r="15354" spans="1:5">
      <c r="A15354" s="27">
        <v>383</v>
      </c>
      <c r="B15354" s="27">
        <v>38</v>
      </c>
      <c r="C15354" s="27"/>
      <c r="D15354" s="27"/>
      <c r="E15354" s="27"/>
    </row>
    <row r="15355" spans="1:5">
      <c r="A15355" s="27">
        <v>383</v>
      </c>
      <c r="B15355" s="27">
        <v>39</v>
      </c>
      <c r="C15355" s="27"/>
      <c r="D15355" s="27"/>
      <c r="E15355" s="27"/>
    </row>
    <row r="15356" spans="1:5">
      <c r="A15356" s="27">
        <v>383</v>
      </c>
      <c r="B15356" s="27">
        <v>40</v>
      </c>
      <c r="C15356" s="27"/>
      <c r="D15356" s="27"/>
      <c r="E15356" s="27"/>
    </row>
    <row r="15357" spans="1:5">
      <c r="A15357" s="27">
        <v>384</v>
      </c>
      <c r="B15357" s="27">
        <v>1</v>
      </c>
      <c r="C15357" s="27"/>
      <c r="D15357" s="27"/>
      <c r="E15357" s="27"/>
    </row>
    <row r="15358" spans="1:5">
      <c r="A15358" s="27">
        <v>384</v>
      </c>
      <c r="B15358" s="27">
        <v>2</v>
      </c>
      <c r="C15358" s="27"/>
      <c r="D15358" s="27"/>
      <c r="E15358" s="27"/>
    </row>
    <row r="15359" spans="1:5">
      <c r="A15359" s="27">
        <v>384</v>
      </c>
      <c r="B15359" s="27">
        <v>3</v>
      </c>
      <c r="C15359" s="27"/>
      <c r="D15359" s="27"/>
      <c r="E15359" s="27"/>
    </row>
    <row r="15360" spans="1:5">
      <c r="A15360" s="27">
        <v>384</v>
      </c>
      <c r="B15360" s="27">
        <v>4</v>
      </c>
      <c r="C15360" s="27"/>
      <c r="D15360" s="27"/>
      <c r="E15360" s="27"/>
    </row>
    <row r="15361" spans="1:5">
      <c r="A15361" s="27">
        <v>384</v>
      </c>
      <c r="B15361" s="27">
        <v>5</v>
      </c>
      <c r="C15361" s="27"/>
      <c r="D15361" s="27"/>
      <c r="E15361" s="27"/>
    </row>
    <row r="15362" spans="1:5">
      <c r="A15362" s="27">
        <v>384</v>
      </c>
      <c r="B15362" s="27">
        <v>6</v>
      </c>
      <c r="C15362" s="27"/>
      <c r="D15362" s="27"/>
      <c r="E15362" s="27"/>
    </row>
    <row r="15363" spans="1:5">
      <c r="A15363" s="27">
        <v>384</v>
      </c>
      <c r="B15363" s="27">
        <v>7</v>
      </c>
      <c r="C15363" s="27"/>
      <c r="D15363" s="27"/>
      <c r="E15363" s="27"/>
    </row>
    <row r="15364" spans="1:5">
      <c r="A15364" s="27">
        <v>384</v>
      </c>
      <c r="B15364" s="27">
        <v>8</v>
      </c>
      <c r="C15364" s="27"/>
      <c r="D15364" s="27"/>
      <c r="E15364" s="27"/>
    </row>
    <row r="15365" spans="1:5">
      <c r="A15365" s="27">
        <v>384</v>
      </c>
      <c r="B15365" s="27">
        <v>9</v>
      </c>
      <c r="C15365" s="27"/>
      <c r="D15365" s="27"/>
      <c r="E15365" s="27"/>
    </row>
    <row r="15366" spans="1:5">
      <c r="A15366" s="27">
        <v>384</v>
      </c>
      <c r="B15366" s="27">
        <v>10</v>
      </c>
      <c r="C15366" s="27"/>
      <c r="D15366" s="27"/>
      <c r="E15366" s="27"/>
    </row>
    <row r="15367" spans="1:5">
      <c r="A15367" s="27">
        <v>384</v>
      </c>
      <c r="B15367" s="27">
        <v>11</v>
      </c>
      <c r="C15367" s="27"/>
      <c r="D15367" s="27"/>
      <c r="E15367" s="27"/>
    </row>
    <row r="15368" spans="1:5">
      <c r="A15368" s="27">
        <v>384</v>
      </c>
      <c r="B15368" s="27">
        <v>12</v>
      </c>
      <c r="C15368" s="27"/>
      <c r="D15368" s="27"/>
      <c r="E15368" s="27"/>
    </row>
    <row r="15369" spans="1:5">
      <c r="A15369" s="27">
        <v>384</v>
      </c>
      <c r="B15369" s="27">
        <v>13</v>
      </c>
      <c r="C15369" s="27"/>
      <c r="D15369" s="27"/>
      <c r="E15369" s="27"/>
    </row>
    <row r="15370" spans="1:5">
      <c r="A15370" s="27">
        <v>384</v>
      </c>
      <c r="B15370" s="27">
        <v>14</v>
      </c>
      <c r="C15370" s="27"/>
      <c r="D15370" s="27"/>
      <c r="E15370" s="27"/>
    </row>
    <row r="15371" spans="1:5">
      <c r="A15371" s="27">
        <v>384</v>
      </c>
      <c r="B15371" s="27">
        <v>15</v>
      </c>
      <c r="C15371" s="27"/>
      <c r="D15371" s="27"/>
      <c r="E15371" s="27"/>
    </row>
    <row r="15372" spans="1:5">
      <c r="A15372" s="27">
        <v>384</v>
      </c>
      <c r="B15372" s="27">
        <v>16</v>
      </c>
      <c r="C15372" s="27"/>
      <c r="D15372" s="27"/>
      <c r="E15372" s="27"/>
    </row>
    <row r="15373" spans="1:5">
      <c r="A15373" s="27">
        <v>384</v>
      </c>
      <c r="B15373" s="27">
        <v>17</v>
      </c>
      <c r="C15373" s="27"/>
      <c r="D15373" s="27"/>
      <c r="E15373" s="27"/>
    </row>
    <row r="15374" spans="1:5">
      <c r="A15374" s="27">
        <v>384</v>
      </c>
      <c r="B15374" s="27">
        <v>18</v>
      </c>
      <c r="C15374" s="27"/>
      <c r="D15374" s="27"/>
      <c r="E15374" s="27"/>
    </row>
    <row r="15375" spans="1:5">
      <c r="A15375" s="27">
        <v>384</v>
      </c>
      <c r="B15375" s="27">
        <v>19</v>
      </c>
      <c r="C15375" s="27"/>
      <c r="D15375" s="27"/>
      <c r="E15375" s="27"/>
    </row>
    <row r="15376" spans="1:5">
      <c r="A15376" s="27">
        <v>384</v>
      </c>
      <c r="B15376" s="27">
        <v>20</v>
      </c>
      <c r="C15376" s="27"/>
      <c r="D15376" s="27"/>
      <c r="E15376" s="27"/>
    </row>
    <row r="15377" spans="1:5">
      <c r="A15377" s="27">
        <v>384</v>
      </c>
      <c r="B15377" s="27">
        <v>21</v>
      </c>
      <c r="C15377" s="27"/>
      <c r="D15377" s="27"/>
      <c r="E15377" s="27"/>
    </row>
    <row r="15378" spans="1:5">
      <c r="A15378" s="27">
        <v>384</v>
      </c>
      <c r="B15378" s="27">
        <v>22</v>
      </c>
      <c r="C15378" s="27"/>
      <c r="D15378" s="27"/>
      <c r="E15378" s="27"/>
    </row>
    <row r="15379" spans="1:5">
      <c r="A15379" s="27">
        <v>384</v>
      </c>
      <c r="B15379" s="27">
        <v>23</v>
      </c>
      <c r="C15379" s="27"/>
      <c r="D15379" s="27"/>
      <c r="E15379" s="27"/>
    </row>
    <row r="15380" spans="1:5">
      <c r="A15380" s="27">
        <v>384</v>
      </c>
      <c r="B15380" s="27">
        <v>24</v>
      </c>
      <c r="C15380" s="27"/>
      <c r="D15380" s="27"/>
      <c r="E15380" s="27"/>
    </row>
    <row r="15381" spans="1:5">
      <c r="A15381" s="27">
        <v>384</v>
      </c>
      <c r="B15381" s="27">
        <v>25</v>
      </c>
      <c r="C15381" s="27"/>
      <c r="D15381" s="27"/>
      <c r="E15381" s="27"/>
    </row>
    <row r="15382" spans="1:5">
      <c r="A15382" s="27">
        <v>384</v>
      </c>
      <c r="B15382" s="27">
        <v>26</v>
      </c>
      <c r="C15382" s="27"/>
      <c r="D15382" s="27"/>
      <c r="E15382" s="27"/>
    </row>
    <row r="15383" spans="1:5">
      <c r="A15383" s="27">
        <v>384</v>
      </c>
      <c r="B15383" s="27">
        <v>27</v>
      </c>
      <c r="C15383" s="27"/>
      <c r="D15383" s="27"/>
      <c r="E15383" s="27"/>
    </row>
    <row r="15384" spans="1:5">
      <c r="A15384" s="27">
        <v>384</v>
      </c>
      <c r="B15384" s="27">
        <v>28</v>
      </c>
      <c r="C15384" s="27"/>
      <c r="D15384" s="27"/>
      <c r="E15384" s="27"/>
    </row>
    <row r="15385" spans="1:5">
      <c r="A15385" s="27">
        <v>384</v>
      </c>
      <c r="B15385" s="27">
        <v>29</v>
      </c>
      <c r="C15385" s="27"/>
      <c r="D15385" s="27"/>
      <c r="E15385" s="27"/>
    </row>
    <row r="15386" spans="1:5">
      <c r="A15386" s="27">
        <v>384</v>
      </c>
      <c r="B15386" s="27">
        <v>30</v>
      </c>
      <c r="C15386" s="27"/>
      <c r="D15386" s="27"/>
      <c r="E15386" s="27"/>
    </row>
    <row r="15387" spans="1:5">
      <c r="A15387" s="27">
        <v>384</v>
      </c>
      <c r="B15387" s="27">
        <v>31</v>
      </c>
      <c r="C15387" s="27"/>
      <c r="D15387" s="27"/>
      <c r="E15387" s="27"/>
    </row>
    <row r="15388" spans="1:5">
      <c r="A15388" s="27">
        <v>384</v>
      </c>
      <c r="B15388" s="27">
        <v>32</v>
      </c>
      <c r="C15388" s="27"/>
      <c r="D15388" s="27"/>
      <c r="E15388" s="27"/>
    </row>
    <row r="15389" spans="1:5">
      <c r="A15389" s="27">
        <v>384</v>
      </c>
      <c r="B15389" s="27">
        <v>33</v>
      </c>
      <c r="C15389" s="27"/>
      <c r="D15389" s="27"/>
      <c r="E15389" s="27"/>
    </row>
    <row r="15390" spans="1:5">
      <c r="A15390" s="27">
        <v>384</v>
      </c>
      <c r="B15390" s="27">
        <v>34</v>
      </c>
      <c r="C15390" s="27"/>
      <c r="D15390" s="27"/>
      <c r="E15390" s="27"/>
    </row>
    <row r="15391" spans="1:5">
      <c r="A15391" s="27">
        <v>384</v>
      </c>
      <c r="B15391" s="27">
        <v>35</v>
      </c>
      <c r="C15391" s="27"/>
      <c r="D15391" s="27"/>
      <c r="E15391" s="27"/>
    </row>
    <row r="15392" spans="1:5">
      <c r="A15392" s="27">
        <v>384</v>
      </c>
      <c r="B15392" s="27">
        <v>36</v>
      </c>
      <c r="C15392" s="27"/>
      <c r="D15392" s="27"/>
      <c r="E15392" s="27"/>
    </row>
    <row r="15393" spans="1:5">
      <c r="A15393" s="27">
        <v>384</v>
      </c>
      <c r="B15393" s="27">
        <v>37</v>
      </c>
      <c r="C15393" s="27"/>
      <c r="D15393" s="27"/>
      <c r="E15393" s="27"/>
    </row>
    <row r="15394" spans="1:5">
      <c r="A15394" s="27">
        <v>384</v>
      </c>
      <c r="B15394" s="27">
        <v>38</v>
      </c>
      <c r="C15394" s="27"/>
      <c r="D15394" s="27"/>
      <c r="E15394" s="27"/>
    </row>
    <row r="15395" spans="1:5">
      <c r="A15395" s="27">
        <v>384</v>
      </c>
      <c r="B15395" s="27">
        <v>39</v>
      </c>
      <c r="C15395" s="27"/>
      <c r="D15395" s="27"/>
      <c r="E15395" s="27"/>
    </row>
    <row r="15396" spans="1:5">
      <c r="A15396" s="27">
        <v>384</v>
      </c>
      <c r="B15396" s="27">
        <v>40</v>
      </c>
      <c r="C15396" s="27"/>
      <c r="D15396" s="27"/>
      <c r="E15396" s="27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905A3A-3030-9249-B1A4-E83941370055}">
  <dimension ref="A1:F6276"/>
  <sheetViews>
    <sheetView workbookViewId="0">
      <selection activeCell="F1" sqref="F1"/>
    </sheetView>
  </sheetViews>
  <sheetFormatPr baseColWidth="10" defaultColWidth="8.83203125" defaultRowHeight="16"/>
  <cols>
    <col min="1" max="1" width="8.83203125" customWidth="1"/>
  </cols>
  <sheetData>
    <row r="1" spans="1:2">
      <c r="A1" t="s">
        <v>135</v>
      </c>
      <c r="B1" t="s">
        <v>136</v>
      </c>
    </row>
    <row r="2" spans="1:2">
      <c r="A2" t="s">
        <v>653</v>
      </c>
      <c r="B2" t="s">
        <v>138</v>
      </c>
    </row>
    <row r="3" spans="1:2">
      <c r="A3" t="s">
        <v>654</v>
      </c>
      <c r="B3" t="s">
        <v>140</v>
      </c>
    </row>
    <row r="4" spans="1:2">
      <c r="A4" t="s">
        <v>655</v>
      </c>
      <c r="B4" t="s">
        <v>138</v>
      </c>
    </row>
    <row r="5" spans="1:2">
      <c r="A5" t="s">
        <v>656</v>
      </c>
      <c r="B5" t="s">
        <v>143</v>
      </c>
    </row>
    <row r="6" spans="1:2">
      <c r="A6" t="s">
        <v>657</v>
      </c>
      <c r="B6" t="s">
        <v>138</v>
      </c>
    </row>
    <row r="7" spans="1:2">
      <c r="A7" t="s">
        <v>658</v>
      </c>
      <c r="B7" t="s">
        <v>146</v>
      </c>
    </row>
    <row r="8" spans="1:2">
      <c r="A8" t="s">
        <v>659</v>
      </c>
      <c r="B8" t="s">
        <v>138</v>
      </c>
    </row>
    <row r="9" spans="1:2">
      <c r="A9" t="s">
        <v>660</v>
      </c>
      <c r="B9" t="s">
        <v>149</v>
      </c>
    </row>
    <row r="10" spans="1:2">
      <c r="A10" t="s">
        <v>661</v>
      </c>
      <c r="B10" t="s">
        <v>138</v>
      </c>
    </row>
    <row r="11" spans="1:2">
      <c r="A11" t="s">
        <v>662</v>
      </c>
      <c r="B11" t="s">
        <v>152</v>
      </c>
    </row>
    <row r="12" spans="1:2">
      <c r="A12" t="s">
        <v>663</v>
      </c>
      <c r="B12" t="s">
        <v>138</v>
      </c>
    </row>
    <row r="13" spans="1:2">
      <c r="A13" t="s">
        <v>664</v>
      </c>
      <c r="B13" t="s">
        <v>155</v>
      </c>
    </row>
    <row r="14" spans="1:2">
      <c r="A14" t="s">
        <v>665</v>
      </c>
      <c r="B14" t="s">
        <v>138</v>
      </c>
    </row>
    <row r="15" spans="1:2">
      <c r="A15" t="s">
        <v>666</v>
      </c>
      <c r="B15" t="s">
        <v>158</v>
      </c>
    </row>
    <row r="16" spans="1:2">
      <c r="A16" t="s">
        <v>667</v>
      </c>
      <c r="B16" t="s">
        <v>138</v>
      </c>
    </row>
    <row r="17" spans="1:2">
      <c r="A17" t="s">
        <v>668</v>
      </c>
      <c r="B17" t="s">
        <v>161</v>
      </c>
    </row>
    <row r="18" spans="1:2">
      <c r="A18" t="s">
        <v>669</v>
      </c>
      <c r="B18" t="s">
        <v>138</v>
      </c>
    </row>
    <row r="19" spans="1:2">
      <c r="A19" t="s">
        <v>670</v>
      </c>
      <c r="B19" t="s">
        <v>164</v>
      </c>
    </row>
    <row r="20" spans="1:2">
      <c r="A20" t="s">
        <v>165</v>
      </c>
      <c r="B20" t="s">
        <v>671</v>
      </c>
    </row>
    <row r="21" spans="1:2">
      <c r="A21" t="s">
        <v>167</v>
      </c>
      <c r="B21" t="s">
        <v>672</v>
      </c>
    </row>
    <row r="22" spans="1:2">
      <c r="A22" t="s">
        <v>169</v>
      </c>
      <c r="B22" t="s">
        <v>673</v>
      </c>
    </row>
    <row r="23" spans="1:2">
      <c r="A23" t="s">
        <v>170</v>
      </c>
      <c r="B23" t="s">
        <v>674</v>
      </c>
    </row>
    <row r="24" spans="1:2">
      <c r="A24" t="s">
        <v>172</v>
      </c>
      <c r="B24" t="s">
        <v>675</v>
      </c>
    </row>
    <row r="25" spans="1:2">
      <c r="A25" t="s">
        <v>174</v>
      </c>
      <c r="B25" t="s">
        <v>676</v>
      </c>
    </row>
    <row r="26" spans="1:2">
      <c r="A26" t="s">
        <v>176</v>
      </c>
      <c r="B26" t="s">
        <v>677</v>
      </c>
    </row>
    <row r="27" spans="1:2">
      <c r="A27" t="s">
        <v>178</v>
      </c>
      <c r="B27" t="s">
        <v>678</v>
      </c>
    </row>
    <row r="28" spans="1:2">
      <c r="A28" t="s">
        <v>180</v>
      </c>
      <c r="B28" t="s">
        <v>181</v>
      </c>
    </row>
    <row r="29" spans="1:2">
      <c r="A29" t="s">
        <v>182</v>
      </c>
      <c r="B29" t="s">
        <v>181</v>
      </c>
    </row>
    <row r="30" spans="1:2">
      <c r="A30" t="s">
        <v>183</v>
      </c>
      <c r="B30" t="s">
        <v>184</v>
      </c>
    </row>
    <row r="31" spans="1:2">
      <c r="A31" t="s">
        <v>185</v>
      </c>
      <c r="B31" t="s">
        <v>186</v>
      </c>
    </row>
    <row r="32" spans="1:2">
      <c r="A32" t="s">
        <v>187</v>
      </c>
      <c r="B32" t="s">
        <v>188</v>
      </c>
    </row>
    <row r="33" spans="1:6">
      <c r="A33" t="s">
        <v>189</v>
      </c>
      <c r="B33" t="s">
        <v>190</v>
      </c>
    </row>
    <row r="34" spans="1:6">
      <c r="A34" t="s">
        <v>191</v>
      </c>
      <c r="B34" t="s">
        <v>192</v>
      </c>
    </row>
    <row r="36" spans="1:6">
      <c r="A36" t="s">
        <v>193</v>
      </c>
      <c r="B36" t="s">
        <v>194</v>
      </c>
      <c r="C36" t="s">
        <v>700</v>
      </c>
      <c r="D36" t="s">
        <v>701</v>
      </c>
      <c r="E36" t="s">
        <v>702</v>
      </c>
      <c r="F36" t="s">
        <v>703</v>
      </c>
    </row>
    <row r="37" spans="1:6">
      <c r="A37">
        <v>1</v>
      </c>
      <c r="B37" t="s">
        <v>206</v>
      </c>
      <c r="C37">
        <v>1</v>
      </c>
      <c r="D37" s="24">
        <v>60.208198547363281</v>
      </c>
      <c r="E37" s="24">
        <v>5.1069698333740234</v>
      </c>
      <c r="F37" s="24">
        <v>0.34641915559768677</v>
      </c>
    </row>
    <row r="38" spans="1:6">
      <c r="A38">
        <v>1</v>
      </c>
      <c r="B38" t="s">
        <v>206</v>
      </c>
      <c r="C38">
        <v>2</v>
      </c>
      <c r="D38" s="24">
        <v>60.476543426513672</v>
      </c>
      <c r="E38" s="24">
        <v>5.078467845916748</v>
      </c>
      <c r="F38" s="24">
        <v>0.34516891837120056</v>
      </c>
    </row>
    <row r="39" spans="1:6">
      <c r="A39">
        <v>1</v>
      </c>
      <c r="B39" t="s">
        <v>206</v>
      </c>
      <c r="C39">
        <v>3</v>
      </c>
      <c r="D39" s="24">
        <v>60.744884490966797</v>
      </c>
      <c r="E39" s="24">
        <v>5.0250630378723145</v>
      </c>
      <c r="F39" s="24">
        <v>0.34372991323471069</v>
      </c>
    </row>
    <row r="40" spans="1:6">
      <c r="A40">
        <v>1</v>
      </c>
      <c r="B40" t="s">
        <v>206</v>
      </c>
      <c r="C40">
        <v>4</v>
      </c>
      <c r="D40" s="24">
        <v>61.013229370117188</v>
      </c>
      <c r="E40" s="24">
        <v>5.0070781707763672</v>
      </c>
      <c r="F40" s="24">
        <v>0.34290748834609985</v>
      </c>
    </row>
    <row r="41" spans="1:6">
      <c r="A41">
        <v>1</v>
      </c>
      <c r="B41" t="s">
        <v>206</v>
      </c>
      <c r="C41">
        <v>5</v>
      </c>
      <c r="D41" s="24">
        <v>61.281570434570312</v>
      </c>
      <c r="E41" s="24">
        <v>4.9915957450866699</v>
      </c>
      <c r="F41" s="24">
        <v>0.34369704127311707</v>
      </c>
    </row>
    <row r="42" spans="1:6">
      <c r="A42">
        <v>1</v>
      </c>
      <c r="B42" t="s">
        <v>206</v>
      </c>
      <c r="C42">
        <v>6</v>
      </c>
      <c r="D42" s="24">
        <v>61.549911499023438</v>
      </c>
      <c r="E42" s="24">
        <v>4.9211025238037109</v>
      </c>
      <c r="F42" s="24">
        <v>0.34672608971595764</v>
      </c>
    </row>
    <row r="43" spans="1:6">
      <c r="A43">
        <v>1</v>
      </c>
      <c r="B43" t="s">
        <v>206</v>
      </c>
      <c r="C43">
        <v>7</v>
      </c>
      <c r="D43" s="24">
        <v>61.818256378173828</v>
      </c>
      <c r="E43" s="24">
        <v>4.8975367546081543</v>
      </c>
      <c r="F43" s="24">
        <v>0.35175213217735291</v>
      </c>
    </row>
    <row r="44" spans="1:6">
      <c r="A44">
        <v>1</v>
      </c>
      <c r="B44" t="s">
        <v>206</v>
      </c>
      <c r="C44">
        <v>8</v>
      </c>
      <c r="D44" s="24">
        <v>62.086601257324219</v>
      </c>
      <c r="E44" s="24">
        <v>4.8839387893676758</v>
      </c>
      <c r="F44" s="24">
        <v>0.35757234692573547</v>
      </c>
    </row>
    <row r="45" spans="1:6">
      <c r="A45">
        <v>1</v>
      </c>
      <c r="B45" t="s">
        <v>206</v>
      </c>
      <c r="C45">
        <v>9</v>
      </c>
      <c r="D45" s="24">
        <v>62.354942321777344</v>
      </c>
      <c r="E45" s="24">
        <v>4.8388047218322754</v>
      </c>
      <c r="F45" s="24">
        <v>0.36240574717521667</v>
      </c>
    </row>
    <row r="46" spans="1:6">
      <c r="A46">
        <v>1</v>
      </c>
      <c r="B46" t="s">
        <v>206</v>
      </c>
      <c r="C46">
        <v>10</v>
      </c>
      <c r="D46" s="24">
        <v>62.623283386230469</v>
      </c>
      <c r="E46" s="24">
        <v>4.7692265510559082</v>
      </c>
      <c r="F46" s="24">
        <v>0.36469495296478271</v>
      </c>
    </row>
    <row r="47" spans="1:6">
      <c r="A47">
        <v>1</v>
      </c>
      <c r="B47" t="s">
        <v>206</v>
      </c>
      <c r="C47">
        <v>11</v>
      </c>
      <c r="D47" s="24">
        <v>62.891628265380859</v>
      </c>
      <c r="E47" s="24">
        <v>4.7340817451477051</v>
      </c>
      <c r="F47" s="24">
        <v>0.36383026838302612</v>
      </c>
    </row>
    <row r="48" spans="1:6">
      <c r="A48">
        <v>1</v>
      </c>
      <c r="B48" t="s">
        <v>206</v>
      </c>
      <c r="C48">
        <v>12</v>
      </c>
      <c r="D48" s="24">
        <v>63.159969329833984</v>
      </c>
      <c r="E48" s="24">
        <v>4.7216644287109375</v>
      </c>
      <c r="F48" s="24">
        <v>0.3604276180267334</v>
      </c>
    </row>
    <row r="49" spans="1:6">
      <c r="A49">
        <v>1</v>
      </c>
      <c r="B49" t="s">
        <v>206</v>
      </c>
      <c r="C49">
        <v>13</v>
      </c>
      <c r="D49" s="24">
        <v>63.428314208984375</v>
      </c>
      <c r="E49" s="24">
        <v>4.6556191444396973</v>
      </c>
      <c r="F49" s="24">
        <v>0.35602852702140808</v>
      </c>
    </row>
    <row r="50" spans="1:6">
      <c r="A50">
        <v>1</v>
      </c>
      <c r="B50" t="s">
        <v>206</v>
      </c>
      <c r="C50">
        <v>14</v>
      </c>
      <c r="D50" s="24">
        <v>63.6966552734375</v>
      </c>
      <c r="E50" s="24">
        <v>4.6323566436767578</v>
      </c>
      <c r="F50" s="24">
        <v>0.35242432355880737</v>
      </c>
    </row>
    <row r="51" spans="1:6">
      <c r="A51">
        <v>1</v>
      </c>
      <c r="B51" t="s">
        <v>206</v>
      </c>
      <c r="C51">
        <v>15</v>
      </c>
      <c r="D51" s="24">
        <v>63.965000152587891</v>
      </c>
      <c r="E51" s="24">
        <v>4.5866885185241699</v>
      </c>
      <c r="F51" s="24">
        <v>0.3509448766708374</v>
      </c>
    </row>
    <row r="52" spans="1:6">
      <c r="A52">
        <v>1</v>
      </c>
      <c r="B52" t="s">
        <v>206</v>
      </c>
      <c r="C52">
        <v>16</v>
      </c>
      <c r="D52" s="24">
        <v>64.233345031738281</v>
      </c>
      <c r="E52" s="24">
        <v>4.5728869438171387</v>
      </c>
      <c r="F52" s="24">
        <v>0.35204905271530151</v>
      </c>
    </row>
    <row r="53" spans="1:6">
      <c r="A53">
        <v>1</v>
      </c>
      <c r="B53" t="s">
        <v>206</v>
      </c>
      <c r="C53">
        <v>17</v>
      </c>
      <c r="D53" s="24">
        <v>64.501686096191406</v>
      </c>
      <c r="E53" s="24">
        <v>4.5229554176330566</v>
      </c>
      <c r="F53" s="24">
        <v>0.35531842708587646</v>
      </c>
    </row>
    <row r="54" spans="1:6">
      <c r="A54">
        <v>1</v>
      </c>
      <c r="B54" t="s">
        <v>206</v>
      </c>
      <c r="C54">
        <v>18</v>
      </c>
      <c r="D54" s="24">
        <v>64.770027160644531</v>
      </c>
      <c r="E54" s="24">
        <v>4.4864163398742676</v>
      </c>
      <c r="F54" s="24">
        <v>0.35979822278022766</v>
      </c>
    </row>
    <row r="55" spans="1:6">
      <c r="A55">
        <v>1</v>
      </c>
      <c r="B55" t="s">
        <v>206</v>
      </c>
      <c r="C55">
        <v>19</v>
      </c>
      <c r="D55" s="24">
        <v>65.038368225097656</v>
      </c>
      <c r="E55" s="24">
        <v>4.4418134689331055</v>
      </c>
      <c r="F55" s="24">
        <v>0.36448076367378235</v>
      </c>
    </row>
    <row r="56" spans="1:6">
      <c r="A56">
        <v>1</v>
      </c>
      <c r="B56" t="s">
        <v>206</v>
      </c>
      <c r="C56">
        <v>20</v>
      </c>
      <c r="D56" s="24">
        <v>65.306716918945312</v>
      </c>
      <c r="E56" s="24">
        <v>4.4123706817626953</v>
      </c>
      <c r="F56" s="24">
        <v>0.36868932843208313</v>
      </c>
    </row>
    <row r="57" spans="1:6">
      <c r="A57">
        <v>1</v>
      </c>
      <c r="B57" t="s">
        <v>206</v>
      </c>
      <c r="C57">
        <v>21</v>
      </c>
      <c r="D57" s="24">
        <v>65.575057983398438</v>
      </c>
      <c r="E57" s="24">
        <v>4.361785888671875</v>
      </c>
      <c r="F57" s="24">
        <v>0.37223261594772339</v>
      </c>
    </row>
    <row r="58" spans="1:6">
      <c r="A58">
        <v>1</v>
      </c>
      <c r="B58" t="s">
        <v>206</v>
      </c>
      <c r="C58">
        <v>22</v>
      </c>
      <c r="D58" s="24">
        <v>65.843399047851562</v>
      </c>
      <c r="E58" s="24">
        <v>4.3397712707519531</v>
      </c>
      <c r="F58" s="24">
        <v>0.37537509202957153</v>
      </c>
    </row>
    <row r="59" spans="1:6">
      <c r="A59">
        <v>1</v>
      </c>
      <c r="B59" t="s">
        <v>206</v>
      </c>
      <c r="C59">
        <v>23</v>
      </c>
      <c r="D59" s="24">
        <v>66.111740112304688</v>
      </c>
      <c r="E59" s="24">
        <v>4.2780117988586426</v>
      </c>
      <c r="F59" s="24">
        <v>0.37865012884140015</v>
      </c>
    </row>
    <row r="60" spans="1:6">
      <c r="A60">
        <v>1</v>
      </c>
      <c r="B60" t="s">
        <v>206</v>
      </c>
      <c r="C60">
        <v>24</v>
      </c>
      <c r="D60" s="24">
        <v>66.380081176757812</v>
      </c>
      <c r="E60" s="24">
        <v>4.2461423873901367</v>
      </c>
      <c r="F60" s="24">
        <v>0.38258886337280273</v>
      </c>
    </row>
    <row r="61" spans="1:6">
      <c r="A61">
        <v>1</v>
      </c>
      <c r="B61" t="s">
        <v>206</v>
      </c>
      <c r="C61">
        <v>25</v>
      </c>
      <c r="D61" s="24">
        <v>66.648429870605469</v>
      </c>
      <c r="E61" s="24">
        <v>4.2098278999328613</v>
      </c>
      <c r="F61" s="24">
        <v>0.38737025856971741</v>
      </c>
    </row>
    <row r="62" spans="1:6">
      <c r="A62">
        <v>1</v>
      </c>
      <c r="B62" t="s">
        <v>206</v>
      </c>
      <c r="C62">
        <v>26</v>
      </c>
      <c r="D62" s="24">
        <v>66.916770935058594</v>
      </c>
      <c r="E62" s="24">
        <v>4.1689357757568359</v>
      </c>
      <c r="F62" s="24">
        <v>0.39256975054740906</v>
      </c>
    </row>
    <row r="63" spans="1:6">
      <c r="A63">
        <v>1</v>
      </c>
      <c r="B63" t="s">
        <v>206</v>
      </c>
      <c r="C63">
        <v>27</v>
      </c>
      <c r="D63" s="24">
        <v>67.185111999511719</v>
      </c>
      <c r="E63" s="24">
        <v>4.137446403503418</v>
      </c>
      <c r="F63" s="24">
        <v>0.39723783731460571</v>
      </c>
    </row>
    <row r="64" spans="1:6">
      <c r="A64">
        <v>1</v>
      </c>
      <c r="B64" t="s">
        <v>206</v>
      </c>
      <c r="C64">
        <v>28</v>
      </c>
      <c r="D64" s="24">
        <v>67.453460693359375</v>
      </c>
      <c r="E64" s="24">
        <v>4.0788040161132812</v>
      </c>
      <c r="F64" s="24">
        <v>0.40034440159797668</v>
      </c>
    </row>
    <row r="65" spans="1:6">
      <c r="A65">
        <v>1</v>
      </c>
      <c r="B65" t="s">
        <v>206</v>
      </c>
      <c r="C65">
        <v>29</v>
      </c>
      <c r="D65" s="24">
        <v>67.7218017578125</v>
      </c>
      <c r="E65" s="24">
        <v>4.0261898040771484</v>
      </c>
      <c r="F65" s="24">
        <v>0.40136593580245972</v>
      </c>
    </row>
    <row r="66" spans="1:6">
      <c r="A66">
        <v>1</v>
      </c>
      <c r="B66" t="s">
        <v>206</v>
      </c>
      <c r="C66">
        <v>30</v>
      </c>
      <c r="D66" s="24">
        <v>67.990142822265625</v>
      </c>
      <c r="E66" s="24">
        <v>3.9899098873138428</v>
      </c>
      <c r="F66" s="24">
        <v>0.40059906244277954</v>
      </c>
    </row>
    <row r="67" spans="1:6">
      <c r="A67">
        <v>1</v>
      </c>
      <c r="B67" t="s">
        <v>206</v>
      </c>
      <c r="C67">
        <v>31</v>
      </c>
      <c r="D67" s="24">
        <v>68.25848388671875</v>
      </c>
      <c r="E67" s="24">
        <v>3.9509973526000977</v>
      </c>
      <c r="F67" s="24">
        <v>0.39899137616157532</v>
      </c>
    </row>
    <row r="68" spans="1:6">
      <c r="A68">
        <v>1</v>
      </c>
      <c r="B68" t="s">
        <v>206</v>
      </c>
      <c r="C68">
        <v>32</v>
      </c>
      <c r="D68" s="24">
        <v>68.526824951171875</v>
      </c>
      <c r="E68" s="24">
        <v>3.9145538806915283</v>
      </c>
      <c r="F68" s="24">
        <v>0.39762380719184875</v>
      </c>
    </row>
    <row r="69" spans="1:6">
      <c r="A69">
        <v>1</v>
      </c>
      <c r="B69" t="s">
        <v>206</v>
      </c>
      <c r="C69">
        <v>33</v>
      </c>
      <c r="D69" s="24">
        <v>68.795173645019531</v>
      </c>
      <c r="E69" s="24">
        <v>3.8683838844299316</v>
      </c>
      <c r="F69" s="24">
        <v>0.39721289277076721</v>
      </c>
    </row>
    <row r="70" spans="1:6">
      <c r="A70">
        <v>1</v>
      </c>
      <c r="B70" t="s">
        <v>206</v>
      </c>
      <c r="C70">
        <v>34</v>
      </c>
      <c r="D70" s="24">
        <v>69.063514709472656</v>
      </c>
      <c r="E70" s="24">
        <v>3.8190939426422119</v>
      </c>
      <c r="F70" s="24">
        <v>0.39787304401397705</v>
      </c>
    </row>
    <row r="71" spans="1:6">
      <c r="A71">
        <v>1</v>
      </c>
      <c r="B71" t="s">
        <v>206</v>
      </c>
      <c r="C71">
        <v>35</v>
      </c>
      <c r="D71" s="24">
        <v>69.331855773925781</v>
      </c>
      <c r="E71" s="24">
        <v>3.7941999435424805</v>
      </c>
      <c r="F71" s="24">
        <v>0.39920344948768616</v>
      </c>
    </row>
    <row r="72" spans="1:6">
      <c r="A72">
        <v>1</v>
      </c>
      <c r="B72" t="s">
        <v>206</v>
      </c>
      <c r="C72">
        <v>36</v>
      </c>
      <c r="D72" s="24">
        <v>69.600196838378906</v>
      </c>
      <c r="E72" s="24">
        <v>3.7381260395050049</v>
      </c>
      <c r="F72" s="24">
        <v>0.40052857995033264</v>
      </c>
    </row>
    <row r="73" spans="1:6">
      <c r="A73">
        <v>1</v>
      </c>
      <c r="B73" t="s">
        <v>206</v>
      </c>
      <c r="C73">
        <v>37</v>
      </c>
      <c r="D73" s="24">
        <v>69.868545532226562</v>
      </c>
      <c r="E73" s="24">
        <v>3.6983566284179688</v>
      </c>
      <c r="F73" s="24">
        <v>0.40117645263671875</v>
      </c>
    </row>
    <row r="74" spans="1:6">
      <c r="A74">
        <v>1</v>
      </c>
      <c r="B74" t="s">
        <v>206</v>
      </c>
      <c r="C74">
        <v>38</v>
      </c>
      <c r="D74" s="24">
        <v>70.136886596679688</v>
      </c>
      <c r="E74" s="24">
        <v>3.6484627723693848</v>
      </c>
      <c r="F74" s="24">
        <v>0.40070727467536926</v>
      </c>
    </row>
    <row r="75" spans="1:6">
      <c r="A75">
        <v>1</v>
      </c>
      <c r="B75" t="s">
        <v>206</v>
      </c>
      <c r="C75">
        <v>39</v>
      </c>
      <c r="D75" s="24">
        <v>70.405227661132812</v>
      </c>
      <c r="E75" s="24">
        <v>3.6137793064117432</v>
      </c>
      <c r="F75" s="24">
        <v>0.39906829595565796</v>
      </c>
    </row>
    <row r="76" spans="1:6">
      <c r="A76">
        <v>1</v>
      </c>
      <c r="B76" t="s">
        <v>206</v>
      </c>
      <c r="C76">
        <v>40</v>
      </c>
      <c r="D76" s="24">
        <v>70.673568725585938</v>
      </c>
      <c r="E76" s="24">
        <v>3.5666494369506836</v>
      </c>
      <c r="F76" s="24">
        <v>0.39662840962409973</v>
      </c>
    </row>
    <row r="77" spans="1:6">
      <c r="A77">
        <v>1</v>
      </c>
      <c r="B77" t="s">
        <v>206</v>
      </c>
      <c r="C77">
        <v>41</v>
      </c>
      <c r="D77" s="24">
        <v>70.941917419433594</v>
      </c>
      <c r="E77" s="24">
        <v>3.5220572948455811</v>
      </c>
      <c r="F77" s="24">
        <v>0.39409053325653076</v>
      </c>
    </row>
    <row r="78" spans="1:6">
      <c r="A78">
        <v>1</v>
      </c>
      <c r="B78" t="s">
        <v>206</v>
      </c>
      <c r="C78">
        <v>42</v>
      </c>
      <c r="D78" s="24">
        <v>71.210258483886719</v>
      </c>
      <c r="E78" s="24">
        <v>3.4786303043365479</v>
      </c>
      <c r="F78" s="24">
        <v>0.39223271608352661</v>
      </c>
    </row>
    <row r="79" spans="1:6">
      <c r="A79">
        <v>1</v>
      </c>
      <c r="B79" t="s">
        <v>206</v>
      </c>
      <c r="C79">
        <v>43</v>
      </c>
      <c r="D79" s="24">
        <v>71.478599548339844</v>
      </c>
      <c r="E79" s="24">
        <v>3.450434684753418</v>
      </c>
      <c r="F79" s="24">
        <v>0.39159411191940308</v>
      </c>
    </row>
    <row r="80" spans="1:6">
      <c r="A80">
        <v>1</v>
      </c>
      <c r="B80" t="s">
        <v>206</v>
      </c>
      <c r="C80">
        <v>44</v>
      </c>
      <c r="D80" s="24">
        <v>71.746940612792969</v>
      </c>
      <c r="E80" s="24">
        <v>3.402562141418457</v>
      </c>
      <c r="F80" s="24">
        <v>0.39222478866577148</v>
      </c>
    </row>
    <row r="81" spans="1:6">
      <c r="A81">
        <v>1</v>
      </c>
      <c r="B81" t="s">
        <v>206</v>
      </c>
      <c r="C81">
        <v>45</v>
      </c>
      <c r="D81" s="24">
        <v>72.015289306640625</v>
      </c>
      <c r="E81" s="24">
        <v>3.3699405193328857</v>
      </c>
      <c r="F81" s="24">
        <v>0.39368724822998047</v>
      </c>
    </row>
    <row r="82" spans="1:6">
      <c r="A82">
        <v>1</v>
      </c>
      <c r="B82" t="s">
        <v>206</v>
      </c>
      <c r="C82">
        <v>46</v>
      </c>
      <c r="D82" s="24">
        <v>72.28363037109375</v>
      </c>
      <c r="E82" s="24">
        <v>3.3185617923736572</v>
      </c>
      <c r="F82" s="24">
        <v>0.39529162645339966</v>
      </c>
    </row>
    <row r="83" spans="1:6">
      <c r="A83">
        <v>1</v>
      </c>
      <c r="B83" t="s">
        <v>206</v>
      </c>
      <c r="C83">
        <v>47</v>
      </c>
      <c r="D83" s="24">
        <v>72.551971435546875</v>
      </c>
      <c r="E83" s="24">
        <v>3.2691230773925781</v>
      </c>
      <c r="F83" s="24">
        <v>0.39642351865768433</v>
      </c>
    </row>
    <row r="84" spans="1:6">
      <c r="A84">
        <v>1</v>
      </c>
      <c r="B84" t="s">
        <v>206</v>
      </c>
      <c r="C84">
        <v>48</v>
      </c>
      <c r="D84" s="24">
        <v>72.8203125</v>
      </c>
      <c r="E84" s="24">
        <v>3.2365267276763916</v>
      </c>
      <c r="F84" s="24">
        <v>0.39675620198249817</v>
      </c>
    </row>
    <row r="85" spans="1:6">
      <c r="A85">
        <v>1</v>
      </c>
      <c r="B85" t="s">
        <v>206</v>
      </c>
      <c r="C85">
        <v>49</v>
      </c>
      <c r="D85" s="24">
        <v>73.088653564453125</v>
      </c>
      <c r="E85" s="24">
        <v>3.1941506862640381</v>
      </c>
      <c r="F85" s="24">
        <v>0.39624416828155518</v>
      </c>
    </row>
    <row r="86" spans="1:6">
      <c r="A86">
        <v>1</v>
      </c>
      <c r="B86" t="s">
        <v>206</v>
      </c>
      <c r="C86">
        <v>50</v>
      </c>
      <c r="D86" s="24">
        <v>73.357002258300781</v>
      </c>
      <c r="E86" s="24">
        <v>3.1485874652862549</v>
      </c>
      <c r="F86" s="24">
        <v>0.39500269293785095</v>
      </c>
    </row>
    <row r="87" spans="1:6">
      <c r="A87">
        <v>1</v>
      </c>
      <c r="B87" t="s">
        <v>206</v>
      </c>
      <c r="C87">
        <v>51</v>
      </c>
      <c r="D87" s="24">
        <v>73.625343322753906</v>
      </c>
      <c r="E87" s="24">
        <v>3.1064450740814209</v>
      </c>
      <c r="F87" s="24">
        <v>0.39320242404937744</v>
      </c>
    </row>
    <row r="88" spans="1:6">
      <c r="A88">
        <v>1</v>
      </c>
      <c r="B88" t="s">
        <v>206</v>
      </c>
      <c r="C88">
        <v>52</v>
      </c>
      <c r="D88" s="24">
        <v>73.893684387207031</v>
      </c>
      <c r="E88" s="24">
        <v>3.0549037456512451</v>
      </c>
      <c r="F88" s="24">
        <v>0.39101508259773254</v>
      </c>
    </row>
    <row r="89" spans="1:6">
      <c r="A89">
        <v>1</v>
      </c>
      <c r="B89" t="s">
        <v>206</v>
      </c>
      <c r="C89">
        <v>53</v>
      </c>
      <c r="D89" s="24">
        <v>74.162033081054688</v>
      </c>
      <c r="E89" s="24">
        <v>3.0319626331329346</v>
      </c>
      <c r="F89" s="24">
        <v>0.38859251141548157</v>
      </c>
    </row>
    <row r="90" spans="1:6">
      <c r="A90">
        <v>1</v>
      </c>
      <c r="B90" t="s">
        <v>206</v>
      </c>
      <c r="C90">
        <v>54</v>
      </c>
      <c r="D90" s="24">
        <v>74.430374145507812</v>
      </c>
      <c r="E90" s="24">
        <v>2.9862856864929199</v>
      </c>
      <c r="F90" s="24">
        <v>0.38605332374572754</v>
      </c>
    </row>
    <row r="91" spans="1:6">
      <c r="A91">
        <v>1</v>
      </c>
      <c r="B91" t="s">
        <v>206</v>
      </c>
      <c r="C91">
        <v>55</v>
      </c>
      <c r="D91" s="24">
        <v>74.698715209960938</v>
      </c>
      <c r="E91" s="24">
        <v>2.93658447265625</v>
      </c>
      <c r="F91" s="24">
        <v>0.38349321484565735</v>
      </c>
    </row>
    <row r="92" spans="1:6">
      <c r="A92">
        <v>1</v>
      </c>
      <c r="B92" t="s">
        <v>206</v>
      </c>
      <c r="C92">
        <v>56</v>
      </c>
      <c r="D92" s="24">
        <v>74.967056274414062</v>
      </c>
      <c r="E92" s="24">
        <v>2.8997111320495605</v>
      </c>
      <c r="F92" s="24">
        <v>0.38099989295005798</v>
      </c>
    </row>
    <row r="93" spans="1:6">
      <c r="A93">
        <v>1</v>
      </c>
      <c r="B93" t="s">
        <v>206</v>
      </c>
      <c r="C93">
        <v>57</v>
      </c>
      <c r="D93" s="24">
        <v>75.235397338867188</v>
      </c>
      <c r="E93" s="24">
        <v>2.8636996746063232</v>
      </c>
      <c r="F93" s="24">
        <v>0.37863945960998535</v>
      </c>
    </row>
    <row r="94" spans="1:6">
      <c r="A94">
        <v>1</v>
      </c>
      <c r="B94" t="s">
        <v>206</v>
      </c>
      <c r="C94">
        <v>58</v>
      </c>
      <c r="D94" s="24">
        <v>75.503746032714844</v>
      </c>
      <c r="E94" s="24">
        <v>2.8246307373046875</v>
      </c>
      <c r="F94" s="24">
        <v>0.37642055749893188</v>
      </c>
    </row>
    <row r="95" spans="1:6">
      <c r="A95">
        <v>1</v>
      </c>
      <c r="B95" t="s">
        <v>206</v>
      </c>
      <c r="C95">
        <v>59</v>
      </c>
      <c r="D95" s="24">
        <v>75.772087097167969</v>
      </c>
      <c r="E95" s="24">
        <v>2.7822070121765137</v>
      </c>
      <c r="F95" s="24">
        <v>0.37429264187812805</v>
      </c>
    </row>
    <row r="96" spans="1:6">
      <c r="A96">
        <v>1</v>
      </c>
      <c r="B96" t="s">
        <v>206</v>
      </c>
      <c r="C96">
        <v>60</v>
      </c>
      <c r="D96" s="24">
        <v>76.040428161621094</v>
      </c>
      <c r="E96" s="24">
        <v>2.7414243221282959</v>
      </c>
      <c r="F96" s="24">
        <v>0.37222126126289368</v>
      </c>
    </row>
    <row r="97" spans="1:6">
      <c r="A97">
        <v>1</v>
      </c>
      <c r="B97" t="s">
        <v>206</v>
      </c>
      <c r="C97">
        <v>61</v>
      </c>
      <c r="D97" s="24">
        <v>76.308769226074219</v>
      </c>
      <c r="E97" s="24">
        <v>2.700608491897583</v>
      </c>
      <c r="F97" s="24">
        <v>0.37031522393226624</v>
      </c>
    </row>
    <row r="98" spans="1:6">
      <c r="A98">
        <v>1</v>
      </c>
      <c r="B98" t="s">
        <v>206</v>
      </c>
      <c r="C98">
        <v>62</v>
      </c>
      <c r="D98" s="24">
        <v>76.577117919921875</v>
      </c>
      <c r="E98" s="24">
        <v>2.6577785015106201</v>
      </c>
      <c r="F98" s="24">
        <v>0.36891540884971619</v>
      </c>
    </row>
    <row r="99" spans="1:6">
      <c r="A99">
        <v>1</v>
      </c>
      <c r="B99" t="s">
        <v>206</v>
      </c>
      <c r="C99">
        <v>63</v>
      </c>
      <c r="D99" s="24">
        <v>76.845458984375</v>
      </c>
      <c r="E99" s="24">
        <v>2.6320400238037109</v>
      </c>
      <c r="F99" s="24">
        <v>0.36856734752655029</v>
      </c>
    </row>
    <row r="100" spans="1:6">
      <c r="A100">
        <v>1</v>
      </c>
      <c r="B100" t="s">
        <v>206</v>
      </c>
      <c r="C100">
        <v>64</v>
      </c>
      <c r="D100" s="24">
        <v>77.113800048828125</v>
      </c>
      <c r="E100" s="24">
        <v>2.5792503356933594</v>
      </c>
      <c r="F100" s="24">
        <v>0.36996239423751831</v>
      </c>
    </row>
    <row r="101" spans="1:6">
      <c r="A101">
        <v>1</v>
      </c>
      <c r="B101" t="s">
        <v>206</v>
      </c>
      <c r="C101">
        <v>65</v>
      </c>
      <c r="D101" s="24">
        <v>77.38214111328125</v>
      </c>
      <c r="E101" s="24">
        <v>2.5483283996582031</v>
      </c>
      <c r="F101" s="24">
        <v>0.37399262189865112</v>
      </c>
    </row>
    <row r="102" spans="1:6">
      <c r="A102">
        <v>1</v>
      </c>
      <c r="B102" t="s">
        <v>206</v>
      </c>
      <c r="C102">
        <v>66</v>
      </c>
      <c r="D102" s="24">
        <v>77.650482177734375</v>
      </c>
      <c r="E102" s="24">
        <v>2.5126137733459473</v>
      </c>
      <c r="F102" s="24">
        <v>0.38205841183662415</v>
      </c>
    </row>
    <row r="103" spans="1:6">
      <c r="A103">
        <v>1</v>
      </c>
      <c r="B103" t="s">
        <v>206</v>
      </c>
      <c r="C103">
        <v>67</v>
      </c>
      <c r="D103" s="24">
        <v>77.918830871582031</v>
      </c>
      <c r="E103" s="24">
        <v>2.4682726860046387</v>
      </c>
      <c r="F103" s="24">
        <v>0.39666375517845154</v>
      </c>
    </row>
    <row r="104" spans="1:6">
      <c r="A104">
        <v>1</v>
      </c>
      <c r="B104" t="s">
        <v>206</v>
      </c>
      <c r="C104">
        <v>68</v>
      </c>
      <c r="D104" s="24">
        <v>78.187171936035156</v>
      </c>
      <c r="E104" s="24">
        <v>2.4207677841186523</v>
      </c>
      <c r="F104" s="24">
        <v>0.42221394181251526</v>
      </c>
    </row>
    <row r="105" spans="1:6">
      <c r="A105">
        <v>1</v>
      </c>
      <c r="B105" t="s">
        <v>206</v>
      </c>
      <c r="C105">
        <v>69</v>
      </c>
      <c r="D105" s="24">
        <v>78.455513000488281</v>
      </c>
      <c r="E105" s="24">
        <v>2.3945014476776123</v>
      </c>
      <c r="F105" s="24">
        <v>0.46576768159866333</v>
      </c>
    </row>
    <row r="106" spans="1:6">
      <c r="A106">
        <v>1</v>
      </c>
      <c r="B106" t="s">
        <v>206</v>
      </c>
      <c r="C106">
        <v>70</v>
      </c>
      <c r="D106" s="24">
        <v>78.723861694335938</v>
      </c>
      <c r="E106" s="24">
        <v>2.3444581031799316</v>
      </c>
      <c r="F106" s="24">
        <v>0.53727585077285767</v>
      </c>
    </row>
    <row r="107" spans="1:6">
      <c r="A107">
        <v>1</v>
      </c>
      <c r="B107" t="s">
        <v>206</v>
      </c>
      <c r="C107">
        <v>71</v>
      </c>
      <c r="D107" s="24">
        <v>78.992202758789062</v>
      </c>
      <c r="E107" s="24">
        <v>2.2961647510528564</v>
      </c>
      <c r="F107" s="24">
        <v>0.64856749773025513</v>
      </c>
    </row>
    <row r="108" spans="1:6">
      <c r="A108">
        <v>1</v>
      </c>
      <c r="B108" t="s">
        <v>206</v>
      </c>
      <c r="C108">
        <v>72</v>
      </c>
      <c r="D108" s="24">
        <v>79.260543823242188</v>
      </c>
      <c r="E108" s="24">
        <v>2.2530384063720703</v>
      </c>
      <c r="F108" s="24">
        <v>0.81028258800506592</v>
      </c>
    </row>
    <row r="109" spans="1:6">
      <c r="A109">
        <v>1</v>
      </c>
      <c r="B109" t="s">
        <v>206</v>
      </c>
      <c r="C109">
        <v>73</v>
      </c>
      <c r="D109" s="24">
        <v>79.528884887695312</v>
      </c>
      <c r="E109" s="24">
        <v>2.1914091110229492</v>
      </c>
      <c r="F109" s="24">
        <v>1.0264914035797119</v>
      </c>
    </row>
    <row r="110" spans="1:6">
      <c r="A110">
        <v>1</v>
      </c>
      <c r="B110" t="s">
        <v>206</v>
      </c>
      <c r="C110">
        <v>74</v>
      </c>
      <c r="D110" s="24">
        <v>79.797225952148438</v>
      </c>
      <c r="E110" s="24">
        <v>2.109217643737793</v>
      </c>
      <c r="F110" s="24">
        <v>1.2880940437316895</v>
      </c>
    </row>
    <row r="111" spans="1:6">
      <c r="A111">
        <v>1</v>
      </c>
      <c r="B111" t="s">
        <v>206</v>
      </c>
      <c r="C111">
        <v>75</v>
      </c>
      <c r="D111" s="24">
        <v>80.065574645996094</v>
      </c>
      <c r="E111" s="24">
        <v>2.0023338794708252</v>
      </c>
      <c r="F111" s="24">
        <v>1.5679614543914795</v>
      </c>
    </row>
    <row r="112" spans="1:6">
      <c r="A112">
        <v>1</v>
      </c>
      <c r="B112" t="s">
        <v>206</v>
      </c>
      <c r="C112">
        <v>76</v>
      </c>
      <c r="D112" s="24">
        <v>80.333915710449219</v>
      </c>
      <c r="E112" s="24">
        <v>1.8115495443344116</v>
      </c>
      <c r="F112" s="24">
        <v>1.8217045068740845</v>
      </c>
    </row>
    <row r="113" spans="1:6">
      <c r="A113">
        <v>1</v>
      </c>
      <c r="B113" t="s">
        <v>206</v>
      </c>
      <c r="C113">
        <v>77</v>
      </c>
      <c r="D113" s="24">
        <v>80.602256774902344</v>
      </c>
      <c r="E113" s="24">
        <v>1.5157850980758667</v>
      </c>
      <c r="F113" s="24">
        <v>1.9966763257980347</v>
      </c>
    </row>
    <row r="114" spans="1:6">
      <c r="A114">
        <v>1</v>
      </c>
      <c r="B114" t="s">
        <v>206</v>
      </c>
      <c r="C114">
        <v>78</v>
      </c>
      <c r="D114" s="24">
        <v>80.87060546875</v>
      </c>
      <c r="E114" s="24">
        <v>1.1106380224227905</v>
      </c>
      <c r="F114" s="24">
        <v>2.0477972030639648</v>
      </c>
    </row>
    <row r="115" spans="1:6">
      <c r="A115">
        <v>1</v>
      </c>
      <c r="B115" t="s">
        <v>206</v>
      </c>
      <c r="C115">
        <v>79</v>
      </c>
      <c r="D115" s="24">
        <v>81.138946533203125</v>
      </c>
      <c r="E115" s="24">
        <v>0.69854748249053955</v>
      </c>
      <c r="F115" s="24">
        <v>1.95415198802948</v>
      </c>
    </row>
    <row r="116" spans="1:6">
      <c r="A116">
        <v>1</v>
      </c>
      <c r="B116" t="s">
        <v>206</v>
      </c>
      <c r="C116">
        <v>80</v>
      </c>
      <c r="D116" s="24">
        <v>81.40728759765625</v>
      </c>
      <c r="E116" s="24">
        <v>0.42087113857269287</v>
      </c>
      <c r="F116" s="24">
        <v>1.7282465696334839</v>
      </c>
    </row>
    <row r="117" spans="1:6">
      <c r="A117">
        <v>1</v>
      </c>
      <c r="B117" t="s">
        <v>206</v>
      </c>
      <c r="C117">
        <v>81</v>
      </c>
      <c r="D117" s="24">
        <v>81.675628662109375</v>
      </c>
      <c r="E117" s="24">
        <v>0.31490740180015564</v>
      </c>
      <c r="F117" s="24">
        <v>1.4126534461975098</v>
      </c>
    </row>
    <row r="118" spans="1:6">
      <c r="A118">
        <v>1</v>
      </c>
      <c r="B118" t="s">
        <v>206</v>
      </c>
      <c r="C118">
        <v>82</v>
      </c>
      <c r="D118" s="24">
        <v>81.9439697265625</v>
      </c>
      <c r="E118" s="24">
        <v>0.28518593311309814</v>
      </c>
      <c r="F118" s="24">
        <v>1.065273642539978</v>
      </c>
    </row>
    <row r="119" spans="1:6">
      <c r="A119">
        <v>1</v>
      </c>
      <c r="B119" t="s">
        <v>206</v>
      </c>
      <c r="C119">
        <v>83</v>
      </c>
      <c r="D119" s="24">
        <v>82.212310791015625</v>
      </c>
      <c r="E119" s="24">
        <v>0.28334212303161621</v>
      </c>
      <c r="F119" s="24">
        <v>0.74043536186218262</v>
      </c>
    </row>
    <row r="120" spans="1:6">
      <c r="A120">
        <v>1</v>
      </c>
      <c r="B120" t="s">
        <v>206</v>
      </c>
      <c r="C120">
        <v>84</v>
      </c>
      <c r="D120" s="24">
        <v>82.480659484863281</v>
      </c>
      <c r="E120" s="24">
        <v>0.28192070126533508</v>
      </c>
      <c r="F120" s="24">
        <v>0.47449988126754761</v>
      </c>
    </row>
    <row r="121" spans="1:6">
      <c r="A121">
        <v>1</v>
      </c>
      <c r="B121" t="s">
        <v>206</v>
      </c>
      <c r="C121">
        <v>85</v>
      </c>
      <c r="D121" s="24">
        <v>82.749000549316406</v>
      </c>
      <c r="E121" s="24">
        <v>0.28316271305084229</v>
      </c>
      <c r="F121" s="24">
        <v>0.28102836012840271</v>
      </c>
    </row>
    <row r="122" spans="1:6">
      <c r="A122">
        <v>1</v>
      </c>
      <c r="B122" t="s">
        <v>206</v>
      </c>
      <c r="C122">
        <v>86</v>
      </c>
      <c r="D122" s="24">
        <v>83.017341613769531</v>
      </c>
      <c r="E122" s="24">
        <v>0.27859538793563843</v>
      </c>
      <c r="F122" s="24">
        <v>0.1548919677734375</v>
      </c>
    </row>
    <row r="123" spans="1:6">
      <c r="A123">
        <v>1</v>
      </c>
      <c r="B123" t="s">
        <v>206</v>
      </c>
      <c r="C123">
        <v>87</v>
      </c>
      <c r="D123" s="24">
        <v>83.285690307617188</v>
      </c>
      <c r="E123" s="24">
        <v>0.2776433527469635</v>
      </c>
      <c r="F123" s="24">
        <v>8.0823421478271484E-2</v>
      </c>
    </row>
    <row r="124" spans="1:6">
      <c r="A124">
        <v>1</v>
      </c>
      <c r="B124" t="s">
        <v>206</v>
      </c>
      <c r="C124">
        <v>88</v>
      </c>
      <c r="D124" s="24">
        <v>83.554031372070312</v>
      </c>
      <c r="E124" s="24">
        <v>0.27652662992477417</v>
      </c>
      <c r="F124" s="24">
        <v>4.15324866771698E-2</v>
      </c>
    </row>
    <row r="125" spans="1:6">
      <c r="A125">
        <v>1</v>
      </c>
      <c r="B125" t="s">
        <v>206</v>
      </c>
      <c r="C125">
        <v>89</v>
      </c>
      <c r="D125" s="24">
        <v>83.822372436523438</v>
      </c>
      <c r="E125" s="24">
        <v>0.27689170837402344</v>
      </c>
      <c r="F125" s="24">
        <v>2.2661611437797546E-2</v>
      </c>
    </row>
    <row r="126" spans="1:6">
      <c r="A126">
        <v>1</v>
      </c>
      <c r="B126" t="s">
        <v>206</v>
      </c>
      <c r="C126">
        <v>90</v>
      </c>
      <c r="D126" s="24">
        <v>84.090713500976562</v>
      </c>
      <c r="E126" s="24">
        <v>0.27707949280738831</v>
      </c>
      <c r="F126" s="24">
        <v>1.4390748925507069E-2</v>
      </c>
    </row>
    <row r="127" spans="1:6">
      <c r="A127">
        <v>1</v>
      </c>
      <c r="B127" t="s">
        <v>206</v>
      </c>
      <c r="C127">
        <v>91</v>
      </c>
      <c r="D127" s="24">
        <v>84.359054565429688</v>
      </c>
      <c r="E127" s="24">
        <v>0.27583682537078857</v>
      </c>
      <c r="F127" s="24">
        <v>1.094110868871212E-2</v>
      </c>
    </row>
    <row r="128" spans="1:6">
      <c r="A128">
        <v>1</v>
      </c>
      <c r="B128" t="s">
        <v>206</v>
      </c>
      <c r="C128">
        <v>92</v>
      </c>
      <c r="D128" s="24">
        <v>84.627403259277344</v>
      </c>
      <c r="E128" s="24">
        <v>0.27046805620193481</v>
      </c>
      <c r="F128" s="24">
        <v>9.3510672450065613E-3</v>
      </c>
    </row>
    <row r="129" spans="1:6">
      <c r="A129">
        <v>1</v>
      </c>
      <c r="B129" t="s">
        <v>206</v>
      </c>
      <c r="C129">
        <v>93</v>
      </c>
      <c r="D129" s="24">
        <v>84.895744323730469</v>
      </c>
      <c r="E129" s="24">
        <v>0.27096790075302124</v>
      </c>
      <c r="F129" s="24">
        <v>8.3424104377627373E-3</v>
      </c>
    </row>
    <row r="130" spans="1:6">
      <c r="A130">
        <v>1</v>
      </c>
      <c r="B130" t="s">
        <v>206</v>
      </c>
      <c r="C130">
        <v>94</v>
      </c>
      <c r="D130" s="24">
        <v>85.164085388183594</v>
      </c>
      <c r="E130" s="24">
        <v>0.27162456512451172</v>
      </c>
      <c r="F130" s="24">
        <v>7.5184968300163746E-3</v>
      </c>
    </row>
    <row r="131" spans="1:6">
      <c r="A131">
        <v>1</v>
      </c>
      <c r="B131" t="s">
        <v>206</v>
      </c>
      <c r="C131">
        <v>95</v>
      </c>
      <c r="D131" s="24">
        <v>85.43243408203125</v>
      </c>
      <c r="E131" s="24">
        <v>0.27187570929527283</v>
      </c>
      <c r="F131" s="24">
        <v>6.8569392897188663E-3</v>
      </c>
    </row>
    <row r="132" spans="1:6">
      <c r="A132">
        <v>1</v>
      </c>
      <c r="B132" t="s">
        <v>206</v>
      </c>
      <c r="C132">
        <v>96</v>
      </c>
      <c r="D132" s="24">
        <v>85.700775146484375</v>
      </c>
      <c r="E132" s="24">
        <v>0.27145913243293762</v>
      </c>
      <c r="F132" s="24">
        <v>6.4234538003802299E-3</v>
      </c>
    </row>
    <row r="133" spans="1:6">
      <c r="A133">
        <v>1</v>
      </c>
      <c r="B133" t="s">
        <v>206</v>
      </c>
      <c r="C133">
        <v>97</v>
      </c>
      <c r="D133" s="24">
        <v>85.9691162109375</v>
      </c>
      <c r="E133" s="24">
        <v>0.26936095952987671</v>
      </c>
      <c r="F133" s="24">
        <v>6.2556462362408638E-3</v>
      </c>
    </row>
    <row r="134" spans="1:6">
      <c r="A134">
        <v>1</v>
      </c>
      <c r="B134" t="s">
        <v>206</v>
      </c>
      <c r="C134">
        <v>98</v>
      </c>
      <c r="D134" s="24">
        <v>86.237457275390625</v>
      </c>
      <c r="E134" s="24">
        <v>0.26735645532608032</v>
      </c>
      <c r="F134" s="24">
        <v>6.357190664857626E-3</v>
      </c>
    </row>
    <row r="135" spans="1:6">
      <c r="A135">
        <v>1</v>
      </c>
      <c r="B135" t="s">
        <v>206</v>
      </c>
      <c r="C135">
        <v>99</v>
      </c>
      <c r="D135" s="24">
        <v>86.50579833984375</v>
      </c>
      <c r="E135" s="24">
        <v>0.27026465535163879</v>
      </c>
      <c r="F135" s="24">
        <v>6.7144478671252728E-3</v>
      </c>
    </row>
    <row r="136" spans="1:6">
      <c r="A136">
        <v>1</v>
      </c>
      <c r="B136" t="s">
        <v>206</v>
      </c>
      <c r="C136">
        <v>100</v>
      </c>
      <c r="D136" s="24">
        <v>86.774147033691406</v>
      </c>
      <c r="E136" s="24">
        <v>0.26672738790512085</v>
      </c>
      <c r="F136" s="24">
        <v>7.2755943983793259E-3</v>
      </c>
    </row>
    <row r="137" spans="1:6">
      <c r="A137">
        <v>1</v>
      </c>
      <c r="B137" t="s">
        <v>206</v>
      </c>
      <c r="C137">
        <v>101</v>
      </c>
      <c r="D137" s="24">
        <v>87.042488098144531</v>
      </c>
      <c r="E137" s="24">
        <v>0.26890456676483154</v>
      </c>
      <c r="F137" s="24">
        <v>7.9058818519115448E-3</v>
      </c>
    </row>
    <row r="138" spans="1:6">
      <c r="A138">
        <v>1</v>
      </c>
      <c r="B138" t="s">
        <v>206</v>
      </c>
      <c r="C138">
        <v>102</v>
      </c>
      <c r="D138" s="24">
        <v>87.310829162597656</v>
      </c>
      <c r="E138" s="24">
        <v>0.26632848381996155</v>
      </c>
      <c r="F138" s="24">
        <v>8.3822142332792282E-3</v>
      </c>
    </row>
    <row r="139" spans="1:6">
      <c r="A139">
        <v>1</v>
      </c>
      <c r="B139" t="s">
        <v>206</v>
      </c>
      <c r="C139">
        <v>103</v>
      </c>
      <c r="D139" s="24">
        <v>87.579177856445312</v>
      </c>
      <c r="E139" s="24">
        <v>0.26115024089813232</v>
      </c>
      <c r="F139" s="24">
        <v>8.4735797718167305E-3</v>
      </c>
    </row>
    <row r="140" spans="1:6">
      <c r="A140">
        <v>1</v>
      </c>
      <c r="B140" t="s">
        <v>206</v>
      </c>
      <c r="C140">
        <v>104</v>
      </c>
      <c r="D140" s="24">
        <v>87.847518920898438</v>
      </c>
      <c r="E140" s="24">
        <v>0.26277238130569458</v>
      </c>
      <c r="F140" s="24">
        <v>8.0699324607849121E-3</v>
      </c>
    </row>
    <row r="141" spans="1:6">
      <c r="A141">
        <v>1</v>
      </c>
      <c r="B141" t="s">
        <v>206</v>
      </c>
      <c r="C141">
        <v>105</v>
      </c>
      <c r="D141" s="24">
        <v>88.115859985351562</v>
      </c>
      <c r="E141" s="24">
        <v>0.26243200898170471</v>
      </c>
      <c r="F141" s="24">
        <v>7.2663002647459507E-3</v>
      </c>
    </row>
    <row r="142" spans="1:6">
      <c r="A142">
        <v>1</v>
      </c>
      <c r="B142" t="s">
        <v>206</v>
      </c>
      <c r="C142">
        <v>106</v>
      </c>
      <c r="D142" s="24">
        <v>88.384201049804688</v>
      </c>
      <c r="E142" s="24">
        <v>0.26116031408309937</v>
      </c>
      <c r="F142" s="24">
        <v>6.3266451470553875E-3</v>
      </c>
    </row>
    <row r="143" spans="1:6">
      <c r="A143">
        <v>1</v>
      </c>
      <c r="B143" t="s">
        <v>206</v>
      </c>
      <c r="C143">
        <v>107</v>
      </c>
      <c r="D143" s="24">
        <v>88.652542114257812</v>
      </c>
      <c r="E143" s="24">
        <v>0.26321685314178467</v>
      </c>
      <c r="F143" s="24">
        <v>5.5428072810173035E-3</v>
      </c>
    </row>
    <row r="144" spans="1:6">
      <c r="A144">
        <v>1</v>
      </c>
      <c r="B144" t="s">
        <v>206</v>
      </c>
      <c r="C144">
        <v>108</v>
      </c>
      <c r="D144" s="24">
        <v>88.920883178710938</v>
      </c>
      <c r="E144" s="24">
        <v>0.26133143901824951</v>
      </c>
      <c r="F144" s="24">
        <v>5.0814384594559669E-3</v>
      </c>
    </row>
    <row r="145" spans="1:6">
      <c r="A145">
        <v>1</v>
      </c>
      <c r="B145" t="s">
        <v>206</v>
      </c>
      <c r="C145">
        <v>109</v>
      </c>
      <c r="D145" s="24">
        <v>89.189231872558594</v>
      </c>
      <c r="E145" s="24">
        <v>0.26210477948188782</v>
      </c>
      <c r="F145" s="24">
        <v>4.9209650605916977E-3</v>
      </c>
    </row>
    <row r="146" spans="1:6">
      <c r="A146">
        <v>1</v>
      </c>
      <c r="B146" t="s">
        <v>206</v>
      </c>
      <c r="C146">
        <v>110</v>
      </c>
      <c r="D146" s="24">
        <v>89.457572937011719</v>
      </c>
      <c r="E146" s="24">
        <v>0.25836414098739624</v>
      </c>
      <c r="F146" s="24">
        <v>4.9090879037976265E-3</v>
      </c>
    </row>
    <row r="147" spans="1:6">
      <c r="A147">
        <v>1</v>
      </c>
      <c r="B147" t="s">
        <v>206</v>
      </c>
      <c r="C147">
        <v>111</v>
      </c>
      <c r="D147" s="24">
        <v>89.725921630859375</v>
      </c>
      <c r="E147" s="24">
        <v>0.25995737314224243</v>
      </c>
      <c r="F147" s="24">
        <v>4.8911022022366524E-3</v>
      </c>
    </row>
    <row r="148" spans="1:6">
      <c r="A148">
        <v>1</v>
      </c>
      <c r="B148" t="s">
        <v>206</v>
      </c>
      <c r="C148">
        <v>112</v>
      </c>
      <c r="D148" s="24">
        <v>89.9942626953125</v>
      </c>
      <c r="E148" s="24">
        <v>0.25865998864173889</v>
      </c>
      <c r="F148" s="24">
        <v>4.8132273368537426E-3</v>
      </c>
    </row>
    <row r="149" spans="1:6">
      <c r="A149">
        <v>1</v>
      </c>
      <c r="B149" t="s">
        <v>206</v>
      </c>
      <c r="C149">
        <v>113</v>
      </c>
      <c r="D149" s="24">
        <v>90.262603759765625</v>
      </c>
      <c r="E149" s="24">
        <v>0.25821468234062195</v>
      </c>
      <c r="F149" s="24">
        <v>4.7339019365608692E-3</v>
      </c>
    </row>
    <row r="150" spans="1:6">
      <c r="A150">
        <v>1</v>
      </c>
      <c r="B150" t="s">
        <v>206</v>
      </c>
      <c r="C150">
        <v>114</v>
      </c>
      <c r="D150" s="24">
        <v>90.53094482421875</v>
      </c>
      <c r="E150" s="24">
        <v>0.25922781229019165</v>
      </c>
      <c r="F150" s="24">
        <v>4.7464054077863693E-3</v>
      </c>
    </row>
    <row r="151" spans="1:6">
      <c r="A151">
        <v>1</v>
      </c>
      <c r="B151" t="s">
        <v>206</v>
      </c>
      <c r="C151">
        <v>115</v>
      </c>
      <c r="D151" s="24">
        <v>90.799285888671875</v>
      </c>
      <c r="E151" s="24">
        <v>0.25912976264953613</v>
      </c>
      <c r="F151" s="24">
        <v>4.8780553042888641E-3</v>
      </c>
    </row>
    <row r="152" spans="1:6">
      <c r="A152">
        <v>1</v>
      </c>
      <c r="B152" t="s">
        <v>206</v>
      </c>
      <c r="C152">
        <v>116</v>
      </c>
      <c r="D152" s="24">
        <v>91.067626953125</v>
      </c>
      <c r="E152" s="24">
        <v>0.25608205795288086</v>
      </c>
      <c r="F152" s="24">
        <v>5.0489804707467556E-3</v>
      </c>
    </row>
    <row r="153" spans="1:6">
      <c r="A153">
        <v>1</v>
      </c>
      <c r="B153" t="s">
        <v>206</v>
      </c>
      <c r="C153">
        <v>117</v>
      </c>
      <c r="D153" s="24">
        <v>91.335968017578125</v>
      </c>
      <c r="E153" s="24">
        <v>0.25735980272293091</v>
      </c>
      <c r="F153" s="24">
        <v>5.1243421621620655E-3</v>
      </c>
    </row>
    <row r="154" spans="1:6">
      <c r="A154">
        <v>1</v>
      </c>
      <c r="B154" t="s">
        <v>206</v>
      </c>
      <c r="C154">
        <v>118</v>
      </c>
      <c r="D154" s="24">
        <v>91.604316711425781</v>
      </c>
      <c r="E154" s="24">
        <v>0.25451305508613586</v>
      </c>
      <c r="F154" s="24">
        <v>5.0272094085812569E-3</v>
      </c>
    </row>
    <row r="155" spans="1:6">
      <c r="A155">
        <v>1</v>
      </c>
      <c r="B155" t="s">
        <v>206</v>
      </c>
      <c r="C155">
        <v>119</v>
      </c>
      <c r="D155" s="24">
        <v>91.872657775878906</v>
      </c>
      <c r="E155" s="24">
        <v>0.25432083010673523</v>
      </c>
      <c r="F155" s="24">
        <v>4.8230355605483055E-3</v>
      </c>
    </row>
    <row r="156" spans="1:6">
      <c r="A156">
        <v>1</v>
      </c>
      <c r="B156" t="s">
        <v>206</v>
      </c>
      <c r="C156">
        <v>120</v>
      </c>
      <c r="D156" s="24">
        <v>92.141006469726562</v>
      </c>
      <c r="E156" s="24">
        <v>0.25436130166053772</v>
      </c>
      <c r="F156" s="24">
        <v>4.6998010948300362E-3</v>
      </c>
    </row>
    <row r="157" spans="1:6">
      <c r="A157">
        <v>1</v>
      </c>
      <c r="B157" t="s">
        <v>206</v>
      </c>
      <c r="C157">
        <v>121</v>
      </c>
      <c r="D157" s="24">
        <v>92.409347534179688</v>
      </c>
      <c r="E157" s="24">
        <v>0.25847011804580688</v>
      </c>
      <c r="F157" s="24">
        <v>4.8418422229588032E-3</v>
      </c>
    </row>
    <row r="158" spans="1:6">
      <c r="A158">
        <v>1</v>
      </c>
      <c r="B158" t="s">
        <v>206</v>
      </c>
      <c r="C158">
        <v>122</v>
      </c>
      <c r="D158" s="24">
        <v>92.677688598632812</v>
      </c>
      <c r="E158" s="24">
        <v>0.25288411974906921</v>
      </c>
      <c r="F158" s="24">
        <v>5.2761640399694443E-3</v>
      </c>
    </row>
    <row r="159" spans="1:6">
      <c r="A159">
        <v>1</v>
      </c>
      <c r="B159" t="s">
        <v>206</v>
      </c>
      <c r="C159">
        <v>123</v>
      </c>
      <c r="D159" s="24">
        <v>92.946029663085938</v>
      </c>
      <c r="E159" s="24">
        <v>0.25660046935081482</v>
      </c>
      <c r="F159" s="24">
        <v>5.8115487918257713E-3</v>
      </c>
    </row>
    <row r="160" spans="1:6">
      <c r="A160">
        <v>1</v>
      </c>
      <c r="B160" t="s">
        <v>206</v>
      </c>
      <c r="C160">
        <v>124</v>
      </c>
      <c r="D160" s="24">
        <v>93.214370727539062</v>
      </c>
      <c r="E160" s="24">
        <v>0.25018292665481567</v>
      </c>
      <c r="F160" s="24">
        <v>6.1241830699145794E-3</v>
      </c>
    </row>
    <row r="161" spans="1:6">
      <c r="A161">
        <v>1</v>
      </c>
      <c r="B161" t="s">
        <v>206</v>
      </c>
      <c r="C161">
        <v>125</v>
      </c>
      <c r="D161" s="24">
        <v>93.482711791992188</v>
      </c>
      <c r="E161" s="24">
        <v>0.24973796308040619</v>
      </c>
      <c r="F161" s="24">
        <v>5.9405947104096413E-3</v>
      </c>
    </row>
    <row r="162" spans="1:6">
      <c r="A162">
        <v>1</v>
      </c>
      <c r="B162" t="s">
        <v>206</v>
      </c>
      <c r="C162">
        <v>126</v>
      </c>
      <c r="D162" s="24">
        <v>93.751060485839844</v>
      </c>
      <c r="E162" s="24">
        <v>0.25158387422561646</v>
      </c>
      <c r="F162" s="24">
        <v>5.1924679428339005E-3</v>
      </c>
    </row>
    <row r="163" spans="1:6">
      <c r="A163">
        <v>1</v>
      </c>
      <c r="B163" t="s">
        <v>206</v>
      </c>
      <c r="C163">
        <v>127</v>
      </c>
      <c r="D163" s="24">
        <v>94.019401550292969</v>
      </c>
      <c r="E163" s="24">
        <v>0.24943429231643677</v>
      </c>
      <c r="F163" s="24">
        <v>4.0430906228721142E-3</v>
      </c>
    </row>
    <row r="164" spans="1:6">
      <c r="A164">
        <v>1</v>
      </c>
      <c r="B164" t="s">
        <v>206</v>
      </c>
      <c r="C164">
        <v>128</v>
      </c>
      <c r="D164" s="24">
        <v>94.287750244140625</v>
      </c>
      <c r="E164" s="24">
        <v>0.25213655829429626</v>
      </c>
      <c r="F164" s="24">
        <v>2.7826575096696615E-3</v>
      </c>
    </row>
    <row r="165" spans="1:6">
      <c r="A165">
        <v>1</v>
      </c>
      <c r="B165" t="s">
        <v>206</v>
      </c>
      <c r="C165">
        <v>129</v>
      </c>
      <c r="D165" s="24">
        <v>94.55609130859375</v>
      </c>
      <c r="E165" s="24">
        <v>0.25006461143493652</v>
      </c>
      <c r="F165" s="24">
        <v>1.6776219708845019E-3</v>
      </c>
    </row>
    <row r="166" spans="1:6">
      <c r="A166">
        <v>1</v>
      </c>
      <c r="B166" t="s">
        <v>206</v>
      </c>
      <c r="C166">
        <v>130</v>
      </c>
      <c r="D166" s="24">
        <v>94.824432373046875</v>
      </c>
      <c r="E166" s="24">
        <v>0.2508639395236969</v>
      </c>
      <c r="F166" s="24">
        <v>8.7133370107039809E-4</v>
      </c>
    </row>
    <row r="167" spans="1:6">
      <c r="A167">
        <v>2</v>
      </c>
      <c r="B167" t="s">
        <v>213</v>
      </c>
      <c r="C167">
        <v>1</v>
      </c>
      <c r="D167" s="24">
        <v>60.208198547363281</v>
      </c>
      <c r="E167" s="24">
        <v>5.1828241348266602</v>
      </c>
      <c r="F167" s="24">
        <v>0.34760561585426331</v>
      </c>
    </row>
    <row r="168" spans="1:6">
      <c r="A168">
        <v>2</v>
      </c>
      <c r="B168" t="s">
        <v>213</v>
      </c>
      <c r="C168">
        <v>2</v>
      </c>
      <c r="D168" s="24">
        <v>60.476543426513672</v>
      </c>
      <c r="E168" s="24">
        <v>5.1606903076171875</v>
      </c>
      <c r="F168" s="24">
        <v>0.34459260106086731</v>
      </c>
    </row>
    <row r="169" spans="1:6">
      <c r="A169">
        <v>2</v>
      </c>
      <c r="B169" t="s">
        <v>213</v>
      </c>
      <c r="C169">
        <v>3</v>
      </c>
      <c r="D169" s="24">
        <v>60.744884490966797</v>
      </c>
      <c r="E169" s="24">
        <v>5.1449813842773438</v>
      </c>
      <c r="F169" s="24">
        <v>0.34347048401832581</v>
      </c>
    </row>
    <row r="170" spans="1:6">
      <c r="A170">
        <v>2</v>
      </c>
      <c r="B170" t="s">
        <v>213</v>
      </c>
      <c r="C170">
        <v>4</v>
      </c>
      <c r="D170" s="24">
        <v>61.013229370117188</v>
      </c>
      <c r="E170" s="24">
        <v>5.1020088195800781</v>
      </c>
      <c r="F170" s="24">
        <v>0.34501194953918457</v>
      </c>
    </row>
    <row r="171" spans="1:6">
      <c r="A171">
        <v>2</v>
      </c>
      <c r="B171" t="s">
        <v>213</v>
      </c>
      <c r="C171">
        <v>5</v>
      </c>
      <c r="D171" s="24">
        <v>61.281570434570312</v>
      </c>
      <c r="E171" s="24">
        <v>5.0853362083435059</v>
      </c>
      <c r="F171" s="24">
        <v>0.3488926887512207</v>
      </c>
    </row>
    <row r="172" spans="1:6">
      <c r="A172">
        <v>2</v>
      </c>
      <c r="B172" t="s">
        <v>213</v>
      </c>
      <c r="C172">
        <v>6</v>
      </c>
      <c r="D172" s="24">
        <v>61.549911499023438</v>
      </c>
      <c r="E172" s="24">
        <v>5.0496430397033691</v>
      </c>
      <c r="F172" s="24">
        <v>0.3537747859954834</v>
      </c>
    </row>
    <row r="173" spans="1:6">
      <c r="A173">
        <v>2</v>
      </c>
      <c r="B173" t="s">
        <v>213</v>
      </c>
      <c r="C173">
        <v>7</v>
      </c>
      <c r="D173" s="24">
        <v>61.818256378173828</v>
      </c>
      <c r="E173" s="24">
        <v>4.993675708770752</v>
      </c>
      <c r="F173" s="24">
        <v>0.35804516077041626</v>
      </c>
    </row>
    <row r="174" spans="1:6">
      <c r="A174">
        <v>2</v>
      </c>
      <c r="B174" t="s">
        <v>213</v>
      </c>
      <c r="C174">
        <v>8</v>
      </c>
      <c r="D174" s="24">
        <v>62.086601257324219</v>
      </c>
      <c r="E174" s="24">
        <v>4.9535441398620605</v>
      </c>
      <c r="F174" s="24">
        <v>0.36076012253761292</v>
      </c>
    </row>
    <row r="175" spans="1:6">
      <c r="A175">
        <v>2</v>
      </c>
      <c r="B175" t="s">
        <v>213</v>
      </c>
      <c r="C175">
        <v>9</v>
      </c>
      <c r="D175" s="24">
        <v>62.354942321777344</v>
      </c>
      <c r="E175" s="24">
        <v>4.9024643898010254</v>
      </c>
      <c r="F175" s="24">
        <v>0.36208081245422363</v>
      </c>
    </row>
    <row r="176" spans="1:6">
      <c r="A176">
        <v>2</v>
      </c>
      <c r="B176" t="s">
        <v>213</v>
      </c>
      <c r="C176">
        <v>10</v>
      </c>
      <c r="D176" s="24">
        <v>62.623283386230469</v>
      </c>
      <c r="E176" s="24">
        <v>4.8890194892883301</v>
      </c>
      <c r="F176" s="24">
        <v>0.36291688680648804</v>
      </c>
    </row>
    <row r="177" spans="1:6">
      <c r="A177">
        <v>2</v>
      </c>
      <c r="B177" t="s">
        <v>213</v>
      </c>
      <c r="C177">
        <v>11</v>
      </c>
      <c r="D177" s="24">
        <v>62.891628265380859</v>
      </c>
      <c r="E177" s="24">
        <v>4.8549351692199707</v>
      </c>
      <c r="F177" s="24">
        <v>0.36410647630691528</v>
      </c>
    </row>
    <row r="178" spans="1:6">
      <c r="A178">
        <v>2</v>
      </c>
      <c r="B178" t="s">
        <v>213</v>
      </c>
      <c r="C178">
        <v>12</v>
      </c>
      <c r="D178" s="24">
        <v>63.159969329833984</v>
      </c>
      <c r="E178" s="24">
        <v>4.8096880912780762</v>
      </c>
      <c r="F178" s="24">
        <v>0.36588993668556213</v>
      </c>
    </row>
    <row r="179" spans="1:6">
      <c r="A179">
        <v>2</v>
      </c>
      <c r="B179" t="s">
        <v>213</v>
      </c>
      <c r="C179">
        <v>13</v>
      </c>
      <c r="D179" s="24">
        <v>63.428314208984375</v>
      </c>
      <c r="E179" s="24">
        <v>4.7691359519958496</v>
      </c>
      <c r="F179" s="24">
        <v>0.36797317862510681</v>
      </c>
    </row>
    <row r="180" spans="1:6">
      <c r="A180">
        <v>2</v>
      </c>
      <c r="B180" t="s">
        <v>213</v>
      </c>
      <c r="C180">
        <v>14</v>
      </c>
      <c r="D180" s="24">
        <v>63.6966552734375</v>
      </c>
      <c r="E180" s="24">
        <v>4.7329220771789551</v>
      </c>
      <c r="F180" s="24">
        <v>0.3700217604637146</v>
      </c>
    </row>
    <row r="181" spans="1:6">
      <c r="A181">
        <v>2</v>
      </c>
      <c r="B181" t="s">
        <v>213</v>
      </c>
      <c r="C181">
        <v>15</v>
      </c>
      <c r="D181" s="24">
        <v>63.965000152587891</v>
      </c>
      <c r="E181" s="24">
        <v>4.6706075668334961</v>
      </c>
      <c r="F181" s="24">
        <v>0.3720470666885376</v>
      </c>
    </row>
    <row r="182" spans="1:6">
      <c r="A182">
        <v>2</v>
      </c>
      <c r="B182" t="s">
        <v>213</v>
      </c>
      <c r="C182">
        <v>16</v>
      </c>
      <c r="D182" s="24">
        <v>64.233345031738281</v>
      </c>
      <c r="E182" s="24">
        <v>4.6594438552856445</v>
      </c>
      <c r="F182" s="24">
        <v>0.37437129020690918</v>
      </c>
    </row>
    <row r="183" spans="1:6">
      <c r="A183">
        <v>2</v>
      </c>
      <c r="B183" t="s">
        <v>213</v>
      </c>
      <c r="C183">
        <v>17</v>
      </c>
      <c r="D183" s="24">
        <v>64.501686096191406</v>
      </c>
      <c r="E183" s="24">
        <v>4.6285223960876465</v>
      </c>
      <c r="F183" s="24">
        <v>0.37730905413627625</v>
      </c>
    </row>
    <row r="184" spans="1:6">
      <c r="A184">
        <v>2</v>
      </c>
      <c r="B184" t="s">
        <v>213</v>
      </c>
      <c r="C184">
        <v>18</v>
      </c>
      <c r="D184" s="24">
        <v>64.770027160644531</v>
      </c>
      <c r="E184" s="24">
        <v>4.5666847229003906</v>
      </c>
      <c r="F184" s="24">
        <v>0.38092193007469177</v>
      </c>
    </row>
    <row r="185" spans="1:6">
      <c r="A185">
        <v>2</v>
      </c>
      <c r="B185" t="s">
        <v>213</v>
      </c>
      <c r="C185">
        <v>19</v>
      </c>
      <c r="D185" s="24">
        <v>65.038368225097656</v>
      </c>
      <c r="E185" s="24">
        <v>4.5237646102905273</v>
      </c>
      <c r="F185" s="24">
        <v>0.3850044310092926</v>
      </c>
    </row>
    <row r="186" spans="1:6">
      <c r="A186">
        <v>2</v>
      </c>
      <c r="B186" t="s">
        <v>213</v>
      </c>
      <c r="C186">
        <v>20</v>
      </c>
      <c r="D186" s="24">
        <v>65.306716918945312</v>
      </c>
      <c r="E186" s="24">
        <v>4.4998540878295898</v>
      </c>
      <c r="F186" s="24">
        <v>0.38921809196472168</v>
      </c>
    </row>
    <row r="187" spans="1:6">
      <c r="A187">
        <v>2</v>
      </c>
      <c r="B187" t="s">
        <v>213</v>
      </c>
      <c r="C187">
        <v>21</v>
      </c>
      <c r="D187" s="24">
        <v>65.575057983398438</v>
      </c>
      <c r="E187" s="24">
        <v>4.4542131423950195</v>
      </c>
      <c r="F187" s="24">
        <v>0.39315220713615417</v>
      </c>
    </row>
    <row r="188" spans="1:6">
      <c r="A188">
        <v>2</v>
      </c>
      <c r="B188" t="s">
        <v>213</v>
      </c>
      <c r="C188">
        <v>22</v>
      </c>
      <c r="D188" s="24">
        <v>65.843399047851562</v>
      </c>
      <c r="E188" s="24">
        <v>4.4130311012268066</v>
      </c>
      <c r="F188" s="24">
        <v>0.39638188481330872</v>
      </c>
    </row>
    <row r="189" spans="1:6">
      <c r="A189">
        <v>2</v>
      </c>
      <c r="B189" t="s">
        <v>213</v>
      </c>
      <c r="C189">
        <v>23</v>
      </c>
      <c r="D189" s="24">
        <v>66.111740112304688</v>
      </c>
      <c r="E189" s="24">
        <v>4.365567684173584</v>
      </c>
      <c r="F189" s="24">
        <v>0.39855241775512695</v>
      </c>
    </row>
    <row r="190" spans="1:6">
      <c r="A190">
        <v>2</v>
      </c>
      <c r="B190" t="s">
        <v>213</v>
      </c>
      <c r="C190">
        <v>24</v>
      </c>
      <c r="D190" s="24">
        <v>66.380081176757812</v>
      </c>
      <c r="E190" s="24">
        <v>4.3220119476318359</v>
      </c>
      <c r="F190" s="24">
        <v>0.39953547716140747</v>
      </c>
    </row>
    <row r="191" spans="1:6">
      <c r="A191">
        <v>2</v>
      </c>
      <c r="B191" t="s">
        <v>213</v>
      </c>
      <c r="C191">
        <v>25</v>
      </c>
      <c r="D191" s="24">
        <v>66.648429870605469</v>
      </c>
      <c r="E191" s="24">
        <v>4.2828264236450195</v>
      </c>
      <c r="F191" s="24">
        <v>0.39955228567123413</v>
      </c>
    </row>
    <row r="192" spans="1:6">
      <c r="A192">
        <v>2</v>
      </c>
      <c r="B192" t="s">
        <v>213</v>
      </c>
      <c r="C192">
        <v>26</v>
      </c>
      <c r="D192" s="24">
        <v>66.916770935058594</v>
      </c>
      <c r="E192" s="24">
        <v>4.2410893440246582</v>
      </c>
      <c r="F192" s="24">
        <v>0.39914354681968689</v>
      </c>
    </row>
    <row r="193" spans="1:6">
      <c r="A193">
        <v>2</v>
      </c>
      <c r="B193" t="s">
        <v>213</v>
      </c>
      <c r="C193">
        <v>27</v>
      </c>
      <c r="D193" s="24">
        <v>67.185111999511719</v>
      </c>
      <c r="E193" s="24">
        <v>4.1951470375061035</v>
      </c>
      <c r="F193" s="24">
        <v>0.39897668361663818</v>
      </c>
    </row>
    <row r="194" spans="1:6">
      <c r="A194">
        <v>2</v>
      </c>
      <c r="B194" t="s">
        <v>213</v>
      </c>
      <c r="C194">
        <v>28</v>
      </c>
      <c r="D194" s="24">
        <v>67.453460693359375</v>
      </c>
      <c r="E194" s="24">
        <v>4.158165454864502</v>
      </c>
      <c r="F194" s="24">
        <v>0.39955621957778931</v>
      </c>
    </row>
    <row r="195" spans="1:6">
      <c r="A195">
        <v>2</v>
      </c>
      <c r="B195" t="s">
        <v>213</v>
      </c>
      <c r="C195">
        <v>29</v>
      </c>
      <c r="D195" s="24">
        <v>67.7218017578125</v>
      </c>
      <c r="E195" s="24">
        <v>4.1124701499938965</v>
      </c>
      <c r="F195" s="24">
        <v>0.40103405714035034</v>
      </c>
    </row>
    <row r="196" spans="1:6">
      <c r="A196">
        <v>2</v>
      </c>
      <c r="B196" t="s">
        <v>213</v>
      </c>
      <c r="C196">
        <v>30</v>
      </c>
      <c r="D196" s="24">
        <v>67.990142822265625</v>
      </c>
      <c r="E196" s="24">
        <v>4.0853142738342285</v>
      </c>
      <c r="F196" s="24">
        <v>0.40317732095718384</v>
      </c>
    </row>
    <row r="197" spans="1:6">
      <c r="A197">
        <v>2</v>
      </c>
      <c r="B197" t="s">
        <v>213</v>
      </c>
      <c r="C197">
        <v>31</v>
      </c>
      <c r="D197" s="24">
        <v>68.25848388671875</v>
      </c>
      <c r="E197" s="24">
        <v>4.0272068977355957</v>
      </c>
      <c r="F197" s="24">
        <v>0.40552240610122681</v>
      </c>
    </row>
    <row r="198" spans="1:6">
      <c r="A198">
        <v>2</v>
      </c>
      <c r="B198" t="s">
        <v>213</v>
      </c>
      <c r="C198">
        <v>32</v>
      </c>
      <c r="D198" s="24">
        <v>68.526824951171875</v>
      </c>
      <c r="E198" s="24">
        <v>3.984910249710083</v>
      </c>
      <c r="F198" s="24">
        <v>0.40756985545158386</v>
      </c>
    </row>
    <row r="199" spans="1:6">
      <c r="A199">
        <v>2</v>
      </c>
      <c r="B199" t="s">
        <v>213</v>
      </c>
      <c r="C199">
        <v>33</v>
      </c>
      <c r="D199" s="24">
        <v>68.795173645019531</v>
      </c>
      <c r="E199" s="24">
        <v>3.9391262531280518</v>
      </c>
      <c r="F199" s="24">
        <v>0.40890946984291077</v>
      </c>
    </row>
    <row r="200" spans="1:6">
      <c r="A200">
        <v>2</v>
      </c>
      <c r="B200" t="s">
        <v>213</v>
      </c>
      <c r="C200">
        <v>34</v>
      </c>
      <c r="D200" s="24">
        <v>69.063514709472656</v>
      </c>
      <c r="E200" s="24">
        <v>3.9117202758789062</v>
      </c>
      <c r="F200" s="24">
        <v>0.40924039483070374</v>
      </c>
    </row>
    <row r="201" spans="1:6">
      <c r="A201">
        <v>2</v>
      </c>
      <c r="B201" t="s">
        <v>213</v>
      </c>
      <c r="C201">
        <v>35</v>
      </c>
      <c r="D201" s="24">
        <v>69.331855773925781</v>
      </c>
      <c r="E201" s="24">
        <v>3.8593201637268066</v>
      </c>
      <c r="F201" s="24">
        <v>0.40843591094017029</v>
      </c>
    </row>
    <row r="202" spans="1:6">
      <c r="A202">
        <v>2</v>
      </c>
      <c r="B202" t="s">
        <v>213</v>
      </c>
      <c r="C202">
        <v>36</v>
      </c>
      <c r="D202" s="24">
        <v>69.600196838378906</v>
      </c>
      <c r="E202" s="24">
        <v>3.8046188354492188</v>
      </c>
      <c r="F202" s="24">
        <v>0.40669462084770203</v>
      </c>
    </row>
    <row r="203" spans="1:6">
      <c r="A203">
        <v>2</v>
      </c>
      <c r="B203" t="s">
        <v>213</v>
      </c>
      <c r="C203">
        <v>37</v>
      </c>
      <c r="D203" s="24">
        <v>69.868545532226562</v>
      </c>
      <c r="E203" s="24">
        <v>3.7709825038909912</v>
      </c>
      <c r="F203" s="24">
        <v>0.40465891361236572</v>
      </c>
    </row>
    <row r="204" spans="1:6">
      <c r="A204">
        <v>2</v>
      </c>
      <c r="B204" t="s">
        <v>213</v>
      </c>
      <c r="C204">
        <v>38</v>
      </c>
      <c r="D204" s="24">
        <v>70.136886596679688</v>
      </c>
      <c r="E204" s="24">
        <v>3.721426248550415</v>
      </c>
      <c r="F204" s="24">
        <v>0.40328717231750488</v>
      </c>
    </row>
    <row r="205" spans="1:6">
      <c r="A205">
        <v>2</v>
      </c>
      <c r="B205" t="s">
        <v>213</v>
      </c>
      <c r="C205">
        <v>39</v>
      </c>
      <c r="D205" s="24">
        <v>70.405227661132812</v>
      </c>
      <c r="E205" s="24">
        <v>3.6834273338317871</v>
      </c>
      <c r="F205" s="24">
        <v>0.40342384576797485</v>
      </c>
    </row>
    <row r="206" spans="1:6">
      <c r="A206">
        <v>2</v>
      </c>
      <c r="B206" t="s">
        <v>213</v>
      </c>
      <c r="C206">
        <v>40</v>
      </c>
      <c r="D206" s="24">
        <v>70.673568725585938</v>
      </c>
      <c r="E206" s="24">
        <v>3.6591355800628662</v>
      </c>
      <c r="F206" s="24">
        <v>0.40525549650192261</v>
      </c>
    </row>
    <row r="207" spans="1:6">
      <c r="A207">
        <v>2</v>
      </c>
      <c r="B207" t="s">
        <v>213</v>
      </c>
      <c r="C207">
        <v>41</v>
      </c>
      <c r="D207" s="24">
        <v>70.941917419433594</v>
      </c>
      <c r="E207" s="24">
        <v>3.5988304615020752</v>
      </c>
      <c r="F207" s="24">
        <v>0.40809428691864014</v>
      </c>
    </row>
    <row r="208" spans="1:6">
      <c r="A208">
        <v>2</v>
      </c>
      <c r="B208" t="s">
        <v>213</v>
      </c>
      <c r="C208">
        <v>42</v>
      </c>
      <c r="D208" s="24">
        <v>71.210258483886719</v>
      </c>
      <c r="E208" s="24">
        <v>3.5653650760650635</v>
      </c>
      <c r="F208" s="24">
        <v>0.41065245866775513</v>
      </c>
    </row>
    <row r="209" spans="1:6">
      <c r="A209">
        <v>2</v>
      </c>
      <c r="B209" t="s">
        <v>213</v>
      </c>
      <c r="C209">
        <v>43</v>
      </c>
      <c r="D209" s="24">
        <v>71.478599548339844</v>
      </c>
      <c r="E209" s="24">
        <v>3.5123276710510254</v>
      </c>
      <c r="F209" s="24">
        <v>0.41172334551811218</v>
      </c>
    </row>
    <row r="210" spans="1:6">
      <c r="A210">
        <v>2</v>
      </c>
      <c r="B210" t="s">
        <v>213</v>
      </c>
      <c r="C210">
        <v>44</v>
      </c>
      <c r="D210" s="24">
        <v>71.746940612792969</v>
      </c>
      <c r="E210" s="24">
        <v>3.4644861221313477</v>
      </c>
      <c r="F210" s="24">
        <v>0.4108085036277771</v>
      </c>
    </row>
    <row r="211" spans="1:6">
      <c r="A211">
        <v>2</v>
      </c>
      <c r="B211" t="s">
        <v>213</v>
      </c>
      <c r="C211">
        <v>45</v>
      </c>
      <c r="D211" s="24">
        <v>72.015289306640625</v>
      </c>
      <c r="E211" s="24">
        <v>3.4221541881561279</v>
      </c>
      <c r="F211" s="24">
        <v>0.40833225846290588</v>
      </c>
    </row>
    <row r="212" spans="1:6">
      <c r="A212">
        <v>2</v>
      </c>
      <c r="B212" t="s">
        <v>213</v>
      </c>
      <c r="C212">
        <v>46</v>
      </c>
      <c r="D212" s="24">
        <v>72.28363037109375</v>
      </c>
      <c r="E212" s="24">
        <v>3.3831868171691895</v>
      </c>
      <c r="F212" s="24">
        <v>0.40531975030899048</v>
      </c>
    </row>
    <row r="213" spans="1:6">
      <c r="A213">
        <v>2</v>
      </c>
      <c r="B213" t="s">
        <v>213</v>
      </c>
      <c r="C213">
        <v>47</v>
      </c>
      <c r="D213" s="24">
        <v>72.551971435546875</v>
      </c>
      <c r="E213" s="24">
        <v>3.3439795970916748</v>
      </c>
      <c r="F213" s="24">
        <v>0.402822345495224</v>
      </c>
    </row>
    <row r="214" spans="1:6">
      <c r="A214">
        <v>2</v>
      </c>
      <c r="B214" t="s">
        <v>213</v>
      </c>
      <c r="C214">
        <v>48</v>
      </c>
      <c r="D214" s="24">
        <v>72.8203125</v>
      </c>
      <c r="E214" s="24">
        <v>3.3060793876647949</v>
      </c>
      <c r="F214" s="24">
        <v>0.40145006775856018</v>
      </c>
    </row>
    <row r="215" spans="1:6">
      <c r="A215">
        <v>2</v>
      </c>
      <c r="B215" t="s">
        <v>213</v>
      </c>
      <c r="C215">
        <v>49</v>
      </c>
      <c r="D215" s="24">
        <v>73.088653564453125</v>
      </c>
      <c r="E215" s="24">
        <v>3.2542855739593506</v>
      </c>
      <c r="F215" s="24">
        <v>0.40126726031303406</v>
      </c>
    </row>
    <row r="216" spans="1:6">
      <c r="A216">
        <v>2</v>
      </c>
      <c r="B216" t="s">
        <v>213</v>
      </c>
      <c r="C216">
        <v>50</v>
      </c>
      <c r="D216" s="24">
        <v>73.357002258300781</v>
      </c>
      <c r="E216" s="24">
        <v>3.2166740894317627</v>
      </c>
      <c r="F216" s="24">
        <v>0.40195295214653015</v>
      </c>
    </row>
    <row r="217" spans="1:6">
      <c r="A217">
        <v>2</v>
      </c>
      <c r="B217" t="s">
        <v>213</v>
      </c>
      <c r="C217">
        <v>51</v>
      </c>
      <c r="D217" s="24">
        <v>73.625343322753906</v>
      </c>
      <c r="E217" s="24">
        <v>3.1708543300628662</v>
      </c>
      <c r="F217" s="24">
        <v>0.4030519425868988</v>
      </c>
    </row>
    <row r="218" spans="1:6">
      <c r="A218">
        <v>2</v>
      </c>
      <c r="B218" t="s">
        <v>213</v>
      </c>
      <c r="C218">
        <v>52</v>
      </c>
      <c r="D218" s="24">
        <v>73.893684387207031</v>
      </c>
      <c r="E218" s="24">
        <v>3.1309723854064941</v>
      </c>
      <c r="F218" s="24">
        <v>0.40409618616104126</v>
      </c>
    </row>
    <row r="219" spans="1:6">
      <c r="A219">
        <v>2</v>
      </c>
      <c r="B219" t="s">
        <v>213</v>
      </c>
      <c r="C219">
        <v>53</v>
      </c>
      <c r="D219" s="24">
        <v>74.162033081054688</v>
      </c>
      <c r="E219" s="24">
        <v>3.0967738628387451</v>
      </c>
      <c r="F219" s="24">
        <v>0.40461310744285583</v>
      </c>
    </row>
    <row r="220" spans="1:6">
      <c r="A220">
        <v>2</v>
      </c>
      <c r="B220" t="s">
        <v>213</v>
      </c>
      <c r="C220">
        <v>54</v>
      </c>
      <c r="D220" s="24">
        <v>74.430374145507812</v>
      </c>
      <c r="E220" s="24">
        <v>3.0369007587432861</v>
      </c>
      <c r="F220" s="24">
        <v>0.40414363145828247</v>
      </c>
    </row>
    <row r="221" spans="1:6">
      <c r="A221">
        <v>2</v>
      </c>
      <c r="B221" t="s">
        <v>213</v>
      </c>
      <c r="C221">
        <v>55</v>
      </c>
      <c r="D221" s="24">
        <v>74.698715209960938</v>
      </c>
      <c r="E221" s="24">
        <v>3.0037305355072021</v>
      </c>
      <c r="F221" s="24">
        <v>0.40233108401298523</v>
      </c>
    </row>
    <row r="222" spans="1:6">
      <c r="A222">
        <v>2</v>
      </c>
      <c r="B222" t="s">
        <v>213</v>
      </c>
      <c r="C222">
        <v>56</v>
      </c>
      <c r="D222" s="24">
        <v>74.967056274414062</v>
      </c>
      <c r="E222" s="24">
        <v>2.9673991203308105</v>
      </c>
      <c r="F222" s="24">
        <v>0.39910429716110229</v>
      </c>
    </row>
    <row r="223" spans="1:6">
      <c r="A223">
        <v>2</v>
      </c>
      <c r="B223" t="s">
        <v>213</v>
      </c>
      <c r="C223">
        <v>57</v>
      </c>
      <c r="D223" s="24">
        <v>75.235397338867188</v>
      </c>
      <c r="E223" s="24">
        <v>2.9068746566772461</v>
      </c>
      <c r="F223" s="24">
        <v>0.3947809636592865</v>
      </c>
    </row>
    <row r="224" spans="1:6">
      <c r="A224">
        <v>2</v>
      </c>
      <c r="B224" t="s">
        <v>213</v>
      </c>
      <c r="C224">
        <v>58</v>
      </c>
      <c r="D224" s="24">
        <v>75.503746032714844</v>
      </c>
      <c r="E224" s="24">
        <v>2.875077486038208</v>
      </c>
      <c r="F224" s="24">
        <v>0.39004749059677124</v>
      </c>
    </row>
    <row r="225" spans="1:6">
      <c r="A225">
        <v>2</v>
      </c>
      <c r="B225" t="s">
        <v>213</v>
      </c>
      <c r="C225">
        <v>59</v>
      </c>
      <c r="D225" s="24">
        <v>75.772087097167969</v>
      </c>
      <c r="E225" s="24">
        <v>2.8366670608520508</v>
      </c>
      <c r="F225" s="24">
        <v>0.38573479652404785</v>
      </c>
    </row>
    <row r="226" spans="1:6">
      <c r="A226">
        <v>2</v>
      </c>
      <c r="B226" t="s">
        <v>213</v>
      </c>
      <c r="C226">
        <v>60</v>
      </c>
      <c r="D226" s="24">
        <v>76.040428161621094</v>
      </c>
      <c r="E226" s="24">
        <v>2.8011672496795654</v>
      </c>
      <c r="F226" s="24">
        <v>0.38252842426300049</v>
      </c>
    </row>
    <row r="227" spans="1:6">
      <c r="A227">
        <v>2</v>
      </c>
      <c r="B227" t="s">
        <v>213</v>
      </c>
      <c r="C227">
        <v>61</v>
      </c>
      <c r="D227" s="24">
        <v>76.308769226074219</v>
      </c>
      <c r="E227" s="24">
        <v>2.7530899047851562</v>
      </c>
      <c r="F227" s="24">
        <v>0.38075506687164307</v>
      </c>
    </row>
    <row r="228" spans="1:6">
      <c r="A228">
        <v>2</v>
      </c>
      <c r="B228" t="s">
        <v>213</v>
      </c>
      <c r="C228">
        <v>62</v>
      </c>
      <c r="D228" s="24">
        <v>76.577117919921875</v>
      </c>
      <c r="E228" s="24">
        <v>2.7168102264404297</v>
      </c>
      <c r="F228" s="24">
        <v>0.38036361336708069</v>
      </c>
    </row>
    <row r="229" spans="1:6">
      <c r="A229">
        <v>2</v>
      </c>
      <c r="B229" t="s">
        <v>213</v>
      </c>
      <c r="C229">
        <v>63</v>
      </c>
      <c r="D229" s="24">
        <v>76.845458984375</v>
      </c>
      <c r="E229" s="24">
        <v>2.6828358173370361</v>
      </c>
      <c r="F229" s="24">
        <v>0.38112747669219971</v>
      </c>
    </row>
    <row r="230" spans="1:6">
      <c r="A230">
        <v>2</v>
      </c>
      <c r="B230" t="s">
        <v>213</v>
      </c>
      <c r="C230">
        <v>64</v>
      </c>
      <c r="D230" s="24">
        <v>77.113800048828125</v>
      </c>
      <c r="E230" s="24">
        <v>2.6312532424926758</v>
      </c>
      <c r="F230" s="24">
        <v>0.38297629356384277</v>
      </c>
    </row>
    <row r="231" spans="1:6">
      <c r="A231">
        <v>2</v>
      </c>
      <c r="B231" t="s">
        <v>213</v>
      </c>
      <c r="C231">
        <v>65</v>
      </c>
      <c r="D231" s="24">
        <v>77.38214111328125</v>
      </c>
      <c r="E231" s="24">
        <v>2.5979275703430176</v>
      </c>
      <c r="F231" s="24">
        <v>0.38635820150375366</v>
      </c>
    </row>
    <row r="232" spans="1:6">
      <c r="A232">
        <v>2</v>
      </c>
      <c r="B232" t="s">
        <v>213</v>
      </c>
      <c r="C232">
        <v>66</v>
      </c>
      <c r="D232" s="24">
        <v>77.650482177734375</v>
      </c>
      <c r="E232" s="24">
        <v>2.5505576133728027</v>
      </c>
      <c r="F232" s="24">
        <v>0.39260423183441162</v>
      </c>
    </row>
    <row r="233" spans="1:6">
      <c r="A233">
        <v>2</v>
      </c>
      <c r="B233" t="s">
        <v>213</v>
      </c>
      <c r="C233">
        <v>67</v>
      </c>
      <c r="D233" s="24">
        <v>77.918830871582031</v>
      </c>
      <c r="E233" s="24">
        <v>2.5222892761230469</v>
      </c>
      <c r="F233" s="24">
        <v>0.40431064367294312</v>
      </c>
    </row>
    <row r="234" spans="1:6">
      <c r="A234">
        <v>2</v>
      </c>
      <c r="B234" t="s">
        <v>213</v>
      </c>
      <c r="C234">
        <v>68</v>
      </c>
      <c r="D234" s="24">
        <v>78.187171936035156</v>
      </c>
      <c r="E234" s="24">
        <v>2.4738211631774902</v>
      </c>
      <c r="F234" s="24">
        <v>0.42582955956459045</v>
      </c>
    </row>
    <row r="235" spans="1:6">
      <c r="A235">
        <v>2</v>
      </c>
      <c r="B235" t="s">
        <v>213</v>
      </c>
      <c r="C235">
        <v>69</v>
      </c>
      <c r="D235" s="24">
        <v>78.455513000488281</v>
      </c>
      <c r="E235" s="24">
        <v>2.4338457584381104</v>
      </c>
      <c r="F235" s="24">
        <v>0.46381422877311707</v>
      </c>
    </row>
    <row r="236" spans="1:6">
      <c r="A236">
        <v>2</v>
      </c>
      <c r="B236" t="s">
        <v>213</v>
      </c>
      <c r="C236">
        <v>70</v>
      </c>
      <c r="D236" s="24">
        <v>78.723861694335938</v>
      </c>
      <c r="E236" s="24">
        <v>2.3908109664916992</v>
      </c>
      <c r="F236" s="24">
        <v>0.52748364210128784</v>
      </c>
    </row>
    <row r="237" spans="1:6">
      <c r="A237">
        <v>2</v>
      </c>
      <c r="B237" t="s">
        <v>213</v>
      </c>
      <c r="C237">
        <v>71</v>
      </c>
      <c r="D237" s="24">
        <v>78.992202758789062</v>
      </c>
      <c r="E237" s="24">
        <v>2.3464837074279785</v>
      </c>
      <c r="F237" s="24">
        <v>0.6280016303062439</v>
      </c>
    </row>
    <row r="238" spans="1:6">
      <c r="A238">
        <v>2</v>
      </c>
      <c r="B238" t="s">
        <v>213</v>
      </c>
      <c r="C238">
        <v>72</v>
      </c>
      <c r="D238" s="24">
        <v>79.260543823242188</v>
      </c>
      <c r="E238" s="24">
        <v>2.3038928508758545</v>
      </c>
      <c r="F238" s="24">
        <v>0.77619475126266479</v>
      </c>
    </row>
    <row r="239" spans="1:6">
      <c r="A239">
        <v>2</v>
      </c>
      <c r="B239" t="s">
        <v>213</v>
      </c>
      <c r="C239">
        <v>73</v>
      </c>
      <c r="D239" s="24">
        <v>79.528884887695312</v>
      </c>
      <c r="E239" s="24">
        <v>2.2423644065856934</v>
      </c>
      <c r="F239" s="24">
        <v>0.97814905643463135</v>
      </c>
    </row>
    <row r="240" spans="1:6">
      <c r="A240">
        <v>2</v>
      </c>
      <c r="B240" t="s">
        <v>213</v>
      </c>
      <c r="C240">
        <v>74</v>
      </c>
      <c r="D240" s="24">
        <v>79.797225952148438</v>
      </c>
      <c r="E240" s="24">
        <v>2.1632595062255859</v>
      </c>
      <c r="F240" s="24">
        <v>1.2292395830154419</v>
      </c>
    </row>
    <row r="241" spans="1:6">
      <c r="A241">
        <v>2</v>
      </c>
      <c r="B241" t="s">
        <v>213</v>
      </c>
      <c r="C241">
        <v>75</v>
      </c>
      <c r="D241" s="24">
        <v>80.065574645996094</v>
      </c>
      <c r="E241" s="24">
        <v>2.0485258102416992</v>
      </c>
      <c r="F241" s="24">
        <v>1.5086506605148315</v>
      </c>
    </row>
    <row r="242" spans="1:6">
      <c r="A242">
        <v>2</v>
      </c>
      <c r="B242" t="s">
        <v>213</v>
      </c>
      <c r="C242">
        <v>76</v>
      </c>
      <c r="D242" s="24">
        <v>80.333915710449219</v>
      </c>
      <c r="E242" s="24">
        <v>1.9002261161804199</v>
      </c>
      <c r="F242" s="24">
        <v>1.7778401374816895</v>
      </c>
    </row>
    <row r="243" spans="1:6">
      <c r="A243">
        <v>2</v>
      </c>
      <c r="B243" t="s">
        <v>213</v>
      </c>
      <c r="C243">
        <v>77</v>
      </c>
      <c r="D243" s="24">
        <v>80.602256774902344</v>
      </c>
      <c r="E243" s="24">
        <v>1.6485077142715454</v>
      </c>
      <c r="F243" s="24">
        <v>1.9861829280853271</v>
      </c>
    </row>
    <row r="244" spans="1:6">
      <c r="A244">
        <v>2</v>
      </c>
      <c r="B244" t="s">
        <v>213</v>
      </c>
      <c r="C244">
        <v>78</v>
      </c>
      <c r="D244" s="24">
        <v>80.87060546875</v>
      </c>
      <c r="E244" s="24">
        <v>1.2805736064910889</v>
      </c>
      <c r="F244" s="24">
        <v>2.0843100547790527</v>
      </c>
    </row>
    <row r="245" spans="1:6">
      <c r="A245">
        <v>2</v>
      </c>
      <c r="B245" t="s">
        <v>213</v>
      </c>
      <c r="C245">
        <v>79</v>
      </c>
      <c r="D245" s="24">
        <v>81.138946533203125</v>
      </c>
      <c r="E245" s="24">
        <v>0.84649556875228882</v>
      </c>
      <c r="F245" s="24">
        <v>2.0410418510437012</v>
      </c>
    </row>
    <row r="246" spans="1:6">
      <c r="A246">
        <v>2</v>
      </c>
      <c r="B246" t="s">
        <v>213</v>
      </c>
      <c r="C246">
        <v>80</v>
      </c>
      <c r="D246" s="24">
        <v>81.40728759765625</v>
      </c>
      <c r="E246" s="24">
        <v>0.50501370429992676</v>
      </c>
      <c r="F246" s="24">
        <v>1.8562541007995605</v>
      </c>
    </row>
    <row r="247" spans="1:6">
      <c r="A247">
        <v>2</v>
      </c>
      <c r="B247" t="s">
        <v>213</v>
      </c>
      <c r="C247">
        <v>81</v>
      </c>
      <c r="D247" s="24">
        <v>81.675628662109375</v>
      </c>
      <c r="E247" s="24">
        <v>0.33885207772254944</v>
      </c>
      <c r="F247" s="24">
        <v>1.5626884698867798</v>
      </c>
    </row>
    <row r="248" spans="1:6">
      <c r="A248">
        <v>2</v>
      </c>
      <c r="B248" t="s">
        <v>213</v>
      </c>
      <c r="C248">
        <v>82</v>
      </c>
      <c r="D248" s="24">
        <v>81.9439697265625</v>
      </c>
      <c r="E248" s="24">
        <v>0.29290714859962463</v>
      </c>
      <c r="F248" s="24">
        <v>1.2150161266326904</v>
      </c>
    </row>
    <row r="249" spans="1:6">
      <c r="A249">
        <v>2</v>
      </c>
      <c r="B249" t="s">
        <v>213</v>
      </c>
      <c r="C249">
        <v>83</v>
      </c>
      <c r="D249" s="24">
        <v>82.212310791015625</v>
      </c>
      <c r="E249" s="24">
        <v>0.28538602590560913</v>
      </c>
      <c r="F249" s="24">
        <v>0.87139922380447388</v>
      </c>
    </row>
    <row r="250" spans="1:6">
      <c r="A250">
        <v>2</v>
      </c>
      <c r="B250" t="s">
        <v>213</v>
      </c>
      <c r="C250">
        <v>84</v>
      </c>
      <c r="D250" s="24">
        <v>82.480659484863281</v>
      </c>
      <c r="E250" s="24">
        <v>0.28184592723846436</v>
      </c>
      <c r="F250" s="24">
        <v>0.57638317346572876</v>
      </c>
    </row>
    <row r="251" spans="1:6">
      <c r="A251">
        <v>2</v>
      </c>
      <c r="B251" t="s">
        <v>213</v>
      </c>
      <c r="C251">
        <v>85</v>
      </c>
      <c r="D251" s="24">
        <v>82.749000549316406</v>
      </c>
      <c r="E251" s="24">
        <v>0.28288322687149048</v>
      </c>
      <c r="F251" s="24">
        <v>0.35213729739189148</v>
      </c>
    </row>
    <row r="252" spans="1:6">
      <c r="A252">
        <v>2</v>
      </c>
      <c r="B252" t="s">
        <v>213</v>
      </c>
      <c r="C252">
        <v>86</v>
      </c>
      <c r="D252" s="24">
        <v>83.017341613769531</v>
      </c>
      <c r="E252" s="24">
        <v>0.27751213312149048</v>
      </c>
      <c r="F252" s="24">
        <v>0.19959823787212372</v>
      </c>
    </row>
    <row r="253" spans="1:6">
      <c r="A253">
        <v>2</v>
      </c>
      <c r="B253" t="s">
        <v>213</v>
      </c>
      <c r="C253">
        <v>87</v>
      </c>
      <c r="D253" s="24">
        <v>83.285690307617188</v>
      </c>
      <c r="E253" s="24">
        <v>0.27914524078369141</v>
      </c>
      <c r="F253" s="24">
        <v>0.10606387257575989</v>
      </c>
    </row>
    <row r="254" spans="1:6">
      <c r="A254">
        <v>2</v>
      </c>
      <c r="B254" t="s">
        <v>213</v>
      </c>
      <c r="C254">
        <v>88</v>
      </c>
      <c r="D254" s="24">
        <v>83.554031372070312</v>
      </c>
      <c r="E254" s="24">
        <v>0.27731013298034668</v>
      </c>
      <c r="F254" s="24">
        <v>5.4050847887992859E-2</v>
      </c>
    </row>
    <row r="255" spans="1:6">
      <c r="A255">
        <v>2</v>
      </c>
      <c r="B255" t="s">
        <v>213</v>
      </c>
      <c r="C255">
        <v>89</v>
      </c>
      <c r="D255" s="24">
        <v>83.822372436523438</v>
      </c>
      <c r="E255" s="24">
        <v>0.27429378032684326</v>
      </c>
      <c r="F255" s="24">
        <v>2.7671277523040771E-2</v>
      </c>
    </row>
    <row r="256" spans="1:6">
      <c r="A256">
        <v>2</v>
      </c>
      <c r="B256" t="s">
        <v>213</v>
      </c>
      <c r="C256">
        <v>90</v>
      </c>
      <c r="D256" s="24">
        <v>84.090713500976562</v>
      </c>
      <c r="E256" s="24">
        <v>0.27493965625762939</v>
      </c>
      <c r="F256" s="24">
        <v>1.5430855564773083E-2</v>
      </c>
    </row>
    <row r="257" spans="1:6">
      <c r="A257">
        <v>2</v>
      </c>
      <c r="B257" t="s">
        <v>213</v>
      </c>
      <c r="C257">
        <v>91</v>
      </c>
      <c r="D257" s="24">
        <v>84.359054565429688</v>
      </c>
      <c r="E257" s="24">
        <v>0.27626699209213257</v>
      </c>
      <c r="F257" s="24">
        <v>1.0291078127920628E-2</v>
      </c>
    </row>
    <row r="258" spans="1:6">
      <c r="A258">
        <v>2</v>
      </c>
      <c r="B258" t="s">
        <v>213</v>
      </c>
      <c r="C258">
        <v>92</v>
      </c>
      <c r="D258" s="24">
        <v>84.627403259277344</v>
      </c>
      <c r="E258" s="24">
        <v>0.27429887652397156</v>
      </c>
      <c r="F258" s="24">
        <v>8.460385724902153E-3</v>
      </c>
    </row>
    <row r="259" spans="1:6">
      <c r="A259">
        <v>2</v>
      </c>
      <c r="B259" t="s">
        <v>213</v>
      </c>
      <c r="C259">
        <v>93</v>
      </c>
      <c r="D259" s="24">
        <v>84.895744323730469</v>
      </c>
      <c r="E259" s="24">
        <v>0.27448725700378418</v>
      </c>
      <c r="F259" s="24">
        <v>8.0502349883317947E-3</v>
      </c>
    </row>
    <row r="260" spans="1:6">
      <c r="A260">
        <v>2</v>
      </c>
      <c r="B260" t="s">
        <v>213</v>
      </c>
      <c r="C260">
        <v>94</v>
      </c>
      <c r="D260" s="24">
        <v>85.164085388183594</v>
      </c>
      <c r="E260" s="24">
        <v>0.27200695872306824</v>
      </c>
      <c r="F260" s="24">
        <v>8.1235384568572044E-3</v>
      </c>
    </row>
    <row r="261" spans="1:6">
      <c r="A261">
        <v>2</v>
      </c>
      <c r="B261" t="s">
        <v>213</v>
      </c>
      <c r="C261">
        <v>95</v>
      </c>
      <c r="D261" s="24">
        <v>85.43243408203125</v>
      </c>
      <c r="E261" s="24">
        <v>0.270751953125</v>
      </c>
      <c r="F261" s="24">
        <v>8.1978058442473412E-3</v>
      </c>
    </row>
    <row r="262" spans="1:6">
      <c r="A262">
        <v>2</v>
      </c>
      <c r="B262" t="s">
        <v>213</v>
      </c>
      <c r="C262">
        <v>96</v>
      </c>
      <c r="D262" s="24">
        <v>85.700775146484375</v>
      </c>
      <c r="E262" s="24">
        <v>0.27345967292785645</v>
      </c>
      <c r="F262" s="24">
        <v>8.0587109550833702E-3</v>
      </c>
    </row>
    <row r="263" spans="1:6">
      <c r="A263">
        <v>2</v>
      </c>
      <c r="B263" t="s">
        <v>213</v>
      </c>
      <c r="C263">
        <v>97</v>
      </c>
      <c r="D263" s="24">
        <v>85.9691162109375</v>
      </c>
      <c r="E263" s="24">
        <v>0.2670857310295105</v>
      </c>
      <c r="F263" s="24">
        <v>7.7082063071429729E-3</v>
      </c>
    </row>
    <row r="264" spans="1:6">
      <c r="A264">
        <v>2</v>
      </c>
      <c r="B264" t="s">
        <v>213</v>
      </c>
      <c r="C264">
        <v>98</v>
      </c>
      <c r="D264" s="24">
        <v>86.237457275390625</v>
      </c>
      <c r="E264" s="24">
        <v>0.26796460151672363</v>
      </c>
      <c r="F264" s="24">
        <v>7.3164091445505619E-3</v>
      </c>
    </row>
    <row r="265" spans="1:6">
      <c r="A265">
        <v>2</v>
      </c>
      <c r="B265" t="s">
        <v>213</v>
      </c>
      <c r="C265">
        <v>99</v>
      </c>
      <c r="D265" s="24">
        <v>86.50579833984375</v>
      </c>
      <c r="E265" s="24">
        <v>0.26701736450195312</v>
      </c>
      <c r="F265" s="24">
        <v>7.1134380996227264E-3</v>
      </c>
    </row>
    <row r="266" spans="1:6">
      <c r="A266">
        <v>2</v>
      </c>
      <c r="B266" t="s">
        <v>213</v>
      </c>
      <c r="C266">
        <v>100</v>
      </c>
      <c r="D266" s="24">
        <v>86.774147033691406</v>
      </c>
      <c r="E266" s="24">
        <v>0.27029126882553101</v>
      </c>
      <c r="F266" s="24">
        <v>7.2383759543299675E-3</v>
      </c>
    </row>
    <row r="267" spans="1:6">
      <c r="A267">
        <v>2</v>
      </c>
      <c r="B267" t="s">
        <v>213</v>
      </c>
      <c r="C267">
        <v>101</v>
      </c>
      <c r="D267" s="24">
        <v>87.042488098144531</v>
      </c>
      <c r="E267" s="24">
        <v>0.26687872409820557</v>
      </c>
      <c r="F267" s="24">
        <v>7.6262084767222404E-3</v>
      </c>
    </row>
    <row r="268" spans="1:6">
      <c r="A268">
        <v>2</v>
      </c>
      <c r="B268" t="s">
        <v>213</v>
      </c>
      <c r="C268">
        <v>102</v>
      </c>
      <c r="D268" s="24">
        <v>87.310829162597656</v>
      </c>
      <c r="E268" s="24">
        <v>0.26616197824478149</v>
      </c>
      <c r="F268" s="24">
        <v>8.0210240557789803E-3</v>
      </c>
    </row>
    <row r="269" spans="1:6">
      <c r="A269">
        <v>2</v>
      </c>
      <c r="B269" t="s">
        <v>213</v>
      </c>
      <c r="C269">
        <v>103</v>
      </c>
      <c r="D269" s="24">
        <v>87.579177856445312</v>
      </c>
      <c r="E269" s="24">
        <v>0.26229828596115112</v>
      </c>
      <c r="F269" s="24">
        <v>8.1249373033642769E-3</v>
      </c>
    </row>
    <row r="270" spans="1:6">
      <c r="A270">
        <v>2</v>
      </c>
      <c r="B270" t="s">
        <v>213</v>
      </c>
      <c r="C270">
        <v>104</v>
      </c>
      <c r="D270" s="24">
        <v>87.847518920898438</v>
      </c>
      <c r="E270" s="24">
        <v>0.26293632388114929</v>
      </c>
      <c r="F270" s="24">
        <v>7.785486988723278E-3</v>
      </c>
    </row>
    <row r="271" spans="1:6">
      <c r="A271">
        <v>2</v>
      </c>
      <c r="B271" t="s">
        <v>213</v>
      </c>
      <c r="C271">
        <v>105</v>
      </c>
      <c r="D271" s="24">
        <v>88.115859985351562</v>
      </c>
      <c r="E271" s="24">
        <v>0.26170608401298523</v>
      </c>
      <c r="F271" s="24">
        <v>7.0899934507906437E-3</v>
      </c>
    </row>
    <row r="272" spans="1:6">
      <c r="A272">
        <v>2</v>
      </c>
      <c r="B272" t="s">
        <v>213</v>
      </c>
      <c r="C272">
        <v>106</v>
      </c>
      <c r="D272" s="24">
        <v>88.384201049804688</v>
      </c>
      <c r="E272" s="24">
        <v>0.26293382048606873</v>
      </c>
      <c r="F272" s="24">
        <v>6.2987147830426693E-3</v>
      </c>
    </row>
    <row r="273" spans="1:6">
      <c r="A273">
        <v>2</v>
      </c>
      <c r="B273" t="s">
        <v>213</v>
      </c>
      <c r="C273">
        <v>107</v>
      </c>
      <c r="D273" s="24">
        <v>88.652542114257812</v>
      </c>
      <c r="E273" s="24">
        <v>0.26350045204162598</v>
      </c>
      <c r="F273" s="24">
        <v>5.6754178367555141E-3</v>
      </c>
    </row>
    <row r="274" spans="1:6">
      <c r="A274">
        <v>2</v>
      </c>
      <c r="B274" t="s">
        <v>213</v>
      </c>
      <c r="C274">
        <v>108</v>
      </c>
      <c r="D274" s="24">
        <v>88.920883178710938</v>
      </c>
      <c r="E274" s="24">
        <v>0.26219558715820312</v>
      </c>
      <c r="F274" s="24">
        <v>5.3404518403112888E-3</v>
      </c>
    </row>
    <row r="275" spans="1:6">
      <c r="A275">
        <v>2</v>
      </c>
      <c r="B275" t="s">
        <v>213</v>
      </c>
      <c r="C275">
        <v>109</v>
      </c>
      <c r="D275" s="24">
        <v>89.189231872558594</v>
      </c>
      <c r="E275" s="24">
        <v>0.25980293750762939</v>
      </c>
      <c r="F275" s="24">
        <v>5.2432706579566002E-3</v>
      </c>
    </row>
    <row r="276" spans="1:6">
      <c r="A276">
        <v>2</v>
      </c>
      <c r="B276" t="s">
        <v>213</v>
      </c>
      <c r="C276">
        <v>110</v>
      </c>
      <c r="D276" s="24">
        <v>89.457572937011719</v>
      </c>
      <c r="E276" s="24">
        <v>0.25818353891372681</v>
      </c>
      <c r="F276" s="24">
        <v>5.2425805479288101E-3</v>
      </c>
    </row>
    <row r="277" spans="1:6">
      <c r="A277">
        <v>2</v>
      </c>
      <c r="B277" t="s">
        <v>213</v>
      </c>
      <c r="C277">
        <v>111</v>
      </c>
      <c r="D277" s="24">
        <v>89.725921630859375</v>
      </c>
      <c r="E277" s="24">
        <v>0.26259309053421021</v>
      </c>
      <c r="F277" s="24">
        <v>5.2118641324341297E-3</v>
      </c>
    </row>
    <row r="278" spans="1:6">
      <c r="A278">
        <v>2</v>
      </c>
      <c r="B278" t="s">
        <v>213</v>
      </c>
      <c r="C278">
        <v>112</v>
      </c>
      <c r="D278" s="24">
        <v>89.9942626953125</v>
      </c>
      <c r="E278" s="24">
        <v>0.25930690765380859</v>
      </c>
      <c r="F278" s="24">
        <v>5.0983424298465252E-3</v>
      </c>
    </row>
    <row r="279" spans="1:6">
      <c r="A279">
        <v>2</v>
      </c>
      <c r="B279" t="s">
        <v>213</v>
      </c>
      <c r="C279">
        <v>113</v>
      </c>
      <c r="D279" s="24">
        <v>90.262603759765625</v>
      </c>
      <c r="E279" s="24">
        <v>0.25684216618537903</v>
      </c>
      <c r="F279" s="24">
        <v>4.9275835044682026E-3</v>
      </c>
    </row>
    <row r="280" spans="1:6">
      <c r="A280">
        <v>2</v>
      </c>
      <c r="B280" t="s">
        <v>213</v>
      </c>
      <c r="C280">
        <v>114</v>
      </c>
      <c r="D280" s="24">
        <v>90.53094482421875</v>
      </c>
      <c r="E280" s="24">
        <v>0.25955620408058167</v>
      </c>
      <c r="F280" s="24">
        <v>4.7853882424533367E-3</v>
      </c>
    </row>
    <row r="281" spans="1:6">
      <c r="A281">
        <v>2</v>
      </c>
      <c r="B281" t="s">
        <v>213</v>
      </c>
      <c r="C281">
        <v>115</v>
      </c>
      <c r="D281" s="24">
        <v>90.799285888671875</v>
      </c>
      <c r="E281" s="24">
        <v>0.25642228126525879</v>
      </c>
      <c r="F281" s="24">
        <v>4.7926781699061394E-3</v>
      </c>
    </row>
    <row r="282" spans="1:6">
      <c r="A282">
        <v>2</v>
      </c>
      <c r="B282" t="s">
        <v>213</v>
      </c>
      <c r="C282">
        <v>116</v>
      </c>
      <c r="D282" s="24">
        <v>91.067626953125</v>
      </c>
      <c r="E282" s="24">
        <v>0.25784707069396973</v>
      </c>
      <c r="F282" s="24">
        <v>5.0615635700523853E-3</v>
      </c>
    </row>
    <row r="283" spans="1:6">
      <c r="A283">
        <v>2</v>
      </c>
      <c r="B283" t="s">
        <v>213</v>
      </c>
      <c r="C283">
        <v>117</v>
      </c>
      <c r="D283" s="24">
        <v>91.335968017578125</v>
      </c>
      <c r="E283" s="24">
        <v>0.25829216837882996</v>
      </c>
      <c r="F283" s="24">
        <v>5.6288233026862144E-3</v>
      </c>
    </row>
    <row r="284" spans="1:6">
      <c r="A284">
        <v>2</v>
      </c>
      <c r="B284" t="s">
        <v>213</v>
      </c>
      <c r="C284">
        <v>118</v>
      </c>
      <c r="D284" s="24">
        <v>91.604316711425781</v>
      </c>
      <c r="E284" s="24">
        <v>0.2568821907043457</v>
      </c>
      <c r="F284" s="24">
        <v>6.4039407297968864E-3</v>
      </c>
    </row>
    <row r="285" spans="1:6">
      <c r="A285">
        <v>2</v>
      </c>
      <c r="B285" t="s">
        <v>213</v>
      </c>
      <c r="C285">
        <v>119</v>
      </c>
      <c r="D285" s="24">
        <v>91.872657775878906</v>
      </c>
      <c r="E285" s="24">
        <v>0.25627356767654419</v>
      </c>
      <c r="F285" s="24">
        <v>7.1824523620307446E-3</v>
      </c>
    </row>
    <row r="286" spans="1:6">
      <c r="A286">
        <v>2</v>
      </c>
      <c r="B286" t="s">
        <v>213</v>
      </c>
      <c r="C286">
        <v>120</v>
      </c>
      <c r="D286" s="24">
        <v>92.141006469726562</v>
      </c>
      <c r="E286" s="24">
        <v>0.25100857019424438</v>
      </c>
      <c r="F286" s="24">
        <v>7.7317403629422188E-3</v>
      </c>
    </row>
    <row r="287" spans="1:6">
      <c r="A287">
        <v>2</v>
      </c>
      <c r="B287" t="s">
        <v>213</v>
      </c>
      <c r="C287">
        <v>121</v>
      </c>
      <c r="D287" s="24">
        <v>92.409347534179688</v>
      </c>
      <c r="E287" s="24">
        <v>0.25224000215530396</v>
      </c>
      <c r="F287" s="24">
        <v>7.8934486955404282E-3</v>
      </c>
    </row>
    <row r="288" spans="1:6">
      <c r="A288">
        <v>2</v>
      </c>
      <c r="B288" t="s">
        <v>213</v>
      </c>
      <c r="C288">
        <v>122</v>
      </c>
      <c r="D288" s="24">
        <v>92.677688598632812</v>
      </c>
      <c r="E288" s="24">
        <v>0.2560139000415802</v>
      </c>
      <c r="F288" s="24">
        <v>7.6333386823534966E-3</v>
      </c>
    </row>
    <row r="289" spans="1:6">
      <c r="A289">
        <v>2</v>
      </c>
      <c r="B289" t="s">
        <v>213</v>
      </c>
      <c r="C289">
        <v>123</v>
      </c>
      <c r="D289" s="24">
        <v>92.946029663085938</v>
      </c>
      <c r="E289" s="24">
        <v>0.24887113273143768</v>
      </c>
      <c r="F289" s="24">
        <v>7.0170508697628975E-3</v>
      </c>
    </row>
    <row r="290" spans="1:6">
      <c r="A290">
        <v>2</v>
      </c>
      <c r="B290" t="s">
        <v>213</v>
      </c>
      <c r="C290">
        <v>124</v>
      </c>
      <c r="D290" s="24">
        <v>93.214370727539062</v>
      </c>
      <c r="E290" s="24">
        <v>0.25235080718994141</v>
      </c>
      <c r="F290" s="24">
        <v>6.1552571132779121E-3</v>
      </c>
    </row>
    <row r="291" spans="1:6">
      <c r="A291">
        <v>2</v>
      </c>
      <c r="B291" t="s">
        <v>213</v>
      </c>
      <c r="C291">
        <v>125</v>
      </c>
      <c r="D291" s="24">
        <v>93.482711791992188</v>
      </c>
      <c r="E291" s="24">
        <v>0.24812361598014832</v>
      </c>
      <c r="F291" s="24">
        <v>5.1654973067343235E-3</v>
      </c>
    </row>
    <row r="292" spans="1:6">
      <c r="A292">
        <v>2</v>
      </c>
      <c r="B292" t="s">
        <v>213</v>
      </c>
      <c r="C292">
        <v>126</v>
      </c>
      <c r="D292" s="24">
        <v>93.751060485839844</v>
      </c>
      <c r="E292" s="24">
        <v>0.25074514746665955</v>
      </c>
      <c r="F292" s="24">
        <v>4.1580232791602612E-3</v>
      </c>
    </row>
    <row r="293" spans="1:6">
      <c r="A293">
        <v>2</v>
      </c>
      <c r="B293" t="s">
        <v>213</v>
      </c>
      <c r="C293">
        <v>127</v>
      </c>
      <c r="D293" s="24">
        <v>94.019401550292969</v>
      </c>
      <c r="E293" s="24">
        <v>0.25112155079841614</v>
      </c>
      <c r="F293" s="24">
        <v>3.2235183753073215E-3</v>
      </c>
    </row>
    <row r="294" spans="1:6">
      <c r="A294">
        <v>2</v>
      </c>
      <c r="B294" t="s">
        <v>213</v>
      </c>
      <c r="C294">
        <v>128</v>
      </c>
      <c r="D294" s="24">
        <v>94.287750244140625</v>
      </c>
      <c r="E294" s="24">
        <v>0.24928990006446838</v>
      </c>
      <c r="F294" s="24">
        <v>2.4118882138282061E-3</v>
      </c>
    </row>
    <row r="295" spans="1:6">
      <c r="A295">
        <v>2</v>
      </c>
      <c r="B295" t="s">
        <v>213</v>
      </c>
      <c r="C295">
        <v>129</v>
      </c>
      <c r="D295" s="24">
        <v>94.55609130859375</v>
      </c>
      <c r="E295" s="24">
        <v>0.25033655762672424</v>
      </c>
      <c r="F295" s="24">
        <v>1.7251148819923401E-3</v>
      </c>
    </row>
    <row r="296" spans="1:6">
      <c r="A296">
        <v>2</v>
      </c>
      <c r="B296" t="s">
        <v>213</v>
      </c>
      <c r="C296">
        <v>130</v>
      </c>
      <c r="D296" s="24">
        <v>94.824432373046875</v>
      </c>
      <c r="E296" s="24">
        <v>0.24776299297809601</v>
      </c>
      <c r="F296" s="24">
        <v>1.1384289246052504E-3</v>
      </c>
    </row>
    <row r="297" spans="1:6">
      <c r="A297">
        <v>3</v>
      </c>
      <c r="B297" t="s">
        <v>216</v>
      </c>
      <c r="C297">
        <v>1</v>
      </c>
      <c r="D297" s="24">
        <v>60.208198547363281</v>
      </c>
      <c r="E297" s="24">
        <v>5.4273300170898438</v>
      </c>
      <c r="F297" s="24">
        <v>0.37318044900894165</v>
      </c>
    </row>
    <row r="298" spans="1:6">
      <c r="A298">
        <v>3</v>
      </c>
      <c r="B298" t="s">
        <v>216</v>
      </c>
      <c r="C298">
        <v>2</v>
      </c>
      <c r="D298" s="24">
        <v>60.476543426513672</v>
      </c>
      <c r="E298" s="24">
        <v>5.3820796012878418</v>
      </c>
      <c r="F298" s="24">
        <v>0.37186360359191895</v>
      </c>
    </row>
    <row r="299" spans="1:6">
      <c r="A299">
        <v>3</v>
      </c>
      <c r="B299" t="s">
        <v>216</v>
      </c>
      <c r="C299">
        <v>3</v>
      </c>
      <c r="D299" s="24">
        <v>60.744884490966797</v>
      </c>
      <c r="E299" s="24">
        <v>5.3530526161193848</v>
      </c>
      <c r="F299" s="24">
        <v>0.37028396129608154</v>
      </c>
    </row>
    <row r="300" spans="1:6">
      <c r="A300">
        <v>3</v>
      </c>
      <c r="B300" t="s">
        <v>216</v>
      </c>
      <c r="C300">
        <v>4</v>
      </c>
      <c r="D300" s="24">
        <v>61.013229370117188</v>
      </c>
      <c r="E300" s="24">
        <v>5.3329653739929199</v>
      </c>
      <c r="F300" s="24">
        <v>0.36871770024299622</v>
      </c>
    </row>
    <row r="301" spans="1:6">
      <c r="A301">
        <v>3</v>
      </c>
      <c r="B301" t="s">
        <v>216</v>
      </c>
      <c r="C301">
        <v>5</v>
      </c>
      <c r="D301" s="24">
        <v>61.281570434570312</v>
      </c>
      <c r="E301" s="24">
        <v>5.2893996238708496</v>
      </c>
      <c r="F301" s="24">
        <v>0.36751645803451538</v>
      </c>
    </row>
    <row r="302" spans="1:6">
      <c r="A302">
        <v>3</v>
      </c>
      <c r="B302" t="s">
        <v>216</v>
      </c>
      <c r="C302">
        <v>6</v>
      </c>
      <c r="D302" s="24">
        <v>61.549911499023438</v>
      </c>
      <c r="E302" s="24">
        <v>5.2379798889160156</v>
      </c>
      <c r="F302" s="24">
        <v>0.3670685887336731</v>
      </c>
    </row>
    <row r="303" spans="1:6">
      <c r="A303">
        <v>3</v>
      </c>
      <c r="B303" t="s">
        <v>216</v>
      </c>
      <c r="C303">
        <v>7</v>
      </c>
      <c r="D303" s="24">
        <v>61.818256378173828</v>
      </c>
      <c r="E303" s="24">
        <v>5.1990070343017578</v>
      </c>
      <c r="F303" s="24">
        <v>0.36778521537780762</v>
      </c>
    </row>
    <row r="304" spans="1:6">
      <c r="A304">
        <v>3</v>
      </c>
      <c r="B304" t="s">
        <v>216</v>
      </c>
      <c r="C304">
        <v>8</v>
      </c>
      <c r="D304" s="24">
        <v>62.086601257324219</v>
      </c>
      <c r="E304" s="24">
        <v>5.1707868576049805</v>
      </c>
      <c r="F304" s="24">
        <v>0.36992785334587097</v>
      </c>
    </row>
    <row r="305" spans="1:6">
      <c r="A305">
        <v>3</v>
      </c>
      <c r="B305" t="s">
        <v>216</v>
      </c>
      <c r="C305">
        <v>9</v>
      </c>
      <c r="D305" s="24">
        <v>62.354942321777344</v>
      </c>
      <c r="E305" s="24">
        <v>5.1328487396240234</v>
      </c>
      <c r="F305" s="24">
        <v>0.37335684895515442</v>
      </c>
    </row>
    <row r="306" spans="1:6">
      <c r="A306">
        <v>3</v>
      </c>
      <c r="B306" t="s">
        <v>216</v>
      </c>
      <c r="C306">
        <v>10</v>
      </c>
      <c r="D306" s="24">
        <v>62.623283386230469</v>
      </c>
      <c r="E306" s="24">
        <v>5.098015308380127</v>
      </c>
      <c r="F306" s="24">
        <v>0.37746179103851318</v>
      </c>
    </row>
    <row r="307" spans="1:6">
      <c r="A307">
        <v>3</v>
      </c>
      <c r="B307" t="s">
        <v>216</v>
      </c>
      <c r="C307">
        <v>11</v>
      </c>
      <c r="D307" s="24">
        <v>62.891628265380859</v>
      </c>
      <c r="E307" s="24">
        <v>5.0528268814086914</v>
      </c>
      <c r="F307" s="24">
        <v>0.38143214583396912</v>
      </c>
    </row>
    <row r="308" spans="1:6">
      <c r="A308">
        <v>3</v>
      </c>
      <c r="B308" t="s">
        <v>216</v>
      </c>
      <c r="C308">
        <v>12</v>
      </c>
      <c r="D308" s="24">
        <v>63.159969329833984</v>
      </c>
      <c r="E308" s="24">
        <v>5.0095891952514648</v>
      </c>
      <c r="F308" s="24">
        <v>0.38475275039672852</v>
      </c>
    </row>
    <row r="309" spans="1:6">
      <c r="A309">
        <v>3</v>
      </c>
      <c r="B309" t="s">
        <v>216</v>
      </c>
      <c r="C309">
        <v>13</v>
      </c>
      <c r="D309" s="24">
        <v>63.428314208984375</v>
      </c>
      <c r="E309" s="24">
        <v>4.9562797546386719</v>
      </c>
      <c r="F309" s="24">
        <v>0.38753941655158997</v>
      </c>
    </row>
    <row r="310" spans="1:6">
      <c r="A310">
        <v>3</v>
      </c>
      <c r="B310" t="s">
        <v>216</v>
      </c>
      <c r="C310">
        <v>14</v>
      </c>
      <c r="D310" s="24">
        <v>63.6966552734375</v>
      </c>
      <c r="E310" s="24">
        <v>4.9214701652526855</v>
      </c>
      <c r="F310" s="24">
        <v>0.39036539196968079</v>
      </c>
    </row>
    <row r="311" spans="1:6">
      <c r="A311">
        <v>3</v>
      </c>
      <c r="B311" t="s">
        <v>216</v>
      </c>
      <c r="C311">
        <v>15</v>
      </c>
      <c r="D311" s="24">
        <v>63.965000152587891</v>
      </c>
      <c r="E311" s="24">
        <v>4.9003233909606934</v>
      </c>
      <c r="F311" s="24">
        <v>0.3936876654624939</v>
      </c>
    </row>
    <row r="312" spans="1:6">
      <c r="A312">
        <v>3</v>
      </c>
      <c r="B312" t="s">
        <v>216</v>
      </c>
      <c r="C312">
        <v>16</v>
      </c>
      <c r="D312" s="24">
        <v>64.233345031738281</v>
      </c>
      <c r="E312" s="24">
        <v>4.840022087097168</v>
      </c>
      <c r="F312" s="24">
        <v>0.39733704924583435</v>
      </c>
    </row>
    <row r="313" spans="1:6">
      <c r="A313">
        <v>3</v>
      </c>
      <c r="B313" t="s">
        <v>216</v>
      </c>
      <c r="C313">
        <v>17</v>
      </c>
      <c r="D313" s="24">
        <v>64.501686096191406</v>
      </c>
      <c r="E313" s="24">
        <v>4.8089828491210938</v>
      </c>
      <c r="F313" s="24">
        <v>0.40048471093177795</v>
      </c>
    </row>
    <row r="314" spans="1:6">
      <c r="A314">
        <v>3</v>
      </c>
      <c r="B314" t="s">
        <v>216</v>
      </c>
      <c r="C314">
        <v>18</v>
      </c>
      <c r="D314" s="24">
        <v>64.770027160644531</v>
      </c>
      <c r="E314" s="24">
        <v>4.7573308944702148</v>
      </c>
      <c r="F314" s="24">
        <v>0.40221202373504639</v>
      </c>
    </row>
    <row r="315" spans="1:6">
      <c r="A315">
        <v>3</v>
      </c>
      <c r="B315" t="s">
        <v>216</v>
      </c>
      <c r="C315">
        <v>19</v>
      </c>
      <c r="D315" s="24">
        <v>65.038368225097656</v>
      </c>
      <c r="E315" s="24">
        <v>4.7086424827575684</v>
      </c>
      <c r="F315" s="24">
        <v>0.40222549438476562</v>
      </c>
    </row>
    <row r="316" spans="1:6">
      <c r="A316">
        <v>3</v>
      </c>
      <c r="B316" t="s">
        <v>216</v>
      </c>
      <c r="C316">
        <v>20</v>
      </c>
      <c r="D316" s="24">
        <v>65.306716918945312</v>
      </c>
      <c r="E316" s="24">
        <v>4.6728305816650391</v>
      </c>
      <c r="F316" s="24">
        <v>0.40121564269065857</v>
      </c>
    </row>
    <row r="317" spans="1:6">
      <c r="A317">
        <v>3</v>
      </c>
      <c r="B317" t="s">
        <v>216</v>
      </c>
      <c r="C317">
        <v>21</v>
      </c>
      <c r="D317" s="24">
        <v>65.575057983398438</v>
      </c>
      <c r="E317" s="24">
        <v>4.6128029823303223</v>
      </c>
      <c r="F317" s="24">
        <v>0.4006003737449646</v>
      </c>
    </row>
    <row r="318" spans="1:6">
      <c r="A318">
        <v>3</v>
      </c>
      <c r="B318" t="s">
        <v>216</v>
      </c>
      <c r="C318">
        <v>22</v>
      </c>
      <c r="D318" s="24">
        <v>65.843399047851562</v>
      </c>
      <c r="E318" s="24">
        <v>4.599855899810791</v>
      </c>
      <c r="F318" s="24">
        <v>0.401754230260849</v>
      </c>
    </row>
    <row r="319" spans="1:6">
      <c r="A319">
        <v>3</v>
      </c>
      <c r="B319" t="s">
        <v>216</v>
      </c>
      <c r="C319">
        <v>23</v>
      </c>
      <c r="D319" s="24">
        <v>66.111740112304688</v>
      </c>
      <c r="E319" s="24">
        <v>4.5524077415466309</v>
      </c>
      <c r="F319" s="24">
        <v>0.4052594006061554</v>
      </c>
    </row>
    <row r="320" spans="1:6">
      <c r="A320">
        <v>3</v>
      </c>
      <c r="B320" t="s">
        <v>216</v>
      </c>
      <c r="C320">
        <v>24</v>
      </c>
      <c r="D320" s="24">
        <v>66.380081176757812</v>
      </c>
      <c r="E320" s="24">
        <v>4.5081987380981445</v>
      </c>
      <c r="F320" s="24">
        <v>0.41058063507080078</v>
      </c>
    </row>
    <row r="321" spans="1:6">
      <c r="A321">
        <v>3</v>
      </c>
      <c r="B321" t="s">
        <v>216</v>
      </c>
      <c r="C321">
        <v>25</v>
      </c>
      <c r="D321" s="24">
        <v>66.648429870605469</v>
      </c>
      <c r="E321" s="24">
        <v>4.4576683044433594</v>
      </c>
      <c r="F321" s="24">
        <v>0.41634470224380493</v>
      </c>
    </row>
    <row r="322" spans="1:6">
      <c r="A322">
        <v>3</v>
      </c>
      <c r="B322" t="s">
        <v>216</v>
      </c>
      <c r="C322">
        <v>26</v>
      </c>
      <c r="D322" s="24">
        <v>66.916770935058594</v>
      </c>
      <c r="E322" s="24">
        <v>4.4227123260498047</v>
      </c>
      <c r="F322" s="24">
        <v>0.42101019620895386</v>
      </c>
    </row>
    <row r="323" spans="1:6">
      <c r="A323">
        <v>3</v>
      </c>
      <c r="B323" t="s">
        <v>216</v>
      </c>
      <c r="C323">
        <v>27</v>
      </c>
      <c r="D323" s="24">
        <v>67.185111999511719</v>
      </c>
      <c r="E323" s="24">
        <v>4.3635258674621582</v>
      </c>
      <c r="F323" s="24">
        <v>0.42354366183280945</v>
      </c>
    </row>
    <row r="324" spans="1:6">
      <c r="A324">
        <v>3</v>
      </c>
      <c r="B324" t="s">
        <v>216</v>
      </c>
      <c r="C324">
        <v>28</v>
      </c>
      <c r="D324" s="24">
        <v>67.453460693359375</v>
      </c>
      <c r="E324" s="24">
        <v>4.3282232284545898</v>
      </c>
      <c r="F324" s="24">
        <v>0.42377370595932007</v>
      </c>
    </row>
    <row r="325" spans="1:6">
      <c r="A325">
        <v>3</v>
      </c>
      <c r="B325" t="s">
        <v>216</v>
      </c>
      <c r="C325">
        <v>29</v>
      </c>
      <c r="D325" s="24">
        <v>67.7218017578125</v>
      </c>
      <c r="E325" s="24">
        <v>4.2560539245605469</v>
      </c>
      <c r="F325" s="24">
        <v>0.42231819033622742</v>
      </c>
    </row>
    <row r="326" spans="1:6">
      <c r="A326">
        <v>3</v>
      </c>
      <c r="B326" t="s">
        <v>216</v>
      </c>
      <c r="C326">
        <v>30</v>
      </c>
      <c r="D326" s="24">
        <v>67.990142822265625</v>
      </c>
      <c r="E326" s="24">
        <v>4.2457389831542969</v>
      </c>
      <c r="F326" s="24">
        <v>0.42017003893852234</v>
      </c>
    </row>
    <row r="327" spans="1:6">
      <c r="A327">
        <v>3</v>
      </c>
      <c r="B327" t="s">
        <v>216</v>
      </c>
      <c r="C327">
        <v>31</v>
      </c>
      <c r="D327" s="24">
        <v>68.25848388671875</v>
      </c>
      <c r="E327" s="24">
        <v>4.1880707740783691</v>
      </c>
      <c r="F327" s="24">
        <v>0.4182116687297821</v>
      </c>
    </row>
    <row r="328" spans="1:6">
      <c r="A328">
        <v>3</v>
      </c>
      <c r="B328" t="s">
        <v>216</v>
      </c>
      <c r="C328">
        <v>32</v>
      </c>
      <c r="D328" s="24">
        <v>68.526824951171875</v>
      </c>
      <c r="E328" s="24">
        <v>4.1429047584533691</v>
      </c>
      <c r="F328" s="24">
        <v>0.41691687703132629</v>
      </c>
    </row>
    <row r="329" spans="1:6">
      <c r="A329">
        <v>3</v>
      </c>
      <c r="B329" t="s">
        <v>216</v>
      </c>
      <c r="C329">
        <v>33</v>
      </c>
      <c r="D329" s="24">
        <v>68.795173645019531</v>
      </c>
      <c r="E329" s="24">
        <v>4.1015338897705078</v>
      </c>
      <c r="F329" s="24">
        <v>0.41631817817687988</v>
      </c>
    </row>
    <row r="330" spans="1:6">
      <c r="A330">
        <v>3</v>
      </c>
      <c r="B330" t="s">
        <v>216</v>
      </c>
      <c r="C330">
        <v>34</v>
      </c>
      <c r="D330" s="24">
        <v>69.063514709472656</v>
      </c>
      <c r="E330" s="24">
        <v>4.0588269233703613</v>
      </c>
      <c r="F330" s="24">
        <v>0.41622680425643921</v>
      </c>
    </row>
    <row r="331" spans="1:6">
      <c r="A331">
        <v>3</v>
      </c>
      <c r="B331" t="s">
        <v>216</v>
      </c>
      <c r="C331">
        <v>35</v>
      </c>
      <c r="D331" s="24">
        <v>69.331855773925781</v>
      </c>
      <c r="E331" s="24">
        <v>4.0103626251220703</v>
      </c>
      <c r="F331" s="24">
        <v>0.41644823551177979</v>
      </c>
    </row>
    <row r="332" spans="1:6">
      <c r="A332">
        <v>3</v>
      </c>
      <c r="B332" t="s">
        <v>216</v>
      </c>
      <c r="C332">
        <v>36</v>
      </c>
      <c r="D332" s="24">
        <v>69.600196838378906</v>
      </c>
      <c r="E332" s="24">
        <v>3.9649403095245361</v>
      </c>
      <c r="F332" s="24">
        <v>0.41691800951957703</v>
      </c>
    </row>
    <row r="333" spans="1:6">
      <c r="A333">
        <v>3</v>
      </c>
      <c r="B333" t="s">
        <v>216</v>
      </c>
      <c r="C333">
        <v>37</v>
      </c>
      <c r="D333" s="24">
        <v>69.868545532226562</v>
      </c>
      <c r="E333" s="24">
        <v>3.9250824451446533</v>
      </c>
      <c r="F333" s="24">
        <v>0.41769981384277344</v>
      </c>
    </row>
    <row r="334" spans="1:6">
      <c r="A334">
        <v>3</v>
      </c>
      <c r="B334" t="s">
        <v>216</v>
      </c>
      <c r="C334">
        <v>38</v>
      </c>
      <c r="D334" s="24">
        <v>70.136886596679688</v>
      </c>
      <c r="E334" s="24">
        <v>3.8803436756134033</v>
      </c>
      <c r="F334" s="24">
        <v>0.41889604926109314</v>
      </c>
    </row>
    <row r="335" spans="1:6">
      <c r="A335">
        <v>3</v>
      </c>
      <c r="B335" t="s">
        <v>216</v>
      </c>
      <c r="C335">
        <v>39</v>
      </c>
      <c r="D335" s="24">
        <v>70.405227661132812</v>
      </c>
      <c r="E335" s="24">
        <v>3.8306143283843994</v>
      </c>
      <c r="F335" s="24">
        <v>0.42053169012069702</v>
      </c>
    </row>
    <row r="336" spans="1:6">
      <c r="A336">
        <v>3</v>
      </c>
      <c r="B336" t="s">
        <v>216</v>
      </c>
      <c r="C336">
        <v>40</v>
      </c>
      <c r="D336" s="24">
        <v>70.673568725585938</v>
      </c>
      <c r="E336" s="24">
        <v>3.788773775100708</v>
      </c>
      <c r="F336" s="24">
        <v>0.42245325446128845</v>
      </c>
    </row>
    <row r="337" spans="1:6">
      <c r="A337">
        <v>3</v>
      </c>
      <c r="B337" t="s">
        <v>216</v>
      </c>
      <c r="C337">
        <v>41</v>
      </c>
      <c r="D337" s="24">
        <v>70.941917419433594</v>
      </c>
      <c r="E337" s="24">
        <v>3.7450182437896729</v>
      </c>
      <c r="F337" s="24">
        <v>0.4242851734161377</v>
      </c>
    </row>
    <row r="338" spans="1:6">
      <c r="A338">
        <v>3</v>
      </c>
      <c r="B338" t="s">
        <v>216</v>
      </c>
      <c r="C338">
        <v>42</v>
      </c>
      <c r="D338" s="24">
        <v>71.210258483886719</v>
      </c>
      <c r="E338" s="24">
        <v>3.7064342498779297</v>
      </c>
      <c r="F338" s="24">
        <v>0.42550826072692871</v>
      </c>
    </row>
    <row r="339" spans="1:6">
      <c r="A339">
        <v>3</v>
      </c>
      <c r="B339" t="s">
        <v>216</v>
      </c>
      <c r="C339">
        <v>43</v>
      </c>
      <c r="D339" s="24">
        <v>71.478599548339844</v>
      </c>
      <c r="E339" s="24">
        <v>3.6462581157684326</v>
      </c>
      <c r="F339" s="24">
        <v>0.4256933331489563</v>
      </c>
    </row>
    <row r="340" spans="1:6">
      <c r="A340">
        <v>3</v>
      </c>
      <c r="B340" t="s">
        <v>216</v>
      </c>
      <c r="C340">
        <v>44</v>
      </c>
      <c r="D340" s="24">
        <v>71.746940612792969</v>
      </c>
      <c r="E340" s="24">
        <v>3.6088809967041016</v>
      </c>
      <c r="F340" s="24">
        <v>0.42476645112037659</v>
      </c>
    </row>
    <row r="341" spans="1:6">
      <c r="A341">
        <v>3</v>
      </c>
      <c r="B341" t="s">
        <v>216</v>
      </c>
      <c r="C341">
        <v>45</v>
      </c>
      <c r="D341" s="24">
        <v>72.015289306640625</v>
      </c>
      <c r="E341" s="24">
        <v>3.560389518737793</v>
      </c>
      <c r="F341" s="24">
        <v>0.42313617467880249</v>
      </c>
    </row>
    <row r="342" spans="1:6">
      <c r="A342">
        <v>3</v>
      </c>
      <c r="B342" t="s">
        <v>216</v>
      </c>
      <c r="C342">
        <v>46</v>
      </c>
      <c r="D342" s="24">
        <v>72.28363037109375</v>
      </c>
      <c r="E342" s="24">
        <v>3.5086994171142578</v>
      </c>
      <c r="F342" s="24">
        <v>0.4215165376663208</v>
      </c>
    </row>
    <row r="343" spans="1:6">
      <c r="A343">
        <v>3</v>
      </c>
      <c r="B343" t="s">
        <v>216</v>
      </c>
      <c r="C343">
        <v>47</v>
      </c>
      <c r="D343" s="24">
        <v>72.551971435546875</v>
      </c>
      <c r="E343" s="24">
        <v>3.4802758693695068</v>
      </c>
      <c r="F343" s="24">
        <v>0.42052039504051208</v>
      </c>
    </row>
    <row r="344" spans="1:6">
      <c r="A344">
        <v>3</v>
      </c>
      <c r="B344" t="s">
        <v>216</v>
      </c>
      <c r="C344">
        <v>48</v>
      </c>
      <c r="D344" s="24">
        <v>72.8203125</v>
      </c>
      <c r="E344" s="24">
        <v>3.4330635070800781</v>
      </c>
      <c r="F344" s="24">
        <v>0.42026570439338684</v>
      </c>
    </row>
    <row r="345" spans="1:6">
      <c r="A345">
        <v>3</v>
      </c>
      <c r="B345" t="s">
        <v>216</v>
      </c>
      <c r="C345">
        <v>49</v>
      </c>
      <c r="D345" s="24">
        <v>73.088653564453125</v>
      </c>
      <c r="E345" s="24">
        <v>3.3855845928192139</v>
      </c>
      <c r="F345" s="24">
        <v>0.42030355334281921</v>
      </c>
    </row>
    <row r="346" spans="1:6">
      <c r="A346">
        <v>3</v>
      </c>
      <c r="B346" t="s">
        <v>216</v>
      </c>
      <c r="C346">
        <v>50</v>
      </c>
      <c r="D346" s="24">
        <v>73.357002258300781</v>
      </c>
      <c r="E346" s="24">
        <v>3.3381009101867676</v>
      </c>
      <c r="F346" s="24">
        <v>0.41989359259605408</v>
      </c>
    </row>
    <row r="347" spans="1:6">
      <c r="A347">
        <v>3</v>
      </c>
      <c r="B347" t="s">
        <v>216</v>
      </c>
      <c r="C347">
        <v>51</v>
      </c>
      <c r="D347" s="24">
        <v>73.625343322753906</v>
      </c>
      <c r="E347" s="24">
        <v>3.2902529239654541</v>
      </c>
      <c r="F347" s="24">
        <v>0.41845211386680603</v>
      </c>
    </row>
    <row r="348" spans="1:6">
      <c r="A348">
        <v>3</v>
      </c>
      <c r="B348" t="s">
        <v>216</v>
      </c>
      <c r="C348">
        <v>52</v>
      </c>
      <c r="D348" s="24">
        <v>73.893684387207031</v>
      </c>
      <c r="E348" s="24">
        <v>3.2435932159423828</v>
      </c>
      <c r="F348" s="24">
        <v>0.41584745049476624</v>
      </c>
    </row>
    <row r="349" spans="1:6">
      <c r="A349">
        <v>3</v>
      </c>
      <c r="B349" t="s">
        <v>216</v>
      </c>
      <c r="C349">
        <v>53</v>
      </c>
      <c r="D349" s="24">
        <v>74.162033081054688</v>
      </c>
      <c r="E349" s="24">
        <v>3.2058956623077393</v>
      </c>
      <c r="F349" s="24">
        <v>0.41241675615310669</v>
      </c>
    </row>
    <row r="350" spans="1:6">
      <c r="A350">
        <v>3</v>
      </c>
      <c r="B350" t="s">
        <v>216</v>
      </c>
      <c r="C350">
        <v>54</v>
      </c>
      <c r="D350" s="24">
        <v>74.430374145507812</v>
      </c>
      <c r="E350" s="24">
        <v>3.1632571220397949</v>
      </c>
      <c r="F350" s="24">
        <v>0.40873262286186218</v>
      </c>
    </row>
    <row r="351" spans="1:6">
      <c r="A351">
        <v>3</v>
      </c>
      <c r="B351" t="s">
        <v>216</v>
      </c>
      <c r="C351">
        <v>55</v>
      </c>
      <c r="D351" s="24">
        <v>74.698715209960938</v>
      </c>
      <c r="E351" s="24">
        <v>3.118532657623291</v>
      </c>
      <c r="F351" s="24">
        <v>0.4053570032119751</v>
      </c>
    </row>
    <row r="352" spans="1:6">
      <c r="A352">
        <v>3</v>
      </c>
      <c r="B352" t="s">
        <v>216</v>
      </c>
      <c r="C352">
        <v>56</v>
      </c>
      <c r="D352" s="24">
        <v>74.967056274414062</v>
      </c>
      <c r="E352" s="24">
        <v>3.0716023445129395</v>
      </c>
      <c r="F352" s="24">
        <v>0.40267103910446167</v>
      </c>
    </row>
    <row r="353" spans="1:6">
      <c r="A353">
        <v>3</v>
      </c>
      <c r="B353" t="s">
        <v>216</v>
      </c>
      <c r="C353">
        <v>57</v>
      </c>
      <c r="D353" s="24">
        <v>75.235397338867188</v>
      </c>
      <c r="E353" s="24">
        <v>3.0392634868621826</v>
      </c>
      <c r="F353" s="24">
        <v>0.40083891153335571</v>
      </c>
    </row>
    <row r="354" spans="1:6">
      <c r="A354">
        <v>3</v>
      </c>
      <c r="B354" t="s">
        <v>216</v>
      </c>
      <c r="C354">
        <v>58</v>
      </c>
      <c r="D354" s="24">
        <v>75.503746032714844</v>
      </c>
      <c r="E354" s="24">
        <v>2.9922921657562256</v>
      </c>
      <c r="F354" s="24">
        <v>0.39981836080551147</v>
      </c>
    </row>
    <row r="355" spans="1:6">
      <c r="A355">
        <v>3</v>
      </c>
      <c r="B355" t="s">
        <v>216</v>
      </c>
      <c r="C355">
        <v>59</v>
      </c>
      <c r="D355" s="24">
        <v>75.772087097167969</v>
      </c>
      <c r="E355" s="24">
        <v>2.9500317573547363</v>
      </c>
      <c r="F355" s="24">
        <v>0.39941748976707458</v>
      </c>
    </row>
    <row r="356" spans="1:6">
      <c r="A356">
        <v>3</v>
      </c>
      <c r="B356" t="s">
        <v>216</v>
      </c>
      <c r="C356">
        <v>60</v>
      </c>
      <c r="D356" s="24">
        <v>76.040428161621094</v>
      </c>
      <c r="E356" s="24">
        <v>2.9087502956390381</v>
      </c>
      <c r="F356" s="24">
        <v>0.39938756823539734</v>
      </c>
    </row>
    <row r="357" spans="1:6">
      <c r="A357">
        <v>3</v>
      </c>
      <c r="B357" t="s">
        <v>216</v>
      </c>
      <c r="C357">
        <v>61</v>
      </c>
      <c r="D357" s="24">
        <v>76.308769226074219</v>
      </c>
      <c r="E357" s="24">
        <v>2.8644709587097168</v>
      </c>
      <c r="F357" s="24">
        <v>0.39952877163887024</v>
      </c>
    </row>
    <row r="358" spans="1:6">
      <c r="A358">
        <v>3</v>
      </c>
      <c r="B358" t="s">
        <v>216</v>
      </c>
      <c r="C358">
        <v>62</v>
      </c>
      <c r="D358" s="24">
        <v>76.577117919921875</v>
      </c>
      <c r="E358" s="24">
        <v>2.8183815479278564</v>
      </c>
      <c r="F358" s="24">
        <v>0.39977607131004333</v>
      </c>
    </row>
    <row r="359" spans="1:6">
      <c r="A359">
        <v>3</v>
      </c>
      <c r="B359" t="s">
        <v>216</v>
      </c>
      <c r="C359">
        <v>63</v>
      </c>
      <c r="D359" s="24">
        <v>76.845458984375</v>
      </c>
      <c r="E359" s="24">
        <v>2.7781040668487549</v>
      </c>
      <c r="F359" s="24">
        <v>0.40026775002479553</v>
      </c>
    </row>
    <row r="360" spans="1:6">
      <c r="A360">
        <v>3</v>
      </c>
      <c r="B360" t="s">
        <v>216</v>
      </c>
      <c r="C360">
        <v>64</v>
      </c>
      <c r="D360" s="24">
        <v>77.113800048828125</v>
      </c>
      <c r="E360" s="24">
        <v>2.739387035369873</v>
      </c>
      <c r="F360" s="24">
        <v>0.40147861838340759</v>
      </c>
    </row>
    <row r="361" spans="1:6">
      <c r="A361">
        <v>3</v>
      </c>
      <c r="B361" t="s">
        <v>216</v>
      </c>
      <c r="C361">
        <v>65</v>
      </c>
      <c r="D361" s="24">
        <v>77.38214111328125</v>
      </c>
      <c r="E361" s="24">
        <v>2.6978538036346436</v>
      </c>
      <c r="F361" s="24">
        <v>0.40449818968772888</v>
      </c>
    </row>
    <row r="362" spans="1:6">
      <c r="A362">
        <v>3</v>
      </c>
      <c r="B362" t="s">
        <v>216</v>
      </c>
      <c r="C362">
        <v>66</v>
      </c>
      <c r="D362" s="24">
        <v>77.650482177734375</v>
      </c>
      <c r="E362" s="24">
        <v>2.643496036529541</v>
      </c>
      <c r="F362" s="24">
        <v>0.41152727603912354</v>
      </c>
    </row>
    <row r="363" spans="1:6">
      <c r="A363">
        <v>3</v>
      </c>
      <c r="B363" t="s">
        <v>216</v>
      </c>
      <c r="C363">
        <v>67</v>
      </c>
      <c r="D363" s="24">
        <v>77.918830871582031</v>
      </c>
      <c r="E363" s="24">
        <v>2.6095125675201416</v>
      </c>
      <c r="F363" s="24">
        <v>0.42648428678512573</v>
      </c>
    </row>
    <row r="364" spans="1:6">
      <c r="A364">
        <v>3</v>
      </c>
      <c r="B364" t="s">
        <v>216</v>
      </c>
      <c r="C364">
        <v>68</v>
      </c>
      <c r="D364" s="24">
        <v>78.187171936035156</v>
      </c>
      <c r="E364" s="24">
        <v>2.5652072429656982</v>
      </c>
      <c r="F364" s="24">
        <v>0.4555918276309967</v>
      </c>
    </row>
    <row r="365" spans="1:6">
      <c r="A365">
        <v>3</v>
      </c>
      <c r="B365" t="s">
        <v>216</v>
      </c>
      <c r="C365">
        <v>69</v>
      </c>
      <c r="D365" s="24">
        <v>78.455513000488281</v>
      </c>
      <c r="E365" s="24">
        <v>2.532228946685791</v>
      </c>
      <c r="F365" s="24">
        <v>0.50772684812545776</v>
      </c>
    </row>
    <row r="366" spans="1:6">
      <c r="A366">
        <v>3</v>
      </c>
      <c r="B366" t="s">
        <v>216</v>
      </c>
      <c r="C366">
        <v>70</v>
      </c>
      <c r="D366" s="24">
        <v>78.723861694335938</v>
      </c>
      <c r="E366" s="24">
        <v>2.4830045700073242</v>
      </c>
      <c r="F366" s="24">
        <v>0.5941622257232666</v>
      </c>
    </row>
    <row r="367" spans="1:6">
      <c r="A367">
        <v>3</v>
      </c>
      <c r="B367" t="s">
        <v>216</v>
      </c>
      <c r="C367">
        <v>71</v>
      </c>
      <c r="D367" s="24">
        <v>78.992202758789062</v>
      </c>
      <c r="E367" s="24">
        <v>2.4336562156677246</v>
      </c>
      <c r="F367" s="24">
        <v>0.72701454162597656</v>
      </c>
    </row>
    <row r="368" spans="1:6">
      <c r="A368">
        <v>3</v>
      </c>
      <c r="B368" t="s">
        <v>216</v>
      </c>
      <c r="C368">
        <v>72</v>
      </c>
      <c r="D368" s="24">
        <v>79.260543823242188</v>
      </c>
      <c r="E368" s="24">
        <v>2.3742117881774902</v>
      </c>
      <c r="F368" s="24">
        <v>0.91559171676635742</v>
      </c>
    </row>
    <row r="369" spans="1:6">
      <c r="A369">
        <v>3</v>
      </c>
      <c r="B369" t="s">
        <v>216</v>
      </c>
      <c r="C369">
        <v>73</v>
      </c>
      <c r="D369" s="24">
        <v>79.528884887695312</v>
      </c>
      <c r="E369" s="24">
        <v>2.3139712810516357</v>
      </c>
      <c r="F369" s="24">
        <v>1.1605192422866821</v>
      </c>
    </row>
    <row r="370" spans="1:6">
      <c r="A370">
        <v>3</v>
      </c>
      <c r="B370" t="s">
        <v>216</v>
      </c>
      <c r="C370">
        <v>74</v>
      </c>
      <c r="D370" s="24">
        <v>79.797225952148438</v>
      </c>
      <c r="E370" s="24">
        <v>2.2171719074249268</v>
      </c>
      <c r="F370" s="24">
        <v>1.4471538066864014</v>
      </c>
    </row>
    <row r="371" spans="1:6">
      <c r="A371">
        <v>3</v>
      </c>
      <c r="B371" t="s">
        <v>216</v>
      </c>
      <c r="C371">
        <v>75</v>
      </c>
      <c r="D371" s="24">
        <v>80.065574645996094</v>
      </c>
      <c r="E371" s="24">
        <v>2.0784220695495605</v>
      </c>
      <c r="F371" s="24">
        <v>1.741693377494812</v>
      </c>
    </row>
    <row r="372" spans="1:6">
      <c r="A372">
        <v>3</v>
      </c>
      <c r="B372" t="s">
        <v>216</v>
      </c>
      <c r="C372">
        <v>76</v>
      </c>
      <c r="D372" s="24">
        <v>80.333915710449219</v>
      </c>
      <c r="E372" s="24">
        <v>1.8537353277206421</v>
      </c>
      <c r="F372" s="24">
        <v>1.9940247535705566</v>
      </c>
    </row>
    <row r="373" spans="1:6">
      <c r="A373">
        <v>3</v>
      </c>
      <c r="B373" t="s">
        <v>216</v>
      </c>
      <c r="C373">
        <v>77</v>
      </c>
      <c r="D373" s="24">
        <v>80.602256774902344</v>
      </c>
      <c r="E373" s="24">
        <v>1.5089999437332153</v>
      </c>
      <c r="F373" s="24">
        <v>2.1492085456848145</v>
      </c>
    </row>
    <row r="374" spans="1:6">
      <c r="A374">
        <v>3</v>
      </c>
      <c r="B374" t="s">
        <v>216</v>
      </c>
      <c r="C374">
        <v>78</v>
      </c>
      <c r="D374" s="24">
        <v>80.87060546875</v>
      </c>
      <c r="E374" s="24">
        <v>1.0664033889770508</v>
      </c>
      <c r="F374" s="24">
        <v>2.1649315357208252</v>
      </c>
    </row>
    <row r="375" spans="1:6">
      <c r="A375">
        <v>3</v>
      </c>
      <c r="B375" t="s">
        <v>216</v>
      </c>
      <c r="C375">
        <v>79</v>
      </c>
      <c r="D375" s="24">
        <v>81.138946533203125</v>
      </c>
      <c r="E375" s="24">
        <v>0.65389341115951538</v>
      </c>
      <c r="F375" s="24">
        <v>2.027686595916748</v>
      </c>
    </row>
    <row r="376" spans="1:6">
      <c r="A376">
        <v>3</v>
      </c>
      <c r="B376" t="s">
        <v>216</v>
      </c>
      <c r="C376">
        <v>80</v>
      </c>
      <c r="D376" s="24">
        <v>81.40728759765625</v>
      </c>
      <c r="E376" s="24">
        <v>0.40358346700668335</v>
      </c>
      <c r="F376" s="24">
        <v>1.7594726085662842</v>
      </c>
    </row>
    <row r="377" spans="1:6">
      <c r="A377">
        <v>3</v>
      </c>
      <c r="B377" t="s">
        <v>216</v>
      </c>
      <c r="C377">
        <v>81</v>
      </c>
      <c r="D377" s="24">
        <v>81.675628662109375</v>
      </c>
      <c r="E377" s="24">
        <v>0.32236877083778381</v>
      </c>
      <c r="F377" s="24">
        <v>1.4109232425689697</v>
      </c>
    </row>
    <row r="378" spans="1:6">
      <c r="A378">
        <v>3</v>
      </c>
      <c r="B378" t="s">
        <v>216</v>
      </c>
      <c r="C378">
        <v>82</v>
      </c>
      <c r="D378" s="24">
        <v>81.9439697265625</v>
      </c>
      <c r="E378" s="24">
        <v>0.30203437805175781</v>
      </c>
      <c r="F378" s="24">
        <v>1.0439096689224243</v>
      </c>
    </row>
    <row r="379" spans="1:6">
      <c r="A379">
        <v>3</v>
      </c>
      <c r="B379" t="s">
        <v>216</v>
      </c>
      <c r="C379">
        <v>83</v>
      </c>
      <c r="D379" s="24">
        <v>82.212310791015625</v>
      </c>
      <c r="E379" s="24">
        <v>0.2984376847743988</v>
      </c>
      <c r="F379" s="24">
        <v>0.71207898855209351</v>
      </c>
    </row>
    <row r="380" spans="1:6">
      <c r="A380">
        <v>3</v>
      </c>
      <c r="B380" t="s">
        <v>216</v>
      </c>
      <c r="C380">
        <v>84</v>
      </c>
      <c r="D380" s="24">
        <v>82.480659484863281</v>
      </c>
      <c r="E380" s="24">
        <v>0.29824945330619812</v>
      </c>
      <c r="F380" s="24">
        <v>0.44792655110359192</v>
      </c>
    </row>
    <row r="381" spans="1:6">
      <c r="A381">
        <v>3</v>
      </c>
      <c r="B381" t="s">
        <v>216</v>
      </c>
      <c r="C381">
        <v>85</v>
      </c>
      <c r="D381" s="24">
        <v>82.749000549316406</v>
      </c>
      <c r="E381" s="24">
        <v>0.29420557618141174</v>
      </c>
      <c r="F381" s="24">
        <v>0.2603013813495636</v>
      </c>
    </row>
    <row r="382" spans="1:6">
      <c r="A382">
        <v>3</v>
      </c>
      <c r="B382" t="s">
        <v>216</v>
      </c>
      <c r="C382">
        <v>86</v>
      </c>
      <c r="D382" s="24">
        <v>83.017341613769531</v>
      </c>
      <c r="E382" s="24">
        <v>0.29388704895973206</v>
      </c>
      <c r="F382" s="24">
        <v>0.14040210843086243</v>
      </c>
    </row>
    <row r="383" spans="1:6">
      <c r="A383">
        <v>3</v>
      </c>
      <c r="B383" t="s">
        <v>216</v>
      </c>
      <c r="C383">
        <v>87</v>
      </c>
      <c r="D383" s="24">
        <v>83.285690307617188</v>
      </c>
      <c r="E383" s="24">
        <v>0.29272168874740601</v>
      </c>
      <c r="F383" s="24">
        <v>7.1082994341850281E-2</v>
      </c>
    </row>
    <row r="384" spans="1:6">
      <c r="A384">
        <v>3</v>
      </c>
      <c r="B384" t="s">
        <v>216</v>
      </c>
      <c r="C384">
        <v>88</v>
      </c>
      <c r="D384" s="24">
        <v>83.554031372070312</v>
      </c>
      <c r="E384" s="24">
        <v>0.29168537259101868</v>
      </c>
      <c r="F384" s="24">
        <v>3.4723058342933655E-2</v>
      </c>
    </row>
    <row r="385" spans="1:6">
      <c r="A385">
        <v>3</v>
      </c>
      <c r="B385" t="s">
        <v>216</v>
      </c>
      <c r="C385">
        <v>89</v>
      </c>
      <c r="D385" s="24">
        <v>83.822372436523438</v>
      </c>
      <c r="E385" s="24">
        <v>0.2927948534488678</v>
      </c>
      <c r="F385" s="24">
        <v>1.7485601827502251E-2</v>
      </c>
    </row>
    <row r="386" spans="1:6">
      <c r="A386">
        <v>3</v>
      </c>
      <c r="B386" t="s">
        <v>216</v>
      </c>
      <c r="C386">
        <v>90</v>
      </c>
      <c r="D386" s="24">
        <v>84.090713500976562</v>
      </c>
      <c r="E386" s="24">
        <v>0.2919674813747406</v>
      </c>
      <c r="F386" s="24">
        <v>1.0269560851156712E-2</v>
      </c>
    </row>
    <row r="387" spans="1:6">
      <c r="A387">
        <v>3</v>
      </c>
      <c r="B387" t="s">
        <v>216</v>
      </c>
      <c r="C387">
        <v>91</v>
      </c>
      <c r="D387" s="24">
        <v>84.359054565429688</v>
      </c>
      <c r="E387" s="24">
        <v>0.29355403780937195</v>
      </c>
      <c r="F387" s="24">
        <v>7.8172413632273674E-3</v>
      </c>
    </row>
    <row r="388" spans="1:6">
      <c r="A388">
        <v>3</v>
      </c>
      <c r="B388" t="s">
        <v>216</v>
      </c>
      <c r="C388">
        <v>92</v>
      </c>
      <c r="D388" s="24">
        <v>84.627403259277344</v>
      </c>
      <c r="E388" s="24">
        <v>0.29030117392539978</v>
      </c>
      <c r="F388" s="24">
        <v>7.361752912402153E-3</v>
      </c>
    </row>
    <row r="389" spans="1:6">
      <c r="A389">
        <v>3</v>
      </c>
      <c r="B389" t="s">
        <v>216</v>
      </c>
      <c r="C389">
        <v>93</v>
      </c>
      <c r="D389" s="24">
        <v>84.895744323730469</v>
      </c>
      <c r="E389" s="24">
        <v>0.29094076156616211</v>
      </c>
      <c r="F389" s="24">
        <v>7.5566968880593777E-3</v>
      </c>
    </row>
    <row r="390" spans="1:6">
      <c r="A390">
        <v>3</v>
      </c>
      <c r="B390" t="s">
        <v>216</v>
      </c>
      <c r="C390">
        <v>94</v>
      </c>
      <c r="D390" s="24">
        <v>85.164085388183594</v>
      </c>
      <c r="E390" s="24">
        <v>0.28566771745681763</v>
      </c>
      <c r="F390" s="24">
        <v>7.8364061191678047E-3</v>
      </c>
    </row>
    <row r="391" spans="1:6">
      <c r="A391">
        <v>3</v>
      </c>
      <c r="B391" t="s">
        <v>216</v>
      </c>
      <c r="C391">
        <v>95</v>
      </c>
      <c r="D391" s="24">
        <v>85.43243408203125</v>
      </c>
      <c r="E391" s="24">
        <v>0.2875252366065979</v>
      </c>
      <c r="F391" s="24">
        <v>8.0617787316441536E-3</v>
      </c>
    </row>
    <row r="392" spans="1:6">
      <c r="A392">
        <v>3</v>
      </c>
      <c r="B392" t="s">
        <v>216</v>
      </c>
      <c r="C392">
        <v>96</v>
      </c>
      <c r="D392" s="24">
        <v>85.700775146484375</v>
      </c>
      <c r="E392" s="24">
        <v>0.28924265503883362</v>
      </c>
      <c r="F392" s="24">
        <v>8.282792754471302E-3</v>
      </c>
    </row>
    <row r="393" spans="1:6">
      <c r="A393">
        <v>3</v>
      </c>
      <c r="B393" t="s">
        <v>216</v>
      </c>
      <c r="C393">
        <v>97</v>
      </c>
      <c r="D393" s="24">
        <v>85.9691162109375</v>
      </c>
      <c r="E393" s="24">
        <v>0.28658735752105713</v>
      </c>
      <c r="F393" s="24">
        <v>8.5508609190583229E-3</v>
      </c>
    </row>
    <row r="394" spans="1:6">
      <c r="A394">
        <v>3</v>
      </c>
      <c r="B394" t="s">
        <v>216</v>
      </c>
      <c r="C394">
        <v>98</v>
      </c>
      <c r="D394" s="24">
        <v>86.237457275390625</v>
      </c>
      <c r="E394" s="24">
        <v>0.28380164504051208</v>
      </c>
      <c r="F394" s="24">
        <v>8.7970728054642677E-3</v>
      </c>
    </row>
    <row r="395" spans="1:6">
      <c r="A395">
        <v>3</v>
      </c>
      <c r="B395" t="s">
        <v>216</v>
      </c>
      <c r="C395">
        <v>99</v>
      </c>
      <c r="D395" s="24">
        <v>86.50579833984375</v>
      </c>
      <c r="E395" s="24">
        <v>0.28646019101142883</v>
      </c>
      <c r="F395" s="24">
        <v>8.8163549080491066E-3</v>
      </c>
    </row>
    <row r="396" spans="1:6">
      <c r="A396">
        <v>3</v>
      </c>
      <c r="B396" t="s">
        <v>216</v>
      </c>
      <c r="C396">
        <v>100</v>
      </c>
      <c r="D396" s="24">
        <v>86.774147033691406</v>
      </c>
      <c r="E396" s="24">
        <v>0.28220605850219727</v>
      </c>
      <c r="F396" s="24">
        <v>8.3562294021248817E-3</v>
      </c>
    </row>
    <row r="397" spans="1:6">
      <c r="A397">
        <v>3</v>
      </c>
      <c r="B397" t="s">
        <v>216</v>
      </c>
      <c r="C397">
        <v>101</v>
      </c>
      <c r="D397" s="24">
        <v>87.042488098144531</v>
      </c>
      <c r="E397" s="24">
        <v>0.27960291504859924</v>
      </c>
      <c r="F397" s="24">
        <v>7.2676846757531166E-3</v>
      </c>
    </row>
    <row r="398" spans="1:6">
      <c r="A398">
        <v>3</v>
      </c>
      <c r="B398" t="s">
        <v>216</v>
      </c>
      <c r="C398">
        <v>102</v>
      </c>
      <c r="D398" s="24">
        <v>87.310829162597656</v>
      </c>
      <c r="E398" s="24">
        <v>0.27921006083488464</v>
      </c>
      <c r="F398" s="24">
        <v>5.633779801428318E-3</v>
      </c>
    </row>
    <row r="399" spans="1:6">
      <c r="A399">
        <v>3</v>
      </c>
      <c r="B399" t="s">
        <v>216</v>
      </c>
      <c r="C399">
        <v>103</v>
      </c>
      <c r="D399" s="24">
        <v>87.579177856445312</v>
      </c>
      <c r="E399" s="24">
        <v>0.27951949834823608</v>
      </c>
      <c r="F399" s="24">
        <v>3.7893515545874834E-3</v>
      </c>
    </row>
    <row r="400" spans="1:6">
      <c r="A400">
        <v>3</v>
      </c>
      <c r="B400" t="s">
        <v>216</v>
      </c>
      <c r="C400">
        <v>104</v>
      </c>
      <c r="D400" s="24">
        <v>87.847518920898438</v>
      </c>
      <c r="E400" s="24">
        <v>0.28143000602722168</v>
      </c>
      <c r="F400" s="24">
        <v>2.198441419750452E-3</v>
      </c>
    </row>
    <row r="401" spans="1:6">
      <c r="A401">
        <v>3</v>
      </c>
      <c r="B401" t="s">
        <v>216</v>
      </c>
      <c r="C401">
        <v>105</v>
      </c>
      <c r="D401" s="24">
        <v>88.115859985351562</v>
      </c>
      <c r="E401" s="24">
        <v>0.28397786617279053</v>
      </c>
      <c r="F401" s="24">
        <v>1.2461389414966106E-3</v>
      </c>
    </row>
    <row r="402" spans="1:6">
      <c r="A402">
        <v>3</v>
      </c>
      <c r="B402" t="s">
        <v>216</v>
      </c>
      <c r="C402">
        <v>106</v>
      </c>
      <c r="D402" s="24">
        <v>88.384201049804688</v>
      </c>
      <c r="E402" s="24">
        <v>0.28044781088829041</v>
      </c>
      <c r="F402" s="24">
        <v>1.0658479295670986E-3</v>
      </c>
    </row>
    <row r="403" spans="1:6">
      <c r="A403">
        <v>3</v>
      </c>
      <c r="B403" t="s">
        <v>216</v>
      </c>
      <c r="C403">
        <v>107</v>
      </c>
      <c r="D403" s="24">
        <v>88.652542114257812</v>
      </c>
      <c r="E403" s="24">
        <v>0.28233221173286438</v>
      </c>
      <c r="F403" s="24">
        <v>1.5062299789860845E-3</v>
      </c>
    </row>
    <row r="404" spans="1:6">
      <c r="A404">
        <v>3</v>
      </c>
      <c r="B404" t="s">
        <v>216</v>
      </c>
      <c r="C404">
        <v>108</v>
      </c>
      <c r="D404" s="24">
        <v>88.920883178710938</v>
      </c>
      <c r="E404" s="24">
        <v>0.28023150563240051</v>
      </c>
      <c r="F404" s="24">
        <v>2.2460687905550003E-3</v>
      </c>
    </row>
    <row r="405" spans="1:6">
      <c r="A405">
        <v>3</v>
      </c>
      <c r="B405" t="s">
        <v>216</v>
      </c>
      <c r="C405">
        <v>109</v>
      </c>
      <c r="D405" s="24">
        <v>89.189231872558594</v>
      </c>
      <c r="E405" s="24">
        <v>0.27958044409751892</v>
      </c>
      <c r="F405" s="24">
        <v>2.9754340648651123E-3</v>
      </c>
    </row>
    <row r="406" spans="1:6">
      <c r="A406">
        <v>3</v>
      </c>
      <c r="B406" t="s">
        <v>216</v>
      </c>
      <c r="C406">
        <v>110</v>
      </c>
      <c r="D406" s="24">
        <v>89.457572937011719</v>
      </c>
      <c r="E406" s="24">
        <v>0.28101205825805664</v>
      </c>
      <c r="F406" s="24">
        <v>3.5356504376977682E-3</v>
      </c>
    </row>
    <row r="407" spans="1:6">
      <c r="A407">
        <v>3</v>
      </c>
      <c r="B407" t="s">
        <v>216</v>
      </c>
      <c r="C407">
        <v>111</v>
      </c>
      <c r="D407" s="24">
        <v>89.725921630859375</v>
      </c>
      <c r="E407" s="24">
        <v>0.27686494588851929</v>
      </c>
      <c r="F407" s="24">
        <v>3.955222200602293E-3</v>
      </c>
    </row>
    <row r="408" spans="1:6">
      <c r="A408">
        <v>3</v>
      </c>
      <c r="B408" t="s">
        <v>216</v>
      </c>
      <c r="C408">
        <v>112</v>
      </c>
      <c r="D408" s="24">
        <v>89.9942626953125</v>
      </c>
      <c r="E408" s="24">
        <v>0.28016370534896851</v>
      </c>
      <c r="F408" s="24">
        <v>4.3811509385704994E-3</v>
      </c>
    </row>
    <row r="409" spans="1:6">
      <c r="A409">
        <v>3</v>
      </c>
      <c r="B409" t="s">
        <v>216</v>
      </c>
      <c r="C409">
        <v>113</v>
      </c>
      <c r="D409" s="24">
        <v>90.262603759765625</v>
      </c>
      <c r="E409" s="24">
        <v>0.27837187051773071</v>
      </c>
      <c r="F409" s="24">
        <v>4.9505201168358326E-3</v>
      </c>
    </row>
    <row r="410" spans="1:6">
      <c r="A410">
        <v>3</v>
      </c>
      <c r="B410" t="s">
        <v>216</v>
      </c>
      <c r="C410">
        <v>114</v>
      </c>
      <c r="D410" s="24">
        <v>90.53094482421875</v>
      </c>
      <c r="E410" s="24">
        <v>0.27999567985534668</v>
      </c>
      <c r="F410" s="24">
        <v>5.6734676472842693E-3</v>
      </c>
    </row>
    <row r="411" spans="1:6">
      <c r="A411">
        <v>3</v>
      </c>
      <c r="B411" t="s">
        <v>216</v>
      </c>
      <c r="C411">
        <v>115</v>
      </c>
      <c r="D411" s="24">
        <v>90.799285888671875</v>
      </c>
      <c r="E411" s="24">
        <v>0.27745118737220764</v>
      </c>
      <c r="F411" s="24">
        <v>6.3925106078386307E-3</v>
      </c>
    </row>
    <row r="412" spans="1:6">
      <c r="A412">
        <v>3</v>
      </c>
      <c r="B412" t="s">
        <v>216</v>
      </c>
      <c r="C412">
        <v>116</v>
      </c>
      <c r="D412" s="24">
        <v>91.067626953125</v>
      </c>
      <c r="E412" s="24">
        <v>0.27530527114868164</v>
      </c>
      <c r="F412" s="24">
        <v>6.8505355156958103E-3</v>
      </c>
    </row>
    <row r="413" spans="1:6">
      <c r="A413">
        <v>3</v>
      </c>
      <c r="B413" t="s">
        <v>216</v>
      </c>
      <c r="C413">
        <v>117</v>
      </c>
      <c r="D413" s="24">
        <v>91.335968017578125</v>
      </c>
      <c r="E413" s="24">
        <v>0.27429875731468201</v>
      </c>
      <c r="F413" s="24">
        <v>6.8349903449416161E-3</v>
      </c>
    </row>
    <row r="414" spans="1:6">
      <c r="A414">
        <v>3</v>
      </c>
      <c r="B414" t="s">
        <v>216</v>
      </c>
      <c r="C414">
        <v>118</v>
      </c>
      <c r="D414" s="24">
        <v>91.604316711425781</v>
      </c>
      <c r="E414" s="24">
        <v>0.27262371778488159</v>
      </c>
      <c r="F414" s="24">
        <v>6.3101728446781635E-3</v>
      </c>
    </row>
    <row r="415" spans="1:6">
      <c r="A415">
        <v>3</v>
      </c>
      <c r="B415" t="s">
        <v>216</v>
      </c>
      <c r="C415">
        <v>119</v>
      </c>
      <c r="D415" s="24">
        <v>91.872657775878906</v>
      </c>
      <c r="E415" s="24">
        <v>0.27466875314712524</v>
      </c>
      <c r="F415" s="24">
        <v>5.4528824985027313E-3</v>
      </c>
    </row>
    <row r="416" spans="1:6">
      <c r="A416">
        <v>3</v>
      </c>
      <c r="B416" t="s">
        <v>216</v>
      </c>
      <c r="C416">
        <v>120</v>
      </c>
      <c r="D416" s="24">
        <v>92.141006469726562</v>
      </c>
      <c r="E416" s="24">
        <v>0.27417835593223572</v>
      </c>
      <c r="F416" s="24">
        <v>4.5677782036364079E-3</v>
      </c>
    </row>
    <row r="417" spans="1:6">
      <c r="A417">
        <v>3</v>
      </c>
      <c r="B417" t="s">
        <v>216</v>
      </c>
      <c r="C417">
        <v>121</v>
      </c>
      <c r="D417" s="24">
        <v>92.409347534179688</v>
      </c>
      <c r="E417" s="24">
        <v>0.27201938629150391</v>
      </c>
      <c r="F417" s="24">
        <v>3.9354474283754826E-3</v>
      </c>
    </row>
    <row r="418" spans="1:6">
      <c r="A418">
        <v>3</v>
      </c>
      <c r="B418" t="s">
        <v>216</v>
      </c>
      <c r="C418">
        <v>122</v>
      </c>
      <c r="D418" s="24">
        <v>92.677688598632812</v>
      </c>
      <c r="E418" s="24">
        <v>0.27555197477340698</v>
      </c>
      <c r="F418" s="24">
        <v>3.6838881205767393E-3</v>
      </c>
    </row>
    <row r="419" spans="1:6">
      <c r="A419">
        <v>3</v>
      </c>
      <c r="B419" t="s">
        <v>216</v>
      </c>
      <c r="C419">
        <v>123</v>
      </c>
      <c r="D419" s="24">
        <v>92.946029663085938</v>
      </c>
      <c r="E419" s="24">
        <v>0.27336150407791138</v>
      </c>
      <c r="F419" s="24">
        <v>3.7500804755836725E-3</v>
      </c>
    </row>
    <row r="420" spans="1:6">
      <c r="A420">
        <v>3</v>
      </c>
      <c r="B420" t="s">
        <v>216</v>
      </c>
      <c r="C420">
        <v>124</v>
      </c>
      <c r="D420" s="24">
        <v>93.214370727539062</v>
      </c>
      <c r="E420" s="24">
        <v>0.27140256762504578</v>
      </c>
      <c r="F420" s="24">
        <v>3.9413552731275558E-3</v>
      </c>
    </row>
    <row r="421" spans="1:6">
      <c r="A421">
        <v>3</v>
      </c>
      <c r="B421" t="s">
        <v>216</v>
      </c>
      <c r="C421">
        <v>125</v>
      </c>
      <c r="D421" s="24">
        <v>93.482711791992188</v>
      </c>
      <c r="E421" s="24">
        <v>0.27140209078788757</v>
      </c>
      <c r="F421" s="24">
        <v>4.0488420054316521E-3</v>
      </c>
    </row>
    <row r="422" spans="1:6">
      <c r="A422">
        <v>3</v>
      </c>
      <c r="B422" t="s">
        <v>216</v>
      </c>
      <c r="C422">
        <v>126</v>
      </c>
      <c r="D422" s="24">
        <v>93.751060485839844</v>
      </c>
      <c r="E422" s="24">
        <v>0.27052032947540283</v>
      </c>
      <c r="F422" s="24">
        <v>3.9411550387740135E-3</v>
      </c>
    </row>
    <row r="423" spans="1:6">
      <c r="A423">
        <v>3</v>
      </c>
      <c r="B423" t="s">
        <v>216</v>
      </c>
      <c r="C423">
        <v>127</v>
      </c>
      <c r="D423" s="24">
        <v>94.019401550292969</v>
      </c>
      <c r="E423" s="24">
        <v>0.27130326628684998</v>
      </c>
      <c r="F423" s="24">
        <v>3.5929391160607338E-3</v>
      </c>
    </row>
    <row r="424" spans="1:6">
      <c r="A424">
        <v>3</v>
      </c>
      <c r="B424" t="s">
        <v>216</v>
      </c>
      <c r="C424">
        <v>128</v>
      </c>
      <c r="D424" s="24">
        <v>94.287750244140625</v>
      </c>
      <c r="E424" s="24">
        <v>0.27194038033485413</v>
      </c>
      <c r="F424" s="24">
        <v>3.0544190667569637E-3</v>
      </c>
    </row>
    <row r="425" spans="1:6">
      <c r="A425">
        <v>3</v>
      </c>
      <c r="B425" t="s">
        <v>216</v>
      </c>
      <c r="C425">
        <v>129</v>
      </c>
      <c r="D425" s="24">
        <v>94.55609130859375</v>
      </c>
      <c r="E425" s="24">
        <v>0.26825639605522156</v>
      </c>
      <c r="F425" s="24">
        <v>2.4031403008848429E-3</v>
      </c>
    </row>
    <row r="426" spans="1:6">
      <c r="A426">
        <v>3</v>
      </c>
      <c r="B426" t="s">
        <v>216</v>
      </c>
      <c r="C426">
        <v>130</v>
      </c>
      <c r="D426" s="24">
        <v>94.824432373046875</v>
      </c>
      <c r="E426" s="24">
        <v>0.26999315619468689</v>
      </c>
      <c r="F426" s="24">
        <v>1.7185838660225272E-3</v>
      </c>
    </row>
    <row r="427" spans="1:6">
      <c r="A427">
        <v>4</v>
      </c>
      <c r="B427" t="s">
        <v>222</v>
      </c>
      <c r="C427">
        <v>1</v>
      </c>
      <c r="D427" s="24">
        <v>60.208198547363281</v>
      </c>
      <c r="E427" s="24">
        <v>5.8290352821350098</v>
      </c>
      <c r="F427" s="24">
        <v>0.40717124938964844</v>
      </c>
    </row>
    <row r="428" spans="1:6">
      <c r="A428">
        <v>4</v>
      </c>
      <c r="B428" t="s">
        <v>222</v>
      </c>
      <c r="C428">
        <v>2</v>
      </c>
      <c r="D428" s="24">
        <v>60.476543426513672</v>
      </c>
      <c r="E428" s="24">
        <v>5.7509546279907227</v>
      </c>
      <c r="F428" s="24">
        <v>0.40872767567634583</v>
      </c>
    </row>
    <row r="429" spans="1:6">
      <c r="A429">
        <v>4</v>
      </c>
      <c r="B429" t="s">
        <v>222</v>
      </c>
      <c r="C429">
        <v>3</v>
      </c>
      <c r="D429" s="24">
        <v>60.744884490966797</v>
      </c>
      <c r="E429" s="24">
        <v>5.7114543914794922</v>
      </c>
      <c r="F429" s="24">
        <v>0.40897133946418762</v>
      </c>
    </row>
    <row r="430" spans="1:6">
      <c r="A430">
        <v>4</v>
      </c>
      <c r="B430" t="s">
        <v>222</v>
      </c>
      <c r="C430">
        <v>4</v>
      </c>
      <c r="D430" s="24">
        <v>61.013229370117188</v>
      </c>
      <c r="E430" s="24">
        <v>5.668853759765625</v>
      </c>
      <c r="F430" s="24">
        <v>0.40800157189369202</v>
      </c>
    </row>
    <row r="431" spans="1:6">
      <c r="A431">
        <v>4</v>
      </c>
      <c r="B431" t="s">
        <v>222</v>
      </c>
      <c r="C431">
        <v>5</v>
      </c>
      <c r="D431" s="24">
        <v>61.281570434570312</v>
      </c>
      <c r="E431" s="24">
        <v>5.6555628776550293</v>
      </c>
      <c r="F431" s="24">
        <v>0.40628844499588013</v>
      </c>
    </row>
    <row r="432" spans="1:6">
      <c r="A432">
        <v>4</v>
      </c>
      <c r="B432" t="s">
        <v>222</v>
      </c>
      <c r="C432">
        <v>6</v>
      </c>
      <c r="D432" s="24">
        <v>61.549911499023438</v>
      </c>
      <c r="E432" s="24">
        <v>5.6038451194763184</v>
      </c>
      <c r="F432" s="24">
        <v>0.40433123707771301</v>
      </c>
    </row>
    <row r="433" spans="1:6">
      <c r="A433">
        <v>4</v>
      </c>
      <c r="B433" t="s">
        <v>222</v>
      </c>
      <c r="C433">
        <v>7</v>
      </c>
      <c r="D433" s="24">
        <v>61.818256378173828</v>
      </c>
      <c r="E433" s="24">
        <v>5.5384516716003418</v>
      </c>
      <c r="F433" s="24">
        <v>0.40246132016181946</v>
      </c>
    </row>
    <row r="434" spans="1:6">
      <c r="A434">
        <v>4</v>
      </c>
      <c r="B434" t="s">
        <v>222</v>
      </c>
      <c r="C434">
        <v>8</v>
      </c>
      <c r="D434" s="24">
        <v>62.086601257324219</v>
      </c>
      <c r="E434" s="24">
        <v>5.4984164237976074</v>
      </c>
      <c r="F434" s="24">
        <v>0.40093743801116943</v>
      </c>
    </row>
    <row r="435" spans="1:6">
      <c r="A435">
        <v>4</v>
      </c>
      <c r="B435" t="s">
        <v>222</v>
      </c>
      <c r="C435">
        <v>9</v>
      </c>
      <c r="D435" s="24">
        <v>62.354942321777344</v>
      </c>
      <c r="E435" s="24">
        <v>5.465181827545166</v>
      </c>
      <c r="F435" s="24">
        <v>0.40000739693641663</v>
      </c>
    </row>
    <row r="436" spans="1:6">
      <c r="A436">
        <v>4</v>
      </c>
      <c r="B436" t="s">
        <v>222</v>
      </c>
      <c r="C436">
        <v>10</v>
      </c>
      <c r="D436" s="24">
        <v>62.623283386230469</v>
      </c>
      <c r="E436" s="24">
        <v>5.438321590423584</v>
      </c>
      <c r="F436" s="24">
        <v>0.39987945556640625</v>
      </c>
    </row>
    <row r="437" spans="1:6">
      <c r="A437">
        <v>4</v>
      </c>
      <c r="B437" t="s">
        <v>222</v>
      </c>
      <c r="C437">
        <v>11</v>
      </c>
      <c r="D437" s="24">
        <v>62.891628265380859</v>
      </c>
      <c r="E437" s="24">
        <v>5.3796253204345703</v>
      </c>
      <c r="F437" s="24">
        <v>0.40064683556556702</v>
      </c>
    </row>
    <row r="438" spans="1:6">
      <c r="A438">
        <v>4</v>
      </c>
      <c r="B438" t="s">
        <v>222</v>
      </c>
      <c r="C438">
        <v>12</v>
      </c>
      <c r="D438" s="24">
        <v>63.159969329833984</v>
      </c>
      <c r="E438" s="24">
        <v>5.3315033912658691</v>
      </c>
      <c r="F438" s="24">
        <v>0.40230831503868103</v>
      </c>
    </row>
    <row r="439" spans="1:6">
      <c r="A439">
        <v>4</v>
      </c>
      <c r="B439" t="s">
        <v>222</v>
      </c>
      <c r="C439">
        <v>13</v>
      </c>
      <c r="D439" s="24">
        <v>63.428314208984375</v>
      </c>
      <c r="E439" s="24">
        <v>5.2965908050537109</v>
      </c>
      <c r="F439" s="24">
        <v>0.40488708019256592</v>
      </c>
    </row>
    <row r="440" spans="1:6">
      <c r="A440">
        <v>4</v>
      </c>
      <c r="B440" t="s">
        <v>222</v>
      </c>
      <c r="C440">
        <v>14</v>
      </c>
      <c r="D440" s="24">
        <v>63.6966552734375</v>
      </c>
      <c r="E440" s="24">
        <v>5.2528014183044434</v>
      </c>
      <c r="F440" s="24">
        <v>0.40841019153594971</v>
      </c>
    </row>
    <row r="441" spans="1:6">
      <c r="A441">
        <v>4</v>
      </c>
      <c r="B441" t="s">
        <v>222</v>
      </c>
      <c r="C441">
        <v>15</v>
      </c>
      <c r="D441" s="24">
        <v>63.965000152587891</v>
      </c>
      <c r="E441" s="24">
        <v>5.2144222259521484</v>
      </c>
      <c r="F441" s="24">
        <v>0.41275560855865479</v>
      </c>
    </row>
    <row r="442" spans="1:6">
      <c r="A442">
        <v>4</v>
      </c>
      <c r="B442" t="s">
        <v>222</v>
      </c>
      <c r="C442">
        <v>16</v>
      </c>
      <c r="D442" s="24">
        <v>64.233345031738281</v>
      </c>
      <c r="E442" s="24">
        <v>5.1565756797790527</v>
      </c>
      <c r="F442" s="24">
        <v>0.41751879453659058</v>
      </c>
    </row>
    <row r="443" spans="1:6">
      <c r="A443">
        <v>4</v>
      </c>
      <c r="B443" t="s">
        <v>222</v>
      </c>
      <c r="C443">
        <v>17</v>
      </c>
      <c r="D443" s="24">
        <v>64.501686096191406</v>
      </c>
      <c r="E443" s="24">
        <v>5.1316709518432617</v>
      </c>
      <c r="F443" s="24">
        <v>0.42205047607421875</v>
      </c>
    </row>
    <row r="444" spans="1:6">
      <c r="A444">
        <v>4</v>
      </c>
      <c r="B444" t="s">
        <v>222</v>
      </c>
      <c r="C444">
        <v>18</v>
      </c>
      <c r="D444" s="24">
        <v>64.770027160644531</v>
      </c>
      <c r="E444" s="24">
        <v>5.0721125602722168</v>
      </c>
      <c r="F444" s="24">
        <v>0.42575016617774963</v>
      </c>
    </row>
    <row r="445" spans="1:6">
      <c r="A445">
        <v>4</v>
      </c>
      <c r="B445" t="s">
        <v>222</v>
      </c>
      <c r="C445">
        <v>19</v>
      </c>
      <c r="D445" s="24">
        <v>65.038368225097656</v>
      </c>
      <c r="E445" s="24">
        <v>5.0231099128723145</v>
      </c>
      <c r="F445" s="24">
        <v>0.42831337451934814</v>
      </c>
    </row>
    <row r="446" spans="1:6">
      <c r="A446">
        <v>4</v>
      </c>
      <c r="B446" t="s">
        <v>222</v>
      </c>
      <c r="C446">
        <v>20</v>
      </c>
      <c r="D446" s="24">
        <v>65.306716918945312</v>
      </c>
      <c r="E446" s="24">
        <v>4.9685006141662598</v>
      </c>
      <c r="F446" s="24">
        <v>0.4298052191734314</v>
      </c>
    </row>
    <row r="447" spans="1:6">
      <c r="A447">
        <v>4</v>
      </c>
      <c r="B447" t="s">
        <v>222</v>
      </c>
      <c r="C447">
        <v>21</v>
      </c>
      <c r="D447" s="24">
        <v>65.575057983398438</v>
      </c>
      <c r="E447" s="24">
        <v>4.9484610557556152</v>
      </c>
      <c r="F447" s="24">
        <v>0.43044754862785339</v>
      </c>
    </row>
    <row r="448" spans="1:6">
      <c r="A448">
        <v>4</v>
      </c>
      <c r="B448" t="s">
        <v>222</v>
      </c>
      <c r="C448">
        <v>22</v>
      </c>
      <c r="D448" s="24">
        <v>65.843399047851562</v>
      </c>
      <c r="E448" s="24">
        <v>4.8876094818115234</v>
      </c>
      <c r="F448" s="24">
        <v>0.43036705255508423</v>
      </c>
    </row>
    <row r="449" spans="1:6">
      <c r="A449">
        <v>4</v>
      </c>
      <c r="B449" t="s">
        <v>222</v>
      </c>
      <c r="C449">
        <v>23</v>
      </c>
      <c r="D449" s="24">
        <v>66.111740112304688</v>
      </c>
      <c r="E449" s="24">
        <v>4.8416047096252441</v>
      </c>
      <c r="F449" s="24">
        <v>0.42952284216880798</v>
      </c>
    </row>
    <row r="450" spans="1:6">
      <c r="A450">
        <v>4</v>
      </c>
      <c r="B450" t="s">
        <v>222</v>
      </c>
      <c r="C450">
        <v>24</v>
      </c>
      <c r="D450" s="24">
        <v>66.380081176757812</v>
      </c>
      <c r="E450" s="24">
        <v>4.7938456535339355</v>
      </c>
      <c r="F450" s="24">
        <v>0.42786416411399841</v>
      </c>
    </row>
    <row r="451" spans="1:6">
      <c r="A451">
        <v>4</v>
      </c>
      <c r="B451" t="s">
        <v>222</v>
      </c>
      <c r="C451">
        <v>25</v>
      </c>
      <c r="D451" s="24">
        <v>66.648429870605469</v>
      </c>
      <c r="E451" s="24">
        <v>4.7387328147888184</v>
      </c>
      <c r="F451" s="24">
        <v>0.42554980516433716</v>
      </c>
    </row>
    <row r="452" spans="1:6">
      <c r="A452">
        <v>4</v>
      </c>
      <c r="B452" t="s">
        <v>222</v>
      </c>
      <c r="C452">
        <v>26</v>
      </c>
      <c r="D452" s="24">
        <v>66.916770935058594</v>
      </c>
      <c r="E452" s="24">
        <v>4.7165336608886719</v>
      </c>
      <c r="F452" s="24">
        <v>0.42304578423500061</v>
      </c>
    </row>
    <row r="453" spans="1:6">
      <c r="A453">
        <v>4</v>
      </c>
      <c r="B453" t="s">
        <v>222</v>
      </c>
      <c r="C453">
        <v>27</v>
      </c>
      <c r="D453" s="24">
        <v>67.185111999511719</v>
      </c>
      <c r="E453" s="24">
        <v>4.6505112648010254</v>
      </c>
      <c r="F453" s="24">
        <v>0.42102748155593872</v>
      </c>
    </row>
    <row r="454" spans="1:6">
      <c r="A454">
        <v>4</v>
      </c>
      <c r="B454" t="s">
        <v>222</v>
      </c>
      <c r="C454">
        <v>28</v>
      </c>
      <c r="D454" s="24">
        <v>67.453460693359375</v>
      </c>
      <c r="E454" s="24">
        <v>4.6094546318054199</v>
      </c>
      <c r="F454" s="24">
        <v>0.42015305161476135</v>
      </c>
    </row>
    <row r="455" spans="1:6">
      <c r="A455">
        <v>4</v>
      </c>
      <c r="B455" t="s">
        <v>222</v>
      </c>
      <c r="C455">
        <v>29</v>
      </c>
      <c r="D455" s="24">
        <v>67.7218017578125</v>
      </c>
      <c r="E455" s="24">
        <v>4.5733180046081543</v>
      </c>
      <c r="F455" s="24">
        <v>0.42083004117012024</v>
      </c>
    </row>
    <row r="456" spans="1:6">
      <c r="A456">
        <v>4</v>
      </c>
      <c r="B456" t="s">
        <v>222</v>
      </c>
      <c r="C456">
        <v>30</v>
      </c>
      <c r="D456" s="24">
        <v>67.990142822265625</v>
      </c>
      <c r="E456" s="24">
        <v>4.5273809432983398</v>
      </c>
      <c r="F456" s="24">
        <v>0.42309418320655823</v>
      </c>
    </row>
    <row r="457" spans="1:6">
      <c r="A457">
        <v>4</v>
      </c>
      <c r="B457" t="s">
        <v>222</v>
      </c>
      <c r="C457">
        <v>31</v>
      </c>
      <c r="D457" s="24">
        <v>68.25848388671875</v>
      </c>
      <c r="E457" s="24">
        <v>4.4846725463867188</v>
      </c>
      <c r="F457" s="24">
        <v>0.42663577198982239</v>
      </c>
    </row>
    <row r="458" spans="1:6">
      <c r="A458">
        <v>4</v>
      </c>
      <c r="B458" t="s">
        <v>222</v>
      </c>
      <c r="C458">
        <v>32</v>
      </c>
      <c r="D458" s="24">
        <v>68.526824951171875</v>
      </c>
      <c r="E458" s="24">
        <v>4.4271845817565918</v>
      </c>
      <c r="F458" s="24">
        <v>0.43097281455993652</v>
      </c>
    </row>
    <row r="459" spans="1:6">
      <c r="A459">
        <v>4</v>
      </c>
      <c r="B459" t="s">
        <v>222</v>
      </c>
      <c r="C459">
        <v>33</v>
      </c>
      <c r="D459" s="24">
        <v>68.795173645019531</v>
      </c>
      <c r="E459" s="24">
        <v>4.3951201438903809</v>
      </c>
      <c r="F459" s="24">
        <v>0.43561002612113953</v>
      </c>
    </row>
    <row r="460" spans="1:6">
      <c r="A460">
        <v>4</v>
      </c>
      <c r="B460" t="s">
        <v>222</v>
      </c>
      <c r="C460">
        <v>34</v>
      </c>
      <c r="D460" s="24">
        <v>69.063514709472656</v>
      </c>
      <c r="E460" s="24">
        <v>4.333348274230957</v>
      </c>
      <c r="F460" s="24">
        <v>0.44011715054512024</v>
      </c>
    </row>
    <row r="461" spans="1:6">
      <c r="A461">
        <v>4</v>
      </c>
      <c r="B461" t="s">
        <v>222</v>
      </c>
      <c r="C461">
        <v>35</v>
      </c>
      <c r="D461" s="24">
        <v>69.331855773925781</v>
      </c>
      <c r="E461" s="24">
        <v>4.293449878692627</v>
      </c>
      <c r="F461" s="24">
        <v>0.4440639317035675</v>
      </c>
    </row>
    <row r="462" spans="1:6">
      <c r="A462">
        <v>4</v>
      </c>
      <c r="B462" t="s">
        <v>222</v>
      </c>
      <c r="C462">
        <v>36</v>
      </c>
      <c r="D462" s="24">
        <v>69.600196838378906</v>
      </c>
      <c r="E462" s="24">
        <v>4.2535552978515625</v>
      </c>
      <c r="F462" s="24">
        <v>0.44695928692817688</v>
      </c>
    </row>
    <row r="463" spans="1:6">
      <c r="A463">
        <v>4</v>
      </c>
      <c r="B463" t="s">
        <v>222</v>
      </c>
      <c r="C463">
        <v>37</v>
      </c>
      <c r="D463" s="24">
        <v>69.868545532226562</v>
      </c>
      <c r="E463" s="24">
        <v>4.1899771690368652</v>
      </c>
      <c r="F463" s="24">
        <v>0.44831210374832153</v>
      </c>
    </row>
    <row r="464" spans="1:6">
      <c r="A464">
        <v>4</v>
      </c>
      <c r="B464" t="s">
        <v>222</v>
      </c>
      <c r="C464">
        <v>38</v>
      </c>
      <c r="D464" s="24">
        <v>70.136886596679688</v>
      </c>
      <c r="E464" s="24">
        <v>4.1404118537902832</v>
      </c>
      <c r="F464" s="24">
        <v>0.44779610633850098</v>
      </c>
    </row>
    <row r="465" spans="1:6">
      <c r="A465">
        <v>4</v>
      </c>
      <c r="B465" t="s">
        <v>222</v>
      </c>
      <c r="C465">
        <v>39</v>
      </c>
      <c r="D465" s="24">
        <v>70.405227661132812</v>
      </c>
      <c r="E465" s="24">
        <v>4.0905900001525879</v>
      </c>
      <c r="F465" s="24">
        <v>0.44542190432548523</v>
      </c>
    </row>
    <row r="466" spans="1:6">
      <c r="A466">
        <v>4</v>
      </c>
      <c r="B466" t="s">
        <v>222</v>
      </c>
      <c r="C466">
        <v>40</v>
      </c>
      <c r="D466" s="24">
        <v>70.673568725585938</v>
      </c>
      <c r="E466" s="24">
        <v>4.0565385818481445</v>
      </c>
      <c r="F466" s="24">
        <v>0.44160327315330505</v>
      </c>
    </row>
    <row r="467" spans="1:6">
      <c r="A467">
        <v>4</v>
      </c>
      <c r="B467" t="s">
        <v>222</v>
      </c>
      <c r="C467">
        <v>41</v>
      </c>
      <c r="D467" s="24">
        <v>70.941917419433594</v>
      </c>
      <c r="E467" s="24">
        <v>3.9920458793640137</v>
      </c>
      <c r="F467" s="24">
        <v>0.43710154294967651</v>
      </c>
    </row>
    <row r="468" spans="1:6">
      <c r="A468">
        <v>4</v>
      </c>
      <c r="B468" t="s">
        <v>222</v>
      </c>
      <c r="C468">
        <v>42</v>
      </c>
      <c r="D468" s="24">
        <v>71.210258483886719</v>
      </c>
      <c r="E468" s="24">
        <v>3.9506320953369141</v>
      </c>
      <c r="F468" s="24">
        <v>0.4328690767288208</v>
      </c>
    </row>
    <row r="469" spans="1:6">
      <c r="A469">
        <v>4</v>
      </c>
      <c r="B469" t="s">
        <v>222</v>
      </c>
      <c r="C469">
        <v>43</v>
      </c>
      <c r="D469" s="24">
        <v>71.478599548339844</v>
      </c>
      <c r="E469" s="24">
        <v>3.9052543640136719</v>
      </c>
      <c r="F469" s="24">
        <v>0.42983272671699524</v>
      </c>
    </row>
    <row r="470" spans="1:6">
      <c r="A470">
        <v>4</v>
      </c>
      <c r="B470" t="s">
        <v>222</v>
      </c>
      <c r="C470">
        <v>44</v>
      </c>
      <c r="D470" s="24">
        <v>71.746940612792969</v>
      </c>
      <c r="E470" s="24">
        <v>3.8684897422790527</v>
      </c>
      <c r="F470" s="24">
        <v>0.42860761284828186</v>
      </c>
    </row>
    <row r="471" spans="1:6">
      <c r="A471">
        <v>4</v>
      </c>
      <c r="B471" t="s">
        <v>222</v>
      </c>
      <c r="C471">
        <v>45</v>
      </c>
      <c r="D471" s="24">
        <v>72.015289306640625</v>
      </c>
      <c r="E471" s="24">
        <v>3.8182120323181152</v>
      </c>
      <c r="F471" s="24">
        <v>0.42925095558166504</v>
      </c>
    </row>
    <row r="472" spans="1:6">
      <c r="A472">
        <v>4</v>
      </c>
      <c r="B472" t="s">
        <v>222</v>
      </c>
      <c r="C472">
        <v>46</v>
      </c>
      <c r="D472" s="24">
        <v>72.28363037109375</v>
      </c>
      <c r="E472" s="24">
        <v>3.7728950977325439</v>
      </c>
      <c r="F472" s="24">
        <v>0.43116959929466248</v>
      </c>
    </row>
    <row r="473" spans="1:6">
      <c r="A473">
        <v>4</v>
      </c>
      <c r="B473" t="s">
        <v>222</v>
      </c>
      <c r="C473">
        <v>47</v>
      </c>
      <c r="D473" s="24">
        <v>72.551971435546875</v>
      </c>
      <c r="E473" s="24">
        <v>3.7370107173919678</v>
      </c>
      <c r="F473" s="24">
        <v>0.43331390619277954</v>
      </c>
    </row>
    <row r="474" spans="1:6">
      <c r="A474">
        <v>4</v>
      </c>
      <c r="B474" t="s">
        <v>222</v>
      </c>
      <c r="C474">
        <v>48</v>
      </c>
      <c r="D474" s="24">
        <v>72.8203125</v>
      </c>
      <c r="E474" s="24">
        <v>3.6737475395202637</v>
      </c>
      <c r="F474" s="24">
        <v>0.43459489941596985</v>
      </c>
    </row>
    <row r="475" spans="1:6">
      <c r="A475">
        <v>4</v>
      </c>
      <c r="B475" t="s">
        <v>222</v>
      </c>
      <c r="C475">
        <v>49</v>
      </c>
      <c r="D475" s="24">
        <v>73.088653564453125</v>
      </c>
      <c r="E475" s="24">
        <v>3.6248211860656738</v>
      </c>
      <c r="F475" s="24">
        <v>0.43433851003646851</v>
      </c>
    </row>
    <row r="476" spans="1:6">
      <c r="A476">
        <v>4</v>
      </c>
      <c r="B476" t="s">
        <v>222</v>
      </c>
      <c r="C476">
        <v>50</v>
      </c>
      <c r="D476" s="24">
        <v>73.357002258300781</v>
      </c>
      <c r="E476" s="24">
        <v>3.5805470943450928</v>
      </c>
      <c r="F476" s="24">
        <v>0.43250235915184021</v>
      </c>
    </row>
    <row r="477" spans="1:6">
      <c r="A477">
        <v>4</v>
      </c>
      <c r="B477" t="s">
        <v>222</v>
      </c>
      <c r="C477">
        <v>51</v>
      </c>
      <c r="D477" s="24">
        <v>73.625343322753906</v>
      </c>
      <c r="E477" s="24">
        <v>3.5364327430725098</v>
      </c>
      <c r="F477" s="24">
        <v>0.42957621812820435</v>
      </c>
    </row>
    <row r="478" spans="1:6">
      <c r="A478">
        <v>4</v>
      </c>
      <c r="B478" t="s">
        <v>222</v>
      </c>
      <c r="C478">
        <v>52</v>
      </c>
      <c r="D478" s="24">
        <v>73.893684387207031</v>
      </c>
      <c r="E478" s="24">
        <v>3.4897251129150391</v>
      </c>
      <c r="F478" s="24">
        <v>0.42624586820602417</v>
      </c>
    </row>
    <row r="479" spans="1:6">
      <c r="A479">
        <v>4</v>
      </c>
      <c r="B479" t="s">
        <v>222</v>
      </c>
      <c r="C479">
        <v>53</v>
      </c>
      <c r="D479" s="24">
        <v>74.162033081054688</v>
      </c>
      <c r="E479" s="24">
        <v>3.4386723041534424</v>
      </c>
      <c r="F479" s="24">
        <v>0.42305934429168701</v>
      </c>
    </row>
    <row r="480" spans="1:6">
      <c r="A480">
        <v>4</v>
      </c>
      <c r="B480" t="s">
        <v>222</v>
      </c>
      <c r="C480">
        <v>54</v>
      </c>
      <c r="D480" s="24">
        <v>74.430374145507812</v>
      </c>
      <c r="E480" s="24">
        <v>3.4134507179260254</v>
      </c>
      <c r="F480" s="24">
        <v>0.42029741406440735</v>
      </c>
    </row>
    <row r="481" spans="1:6">
      <c r="A481">
        <v>4</v>
      </c>
      <c r="B481" t="s">
        <v>222</v>
      </c>
      <c r="C481">
        <v>55</v>
      </c>
      <c r="D481" s="24">
        <v>74.698715209960938</v>
      </c>
      <c r="E481" s="24">
        <v>3.3486781120300293</v>
      </c>
      <c r="F481" s="24">
        <v>0.4180569052696228</v>
      </c>
    </row>
    <row r="482" spans="1:6">
      <c r="A482">
        <v>4</v>
      </c>
      <c r="B482" t="s">
        <v>222</v>
      </c>
      <c r="C482">
        <v>56</v>
      </c>
      <c r="D482" s="24">
        <v>74.967056274414062</v>
      </c>
      <c r="E482" s="24">
        <v>3.307927131652832</v>
      </c>
      <c r="F482" s="24">
        <v>0.4164196252822876</v>
      </c>
    </row>
    <row r="483" spans="1:6">
      <c r="A483">
        <v>4</v>
      </c>
      <c r="B483" t="s">
        <v>222</v>
      </c>
      <c r="C483">
        <v>57</v>
      </c>
      <c r="D483" s="24">
        <v>75.235397338867188</v>
      </c>
      <c r="E483" s="24">
        <v>3.2709052562713623</v>
      </c>
      <c r="F483" s="24">
        <v>0.41549724340438843</v>
      </c>
    </row>
    <row r="484" spans="1:6">
      <c r="A484">
        <v>4</v>
      </c>
      <c r="B484" t="s">
        <v>222</v>
      </c>
      <c r="C484">
        <v>58</v>
      </c>
      <c r="D484" s="24">
        <v>75.503746032714844</v>
      </c>
      <c r="E484" s="24">
        <v>3.2169451713562012</v>
      </c>
      <c r="F484" s="24">
        <v>0.41531264781951904</v>
      </c>
    </row>
    <row r="485" spans="1:6">
      <c r="A485">
        <v>4</v>
      </c>
      <c r="B485" t="s">
        <v>222</v>
      </c>
      <c r="C485">
        <v>59</v>
      </c>
      <c r="D485" s="24">
        <v>75.772087097167969</v>
      </c>
      <c r="E485" s="24">
        <v>3.188981294631958</v>
      </c>
      <c r="F485" s="24">
        <v>0.41562223434448242</v>
      </c>
    </row>
    <row r="486" spans="1:6">
      <c r="A486">
        <v>4</v>
      </c>
      <c r="B486" t="s">
        <v>222</v>
      </c>
      <c r="C486">
        <v>60</v>
      </c>
      <c r="D486" s="24">
        <v>76.040428161621094</v>
      </c>
      <c r="E486" s="24">
        <v>3.1334395408630371</v>
      </c>
      <c r="F486" s="24">
        <v>0.4158976674079895</v>
      </c>
    </row>
    <row r="487" spans="1:6">
      <c r="A487">
        <v>4</v>
      </c>
      <c r="B487" t="s">
        <v>222</v>
      </c>
      <c r="C487">
        <v>61</v>
      </c>
      <c r="D487" s="24">
        <v>76.308769226074219</v>
      </c>
      <c r="E487" s="24">
        <v>3.0863814353942871</v>
      </c>
      <c r="F487" s="24">
        <v>0.41556769609451294</v>
      </c>
    </row>
    <row r="488" spans="1:6">
      <c r="A488">
        <v>4</v>
      </c>
      <c r="B488" t="s">
        <v>222</v>
      </c>
      <c r="C488">
        <v>62</v>
      </c>
      <c r="D488" s="24">
        <v>76.577117919921875</v>
      </c>
      <c r="E488" s="24">
        <v>3.039024829864502</v>
      </c>
      <c r="F488" s="24">
        <v>0.41441366076469421</v>
      </c>
    </row>
    <row r="489" spans="1:6">
      <c r="A489">
        <v>4</v>
      </c>
      <c r="B489" t="s">
        <v>222</v>
      </c>
      <c r="C489">
        <v>63</v>
      </c>
      <c r="D489" s="24">
        <v>76.845458984375</v>
      </c>
      <c r="E489" s="24">
        <v>2.9955146312713623</v>
      </c>
      <c r="F489" s="24">
        <v>0.41286030411720276</v>
      </c>
    </row>
    <row r="490" spans="1:6">
      <c r="A490">
        <v>4</v>
      </c>
      <c r="B490" t="s">
        <v>222</v>
      </c>
      <c r="C490">
        <v>64</v>
      </c>
      <c r="D490" s="24">
        <v>77.113800048828125</v>
      </c>
      <c r="E490" s="24">
        <v>2.9465012550354004</v>
      </c>
      <c r="F490" s="24">
        <v>0.41203939914703369</v>
      </c>
    </row>
    <row r="491" spans="1:6">
      <c r="A491">
        <v>4</v>
      </c>
      <c r="B491" t="s">
        <v>222</v>
      </c>
      <c r="C491">
        <v>65</v>
      </c>
      <c r="D491" s="24">
        <v>77.38214111328125</v>
      </c>
      <c r="E491" s="24">
        <v>2.9145870208740234</v>
      </c>
      <c r="F491" s="24">
        <v>0.41368710994720459</v>
      </c>
    </row>
    <row r="492" spans="1:6">
      <c r="A492">
        <v>4</v>
      </c>
      <c r="B492" t="s">
        <v>222</v>
      </c>
      <c r="C492">
        <v>66</v>
      </c>
      <c r="D492" s="24">
        <v>77.650482177734375</v>
      </c>
      <c r="E492" s="24">
        <v>2.8677191734313965</v>
      </c>
      <c r="F492" s="24">
        <v>0.42017823457717896</v>
      </c>
    </row>
    <row r="493" spans="1:6">
      <c r="A493">
        <v>4</v>
      </c>
      <c r="B493" t="s">
        <v>222</v>
      </c>
      <c r="C493">
        <v>67</v>
      </c>
      <c r="D493" s="24">
        <v>77.918830871582031</v>
      </c>
      <c r="E493" s="24">
        <v>2.8286659717559814</v>
      </c>
      <c r="F493" s="24">
        <v>0.43494802713394165</v>
      </c>
    </row>
    <row r="494" spans="1:6">
      <c r="A494">
        <v>4</v>
      </c>
      <c r="B494" t="s">
        <v>222</v>
      </c>
      <c r="C494">
        <v>68</v>
      </c>
      <c r="D494" s="24">
        <v>78.187171936035156</v>
      </c>
      <c r="E494" s="24">
        <v>2.7745938301086426</v>
      </c>
      <c r="F494" s="24">
        <v>0.463338702917099</v>
      </c>
    </row>
    <row r="495" spans="1:6">
      <c r="A495">
        <v>4</v>
      </c>
      <c r="B495" t="s">
        <v>222</v>
      </c>
      <c r="C495">
        <v>69</v>
      </c>
      <c r="D495" s="24">
        <v>78.455513000488281</v>
      </c>
      <c r="E495" s="24">
        <v>2.7344715595245361</v>
      </c>
      <c r="F495" s="24">
        <v>0.5135149359703064</v>
      </c>
    </row>
    <row r="496" spans="1:6">
      <c r="A496">
        <v>4</v>
      </c>
      <c r="B496" t="s">
        <v>222</v>
      </c>
      <c r="C496">
        <v>70</v>
      </c>
      <c r="D496" s="24">
        <v>78.723861694335938</v>
      </c>
      <c r="E496" s="24">
        <v>2.6904523372650146</v>
      </c>
      <c r="F496" s="24">
        <v>0.5967555046081543</v>
      </c>
    </row>
    <row r="497" spans="1:6">
      <c r="A497">
        <v>4</v>
      </c>
      <c r="B497" t="s">
        <v>222</v>
      </c>
      <c r="C497">
        <v>71</v>
      </c>
      <c r="D497" s="24">
        <v>78.992202758789062</v>
      </c>
      <c r="E497" s="24">
        <v>2.6415510177612305</v>
      </c>
      <c r="F497" s="24">
        <v>0.72621595859527588</v>
      </c>
    </row>
    <row r="498" spans="1:6">
      <c r="A498">
        <v>4</v>
      </c>
      <c r="B498" t="s">
        <v>222</v>
      </c>
      <c r="C498">
        <v>72</v>
      </c>
      <c r="D498" s="24">
        <v>79.260543823242188</v>
      </c>
      <c r="E498" s="24">
        <v>2.5818874835968018</v>
      </c>
      <c r="F498" s="24">
        <v>0.91336029767990112</v>
      </c>
    </row>
    <row r="499" spans="1:6">
      <c r="A499">
        <v>4</v>
      </c>
      <c r="B499" t="s">
        <v>222</v>
      </c>
      <c r="C499">
        <v>73</v>
      </c>
      <c r="D499" s="24">
        <v>79.528884887695312</v>
      </c>
      <c r="E499" s="24">
        <v>2.5195784568786621</v>
      </c>
      <c r="F499" s="24">
        <v>1.1619307994842529</v>
      </c>
    </row>
    <row r="500" spans="1:6">
      <c r="A500">
        <v>4</v>
      </c>
      <c r="B500" t="s">
        <v>222</v>
      </c>
      <c r="C500">
        <v>74</v>
      </c>
      <c r="D500" s="24">
        <v>79.797225952148438</v>
      </c>
      <c r="E500" s="24">
        <v>2.4260241985321045</v>
      </c>
      <c r="F500" s="24">
        <v>1.4608391523361206</v>
      </c>
    </row>
    <row r="501" spans="1:6">
      <c r="A501">
        <v>4</v>
      </c>
      <c r="B501" t="s">
        <v>222</v>
      </c>
      <c r="C501">
        <v>75</v>
      </c>
      <c r="D501" s="24">
        <v>80.065574645996094</v>
      </c>
      <c r="E501" s="24">
        <v>2.2854413986206055</v>
      </c>
      <c r="F501" s="24">
        <v>1.7791447639465332</v>
      </c>
    </row>
    <row r="502" spans="1:6">
      <c r="A502">
        <v>4</v>
      </c>
      <c r="B502" t="s">
        <v>222</v>
      </c>
      <c r="C502">
        <v>76</v>
      </c>
      <c r="D502" s="24">
        <v>80.333915710449219</v>
      </c>
      <c r="E502" s="24">
        <v>2.077059268951416</v>
      </c>
      <c r="F502" s="24">
        <v>2.0672106742858887</v>
      </c>
    </row>
    <row r="503" spans="1:6">
      <c r="A503">
        <v>4</v>
      </c>
      <c r="B503" t="s">
        <v>222</v>
      </c>
      <c r="C503">
        <v>77</v>
      </c>
      <c r="D503" s="24">
        <v>80.602256774902344</v>
      </c>
      <c r="E503" s="24">
        <v>1.7276812791824341</v>
      </c>
      <c r="F503" s="24">
        <v>2.2666490077972412</v>
      </c>
    </row>
    <row r="504" spans="1:6">
      <c r="A504">
        <v>4</v>
      </c>
      <c r="B504" t="s">
        <v>222</v>
      </c>
      <c r="C504">
        <v>78</v>
      </c>
      <c r="D504" s="24">
        <v>80.87060546875</v>
      </c>
      <c r="E504" s="24">
        <v>1.2775027751922607</v>
      </c>
      <c r="F504" s="24">
        <v>2.3275105953216553</v>
      </c>
    </row>
    <row r="505" spans="1:6">
      <c r="A505">
        <v>4</v>
      </c>
      <c r="B505" t="s">
        <v>222</v>
      </c>
      <c r="C505">
        <v>79</v>
      </c>
      <c r="D505" s="24">
        <v>81.138946533203125</v>
      </c>
      <c r="E505" s="24">
        <v>0.81689375638961792</v>
      </c>
      <c r="F505" s="24">
        <v>2.2262780666351318</v>
      </c>
    </row>
    <row r="506" spans="1:6">
      <c r="A506">
        <v>4</v>
      </c>
      <c r="B506" t="s">
        <v>222</v>
      </c>
      <c r="C506">
        <v>80</v>
      </c>
      <c r="D506" s="24">
        <v>81.40728759765625</v>
      </c>
      <c r="E506" s="24">
        <v>0.49297994375228882</v>
      </c>
      <c r="F506" s="24">
        <v>1.9760504961013794</v>
      </c>
    </row>
    <row r="507" spans="1:6">
      <c r="A507">
        <v>4</v>
      </c>
      <c r="B507" t="s">
        <v>222</v>
      </c>
      <c r="C507">
        <v>81</v>
      </c>
      <c r="D507" s="24">
        <v>81.675628662109375</v>
      </c>
      <c r="E507" s="24">
        <v>0.35120067000389099</v>
      </c>
      <c r="F507" s="24">
        <v>1.6232024431228638</v>
      </c>
    </row>
    <row r="508" spans="1:6">
      <c r="A508">
        <v>4</v>
      </c>
      <c r="B508" t="s">
        <v>222</v>
      </c>
      <c r="C508">
        <v>82</v>
      </c>
      <c r="D508" s="24">
        <v>81.9439697265625</v>
      </c>
      <c r="E508" s="24">
        <v>0.31600978970527649</v>
      </c>
      <c r="F508" s="24">
        <v>1.2316573858261108</v>
      </c>
    </row>
    <row r="509" spans="1:6">
      <c r="A509">
        <v>4</v>
      </c>
      <c r="B509" t="s">
        <v>222</v>
      </c>
      <c r="C509">
        <v>83</v>
      </c>
      <c r="D509" s="24">
        <v>82.212310791015625</v>
      </c>
      <c r="E509" s="24">
        <v>0.30638346076011658</v>
      </c>
      <c r="F509" s="24">
        <v>0.86230367422103882</v>
      </c>
    </row>
    <row r="510" spans="1:6">
      <c r="A510">
        <v>4</v>
      </c>
      <c r="B510" t="s">
        <v>222</v>
      </c>
      <c r="C510">
        <v>84</v>
      </c>
      <c r="D510" s="24">
        <v>82.480659484863281</v>
      </c>
      <c r="E510" s="24">
        <v>0.30565446615219116</v>
      </c>
      <c r="F510" s="24">
        <v>0.55689531564712524</v>
      </c>
    </row>
    <row r="511" spans="1:6">
      <c r="A511">
        <v>4</v>
      </c>
      <c r="B511" t="s">
        <v>222</v>
      </c>
      <c r="C511">
        <v>85</v>
      </c>
      <c r="D511" s="24">
        <v>82.749000549316406</v>
      </c>
      <c r="E511" s="24">
        <v>0.30740320682525635</v>
      </c>
      <c r="F511" s="24">
        <v>0.33213427662849426</v>
      </c>
    </row>
    <row r="512" spans="1:6">
      <c r="A512">
        <v>4</v>
      </c>
      <c r="B512" t="s">
        <v>222</v>
      </c>
      <c r="C512">
        <v>86</v>
      </c>
      <c r="D512" s="24">
        <v>83.017341613769531</v>
      </c>
      <c r="E512" s="24">
        <v>0.30369654297828674</v>
      </c>
      <c r="F512" s="24">
        <v>0.18361598253250122</v>
      </c>
    </row>
    <row r="513" spans="1:6">
      <c r="A513">
        <v>4</v>
      </c>
      <c r="B513" t="s">
        <v>222</v>
      </c>
      <c r="C513">
        <v>87</v>
      </c>
      <c r="D513" s="24">
        <v>83.285690307617188</v>
      </c>
      <c r="E513" s="24">
        <v>0.30308857560157776</v>
      </c>
      <c r="F513" s="24">
        <v>9.4998881220817566E-2</v>
      </c>
    </row>
    <row r="514" spans="1:6">
      <c r="A514">
        <v>4</v>
      </c>
      <c r="B514" t="s">
        <v>222</v>
      </c>
      <c r="C514">
        <v>88</v>
      </c>
      <c r="D514" s="24">
        <v>83.554031372070312</v>
      </c>
      <c r="E514" s="24">
        <v>0.29997995495796204</v>
      </c>
      <c r="F514" s="24">
        <v>4.7076016664505005E-2</v>
      </c>
    </row>
    <row r="515" spans="1:6">
      <c r="A515">
        <v>4</v>
      </c>
      <c r="B515" t="s">
        <v>222</v>
      </c>
      <c r="C515">
        <v>89</v>
      </c>
      <c r="D515" s="24">
        <v>83.822372436523438</v>
      </c>
      <c r="E515" s="24">
        <v>0.30121335387229919</v>
      </c>
      <c r="F515" s="24">
        <v>2.35638078302145E-2</v>
      </c>
    </row>
    <row r="516" spans="1:6">
      <c r="A516">
        <v>4</v>
      </c>
      <c r="B516" t="s">
        <v>222</v>
      </c>
      <c r="C516">
        <v>90</v>
      </c>
      <c r="D516" s="24">
        <v>84.090713500976562</v>
      </c>
      <c r="E516" s="24">
        <v>0.30353224277496338</v>
      </c>
      <c r="F516" s="24">
        <v>1.3159810565412045E-2</v>
      </c>
    </row>
    <row r="517" spans="1:6">
      <c r="A517">
        <v>4</v>
      </c>
      <c r="B517" t="s">
        <v>222</v>
      </c>
      <c r="C517">
        <v>91</v>
      </c>
      <c r="D517" s="24">
        <v>84.359054565429688</v>
      </c>
      <c r="E517" s="24">
        <v>0.29996263980865479</v>
      </c>
      <c r="F517" s="24">
        <v>9.1041848063468933E-3</v>
      </c>
    </row>
    <row r="518" spans="1:6">
      <c r="A518">
        <v>4</v>
      </c>
      <c r="B518" t="s">
        <v>222</v>
      </c>
      <c r="C518">
        <v>92</v>
      </c>
      <c r="D518" s="24">
        <v>84.627403259277344</v>
      </c>
      <c r="E518" s="24">
        <v>0.29935473203659058</v>
      </c>
      <c r="F518" s="24">
        <v>7.7935229055583477E-3</v>
      </c>
    </row>
    <row r="519" spans="1:6">
      <c r="A519">
        <v>4</v>
      </c>
      <c r="B519" t="s">
        <v>222</v>
      </c>
      <c r="C519">
        <v>93</v>
      </c>
      <c r="D519" s="24">
        <v>84.895744323730469</v>
      </c>
      <c r="E519" s="24">
        <v>0.29937669634819031</v>
      </c>
      <c r="F519" s="24">
        <v>7.4719996191561222E-3</v>
      </c>
    </row>
    <row r="520" spans="1:6">
      <c r="A520">
        <v>4</v>
      </c>
      <c r="B520" t="s">
        <v>222</v>
      </c>
      <c r="C520">
        <v>94</v>
      </c>
      <c r="D520" s="24">
        <v>85.164085388183594</v>
      </c>
      <c r="E520" s="24">
        <v>0.29873815178871155</v>
      </c>
      <c r="F520" s="24">
        <v>7.3657333850860596E-3</v>
      </c>
    </row>
    <row r="521" spans="1:6">
      <c r="A521">
        <v>4</v>
      </c>
      <c r="B521" t="s">
        <v>222</v>
      </c>
      <c r="C521">
        <v>95</v>
      </c>
      <c r="D521" s="24">
        <v>85.43243408203125</v>
      </c>
      <c r="E521" s="24">
        <v>0.294891357421875</v>
      </c>
      <c r="F521" s="24">
        <v>7.2015975601971149E-3</v>
      </c>
    </row>
    <row r="522" spans="1:6">
      <c r="A522">
        <v>4</v>
      </c>
      <c r="B522" t="s">
        <v>222</v>
      </c>
      <c r="C522">
        <v>96</v>
      </c>
      <c r="D522" s="24">
        <v>85.700775146484375</v>
      </c>
      <c r="E522" s="24">
        <v>0.29474198818206787</v>
      </c>
      <c r="F522" s="24">
        <v>6.9342181086540222E-3</v>
      </c>
    </row>
    <row r="523" spans="1:6">
      <c r="A523">
        <v>4</v>
      </c>
      <c r="B523" t="s">
        <v>222</v>
      </c>
      <c r="C523">
        <v>97</v>
      </c>
      <c r="D523" s="24">
        <v>85.9691162109375</v>
      </c>
      <c r="E523" s="24">
        <v>0.29795074462890625</v>
      </c>
      <c r="F523" s="24">
        <v>6.5670330077409744E-3</v>
      </c>
    </row>
    <row r="524" spans="1:6">
      <c r="A524">
        <v>4</v>
      </c>
      <c r="B524" t="s">
        <v>222</v>
      </c>
      <c r="C524">
        <v>98</v>
      </c>
      <c r="D524" s="24">
        <v>86.237457275390625</v>
      </c>
      <c r="E524" s="24">
        <v>0.29599210619926453</v>
      </c>
      <c r="F524" s="24">
        <v>6.0541010461747646E-3</v>
      </c>
    </row>
    <row r="525" spans="1:6">
      <c r="A525">
        <v>4</v>
      </c>
      <c r="B525" t="s">
        <v>222</v>
      </c>
      <c r="C525">
        <v>99</v>
      </c>
      <c r="D525" s="24">
        <v>86.50579833984375</v>
      </c>
      <c r="E525" s="24">
        <v>0.29453051090240479</v>
      </c>
      <c r="F525" s="24">
        <v>5.3121466189622879E-3</v>
      </c>
    </row>
    <row r="526" spans="1:6">
      <c r="A526">
        <v>4</v>
      </c>
      <c r="B526" t="s">
        <v>222</v>
      </c>
      <c r="C526">
        <v>100</v>
      </c>
      <c r="D526" s="24">
        <v>86.774147033691406</v>
      </c>
      <c r="E526" s="24">
        <v>0.29080703854560852</v>
      </c>
      <c r="F526" s="24">
        <v>4.3212897144258022E-3</v>
      </c>
    </row>
    <row r="527" spans="1:6">
      <c r="A527">
        <v>4</v>
      </c>
      <c r="B527" t="s">
        <v>222</v>
      </c>
      <c r="C527">
        <v>101</v>
      </c>
      <c r="D527" s="24">
        <v>87.042488098144531</v>
      </c>
      <c r="E527" s="24">
        <v>0.29228150844573975</v>
      </c>
      <c r="F527" s="24">
        <v>3.2208489719778299E-3</v>
      </c>
    </row>
    <row r="528" spans="1:6">
      <c r="A528">
        <v>4</v>
      </c>
      <c r="B528" t="s">
        <v>222</v>
      </c>
      <c r="C528">
        <v>102</v>
      </c>
      <c r="D528" s="24">
        <v>87.310829162597656</v>
      </c>
      <c r="E528" s="24">
        <v>0.29300850629806519</v>
      </c>
      <c r="F528" s="24">
        <v>2.2951741702854633E-3</v>
      </c>
    </row>
    <row r="529" spans="1:6">
      <c r="A529">
        <v>4</v>
      </c>
      <c r="B529" t="s">
        <v>222</v>
      </c>
      <c r="C529">
        <v>103</v>
      </c>
      <c r="D529" s="24">
        <v>87.579177856445312</v>
      </c>
      <c r="E529" s="24">
        <v>0.29532504081726074</v>
      </c>
      <c r="F529" s="24">
        <v>1.8325039418414235E-3</v>
      </c>
    </row>
    <row r="530" spans="1:6">
      <c r="A530">
        <v>4</v>
      </c>
      <c r="B530" t="s">
        <v>222</v>
      </c>
      <c r="C530">
        <v>104</v>
      </c>
      <c r="D530" s="24">
        <v>87.847518920898438</v>
      </c>
      <c r="E530" s="24">
        <v>0.29420432448387146</v>
      </c>
      <c r="F530" s="24">
        <v>1.9476008601486683E-3</v>
      </c>
    </row>
    <row r="531" spans="1:6">
      <c r="A531">
        <v>4</v>
      </c>
      <c r="B531" t="s">
        <v>222</v>
      </c>
      <c r="C531">
        <v>105</v>
      </c>
      <c r="D531" s="24">
        <v>88.115859985351562</v>
      </c>
      <c r="E531" s="24">
        <v>0.29384350776672363</v>
      </c>
      <c r="F531" s="24">
        <v>2.5015519931912422E-3</v>
      </c>
    </row>
    <row r="532" spans="1:6">
      <c r="A532">
        <v>4</v>
      </c>
      <c r="B532" t="s">
        <v>222</v>
      </c>
      <c r="C532">
        <v>106</v>
      </c>
      <c r="D532" s="24">
        <v>88.384201049804688</v>
      </c>
      <c r="E532" s="24">
        <v>0.29110753536224365</v>
      </c>
      <c r="F532" s="24">
        <v>3.1786791514605284E-3</v>
      </c>
    </row>
    <row r="533" spans="1:6">
      <c r="A533">
        <v>4</v>
      </c>
      <c r="B533" t="s">
        <v>222</v>
      </c>
      <c r="C533">
        <v>107</v>
      </c>
      <c r="D533" s="24">
        <v>88.652542114257812</v>
      </c>
      <c r="E533" s="24">
        <v>0.29116511344909668</v>
      </c>
      <c r="F533" s="24">
        <v>3.6673173308372498E-3</v>
      </c>
    </row>
    <row r="534" spans="1:6">
      <c r="A534">
        <v>4</v>
      </c>
      <c r="B534" t="s">
        <v>222</v>
      </c>
      <c r="C534">
        <v>108</v>
      </c>
      <c r="D534" s="24">
        <v>88.920883178710938</v>
      </c>
      <c r="E534" s="24">
        <v>0.29192417860031128</v>
      </c>
      <c r="F534" s="24">
        <v>3.8203438743948936E-3</v>
      </c>
    </row>
    <row r="535" spans="1:6">
      <c r="A535">
        <v>4</v>
      </c>
      <c r="B535" t="s">
        <v>222</v>
      </c>
      <c r="C535">
        <v>109</v>
      </c>
      <c r="D535" s="24">
        <v>89.189231872558594</v>
      </c>
      <c r="E535" s="24">
        <v>0.28803697228431702</v>
      </c>
      <c r="F535" s="24">
        <v>3.7010184023529291E-3</v>
      </c>
    </row>
    <row r="536" spans="1:6">
      <c r="A536">
        <v>4</v>
      </c>
      <c r="B536" t="s">
        <v>222</v>
      </c>
      <c r="C536">
        <v>110</v>
      </c>
      <c r="D536" s="24">
        <v>89.457572937011719</v>
      </c>
      <c r="E536" s="24">
        <v>0.29237058758735657</v>
      </c>
      <c r="F536" s="24">
        <v>3.5016878973692656E-3</v>
      </c>
    </row>
    <row r="537" spans="1:6">
      <c r="A537">
        <v>4</v>
      </c>
      <c r="B537" t="s">
        <v>222</v>
      </c>
      <c r="C537">
        <v>111</v>
      </c>
      <c r="D537" s="24">
        <v>89.725921630859375</v>
      </c>
      <c r="E537" s="24">
        <v>0.29241877794265747</v>
      </c>
      <c r="F537" s="24">
        <v>3.4045099746435881E-3</v>
      </c>
    </row>
    <row r="538" spans="1:6">
      <c r="A538">
        <v>4</v>
      </c>
      <c r="B538" t="s">
        <v>222</v>
      </c>
      <c r="C538">
        <v>112</v>
      </c>
      <c r="D538" s="24">
        <v>89.9942626953125</v>
      </c>
      <c r="E538" s="24">
        <v>0.28766945004463196</v>
      </c>
      <c r="F538" s="24">
        <v>3.4760911948978901E-3</v>
      </c>
    </row>
    <row r="539" spans="1:6">
      <c r="A539">
        <v>4</v>
      </c>
      <c r="B539" t="s">
        <v>222</v>
      </c>
      <c r="C539">
        <v>113</v>
      </c>
      <c r="D539" s="24">
        <v>90.262603759765625</v>
      </c>
      <c r="E539" s="24">
        <v>0.29267802834510803</v>
      </c>
      <c r="F539" s="24">
        <v>3.6510627251118422E-3</v>
      </c>
    </row>
    <row r="540" spans="1:6">
      <c r="A540">
        <v>4</v>
      </c>
      <c r="B540" t="s">
        <v>222</v>
      </c>
      <c r="C540">
        <v>114</v>
      </c>
      <c r="D540" s="24">
        <v>90.53094482421875</v>
      </c>
      <c r="E540" s="24">
        <v>0.28594723343849182</v>
      </c>
      <c r="F540" s="24">
        <v>3.7935972213745117E-3</v>
      </c>
    </row>
    <row r="541" spans="1:6">
      <c r="A541">
        <v>4</v>
      </c>
      <c r="B541" t="s">
        <v>222</v>
      </c>
      <c r="C541">
        <v>115</v>
      </c>
      <c r="D541" s="24">
        <v>90.799285888671875</v>
      </c>
      <c r="E541" s="24">
        <v>0.28942006826400757</v>
      </c>
      <c r="F541" s="24">
        <v>3.7848525680601597E-3</v>
      </c>
    </row>
    <row r="542" spans="1:6">
      <c r="A542">
        <v>4</v>
      </c>
      <c r="B542" t="s">
        <v>222</v>
      </c>
      <c r="C542">
        <v>116</v>
      </c>
      <c r="D542" s="24">
        <v>91.067626953125</v>
      </c>
      <c r="E542" s="24">
        <v>0.28730413317680359</v>
      </c>
      <c r="F542" s="24">
        <v>3.5778242163360119E-3</v>
      </c>
    </row>
    <row r="543" spans="1:6">
      <c r="A543">
        <v>4</v>
      </c>
      <c r="B543" t="s">
        <v>222</v>
      </c>
      <c r="C543">
        <v>117</v>
      </c>
      <c r="D543" s="24">
        <v>91.335968017578125</v>
      </c>
      <c r="E543" s="24">
        <v>0.28932905197143555</v>
      </c>
      <c r="F543" s="24">
        <v>3.2027955166995525E-3</v>
      </c>
    </row>
    <row r="544" spans="1:6">
      <c r="A544">
        <v>4</v>
      </c>
      <c r="B544" t="s">
        <v>222</v>
      </c>
      <c r="C544">
        <v>118</v>
      </c>
      <c r="D544" s="24">
        <v>91.604316711425781</v>
      </c>
      <c r="E544" s="24">
        <v>0.28619411587715149</v>
      </c>
      <c r="F544" s="24">
        <v>2.7435582596808672E-3</v>
      </c>
    </row>
    <row r="545" spans="1:6">
      <c r="A545">
        <v>4</v>
      </c>
      <c r="B545" t="s">
        <v>222</v>
      </c>
      <c r="C545">
        <v>119</v>
      </c>
      <c r="D545" s="24">
        <v>91.872657775878906</v>
      </c>
      <c r="E545" s="24">
        <v>0.28692188858985901</v>
      </c>
      <c r="F545" s="24">
        <v>2.3077339865267277E-3</v>
      </c>
    </row>
    <row r="546" spans="1:6">
      <c r="A546">
        <v>4</v>
      </c>
      <c r="B546" t="s">
        <v>222</v>
      </c>
      <c r="C546">
        <v>120</v>
      </c>
      <c r="D546" s="24">
        <v>92.141006469726562</v>
      </c>
      <c r="E546" s="24">
        <v>0.28762680292129517</v>
      </c>
      <c r="F546" s="24">
        <v>2.0016201306134462E-3</v>
      </c>
    </row>
    <row r="547" spans="1:6">
      <c r="A547">
        <v>4</v>
      </c>
      <c r="B547" t="s">
        <v>222</v>
      </c>
      <c r="C547">
        <v>121</v>
      </c>
      <c r="D547" s="24">
        <v>92.409347534179688</v>
      </c>
      <c r="E547" s="24">
        <v>0.28740504384040833</v>
      </c>
      <c r="F547" s="24">
        <v>1.9045659573748708E-3</v>
      </c>
    </row>
    <row r="548" spans="1:6">
      <c r="A548">
        <v>4</v>
      </c>
      <c r="B548" t="s">
        <v>222</v>
      </c>
      <c r="C548">
        <v>122</v>
      </c>
      <c r="D548" s="24">
        <v>92.677688598632812</v>
      </c>
      <c r="E548" s="24">
        <v>0.28840264678001404</v>
      </c>
      <c r="F548" s="24">
        <v>2.0415722392499447E-3</v>
      </c>
    </row>
    <row r="549" spans="1:6">
      <c r="A549">
        <v>4</v>
      </c>
      <c r="B549" t="s">
        <v>222</v>
      </c>
      <c r="C549">
        <v>123</v>
      </c>
      <c r="D549" s="24">
        <v>92.946029663085938</v>
      </c>
      <c r="E549" s="24">
        <v>0.28552687168121338</v>
      </c>
      <c r="F549" s="24">
        <v>2.3667614441365004E-3</v>
      </c>
    </row>
    <row r="550" spans="1:6">
      <c r="A550">
        <v>4</v>
      </c>
      <c r="B550" t="s">
        <v>222</v>
      </c>
      <c r="C550">
        <v>124</v>
      </c>
      <c r="D550" s="24">
        <v>93.214370727539062</v>
      </c>
      <c r="E550" s="24">
        <v>0.2859993577003479</v>
      </c>
      <c r="F550" s="24">
        <v>2.766699530184269E-3</v>
      </c>
    </row>
    <row r="551" spans="1:6">
      <c r="A551">
        <v>4</v>
      </c>
      <c r="B551" t="s">
        <v>222</v>
      </c>
      <c r="C551">
        <v>125</v>
      </c>
      <c r="D551" s="24">
        <v>93.482711791992188</v>
      </c>
      <c r="E551" s="24">
        <v>0.28752106428146362</v>
      </c>
      <c r="F551" s="24">
        <v>3.0846535228192806E-3</v>
      </c>
    </row>
    <row r="552" spans="1:6">
      <c r="A552">
        <v>4</v>
      </c>
      <c r="B552" t="s">
        <v>222</v>
      </c>
      <c r="C552">
        <v>126</v>
      </c>
      <c r="D552" s="24">
        <v>93.751060485839844</v>
      </c>
      <c r="E552" s="24">
        <v>0.2859828770160675</v>
      </c>
      <c r="F552" s="24">
        <v>3.1655037309974432E-3</v>
      </c>
    </row>
    <row r="553" spans="1:6">
      <c r="A553">
        <v>4</v>
      </c>
      <c r="B553" t="s">
        <v>222</v>
      </c>
      <c r="C553">
        <v>127</v>
      </c>
      <c r="D553" s="24">
        <v>94.019401550292969</v>
      </c>
      <c r="E553" s="24">
        <v>0.28370013833045959</v>
      </c>
      <c r="F553" s="24">
        <v>2.9147029854357243E-3</v>
      </c>
    </row>
    <row r="554" spans="1:6">
      <c r="A554">
        <v>4</v>
      </c>
      <c r="B554" t="s">
        <v>222</v>
      </c>
      <c r="C554">
        <v>128</v>
      </c>
      <c r="D554" s="24">
        <v>94.287750244140625</v>
      </c>
      <c r="E554" s="24">
        <v>0.28225234150886536</v>
      </c>
      <c r="F554" s="24">
        <v>2.3523643612861633E-3</v>
      </c>
    </row>
    <row r="555" spans="1:6">
      <c r="A555">
        <v>4</v>
      </c>
      <c r="B555" t="s">
        <v>222</v>
      </c>
      <c r="C555">
        <v>129</v>
      </c>
      <c r="D555" s="24">
        <v>94.55609130859375</v>
      </c>
      <c r="E555" s="24">
        <v>0.28528395295143127</v>
      </c>
      <c r="F555" s="24">
        <v>1.6203544801101089E-3</v>
      </c>
    </row>
    <row r="556" spans="1:6">
      <c r="A556">
        <v>4</v>
      </c>
      <c r="B556" t="s">
        <v>222</v>
      </c>
      <c r="C556">
        <v>130</v>
      </c>
      <c r="D556" s="24">
        <v>94.824432373046875</v>
      </c>
      <c r="E556" s="24">
        <v>0.28681221604347229</v>
      </c>
      <c r="F556" s="24">
        <v>9.2101981863379478E-4</v>
      </c>
    </row>
    <row r="557" spans="1:6">
      <c r="A557">
        <v>25</v>
      </c>
      <c r="B557" t="s">
        <v>253</v>
      </c>
      <c r="C557">
        <v>1</v>
      </c>
      <c r="D557" s="24">
        <v>60.208198547363281</v>
      </c>
      <c r="E557" s="24">
        <v>3.6333928108215332</v>
      </c>
      <c r="F557" s="24">
        <v>0.15675291419029236</v>
      </c>
    </row>
    <row r="558" spans="1:6">
      <c r="A558">
        <v>25</v>
      </c>
      <c r="B558" t="s">
        <v>253</v>
      </c>
      <c r="C558">
        <v>2</v>
      </c>
      <c r="D558" s="24">
        <v>60.476543426513672</v>
      </c>
      <c r="E558" s="24">
        <v>3.631885290145874</v>
      </c>
      <c r="F558" s="24">
        <v>0.15078751742839813</v>
      </c>
    </row>
    <row r="559" spans="1:6">
      <c r="A559">
        <v>25</v>
      </c>
      <c r="B559" t="s">
        <v>253</v>
      </c>
      <c r="C559">
        <v>3</v>
      </c>
      <c r="D559" s="24">
        <v>60.744884490966797</v>
      </c>
      <c r="E559" s="24">
        <v>3.6260824203491211</v>
      </c>
      <c r="F559" s="24">
        <v>0.14440791308879852</v>
      </c>
    </row>
    <row r="560" spans="1:6">
      <c r="A560">
        <v>25</v>
      </c>
      <c r="B560" t="s">
        <v>253</v>
      </c>
      <c r="C560">
        <v>4</v>
      </c>
      <c r="D560" s="24">
        <v>61.013229370117188</v>
      </c>
      <c r="E560" s="24">
        <v>3.6126174926757812</v>
      </c>
      <c r="F560" s="24">
        <v>0.13892452418804169</v>
      </c>
    </row>
    <row r="561" spans="1:6">
      <c r="A561">
        <v>25</v>
      </c>
      <c r="B561" t="s">
        <v>253</v>
      </c>
      <c r="C561">
        <v>5</v>
      </c>
      <c r="D561" s="24">
        <v>61.281570434570312</v>
      </c>
      <c r="E561" s="24">
        <v>3.6046164035797119</v>
      </c>
      <c r="F561" s="24">
        <v>0.13534180819988251</v>
      </c>
    </row>
    <row r="562" spans="1:6">
      <c r="A562">
        <v>25</v>
      </c>
      <c r="B562" t="s">
        <v>253</v>
      </c>
      <c r="C562">
        <v>6</v>
      </c>
      <c r="D562" s="24">
        <v>61.549911499023438</v>
      </c>
      <c r="E562" s="24">
        <v>3.5886003971099854</v>
      </c>
      <c r="F562" s="24">
        <v>0.13413824141025543</v>
      </c>
    </row>
    <row r="563" spans="1:6">
      <c r="A563">
        <v>25</v>
      </c>
      <c r="B563" t="s">
        <v>253</v>
      </c>
      <c r="C563">
        <v>7</v>
      </c>
      <c r="D563" s="24">
        <v>61.818256378173828</v>
      </c>
      <c r="E563" s="24">
        <v>3.5644669532775879</v>
      </c>
      <c r="F563" s="24">
        <v>0.13532437384128571</v>
      </c>
    </row>
    <row r="564" spans="1:6">
      <c r="A564">
        <v>25</v>
      </c>
      <c r="B564" t="s">
        <v>253</v>
      </c>
      <c r="C564">
        <v>8</v>
      </c>
      <c r="D564" s="24">
        <v>62.086601257324219</v>
      </c>
      <c r="E564" s="24">
        <v>3.5673635005950928</v>
      </c>
      <c r="F564" s="24">
        <v>0.1386425793170929</v>
      </c>
    </row>
    <row r="565" spans="1:6">
      <c r="A565">
        <v>25</v>
      </c>
      <c r="B565" t="s">
        <v>253</v>
      </c>
      <c r="C565">
        <v>9</v>
      </c>
      <c r="D565" s="24">
        <v>62.354942321777344</v>
      </c>
      <c r="E565" s="24">
        <v>3.5433342456817627</v>
      </c>
      <c r="F565" s="24">
        <v>0.14376351237297058</v>
      </c>
    </row>
    <row r="566" spans="1:6">
      <c r="A566">
        <v>25</v>
      </c>
      <c r="B566" t="s">
        <v>253</v>
      </c>
      <c r="C566">
        <v>10</v>
      </c>
      <c r="D566" s="24">
        <v>62.623283386230469</v>
      </c>
      <c r="E566" s="24">
        <v>3.54239821434021</v>
      </c>
      <c r="F566" s="24">
        <v>0.15043888986110687</v>
      </c>
    </row>
    <row r="567" spans="1:6">
      <c r="A567">
        <v>25</v>
      </c>
      <c r="B567" t="s">
        <v>253</v>
      </c>
      <c r="C567">
        <v>11</v>
      </c>
      <c r="D567" s="24">
        <v>62.891628265380859</v>
      </c>
      <c r="E567" s="24">
        <v>3.5085129737854004</v>
      </c>
      <c r="F567" s="24">
        <v>0.15855498611927032</v>
      </c>
    </row>
    <row r="568" spans="1:6">
      <c r="A568">
        <v>25</v>
      </c>
      <c r="B568" t="s">
        <v>253</v>
      </c>
      <c r="C568">
        <v>12</v>
      </c>
      <c r="D568" s="24">
        <v>63.159969329833984</v>
      </c>
      <c r="E568" s="24">
        <v>3.4954874515533447</v>
      </c>
      <c r="F568" s="24">
        <v>0.16804137825965881</v>
      </c>
    </row>
    <row r="569" spans="1:6">
      <c r="A569">
        <v>25</v>
      </c>
      <c r="B569" t="s">
        <v>253</v>
      </c>
      <c r="C569">
        <v>13</v>
      </c>
      <c r="D569" s="24">
        <v>63.428314208984375</v>
      </c>
      <c r="E569" s="24">
        <v>3.4848976135253906</v>
      </c>
      <c r="F569" s="24">
        <v>0.17862674593925476</v>
      </c>
    </row>
    <row r="570" spans="1:6">
      <c r="A570">
        <v>25</v>
      </c>
      <c r="B570" t="s">
        <v>253</v>
      </c>
      <c r="C570">
        <v>14</v>
      </c>
      <c r="D570" s="24">
        <v>63.6966552734375</v>
      </c>
      <c r="E570" s="24">
        <v>3.4696321487426758</v>
      </c>
      <c r="F570" s="24">
        <v>0.18960952758789062</v>
      </c>
    </row>
    <row r="571" spans="1:6">
      <c r="A571">
        <v>25</v>
      </c>
      <c r="B571" t="s">
        <v>253</v>
      </c>
      <c r="C571">
        <v>15</v>
      </c>
      <c r="D571" s="24">
        <v>63.965000152587891</v>
      </c>
      <c r="E571" s="24">
        <v>3.4517683982849121</v>
      </c>
      <c r="F571" s="24">
        <v>0.19991090893745422</v>
      </c>
    </row>
    <row r="572" spans="1:6">
      <c r="A572">
        <v>25</v>
      </c>
      <c r="B572" t="s">
        <v>253</v>
      </c>
      <c r="C572">
        <v>16</v>
      </c>
      <c r="D572" s="24">
        <v>64.233345031738281</v>
      </c>
      <c r="E572" s="24">
        <v>3.41689133644104</v>
      </c>
      <c r="F572" s="24">
        <v>0.20852392911911011</v>
      </c>
    </row>
    <row r="573" spans="1:6">
      <c r="A573">
        <v>25</v>
      </c>
      <c r="B573" t="s">
        <v>253</v>
      </c>
      <c r="C573">
        <v>17</v>
      </c>
      <c r="D573" s="24">
        <v>64.501686096191406</v>
      </c>
      <c r="E573" s="24">
        <v>3.3919034004211426</v>
      </c>
      <c r="F573" s="24">
        <v>0.21508137881755829</v>
      </c>
    </row>
    <row r="574" spans="1:6">
      <c r="A574">
        <v>25</v>
      </c>
      <c r="B574" t="s">
        <v>253</v>
      </c>
      <c r="C574">
        <v>18</v>
      </c>
      <c r="D574" s="24">
        <v>64.770027160644531</v>
      </c>
      <c r="E574" s="24">
        <v>3.3649899959564209</v>
      </c>
      <c r="F574" s="24">
        <v>0.22009404003620148</v>
      </c>
    </row>
    <row r="575" spans="1:6">
      <c r="A575">
        <v>25</v>
      </c>
      <c r="B575" t="s">
        <v>253</v>
      </c>
      <c r="C575">
        <v>19</v>
      </c>
      <c r="D575" s="24">
        <v>65.038368225097656</v>
      </c>
      <c r="E575" s="24">
        <v>3.3458197116851807</v>
      </c>
      <c r="F575" s="24">
        <v>0.22466965019702911</v>
      </c>
    </row>
    <row r="576" spans="1:6">
      <c r="A576">
        <v>25</v>
      </c>
      <c r="B576" t="s">
        <v>253</v>
      </c>
      <c r="C576">
        <v>20</v>
      </c>
      <c r="D576" s="24">
        <v>65.306716918945312</v>
      </c>
      <c r="E576" s="24">
        <v>3.339806079864502</v>
      </c>
      <c r="F576" s="24">
        <v>0.22989554703235626</v>
      </c>
    </row>
    <row r="577" spans="1:6">
      <c r="A577">
        <v>25</v>
      </c>
      <c r="B577" t="s">
        <v>253</v>
      </c>
      <c r="C577">
        <v>21</v>
      </c>
      <c r="D577" s="24">
        <v>65.575057983398438</v>
      </c>
      <c r="E577" s="24">
        <v>3.3072540760040283</v>
      </c>
      <c r="F577" s="24">
        <v>0.23632620275020599</v>
      </c>
    </row>
    <row r="578" spans="1:6">
      <c r="A578">
        <v>25</v>
      </c>
      <c r="B578" t="s">
        <v>253</v>
      </c>
      <c r="C578">
        <v>22</v>
      </c>
      <c r="D578" s="24">
        <v>65.843399047851562</v>
      </c>
      <c r="E578" s="24">
        <v>3.2725906372070312</v>
      </c>
      <c r="F578" s="24">
        <v>0.24387054145336151</v>
      </c>
    </row>
    <row r="579" spans="1:6">
      <c r="A579">
        <v>25</v>
      </c>
      <c r="B579" t="s">
        <v>253</v>
      </c>
      <c r="C579">
        <v>23</v>
      </c>
      <c r="D579" s="24">
        <v>66.111740112304688</v>
      </c>
      <c r="E579" s="24">
        <v>3.254645824432373</v>
      </c>
      <c r="F579" s="24">
        <v>0.25199612975120544</v>
      </c>
    </row>
    <row r="580" spans="1:6">
      <c r="A580">
        <v>25</v>
      </c>
      <c r="B580" t="s">
        <v>253</v>
      </c>
      <c r="C580">
        <v>24</v>
      </c>
      <c r="D580" s="24">
        <v>66.380081176757812</v>
      </c>
      <c r="E580" s="24">
        <v>3.229142427444458</v>
      </c>
      <c r="F580" s="24">
        <v>0.26004478335380554</v>
      </c>
    </row>
    <row r="581" spans="1:6">
      <c r="A581">
        <v>25</v>
      </c>
      <c r="B581" t="s">
        <v>253</v>
      </c>
      <c r="C581">
        <v>25</v>
      </c>
      <c r="D581" s="24">
        <v>66.648429870605469</v>
      </c>
      <c r="E581" s="24">
        <v>3.2019562721252441</v>
      </c>
      <c r="F581" s="24">
        <v>0.26746350526809692</v>
      </c>
    </row>
    <row r="582" spans="1:6">
      <c r="A582">
        <v>25</v>
      </c>
      <c r="B582" t="s">
        <v>253</v>
      </c>
      <c r="C582">
        <v>26</v>
      </c>
      <c r="D582" s="24">
        <v>66.916770935058594</v>
      </c>
      <c r="E582" s="24">
        <v>3.1727433204650879</v>
      </c>
      <c r="F582" s="24">
        <v>0.2739621102809906</v>
      </c>
    </row>
    <row r="583" spans="1:6">
      <c r="A583">
        <v>25</v>
      </c>
      <c r="B583" t="s">
        <v>253</v>
      </c>
      <c r="C583">
        <v>27</v>
      </c>
      <c r="D583" s="24">
        <v>67.185111999511719</v>
      </c>
      <c r="E583" s="24">
        <v>3.1304185390472412</v>
      </c>
      <c r="F583" s="24">
        <v>0.2795805037021637</v>
      </c>
    </row>
    <row r="584" spans="1:6">
      <c r="A584">
        <v>25</v>
      </c>
      <c r="B584" t="s">
        <v>253</v>
      </c>
      <c r="C584">
        <v>28</v>
      </c>
      <c r="D584" s="24">
        <v>67.453460693359375</v>
      </c>
      <c r="E584" s="24">
        <v>3.1114869117736816</v>
      </c>
      <c r="F584" s="24">
        <v>0.2846464216709137</v>
      </c>
    </row>
    <row r="585" spans="1:6">
      <c r="A585">
        <v>25</v>
      </c>
      <c r="B585" t="s">
        <v>253</v>
      </c>
      <c r="C585">
        <v>29</v>
      </c>
      <c r="D585" s="24">
        <v>67.7218017578125</v>
      </c>
      <c r="E585" s="24">
        <v>3.0860221385955811</v>
      </c>
      <c r="F585" s="24">
        <v>0.28957775235176086</v>
      </c>
    </row>
    <row r="586" spans="1:6">
      <c r="A586">
        <v>25</v>
      </c>
      <c r="B586" t="s">
        <v>253</v>
      </c>
      <c r="C586">
        <v>30</v>
      </c>
      <c r="D586" s="24">
        <v>67.990142822265625</v>
      </c>
      <c r="E586" s="24">
        <v>3.047389030456543</v>
      </c>
      <c r="F586" s="24">
        <v>0.29464194178581238</v>
      </c>
    </row>
    <row r="587" spans="1:6">
      <c r="A587">
        <v>25</v>
      </c>
      <c r="B587" t="s">
        <v>253</v>
      </c>
      <c r="C587">
        <v>31</v>
      </c>
      <c r="D587" s="24">
        <v>68.25848388671875</v>
      </c>
      <c r="E587" s="24">
        <v>3.0166852474212646</v>
      </c>
      <c r="F587" s="24">
        <v>0.29979175329208374</v>
      </c>
    </row>
    <row r="588" spans="1:6">
      <c r="A588">
        <v>25</v>
      </c>
      <c r="B588" t="s">
        <v>253</v>
      </c>
      <c r="C588">
        <v>32</v>
      </c>
      <c r="D588" s="24">
        <v>68.526824951171875</v>
      </c>
      <c r="E588" s="24">
        <v>2.9991700649261475</v>
      </c>
      <c r="F588" s="24">
        <v>0.3046991229057312</v>
      </c>
    </row>
    <row r="589" spans="1:6">
      <c r="A589">
        <v>25</v>
      </c>
      <c r="B589" t="s">
        <v>253</v>
      </c>
      <c r="C589">
        <v>33</v>
      </c>
      <c r="D589" s="24">
        <v>68.795173645019531</v>
      </c>
      <c r="E589" s="24">
        <v>2.9492931365966797</v>
      </c>
      <c r="F589" s="24">
        <v>0.30893126130104065</v>
      </c>
    </row>
    <row r="590" spans="1:6">
      <c r="A590">
        <v>25</v>
      </c>
      <c r="B590" t="s">
        <v>253</v>
      </c>
      <c r="C590">
        <v>34</v>
      </c>
      <c r="D590" s="24">
        <v>69.063514709472656</v>
      </c>
      <c r="E590" s="24">
        <v>2.9179797172546387</v>
      </c>
      <c r="F590" s="24">
        <v>0.31216949224472046</v>
      </c>
    </row>
    <row r="591" spans="1:6">
      <c r="A591">
        <v>25</v>
      </c>
      <c r="B591" t="s">
        <v>253</v>
      </c>
      <c r="C591">
        <v>35</v>
      </c>
      <c r="D591" s="24">
        <v>69.331855773925781</v>
      </c>
      <c r="E591" s="24">
        <v>2.8910231590270996</v>
      </c>
      <c r="F591" s="24">
        <v>0.31433591246604919</v>
      </c>
    </row>
    <row r="592" spans="1:6">
      <c r="A592">
        <v>25</v>
      </c>
      <c r="B592" t="s">
        <v>253</v>
      </c>
      <c r="C592">
        <v>36</v>
      </c>
      <c r="D592" s="24">
        <v>69.600196838378906</v>
      </c>
      <c r="E592" s="24">
        <v>2.8578150272369385</v>
      </c>
      <c r="F592" s="24">
        <v>0.31563246250152588</v>
      </c>
    </row>
    <row r="593" spans="1:6">
      <c r="A593">
        <v>25</v>
      </c>
      <c r="B593" t="s">
        <v>253</v>
      </c>
      <c r="C593">
        <v>37</v>
      </c>
      <c r="D593" s="24">
        <v>69.868545532226562</v>
      </c>
      <c r="E593" s="24">
        <v>2.818889856338501</v>
      </c>
      <c r="F593" s="24">
        <v>0.31648373603820801</v>
      </c>
    </row>
    <row r="594" spans="1:6">
      <c r="A594">
        <v>25</v>
      </c>
      <c r="B594" t="s">
        <v>253</v>
      </c>
      <c r="C594">
        <v>38</v>
      </c>
      <c r="D594" s="24">
        <v>70.136886596679688</v>
      </c>
      <c r="E594" s="24">
        <v>2.7812955379486084</v>
      </c>
      <c r="F594" s="24">
        <v>0.31742697954177856</v>
      </c>
    </row>
    <row r="595" spans="1:6">
      <c r="A595">
        <v>25</v>
      </c>
      <c r="B595" t="s">
        <v>253</v>
      </c>
      <c r="C595">
        <v>39</v>
      </c>
      <c r="D595" s="24">
        <v>70.405227661132812</v>
      </c>
      <c r="E595" s="24">
        <v>2.757906436920166</v>
      </c>
      <c r="F595" s="24">
        <v>0.31893101334571838</v>
      </c>
    </row>
    <row r="596" spans="1:6">
      <c r="A596">
        <v>25</v>
      </c>
      <c r="B596" t="s">
        <v>253</v>
      </c>
      <c r="C596">
        <v>40</v>
      </c>
      <c r="D596" s="24">
        <v>70.673568725585938</v>
      </c>
      <c r="E596" s="24">
        <v>2.7254555225372314</v>
      </c>
      <c r="F596" s="24">
        <v>0.32121977210044861</v>
      </c>
    </row>
    <row r="597" spans="1:6">
      <c r="A597">
        <v>25</v>
      </c>
      <c r="B597" t="s">
        <v>253</v>
      </c>
      <c r="C597">
        <v>41</v>
      </c>
      <c r="D597" s="24">
        <v>70.941917419433594</v>
      </c>
      <c r="E597" s="24">
        <v>2.68861985206604</v>
      </c>
      <c r="F597" s="24">
        <v>0.32417595386505127</v>
      </c>
    </row>
    <row r="598" spans="1:6">
      <c r="A598">
        <v>25</v>
      </c>
      <c r="B598" t="s">
        <v>253</v>
      </c>
      <c r="C598">
        <v>42</v>
      </c>
      <c r="D598" s="24">
        <v>71.210258483886719</v>
      </c>
      <c r="E598" s="24">
        <v>2.6563010215759277</v>
      </c>
      <c r="F598" s="24">
        <v>0.32738664746284485</v>
      </c>
    </row>
    <row r="599" spans="1:6">
      <c r="A599">
        <v>25</v>
      </c>
      <c r="B599" t="s">
        <v>253</v>
      </c>
      <c r="C599">
        <v>43</v>
      </c>
      <c r="D599" s="24">
        <v>71.478599548339844</v>
      </c>
      <c r="E599" s="24">
        <v>2.6156506538391113</v>
      </c>
      <c r="F599" s="24">
        <v>0.33031502366065979</v>
      </c>
    </row>
    <row r="600" spans="1:6">
      <c r="A600">
        <v>25</v>
      </c>
      <c r="B600" t="s">
        <v>253</v>
      </c>
      <c r="C600">
        <v>44</v>
      </c>
      <c r="D600" s="24">
        <v>71.746940612792969</v>
      </c>
      <c r="E600" s="24">
        <v>2.5857448577880859</v>
      </c>
      <c r="F600" s="24">
        <v>0.3324732780456543</v>
      </c>
    </row>
    <row r="601" spans="1:6">
      <c r="A601">
        <v>25</v>
      </c>
      <c r="B601" t="s">
        <v>253</v>
      </c>
      <c r="C601">
        <v>45</v>
      </c>
      <c r="D601" s="24">
        <v>72.015289306640625</v>
      </c>
      <c r="E601" s="24">
        <v>2.5535831451416016</v>
      </c>
      <c r="F601" s="24">
        <v>0.33352634310722351</v>
      </c>
    </row>
    <row r="602" spans="1:6">
      <c r="A602">
        <v>25</v>
      </c>
      <c r="B602" t="s">
        <v>253</v>
      </c>
      <c r="C602">
        <v>46</v>
      </c>
      <c r="D602" s="24">
        <v>72.28363037109375</v>
      </c>
      <c r="E602" s="24">
        <v>2.5154595375061035</v>
      </c>
      <c r="F602" s="24">
        <v>0.33335357904434204</v>
      </c>
    </row>
    <row r="603" spans="1:6">
      <c r="A603">
        <v>25</v>
      </c>
      <c r="B603" t="s">
        <v>253</v>
      </c>
      <c r="C603">
        <v>47</v>
      </c>
      <c r="D603" s="24">
        <v>72.551971435546875</v>
      </c>
      <c r="E603" s="24">
        <v>2.4700942039489746</v>
      </c>
      <c r="F603" s="24">
        <v>0.33204981684684753</v>
      </c>
    </row>
    <row r="604" spans="1:6">
      <c r="A604">
        <v>25</v>
      </c>
      <c r="B604" t="s">
        <v>253</v>
      </c>
      <c r="C604">
        <v>48</v>
      </c>
      <c r="D604" s="24">
        <v>72.8203125</v>
      </c>
      <c r="E604" s="24">
        <v>2.4446914196014404</v>
      </c>
      <c r="F604" s="24">
        <v>0.3298911452293396</v>
      </c>
    </row>
    <row r="605" spans="1:6">
      <c r="A605">
        <v>25</v>
      </c>
      <c r="B605" t="s">
        <v>253</v>
      </c>
      <c r="C605">
        <v>49</v>
      </c>
      <c r="D605" s="24">
        <v>73.088653564453125</v>
      </c>
      <c r="E605" s="24">
        <v>2.4131128787994385</v>
      </c>
      <c r="F605" s="24">
        <v>0.32725515961647034</v>
      </c>
    </row>
    <row r="606" spans="1:6">
      <c r="A606">
        <v>25</v>
      </c>
      <c r="B606" t="s">
        <v>253</v>
      </c>
      <c r="C606">
        <v>50</v>
      </c>
      <c r="D606" s="24">
        <v>73.357002258300781</v>
      </c>
      <c r="E606" s="24">
        <v>2.372490406036377</v>
      </c>
      <c r="F606" s="24">
        <v>0.3245013952255249</v>
      </c>
    </row>
    <row r="607" spans="1:6">
      <c r="A607">
        <v>25</v>
      </c>
      <c r="B607" t="s">
        <v>253</v>
      </c>
      <c r="C607">
        <v>51</v>
      </c>
      <c r="D607" s="24">
        <v>73.625343322753906</v>
      </c>
      <c r="E607" s="24">
        <v>2.3359801769256592</v>
      </c>
      <c r="F607" s="24">
        <v>0.32187449932098389</v>
      </c>
    </row>
    <row r="608" spans="1:6">
      <c r="A608">
        <v>25</v>
      </c>
      <c r="B608" t="s">
        <v>253</v>
      </c>
      <c r="C608">
        <v>52</v>
      </c>
      <c r="D608" s="24">
        <v>73.893684387207031</v>
      </c>
      <c r="E608" s="24">
        <v>2.3100364208221436</v>
      </c>
      <c r="F608" s="24">
        <v>0.31943655014038086</v>
      </c>
    </row>
    <row r="609" spans="1:6">
      <c r="A609">
        <v>25</v>
      </c>
      <c r="B609" t="s">
        <v>253</v>
      </c>
      <c r="C609">
        <v>53</v>
      </c>
      <c r="D609" s="24">
        <v>74.162033081054688</v>
      </c>
      <c r="E609" s="24">
        <v>2.2764172554016113</v>
      </c>
      <c r="F609" s="24">
        <v>0.31706532835960388</v>
      </c>
    </row>
    <row r="610" spans="1:6">
      <c r="A610">
        <v>25</v>
      </c>
      <c r="B610" t="s">
        <v>253</v>
      </c>
      <c r="C610">
        <v>54</v>
      </c>
      <c r="D610" s="24">
        <v>74.430374145507812</v>
      </c>
      <c r="E610" s="24">
        <v>2.2455945014953613</v>
      </c>
      <c r="F610" s="24">
        <v>0.31452396512031555</v>
      </c>
    </row>
    <row r="611" spans="1:6">
      <c r="A611">
        <v>25</v>
      </c>
      <c r="B611" t="s">
        <v>253</v>
      </c>
      <c r="C611">
        <v>55</v>
      </c>
      <c r="D611" s="24">
        <v>74.698715209960938</v>
      </c>
      <c r="E611" s="24">
        <v>2.2033586502075195</v>
      </c>
      <c r="F611" s="24">
        <v>0.31161311268806458</v>
      </c>
    </row>
    <row r="612" spans="1:6">
      <c r="A612">
        <v>25</v>
      </c>
      <c r="B612" t="s">
        <v>253</v>
      </c>
      <c r="C612">
        <v>56</v>
      </c>
      <c r="D612" s="24">
        <v>74.967056274414062</v>
      </c>
      <c r="E612" s="24">
        <v>2.1758677959442139</v>
      </c>
      <c r="F612" s="24">
        <v>0.30830764770507812</v>
      </c>
    </row>
    <row r="613" spans="1:6">
      <c r="A613">
        <v>25</v>
      </c>
      <c r="B613" t="s">
        <v>253</v>
      </c>
      <c r="C613">
        <v>57</v>
      </c>
      <c r="D613" s="24">
        <v>75.235397338867188</v>
      </c>
      <c r="E613" s="24">
        <v>2.1442935466766357</v>
      </c>
      <c r="F613" s="24">
        <v>0.3048115074634552</v>
      </c>
    </row>
    <row r="614" spans="1:6">
      <c r="A614">
        <v>25</v>
      </c>
      <c r="B614" t="s">
        <v>253</v>
      </c>
      <c r="C614">
        <v>58</v>
      </c>
      <c r="D614" s="24">
        <v>75.503746032714844</v>
      </c>
      <c r="E614" s="24">
        <v>2.1152656078338623</v>
      </c>
      <c r="F614" s="24">
        <v>0.30148252844810486</v>
      </c>
    </row>
    <row r="615" spans="1:6">
      <c r="A615">
        <v>25</v>
      </c>
      <c r="B615" t="s">
        <v>253</v>
      </c>
      <c r="C615">
        <v>59</v>
      </c>
      <c r="D615" s="24">
        <v>75.772087097167969</v>
      </c>
      <c r="E615" s="24">
        <v>2.0808498859405518</v>
      </c>
      <c r="F615" s="24">
        <v>0.29867953062057495</v>
      </c>
    </row>
    <row r="616" spans="1:6">
      <c r="A616">
        <v>25</v>
      </c>
      <c r="B616" t="s">
        <v>253</v>
      </c>
      <c r="C616">
        <v>60</v>
      </c>
      <c r="D616" s="24">
        <v>76.040428161621094</v>
      </c>
      <c r="E616" s="24">
        <v>2.0472903251647949</v>
      </c>
      <c r="F616" s="24">
        <v>0.29662388563156128</v>
      </c>
    </row>
    <row r="617" spans="1:6">
      <c r="A617">
        <v>25</v>
      </c>
      <c r="B617" t="s">
        <v>253</v>
      </c>
      <c r="C617">
        <v>61</v>
      </c>
      <c r="D617" s="24">
        <v>76.308769226074219</v>
      </c>
      <c r="E617" s="24">
        <v>2.025871753692627</v>
      </c>
      <c r="F617" s="24">
        <v>0.29534253478050232</v>
      </c>
    </row>
    <row r="618" spans="1:6">
      <c r="A618">
        <v>25</v>
      </c>
      <c r="B618" t="s">
        <v>253</v>
      </c>
      <c r="C618">
        <v>62</v>
      </c>
      <c r="D618" s="24">
        <v>76.577117919921875</v>
      </c>
      <c r="E618" s="24">
        <v>1.9917521476745605</v>
      </c>
      <c r="F618" s="24">
        <v>0.29472300410270691</v>
      </c>
    </row>
    <row r="619" spans="1:6">
      <c r="A619">
        <v>25</v>
      </c>
      <c r="B619" t="s">
        <v>253</v>
      </c>
      <c r="C619">
        <v>63</v>
      </c>
      <c r="D619" s="24">
        <v>76.845458984375</v>
      </c>
      <c r="E619" s="24">
        <v>1.9522992372512817</v>
      </c>
      <c r="F619" s="24">
        <v>0.29464399814605713</v>
      </c>
    </row>
    <row r="620" spans="1:6">
      <c r="A620">
        <v>25</v>
      </c>
      <c r="B620" t="s">
        <v>253</v>
      </c>
      <c r="C620">
        <v>64</v>
      </c>
      <c r="D620" s="24">
        <v>77.113800048828125</v>
      </c>
      <c r="E620" s="24">
        <v>1.9279607534408569</v>
      </c>
      <c r="F620" s="24">
        <v>0.29512768983840942</v>
      </c>
    </row>
    <row r="621" spans="1:6">
      <c r="A621">
        <v>25</v>
      </c>
      <c r="B621" t="s">
        <v>253</v>
      </c>
      <c r="C621">
        <v>65</v>
      </c>
      <c r="D621" s="24">
        <v>77.38214111328125</v>
      </c>
      <c r="E621" s="24">
        <v>1.8988326787948608</v>
      </c>
      <c r="F621" s="24">
        <v>0.29650208353996277</v>
      </c>
    </row>
    <row r="622" spans="1:6">
      <c r="A622">
        <v>25</v>
      </c>
      <c r="B622" t="s">
        <v>253</v>
      </c>
      <c r="C622">
        <v>66</v>
      </c>
      <c r="D622" s="24">
        <v>77.650482177734375</v>
      </c>
      <c r="E622" s="24">
        <v>1.8682124614715576</v>
      </c>
      <c r="F622" s="24">
        <v>0.29962459206581116</v>
      </c>
    </row>
    <row r="623" spans="1:6">
      <c r="A623">
        <v>25</v>
      </c>
      <c r="B623" t="s">
        <v>253</v>
      </c>
      <c r="C623">
        <v>67</v>
      </c>
      <c r="D623" s="24">
        <v>77.918830871582031</v>
      </c>
      <c r="E623" s="24">
        <v>1.8336690664291382</v>
      </c>
      <c r="F623" s="24">
        <v>0.30624428391456604</v>
      </c>
    </row>
    <row r="624" spans="1:6">
      <c r="A624">
        <v>25</v>
      </c>
      <c r="B624" t="s">
        <v>253</v>
      </c>
      <c r="C624">
        <v>68</v>
      </c>
      <c r="D624" s="24">
        <v>78.187171936035156</v>
      </c>
      <c r="E624" s="24">
        <v>1.8062218427658081</v>
      </c>
      <c r="F624" s="24">
        <v>0.31950518488883972</v>
      </c>
    </row>
    <row r="625" spans="1:6">
      <c r="A625">
        <v>25</v>
      </c>
      <c r="B625" t="s">
        <v>253</v>
      </c>
      <c r="C625">
        <v>69</v>
      </c>
      <c r="D625" s="24">
        <v>78.455513000488281</v>
      </c>
      <c r="E625" s="24">
        <v>1.7671923637390137</v>
      </c>
      <c r="F625" s="24">
        <v>0.34440925717353821</v>
      </c>
    </row>
    <row r="626" spans="1:6">
      <c r="A626">
        <v>25</v>
      </c>
      <c r="B626" t="s">
        <v>253</v>
      </c>
      <c r="C626">
        <v>70</v>
      </c>
      <c r="D626" s="24">
        <v>78.723861694335938</v>
      </c>
      <c r="E626" s="24">
        <v>1.7472859621047974</v>
      </c>
      <c r="F626" s="24">
        <v>0.38793501257896423</v>
      </c>
    </row>
    <row r="627" spans="1:6">
      <c r="A627">
        <v>25</v>
      </c>
      <c r="B627" t="s">
        <v>253</v>
      </c>
      <c r="C627">
        <v>71</v>
      </c>
      <c r="D627" s="24">
        <v>78.992202758789062</v>
      </c>
      <c r="E627" s="24">
        <v>1.7104024887084961</v>
      </c>
      <c r="F627" s="24">
        <v>0.45836925506591797</v>
      </c>
    </row>
    <row r="628" spans="1:6">
      <c r="A628">
        <v>25</v>
      </c>
      <c r="B628" t="s">
        <v>253</v>
      </c>
      <c r="C628">
        <v>72</v>
      </c>
      <c r="D628" s="24">
        <v>79.260543823242188</v>
      </c>
      <c r="E628" s="24">
        <v>1.6809029579162598</v>
      </c>
      <c r="F628" s="24">
        <v>0.56344228982925415</v>
      </c>
    </row>
    <row r="629" spans="1:6">
      <c r="A629">
        <v>25</v>
      </c>
      <c r="B629" t="s">
        <v>253</v>
      </c>
      <c r="C629">
        <v>73</v>
      </c>
      <c r="D629" s="24">
        <v>79.528884887695312</v>
      </c>
      <c r="E629" s="24">
        <v>1.6353405714035034</v>
      </c>
      <c r="F629" s="24">
        <v>0.70704281330108643</v>
      </c>
    </row>
    <row r="630" spans="1:6">
      <c r="A630">
        <v>25</v>
      </c>
      <c r="B630" t="s">
        <v>253</v>
      </c>
      <c r="C630">
        <v>74</v>
      </c>
      <c r="D630" s="24">
        <v>79.797225952148438</v>
      </c>
      <c r="E630" s="24">
        <v>1.5750234127044678</v>
      </c>
      <c r="F630" s="24">
        <v>0.88495039939880371</v>
      </c>
    </row>
    <row r="631" spans="1:6">
      <c r="A631">
        <v>25</v>
      </c>
      <c r="B631" t="s">
        <v>253</v>
      </c>
      <c r="C631">
        <v>75</v>
      </c>
      <c r="D631" s="24">
        <v>80.065574645996094</v>
      </c>
      <c r="E631" s="24">
        <v>1.5028777122497559</v>
      </c>
      <c r="F631" s="24">
        <v>1.0810909271240234</v>
      </c>
    </row>
    <row r="632" spans="1:6">
      <c r="A632">
        <v>25</v>
      </c>
      <c r="B632" t="s">
        <v>253</v>
      </c>
      <c r="C632">
        <v>76</v>
      </c>
      <c r="D632" s="24">
        <v>80.333915710449219</v>
      </c>
      <c r="E632" s="24">
        <v>1.3853000402450562</v>
      </c>
      <c r="F632" s="24">
        <v>1.2668188810348511</v>
      </c>
    </row>
    <row r="633" spans="1:6">
      <c r="A633">
        <v>25</v>
      </c>
      <c r="B633" t="s">
        <v>253</v>
      </c>
      <c r="C633">
        <v>77</v>
      </c>
      <c r="D633" s="24">
        <v>80.602256774902344</v>
      </c>
      <c r="E633" s="24">
        <v>1.2082539796829224</v>
      </c>
      <c r="F633" s="24">
        <v>1.4055160284042358</v>
      </c>
    </row>
    <row r="634" spans="1:6">
      <c r="A634">
        <v>25</v>
      </c>
      <c r="B634" t="s">
        <v>253</v>
      </c>
      <c r="C634">
        <v>78</v>
      </c>
      <c r="D634" s="24">
        <v>80.87060546875</v>
      </c>
      <c r="E634" s="24">
        <v>0.93970322608947754</v>
      </c>
      <c r="F634" s="24">
        <v>1.4626729488372803</v>
      </c>
    </row>
    <row r="635" spans="1:6">
      <c r="A635">
        <v>25</v>
      </c>
      <c r="B635" t="s">
        <v>253</v>
      </c>
      <c r="C635">
        <v>79</v>
      </c>
      <c r="D635" s="24">
        <v>81.138946533203125</v>
      </c>
      <c r="E635" s="24">
        <v>0.63880187273025513</v>
      </c>
      <c r="F635" s="24">
        <v>1.4181636571884155</v>
      </c>
    </row>
    <row r="636" spans="1:6">
      <c r="A636">
        <v>25</v>
      </c>
      <c r="B636" t="s">
        <v>253</v>
      </c>
      <c r="C636">
        <v>80</v>
      </c>
      <c r="D636" s="24">
        <v>81.40728759765625</v>
      </c>
      <c r="E636" s="24">
        <v>0.39608719944953918</v>
      </c>
      <c r="F636" s="24">
        <v>1.2749561071395874</v>
      </c>
    </row>
    <row r="637" spans="1:6">
      <c r="A637">
        <v>25</v>
      </c>
      <c r="B637" t="s">
        <v>253</v>
      </c>
      <c r="C637">
        <v>81</v>
      </c>
      <c r="D637" s="24">
        <v>81.675628662109375</v>
      </c>
      <c r="E637" s="24">
        <v>0.30656939744949341</v>
      </c>
      <c r="F637" s="24">
        <v>1.0593096017837524</v>
      </c>
    </row>
    <row r="638" spans="1:6">
      <c r="A638">
        <v>25</v>
      </c>
      <c r="B638" t="s">
        <v>253</v>
      </c>
      <c r="C638">
        <v>82</v>
      </c>
      <c r="D638" s="24">
        <v>81.9439697265625</v>
      </c>
      <c r="E638" s="24">
        <v>0.29136654734611511</v>
      </c>
      <c r="F638" s="24">
        <v>0.81176990270614624</v>
      </c>
    </row>
    <row r="639" spans="1:6">
      <c r="A639">
        <v>25</v>
      </c>
      <c r="B639" t="s">
        <v>253</v>
      </c>
      <c r="C639">
        <v>83</v>
      </c>
      <c r="D639" s="24">
        <v>82.212310791015625</v>
      </c>
      <c r="E639" s="24">
        <v>0.28753989934921265</v>
      </c>
      <c r="F639" s="24">
        <v>0.57334864139556885</v>
      </c>
    </row>
    <row r="640" spans="1:6">
      <c r="A640">
        <v>25</v>
      </c>
      <c r="B640" t="s">
        <v>253</v>
      </c>
      <c r="C640">
        <v>84</v>
      </c>
      <c r="D640" s="24">
        <v>82.480659484863281</v>
      </c>
      <c r="E640" s="24">
        <v>0.28791278600692749</v>
      </c>
      <c r="F640" s="24">
        <v>0.37358054518699646</v>
      </c>
    </row>
    <row r="641" spans="1:6">
      <c r="A641">
        <v>25</v>
      </c>
      <c r="B641" t="s">
        <v>253</v>
      </c>
      <c r="C641">
        <v>85</v>
      </c>
      <c r="D641" s="24">
        <v>82.749000549316406</v>
      </c>
      <c r="E641" s="24">
        <v>0.28502601385116577</v>
      </c>
      <c r="F641" s="24">
        <v>0.22530072927474976</v>
      </c>
    </row>
    <row r="642" spans="1:6">
      <c r="A642">
        <v>25</v>
      </c>
      <c r="B642" t="s">
        <v>253</v>
      </c>
      <c r="C642">
        <v>86</v>
      </c>
      <c r="D642" s="24">
        <v>83.017341613769531</v>
      </c>
      <c r="E642" s="24">
        <v>0.27874079346656799</v>
      </c>
      <c r="F642" s="24">
        <v>0.1266477108001709</v>
      </c>
    </row>
    <row r="643" spans="1:6">
      <c r="A643">
        <v>25</v>
      </c>
      <c r="B643" t="s">
        <v>253</v>
      </c>
      <c r="C643">
        <v>87</v>
      </c>
      <c r="D643" s="24">
        <v>83.285690307617188</v>
      </c>
      <c r="E643" s="24">
        <v>0.28082653880119324</v>
      </c>
      <c r="F643" s="24">
        <v>6.7226611077785492E-2</v>
      </c>
    </row>
    <row r="644" spans="1:6">
      <c r="A644">
        <v>25</v>
      </c>
      <c r="B644" t="s">
        <v>253</v>
      </c>
      <c r="C644">
        <v>88</v>
      </c>
      <c r="D644" s="24">
        <v>83.554031372070312</v>
      </c>
      <c r="E644" s="24">
        <v>0.2756989598274231</v>
      </c>
      <c r="F644" s="24">
        <v>3.4480191767215729E-2</v>
      </c>
    </row>
    <row r="645" spans="1:6">
      <c r="A645">
        <v>25</v>
      </c>
      <c r="B645" t="s">
        <v>253</v>
      </c>
      <c r="C645">
        <v>89</v>
      </c>
      <c r="D645" s="24">
        <v>83.822372436523438</v>
      </c>
      <c r="E645" s="24">
        <v>0.28279560804367065</v>
      </c>
      <c r="F645" s="24">
        <v>1.7782961949706078E-2</v>
      </c>
    </row>
    <row r="646" spans="1:6">
      <c r="A646">
        <v>25</v>
      </c>
      <c r="B646" t="s">
        <v>253</v>
      </c>
      <c r="C646">
        <v>90</v>
      </c>
      <c r="D646" s="24">
        <v>84.090713500976562</v>
      </c>
      <c r="E646" s="24">
        <v>0.27700349688529968</v>
      </c>
      <c r="F646" s="24">
        <v>9.853544645011425E-3</v>
      </c>
    </row>
    <row r="647" spans="1:6">
      <c r="A647">
        <v>25</v>
      </c>
      <c r="B647" t="s">
        <v>253</v>
      </c>
      <c r="C647">
        <v>91</v>
      </c>
      <c r="D647" s="24">
        <v>84.359054565429688</v>
      </c>
      <c r="E647" s="24">
        <v>0.27657380700111389</v>
      </c>
      <c r="F647" s="24">
        <v>6.3982801511883736E-3</v>
      </c>
    </row>
    <row r="648" spans="1:6">
      <c r="A648">
        <v>25</v>
      </c>
      <c r="B648" t="s">
        <v>253</v>
      </c>
      <c r="C648">
        <v>92</v>
      </c>
      <c r="D648" s="24">
        <v>84.627403259277344</v>
      </c>
      <c r="E648" s="24">
        <v>0.28158670663833618</v>
      </c>
      <c r="F648" s="24">
        <v>5.120591726154089E-3</v>
      </c>
    </row>
    <row r="649" spans="1:6">
      <c r="A649">
        <v>25</v>
      </c>
      <c r="B649" t="s">
        <v>253</v>
      </c>
      <c r="C649">
        <v>93</v>
      </c>
      <c r="D649" s="24">
        <v>84.895744323730469</v>
      </c>
      <c r="E649" s="24">
        <v>0.27687379717826843</v>
      </c>
      <c r="F649" s="24">
        <v>4.8298449255526066E-3</v>
      </c>
    </row>
    <row r="650" spans="1:6">
      <c r="A650">
        <v>25</v>
      </c>
      <c r="B650" t="s">
        <v>253</v>
      </c>
      <c r="C650">
        <v>94</v>
      </c>
      <c r="D650" s="24">
        <v>85.164085388183594</v>
      </c>
      <c r="E650" s="24">
        <v>0.27673009037971497</v>
      </c>
      <c r="F650" s="24">
        <v>4.8952042125165462E-3</v>
      </c>
    </row>
    <row r="651" spans="1:6">
      <c r="A651">
        <v>25</v>
      </c>
      <c r="B651" t="s">
        <v>253</v>
      </c>
      <c r="C651">
        <v>95</v>
      </c>
      <c r="D651" s="24">
        <v>85.43243408203125</v>
      </c>
      <c r="E651" s="24">
        <v>0.27690154314041138</v>
      </c>
      <c r="F651" s="24">
        <v>4.9955849535763264E-3</v>
      </c>
    </row>
    <row r="652" spans="1:6">
      <c r="A652">
        <v>25</v>
      </c>
      <c r="B652" t="s">
        <v>253</v>
      </c>
      <c r="C652">
        <v>96</v>
      </c>
      <c r="D652" s="24">
        <v>85.700775146484375</v>
      </c>
      <c r="E652" s="24">
        <v>0.27414309978485107</v>
      </c>
      <c r="F652" s="24">
        <v>5.0182463601231575E-3</v>
      </c>
    </row>
    <row r="653" spans="1:6">
      <c r="A653">
        <v>25</v>
      </c>
      <c r="B653" t="s">
        <v>253</v>
      </c>
      <c r="C653">
        <v>97</v>
      </c>
      <c r="D653" s="24">
        <v>85.9691162109375</v>
      </c>
      <c r="E653" s="24">
        <v>0.27546077966690063</v>
      </c>
      <c r="F653" s="24">
        <v>4.9914726987481117E-3</v>
      </c>
    </row>
    <row r="654" spans="1:6">
      <c r="A654">
        <v>25</v>
      </c>
      <c r="B654" t="s">
        <v>253</v>
      </c>
      <c r="C654">
        <v>98</v>
      </c>
      <c r="D654" s="24">
        <v>86.237457275390625</v>
      </c>
      <c r="E654" s="24">
        <v>0.2751898467540741</v>
      </c>
      <c r="F654" s="24">
        <v>5.0075007602572441E-3</v>
      </c>
    </row>
    <row r="655" spans="1:6">
      <c r="A655">
        <v>25</v>
      </c>
      <c r="B655" t="s">
        <v>253</v>
      </c>
      <c r="C655">
        <v>99</v>
      </c>
      <c r="D655" s="24">
        <v>86.50579833984375</v>
      </c>
      <c r="E655" s="24">
        <v>0.27534699440002441</v>
      </c>
      <c r="F655" s="24">
        <v>5.1492317579686642E-3</v>
      </c>
    </row>
    <row r="656" spans="1:6">
      <c r="A656">
        <v>25</v>
      </c>
      <c r="B656" t="s">
        <v>253</v>
      </c>
      <c r="C656">
        <v>100</v>
      </c>
      <c r="D656" s="24">
        <v>86.774147033691406</v>
      </c>
      <c r="E656" s="24">
        <v>0.27259218692779541</v>
      </c>
      <c r="F656" s="24">
        <v>5.4524047300219536E-3</v>
      </c>
    </row>
    <row r="657" spans="1:6">
      <c r="A657">
        <v>25</v>
      </c>
      <c r="B657" t="s">
        <v>253</v>
      </c>
      <c r="C657">
        <v>101</v>
      </c>
      <c r="D657" s="24">
        <v>87.042488098144531</v>
      </c>
      <c r="E657" s="24">
        <v>0.27420851588249207</v>
      </c>
      <c r="F657" s="24">
        <v>5.9064878150820732E-3</v>
      </c>
    </row>
    <row r="658" spans="1:6">
      <c r="A658">
        <v>25</v>
      </c>
      <c r="B658" t="s">
        <v>253</v>
      </c>
      <c r="C658">
        <v>102</v>
      </c>
      <c r="D658" s="24">
        <v>87.310829162597656</v>
      </c>
      <c r="E658" s="24">
        <v>0.2713848352432251</v>
      </c>
      <c r="F658" s="24">
        <v>6.4748837612569332E-3</v>
      </c>
    </row>
    <row r="659" spans="1:6">
      <c r="A659">
        <v>25</v>
      </c>
      <c r="B659" t="s">
        <v>253</v>
      </c>
      <c r="C659">
        <v>103</v>
      </c>
      <c r="D659" s="24">
        <v>87.579177856445312</v>
      </c>
      <c r="E659" s="24">
        <v>0.27159598469734192</v>
      </c>
      <c r="F659" s="24">
        <v>7.1042701601982117E-3</v>
      </c>
    </row>
    <row r="660" spans="1:6">
      <c r="A660">
        <v>25</v>
      </c>
      <c r="B660" t="s">
        <v>253</v>
      </c>
      <c r="C660">
        <v>104</v>
      </c>
      <c r="D660" s="24">
        <v>87.847518920898438</v>
      </c>
      <c r="E660" s="24">
        <v>0.27169603109359741</v>
      </c>
      <c r="F660" s="24">
        <v>7.7184061519801617E-3</v>
      </c>
    </row>
    <row r="661" spans="1:6">
      <c r="A661">
        <v>25</v>
      </c>
      <c r="B661" t="s">
        <v>253</v>
      </c>
      <c r="C661">
        <v>105</v>
      </c>
      <c r="D661" s="24">
        <v>88.115859985351562</v>
      </c>
      <c r="E661" s="24">
        <v>0.26942905783653259</v>
      </c>
      <c r="F661" s="24">
        <v>8.2173170521855354E-3</v>
      </c>
    </row>
    <row r="662" spans="1:6">
      <c r="A662">
        <v>25</v>
      </c>
      <c r="B662" t="s">
        <v>253</v>
      </c>
      <c r="C662">
        <v>106</v>
      </c>
      <c r="D662" s="24">
        <v>88.384201049804688</v>
      </c>
      <c r="E662" s="24">
        <v>0.26897406578063965</v>
      </c>
      <c r="F662" s="24">
        <v>8.5025541484355927E-3</v>
      </c>
    </row>
    <row r="663" spans="1:6">
      <c r="A663">
        <v>25</v>
      </c>
      <c r="B663" t="s">
        <v>253</v>
      </c>
      <c r="C663">
        <v>107</v>
      </c>
      <c r="D663" s="24">
        <v>88.652542114257812</v>
      </c>
      <c r="E663" s="24">
        <v>0.26559293270111084</v>
      </c>
      <c r="F663" s="24">
        <v>8.5229454562067986E-3</v>
      </c>
    </row>
    <row r="664" spans="1:6">
      <c r="A664">
        <v>25</v>
      </c>
      <c r="B664" t="s">
        <v>253</v>
      </c>
      <c r="C664">
        <v>108</v>
      </c>
      <c r="D664" s="24">
        <v>88.920883178710938</v>
      </c>
      <c r="E664" s="24">
        <v>0.2673993706703186</v>
      </c>
      <c r="F664" s="24">
        <v>8.307870477437973E-3</v>
      </c>
    </row>
    <row r="665" spans="1:6">
      <c r="A665">
        <v>25</v>
      </c>
      <c r="B665" t="s">
        <v>253</v>
      </c>
      <c r="C665">
        <v>109</v>
      </c>
      <c r="D665" s="24">
        <v>89.189231872558594</v>
      </c>
      <c r="E665" s="24">
        <v>0.26562604308128357</v>
      </c>
      <c r="F665" s="24">
        <v>7.9455329105257988E-3</v>
      </c>
    </row>
    <row r="666" spans="1:6">
      <c r="A666">
        <v>25</v>
      </c>
      <c r="B666" t="s">
        <v>253</v>
      </c>
      <c r="C666">
        <v>110</v>
      </c>
      <c r="D666" s="24">
        <v>89.457572937011719</v>
      </c>
      <c r="E666" s="24">
        <v>0.2650737464427948</v>
      </c>
      <c r="F666" s="24">
        <v>7.51125393435359E-3</v>
      </c>
    </row>
    <row r="667" spans="1:6">
      <c r="A667">
        <v>25</v>
      </c>
      <c r="B667" t="s">
        <v>253</v>
      </c>
      <c r="C667">
        <v>111</v>
      </c>
      <c r="D667" s="24">
        <v>89.725921630859375</v>
      </c>
      <c r="E667" s="24">
        <v>0.26535287499427795</v>
      </c>
      <c r="F667" s="24">
        <v>6.9943908601999283E-3</v>
      </c>
    </row>
    <row r="668" spans="1:6">
      <c r="A668">
        <v>25</v>
      </c>
      <c r="B668" t="s">
        <v>253</v>
      </c>
      <c r="C668">
        <v>112</v>
      </c>
      <c r="D668" s="24">
        <v>89.9942626953125</v>
      </c>
      <c r="E668" s="24">
        <v>0.26483657956123352</v>
      </c>
      <c r="F668" s="24">
        <v>6.2964670360088348E-3</v>
      </c>
    </row>
    <row r="669" spans="1:6">
      <c r="A669">
        <v>25</v>
      </c>
      <c r="B669" t="s">
        <v>253</v>
      </c>
      <c r="C669">
        <v>113</v>
      </c>
      <c r="D669" s="24">
        <v>90.262603759765625</v>
      </c>
      <c r="E669" s="24">
        <v>0.26103383302688599</v>
      </c>
      <c r="F669" s="24">
        <v>5.3300973959267139E-3</v>
      </c>
    </row>
    <row r="670" spans="1:6">
      <c r="A670">
        <v>25</v>
      </c>
      <c r="B670" t="s">
        <v>253</v>
      </c>
      <c r="C670">
        <v>114</v>
      </c>
      <c r="D670" s="24">
        <v>90.53094482421875</v>
      </c>
      <c r="E670" s="24">
        <v>0.26123899221420288</v>
      </c>
      <c r="F670" s="24">
        <v>4.1577392257750034E-3</v>
      </c>
    </row>
    <row r="671" spans="1:6">
      <c r="A671">
        <v>25</v>
      </c>
      <c r="B671" t="s">
        <v>253</v>
      </c>
      <c r="C671">
        <v>115</v>
      </c>
      <c r="D671" s="24">
        <v>90.799285888671875</v>
      </c>
      <c r="E671" s="24">
        <v>0.26012885570526123</v>
      </c>
      <c r="F671" s="24">
        <v>3.0502879526466131E-3</v>
      </c>
    </row>
    <row r="672" spans="1:6">
      <c r="A672">
        <v>25</v>
      </c>
      <c r="B672" t="s">
        <v>253</v>
      </c>
      <c r="C672">
        <v>116</v>
      </c>
      <c r="D672" s="24">
        <v>91.067626953125</v>
      </c>
      <c r="E672" s="24">
        <v>0.26423099637031555</v>
      </c>
      <c r="F672" s="24">
        <v>2.3797738831490278E-3</v>
      </c>
    </row>
    <row r="673" spans="1:6">
      <c r="A673">
        <v>25</v>
      </c>
      <c r="B673" t="s">
        <v>253</v>
      </c>
      <c r="C673">
        <v>117</v>
      </c>
      <c r="D673" s="24">
        <v>91.335968017578125</v>
      </c>
      <c r="E673" s="24">
        <v>0.2672961950302124</v>
      </c>
      <c r="F673" s="24">
        <v>2.3928727023303509E-3</v>
      </c>
    </row>
    <row r="674" spans="1:6">
      <c r="A674">
        <v>25</v>
      </c>
      <c r="B674" t="s">
        <v>253</v>
      </c>
      <c r="C674">
        <v>118</v>
      </c>
      <c r="D674" s="24">
        <v>91.604316711425781</v>
      </c>
      <c r="E674" s="24">
        <v>0.26355892419815063</v>
      </c>
      <c r="F674" s="24">
        <v>3.0287168920040131E-3</v>
      </c>
    </row>
    <row r="675" spans="1:6">
      <c r="A675">
        <v>25</v>
      </c>
      <c r="B675" t="s">
        <v>253</v>
      </c>
      <c r="C675">
        <v>119</v>
      </c>
      <c r="D675" s="24">
        <v>91.872657775878906</v>
      </c>
      <c r="E675" s="24">
        <v>0.25898906588554382</v>
      </c>
      <c r="F675" s="24">
        <v>3.9345384575426579E-3</v>
      </c>
    </row>
    <row r="676" spans="1:6">
      <c r="A676">
        <v>25</v>
      </c>
      <c r="B676" t="s">
        <v>253</v>
      </c>
      <c r="C676">
        <v>120</v>
      </c>
      <c r="D676" s="24">
        <v>92.141006469726562</v>
      </c>
      <c r="E676" s="24">
        <v>0.26020249724388123</v>
      </c>
      <c r="F676" s="24">
        <v>4.6723294071853161E-3</v>
      </c>
    </row>
    <row r="677" spans="1:6">
      <c r="A677">
        <v>25</v>
      </c>
      <c r="B677" t="s">
        <v>253</v>
      </c>
      <c r="C677">
        <v>121</v>
      </c>
      <c r="D677" s="24">
        <v>92.409347534179688</v>
      </c>
      <c r="E677" s="24">
        <v>0.26060819625854492</v>
      </c>
      <c r="F677" s="24">
        <v>4.9639479257166386E-3</v>
      </c>
    </row>
    <row r="678" spans="1:6">
      <c r="A678">
        <v>25</v>
      </c>
      <c r="B678" t="s">
        <v>253</v>
      </c>
      <c r="C678">
        <v>122</v>
      </c>
      <c r="D678" s="24">
        <v>92.677688598632812</v>
      </c>
      <c r="E678" s="24">
        <v>0.25994455814361572</v>
      </c>
      <c r="F678" s="24">
        <v>4.7988849692046642E-3</v>
      </c>
    </row>
    <row r="679" spans="1:6">
      <c r="A679">
        <v>25</v>
      </c>
      <c r="B679" t="s">
        <v>253</v>
      </c>
      <c r="C679">
        <v>123</v>
      </c>
      <c r="D679" s="24">
        <v>92.946029663085938</v>
      </c>
      <c r="E679" s="24">
        <v>0.25812229514122009</v>
      </c>
      <c r="F679" s="24">
        <v>4.3591093271970749E-3</v>
      </c>
    </row>
    <row r="680" spans="1:6">
      <c r="A680">
        <v>25</v>
      </c>
      <c r="B680" t="s">
        <v>253</v>
      </c>
      <c r="C680">
        <v>124</v>
      </c>
      <c r="D680" s="24">
        <v>93.214370727539062</v>
      </c>
      <c r="E680" s="24">
        <v>0.26102811098098755</v>
      </c>
      <c r="F680" s="24">
        <v>3.8568296004086733E-3</v>
      </c>
    </row>
    <row r="681" spans="1:6">
      <c r="A681">
        <v>25</v>
      </c>
      <c r="B681" t="s">
        <v>253</v>
      </c>
      <c r="C681">
        <v>125</v>
      </c>
      <c r="D681" s="24">
        <v>93.482711791992188</v>
      </c>
      <c r="E681" s="24">
        <v>0.25934529304504395</v>
      </c>
      <c r="F681" s="24">
        <v>3.4148683771491051E-3</v>
      </c>
    </row>
    <row r="682" spans="1:6">
      <c r="A682">
        <v>25</v>
      </c>
      <c r="B682" t="s">
        <v>253</v>
      </c>
      <c r="C682">
        <v>126</v>
      </c>
      <c r="D682" s="24">
        <v>93.751060485839844</v>
      </c>
      <c r="E682" s="24">
        <v>0.25638338923454285</v>
      </c>
      <c r="F682" s="24">
        <v>3.0492520891129971E-3</v>
      </c>
    </row>
    <row r="683" spans="1:6">
      <c r="A683">
        <v>25</v>
      </c>
      <c r="B683" t="s">
        <v>253</v>
      </c>
      <c r="C683">
        <v>127</v>
      </c>
      <c r="D683" s="24">
        <v>94.019401550292969</v>
      </c>
      <c r="E683" s="24">
        <v>0.25801044702529907</v>
      </c>
      <c r="F683" s="24">
        <v>2.7205606456845999E-3</v>
      </c>
    </row>
    <row r="684" spans="1:6">
      <c r="A684">
        <v>25</v>
      </c>
      <c r="B684" t="s">
        <v>253</v>
      </c>
      <c r="C684">
        <v>128</v>
      </c>
      <c r="D684" s="24">
        <v>94.287750244140625</v>
      </c>
      <c r="E684" s="24">
        <v>0.26005896925926208</v>
      </c>
      <c r="F684" s="24">
        <v>2.3868565913289785E-3</v>
      </c>
    </row>
    <row r="685" spans="1:6">
      <c r="A685">
        <v>25</v>
      </c>
      <c r="B685" t="s">
        <v>253</v>
      </c>
      <c r="C685">
        <v>129</v>
      </c>
      <c r="D685" s="24">
        <v>94.55609130859375</v>
      </c>
      <c r="E685" s="24">
        <v>0.25739657878875732</v>
      </c>
      <c r="F685" s="24">
        <v>2.0257190335541964E-3</v>
      </c>
    </row>
    <row r="686" spans="1:6">
      <c r="A686">
        <v>25</v>
      </c>
      <c r="B686" t="s">
        <v>253</v>
      </c>
      <c r="C686">
        <v>130</v>
      </c>
      <c r="D686" s="24">
        <v>94.824432373046875</v>
      </c>
      <c r="E686" s="24">
        <v>0.2562415599822998</v>
      </c>
      <c r="F686" s="24">
        <v>1.6323520103469491E-3</v>
      </c>
    </row>
    <row r="687" spans="1:6">
      <c r="A687">
        <v>26</v>
      </c>
      <c r="B687" t="s">
        <v>254</v>
      </c>
      <c r="C687">
        <v>1</v>
      </c>
      <c r="D687" s="24">
        <v>60.208198547363281</v>
      </c>
      <c r="E687" s="24">
        <v>3.8828155994415283</v>
      </c>
      <c r="F687" s="24">
        <v>0.17160624265670776</v>
      </c>
    </row>
    <row r="688" spans="1:6">
      <c r="A688">
        <v>26</v>
      </c>
      <c r="B688" t="s">
        <v>254</v>
      </c>
      <c r="C688">
        <v>2</v>
      </c>
      <c r="D688" s="24">
        <v>60.476543426513672</v>
      </c>
      <c r="E688" s="24">
        <v>3.8778905868530273</v>
      </c>
      <c r="F688" s="24">
        <v>0.16308991611003876</v>
      </c>
    </row>
    <row r="689" spans="1:6">
      <c r="A689">
        <v>26</v>
      </c>
      <c r="B689" t="s">
        <v>254</v>
      </c>
      <c r="C689">
        <v>3</v>
      </c>
      <c r="D689" s="24">
        <v>60.744884490966797</v>
      </c>
      <c r="E689" s="24">
        <v>3.8640651702880859</v>
      </c>
      <c r="F689" s="24">
        <v>0.15370279550552368</v>
      </c>
    </row>
    <row r="690" spans="1:6">
      <c r="A690">
        <v>26</v>
      </c>
      <c r="B690" t="s">
        <v>254</v>
      </c>
      <c r="C690">
        <v>4</v>
      </c>
      <c r="D690" s="24">
        <v>61.013229370117188</v>
      </c>
      <c r="E690" s="24">
        <v>3.8753938674926758</v>
      </c>
      <c r="F690" s="24">
        <v>0.14561711251735687</v>
      </c>
    </row>
    <row r="691" spans="1:6">
      <c r="A691">
        <v>26</v>
      </c>
      <c r="B691" t="s">
        <v>254</v>
      </c>
      <c r="C691">
        <v>5</v>
      </c>
      <c r="D691" s="24">
        <v>61.281570434570312</v>
      </c>
      <c r="E691" s="24">
        <v>3.8304393291473389</v>
      </c>
      <c r="F691" s="24">
        <v>0.14077627658843994</v>
      </c>
    </row>
    <row r="692" spans="1:6">
      <c r="A692">
        <v>26</v>
      </c>
      <c r="B692" t="s">
        <v>254</v>
      </c>
      <c r="C692">
        <v>6</v>
      </c>
      <c r="D692" s="24">
        <v>61.549911499023438</v>
      </c>
      <c r="E692" s="24">
        <v>3.8400049209594727</v>
      </c>
      <c r="F692" s="24">
        <v>0.14027614891529083</v>
      </c>
    </row>
    <row r="693" spans="1:6">
      <c r="A693">
        <v>26</v>
      </c>
      <c r="B693" t="s">
        <v>254</v>
      </c>
      <c r="C693">
        <v>7</v>
      </c>
      <c r="D693" s="24">
        <v>61.818256378173828</v>
      </c>
      <c r="E693" s="24">
        <v>3.8250424861907959</v>
      </c>
      <c r="F693" s="24">
        <v>0.14411075413227081</v>
      </c>
    </row>
    <row r="694" spans="1:6">
      <c r="A694">
        <v>26</v>
      </c>
      <c r="B694" t="s">
        <v>254</v>
      </c>
      <c r="C694">
        <v>8</v>
      </c>
      <c r="D694" s="24">
        <v>62.086601257324219</v>
      </c>
      <c r="E694" s="24">
        <v>3.8111541271209717</v>
      </c>
      <c r="F694" s="24">
        <v>0.15137261152267456</v>
      </c>
    </row>
    <row r="695" spans="1:6">
      <c r="A695">
        <v>26</v>
      </c>
      <c r="B695" t="s">
        <v>254</v>
      </c>
      <c r="C695">
        <v>9</v>
      </c>
      <c r="D695" s="24">
        <v>62.354942321777344</v>
      </c>
      <c r="E695" s="24">
        <v>3.7950823307037354</v>
      </c>
      <c r="F695" s="24">
        <v>0.16073088347911835</v>
      </c>
    </row>
    <row r="696" spans="1:6">
      <c r="A696">
        <v>26</v>
      </c>
      <c r="B696" t="s">
        <v>254</v>
      </c>
      <c r="C696">
        <v>10</v>
      </c>
      <c r="D696" s="24">
        <v>62.623283386230469</v>
      </c>
      <c r="E696" s="24">
        <v>3.7718884944915771</v>
      </c>
      <c r="F696" s="24">
        <v>0.17095302045345306</v>
      </c>
    </row>
    <row r="697" spans="1:6">
      <c r="A697">
        <v>26</v>
      </c>
      <c r="B697" t="s">
        <v>254</v>
      </c>
      <c r="C697">
        <v>11</v>
      </c>
      <c r="D697" s="24">
        <v>62.891628265380859</v>
      </c>
      <c r="E697" s="24">
        <v>3.7463479042053223</v>
      </c>
      <c r="F697" s="24">
        <v>0.18119139969348907</v>
      </c>
    </row>
    <row r="698" spans="1:6">
      <c r="A698">
        <v>26</v>
      </c>
      <c r="B698" t="s">
        <v>254</v>
      </c>
      <c r="C698">
        <v>12</v>
      </c>
      <c r="D698" s="24">
        <v>63.159969329833984</v>
      </c>
      <c r="E698" s="24">
        <v>3.7412285804748535</v>
      </c>
      <c r="F698" s="24">
        <v>0.19098125398159027</v>
      </c>
    </row>
    <row r="699" spans="1:6">
      <c r="A699">
        <v>26</v>
      </c>
      <c r="B699" t="s">
        <v>254</v>
      </c>
      <c r="C699">
        <v>13</v>
      </c>
      <c r="D699" s="24">
        <v>63.428314208984375</v>
      </c>
      <c r="E699" s="24">
        <v>3.7233378887176514</v>
      </c>
      <c r="F699" s="24">
        <v>0.20007623732089996</v>
      </c>
    </row>
    <row r="700" spans="1:6">
      <c r="A700">
        <v>26</v>
      </c>
      <c r="B700" t="s">
        <v>254</v>
      </c>
      <c r="C700">
        <v>14</v>
      </c>
      <c r="D700" s="24">
        <v>63.6966552734375</v>
      </c>
      <c r="E700" s="24">
        <v>3.6876800060272217</v>
      </c>
      <c r="F700" s="24">
        <v>0.20832948386669159</v>
      </c>
    </row>
    <row r="701" spans="1:6">
      <c r="A701">
        <v>26</v>
      </c>
      <c r="B701" t="s">
        <v>254</v>
      </c>
      <c r="C701">
        <v>15</v>
      </c>
      <c r="D701" s="24">
        <v>63.965000152587891</v>
      </c>
      <c r="E701" s="24">
        <v>3.6668431758880615</v>
      </c>
      <c r="F701" s="24">
        <v>0.21572479605674744</v>
      </c>
    </row>
    <row r="702" spans="1:6">
      <c r="A702">
        <v>26</v>
      </c>
      <c r="B702" t="s">
        <v>254</v>
      </c>
      <c r="C702">
        <v>16</v>
      </c>
      <c r="D702" s="24">
        <v>64.233345031738281</v>
      </c>
      <c r="E702" s="24">
        <v>3.6439712047576904</v>
      </c>
      <c r="F702" s="24">
        <v>0.22243763506412506</v>
      </c>
    </row>
    <row r="703" spans="1:6">
      <c r="A703">
        <v>26</v>
      </c>
      <c r="B703" t="s">
        <v>254</v>
      </c>
      <c r="C703">
        <v>17</v>
      </c>
      <c r="D703" s="24">
        <v>64.501686096191406</v>
      </c>
      <c r="E703" s="24">
        <v>3.6278059482574463</v>
      </c>
      <c r="F703" s="24">
        <v>0.228825643658638</v>
      </c>
    </row>
    <row r="704" spans="1:6">
      <c r="A704">
        <v>26</v>
      </c>
      <c r="B704" t="s">
        <v>254</v>
      </c>
      <c r="C704">
        <v>18</v>
      </c>
      <c r="D704" s="24">
        <v>64.770027160644531</v>
      </c>
      <c r="E704" s="24">
        <v>3.5922315120697021</v>
      </c>
      <c r="F704" s="24">
        <v>0.23529285192489624</v>
      </c>
    </row>
    <row r="705" spans="1:6">
      <c r="A705">
        <v>26</v>
      </c>
      <c r="B705" t="s">
        <v>254</v>
      </c>
      <c r="C705">
        <v>19</v>
      </c>
      <c r="D705" s="24">
        <v>65.038368225097656</v>
      </c>
      <c r="E705" s="24">
        <v>3.5772812366485596</v>
      </c>
      <c r="F705" s="24">
        <v>0.2421124279499054</v>
      </c>
    </row>
    <row r="706" spans="1:6">
      <c r="A706">
        <v>26</v>
      </c>
      <c r="B706" t="s">
        <v>254</v>
      </c>
      <c r="C706">
        <v>20</v>
      </c>
      <c r="D706" s="24">
        <v>65.306716918945312</v>
      </c>
      <c r="E706" s="24">
        <v>3.5442922115325928</v>
      </c>
      <c r="F706" s="24">
        <v>0.24929708242416382</v>
      </c>
    </row>
    <row r="707" spans="1:6">
      <c r="A707">
        <v>26</v>
      </c>
      <c r="B707" t="s">
        <v>254</v>
      </c>
      <c r="C707">
        <v>21</v>
      </c>
      <c r="D707" s="24">
        <v>65.575057983398438</v>
      </c>
      <c r="E707" s="24">
        <v>3.5252237319946289</v>
      </c>
      <c r="F707" s="24">
        <v>0.25656968355178833</v>
      </c>
    </row>
    <row r="708" spans="1:6">
      <c r="A708">
        <v>26</v>
      </c>
      <c r="B708" t="s">
        <v>254</v>
      </c>
      <c r="C708">
        <v>22</v>
      </c>
      <c r="D708" s="24">
        <v>65.843399047851562</v>
      </c>
      <c r="E708" s="24">
        <v>3.4952561855316162</v>
      </c>
      <c r="F708" s="24">
        <v>0.26347199082374573</v>
      </c>
    </row>
    <row r="709" spans="1:6">
      <c r="A709">
        <v>26</v>
      </c>
      <c r="B709" t="s">
        <v>254</v>
      </c>
      <c r="C709">
        <v>23</v>
      </c>
      <c r="D709" s="24">
        <v>66.111740112304688</v>
      </c>
      <c r="E709" s="24">
        <v>3.4646894931793213</v>
      </c>
      <c r="F709" s="24">
        <v>0.26956352591514587</v>
      </c>
    </row>
    <row r="710" spans="1:6">
      <c r="A710">
        <v>26</v>
      </c>
      <c r="B710" t="s">
        <v>254</v>
      </c>
      <c r="C710">
        <v>24</v>
      </c>
      <c r="D710" s="24">
        <v>66.380081176757812</v>
      </c>
      <c r="E710" s="24">
        <v>3.4317963123321533</v>
      </c>
      <c r="F710" s="24">
        <v>0.27466991543769836</v>
      </c>
    </row>
    <row r="711" spans="1:6">
      <c r="A711">
        <v>26</v>
      </c>
      <c r="B711" t="s">
        <v>254</v>
      </c>
      <c r="C711">
        <v>25</v>
      </c>
      <c r="D711" s="24">
        <v>66.648429870605469</v>
      </c>
      <c r="E711" s="24">
        <v>3.4081919193267822</v>
      </c>
      <c r="F711" s="24">
        <v>0.27901473641395569</v>
      </c>
    </row>
    <row r="712" spans="1:6">
      <c r="A712">
        <v>26</v>
      </c>
      <c r="B712" t="s">
        <v>254</v>
      </c>
      <c r="C712">
        <v>26</v>
      </c>
      <c r="D712" s="24">
        <v>66.916770935058594</v>
      </c>
      <c r="E712" s="24">
        <v>3.3699498176574707</v>
      </c>
      <c r="F712" s="24">
        <v>0.28318339586257935</v>
      </c>
    </row>
    <row r="713" spans="1:6">
      <c r="A713">
        <v>26</v>
      </c>
      <c r="B713" t="s">
        <v>254</v>
      </c>
      <c r="C713">
        <v>27</v>
      </c>
      <c r="D713" s="24">
        <v>67.185111999511719</v>
      </c>
      <c r="E713" s="24">
        <v>3.3497648239135742</v>
      </c>
      <c r="F713" s="24">
        <v>0.28787884116172791</v>
      </c>
    </row>
    <row r="714" spans="1:6">
      <c r="A714">
        <v>26</v>
      </c>
      <c r="B714" t="s">
        <v>254</v>
      </c>
      <c r="C714">
        <v>28</v>
      </c>
      <c r="D714" s="24">
        <v>67.453460693359375</v>
      </c>
      <c r="E714" s="24">
        <v>3.3130176067352295</v>
      </c>
      <c r="F714" s="24">
        <v>0.293590247631073</v>
      </c>
    </row>
    <row r="715" spans="1:6">
      <c r="A715">
        <v>26</v>
      </c>
      <c r="B715" t="s">
        <v>254</v>
      </c>
      <c r="C715">
        <v>29</v>
      </c>
      <c r="D715" s="24">
        <v>67.7218017578125</v>
      </c>
      <c r="E715" s="24">
        <v>3.2863306999206543</v>
      </c>
      <c r="F715" s="24">
        <v>0.30035120248794556</v>
      </c>
    </row>
    <row r="716" spans="1:6">
      <c r="A716">
        <v>26</v>
      </c>
      <c r="B716" t="s">
        <v>254</v>
      </c>
      <c r="C716">
        <v>30</v>
      </c>
      <c r="D716" s="24">
        <v>67.990142822265625</v>
      </c>
      <c r="E716" s="24">
        <v>3.2629778385162354</v>
      </c>
      <c r="F716" s="24">
        <v>0.30772244930267334</v>
      </c>
    </row>
    <row r="717" spans="1:6">
      <c r="A717">
        <v>26</v>
      </c>
      <c r="B717" t="s">
        <v>254</v>
      </c>
      <c r="C717">
        <v>31</v>
      </c>
      <c r="D717" s="24">
        <v>68.25848388671875</v>
      </c>
      <c r="E717" s="24">
        <v>3.2163922786712646</v>
      </c>
      <c r="F717" s="24">
        <v>0.31499308347702026</v>
      </c>
    </row>
    <row r="718" spans="1:6">
      <c r="A718">
        <v>26</v>
      </c>
      <c r="B718" t="s">
        <v>254</v>
      </c>
      <c r="C718">
        <v>32</v>
      </c>
      <c r="D718" s="24">
        <v>68.526824951171875</v>
      </c>
      <c r="E718" s="24">
        <v>3.1846323013305664</v>
      </c>
      <c r="F718" s="24">
        <v>0.32150667905807495</v>
      </c>
    </row>
    <row r="719" spans="1:6">
      <c r="A719">
        <v>26</v>
      </c>
      <c r="B719" t="s">
        <v>254</v>
      </c>
      <c r="C719">
        <v>33</v>
      </c>
      <c r="D719" s="24">
        <v>68.795173645019531</v>
      </c>
      <c r="E719" s="24">
        <v>3.151799201965332</v>
      </c>
      <c r="F719" s="24">
        <v>0.32690152525901794</v>
      </c>
    </row>
    <row r="720" spans="1:6">
      <c r="A720">
        <v>26</v>
      </c>
      <c r="B720" t="s">
        <v>254</v>
      </c>
      <c r="C720">
        <v>34</v>
      </c>
      <c r="D720" s="24">
        <v>69.063514709472656</v>
      </c>
      <c r="E720" s="24">
        <v>3.1146674156188965</v>
      </c>
      <c r="F720" s="24">
        <v>0.33114314079284668</v>
      </c>
    </row>
    <row r="721" spans="1:6">
      <c r="A721">
        <v>26</v>
      </c>
      <c r="B721" t="s">
        <v>254</v>
      </c>
      <c r="C721">
        <v>35</v>
      </c>
      <c r="D721" s="24">
        <v>69.331855773925781</v>
      </c>
      <c r="E721" s="24">
        <v>3.0795829296112061</v>
      </c>
      <c r="F721" s="24">
        <v>0.33441868424415588</v>
      </c>
    </row>
    <row r="722" spans="1:6">
      <c r="A722">
        <v>26</v>
      </c>
      <c r="B722" t="s">
        <v>254</v>
      </c>
      <c r="C722">
        <v>36</v>
      </c>
      <c r="D722" s="24">
        <v>69.600196838378906</v>
      </c>
      <c r="E722" s="24">
        <v>3.045630931854248</v>
      </c>
      <c r="F722" s="24">
        <v>0.33696159720420837</v>
      </c>
    </row>
    <row r="723" spans="1:6">
      <c r="A723">
        <v>26</v>
      </c>
      <c r="B723" t="s">
        <v>254</v>
      </c>
      <c r="C723">
        <v>37</v>
      </c>
      <c r="D723" s="24">
        <v>69.868545532226562</v>
      </c>
      <c r="E723" s="24">
        <v>3.0071084499359131</v>
      </c>
      <c r="F723" s="24">
        <v>0.33895838260650635</v>
      </c>
    </row>
    <row r="724" spans="1:6">
      <c r="A724">
        <v>26</v>
      </c>
      <c r="B724" t="s">
        <v>254</v>
      </c>
      <c r="C724">
        <v>38</v>
      </c>
      <c r="D724" s="24">
        <v>70.136886596679688</v>
      </c>
      <c r="E724" s="24">
        <v>2.9693634510040283</v>
      </c>
      <c r="F724" s="24">
        <v>0.34052097797393799</v>
      </c>
    </row>
    <row r="725" spans="1:6">
      <c r="A725">
        <v>26</v>
      </c>
      <c r="B725" t="s">
        <v>254</v>
      </c>
      <c r="C725">
        <v>39</v>
      </c>
      <c r="D725" s="24">
        <v>70.405227661132812</v>
      </c>
      <c r="E725" s="24">
        <v>2.9349782466888428</v>
      </c>
      <c r="F725" s="24">
        <v>0.34169259667396545</v>
      </c>
    </row>
    <row r="726" spans="1:6">
      <c r="A726">
        <v>26</v>
      </c>
      <c r="B726" t="s">
        <v>254</v>
      </c>
      <c r="C726">
        <v>40</v>
      </c>
      <c r="D726" s="24">
        <v>70.673568725585938</v>
      </c>
      <c r="E726" s="24">
        <v>2.8987154960632324</v>
      </c>
      <c r="F726" s="24">
        <v>0.34249880909919739</v>
      </c>
    </row>
    <row r="727" spans="1:6">
      <c r="A727">
        <v>26</v>
      </c>
      <c r="B727" t="s">
        <v>254</v>
      </c>
      <c r="C727">
        <v>41</v>
      </c>
      <c r="D727" s="24">
        <v>70.941917419433594</v>
      </c>
      <c r="E727" s="24">
        <v>2.8654694557189941</v>
      </c>
      <c r="F727" s="24">
        <v>0.34295943379402161</v>
      </c>
    </row>
    <row r="728" spans="1:6">
      <c r="A728">
        <v>26</v>
      </c>
      <c r="B728" t="s">
        <v>254</v>
      </c>
      <c r="C728">
        <v>42</v>
      </c>
      <c r="D728" s="24">
        <v>71.210258483886719</v>
      </c>
      <c r="E728" s="24">
        <v>2.820988655090332</v>
      </c>
      <c r="F728" s="24">
        <v>0.34311246871948242</v>
      </c>
    </row>
    <row r="729" spans="1:6">
      <c r="A729">
        <v>26</v>
      </c>
      <c r="B729" t="s">
        <v>254</v>
      </c>
      <c r="C729">
        <v>43</v>
      </c>
      <c r="D729" s="24">
        <v>71.478599548339844</v>
      </c>
      <c r="E729" s="24">
        <v>2.7883288860321045</v>
      </c>
      <c r="F729" s="24">
        <v>0.34299585223197937</v>
      </c>
    </row>
    <row r="730" spans="1:6">
      <c r="A730">
        <v>26</v>
      </c>
      <c r="B730" t="s">
        <v>254</v>
      </c>
      <c r="C730">
        <v>44</v>
      </c>
      <c r="D730" s="24">
        <v>71.746940612792969</v>
      </c>
      <c r="E730" s="24">
        <v>2.7538096904754639</v>
      </c>
      <c r="F730" s="24">
        <v>0.34260863065719604</v>
      </c>
    </row>
    <row r="731" spans="1:6">
      <c r="A731">
        <v>26</v>
      </c>
      <c r="B731" t="s">
        <v>254</v>
      </c>
      <c r="C731">
        <v>45</v>
      </c>
      <c r="D731" s="24">
        <v>72.015289306640625</v>
      </c>
      <c r="E731" s="24">
        <v>2.7227394580841064</v>
      </c>
      <c r="F731" s="24">
        <v>0.34190768003463745</v>
      </c>
    </row>
    <row r="732" spans="1:6">
      <c r="A732">
        <v>26</v>
      </c>
      <c r="B732" t="s">
        <v>254</v>
      </c>
      <c r="C732">
        <v>46</v>
      </c>
      <c r="D732" s="24">
        <v>72.28363037109375</v>
      </c>
      <c r="E732" s="24">
        <v>2.6815605163574219</v>
      </c>
      <c r="F732" s="24">
        <v>0.34089219570159912</v>
      </c>
    </row>
    <row r="733" spans="1:6">
      <c r="A733">
        <v>26</v>
      </c>
      <c r="B733" t="s">
        <v>254</v>
      </c>
      <c r="C733">
        <v>47</v>
      </c>
      <c r="D733" s="24">
        <v>72.551971435546875</v>
      </c>
      <c r="E733" s="24">
        <v>2.6376302242279053</v>
      </c>
      <c r="F733" s="24">
        <v>0.33973985910415649</v>
      </c>
    </row>
    <row r="734" spans="1:6">
      <c r="A734">
        <v>26</v>
      </c>
      <c r="B734" t="s">
        <v>254</v>
      </c>
      <c r="C734">
        <v>48</v>
      </c>
      <c r="D734" s="24">
        <v>72.8203125</v>
      </c>
      <c r="E734" s="24">
        <v>2.6080012321472168</v>
      </c>
      <c r="F734" s="24">
        <v>0.33884379267692566</v>
      </c>
    </row>
    <row r="735" spans="1:6">
      <c r="A735">
        <v>26</v>
      </c>
      <c r="B735" t="s">
        <v>254</v>
      </c>
      <c r="C735">
        <v>49</v>
      </c>
      <c r="D735" s="24">
        <v>73.088653564453125</v>
      </c>
      <c r="E735" s="24">
        <v>2.574439525604248</v>
      </c>
      <c r="F735" s="24">
        <v>0.33865693211555481</v>
      </c>
    </row>
    <row r="736" spans="1:6">
      <c r="A736">
        <v>26</v>
      </c>
      <c r="B736" t="s">
        <v>254</v>
      </c>
      <c r="C736">
        <v>50</v>
      </c>
      <c r="D736" s="24">
        <v>73.357002258300781</v>
      </c>
      <c r="E736" s="24">
        <v>2.5392856597900391</v>
      </c>
      <c r="F736" s="24">
        <v>0.3394005298614502</v>
      </c>
    </row>
    <row r="737" spans="1:6">
      <c r="A737">
        <v>26</v>
      </c>
      <c r="B737" t="s">
        <v>254</v>
      </c>
      <c r="C737">
        <v>51</v>
      </c>
      <c r="D737" s="24">
        <v>73.625343322753906</v>
      </c>
      <c r="E737" s="24">
        <v>2.5026102066040039</v>
      </c>
      <c r="F737" s="24">
        <v>0.34083253145217896</v>
      </c>
    </row>
    <row r="738" spans="1:6">
      <c r="A738">
        <v>26</v>
      </c>
      <c r="B738" t="s">
        <v>254</v>
      </c>
      <c r="C738">
        <v>52</v>
      </c>
      <c r="D738" s="24">
        <v>73.893684387207031</v>
      </c>
      <c r="E738" s="24">
        <v>2.4710028171539307</v>
      </c>
      <c r="F738" s="24">
        <v>0.34225600957870483</v>
      </c>
    </row>
    <row r="739" spans="1:6">
      <c r="A739">
        <v>26</v>
      </c>
      <c r="B739" t="s">
        <v>254</v>
      </c>
      <c r="C739">
        <v>53</v>
      </c>
      <c r="D739" s="24">
        <v>74.162033081054688</v>
      </c>
      <c r="E739" s="24">
        <v>2.4283177852630615</v>
      </c>
      <c r="F739" s="24">
        <v>0.3427693247795105</v>
      </c>
    </row>
    <row r="740" spans="1:6">
      <c r="A740">
        <v>26</v>
      </c>
      <c r="B740" t="s">
        <v>254</v>
      </c>
      <c r="C740">
        <v>54</v>
      </c>
      <c r="D740" s="24">
        <v>74.430374145507812</v>
      </c>
      <c r="E740" s="24">
        <v>2.3879678249359131</v>
      </c>
      <c r="F740" s="24">
        <v>0.34165540337562561</v>
      </c>
    </row>
    <row r="741" spans="1:6">
      <c r="A741">
        <v>26</v>
      </c>
      <c r="B741" t="s">
        <v>254</v>
      </c>
      <c r="C741">
        <v>55</v>
      </c>
      <c r="D741" s="24">
        <v>74.698715209960938</v>
      </c>
      <c r="E741" s="24">
        <v>2.3572211265563965</v>
      </c>
      <c r="F741" s="24">
        <v>0.3386649489402771</v>
      </c>
    </row>
    <row r="742" spans="1:6">
      <c r="A742">
        <v>26</v>
      </c>
      <c r="B742" t="s">
        <v>254</v>
      </c>
      <c r="C742">
        <v>56</v>
      </c>
      <c r="D742" s="24">
        <v>74.967056274414062</v>
      </c>
      <c r="E742" s="24">
        <v>2.3207311630249023</v>
      </c>
      <c r="F742" s="24">
        <v>0.33410260081291199</v>
      </c>
    </row>
    <row r="743" spans="1:6">
      <c r="A743">
        <v>26</v>
      </c>
      <c r="B743" t="s">
        <v>254</v>
      </c>
      <c r="C743">
        <v>57</v>
      </c>
      <c r="D743" s="24">
        <v>75.235397338867188</v>
      </c>
      <c r="E743" s="24">
        <v>2.2754368782043457</v>
      </c>
      <c r="F743" s="24">
        <v>0.32869157195091248</v>
      </c>
    </row>
    <row r="744" spans="1:6">
      <c r="A744">
        <v>26</v>
      </c>
      <c r="B744" t="s">
        <v>254</v>
      </c>
      <c r="C744">
        <v>58</v>
      </c>
      <c r="D744" s="24">
        <v>75.503746032714844</v>
      </c>
      <c r="E744" s="24">
        <v>2.2533013820648193</v>
      </c>
      <c r="F744" s="24">
        <v>0.32328492403030396</v>
      </c>
    </row>
    <row r="745" spans="1:6">
      <c r="A745">
        <v>26</v>
      </c>
      <c r="B745" t="s">
        <v>254</v>
      </c>
      <c r="C745">
        <v>59</v>
      </c>
      <c r="D745" s="24">
        <v>75.772087097167969</v>
      </c>
      <c r="E745" s="24">
        <v>2.2202534675598145</v>
      </c>
      <c r="F745" s="24">
        <v>0.3185756504535675</v>
      </c>
    </row>
    <row r="746" spans="1:6">
      <c r="A746">
        <v>26</v>
      </c>
      <c r="B746" t="s">
        <v>254</v>
      </c>
      <c r="C746">
        <v>60</v>
      </c>
      <c r="D746" s="24">
        <v>76.040428161621094</v>
      </c>
      <c r="E746" s="24">
        <v>2.1826412677764893</v>
      </c>
      <c r="F746" s="24">
        <v>0.31491607427597046</v>
      </c>
    </row>
    <row r="747" spans="1:6">
      <c r="A747">
        <v>26</v>
      </c>
      <c r="B747" t="s">
        <v>254</v>
      </c>
      <c r="C747">
        <v>61</v>
      </c>
      <c r="D747" s="24">
        <v>76.308769226074219</v>
      </c>
      <c r="E747" s="24">
        <v>2.1529462337493896</v>
      </c>
      <c r="F747" s="24">
        <v>0.31233450770378113</v>
      </c>
    </row>
    <row r="748" spans="1:6">
      <c r="A748">
        <v>26</v>
      </c>
      <c r="B748" t="s">
        <v>254</v>
      </c>
      <c r="C748">
        <v>62</v>
      </c>
      <c r="D748" s="24">
        <v>76.577117919921875</v>
      </c>
      <c r="E748" s="24">
        <v>2.1176164150238037</v>
      </c>
      <c r="F748" s="24">
        <v>0.31067797541618347</v>
      </c>
    </row>
    <row r="749" spans="1:6">
      <c r="A749">
        <v>26</v>
      </c>
      <c r="B749" t="s">
        <v>254</v>
      </c>
      <c r="C749">
        <v>63</v>
      </c>
      <c r="D749" s="24">
        <v>76.845458984375</v>
      </c>
      <c r="E749" s="24">
        <v>2.0855305194854736</v>
      </c>
      <c r="F749" s="24">
        <v>0.3098168671131134</v>
      </c>
    </row>
    <row r="750" spans="1:6">
      <c r="A750">
        <v>26</v>
      </c>
      <c r="B750" t="s">
        <v>254</v>
      </c>
      <c r="C750">
        <v>64</v>
      </c>
      <c r="D750" s="24">
        <v>77.113800048828125</v>
      </c>
      <c r="E750" s="24">
        <v>2.0503435134887695</v>
      </c>
      <c r="F750" s="24">
        <v>0.30978879332542419</v>
      </c>
    </row>
    <row r="751" spans="1:6">
      <c r="A751">
        <v>26</v>
      </c>
      <c r="B751" t="s">
        <v>254</v>
      </c>
      <c r="C751">
        <v>65</v>
      </c>
      <c r="D751" s="24">
        <v>77.38214111328125</v>
      </c>
      <c r="E751" s="24">
        <v>2.0228686332702637</v>
      </c>
      <c r="F751" s="24">
        <v>0.31090912222862244</v>
      </c>
    </row>
    <row r="752" spans="1:6">
      <c r="A752">
        <v>26</v>
      </c>
      <c r="B752" t="s">
        <v>254</v>
      </c>
      <c r="C752">
        <v>66</v>
      </c>
      <c r="D752" s="24">
        <v>77.650482177734375</v>
      </c>
      <c r="E752" s="24">
        <v>1.9909629821777344</v>
      </c>
      <c r="F752" s="24">
        <v>0.31394469738006592</v>
      </c>
    </row>
    <row r="753" spans="1:6">
      <c r="A753">
        <v>26</v>
      </c>
      <c r="B753" t="s">
        <v>254</v>
      </c>
      <c r="C753">
        <v>67</v>
      </c>
      <c r="D753" s="24">
        <v>77.918830871582031</v>
      </c>
      <c r="E753" s="24">
        <v>1.9543437957763672</v>
      </c>
      <c r="F753" s="24">
        <v>0.32041332125663757</v>
      </c>
    </row>
    <row r="754" spans="1:6">
      <c r="A754">
        <v>26</v>
      </c>
      <c r="B754" t="s">
        <v>254</v>
      </c>
      <c r="C754">
        <v>68</v>
      </c>
      <c r="D754" s="24">
        <v>78.187171936035156</v>
      </c>
      <c r="E754" s="24">
        <v>1.9190282821655273</v>
      </c>
      <c r="F754" s="24">
        <v>0.33300873637199402</v>
      </c>
    </row>
    <row r="755" spans="1:6">
      <c r="A755">
        <v>26</v>
      </c>
      <c r="B755" t="s">
        <v>254</v>
      </c>
      <c r="C755">
        <v>69</v>
      </c>
      <c r="D755" s="24">
        <v>78.455513000488281</v>
      </c>
      <c r="E755" s="24">
        <v>1.8912773132324219</v>
      </c>
      <c r="F755" s="24">
        <v>0.35603141784667969</v>
      </c>
    </row>
    <row r="756" spans="1:6">
      <c r="A756">
        <v>26</v>
      </c>
      <c r="B756" t="s">
        <v>254</v>
      </c>
      <c r="C756">
        <v>70</v>
      </c>
      <c r="D756" s="24">
        <v>78.723861694335938</v>
      </c>
      <c r="E756" s="24">
        <v>1.858250617980957</v>
      </c>
      <c r="F756" s="24">
        <v>0.39563390612602234</v>
      </c>
    </row>
    <row r="757" spans="1:6">
      <c r="A757">
        <v>26</v>
      </c>
      <c r="B757" t="s">
        <v>254</v>
      </c>
      <c r="C757">
        <v>71</v>
      </c>
      <c r="D757" s="24">
        <v>78.992202758789062</v>
      </c>
      <c r="E757" s="24">
        <v>1.8249615430831909</v>
      </c>
      <c r="F757" s="24">
        <v>0.45959261059761047</v>
      </c>
    </row>
    <row r="758" spans="1:6">
      <c r="A758">
        <v>26</v>
      </c>
      <c r="B758" t="s">
        <v>254</v>
      </c>
      <c r="C758">
        <v>72</v>
      </c>
      <c r="D758" s="24">
        <v>79.260543823242188</v>
      </c>
      <c r="E758" s="24">
        <v>1.7851448059082031</v>
      </c>
      <c r="F758" s="24">
        <v>0.55613827705383301</v>
      </c>
    </row>
    <row r="759" spans="1:6">
      <c r="A759">
        <v>26</v>
      </c>
      <c r="B759" t="s">
        <v>254</v>
      </c>
      <c r="C759">
        <v>73</v>
      </c>
      <c r="D759" s="24">
        <v>79.528884887695312</v>
      </c>
      <c r="E759" s="24">
        <v>1.7407387495040894</v>
      </c>
      <c r="F759" s="24">
        <v>0.6913902759552002</v>
      </c>
    </row>
    <row r="760" spans="1:6">
      <c r="A760">
        <v>26</v>
      </c>
      <c r="B760" t="s">
        <v>254</v>
      </c>
      <c r="C760">
        <v>74</v>
      </c>
      <c r="D760" s="24">
        <v>79.797225952148438</v>
      </c>
      <c r="E760" s="24">
        <v>1.6836308240890503</v>
      </c>
      <c r="F760" s="24">
        <v>0.86529028415679932</v>
      </c>
    </row>
    <row r="761" spans="1:6">
      <c r="A761">
        <v>26</v>
      </c>
      <c r="B761" t="s">
        <v>254</v>
      </c>
      <c r="C761">
        <v>75</v>
      </c>
      <c r="D761" s="24">
        <v>80.065574645996094</v>
      </c>
      <c r="E761" s="24">
        <v>1.617261528968811</v>
      </c>
      <c r="F761" s="24">
        <v>1.0670580863952637</v>
      </c>
    </row>
    <row r="762" spans="1:6">
      <c r="A762">
        <v>26</v>
      </c>
      <c r="B762" t="s">
        <v>254</v>
      </c>
      <c r="C762">
        <v>76</v>
      </c>
      <c r="D762" s="24">
        <v>80.333915710449219</v>
      </c>
      <c r="E762" s="24">
        <v>1.5048339366912842</v>
      </c>
      <c r="F762" s="24">
        <v>1.272477388381958</v>
      </c>
    </row>
    <row r="763" spans="1:6">
      <c r="A763">
        <v>26</v>
      </c>
      <c r="B763" t="s">
        <v>254</v>
      </c>
      <c r="C763">
        <v>77</v>
      </c>
      <c r="D763" s="24">
        <v>80.602256774902344</v>
      </c>
      <c r="E763" s="24">
        <v>1.3542569875717163</v>
      </c>
      <c r="F763" s="24">
        <v>1.445887565612793</v>
      </c>
    </row>
    <row r="764" spans="1:6">
      <c r="A764">
        <v>26</v>
      </c>
      <c r="B764" t="s">
        <v>254</v>
      </c>
      <c r="C764">
        <v>78</v>
      </c>
      <c r="D764" s="24">
        <v>80.87060546875</v>
      </c>
      <c r="E764" s="24">
        <v>1.1061028242111206</v>
      </c>
      <c r="F764" s="24">
        <v>1.5483764410018921</v>
      </c>
    </row>
    <row r="765" spans="1:6">
      <c r="A765">
        <v>26</v>
      </c>
      <c r="B765" t="s">
        <v>254</v>
      </c>
      <c r="C765">
        <v>79</v>
      </c>
      <c r="D765" s="24">
        <v>81.138946533203125</v>
      </c>
      <c r="E765" s="24">
        <v>0.7854459285736084</v>
      </c>
      <c r="F765" s="24">
        <v>1.5503498315811157</v>
      </c>
    </row>
    <row r="766" spans="1:6">
      <c r="A766">
        <v>26</v>
      </c>
      <c r="B766" t="s">
        <v>254</v>
      </c>
      <c r="C766">
        <v>80</v>
      </c>
      <c r="D766" s="24">
        <v>81.40728759765625</v>
      </c>
      <c r="E766" s="24">
        <v>0.48140442371368408</v>
      </c>
      <c r="F766" s="24">
        <v>1.4432146549224854</v>
      </c>
    </row>
    <row r="767" spans="1:6">
      <c r="A767">
        <v>26</v>
      </c>
      <c r="B767" t="s">
        <v>254</v>
      </c>
      <c r="C767">
        <v>81</v>
      </c>
      <c r="D767" s="24">
        <v>81.675628662109375</v>
      </c>
      <c r="E767" s="24">
        <v>0.31584730744361877</v>
      </c>
      <c r="F767" s="24">
        <v>1.2440634965896606</v>
      </c>
    </row>
    <row r="768" spans="1:6">
      <c r="A768">
        <v>26</v>
      </c>
      <c r="B768" t="s">
        <v>254</v>
      </c>
      <c r="C768">
        <v>82</v>
      </c>
      <c r="D768" s="24">
        <v>81.9439697265625</v>
      </c>
      <c r="E768" s="24">
        <v>0.26983040571212769</v>
      </c>
      <c r="F768" s="24">
        <v>0.99033200740814209</v>
      </c>
    </row>
    <row r="769" spans="1:6">
      <c r="A769">
        <v>26</v>
      </c>
      <c r="B769" t="s">
        <v>254</v>
      </c>
      <c r="C769">
        <v>83</v>
      </c>
      <c r="D769" s="24">
        <v>82.212310791015625</v>
      </c>
      <c r="E769" s="24">
        <v>0.26332730054855347</v>
      </c>
      <c r="F769" s="24">
        <v>0.72683537006378174</v>
      </c>
    </row>
    <row r="770" spans="1:6">
      <c r="A770">
        <v>26</v>
      </c>
      <c r="B770" t="s">
        <v>254</v>
      </c>
      <c r="C770">
        <v>84</v>
      </c>
      <c r="D770" s="24">
        <v>82.480659484863281</v>
      </c>
      <c r="E770" s="24">
        <v>0.25742924213409424</v>
      </c>
      <c r="F770" s="24">
        <v>0.49159204959869385</v>
      </c>
    </row>
    <row r="771" spans="1:6">
      <c r="A771">
        <v>26</v>
      </c>
      <c r="B771" t="s">
        <v>254</v>
      </c>
      <c r="C771">
        <v>85</v>
      </c>
      <c r="D771" s="24">
        <v>82.749000549316406</v>
      </c>
      <c r="E771" s="24">
        <v>0.25538372993469238</v>
      </c>
      <c r="F771" s="24">
        <v>0.30678120255470276</v>
      </c>
    </row>
    <row r="772" spans="1:6">
      <c r="A772">
        <v>26</v>
      </c>
      <c r="B772" t="s">
        <v>254</v>
      </c>
      <c r="C772">
        <v>86</v>
      </c>
      <c r="D772" s="24">
        <v>83.017341613769531</v>
      </c>
      <c r="E772" s="24">
        <v>0.25650584697723389</v>
      </c>
      <c r="F772" s="24">
        <v>0.17744936048984528</v>
      </c>
    </row>
    <row r="773" spans="1:6">
      <c r="A773">
        <v>26</v>
      </c>
      <c r="B773" t="s">
        <v>254</v>
      </c>
      <c r="C773">
        <v>87</v>
      </c>
      <c r="D773" s="24">
        <v>83.285690307617188</v>
      </c>
      <c r="E773" s="24">
        <v>0.25525781512260437</v>
      </c>
      <c r="F773" s="24">
        <v>9.6246153116226196E-2</v>
      </c>
    </row>
    <row r="774" spans="1:6">
      <c r="A774">
        <v>26</v>
      </c>
      <c r="B774" t="s">
        <v>254</v>
      </c>
      <c r="C774">
        <v>88</v>
      </c>
      <c r="D774" s="24">
        <v>83.554031372070312</v>
      </c>
      <c r="E774" s="24">
        <v>0.25389918684959412</v>
      </c>
      <c r="F774" s="24">
        <v>5.0266802310943604E-2</v>
      </c>
    </row>
    <row r="775" spans="1:6">
      <c r="A775">
        <v>26</v>
      </c>
      <c r="B775" t="s">
        <v>254</v>
      </c>
      <c r="C775">
        <v>89</v>
      </c>
      <c r="D775" s="24">
        <v>83.822372436523438</v>
      </c>
      <c r="E775" s="24">
        <v>0.25405591726303101</v>
      </c>
      <c r="F775" s="24">
        <v>2.6644565165042877E-2</v>
      </c>
    </row>
    <row r="776" spans="1:6">
      <c r="A776">
        <v>26</v>
      </c>
      <c r="B776" t="s">
        <v>254</v>
      </c>
      <c r="C776">
        <v>90</v>
      </c>
      <c r="D776" s="24">
        <v>84.090713500976562</v>
      </c>
      <c r="E776" s="24">
        <v>0.2512422502040863</v>
      </c>
      <c r="F776" s="24">
        <v>1.5493271872401237E-2</v>
      </c>
    </row>
    <row r="777" spans="1:6">
      <c r="A777">
        <v>26</v>
      </c>
      <c r="B777" t="s">
        <v>254</v>
      </c>
      <c r="C777">
        <v>91</v>
      </c>
      <c r="D777" s="24">
        <v>84.359054565429688</v>
      </c>
      <c r="E777" s="24">
        <v>0.24982461333274841</v>
      </c>
      <c r="F777" s="24">
        <v>1.0514276102185249E-2</v>
      </c>
    </row>
    <row r="778" spans="1:6">
      <c r="A778">
        <v>26</v>
      </c>
      <c r="B778" t="s">
        <v>254</v>
      </c>
      <c r="C778">
        <v>92</v>
      </c>
      <c r="D778" s="24">
        <v>84.627403259277344</v>
      </c>
      <c r="E778" s="24">
        <v>0.2494083046913147</v>
      </c>
      <c r="F778" s="24">
        <v>8.3028208464384079E-3</v>
      </c>
    </row>
    <row r="779" spans="1:6">
      <c r="A779">
        <v>26</v>
      </c>
      <c r="B779" t="s">
        <v>254</v>
      </c>
      <c r="C779">
        <v>93</v>
      </c>
      <c r="D779" s="24">
        <v>84.895744323730469</v>
      </c>
      <c r="E779" s="24">
        <v>0.25142276287078857</v>
      </c>
      <c r="F779" s="24">
        <v>7.2879479266703129E-3</v>
      </c>
    </row>
    <row r="780" spans="1:6">
      <c r="A780">
        <v>26</v>
      </c>
      <c r="B780" t="s">
        <v>254</v>
      </c>
      <c r="C780">
        <v>94</v>
      </c>
      <c r="D780" s="24">
        <v>85.164085388183594</v>
      </c>
      <c r="E780" s="24">
        <v>0.24844819307327271</v>
      </c>
      <c r="F780" s="24">
        <v>6.8389079533517361E-3</v>
      </c>
    </row>
    <row r="781" spans="1:6">
      <c r="A781">
        <v>26</v>
      </c>
      <c r="B781" t="s">
        <v>254</v>
      </c>
      <c r="C781">
        <v>95</v>
      </c>
      <c r="D781" s="24">
        <v>85.43243408203125</v>
      </c>
      <c r="E781" s="24">
        <v>0.24856103956699371</v>
      </c>
      <c r="F781" s="24">
        <v>6.7078080028295517E-3</v>
      </c>
    </row>
    <row r="782" spans="1:6">
      <c r="A782">
        <v>26</v>
      </c>
      <c r="B782" t="s">
        <v>254</v>
      </c>
      <c r="C782">
        <v>96</v>
      </c>
      <c r="D782" s="24">
        <v>85.700775146484375</v>
      </c>
      <c r="E782" s="24">
        <v>0.2482103705406189</v>
      </c>
      <c r="F782" s="24">
        <v>6.7684398964047432E-3</v>
      </c>
    </row>
    <row r="783" spans="1:6">
      <c r="A783">
        <v>26</v>
      </c>
      <c r="B783" t="s">
        <v>254</v>
      </c>
      <c r="C783">
        <v>97</v>
      </c>
      <c r="D783" s="24">
        <v>85.9691162109375</v>
      </c>
      <c r="E783" s="24">
        <v>0.24619525671005249</v>
      </c>
      <c r="F783" s="24">
        <v>6.9341636262834072E-3</v>
      </c>
    </row>
    <row r="784" spans="1:6">
      <c r="A784">
        <v>26</v>
      </c>
      <c r="B784" t="s">
        <v>254</v>
      </c>
      <c r="C784">
        <v>98</v>
      </c>
      <c r="D784" s="24">
        <v>86.237457275390625</v>
      </c>
      <c r="E784" s="24">
        <v>0.24616695940494537</v>
      </c>
      <c r="F784" s="24">
        <v>7.1433484554290771E-3</v>
      </c>
    </row>
    <row r="785" spans="1:6">
      <c r="A785">
        <v>26</v>
      </c>
      <c r="B785" t="s">
        <v>254</v>
      </c>
      <c r="C785">
        <v>99</v>
      </c>
      <c r="D785" s="24">
        <v>86.50579833984375</v>
      </c>
      <c r="E785" s="24">
        <v>0.24651484191417694</v>
      </c>
      <c r="F785" s="24">
        <v>7.3508745990693569E-3</v>
      </c>
    </row>
    <row r="786" spans="1:6">
      <c r="A786">
        <v>26</v>
      </c>
      <c r="B786" t="s">
        <v>254</v>
      </c>
      <c r="C786">
        <v>100</v>
      </c>
      <c r="D786" s="24">
        <v>86.774147033691406</v>
      </c>
      <c r="E786" s="24">
        <v>0.24355068802833557</v>
      </c>
      <c r="F786" s="24">
        <v>7.5130490586161613E-3</v>
      </c>
    </row>
    <row r="787" spans="1:6">
      <c r="A787">
        <v>26</v>
      </c>
      <c r="B787" t="s">
        <v>254</v>
      </c>
      <c r="C787">
        <v>101</v>
      </c>
      <c r="D787" s="24">
        <v>87.042488098144531</v>
      </c>
      <c r="E787" s="24">
        <v>0.24346509575843811</v>
      </c>
      <c r="F787" s="24">
        <v>7.5787785463035107E-3</v>
      </c>
    </row>
    <row r="788" spans="1:6">
      <c r="A788">
        <v>26</v>
      </c>
      <c r="B788" t="s">
        <v>254</v>
      </c>
      <c r="C788">
        <v>102</v>
      </c>
      <c r="D788" s="24">
        <v>87.310829162597656</v>
      </c>
      <c r="E788" s="24">
        <v>0.24205376207828522</v>
      </c>
      <c r="F788" s="24">
        <v>7.497795857489109E-3</v>
      </c>
    </row>
    <row r="789" spans="1:6">
      <c r="A789">
        <v>26</v>
      </c>
      <c r="B789" t="s">
        <v>254</v>
      </c>
      <c r="C789">
        <v>103</v>
      </c>
      <c r="D789" s="24">
        <v>87.579177856445312</v>
      </c>
      <c r="E789" s="24">
        <v>0.24276922643184662</v>
      </c>
      <c r="F789" s="24">
        <v>7.2448374703526497E-3</v>
      </c>
    </row>
    <row r="790" spans="1:6">
      <c r="A790">
        <v>26</v>
      </c>
      <c r="B790" t="s">
        <v>254</v>
      </c>
      <c r="C790">
        <v>104</v>
      </c>
      <c r="D790" s="24">
        <v>87.847518920898438</v>
      </c>
      <c r="E790" s="24">
        <v>0.23936635255813599</v>
      </c>
      <c r="F790" s="24">
        <v>6.8463063798844814E-3</v>
      </c>
    </row>
    <row r="791" spans="1:6">
      <c r="A791">
        <v>26</v>
      </c>
      <c r="B791" t="s">
        <v>254</v>
      </c>
      <c r="C791">
        <v>105</v>
      </c>
      <c r="D791" s="24">
        <v>88.115859985351562</v>
      </c>
      <c r="E791" s="24">
        <v>0.24009755253791809</v>
      </c>
      <c r="F791" s="24">
        <v>6.387597881257534E-3</v>
      </c>
    </row>
    <row r="792" spans="1:6">
      <c r="A792">
        <v>26</v>
      </c>
      <c r="B792" t="s">
        <v>254</v>
      </c>
      <c r="C792">
        <v>106</v>
      </c>
      <c r="D792" s="24">
        <v>88.384201049804688</v>
      </c>
      <c r="E792" s="24">
        <v>0.2397611141204834</v>
      </c>
      <c r="F792" s="24">
        <v>5.9828623197972775E-3</v>
      </c>
    </row>
    <row r="793" spans="1:6">
      <c r="A793">
        <v>26</v>
      </c>
      <c r="B793" t="s">
        <v>254</v>
      </c>
      <c r="C793">
        <v>107</v>
      </c>
      <c r="D793" s="24">
        <v>88.652542114257812</v>
      </c>
      <c r="E793" s="24">
        <v>0.23969140648841858</v>
      </c>
      <c r="F793" s="24">
        <v>5.7160449214279652E-3</v>
      </c>
    </row>
    <row r="794" spans="1:6">
      <c r="A794">
        <v>26</v>
      </c>
      <c r="B794" t="s">
        <v>254</v>
      </c>
      <c r="C794">
        <v>108</v>
      </c>
      <c r="D794" s="24">
        <v>88.920883178710938</v>
      </c>
      <c r="E794" s="24">
        <v>0.24007855355739594</v>
      </c>
      <c r="F794" s="24">
        <v>5.5899280123412609E-3</v>
      </c>
    </row>
    <row r="795" spans="1:6">
      <c r="A795">
        <v>26</v>
      </c>
      <c r="B795" t="s">
        <v>254</v>
      </c>
      <c r="C795">
        <v>109</v>
      </c>
      <c r="D795" s="24">
        <v>89.189231872558594</v>
      </c>
      <c r="E795" s="24">
        <v>0.23735237121582031</v>
      </c>
      <c r="F795" s="24">
        <v>5.5290884338319302E-3</v>
      </c>
    </row>
    <row r="796" spans="1:6">
      <c r="A796">
        <v>26</v>
      </c>
      <c r="B796" t="s">
        <v>254</v>
      </c>
      <c r="C796">
        <v>110</v>
      </c>
      <c r="D796" s="24">
        <v>89.457572937011719</v>
      </c>
      <c r="E796" s="24">
        <v>0.23663605749607086</v>
      </c>
      <c r="F796" s="24">
        <v>5.4450361058115959E-3</v>
      </c>
    </row>
    <row r="797" spans="1:6">
      <c r="A797">
        <v>26</v>
      </c>
      <c r="B797" t="s">
        <v>254</v>
      </c>
      <c r="C797">
        <v>111</v>
      </c>
      <c r="D797" s="24">
        <v>89.725921630859375</v>
      </c>
      <c r="E797" s="24">
        <v>0.23504647612571716</v>
      </c>
      <c r="F797" s="24">
        <v>5.3149210289120674E-3</v>
      </c>
    </row>
    <row r="798" spans="1:6">
      <c r="A798">
        <v>26</v>
      </c>
      <c r="B798" t="s">
        <v>254</v>
      </c>
      <c r="C798">
        <v>112</v>
      </c>
      <c r="D798" s="24">
        <v>89.9942626953125</v>
      </c>
      <c r="E798" s="24">
        <v>0.23797835409641266</v>
      </c>
      <c r="F798" s="24">
        <v>5.2085667848587036E-3</v>
      </c>
    </row>
    <row r="799" spans="1:6">
      <c r="A799">
        <v>26</v>
      </c>
      <c r="B799" t="s">
        <v>254</v>
      </c>
      <c r="C799">
        <v>113</v>
      </c>
      <c r="D799" s="24">
        <v>90.262603759765625</v>
      </c>
      <c r="E799" s="24">
        <v>0.23635731637477875</v>
      </c>
      <c r="F799" s="24">
        <v>5.2367858588695526E-3</v>
      </c>
    </row>
    <row r="800" spans="1:6">
      <c r="A800">
        <v>26</v>
      </c>
      <c r="B800" t="s">
        <v>254</v>
      </c>
      <c r="C800">
        <v>114</v>
      </c>
      <c r="D800" s="24">
        <v>90.53094482421875</v>
      </c>
      <c r="E800" s="24">
        <v>0.23393580317497253</v>
      </c>
      <c r="F800" s="24">
        <v>5.4640276357531548E-3</v>
      </c>
    </row>
    <row r="801" spans="1:6">
      <c r="A801">
        <v>26</v>
      </c>
      <c r="B801" t="s">
        <v>254</v>
      </c>
      <c r="C801">
        <v>115</v>
      </c>
      <c r="D801" s="24">
        <v>90.799285888671875</v>
      </c>
      <c r="E801" s="24">
        <v>0.23801586031913757</v>
      </c>
      <c r="F801" s="24">
        <v>5.8567202650010586E-3</v>
      </c>
    </row>
    <row r="802" spans="1:6">
      <c r="A802">
        <v>26</v>
      </c>
      <c r="B802" t="s">
        <v>254</v>
      </c>
      <c r="C802">
        <v>116</v>
      </c>
      <c r="D802" s="24">
        <v>91.067626953125</v>
      </c>
      <c r="E802" s="24">
        <v>0.2329334169626236</v>
      </c>
      <c r="F802" s="24">
        <v>6.3052871264517307E-3</v>
      </c>
    </row>
    <row r="803" spans="1:6">
      <c r="A803">
        <v>26</v>
      </c>
      <c r="B803" t="s">
        <v>254</v>
      </c>
      <c r="C803">
        <v>117</v>
      </c>
      <c r="D803" s="24">
        <v>91.335968017578125</v>
      </c>
      <c r="E803" s="24">
        <v>0.23055164515972137</v>
      </c>
      <c r="F803" s="24">
        <v>6.693751085549593E-3</v>
      </c>
    </row>
    <row r="804" spans="1:6">
      <c r="A804">
        <v>26</v>
      </c>
      <c r="B804" t="s">
        <v>254</v>
      </c>
      <c r="C804">
        <v>118</v>
      </c>
      <c r="D804" s="24">
        <v>91.604316711425781</v>
      </c>
      <c r="E804" s="24">
        <v>0.23408719897270203</v>
      </c>
      <c r="F804" s="24">
        <v>6.9565321318805218E-3</v>
      </c>
    </row>
    <row r="805" spans="1:6">
      <c r="A805">
        <v>26</v>
      </c>
      <c r="B805" t="s">
        <v>254</v>
      </c>
      <c r="C805">
        <v>119</v>
      </c>
      <c r="D805" s="24">
        <v>91.872657775878906</v>
      </c>
      <c r="E805" s="24">
        <v>0.23375530540943146</v>
      </c>
      <c r="F805" s="24">
        <v>7.0869233459234238E-3</v>
      </c>
    </row>
    <row r="806" spans="1:6">
      <c r="A806">
        <v>26</v>
      </c>
      <c r="B806" t="s">
        <v>254</v>
      </c>
      <c r="C806">
        <v>120</v>
      </c>
      <c r="D806" s="24">
        <v>92.141006469726562</v>
      </c>
      <c r="E806" s="24">
        <v>0.22790850698947906</v>
      </c>
      <c r="F806" s="24">
        <v>7.1084946393966675E-3</v>
      </c>
    </row>
    <row r="807" spans="1:6">
      <c r="A807">
        <v>26</v>
      </c>
      <c r="B807" t="s">
        <v>254</v>
      </c>
      <c r="C807">
        <v>121</v>
      </c>
      <c r="D807" s="24">
        <v>92.409347534179688</v>
      </c>
      <c r="E807" s="24">
        <v>0.2309991717338562</v>
      </c>
      <c r="F807" s="24">
        <v>7.0466022007167339E-3</v>
      </c>
    </row>
    <row r="808" spans="1:6">
      <c r="A808">
        <v>26</v>
      </c>
      <c r="B808" t="s">
        <v>254</v>
      </c>
      <c r="C808">
        <v>122</v>
      </c>
      <c r="D808" s="24">
        <v>92.677688598632812</v>
      </c>
      <c r="E808" s="24">
        <v>0.22878405451774597</v>
      </c>
      <c r="F808" s="24">
        <v>6.9163651205599308E-3</v>
      </c>
    </row>
    <row r="809" spans="1:6">
      <c r="A809">
        <v>26</v>
      </c>
      <c r="B809" t="s">
        <v>254</v>
      </c>
      <c r="C809">
        <v>123</v>
      </c>
      <c r="D809" s="24">
        <v>92.946029663085938</v>
      </c>
      <c r="E809" s="24">
        <v>0.22962483763694763</v>
      </c>
      <c r="F809" s="24">
        <v>6.7164073698222637E-3</v>
      </c>
    </row>
    <row r="810" spans="1:6">
      <c r="A810">
        <v>26</v>
      </c>
      <c r="B810" t="s">
        <v>254</v>
      </c>
      <c r="C810">
        <v>124</v>
      </c>
      <c r="D810" s="24">
        <v>93.214370727539062</v>
      </c>
      <c r="E810" s="24">
        <v>0.22832471132278442</v>
      </c>
      <c r="F810" s="24">
        <v>6.418752484023571E-3</v>
      </c>
    </row>
    <row r="811" spans="1:6">
      <c r="A811">
        <v>26</v>
      </c>
      <c r="B811" t="s">
        <v>254</v>
      </c>
      <c r="C811">
        <v>125</v>
      </c>
      <c r="D811" s="24">
        <v>93.482711791992188</v>
      </c>
      <c r="E811" s="24">
        <v>0.22651873528957367</v>
      </c>
      <c r="F811" s="24">
        <v>5.968065932393074E-3</v>
      </c>
    </row>
    <row r="812" spans="1:6">
      <c r="A812">
        <v>26</v>
      </c>
      <c r="B812" t="s">
        <v>254</v>
      </c>
      <c r="C812">
        <v>126</v>
      </c>
      <c r="D812" s="24">
        <v>93.751060485839844</v>
      </c>
      <c r="E812" s="24">
        <v>0.22700709104537964</v>
      </c>
      <c r="F812" s="24">
        <v>5.3082471713423729E-3</v>
      </c>
    </row>
    <row r="813" spans="1:6">
      <c r="A813">
        <v>26</v>
      </c>
      <c r="B813" t="s">
        <v>254</v>
      </c>
      <c r="C813">
        <v>127</v>
      </c>
      <c r="D813" s="24">
        <v>94.019401550292969</v>
      </c>
      <c r="E813" s="24">
        <v>0.22477015852928162</v>
      </c>
      <c r="F813" s="24">
        <v>4.4283834286034107E-3</v>
      </c>
    </row>
    <row r="814" spans="1:6">
      <c r="A814">
        <v>26</v>
      </c>
      <c r="B814" t="s">
        <v>254</v>
      </c>
      <c r="C814">
        <v>128</v>
      </c>
      <c r="D814" s="24">
        <v>94.287750244140625</v>
      </c>
      <c r="E814" s="24">
        <v>0.22685843706130981</v>
      </c>
      <c r="F814" s="24">
        <v>3.3953627571463585E-3</v>
      </c>
    </row>
    <row r="815" spans="1:6">
      <c r="A815">
        <v>26</v>
      </c>
      <c r="B815" t="s">
        <v>254</v>
      </c>
      <c r="C815">
        <v>129</v>
      </c>
      <c r="D815" s="24">
        <v>94.55609130859375</v>
      </c>
      <c r="E815" s="24">
        <v>0.22403512895107269</v>
      </c>
      <c r="F815" s="24">
        <v>2.3434464819729328E-3</v>
      </c>
    </row>
    <row r="816" spans="1:6">
      <c r="A816">
        <v>26</v>
      </c>
      <c r="B816" t="s">
        <v>254</v>
      </c>
      <c r="C816">
        <v>130</v>
      </c>
      <c r="D816" s="24">
        <v>94.824432373046875</v>
      </c>
      <c r="E816" s="24">
        <v>0.22736984491348267</v>
      </c>
      <c r="F816" s="24">
        <v>1.4217904536053538E-3</v>
      </c>
    </row>
    <row r="817" spans="1:6">
      <c r="A817">
        <v>27</v>
      </c>
      <c r="B817" t="s">
        <v>255</v>
      </c>
      <c r="C817">
        <v>1</v>
      </c>
      <c r="D817" s="24">
        <v>60.208198547363281</v>
      </c>
      <c r="E817" s="24">
        <v>5.556391716003418</v>
      </c>
      <c r="F817" s="24">
        <v>0.385846346616745</v>
      </c>
    </row>
    <row r="818" spans="1:6">
      <c r="A818">
        <v>27</v>
      </c>
      <c r="B818" t="s">
        <v>255</v>
      </c>
      <c r="C818">
        <v>2</v>
      </c>
      <c r="D818" s="24">
        <v>60.476543426513672</v>
      </c>
      <c r="E818" s="24">
        <v>5.5197491645812988</v>
      </c>
      <c r="F818" s="24">
        <v>0.39122626185417175</v>
      </c>
    </row>
    <row r="819" spans="1:6">
      <c r="A819">
        <v>27</v>
      </c>
      <c r="B819" t="s">
        <v>255</v>
      </c>
      <c r="C819">
        <v>3</v>
      </c>
      <c r="D819" s="24">
        <v>60.744884490966797</v>
      </c>
      <c r="E819" s="24">
        <v>5.4885416030883789</v>
      </c>
      <c r="F819" s="24">
        <v>0.39539730548858643</v>
      </c>
    </row>
    <row r="820" spans="1:6">
      <c r="A820">
        <v>27</v>
      </c>
      <c r="B820" t="s">
        <v>255</v>
      </c>
      <c r="C820">
        <v>4</v>
      </c>
      <c r="D820" s="24">
        <v>61.013229370117188</v>
      </c>
      <c r="E820" s="24">
        <v>5.444610595703125</v>
      </c>
      <c r="F820" s="24">
        <v>0.39642819762229919</v>
      </c>
    </row>
    <row r="821" spans="1:6">
      <c r="A821">
        <v>27</v>
      </c>
      <c r="B821" t="s">
        <v>255</v>
      </c>
      <c r="C821">
        <v>5</v>
      </c>
      <c r="D821" s="24">
        <v>61.281570434570312</v>
      </c>
      <c r="E821" s="24">
        <v>5.3821859359741211</v>
      </c>
      <c r="F821" s="24">
        <v>0.3933652937412262</v>
      </c>
    </row>
    <row r="822" spans="1:6">
      <c r="A822">
        <v>27</v>
      </c>
      <c r="B822" t="s">
        <v>255</v>
      </c>
      <c r="C822">
        <v>6</v>
      </c>
      <c r="D822" s="24">
        <v>61.549911499023438</v>
      </c>
      <c r="E822" s="24">
        <v>5.3372602462768555</v>
      </c>
      <c r="F822" s="24">
        <v>0.3868434727191925</v>
      </c>
    </row>
    <row r="823" spans="1:6">
      <c r="A823">
        <v>27</v>
      </c>
      <c r="B823" t="s">
        <v>255</v>
      </c>
      <c r="C823">
        <v>7</v>
      </c>
      <c r="D823" s="24">
        <v>61.818256378173828</v>
      </c>
      <c r="E823" s="24">
        <v>5.311744213104248</v>
      </c>
      <c r="F823" s="24">
        <v>0.37894922494888306</v>
      </c>
    </row>
    <row r="824" spans="1:6">
      <c r="A824">
        <v>27</v>
      </c>
      <c r="B824" t="s">
        <v>255</v>
      </c>
      <c r="C824">
        <v>8</v>
      </c>
      <c r="D824" s="24">
        <v>62.086601257324219</v>
      </c>
      <c r="E824" s="24">
        <v>5.2533106803894043</v>
      </c>
      <c r="F824" s="24">
        <v>0.37238448858261108</v>
      </c>
    </row>
    <row r="825" spans="1:6">
      <c r="A825">
        <v>27</v>
      </c>
      <c r="B825" t="s">
        <v>255</v>
      </c>
      <c r="C825">
        <v>9</v>
      </c>
      <c r="D825" s="24">
        <v>62.354942321777344</v>
      </c>
      <c r="E825" s="24">
        <v>5.2335958480834961</v>
      </c>
      <c r="F825" s="24">
        <v>0.36934590339660645</v>
      </c>
    </row>
    <row r="826" spans="1:6">
      <c r="A826">
        <v>27</v>
      </c>
      <c r="B826" t="s">
        <v>255</v>
      </c>
      <c r="C826">
        <v>10</v>
      </c>
      <c r="D826" s="24">
        <v>62.623283386230469</v>
      </c>
      <c r="E826" s="24">
        <v>5.2022104263305664</v>
      </c>
      <c r="F826" s="24">
        <v>0.37068349123001099</v>
      </c>
    </row>
    <row r="827" spans="1:6">
      <c r="A827">
        <v>27</v>
      </c>
      <c r="B827" t="s">
        <v>255</v>
      </c>
      <c r="C827">
        <v>11</v>
      </c>
      <c r="D827" s="24">
        <v>62.891628265380859</v>
      </c>
      <c r="E827" s="24">
        <v>5.1679401397705078</v>
      </c>
      <c r="F827" s="24">
        <v>0.37574964761734009</v>
      </c>
    </row>
    <row r="828" spans="1:6">
      <c r="A828">
        <v>27</v>
      </c>
      <c r="B828" t="s">
        <v>255</v>
      </c>
      <c r="C828">
        <v>12</v>
      </c>
      <c r="D828" s="24">
        <v>63.159969329833984</v>
      </c>
      <c r="E828" s="24">
        <v>5.1164312362670898</v>
      </c>
      <c r="F828" s="24">
        <v>0.38288867473602295</v>
      </c>
    </row>
    <row r="829" spans="1:6">
      <c r="A829">
        <v>27</v>
      </c>
      <c r="B829" t="s">
        <v>255</v>
      </c>
      <c r="C829">
        <v>13</v>
      </c>
      <c r="D829" s="24">
        <v>63.428314208984375</v>
      </c>
      <c r="E829" s="24">
        <v>5.0635628700256348</v>
      </c>
      <c r="F829" s="24">
        <v>0.39021778106689453</v>
      </c>
    </row>
    <row r="830" spans="1:6">
      <c r="A830">
        <v>27</v>
      </c>
      <c r="B830" t="s">
        <v>255</v>
      </c>
      <c r="C830">
        <v>14</v>
      </c>
      <c r="D830" s="24">
        <v>63.6966552734375</v>
      </c>
      <c r="E830" s="24">
        <v>5.0356030464172363</v>
      </c>
      <c r="F830" s="24">
        <v>0.39624786376953125</v>
      </c>
    </row>
    <row r="831" spans="1:6">
      <c r="A831">
        <v>27</v>
      </c>
      <c r="B831" t="s">
        <v>255</v>
      </c>
      <c r="C831">
        <v>15</v>
      </c>
      <c r="D831" s="24">
        <v>63.965000152587891</v>
      </c>
      <c r="E831" s="24">
        <v>4.992823600769043</v>
      </c>
      <c r="F831" s="24">
        <v>0.40019175410270691</v>
      </c>
    </row>
    <row r="832" spans="1:6">
      <c r="A832">
        <v>27</v>
      </c>
      <c r="B832" t="s">
        <v>255</v>
      </c>
      <c r="C832">
        <v>16</v>
      </c>
      <c r="D832" s="24">
        <v>64.233345031738281</v>
      </c>
      <c r="E832" s="24">
        <v>4.9392938613891602</v>
      </c>
      <c r="F832" s="24">
        <v>0.40197306871414185</v>
      </c>
    </row>
    <row r="833" spans="1:6">
      <c r="A833">
        <v>27</v>
      </c>
      <c r="B833" t="s">
        <v>255</v>
      </c>
      <c r="C833">
        <v>17</v>
      </c>
      <c r="D833" s="24">
        <v>64.501686096191406</v>
      </c>
      <c r="E833" s="24">
        <v>4.8872523307800293</v>
      </c>
      <c r="F833" s="24">
        <v>0.40215742588043213</v>
      </c>
    </row>
    <row r="834" spans="1:6">
      <c r="A834">
        <v>27</v>
      </c>
      <c r="B834" t="s">
        <v>255</v>
      </c>
      <c r="C834">
        <v>18</v>
      </c>
      <c r="D834" s="24">
        <v>64.770027160644531</v>
      </c>
      <c r="E834" s="24">
        <v>4.8597011566162109</v>
      </c>
      <c r="F834" s="24">
        <v>0.40172174572944641</v>
      </c>
    </row>
    <row r="835" spans="1:6">
      <c r="A835">
        <v>27</v>
      </c>
      <c r="B835" t="s">
        <v>255</v>
      </c>
      <c r="C835">
        <v>19</v>
      </c>
      <c r="D835" s="24">
        <v>65.038368225097656</v>
      </c>
      <c r="E835" s="24">
        <v>4.8098068237304688</v>
      </c>
      <c r="F835" s="24">
        <v>0.40174934267997742</v>
      </c>
    </row>
    <row r="836" spans="1:6">
      <c r="A836">
        <v>27</v>
      </c>
      <c r="B836" t="s">
        <v>255</v>
      </c>
      <c r="C836">
        <v>20</v>
      </c>
      <c r="D836" s="24">
        <v>65.306716918945312</v>
      </c>
      <c r="E836" s="24">
        <v>4.7720680236816406</v>
      </c>
      <c r="F836" s="24">
        <v>0.40299698710441589</v>
      </c>
    </row>
    <row r="837" spans="1:6">
      <c r="A837">
        <v>27</v>
      </c>
      <c r="B837" t="s">
        <v>255</v>
      </c>
      <c r="C837">
        <v>21</v>
      </c>
      <c r="D837" s="24">
        <v>65.575057983398438</v>
      </c>
      <c r="E837" s="24">
        <v>4.7296586036682129</v>
      </c>
      <c r="F837" s="24">
        <v>0.40556681156158447</v>
      </c>
    </row>
    <row r="838" spans="1:6">
      <c r="A838">
        <v>27</v>
      </c>
      <c r="B838" t="s">
        <v>255</v>
      </c>
      <c r="C838">
        <v>22</v>
      </c>
      <c r="D838" s="24">
        <v>65.843399047851562</v>
      </c>
      <c r="E838" s="24">
        <v>4.686185359954834</v>
      </c>
      <c r="F838" s="24">
        <v>0.40884360671043396</v>
      </c>
    </row>
    <row r="839" spans="1:6">
      <c r="A839">
        <v>27</v>
      </c>
      <c r="B839" t="s">
        <v>255</v>
      </c>
      <c r="C839">
        <v>23</v>
      </c>
      <c r="D839" s="24">
        <v>66.111740112304688</v>
      </c>
      <c r="E839" s="24">
        <v>4.6504826545715332</v>
      </c>
      <c r="F839" s="24">
        <v>0.41182062029838562</v>
      </c>
    </row>
    <row r="840" spans="1:6">
      <c r="A840">
        <v>27</v>
      </c>
      <c r="B840" t="s">
        <v>255</v>
      </c>
      <c r="C840">
        <v>24</v>
      </c>
      <c r="D840" s="24">
        <v>66.380081176757812</v>
      </c>
      <c r="E840" s="24">
        <v>4.5900349617004395</v>
      </c>
      <c r="F840" s="24">
        <v>0.41359630227088928</v>
      </c>
    </row>
    <row r="841" spans="1:6">
      <c r="A841">
        <v>27</v>
      </c>
      <c r="B841" t="s">
        <v>255</v>
      </c>
      <c r="C841">
        <v>25</v>
      </c>
      <c r="D841" s="24">
        <v>66.648429870605469</v>
      </c>
      <c r="E841" s="24">
        <v>4.5405583381652832</v>
      </c>
      <c r="F841" s="24">
        <v>0.4138452410697937</v>
      </c>
    </row>
    <row r="842" spans="1:6">
      <c r="A842">
        <v>27</v>
      </c>
      <c r="B842" t="s">
        <v>255</v>
      </c>
      <c r="C842">
        <v>26</v>
      </c>
      <c r="D842" s="24">
        <v>66.916770935058594</v>
      </c>
      <c r="E842" s="24">
        <v>4.5095739364624023</v>
      </c>
      <c r="F842" s="24">
        <v>0.41293302178382874</v>
      </c>
    </row>
    <row r="843" spans="1:6">
      <c r="A843">
        <v>27</v>
      </c>
      <c r="B843" t="s">
        <v>255</v>
      </c>
      <c r="C843">
        <v>27</v>
      </c>
      <c r="D843" s="24">
        <v>67.185111999511719</v>
      </c>
      <c r="E843" s="24">
        <v>4.4517397880554199</v>
      </c>
      <c r="F843" s="24">
        <v>0.41165626049041748</v>
      </c>
    </row>
    <row r="844" spans="1:6">
      <c r="A844">
        <v>27</v>
      </c>
      <c r="B844" t="s">
        <v>255</v>
      </c>
      <c r="C844">
        <v>28</v>
      </c>
      <c r="D844" s="24">
        <v>67.453460693359375</v>
      </c>
      <c r="E844" s="24">
        <v>4.427060604095459</v>
      </c>
      <c r="F844" s="24">
        <v>0.41082969307899475</v>
      </c>
    </row>
    <row r="845" spans="1:6">
      <c r="A845">
        <v>27</v>
      </c>
      <c r="B845" t="s">
        <v>255</v>
      </c>
      <c r="C845">
        <v>29</v>
      </c>
      <c r="D845" s="24">
        <v>67.7218017578125</v>
      </c>
      <c r="E845" s="24">
        <v>4.363067626953125</v>
      </c>
      <c r="F845" s="24">
        <v>0.41092920303344727</v>
      </c>
    </row>
    <row r="846" spans="1:6">
      <c r="A846">
        <v>27</v>
      </c>
      <c r="B846" t="s">
        <v>255</v>
      </c>
      <c r="C846">
        <v>30</v>
      </c>
      <c r="D846" s="24">
        <v>67.990142822265625</v>
      </c>
      <c r="E846" s="24">
        <v>4.3406085968017578</v>
      </c>
      <c r="F846" s="24">
        <v>0.41199040412902832</v>
      </c>
    </row>
    <row r="847" spans="1:6">
      <c r="A847">
        <v>27</v>
      </c>
      <c r="B847" t="s">
        <v>255</v>
      </c>
      <c r="C847">
        <v>31</v>
      </c>
      <c r="D847" s="24">
        <v>68.25848388671875</v>
      </c>
      <c r="E847" s="24">
        <v>4.2758579254150391</v>
      </c>
      <c r="F847" s="24">
        <v>0.41370412707328796</v>
      </c>
    </row>
    <row r="848" spans="1:6">
      <c r="A848">
        <v>27</v>
      </c>
      <c r="B848" t="s">
        <v>255</v>
      </c>
      <c r="C848">
        <v>32</v>
      </c>
      <c r="D848" s="24">
        <v>68.526824951171875</v>
      </c>
      <c r="E848" s="24">
        <v>4.241485595703125</v>
      </c>
      <c r="F848" s="24">
        <v>0.41559877991676331</v>
      </c>
    </row>
    <row r="849" spans="1:6">
      <c r="A849">
        <v>27</v>
      </c>
      <c r="B849" t="s">
        <v>255</v>
      </c>
      <c r="C849">
        <v>33</v>
      </c>
      <c r="D849" s="24">
        <v>68.795173645019531</v>
      </c>
      <c r="E849" s="24">
        <v>4.2050724029541016</v>
      </c>
      <c r="F849" s="24">
        <v>0.41720852255821228</v>
      </c>
    </row>
    <row r="850" spans="1:6">
      <c r="A850">
        <v>27</v>
      </c>
      <c r="B850" t="s">
        <v>255</v>
      </c>
      <c r="C850">
        <v>34</v>
      </c>
      <c r="D850" s="24">
        <v>69.063514709472656</v>
      </c>
      <c r="E850" s="24">
        <v>4.1403675079345703</v>
      </c>
      <c r="F850" s="24">
        <v>0.41821286082267761</v>
      </c>
    </row>
    <row r="851" spans="1:6">
      <c r="A851">
        <v>27</v>
      </c>
      <c r="B851" t="s">
        <v>255</v>
      </c>
      <c r="C851">
        <v>35</v>
      </c>
      <c r="D851" s="24">
        <v>69.331855773925781</v>
      </c>
      <c r="E851" s="24">
        <v>4.1109414100646973</v>
      </c>
      <c r="F851" s="24">
        <v>0.41852802038192749</v>
      </c>
    </row>
    <row r="852" spans="1:6">
      <c r="A852">
        <v>27</v>
      </c>
      <c r="B852" t="s">
        <v>255</v>
      </c>
      <c r="C852">
        <v>36</v>
      </c>
      <c r="D852" s="24">
        <v>69.600196838378906</v>
      </c>
      <c r="E852" s="24">
        <v>4.0499129295349121</v>
      </c>
      <c r="F852" s="24">
        <v>0.41831859946250916</v>
      </c>
    </row>
    <row r="853" spans="1:6">
      <c r="A853">
        <v>27</v>
      </c>
      <c r="B853" t="s">
        <v>255</v>
      </c>
      <c r="C853">
        <v>37</v>
      </c>
      <c r="D853" s="24">
        <v>69.868545532226562</v>
      </c>
      <c r="E853" s="24">
        <v>4.0130863189697266</v>
      </c>
      <c r="F853" s="24">
        <v>0.41789901256561279</v>
      </c>
    </row>
    <row r="854" spans="1:6">
      <c r="A854">
        <v>27</v>
      </c>
      <c r="B854" t="s">
        <v>255</v>
      </c>
      <c r="C854">
        <v>38</v>
      </c>
      <c r="D854" s="24">
        <v>70.136886596679688</v>
      </c>
      <c r="E854" s="24">
        <v>3.9764516353607178</v>
      </c>
      <c r="F854" s="24">
        <v>0.41760051250457764</v>
      </c>
    </row>
    <row r="855" spans="1:6">
      <c r="A855">
        <v>27</v>
      </c>
      <c r="B855" t="s">
        <v>255</v>
      </c>
      <c r="C855">
        <v>39</v>
      </c>
      <c r="D855" s="24">
        <v>70.405227661132812</v>
      </c>
      <c r="E855" s="24">
        <v>3.9142777919769287</v>
      </c>
      <c r="F855" s="24">
        <v>0.41765531897544861</v>
      </c>
    </row>
    <row r="856" spans="1:6">
      <c r="A856">
        <v>27</v>
      </c>
      <c r="B856" t="s">
        <v>255</v>
      </c>
      <c r="C856">
        <v>40</v>
      </c>
      <c r="D856" s="24">
        <v>70.673568725585938</v>
      </c>
      <c r="E856" s="24">
        <v>3.8794052600860596</v>
      </c>
      <c r="F856" s="24">
        <v>0.41817313432693481</v>
      </c>
    </row>
    <row r="857" spans="1:6">
      <c r="A857">
        <v>27</v>
      </c>
      <c r="B857" t="s">
        <v>255</v>
      </c>
      <c r="C857">
        <v>41</v>
      </c>
      <c r="D857" s="24">
        <v>70.941917419433594</v>
      </c>
      <c r="E857" s="24">
        <v>3.8369147777557373</v>
      </c>
      <c r="F857" s="24">
        <v>0.41917076706886292</v>
      </c>
    </row>
    <row r="858" spans="1:6">
      <c r="A858">
        <v>27</v>
      </c>
      <c r="B858" t="s">
        <v>255</v>
      </c>
      <c r="C858">
        <v>42</v>
      </c>
      <c r="D858" s="24">
        <v>71.210258483886719</v>
      </c>
      <c r="E858" s="24">
        <v>3.7877020835876465</v>
      </c>
      <c r="F858" s="24">
        <v>0.42057916522026062</v>
      </c>
    </row>
    <row r="859" spans="1:6">
      <c r="A859">
        <v>27</v>
      </c>
      <c r="B859" t="s">
        <v>255</v>
      </c>
      <c r="C859">
        <v>43</v>
      </c>
      <c r="D859" s="24">
        <v>71.478599548339844</v>
      </c>
      <c r="E859" s="24">
        <v>3.7385239601135254</v>
      </c>
      <c r="F859" s="24">
        <v>0.42222023010253906</v>
      </c>
    </row>
    <row r="860" spans="1:6">
      <c r="A860">
        <v>27</v>
      </c>
      <c r="B860" t="s">
        <v>255</v>
      </c>
      <c r="C860">
        <v>44</v>
      </c>
      <c r="D860" s="24">
        <v>71.746940612792969</v>
      </c>
      <c r="E860" s="24">
        <v>3.703261137008667</v>
      </c>
      <c r="F860" s="24">
        <v>0.4237474799156189</v>
      </c>
    </row>
    <row r="861" spans="1:6">
      <c r="A861">
        <v>27</v>
      </c>
      <c r="B861" t="s">
        <v>255</v>
      </c>
      <c r="C861">
        <v>45</v>
      </c>
      <c r="D861" s="24">
        <v>72.015289306640625</v>
      </c>
      <c r="E861" s="24">
        <v>3.6539347171783447</v>
      </c>
      <c r="F861" s="24">
        <v>0.4246692955493927</v>
      </c>
    </row>
    <row r="862" spans="1:6">
      <c r="A862">
        <v>27</v>
      </c>
      <c r="B862" t="s">
        <v>255</v>
      </c>
      <c r="C862">
        <v>46</v>
      </c>
      <c r="D862" s="24">
        <v>72.28363037109375</v>
      </c>
      <c r="E862" s="24">
        <v>3.6051759719848633</v>
      </c>
      <c r="F862" s="24">
        <v>0.42452153563499451</v>
      </c>
    </row>
    <row r="863" spans="1:6">
      <c r="A863">
        <v>27</v>
      </c>
      <c r="B863" t="s">
        <v>255</v>
      </c>
      <c r="C863">
        <v>47</v>
      </c>
      <c r="D863" s="24">
        <v>72.551971435546875</v>
      </c>
      <c r="E863" s="24">
        <v>3.5637454986572266</v>
      </c>
      <c r="F863" s="24">
        <v>0.42312785983085632</v>
      </c>
    </row>
    <row r="864" spans="1:6">
      <c r="A864">
        <v>27</v>
      </c>
      <c r="B864" t="s">
        <v>255</v>
      </c>
      <c r="C864">
        <v>48</v>
      </c>
      <c r="D864" s="24">
        <v>72.8203125</v>
      </c>
      <c r="E864" s="24">
        <v>3.5020172595977783</v>
      </c>
      <c r="F864" s="24">
        <v>0.42081579566001892</v>
      </c>
    </row>
    <row r="865" spans="1:6">
      <c r="A865">
        <v>27</v>
      </c>
      <c r="B865" t="s">
        <v>255</v>
      </c>
      <c r="C865">
        <v>49</v>
      </c>
      <c r="D865" s="24">
        <v>73.088653564453125</v>
      </c>
      <c r="E865" s="24">
        <v>3.4686219692230225</v>
      </c>
      <c r="F865" s="24">
        <v>0.41836327314376831</v>
      </c>
    </row>
    <row r="866" spans="1:6">
      <c r="A866">
        <v>27</v>
      </c>
      <c r="B866" t="s">
        <v>255</v>
      </c>
      <c r="C866">
        <v>50</v>
      </c>
      <c r="D866" s="24">
        <v>73.357002258300781</v>
      </c>
      <c r="E866" s="24">
        <v>3.41593337059021</v>
      </c>
      <c r="F866" s="24">
        <v>0.41662788391113281</v>
      </c>
    </row>
    <row r="867" spans="1:6">
      <c r="A867">
        <v>27</v>
      </c>
      <c r="B867" t="s">
        <v>255</v>
      </c>
      <c r="C867">
        <v>51</v>
      </c>
      <c r="D867" s="24">
        <v>73.625343322753906</v>
      </c>
      <c r="E867" s="24">
        <v>3.3912103176116943</v>
      </c>
      <c r="F867" s="24">
        <v>0.41605135798454285</v>
      </c>
    </row>
    <row r="868" spans="1:6">
      <c r="A868">
        <v>27</v>
      </c>
      <c r="B868" t="s">
        <v>255</v>
      </c>
      <c r="C868">
        <v>52</v>
      </c>
      <c r="D868" s="24">
        <v>73.893684387207031</v>
      </c>
      <c r="E868" s="24">
        <v>3.3380470275878906</v>
      </c>
      <c r="F868" s="24">
        <v>0.41636240482330322</v>
      </c>
    </row>
    <row r="869" spans="1:6">
      <c r="A869">
        <v>27</v>
      </c>
      <c r="B869" t="s">
        <v>255</v>
      </c>
      <c r="C869">
        <v>53</v>
      </c>
      <c r="D869" s="24">
        <v>74.162033081054688</v>
      </c>
      <c r="E869" s="24">
        <v>3.2865314483642578</v>
      </c>
      <c r="F869" s="24">
        <v>0.41667744517326355</v>
      </c>
    </row>
    <row r="870" spans="1:6">
      <c r="A870">
        <v>27</v>
      </c>
      <c r="B870" t="s">
        <v>255</v>
      </c>
      <c r="C870">
        <v>54</v>
      </c>
      <c r="D870" s="24">
        <v>74.430374145507812</v>
      </c>
      <c r="E870" s="24">
        <v>3.2454423904418945</v>
      </c>
      <c r="F870" s="24">
        <v>0.41595754027366638</v>
      </c>
    </row>
    <row r="871" spans="1:6">
      <c r="A871">
        <v>27</v>
      </c>
      <c r="B871" t="s">
        <v>255</v>
      </c>
      <c r="C871">
        <v>55</v>
      </c>
      <c r="D871" s="24">
        <v>74.698715209960938</v>
      </c>
      <c r="E871" s="24">
        <v>3.200385570526123</v>
      </c>
      <c r="F871" s="24">
        <v>0.41352871060371399</v>
      </c>
    </row>
    <row r="872" spans="1:6">
      <c r="A872">
        <v>27</v>
      </c>
      <c r="B872" t="s">
        <v>255</v>
      </c>
      <c r="C872">
        <v>56</v>
      </c>
      <c r="D872" s="24">
        <v>74.967056274414062</v>
      </c>
      <c r="E872" s="24">
        <v>3.1513810157775879</v>
      </c>
      <c r="F872" s="24">
        <v>0.40942016243934631</v>
      </c>
    </row>
    <row r="873" spans="1:6">
      <c r="A873">
        <v>27</v>
      </c>
      <c r="B873" t="s">
        <v>255</v>
      </c>
      <c r="C873">
        <v>57</v>
      </c>
      <c r="D873" s="24">
        <v>75.235397338867188</v>
      </c>
      <c r="E873" s="24">
        <v>3.1039965152740479</v>
      </c>
      <c r="F873" s="24">
        <v>0.40436041355133057</v>
      </c>
    </row>
    <row r="874" spans="1:6">
      <c r="A874">
        <v>27</v>
      </c>
      <c r="B874" t="s">
        <v>255</v>
      </c>
      <c r="C874">
        <v>58</v>
      </c>
      <c r="D874" s="24">
        <v>75.503746032714844</v>
      </c>
      <c r="E874" s="24">
        <v>3.0715279579162598</v>
      </c>
      <c r="F874" s="24">
        <v>0.39948350191116333</v>
      </c>
    </row>
    <row r="875" spans="1:6">
      <c r="A875">
        <v>27</v>
      </c>
      <c r="B875" t="s">
        <v>255</v>
      </c>
      <c r="C875">
        <v>59</v>
      </c>
      <c r="D875" s="24">
        <v>75.772087097167969</v>
      </c>
      <c r="E875" s="24">
        <v>3.0221676826477051</v>
      </c>
      <c r="F875" s="24">
        <v>0.39588820934295654</v>
      </c>
    </row>
    <row r="876" spans="1:6">
      <c r="A876">
        <v>27</v>
      </c>
      <c r="B876" t="s">
        <v>255</v>
      </c>
      <c r="C876">
        <v>60</v>
      </c>
      <c r="D876" s="24">
        <v>76.040428161621094</v>
      </c>
      <c r="E876" s="24">
        <v>2.9884669780731201</v>
      </c>
      <c r="F876" s="24">
        <v>0.39423602819442749</v>
      </c>
    </row>
    <row r="877" spans="1:6">
      <c r="A877">
        <v>27</v>
      </c>
      <c r="B877" t="s">
        <v>255</v>
      </c>
      <c r="C877">
        <v>61</v>
      </c>
      <c r="D877" s="24">
        <v>76.308769226074219</v>
      </c>
      <c r="E877" s="24">
        <v>2.9418466091156006</v>
      </c>
      <c r="F877" s="24">
        <v>0.39454960823059082</v>
      </c>
    </row>
    <row r="878" spans="1:6">
      <c r="A878">
        <v>27</v>
      </c>
      <c r="B878" t="s">
        <v>255</v>
      </c>
      <c r="C878">
        <v>62</v>
      </c>
      <c r="D878" s="24">
        <v>76.577117919921875</v>
      </c>
      <c r="E878" s="24">
        <v>2.9077024459838867</v>
      </c>
      <c r="F878" s="24">
        <v>0.39630293846130371</v>
      </c>
    </row>
    <row r="879" spans="1:6">
      <c r="A879">
        <v>27</v>
      </c>
      <c r="B879" t="s">
        <v>255</v>
      </c>
      <c r="C879">
        <v>63</v>
      </c>
      <c r="D879" s="24">
        <v>76.845458984375</v>
      </c>
      <c r="E879" s="24">
        <v>2.8489086627960205</v>
      </c>
      <c r="F879" s="24">
        <v>0.3987807035446167</v>
      </c>
    </row>
    <row r="880" spans="1:6">
      <c r="A880">
        <v>27</v>
      </c>
      <c r="B880" t="s">
        <v>255</v>
      </c>
      <c r="C880">
        <v>64</v>
      </c>
      <c r="D880" s="24">
        <v>77.113800048828125</v>
      </c>
      <c r="E880" s="24">
        <v>2.8188931941986084</v>
      </c>
      <c r="F880" s="24">
        <v>0.40160647034645081</v>
      </c>
    </row>
    <row r="881" spans="1:6">
      <c r="A881">
        <v>27</v>
      </c>
      <c r="B881" t="s">
        <v>255</v>
      </c>
      <c r="C881">
        <v>65</v>
      </c>
      <c r="D881" s="24">
        <v>77.38214111328125</v>
      </c>
      <c r="E881" s="24">
        <v>2.7683923244476318</v>
      </c>
      <c r="F881" s="24">
        <v>0.40527504682540894</v>
      </c>
    </row>
    <row r="882" spans="1:6">
      <c r="A882">
        <v>27</v>
      </c>
      <c r="B882" t="s">
        <v>255</v>
      </c>
      <c r="C882">
        <v>66</v>
      </c>
      <c r="D882" s="24">
        <v>77.650482177734375</v>
      </c>
      <c r="E882" s="24">
        <v>2.7195451259613037</v>
      </c>
      <c r="F882" s="24">
        <v>0.4115942120552063</v>
      </c>
    </row>
    <row r="883" spans="1:6">
      <c r="A883">
        <v>27</v>
      </c>
      <c r="B883" t="s">
        <v>255</v>
      </c>
      <c r="C883">
        <v>67</v>
      </c>
      <c r="D883" s="24">
        <v>77.918830871582031</v>
      </c>
      <c r="E883" s="24">
        <v>2.6831762790679932</v>
      </c>
      <c r="F883" s="24">
        <v>0.4240032434463501</v>
      </c>
    </row>
    <row r="884" spans="1:6">
      <c r="A884">
        <v>27</v>
      </c>
      <c r="B884" t="s">
        <v>255</v>
      </c>
      <c r="C884">
        <v>68</v>
      </c>
      <c r="D884" s="24">
        <v>78.187171936035156</v>
      </c>
      <c r="E884" s="24">
        <v>2.6409111022949219</v>
      </c>
      <c r="F884" s="24">
        <v>0.44788104295730591</v>
      </c>
    </row>
    <row r="885" spans="1:6">
      <c r="A885">
        <v>27</v>
      </c>
      <c r="B885" t="s">
        <v>255</v>
      </c>
      <c r="C885">
        <v>69</v>
      </c>
      <c r="D885" s="24">
        <v>78.455513000488281</v>
      </c>
      <c r="E885" s="24">
        <v>2.6064584255218506</v>
      </c>
      <c r="F885" s="24">
        <v>0.49091777205467224</v>
      </c>
    </row>
    <row r="886" spans="1:6">
      <c r="A886">
        <v>27</v>
      </c>
      <c r="B886" t="s">
        <v>255</v>
      </c>
      <c r="C886">
        <v>70</v>
      </c>
      <c r="D886" s="24">
        <v>78.723861694335938</v>
      </c>
      <c r="E886" s="24">
        <v>2.5495536327362061</v>
      </c>
      <c r="F886" s="24">
        <v>0.56333351135253906</v>
      </c>
    </row>
    <row r="887" spans="1:6">
      <c r="A887">
        <v>27</v>
      </c>
      <c r="B887" t="s">
        <v>255</v>
      </c>
      <c r="C887">
        <v>71</v>
      </c>
      <c r="D887" s="24">
        <v>78.992202758789062</v>
      </c>
      <c r="E887" s="24">
        <v>2.5010952949523926</v>
      </c>
      <c r="F887" s="24">
        <v>0.67720597982406616</v>
      </c>
    </row>
    <row r="888" spans="1:6">
      <c r="A888">
        <v>27</v>
      </c>
      <c r="B888" t="s">
        <v>255</v>
      </c>
      <c r="C888">
        <v>72</v>
      </c>
      <c r="D888" s="24">
        <v>79.260543823242188</v>
      </c>
      <c r="E888" s="24">
        <v>2.4504780769348145</v>
      </c>
      <c r="F888" s="24">
        <v>0.84388995170593262</v>
      </c>
    </row>
    <row r="889" spans="1:6">
      <c r="A889">
        <v>27</v>
      </c>
      <c r="B889" t="s">
        <v>255</v>
      </c>
      <c r="C889">
        <v>73</v>
      </c>
      <c r="D889" s="24">
        <v>79.528884887695312</v>
      </c>
      <c r="E889" s="24">
        <v>2.391218900680542</v>
      </c>
      <c r="F889" s="24">
        <v>1.0689116716384888</v>
      </c>
    </row>
    <row r="890" spans="1:6">
      <c r="A890">
        <v>27</v>
      </c>
      <c r="B890" t="s">
        <v>255</v>
      </c>
      <c r="C890">
        <v>74</v>
      </c>
      <c r="D890" s="24">
        <v>79.797225952148438</v>
      </c>
      <c r="E890" s="24">
        <v>2.3031229972839355</v>
      </c>
      <c r="F890" s="24">
        <v>1.345181941986084</v>
      </c>
    </row>
    <row r="891" spans="1:6">
      <c r="A891">
        <v>27</v>
      </c>
      <c r="B891" t="s">
        <v>255</v>
      </c>
      <c r="C891">
        <v>75</v>
      </c>
      <c r="D891" s="24">
        <v>80.065574645996094</v>
      </c>
      <c r="E891" s="24">
        <v>2.1820504665374756</v>
      </c>
      <c r="F891" s="24">
        <v>1.6473056077957153</v>
      </c>
    </row>
    <row r="892" spans="1:6">
      <c r="A892">
        <v>27</v>
      </c>
      <c r="B892" t="s">
        <v>255</v>
      </c>
      <c r="C892">
        <v>76</v>
      </c>
      <c r="D892" s="24">
        <v>80.333915710449219</v>
      </c>
      <c r="E892" s="24">
        <v>2.0008044242858887</v>
      </c>
      <c r="F892" s="24">
        <v>1.9310708045959473</v>
      </c>
    </row>
    <row r="893" spans="1:6">
      <c r="A893">
        <v>27</v>
      </c>
      <c r="B893" t="s">
        <v>255</v>
      </c>
      <c r="C893">
        <v>77</v>
      </c>
      <c r="D893" s="24">
        <v>80.602256774902344</v>
      </c>
      <c r="E893" s="24">
        <v>1.6935350894927979</v>
      </c>
      <c r="F893" s="24">
        <v>2.1412265300750732</v>
      </c>
    </row>
    <row r="894" spans="1:6">
      <c r="A894">
        <v>27</v>
      </c>
      <c r="B894" t="s">
        <v>255</v>
      </c>
      <c r="C894">
        <v>78</v>
      </c>
      <c r="D894" s="24">
        <v>80.87060546875</v>
      </c>
      <c r="E894" s="24">
        <v>1.2739640474319458</v>
      </c>
      <c r="F894" s="24">
        <v>2.2269995212554932</v>
      </c>
    </row>
    <row r="895" spans="1:6">
      <c r="A895">
        <v>27</v>
      </c>
      <c r="B895" t="s">
        <v>255</v>
      </c>
      <c r="C895">
        <v>79</v>
      </c>
      <c r="D895" s="24">
        <v>81.138946533203125</v>
      </c>
      <c r="E895" s="24">
        <v>0.82125258445739746</v>
      </c>
      <c r="F895" s="24">
        <v>2.1599156856536865</v>
      </c>
    </row>
    <row r="896" spans="1:6">
      <c r="A896">
        <v>27</v>
      </c>
      <c r="B896" t="s">
        <v>255</v>
      </c>
      <c r="C896">
        <v>80</v>
      </c>
      <c r="D896" s="24">
        <v>81.40728759765625</v>
      </c>
      <c r="E896" s="24">
        <v>0.47975015640258789</v>
      </c>
      <c r="F896" s="24">
        <v>1.9455968141555786</v>
      </c>
    </row>
    <row r="897" spans="1:6">
      <c r="A897">
        <v>27</v>
      </c>
      <c r="B897" t="s">
        <v>255</v>
      </c>
      <c r="C897">
        <v>81</v>
      </c>
      <c r="D897" s="24">
        <v>81.675628662109375</v>
      </c>
      <c r="E897" s="24">
        <v>0.31608724594116211</v>
      </c>
      <c r="F897" s="24">
        <v>1.6231421232223511</v>
      </c>
    </row>
    <row r="898" spans="1:6">
      <c r="A898">
        <v>27</v>
      </c>
      <c r="B898" t="s">
        <v>255</v>
      </c>
      <c r="C898">
        <v>82</v>
      </c>
      <c r="D898" s="24">
        <v>81.9439697265625</v>
      </c>
      <c r="E898" s="24">
        <v>0.27223089337348938</v>
      </c>
      <c r="F898" s="24">
        <v>1.2518270015716553</v>
      </c>
    </row>
    <row r="899" spans="1:6">
      <c r="A899">
        <v>27</v>
      </c>
      <c r="B899" t="s">
        <v>255</v>
      </c>
      <c r="C899">
        <v>83</v>
      </c>
      <c r="D899" s="24">
        <v>82.212310791015625</v>
      </c>
      <c r="E899" s="24">
        <v>0.25821036100387573</v>
      </c>
      <c r="F899" s="24">
        <v>0.89156770706176758</v>
      </c>
    </row>
    <row r="900" spans="1:6">
      <c r="A900">
        <v>27</v>
      </c>
      <c r="B900" t="s">
        <v>255</v>
      </c>
      <c r="C900">
        <v>84</v>
      </c>
      <c r="D900" s="24">
        <v>82.480659484863281</v>
      </c>
      <c r="E900" s="24">
        <v>0.25505679845809937</v>
      </c>
      <c r="F900" s="24">
        <v>0.58622175455093384</v>
      </c>
    </row>
    <row r="901" spans="1:6">
      <c r="A901">
        <v>27</v>
      </c>
      <c r="B901" t="s">
        <v>255</v>
      </c>
      <c r="C901">
        <v>85</v>
      </c>
      <c r="D901" s="24">
        <v>82.749000549316406</v>
      </c>
      <c r="E901" s="24">
        <v>0.25146424770355225</v>
      </c>
      <c r="F901" s="24">
        <v>0.35610046982765198</v>
      </c>
    </row>
    <row r="902" spans="1:6">
      <c r="A902">
        <v>27</v>
      </c>
      <c r="B902" t="s">
        <v>255</v>
      </c>
      <c r="C902">
        <v>86</v>
      </c>
      <c r="D902" s="24">
        <v>83.017341613769531</v>
      </c>
      <c r="E902" s="24">
        <v>0.2547946572303772</v>
      </c>
      <c r="F902" s="24">
        <v>0.20032039284706116</v>
      </c>
    </row>
    <row r="903" spans="1:6">
      <c r="A903">
        <v>27</v>
      </c>
      <c r="B903" t="s">
        <v>255</v>
      </c>
      <c r="C903">
        <v>87</v>
      </c>
      <c r="D903" s="24">
        <v>83.285690307617188</v>
      </c>
      <c r="E903" s="24">
        <v>0.24965918064117432</v>
      </c>
      <c r="F903" s="24">
        <v>0.10500933974981308</v>
      </c>
    </row>
    <row r="904" spans="1:6">
      <c r="A904">
        <v>27</v>
      </c>
      <c r="B904" t="s">
        <v>255</v>
      </c>
      <c r="C904">
        <v>88</v>
      </c>
      <c r="D904" s="24">
        <v>83.554031372070312</v>
      </c>
      <c r="E904" s="24">
        <v>0.24878309667110443</v>
      </c>
      <c r="F904" s="24">
        <v>5.2161641418933868E-2</v>
      </c>
    </row>
    <row r="905" spans="1:6">
      <c r="A905">
        <v>27</v>
      </c>
      <c r="B905" t="s">
        <v>255</v>
      </c>
      <c r="C905">
        <v>89</v>
      </c>
      <c r="D905" s="24">
        <v>83.822372436523438</v>
      </c>
      <c r="E905" s="24">
        <v>0.25168108940124512</v>
      </c>
      <c r="F905" s="24">
        <v>2.5706008076667786E-2</v>
      </c>
    </row>
    <row r="906" spans="1:6">
      <c r="A906">
        <v>27</v>
      </c>
      <c r="B906" t="s">
        <v>255</v>
      </c>
      <c r="C906">
        <v>90</v>
      </c>
      <c r="D906" s="24">
        <v>84.090713500976562</v>
      </c>
      <c r="E906" s="24">
        <v>0.2501700222492218</v>
      </c>
      <c r="F906" s="24">
        <v>1.3992398977279663E-2</v>
      </c>
    </row>
    <row r="907" spans="1:6">
      <c r="A907">
        <v>27</v>
      </c>
      <c r="B907" t="s">
        <v>255</v>
      </c>
      <c r="C907">
        <v>91</v>
      </c>
      <c r="D907" s="24">
        <v>84.359054565429688</v>
      </c>
      <c r="E907" s="24">
        <v>0.25251266360282898</v>
      </c>
      <c r="F907" s="24">
        <v>9.7166933119297028E-3</v>
      </c>
    </row>
    <row r="908" spans="1:6">
      <c r="A908">
        <v>27</v>
      </c>
      <c r="B908" t="s">
        <v>255</v>
      </c>
      <c r="C908">
        <v>92</v>
      </c>
      <c r="D908" s="24">
        <v>84.627403259277344</v>
      </c>
      <c r="E908" s="24">
        <v>0.24804465472698212</v>
      </c>
      <c r="F908" s="24">
        <v>8.7565146386623383E-3</v>
      </c>
    </row>
    <row r="909" spans="1:6">
      <c r="A909">
        <v>27</v>
      </c>
      <c r="B909" t="s">
        <v>255</v>
      </c>
      <c r="C909">
        <v>93</v>
      </c>
      <c r="D909" s="24">
        <v>84.895744323730469</v>
      </c>
      <c r="E909" s="24">
        <v>0.24787314236164093</v>
      </c>
      <c r="F909" s="24">
        <v>8.9627914130687714E-3</v>
      </c>
    </row>
    <row r="910" spans="1:6">
      <c r="A910">
        <v>27</v>
      </c>
      <c r="B910" t="s">
        <v>255</v>
      </c>
      <c r="C910">
        <v>94</v>
      </c>
      <c r="D910" s="24">
        <v>85.164085388183594</v>
      </c>
      <c r="E910" s="24">
        <v>0.24499422311782837</v>
      </c>
      <c r="F910" s="24">
        <v>9.3131978064775467E-3</v>
      </c>
    </row>
    <row r="911" spans="1:6">
      <c r="A911">
        <v>27</v>
      </c>
      <c r="B911" t="s">
        <v>255</v>
      </c>
      <c r="C911">
        <v>95</v>
      </c>
      <c r="D911" s="24">
        <v>85.43243408203125</v>
      </c>
      <c r="E911" s="24">
        <v>0.24570548534393311</v>
      </c>
      <c r="F911" s="24">
        <v>9.408692829310894E-3</v>
      </c>
    </row>
    <row r="912" spans="1:6">
      <c r="A912">
        <v>27</v>
      </c>
      <c r="B912" t="s">
        <v>255</v>
      </c>
      <c r="C912">
        <v>96</v>
      </c>
      <c r="D912" s="24">
        <v>85.700775146484375</v>
      </c>
      <c r="E912" s="24">
        <v>0.24340325593948364</v>
      </c>
      <c r="F912" s="24">
        <v>9.1746924445033073E-3</v>
      </c>
    </row>
    <row r="913" spans="1:6">
      <c r="A913">
        <v>27</v>
      </c>
      <c r="B913" t="s">
        <v>255</v>
      </c>
      <c r="C913">
        <v>97</v>
      </c>
      <c r="D913" s="24">
        <v>85.9691162109375</v>
      </c>
      <c r="E913" s="24">
        <v>0.24364572763442993</v>
      </c>
      <c r="F913" s="24">
        <v>8.675391785800457E-3</v>
      </c>
    </row>
    <row r="914" spans="1:6">
      <c r="A914">
        <v>27</v>
      </c>
      <c r="B914" t="s">
        <v>255</v>
      </c>
      <c r="C914">
        <v>98</v>
      </c>
      <c r="D914" s="24">
        <v>86.237457275390625</v>
      </c>
      <c r="E914" s="24">
        <v>0.24317853152751923</v>
      </c>
      <c r="F914" s="24">
        <v>8.0147311091423035E-3</v>
      </c>
    </row>
    <row r="915" spans="1:6">
      <c r="A915">
        <v>27</v>
      </c>
      <c r="B915" t="s">
        <v>255</v>
      </c>
      <c r="C915">
        <v>99</v>
      </c>
      <c r="D915" s="24">
        <v>86.50579833984375</v>
      </c>
      <c r="E915" s="24">
        <v>0.23935401439666748</v>
      </c>
      <c r="F915" s="24">
        <v>7.3103629983961582E-3</v>
      </c>
    </row>
    <row r="916" spans="1:6">
      <c r="A916">
        <v>27</v>
      </c>
      <c r="B916" t="s">
        <v>255</v>
      </c>
      <c r="C916">
        <v>100</v>
      </c>
      <c r="D916" s="24">
        <v>86.774147033691406</v>
      </c>
      <c r="E916" s="24">
        <v>0.24103301763534546</v>
      </c>
      <c r="F916" s="24">
        <v>6.698894314467907E-3</v>
      </c>
    </row>
    <row r="917" spans="1:6">
      <c r="A917">
        <v>27</v>
      </c>
      <c r="B917" t="s">
        <v>255</v>
      </c>
      <c r="C917">
        <v>101</v>
      </c>
      <c r="D917" s="24">
        <v>87.042488098144531</v>
      </c>
      <c r="E917" s="24">
        <v>0.23840159177780151</v>
      </c>
      <c r="F917" s="24">
        <v>6.3219266012310982E-3</v>
      </c>
    </row>
    <row r="918" spans="1:6">
      <c r="A918">
        <v>27</v>
      </c>
      <c r="B918" t="s">
        <v>255</v>
      </c>
      <c r="C918">
        <v>102</v>
      </c>
      <c r="D918" s="24">
        <v>87.310829162597656</v>
      </c>
      <c r="E918" s="24">
        <v>0.24162498116493225</v>
      </c>
      <c r="F918" s="24">
        <v>6.2698563560843468E-3</v>
      </c>
    </row>
    <row r="919" spans="1:6">
      <c r="A919">
        <v>27</v>
      </c>
      <c r="B919" t="s">
        <v>255</v>
      </c>
      <c r="C919">
        <v>103</v>
      </c>
      <c r="D919" s="24">
        <v>87.579177856445312</v>
      </c>
      <c r="E919" s="24">
        <v>0.2386629581451416</v>
      </c>
      <c r="F919" s="24">
        <v>6.5139243379235268E-3</v>
      </c>
    </row>
    <row r="920" spans="1:6">
      <c r="A920">
        <v>27</v>
      </c>
      <c r="B920" t="s">
        <v>255</v>
      </c>
      <c r="C920">
        <v>104</v>
      </c>
      <c r="D920" s="24">
        <v>87.847518920898438</v>
      </c>
      <c r="E920" s="24">
        <v>0.23891991376876831</v>
      </c>
      <c r="F920" s="24">
        <v>6.8863537162542343E-3</v>
      </c>
    </row>
    <row r="921" spans="1:6">
      <c r="A921">
        <v>27</v>
      </c>
      <c r="B921" t="s">
        <v>255</v>
      </c>
      <c r="C921">
        <v>105</v>
      </c>
      <c r="D921" s="24">
        <v>88.115859985351562</v>
      </c>
      <c r="E921" s="24">
        <v>0.23641335964202881</v>
      </c>
      <c r="F921" s="24">
        <v>7.142932154238224E-3</v>
      </c>
    </row>
    <row r="922" spans="1:6">
      <c r="A922">
        <v>27</v>
      </c>
      <c r="B922" t="s">
        <v>255</v>
      </c>
      <c r="C922">
        <v>106</v>
      </c>
      <c r="D922" s="24">
        <v>88.384201049804688</v>
      </c>
      <c r="E922" s="24">
        <v>0.23602280020713806</v>
      </c>
      <c r="F922" s="24">
        <v>7.0916204713284969E-3</v>
      </c>
    </row>
    <row r="923" spans="1:6">
      <c r="A923">
        <v>27</v>
      </c>
      <c r="B923" t="s">
        <v>255</v>
      </c>
      <c r="C923">
        <v>107</v>
      </c>
      <c r="D923" s="24">
        <v>88.652542114257812</v>
      </c>
      <c r="E923" s="24">
        <v>0.23350995779037476</v>
      </c>
      <c r="F923" s="24">
        <v>6.7141265608370304E-3</v>
      </c>
    </row>
    <row r="924" spans="1:6">
      <c r="A924">
        <v>27</v>
      </c>
      <c r="B924" t="s">
        <v>255</v>
      </c>
      <c r="C924">
        <v>108</v>
      </c>
      <c r="D924" s="24">
        <v>88.920883178710938</v>
      </c>
      <c r="E924" s="24">
        <v>0.23385703563690186</v>
      </c>
      <c r="F924" s="24">
        <v>6.2028965912759304E-3</v>
      </c>
    </row>
    <row r="925" spans="1:6">
      <c r="A925">
        <v>27</v>
      </c>
      <c r="B925" t="s">
        <v>255</v>
      </c>
      <c r="C925">
        <v>109</v>
      </c>
      <c r="D925" s="24">
        <v>89.189231872558594</v>
      </c>
      <c r="E925" s="24">
        <v>0.23536054790019989</v>
      </c>
      <c r="F925" s="24">
        <v>5.8783357962965965E-3</v>
      </c>
    </row>
    <row r="926" spans="1:6">
      <c r="A926">
        <v>27</v>
      </c>
      <c r="B926" t="s">
        <v>255</v>
      </c>
      <c r="C926">
        <v>110</v>
      </c>
      <c r="D926" s="24">
        <v>89.457572937011719</v>
      </c>
      <c r="E926" s="24">
        <v>0.23511195182800293</v>
      </c>
      <c r="F926" s="24">
        <v>6.0203950852155685E-3</v>
      </c>
    </row>
    <row r="927" spans="1:6">
      <c r="A927">
        <v>27</v>
      </c>
      <c r="B927" t="s">
        <v>255</v>
      </c>
      <c r="C927">
        <v>111</v>
      </c>
      <c r="D927" s="24">
        <v>89.725921630859375</v>
      </c>
      <c r="E927" s="24">
        <v>0.23380832374095917</v>
      </c>
      <c r="F927" s="24">
        <v>6.7052342928946018E-3</v>
      </c>
    </row>
    <row r="928" spans="1:6">
      <c r="A928">
        <v>27</v>
      </c>
      <c r="B928" t="s">
        <v>255</v>
      </c>
      <c r="C928">
        <v>112</v>
      </c>
      <c r="D928" s="24">
        <v>89.9942626953125</v>
      </c>
      <c r="E928" s="24">
        <v>0.23362386226654053</v>
      </c>
      <c r="F928" s="24">
        <v>7.7414447441697121E-3</v>
      </c>
    </row>
    <row r="929" spans="1:6">
      <c r="A929">
        <v>27</v>
      </c>
      <c r="B929" t="s">
        <v>255</v>
      </c>
      <c r="C929">
        <v>113</v>
      </c>
      <c r="D929" s="24">
        <v>90.262603759765625</v>
      </c>
      <c r="E929" s="24">
        <v>0.23222903907299042</v>
      </c>
      <c r="F929" s="24">
        <v>8.7483562529087067E-3</v>
      </c>
    </row>
    <row r="930" spans="1:6">
      <c r="A930">
        <v>27</v>
      </c>
      <c r="B930" t="s">
        <v>255</v>
      </c>
      <c r="C930">
        <v>114</v>
      </c>
      <c r="D930" s="24">
        <v>90.53094482421875</v>
      </c>
      <c r="E930" s="24">
        <v>0.22680261731147766</v>
      </c>
      <c r="F930" s="24">
        <v>9.3386396765708923E-3</v>
      </c>
    </row>
    <row r="931" spans="1:6">
      <c r="A931">
        <v>27</v>
      </c>
      <c r="B931" t="s">
        <v>255</v>
      </c>
      <c r="C931">
        <v>115</v>
      </c>
      <c r="D931" s="24">
        <v>90.799285888671875</v>
      </c>
      <c r="E931" s="24">
        <v>0.22891941666603088</v>
      </c>
      <c r="F931" s="24">
        <v>9.3039385974407196E-3</v>
      </c>
    </row>
    <row r="932" spans="1:6">
      <c r="A932">
        <v>27</v>
      </c>
      <c r="B932" t="s">
        <v>255</v>
      </c>
      <c r="C932">
        <v>116</v>
      </c>
      <c r="D932" s="24">
        <v>91.067626953125</v>
      </c>
      <c r="E932" s="24">
        <v>0.2257813960313797</v>
      </c>
      <c r="F932" s="24">
        <v>8.6944149807095528E-3</v>
      </c>
    </row>
    <row r="933" spans="1:6">
      <c r="A933">
        <v>27</v>
      </c>
      <c r="B933" t="s">
        <v>255</v>
      </c>
      <c r="C933">
        <v>117</v>
      </c>
      <c r="D933" s="24">
        <v>91.335968017578125</v>
      </c>
      <c r="E933" s="24">
        <v>0.22677792608737946</v>
      </c>
      <c r="F933" s="24">
        <v>7.7530178241431713E-3</v>
      </c>
    </row>
    <row r="934" spans="1:6">
      <c r="A934">
        <v>27</v>
      </c>
      <c r="B934" t="s">
        <v>255</v>
      </c>
      <c r="C934">
        <v>118</v>
      </c>
      <c r="D934" s="24">
        <v>91.604316711425781</v>
      </c>
      <c r="E934" s="24">
        <v>0.22960498929023743</v>
      </c>
      <c r="F934" s="24">
        <v>6.7576700821518898E-3</v>
      </c>
    </row>
    <row r="935" spans="1:6">
      <c r="A935">
        <v>27</v>
      </c>
      <c r="B935" t="s">
        <v>255</v>
      </c>
      <c r="C935">
        <v>119</v>
      </c>
      <c r="D935" s="24">
        <v>91.872657775878906</v>
      </c>
      <c r="E935" s="24">
        <v>0.22465939819812775</v>
      </c>
      <c r="F935" s="24">
        <v>5.8878646232187748E-3</v>
      </c>
    </row>
    <row r="936" spans="1:6">
      <c r="A936">
        <v>27</v>
      </c>
      <c r="B936" t="s">
        <v>255</v>
      </c>
      <c r="C936">
        <v>120</v>
      </c>
      <c r="D936" s="24">
        <v>92.141006469726562</v>
      </c>
      <c r="E936" s="24">
        <v>0.22398589551448822</v>
      </c>
      <c r="F936" s="24">
        <v>5.2018682472407818E-3</v>
      </c>
    </row>
    <row r="937" spans="1:6">
      <c r="A937">
        <v>27</v>
      </c>
      <c r="B937" t="s">
        <v>255</v>
      </c>
      <c r="C937">
        <v>121</v>
      </c>
      <c r="D937" s="24">
        <v>92.409347534179688</v>
      </c>
      <c r="E937" s="24">
        <v>0.22573709487915039</v>
      </c>
      <c r="F937" s="24">
        <v>4.7120912931859493E-3</v>
      </c>
    </row>
    <row r="938" spans="1:6">
      <c r="A938">
        <v>27</v>
      </c>
      <c r="B938" t="s">
        <v>255</v>
      </c>
      <c r="C938">
        <v>122</v>
      </c>
      <c r="D938" s="24">
        <v>92.677688598632812</v>
      </c>
      <c r="E938" s="24">
        <v>0.22285619378089905</v>
      </c>
      <c r="F938" s="24">
        <v>4.4688931666314602E-3</v>
      </c>
    </row>
    <row r="939" spans="1:6">
      <c r="A939">
        <v>27</v>
      </c>
      <c r="B939" t="s">
        <v>255</v>
      </c>
      <c r="C939">
        <v>123</v>
      </c>
      <c r="D939" s="24">
        <v>92.946029663085938</v>
      </c>
      <c r="E939" s="24">
        <v>0.22668956220149994</v>
      </c>
      <c r="F939" s="24">
        <v>4.5632496476173401E-3</v>
      </c>
    </row>
    <row r="940" spans="1:6">
      <c r="A940">
        <v>27</v>
      </c>
      <c r="B940" t="s">
        <v>255</v>
      </c>
      <c r="C940">
        <v>124</v>
      </c>
      <c r="D940" s="24">
        <v>93.214370727539062</v>
      </c>
      <c r="E940" s="24">
        <v>0.22305934131145477</v>
      </c>
      <c r="F940" s="24">
        <v>5.040301475673914E-3</v>
      </c>
    </row>
    <row r="941" spans="1:6">
      <c r="A941">
        <v>27</v>
      </c>
      <c r="B941" t="s">
        <v>255</v>
      </c>
      <c r="C941">
        <v>125</v>
      </c>
      <c r="D941" s="24">
        <v>93.482711791992188</v>
      </c>
      <c r="E941" s="24">
        <v>0.2250305712223053</v>
      </c>
      <c r="F941" s="24">
        <v>5.7984865270555019E-3</v>
      </c>
    </row>
    <row r="942" spans="1:6">
      <c r="A942">
        <v>27</v>
      </c>
      <c r="B942" t="s">
        <v>255</v>
      </c>
      <c r="C942">
        <v>126</v>
      </c>
      <c r="D942" s="24">
        <v>93.751060485839844</v>
      </c>
      <c r="E942" s="24">
        <v>0.22284291684627533</v>
      </c>
      <c r="F942" s="24">
        <v>6.5632155165076256E-3</v>
      </c>
    </row>
    <row r="943" spans="1:6">
      <c r="A943">
        <v>27</v>
      </c>
      <c r="B943" t="s">
        <v>255</v>
      </c>
      <c r="C943">
        <v>127</v>
      </c>
      <c r="D943" s="24">
        <v>94.019401550292969</v>
      </c>
      <c r="E943" s="24">
        <v>0.22109189629554749</v>
      </c>
      <c r="F943" s="24">
        <v>6.9747935049235821E-3</v>
      </c>
    </row>
    <row r="944" spans="1:6">
      <c r="A944">
        <v>27</v>
      </c>
      <c r="B944" t="s">
        <v>255</v>
      </c>
      <c r="C944">
        <v>128</v>
      </c>
      <c r="D944" s="24">
        <v>94.287750244140625</v>
      </c>
      <c r="E944" s="24">
        <v>0.21759915351867676</v>
      </c>
      <c r="F944" s="24">
        <v>6.7504649050533772E-3</v>
      </c>
    </row>
    <row r="945" spans="1:6">
      <c r="A945">
        <v>27</v>
      </c>
      <c r="B945" t="s">
        <v>255</v>
      </c>
      <c r="C945">
        <v>129</v>
      </c>
      <c r="D945" s="24">
        <v>94.55609130859375</v>
      </c>
      <c r="E945" s="24">
        <v>0.21994867920875549</v>
      </c>
      <c r="F945" s="24">
        <v>5.8257514610886574E-3</v>
      </c>
    </row>
    <row r="946" spans="1:6">
      <c r="A946">
        <v>27</v>
      </c>
      <c r="B946" t="s">
        <v>255</v>
      </c>
      <c r="C946">
        <v>130</v>
      </c>
      <c r="D946" s="24">
        <v>94.824432373046875</v>
      </c>
      <c r="E946" s="24">
        <v>0.21665869653224945</v>
      </c>
      <c r="F946" s="24">
        <v>4.3898029252886772E-3</v>
      </c>
    </row>
    <row r="947" spans="1:6">
      <c r="A947">
        <v>28</v>
      </c>
      <c r="B947" t="s">
        <v>256</v>
      </c>
      <c r="C947">
        <v>1</v>
      </c>
      <c r="D947" s="24">
        <v>60.208198547363281</v>
      </c>
      <c r="E947" s="24">
        <v>4.5056324005126953</v>
      </c>
      <c r="F947" s="24">
        <v>0.24806185066699982</v>
      </c>
    </row>
    <row r="948" spans="1:6">
      <c r="A948">
        <v>28</v>
      </c>
      <c r="B948" t="s">
        <v>256</v>
      </c>
      <c r="C948">
        <v>2</v>
      </c>
      <c r="D948" s="24">
        <v>60.476543426513672</v>
      </c>
      <c r="E948" s="24">
        <v>4.480414867401123</v>
      </c>
      <c r="F948" s="24">
        <v>0.24245798587799072</v>
      </c>
    </row>
    <row r="949" spans="1:6">
      <c r="A949">
        <v>28</v>
      </c>
      <c r="B949" t="s">
        <v>256</v>
      </c>
      <c r="C949">
        <v>3</v>
      </c>
      <c r="D949" s="24">
        <v>60.744884490966797</v>
      </c>
      <c r="E949" s="24">
        <v>4.4737043380737305</v>
      </c>
      <c r="F949" s="24">
        <v>0.23567597568035126</v>
      </c>
    </row>
    <row r="950" spans="1:6">
      <c r="A950">
        <v>28</v>
      </c>
      <c r="B950" t="s">
        <v>256</v>
      </c>
      <c r="C950">
        <v>4</v>
      </c>
      <c r="D950" s="24">
        <v>61.013229370117188</v>
      </c>
      <c r="E950" s="24">
        <v>4.4417352676391602</v>
      </c>
      <c r="F950" s="24">
        <v>0.22931346297264099</v>
      </c>
    </row>
    <row r="951" spans="1:6">
      <c r="A951">
        <v>28</v>
      </c>
      <c r="B951" t="s">
        <v>256</v>
      </c>
      <c r="C951">
        <v>5</v>
      </c>
      <c r="D951" s="24">
        <v>61.281570434570312</v>
      </c>
      <c r="E951" s="24">
        <v>4.4132990837097168</v>
      </c>
      <c r="F951" s="24">
        <v>0.22515657544136047</v>
      </c>
    </row>
    <row r="952" spans="1:6">
      <c r="A952">
        <v>28</v>
      </c>
      <c r="B952" t="s">
        <v>256</v>
      </c>
      <c r="C952">
        <v>6</v>
      </c>
      <c r="D952" s="24">
        <v>61.549911499023438</v>
      </c>
      <c r="E952" s="24">
        <v>4.4151697158813477</v>
      </c>
      <c r="F952" s="24">
        <v>0.22457104921340942</v>
      </c>
    </row>
    <row r="953" spans="1:6">
      <c r="A953">
        <v>28</v>
      </c>
      <c r="B953" t="s">
        <v>256</v>
      </c>
      <c r="C953">
        <v>7</v>
      </c>
      <c r="D953" s="24">
        <v>61.818256378173828</v>
      </c>
      <c r="E953" s="24">
        <v>4.3839974403381348</v>
      </c>
      <c r="F953" s="24">
        <v>0.22802959382534027</v>
      </c>
    </row>
    <row r="954" spans="1:6">
      <c r="A954">
        <v>28</v>
      </c>
      <c r="B954" t="s">
        <v>256</v>
      </c>
      <c r="C954">
        <v>8</v>
      </c>
      <c r="D954" s="24">
        <v>62.086601257324219</v>
      </c>
      <c r="E954" s="24">
        <v>4.3492436408996582</v>
      </c>
      <c r="F954" s="24">
        <v>0.23496717214584351</v>
      </c>
    </row>
    <row r="955" spans="1:6">
      <c r="A955">
        <v>28</v>
      </c>
      <c r="B955" t="s">
        <v>256</v>
      </c>
      <c r="C955">
        <v>9</v>
      </c>
      <c r="D955" s="24">
        <v>62.354942321777344</v>
      </c>
      <c r="E955" s="24">
        <v>4.3336687088012695</v>
      </c>
      <c r="F955" s="24">
        <v>0.24398349225521088</v>
      </c>
    </row>
    <row r="956" spans="1:6">
      <c r="A956">
        <v>28</v>
      </c>
      <c r="B956" t="s">
        <v>256</v>
      </c>
      <c r="C956">
        <v>10</v>
      </c>
      <c r="D956" s="24">
        <v>62.623283386230469</v>
      </c>
      <c r="E956" s="24">
        <v>4.328251838684082</v>
      </c>
      <c r="F956" s="24">
        <v>0.25328901410102844</v>
      </c>
    </row>
    <row r="957" spans="1:6">
      <c r="A957">
        <v>28</v>
      </c>
      <c r="B957" t="s">
        <v>256</v>
      </c>
      <c r="C957">
        <v>11</v>
      </c>
      <c r="D957" s="24">
        <v>62.891628265380859</v>
      </c>
      <c r="E957" s="24">
        <v>4.2685451507568359</v>
      </c>
      <c r="F957" s="24">
        <v>0.2613036036491394</v>
      </c>
    </row>
    <row r="958" spans="1:6">
      <c r="A958">
        <v>28</v>
      </c>
      <c r="B958" t="s">
        <v>256</v>
      </c>
      <c r="C958">
        <v>12</v>
      </c>
      <c r="D958" s="24">
        <v>63.159969329833984</v>
      </c>
      <c r="E958" s="24">
        <v>4.2459917068481445</v>
      </c>
      <c r="F958" s="24">
        <v>0.26716408133506775</v>
      </c>
    </row>
    <row r="959" spans="1:6">
      <c r="A959">
        <v>28</v>
      </c>
      <c r="B959" t="s">
        <v>256</v>
      </c>
      <c r="C959">
        <v>13</v>
      </c>
      <c r="D959" s="24">
        <v>63.428314208984375</v>
      </c>
      <c r="E959" s="24">
        <v>4.212158203125</v>
      </c>
      <c r="F959" s="24">
        <v>0.27098450064659119</v>
      </c>
    </row>
    <row r="960" spans="1:6">
      <c r="A960">
        <v>28</v>
      </c>
      <c r="B960" t="s">
        <v>256</v>
      </c>
      <c r="C960">
        <v>14</v>
      </c>
      <c r="D960" s="24">
        <v>63.6966552734375</v>
      </c>
      <c r="E960" s="24">
        <v>4.1991777420043945</v>
      </c>
      <c r="F960" s="24">
        <v>0.27370566129684448</v>
      </c>
    </row>
    <row r="961" spans="1:6">
      <c r="A961">
        <v>28</v>
      </c>
      <c r="B961" t="s">
        <v>256</v>
      </c>
      <c r="C961">
        <v>15</v>
      </c>
      <c r="D961" s="24">
        <v>63.965000152587891</v>
      </c>
      <c r="E961" s="24">
        <v>4.155454158782959</v>
      </c>
      <c r="F961" s="24">
        <v>0.27664196491241455</v>
      </c>
    </row>
    <row r="962" spans="1:6">
      <c r="A962">
        <v>28</v>
      </c>
      <c r="B962" t="s">
        <v>256</v>
      </c>
      <c r="C962">
        <v>16</v>
      </c>
      <c r="D962" s="24">
        <v>64.233345031738281</v>
      </c>
      <c r="E962" s="24">
        <v>4.1295933723449707</v>
      </c>
      <c r="F962" s="24">
        <v>0.28092131018638611</v>
      </c>
    </row>
    <row r="963" spans="1:6">
      <c r="A963">
        <v>28</v>
      </c>
      <c r="B963" t="s">
        <v>256</v>
      </c>
      <c r="C963">
        <v>17</v>
      </c>
      <c r="D963" s="24">
        <v>64.501686096191406</v>
      </c>
      <c r="E963" s="24">
        <v>4.1039447784423828</v>
      </c>
      <c r="F963" s="24">
        <v>0.28703245520591736</v>
      </c>
    </row>
    <row r="964" spans="1:6">
      <c r="A964">
        <v>28</v>
      </c>
      <c r="B964" t="s">
        <v>256</v>
      </c>
      <c r="C964">
        <v>18</v>
      </c>
      <c r="D964" s="24">
        <v>64.770027160644531</v>
      </c>
      <c r="E964" s="24">
        <v>4.0804548263549805</v>
      </c>
      <c r="F964" s="24">
        <v>0.29468870162963867</v>
      </c>
    </row>
    <row r="965" spans="1:6">
      <c r="A965">
        <v>28</v>
      </c>
      <c r="B965" t="s">
        <v>256</v>
      </c>
      <c r="C965">
        <v>19</v>
      </c>
      <c r="D965" s="24">
        <v>65.038368225097656</v>
      </c>
      <c r="E965" s="24">
        <v>4.0573153495788574</v>
      </c>
      <c r="F965" s="24">
        <v>0.30303862690925598</v>
      </c>
    </row>
    <row r="966" spans="1:6">
      <c r="A966">
        <v>28</v>
      </c>
      <c r="B966" t="s">
        <v>256</v>
      </c>
      <c r="C966">
        <v>20</v>
      </c>
      <c r="D966" s="24">
        <v>65.306716918945312</v>
      </c>
      <c r="E966" s="24">
        <v>3.9964616298675537</v>
      </c>
      <c r="F966" s="24">
        <v>0.31110233068466187</v>
      </c>
    </row>
    <row r="967" spans="1:6">
      <c r="A967">
        <v>28</v>
      </c>
      <c r="B967" t="s">
        <v>256</v>
      </c>
      <c r="C967">
        <v>21</v>
      </c>
      <c r="D967" s="24">
        <v>65.575057983398438</v>
      </c>
      <c r="E967" s="24">
        <v>3.97239089012146</v>
      </c>
      <c r="F967" s="24">
        <v>0.3181631863117218</v>
      </c>
    </row>
    <row r="968" spans="1:6">
      <c r="A968">
        <v>28</v>
      </c>
      <c r="B968" t="s">
        <v>256</v>
      </c>
      <c r="C968">
        <v>22</v>
      </c>
      <c r="D968" s="24">
        <v>65.843399047851562</v>
      </c>
      <c r="E968" s="24">
        <v>3.9445455074310303</v>
      </c>
      <c r="F968" s="24">
        <v>0.32389041781425476</v>
      </c>
    </row>
    <row r="969" spans="1:6">
      <c r="A969">
        <v>28</v>
      </c>
      <c r="B969" t="s">
        <v>256</v>
      </c>
      <c r="C969">
        <v>23</v>
      </c>
      <c r="D969" s="24">
        <v>66.111740112304688</v>
      </c>
      <c r="E969" s="24">
        <v>3.9142870903015137</v>
      </c>
      <c r="F969" s="24">
        <v>0.3282260000705719</v>
      </c>
    </row>
    <row r="970" spans="1:6">
      <c r="A970">
        <v>28</v>
      </c>
      <c r="B970" t="s">
        <v>256</v>
      </c>
      <c r="C970">
        <v>24</v>
      </c>
      <c r="D970" s="24">
        <v>66.380081176757812</v>
      </c>
      <c r="E970" s="24">
        <v>3.859764575958252</v>
      </c>
      <c r="F970" s="24">
        <v>0.33119708299636841</v>
      </c>
    </row>
    <row r="971" spans="1:6">
      <c r="A971">
        <v>28</v>
      </c>
      <c r="B971" t="s">
        <v>256</v>
      </c>
      <c r="C971">
        <v>25</v>
      </c>
      <c r="D971" s="24">
        <v>66.648429870605469</v>
      </c>
      <c r="E971" s="24">
        <v>3.8420209884643555</v>
      </c>
      <c r="F971" s="24">
        <v>0.33282944560050964</v>
      </c>
    </row>
    <row r="972" spans="1:6">
      <c r="A972">
        <v>28</v>
      </c>
      <c r="B972" t="s">
        <v>256</v>
      </c>
      <c r="C972">
        <v>26</v>
      </c>
      <c r="D972" s="24">
        <v>66.916770935058594</v>
      </c>
      <c r="E972" s="24">
        <v>3.7946457862854004</v>
      </c>
      <c r="F972" s="24">
        <v>0.33320823311805725</v>
      </c>
    </row>
    <row r="973" spans="1:6">
      <c r="A973">
        <v>28</v>
      </c>
      <c r="B973" t="s">
        <v>256</v>
      </c>
      <c r="C973">
        <v>27</v>
      </c>
      <c r="D973" s="24">
        <v>67.185111999511719</v>
      </c>
      <c r="E973" s="24">
        <v>3.7589590549468994</v>
      </c>
      <c r="F973" s="24">
        <v>0.3325803279876709</v>
      </c>
    </row>
    <row r="974" spans="1:6">
      <c r="A974">
        <v>28</v>
      </c>
      <c r="B974" t="s">
        <v>256</v>
      </c>
      <c r="C974">
        <v>28</v>
      </c>
      <c r="D974" s="24">
        <v>67.453460693359375</v>
      </c>
      <c r="E974" s="24">
        <v>3.7372150421142578</v>
      </c>
      <c r="F974" s="24">
        <v>0.3314349353313446</v>
      </c>
    </row>
    <row r="975" spans="1:6">
      <c r="A975">
        <v>28</v>
      </c>
      <c r="B975" t="s">
        <v>256</v>
      </c>
      <c r="C975">
        <v>29</v>
      </c>
      <c r="D975" s="24">
        <v>67.7218017578125</v>
      </c>
      <c r="E975" s="24">
        <v>3.685589075088501</v>
      </c>
      <c r="F975" s="24">
        <v>0.33054313063621521</v>
      </c>
    </row>
    <row r="976" spans="1:6">
      <c r="A976">
        <v>28</v>
      </c>
      <c r="B976" t="s">
        <v>256</v>
      </c>
      <c r="C976">
        <v>30</v>
      </c>
      <c r="D976" s="24">
        <v>67.990142822265625</v>
      </c>
      <c r="E976" s="24">
        <v>3.6506252288818359</v>
      </c>
      <c r="F976" s="24">
        <v>0.33086368441581726</v>
      </c>
    </row>
    <row r="977" spans="1:6">
      <c r="A977">
        <v>28</v>
      </c>
      <c r="B977" t="s">
        <v>256</v>
      </c>
      <c r="C977">
        <v>31</v>
      </c>
      <c r="D977" s="24">
        <v>68.25848388671875</v>
      </c>
      <c r="E977" s="24">
        <v>3.6292390823364258</v>
      </c>
      <c r="F977" s="24">
        <v>0.33326196670532227</v>
      </c>
    </row>
    <row r="978" spans="1:6">
      <c r="A978">
        <v>28</v>
      </c>
      <c r="B978" t="s">
        <v>256</v>
      </c>
      <c r="C978">
        <v>32</v>
      </c>
      <c r="D978" s="24">
        <v>68.526824951171875</v>
      </c>
      <c r="E978" s="24">
        <v>3.5840320587158203</v>
      </c>
      <c r="F978" s="24">
        <v>0.33812797069549561</v>
      </c>
    </row>
    <row r="979" spans="1:6">
      <c r="A979">
        <v>28</v>
      </c>
      <c r="B979" t="s">
        <v>256</v>
      </c>
      <c r="C979">
        <v>33</v>
      </c>
      <c r="D979" s="24">
        <v>68.795173645019531</v>
      </c>
      <c r="E979" s="24">
        <v>3.5692486763000488</v>
      </c>
      <c r="F979" s="24">
        <v>0.34505805373191833</v>
      </c>
    </row>
    <row r="980" spans="1:6">
      <c r="A980">
        <v>28</v>
      </c>
      <c r="B980" t="s">
        <v>256</v>
      </c>
      <c r="C980">
        <v>34</v>
      </c>
      <c r="D980" s="24">
        <v>69.063514709472656</v>
      </c>
      <c r="E980" s="24">
        <v>3.518233060836792</v>
      </c>
      <c r="F980" s="24">
        <v>0.35289433598518372</v>
      </c>
    </row>
    <row r="981" spans="1:6">
      <c r="A981">
        <v>28</v>
      </c>
      <c r="B981" t="s">
        <v>256</v>
      </c>
      <c r="C981">
        <v>35</v>
      </c>
      <c r="D981" s="24">
        <v>69.331855773925781</v>
      </c>
      <c r="E981" s="24">
        <v>3.4818148612976074</v>
      </c>
      <c r="F981" s="24">
        <v>0.36014163494110107</v>
      </c>
    </row>
    <row r="982" spans="1:6">
      <c r="A982">
        <v>28</v>
      </c>
      <c r="B982" t="s">
        <v>256</v>
      </c>
      <c r="C982">
        <v>36</v>
      </c>
      <c r="D982" s="24">
        <v>69.600196838378906</v>
      </c>
      <c r="E982" s="24">
        <v>3.4300270080566406</v>
      </c>
      <c r="F982" s="24">
        <v>0.36558115482330322</v>
      </c>
    </row>
    <row r="983" spans="1:6">
      <c r="A983">
        <v>28</v>
      </c>
      <c r="B983" t="s">
        <v>256</v>
      </c>
      <c r="C983">
        <v>37</v>
      </c>
      <c r="D983" s="24">
        <v>69.868545532226562</v>
      </c>
      <c r="E983" s="24">
        <v>3.4086282253265381</v>
      </c>
      <c r="F983" s="24">
        <v>0.36875742673873901</v>
      </c>
    </row>
    <row r="984" spans="1:6">
      <c r="A984">
        <v>28</v>
      </c>
      <c r="B984" t="s">
        <v>256</v>
      </c>
      <c r="C984">
        <v>38</v>
      </c>
      <c r="D984" s="24">
        <v>70.136886596679688</v>
      </c>
      <c r="E984" s="24">
        <v>3.346041202545166</v>
      </c>
      <c r="F984" s="24">
        <v>0.37009641528129578</v>
      </c>
    </row>
    <row r="985" spans="1:6">
      <c r="A985">
        <v>28</v>
      </c>
      <c r="B985" t="s">
        <v>256</v>
      </c>
      <c r="C985">
        <v>39</v>
      </c>
      <c r="D985" s="24">
        <v>70.405227661132812</v>
      </c>
      <c r="E985" s="24">
        <v>3.3163557052612305</v>
      </c>
      <c r="F985" s="24">
        <v>0.37058091163635254</v>
      </c>
    </row>
    <row r="986" spans="1:6">
      <c r="A986">
        <v>28</v>
      </c>
      <c r="B986" t="s">
        <v>256</v>
      </c>
      <c r="C986">
        <v>40</v>
      </c>
      <c r="D986" s="24">
        <v>70.673568725585938</v>
      </c>
      <c r="E986" s="24">
        <v>3.2790923118591309</v>
      </c>
      <c r="F986" s="24">
        <v>0.37118929624557495</v>
      </c>
    </row>
    <row r="987" spans="1:6">
      <c r="A987">
        <v>28</v>
      </c>
      <c r="B987" t="s">
        <v>256</v>
      </c>
      <c r="C987">
        <v>41</v>
      </c>
      <c r="D987" s="24">
        <v>70.941917419433594</v>
      </c>
      <c r="E987" s="24">
        <v>3.2437098026275635</v>
      </c>
      <c r="F987" s="24">
        <v>0.37240099906921387</v>
      </c>
    </row>
    <row r="988" spans="1:6">
      <c r="A988">
        <v>28</v>
      </c>
      <c r="B988" t="s">
        <v>256</v>
      </c>
      <c r="C988">
        <v>42</v>
      </c>
      <c r="D988" s="24">
        <v>71.210258483886719</v>
      </c>
      <c r="E988" s="24">
        <v>3.2107799053192139</v>
      </c>
      <c r="F988" s="24">
        <v>0.3740336000919342</v>
      </c>
    </row>
    <row r="989" spans="1:6">
      <c r="A989">
        <v>28</v>
      </c>
      <c r="B989" t="s">
        <v>256</v>
      </c>
      <c r="C989">
        <v>43</v>
      </c>
      <c r="D989" s="24">
        <v>71.478599548339844</v>
      </c>
      <c r="E989" s="24">
        <v>3.1564738750457764</v>
      </c>
      <c r="F989" s="24">
        <v>0.3755057156085968</v>
      </c>
    </row>
    <row r="990" spans="1:6">
      <c r="A990">
        <v>28</v>
      </c>
      <c r="B990" t="s">
        <v>256</v>
      </c>
      <c r="C990">
        <v>44</v>
      </c>
      <c r="D990" s="24">
        <v>71.746940612792969</v>
      </c>
      <c r="E990" s="24">
        <v>3.1143608093261719</v>
      </c>
      <c r="F990" s="24">
        <v>0.37629321217536926</v>
      </c>
    </row>
    <row r="991" spans="1:6">
      <c r="A991">
        <v>28</v>
      </c>
      <c r="B991" t="s">
        <v>256</v>
      </c>
      <c r="C991">
        <v>45</v>
      </c>
      <c r="D991" s="24">
        <v>72.015289306640625</v>
      </c>
      <c r="E991" s="24">
        <v>3.084531307220459</v>
      </c>
      <c r="F991" s="24">
        <v>0.3762475848197937</v>
      </c>
    </row>
    <row r="992" spans="1:6">
      <c r="A992">
        <v>28</v>
      </c>
      <c r="B992" t="s">
        <v>256</v>
      </c>
      <c r="C992">
        <v>46</v>
      </c>
      <c r="D992" s="24">
        <v>72.28363037109375</v>
      </c>
      <c r="E992" s="24">
        <v>3.0379757881164551</v>
      </c>
      <c r="F992" s="24">
        <v>0.3756212592124939</v>
      </c>
    </row>
    <row r="993" spans="1:6">
      <c r="A993">
        <v>28</v>
      </c>
      <c r="B993" t="s">
        <v>256</v>
      </c>
      <c r="C993">
        <v>47</v>
      </c>
      <c r="D993" s="24">
        <v>72.551971435546875</v>
      </c>
      <c r="E993" s="24">
        <v>2.9984719753265381</v>
      </c>
      <c r="F993" s="24">
        <v>0.37481215596199036</v>
      </c>
    </row>
    <row r="994" spans="1:6">
      <c r="A994">
        <v>28</v>
      </c>
      <c r="B994" t="s">
        <v>256</v>
      </c>
      <c r="C994">
        <v>48</v>
      </c>
      <c r="D994" s="24">
        <v>72.8203125</v>
      </c>
      <c r="E994" s="24">
        <v>2.970883846282959</v>
      </c>
      <c r="F994" s="24">
        <v>0.37410196661949158</v>
      </c>
    </row>
    <row r="995" spans="1:6">
      <c r="A995">
        <v>28</v>
      </c>
      <c r="B995" t="s">
        <v>256</v>
      </c>
      <c r="C995">
        <v>49</v>
      </c>
      <c r="D995" s="24">
        <v>73.088653564453125</v>
      </c>
      <c r="E995" s="24">
        <v>2.9112765789031982</v>
      </c>
      <c r="F995" s="24">
        <v>0.37352749705314636</v>
      </c>
    </row>
    <row r="996" spans="1:6">
      <c r="A996">
        <v>28</v>
      </c>
      <c r="B996" t="s">
        <v>256</v>
      </c>
      <c r="C996">
        <v>50</v>
      </c>
      <c r="D996" s="24">
        <v>73.357002258300781</v>
      </c>
      <c r="E996" s="24">
        <v>2.882800817489624</v>
      </c>
      <c r="F996" s="24">
        <v>0.37290966510772705</v>
      </c>
    </row>
    <row r="997" spans="1:6">
      <c r="A997">
        <v>28</v>
      </c>
      <c r="B997" t="s">
        <v>256</v>
      </c>
      <c r="C997">
        <v>51</v>
      </c>
      <c r="D997" s="24">
        <v>73.625343322753906</v>
      </c>
      <c r="E997" s="24">
        <v>2.8450357913970947</v>
      </c>
      <c r="F997" s="24">
        <v>0.37196776270866394</v>
      </c>
    </row>
    <row r="998" spans="1:6">
      <c r="A998">
        <v>28</v>
      </c>
      <c r="B998" t="s">
        <v>256</v>
      </c>
      <c r="C998">
        <v>52</v>
      </c>
      <c r="D998" s="24">
        <v>73.893684387207031</v>
      </c>
      <c r="E998" s="24">
        <v>2.7992329597473145</v>
      </c>
      <c r="F998" s="24">
        <v>0.37047168612480164</v>
      </c>
    </row>
    <row r="999" spans="1:6">
      <c r="A999">
        <v>28</v>
      </c>
      <c r="B999" t="s">
        <v>256</v>
      </c>
      <c r="C999">
        <v>53</v>
      </c>
      <c r="D999" s="24">
        <v>74.162033081054688</v>
      </c>
      <c r="E999" s="24">
        <v>2.7646589279174805</v>
      </c>
      <c r="F999" s="24">
        <v>0.36837679147720337</v>
      </c>
    </row>
    <row r="1000" spans="1:6">
      <c r="A1000">
        <v>28</v>
      </c>
      <c r="B1000" t="s">
        <v>256</v>
      </c>
      <c r="C1000">
        <v>54</v>
      </c>
      <c r="D1000" s="24">
        <v>74.430374145507812</v>
      </c>
      <c r="E1000" s="24">
        <v>2.7186784744262695</v>
      </c>
      <c r="F1000" s="24">
        <v>0.3658883273601532</v>
      </c>
    </row>
    <row r="1001" spans="1:6">
      <c r="A1001">
        <v>28</v>
      </c>
      <c r="B1001" t="s">
        <v>256</v>
      </c>
      <c r="C1001">
        <v>55</v>
      </c>
      <c r="D1001" s="24">
        <v>74.698715209960938</v>
      </c>
      <c r="E1001" s="24">
        <v>2.6801290512084961</v>
      </c>
      <c r="F1001" s="24">
        <v>0.36337757110595703</v>
      </c>
    </row>
    <row r="1002" spans="1:6">
      <c r="A1002">
        <v>28</v>
      </c>
      <c r="B1002" t="s">
        <v>256</v>
      </c>
      <c r="C1002">
        <v>56</v>
      </c>
      <c r="D1002" s="24">
        <v>74.967056274414062</v>
      </c>
      <c r="E1002" s="24">
        <v>2.6527504920959473</v>
      </c>
      <c r="F1002" s="24">
        <v>0.36116278171539307</v>
      </c>
    </row>
    <row r="1003" spans="1:6">
      <c r="A1003">
        <v>28</v>
      </c>
      <c r="B1003" t="s">
        <v>256</v>
      </c>
      <c r="C1003">
        <v>57</v>
      </c>
      <c r="D1003" s="24">
        <v>75.235397338867188</v>
      </c>
      <c r="E1003" s="24">
        <v>2.6111075878143311</v>
      </c>
      <c r="F1003" s="24">
        <v>0.35929256677627563</v>
      </c>
    </row>
    <row r="1004" spans="1:6">
      <c r="A1004">
        <v>28</v>
      </c>
      <c r="B1004" t="s">
        <v>256</v>
      </c>
      <c r="C1004">
        <v>58</v>
      </c>
      <c r="D1004" s="24">
        <v>75.503746032714844</v>
      </c>
      <c r="E1004" s="24">
        <v>2.5752100944519043</v>
      </c>
      <c r="F1004" s="24">
        <v>0.35753870010375977</v>
      </c>
    </row>
    <row r="1005" spans="1:6">
      <c r="A1005">
        <v>28</v>
      </c>
      <c r="B1005" t="s">
        <v>256</v>
      </c>
      <c r="C1005">
        <v>59</v>
      </c>
      <c r="D1005" s="24">
        <v>75.772087097167969</v>
      </c>
      <c r="E1005" s="24">
        <v>2.5309915542602539</v>
      </c>
      <c r="F1005" s="24">
        <v>0.35561931133270264</v>
      </c>
    </row>
    <row r="1006" spans="1:6">
      <c r="A1006">
        <v>28</v>
      </c>
      <c r="B1006" t="s">
        <v>256</v>
      </c>
      <c r="C1006">
        <v>60</v>
      </c>
      <c r="D1006" s="24">
        <v>76.040428161621094</v>
      </c>
      <c r="E1006" s="24">
        <v>2.4922170639038086</v>
      </c>
      <c r="F1006" s="24">
        <v>0.35347241163253784</v>
      </c>
    </row>
    <row r="1007" spans="1:6">
      <c r="A1007">
        <v>28</v>
      </c>
      <c r="B1007" t="s">
        <v>256</v>
      </c>
      <c r="C1007">
        <v>61</v>
      </c>
      <c r="D1007" s="24">
        <v>76.308769226074219</v>
      </c>
      <c r="E1007" s="24">
        <v>2.4512307643890381</v>
      </c>
      <c r="F1007" s="24">
        <v>0.35135996341705322</v>
      </c>
    </row>
    <row r="1008" spans="1:6">
      <c r="A1008">
        <v>28</v>
      </c>
      <c r="B1008" t="s">
        <v>256</v>
      </c>
      <c r="C1008">
        <v>62</v>
      </c>
      <c r="D1008" s="24">
        <v>76.577117919921875</v>
      </c>
      <c r="E1008" s="24">
        <v>2.426189661026001</v>
      </c>
      <c r="F1008" s="24">
        <v>0.34970253705978394</v>
      </c>
    </row>
    <row r="1009" spans="1:6">
      <c r="A1009">
        <v>28</v>
      </c>
      <c r="B1009" t="s">
        <v>256</v>
      </c>
      <c r="C1009">
        <v>63</v>
      </c>
      <c r="D1009" s="24">
        <v>76.845458984375</v>
      </c>
      <c r="E1009" s="24">
        <v>2.3846793174743652</v>
      </c>
      <c r="F1009" s="24">
        <v>0.34887498617172241</v>
      </c>
    </row>
    <row r="1010" spans="1:6">
      <c r="A1010">
        <v>28</v>
      </c>
      <c r="B1010" t="s">
        <v>256</v>
      </c>
      <c r="C1010">
        <v>64</v>
      </c>
      <c r="D1010" s="24">
        <v>77.113800048828125</v>
      </c>
      <c r="E1010" s="24">
        <v>2.3502142429351807</v>
      </c>
      <c r="F1010" s="24">
        <v>0.34920328855514526</v>
      </c>
    </row>
    <row r="1011" spans="1:6">
      <c r="A1011">
        <v>28</v>
      </c>
      <c r="B1011" t="s">
        <v>256</v>
      </c>
      <c r="C1011">
        <v>65</v>
      </c>
      <c r="D1011" s="24">
        <v>77.38214111328125</v>
      </c>
      <c r="E1011" s="24">
        <v>2.3067522048950195</v>
      </c>
      <c r="F1011" s="24">
        <v>0.35130789875984192</v>
      </c>
    </row>
    <row r="1012" spans="1:6">
      <c r="A1012">
        <v>28</v>
      </c>
      <c r="B1012" t="s">
        <v>256</v>
      </c>
      <c r="C1012">
        <v>66</v>
      </c>
      <c r="D1012" s="24">
        <v>77.650482177734375</v>
      </c>
      <c r="E1012" s="24">
        <v>2.2689733505249023</v>
      </c>
      <c r="F1012" s="24">
        <v>0.35666275024414062</v>
      </c>
    </row>
    <row r="1013" spans="1:6">
      <c r="A1013">
        <v>28</v>
      </c>
      <c r="B1013" t="s">
        <v>256</v>
      </c>
      <c r="C1013">
        <v>67</v>
      </c>
      <c r="D1013" s="24">
        <v>77.918830871582031</v>
      </c>
      <c r="E1013" s="24">
        <v>2.2363457679748535</v>
      </c>
      <c r="F1013" s="24">
        <v>0.36814427375793457</v>
      </c>
    </row>
    <row r="1014" spans="1:6">
      <c r="A1014">
        <v>28</v>
      </c>
      <c r="B1014" t="s">
        <v>256</v>
      </c>
      <c r="C1014">
        <v>68</v>
      </c>
      <c r="D1014" s="24">
        <v>78.187171936035156</v>
      </c>
      <c r="E1014" s="24">
        <v>2.2046983242034912</v>
      </c>
      <c r="F1014" s="24">
        <v>0.3904397189617157</v>
      </c>
    </row>
    <row r="1015" spans="1:6">
      <c r="A1015">
        <v>28</v>
      </c>
      <c r="B1015" t="s">
        <v>256</v>
      </c>
      <c r="C1015">
        <v>69</v>
      </c>
      <c r="D1015" s="24">
        <v>78.455513000488281</v>
      </c>
      <c r="E1015" s="24">
        <v>2.1608397960662842</v>
      </c>
      <c r="F1015" s="24">
        <v>0.43024784326553345</v>
      </c>
    </row>
    <row r="1016" spans="1:6">
      <c r="A1016">
        <v>28</v>
      </c>
      <c r="B1016" t="s">
        <v>256</v>
      </c>
      <c r="C1016">
        <v>70</v>
      </c>
      <c r="D1016" s="24">
        <v>78.723861694335938</v>
      </c>
      <c r="E1016" s="24">
        <v>2.1307766437530518</v>
      </c>
      <c r="F1016" s="24">
        <v>0.49613800644874573</v>
      </c>
    </row>
    <row r="1017" spans="1:6">
      <c r="A1017">
        <v>28</v>
      </c>
      <c r="B1017" t="s">
        <v>256</v>
      </c>
      <c r="C1017">
        <v>71</v>
      </c>
      <c r="D1017" s="24">
        <v>78.992202758789062</v>
      </c>
      <c r="E1017" s="24">
        <v>2.0821237564086914</v>
      </c>
      <c r="F1017" s="24">
        <v>0.59759289026260376</v>
      </c>
    </row>
    <row r="1018" spans="1:6">
      <c r="A1018">
        <v>28</v>
      </c>
      <c r="B1018" t="s">
        <v>256</v>
      </c>
      <c r="C1018">
        <v>72</v>
      </c>
      <c r="D1018" s="24">
        <v>79.260543823242188</v>
      </c>
      <c r="E1018" s="24">
        <v>2.0373177528381348</v>
      </c>
      <c r="F1018" s="24">
        <v>0.74259138107299805</v>
      </c>
    </row>
    <row r="1019" spans="1:6">
      <c r="A1019">
        <v>28</v>
      </c>
      <c r="B1019" t="s">
        <v>256</v>
      </c>
      <c r="C1019">
        <v>73</v>
      </c>
      <c r="D1019" s="24">
        <v>79.528884887695312</v>
      </c>
      <c r="E1019" s="24">
        <v>1.9829729795455933</v>
      </c>
      <c r="F1019" s="24">
        <v>0.93340754508972168</v>
      </c>
    </row>
    <row r="1020" spans="1:6">
      <c r="A1020">
        <v>28</v>
      </c>
      <c r="B1020" t="s">
        <v>256</v>
      </c>
      <c r="C1020">
        <v>74</v>
      </c>
      <c r="D1020" s="24">
        <v>79.797225952148438</v>
      </c>
      <c r="E1020" s="24">
        <v>1.901165246963501</v>
      </c>
      <c r="F1020" s="24">
        <v>1.1614047288894653</v>
      </c>
    </row>
    <row r="1021" spans="1:6">
      <c r="A1021">
        <v>28</v>
      </c>
      <c r="B1021" t="s">
        <v>256</v>
      </c>
      <c r="C1021">
        <v>75</v>
      </c>
      <c r="D1021" s="24">
        <v>80.065574645996094</v>
      </c>
      <c r="E1021" s="24">
        <v>1.7880233526229858</v>
      </c>
      <c r="F1021" s="24">
        <v>1.4030749797821045</v>
      </c>
    </row>
    <row r="1022" spans="1:6">
      <c r="A1022">
        <v>28</v>
      </c>
      <c r="B1022" t="s">
        <v>256</v>
      </c>
      <c r="C1022">
        <v>76</v>
      </c>
      <c r="D1022" s="24">
        <v>80.333915710449219</v>
      </c>
      <c r="E1022" s="24">
        <v>1.631294846534729</v>
      </c>
      <c r="F1022" s="24">
        <v>1.6205416917800903</v>
      </c>
    </row>
    <row r="1023" spans="1:6">
      <c r="A1023">
        <v>28</v>
      </c>
      <c r="B1023" t="s">
        <v>256</v>
      </c>
      <c r="C1023">
        <v>77</v>
      </c>
      <c r="D1023" s="24">
        <v>80.602256774902344</v>
      </c>
      <c r="E1023" s="24">
        <v>1.3781445026397705</v>
      </c>
      <c r="F1023" s="24">
        <v>1.7688461542129517</v>
      </c>
    </row>
    <row r="1024" spans="1:6">
      <c r="A1024">
        <v>28</v>
      </c>
      <c r="B1024" t="s">
        <v>256</v>
      </c>
      <c r="C1024">
        <v>78</v>
      </c>
      <c r="D1024" s="24">
        <v>80.87060546875</v>
      </c>
      <c r="E1024" s="24">
        <v>1.0274820327758789</v>
      </c>
      <c r="F1024" s="24">
        <v>1.8092076778411865</v>
      </c>
    </row>
    <row r="1025" spans="1:6">
      <c r="A1025">
        <v>28</v>
      </c>
      <c r="B1025" t="s">
        <v>256</v>
      </c>
      <c r="C1025">
        <v>79</v>
      </c>
      <c r="D1025" s="24">
        <v>81.138946533203125</v>
      </c>
      <c r="E1025" s="24">
        <v>0.65867519378662109</v>
      </c>
      <c r="F1025" s="24">
        <v>1.723358154296875</v>
      </c>
    </row>
    <row r="1026" spans="1:6">
      <c r="A1026">
        <v>28</v>
      </c>
      <c r="B1026" t="s">
        <v>256</v>
      </c>
      <c r="C1026">
        <v>80</v>
      </c>
      <c r="D1026" s="24">
        <v>81.40728759765625</v>
      </c>
      <c r="E1026" s="24">
        <v>0.40250173211097717</v>
      </c>
      <c r="F1026" s="24">
        <v>1.5219537019729614</v>
      </c>
    </row>
    <row r="1027" spans="1:6">
      <c r="A1027">
        <v>28</v>
      </c>
      <c r="B1027" t="s">
        <v>256</v>
      </c>
      <c r="C1027">
        <v>81</v>
      </c>
      <c r="D1027" s="24">
        <v>81.675628662109375</v>
      </c>
      <c r="E1027" s="24">
        <v>0.31395569443702698</v>
      </c>
      <c r="F1027" s="24">
        <v>1.2421125173568726</v>
      </c>
    </row>
    <row r="1028" spans="1:6">
      <c r="A1028">
        <v>28</v>
      </c>
      <c r="B1028" t="s">
        <v>256</v>
      </c>
      <c r="C1028">
        <v>82</v>
      </c>
      <c r="D1028" s="24">
        <v>81.9439697265625</v>
      </c>
      <c r="E1028" s="24">
        <v>0.29835358262062073</v>
      </c>
      <c r="F1028" s="24">
        <v>0.93474197387695312</v>
      </c>
    </row>
    <row r="1029" spans="1:6">
      <c r="A1029">
        <v>28</v>
      </c>
      <c r="B1029" t="s">
        <v>256</v>
      </c>
      <c r="C1029">
        <v>83</v>
      </c>
      <c r="D1029" s="24">
        <v>82.212310791015625</v>
      </c>
      <c r="E1029" s="24">
        <v>0.29305574297904968</v>
      </c>
      <c r="F1029" s="24">
        <v>0.6478348970413208</v>
      </c>
    </row>
    <row r="1030" spans="1:6">
      <c r="A1030">
        <v>28</v>
      </c>
      <c r="B1030" t="s">
        <v>256</v>
      </c>
      <c r="C1030">
        <v>84</v>
      </c>
      <c r="D1030" s="24">
        <v>82.480659484863281</v>
      </c>
      <c r="E1030" s="24">
        <v>0.29275313019752502</v>
      </c>
      <c r="F1030" s="24">
        <v>0.4135386049747467</v>
      </c>
    </row>
    <row r="1031" spans="1:6">
      <c r="A1031">
        <v>28</v>
      </c>
      <c r="B1031" t="s">
        <v>256</v>
      </c>
      <c r="C1031">
        <v>85</v>
      </c>
      <c r="D1031" s="24">
        <v>82.749000549316406</v>
      </c>
      <c r="E1031" s="24">
        <v>0.2910594642162323</v>
      </c>
      <c r="F1031" s="24">
        <v>0.24371546506881714</v>
      </c>
    </row>
    <row r="1032" spans="1:6">
      <c r="A1032">
        <v>28</v>
      </c>
      <c r="B1032" t="s">
        <v>256</v>
      </c>
      <c r="C1032">
        <v>86</v>
      </c>
      <c r="D1032" s="24">
        <v>83.017341613769531</v>
      </c>
      <c r="E1032" s="24">
        <v>0.29274412989616394</v>
      </c>
      <c r="F1032" s="24">
        <v>0.13356168568134308</v>
      </c>
    </row>
    <row r="1033" spans="1:6">
      <c r="A1033">
        <v>28</v>
      </c>
      <c r="B1033" t="s">
        <v>256</v>
      </c>
      <c r="C1033">
        <v>87</v>
      </c>
      <c r="D1033" s="24">
        <v>83.285690307617188</v>
      </c>
      <c r="E1033" s="24">
        <v>0.28776529431343079</v>
      </c>
      <c r="F1033" s="24">
        <v>6.9270141422748566E-2</v>
      </c>
    </row>
    <row r="1034" spans="1:6">
      <c r="A1034">
        <v>28</v>
      </c>
      <c r="B1034" t="s">
        <v>256</v>
      </c>
      <c r="C1034">
        <v>88</v>
      </c>
      <c r="D1034" s="24">
        <v>83.554031372070312</v>
      </c>
      <c r="E1034" s="24">
        <v>0.28926709294319153</v>
      </c>
      <c r="F1034" s="24">
        <v>3.5329777747392654E-2</v>
      </c>
    </row>
    <row r="1035" spans="1:6">
      <c r="A1035">
        <v>28</v>
      </c>
      <c r="B1035" t="s">
        <v>256</v>
      </c>
      <c r="C1035">
        <v>89</v>
      </c>
      <c r="D1035" s="24">
        <v>83.822372436523438</v>
      </c>
      <c r="E1035" s="24">
        <v>0.29027706384658813</v>
      </c>
      <c r="F1035" s="24">
        <v>1.8996700644493103E-2</v>
      </c>
    </row>
    <row r="1036" spans="1:6">
      <c r="A1036">
        <v>28</v>
      </c>
      <c r="B1036" t="s">
        <v>256</v>
      </c>
      <c r="C1036">
        <v>90</v>
      </c>
      <c r="D1036" s="24">
        <v>84.090713500976562</v>
      </c>
      <c r="E1036" s="24">
        <v>0.28248879313468933</v>
      </c>
      <c r="F1036" s="24">
        <v>1.1738261207938194E-2</v>
      </c>
    </row>
    <row r="1037" spans="1:6">
      <c r="A1037">
        <v>28</v>
      </c>
      <c r="B1037" t="s">
        <v>256</v>
      </c>
      <c r="C1037">
        <v>91</v>
      </c>
      <c r="D1037" s="24">
        <v>84.359054565429688</v>
      </c>
      <c r="E1037" s="24">
        <v>0.28725287318229675</v>
      </c>
      <c r="F1037" s="24">
        <v>8.7270317599177361E-3</v>
      </c>
    </row>
    <row r="1038" spans="1:6">
      <c r="A1038">
        <v>28</v>
      </c>
      <c r="B1038" t="s">
        <v>256</v>
      </c>
      <c r="C1038">
        <v>92</v>
      </c>
      <c r="D1038" s="24">
        <v>84.627403259277344</v>
      </c>
      <c r="E1038" s="24">
        <v>0.28566616773605347</v>
      </c>
      <c r="F1038" s="24">
        <v>7.6060392893850803E-3</v>
      </c>
    </row>
    <row r="1039" spans="1:6">
      <c r="A1039">
        <v>28</v>
      </c>
      <c r="B1039" t="s">
        <v>256</v>
      </c>
      <c r="C1039">
        <v>93</v>
      </c>
      <c r="D1039" s="24">
        <v>84.895744323730469</v>
      </c>
      <c r="E1039" s="24">
        <v>0.28580451011657715</v>
      </c>
      <c r="F1039" s="24">
        <v>7.3322560638189316E-3</v>
      </c>
    </row>
    <row r="1040" spans="1:6">
      <c r="A1040">
        <v>28</v>
      </c>
      <c r="B1040" t="s">
        <v>256</v>
      </c>
      <c r="C1040">
        <v>94</v>
      </c>
      <c r="D1040" s="24">
        <v>85.164085388183594</v>
      </c>
      <c r="E1040" s="24">
        <v>0.28523489832878113</v>
      </c>
      <c r="F1040" s="24">
        <v>7.4171950109302998E-3</v>
      </c>
    </row>
    <row r="1041" spans="1:6">
      <c r="A1041">
        <v>28</v>
      </c>
      <c r="B1041" t="s">
        <v>256</v>
      </c>
      <c r="C1041">
        <v>95</v>
      </c>
      <c r="D1041" s="24">
        <v>85.43243408203125</v>
      </c>
      <c r="E1041" s="24">
        <v>0.28288626670837402</v>
      </c>
      <c r="F1041" s="24">
        <v>7.5730704702436924E-3</v>
      </c>
    </row>
    <row r="1042" spans="1:6">
      <c r="A1042">
        <v>28</v>
      </c>
      <c r="B1042" t="s">
        <v>256</v>
      </c>
      <c r="C1042">
        <v>96</v>
      </c>
      <c r="D1042" s="24">
        <v>85.700775146484375</v>
      </c>
      <c r="E1042" s="24">
        <v>0.281389981508255</v>
      </c>
      <c r="F1042" s="24">
        <v>7.6239355839788914E-3</v>
      </c>
    </row>
    <row r="1043" spans="1:6">
      <c r="A1043">
        <v>28</v>
      </c>
      <c r="B1043" t="s">
        <v>256</v>
      </c>
      <c r="C1043">
        <v>97</v>
      </c>
      <c r="D1043" s="24">
        <v>85.9691162109375</v>
      </c>
      <c r="E1043" s="24">
        <v>0.28205418586730957</v>
      </c>
      <c r="F1043" s="24">
        <v>7.5131007470190525E-3</v>
      </c>
    </row>
    <row r="1044" spans="1:6">
      <c r="A1044">
        <v>28</v>
      </c>
      <c r="B1044" t="s">
        <v>256</v>
      </c>
      <c r="C1044">
        <v>98</v>
      </c>
      <c r="D1044" s="24">
        <v>86.237457275390625</v>
      </c>
      <c r="E1044" s="24">
        <v>0.27908173203468323</v>
      </c>
      <c r="F1044" s="24">
        <v>7.2966217994689941E-3</v>
      </c>
    </row>
    <row r="1045" spans="1:6">
      <c r="A1045">
        <v>28</v>
      </c>
      <c r="B1045" t="s">
        <v>256</v>
      </c>
      <c r="C1045">
        <v>99</v>
      </c>
      <c r="D1045" s="24">
        <v>86.50579833984375</v>
      </c>
      <c r="E1045" s="24">
        <v>0.28130337595939636</v>
      </c>
      <c r="F1045" s="24">
        <v>7.0914099924266338E-3</v>
      </c>
    </row>
    <row r="1046" spans="1:6">
      <c r="A1046">
        <v>28</v>
      </c>
      <c r="B1046" t="s">
        <v>256</v>
      </c>
      <c r="C1046">
        <v>100</v>
      </c>
      <c r="D1046" s="24">
        <v>86.774147033691406</v>
      </c>
      <c r="E1046" s="24">
        <v>0.27915418148040771</v>
      </c>
      <c r="F1046" s="24">
        <v>7.0064808242022991E-3</v>
      </c>
    </row>
    <row r="1047" spans="1:6">
      <c r="A1047">
        <v>28</v>
      </c>
      <c r="B1047" t="s">
        <v>256</v>
      </c>
      <c r="C1047">
        <v>101</v>
      </c>
      <c r="D1047" s="24">
        <v>87.042488098144531</v>
      </c>
      <c r="E1047" s="24">
        <v>0.27703574299812317</v>
      </c>
      <c r="F1047" s="24">
        <v>7.0980628952383995E-3</v>
      </c>
    </row>
    <row r="1048" spans="1:6">
      <c r="A1048">
        <v>28</v>
      </c>
      <c r="B1048" t="s">
        <v>256</v>
      </c>
      <c r="C1048">
        <v>102</v>
      </c>
      <c r="D1048" s="24">
        <v>87.310829162597656</v>
      </c>
      <c r="E1048" s="24">
        <v>0.27786833047866821</v>
      </c>
      <c r="F1048" s="24">
        <v>7.3603526689112186E-3</v>
      </c>
    </row>
    <row r="1049" spans="1:6">
      <c r="A1049">
        <v>28</v>
      </c>
      <c r="B1049" t="s">
        <v>256</v>
      </c>
      <c r="C1049">
        <v>103</v>
      </c>
      <c r="D1049" s="24">
        <v>87.579177856445312</v>
      </c>
      <c r="E1049" s="24">
        <v>0.279685378074646</v>
      </c>
      <c r="F1049" s="24">
        <v>7.7413767576217651E-3</v>
      </c>
    </row>
    <row r="1050" spans="1:6">
      <c r="A1050">
        <v>28</v>
      </c>
      <c r="B1050" t="s">
        <v>256</v>
      </c>
      <c r="C1050">
        <v>104</v>
      </c>
      <c r="D1050" s="24">
        <v>87.847518920898438</v>
      </c>
      <c r="E1050" s="24">
        <v>0.27246746420860291</v>
      </c>
      <c r="F1050" s="24">
        <v>8.1620756536722183E-3</v>
      </c>
    </row>
    <row r="1051" spans="1:6">
      <c r="A1051">
        <v>28</v>
      </c>
      <c r="B1051" t="s">
        <v>256</v>
      </c>
      <c r="C1051">
        <v>105</v>
      </c>
      <c r="D1051" s="24">
        <v>88.115859985351562</v>
      </c>
      <c r="E1051" s="24">
        <v>0.27559944987297058</v>
      </c>
      <c r="F1051" s="24">
        <v>8.5251843556761742E-3</v>
      </c>
    </row>
    <row r="1052" spans="1:6">
      <c r="A1052">
        <v>28</v>
      </c>
      <c r="B1052" t="s">
        <v>256</v>
      </c>
      <c r="C1052">
        <v>106</v>
      </c>
      <c r="D1052" s="24">
        <v>88.384201049804688</v>
      </c>
      <c r="E1052" s="24">
        <v>0.275340735912323</v>
      </c>
      <c r="F1052" s="24">
        <v>8.7211504578590393E-3</v>
      </c>
    </row>
    <row r="1053" spans="1:6">
      <c r="A1053">
        <v>28</v>
      </c>
      <c r="B1053" t="s">
        <v>256</v>
      </c>
      <c r="C1053">
        <v>107</v>
      </c>
      <c r="D1053" s="24">
        <v>88.652542114257812</v>
      </c>
      <c r="E1053" s="24">
        <v>0.27292755246162415</v>
      </c>
      <c r="F1053" s="24">
        <v>8.6427498608827591E-3</v>
      </c>
    </row>
    <row r="1054" spans="1:6">
      <c r="A1054">
        <v>28</v>
      </c>
      <c r="B1054" t="s">
        <v>256</v>
      </c>
      <c r="C1054">
        <v>108</v>
      </c>
      <c r="D1054" s="24">
        <v>88.920883178710938</v>
      </c>
      <c r="E1054" s="24">
        <v>0.26814624667167664</v>
      </c>
      <c r="F1054" s="24">
        <v>8.2211624830961227E-3</v>
      </c>
    </row>
    <row r="1055" spans="1:6">
      <c r="A1055">
        <v>28</v>
      </c>
      <c r="B1055" t="s">
        <v>256</v>
      </c>
      <c r="C1055">
        <v>109</v>
      </c>
      <c r="D1055" s="24">
        <v>89.189231872558594</v>
      </c>
      <c r="E1055" s="24">
        <v>0.27233085036277771</v>
      </c>
      <c r="F1055" s="24">
        <v>7.4694766663014889E-3</v>
      </c>
    </row>
    <row r="1056" spans="1:6">
      <c r="A1056">
        <v>28</v>
      </c>
      <c r="B1056" t="s">
        <v>256</v>
      </c>
      <c r="C1056">
        <v>110</v>
      </c>
      <c r="D1056" s="24">
        <v>89.457572937011719</v>
      </c>
      <c r="E1056" s="24">
        <v>0.26990929245948792</v>
      </c>
      <c r="F1056" s="24">
        <v>6.5020918846130371E-3</v>
      </c>
    </row>
    <row r="1057" spans="1:6">
      <c r="A1057">
        <v>28</v>
      </c>
      <c r="B1057" t="s">
        <v>256</v>
      </c>
      <c r="C1057">
        <v>111</v>
      </c>
      <c r="D1057" s="24">
        <v>89.725921630859375</v>
      </c>
      <c r="E1057" s="24">
        <v>0.26927459239959717</v>
      </c>
      <c r="F1057" s="24">
        <v>5.5114966817200184E-3</v>
      </c>
    </row>
    <row r="1058" spans="1:6">
      <c r="A1058">
        <v>28</v>
      </c>
      <c r="B1058" t="s">
        <v>256</v>
      </c>
      <c r="C1058">
        <v>112</v>
      </c>
      <c r="D1058" s="24">
        <v>89.9942626953125</v>
      </c>
      <c r="E1058" s="24">
        <v>0.270681232213974</v>
      </c>
      <c r="F1058" s="24">
        <v>4.7118817456066608E-3</v>
      </c>
    </row>
    <row r="1059" spans="1:6">
      <c r="A1059">
        <v>28</v>
      </c>
      <c r="B1059" t="s">
        <v>256</v>
      </c>
      <c r="C1059">
        <v>113</v>
      </c>
      <c r="D1059" s="24">
        <v>90.262603759765625</v>
      </c>
      <c r="E1059" s="24">
        <v>0.2674243152141571</v>
      </c>
      <c r="F1059" s="24">
        <v>4.2757098563015461E-3</v>
      </c>
    </row>
    <row r="1060" spans="1:6">
      <c r="A1060">
        <v>28</v>
      </c>
      <c r="B1060" t="s">
        <v>256</v>
      </c>
      <c r="C1060">
        <v>114</v>
      </c>
      <c r="D1060" s="24">
        <v>90.53094482421875</v>
      </c>
      <c r="E1060" s="24">
        <v>0.2696971595287323</v>
      </c>
      <c r="F1060" s="24">
        <v>4.2777899652719498E-3</v>
      </c>
    </row>
    <row r="1061" spans="1:6">
      <c r="A1061">
        <v>28</v>
      </c>
      <c r="B1061" t="s">
        <v>256</v>
      </c>
      <c r="C1061">
        <v>115</v>
      </c>
      <c r="D1061" s="24">
        <v>90.799285888671875</v>
      </c>
      <c r="E1061" s="24">
        <v>0.27062872052192688</v>
      </c>
      <c r="F1061" s="24">
        <v>4.6579954214394093E-3</v>
      </c>
    </row>
    <row r="1062" spans="1:6">
      <c r="A1062">
        <v>28</v>
      </c>
      <c r="B1062" t="s">
        <v>256</v>
      </c>
      <c r="C1062">
        <v>116</v>
      </c>
      <c r="D1062" s="24">
        <v>91.067626953125</v>
      </c>
      <c r="E1062" s="24">
        <v>0.26881662011146545</v>
      </c>
      <c r="F1062" s="24">
        <v>5.2234423346817493E-3</v>
      </c>
    </row>
    <row r="1063" spans="1:6">
      <c r="A1063">
        <v>28</v>
      </c>
      <c r="B1063" t="s">
        <v>256</v>
      </c>
      <c r="C1063">
        <v>117</v>
      </c>
      <c r="D1063" s="24">
        <v>91.335968017578125</v>
      </c>
      <c r="E1063" s="24">
        <v>0.26597166061401367</v>
      </c>
      <c r="F1063" s="24">
        <v>5.7137073017656803E-3</v>
      </c>
    </row>
    <row r="1064" spans="1:6">
      <c r="A1064">
        <v>28</v>
      </c>
      <c r="B1064" t="s">
        <v>256</v>
      </c>
      <c r="C1064">
        <v>118</v>
      </c>
      <c r="D1064" s="24">
        <v>91.604316711425781</v>
      </c>
      <c r="E1064" s="24">
        <v>0.26435819268226624</v>
      </c>
      <c r="F1064" s="24">
        <v>5.9162820689380169E-3</v>
      </c>
    </row>
    <row r="1065" spans="1:6">
      <c r="A1065">
        <v>28</v>
      </c>
      <c r="B1065" t="s">
        <v>256</v>
      </c>
      <c r="C1065">
        <v>119</v>
      </c>
      <c r="D1065" s="24">
        <v>91.872657775878906</v>
      </c>
      <c r="E1065" s="24">
        <v>0.26639106869697571</v>
      </c>
      <c r="F1065" s="24">
        <v>5.7695009745657444E-3</v>
      </c>
    </row>
    <row r="1066" spans="1:6">
      <c r="A1066">
        <v>28</v>
      </c>
      <c r="B1066" t="s">
        <v>256</v>
      </c>
      <c r="C1066">
        <v>120</v>
      </c>
      <c r="D1066" s="24">
        <v>92.141006469726562</v>
      </c>
      <c r="E1066" s="24">
        <v>0.26443037390708923</v>
      </c>
      <c r="F1066" s="24">
        <v>5.3816824220120907E-3</v>
      </c>
    </row>
    <row r="1067" spans="1:6">
      <c r="A1067">
        <v>28</v>
      </c>
      <c r="B1067" t="s">
        <v>256</v>
      </c>
      <c r="C1067">
        <v>121</v>
      </c>
      <c r="D1067" s="24">
        <v>92.409347534179688</v>
      </c>
      <c r="E1067" s="24">
        <v>0.26463544368743896</v>
      </c>
      <c r="F1067" s="24">
        <v>4.953150637447834E-3</v>
      </c>
    </row>
    <row r="1068" spans="1:6">
      <c r="A1068">
        <v>28</v>
      </c>
      <c r="B1068" t="s">
        <v>256</v>
      </c>
      <c r="C1068">
        <v>122</v>
      </c>
      <c r="D1068" s="24">
        <v>92.677688598632812</v>
      </c>
      <c r="E1068" s="24">
        <v>0.26610857248306274</v>
      </c>
      <c r="F1068" s="24">
        <v>4.6578254550695419E-3</v>
      </c>
    </row>
    <row r="1069" spans="1:6">
      <c r="A1069">
        <v>28</v>
      </c>
      <c r="B1069" t="s">
        <v>256</v>
      </c>
      <c r="C1069">
        <v>123</v>
      </c>
      <c r="D1069" s="24">
        <v>92.946029663085938</v>
      </c>
      <c r="E1069" s="24">
        <v>0.2625415027141571</v>
      </c>
      <c r="F1069" s="24">
        <v>4.5630116946995258E-3</v>
      </c>
    </row>
    <row r="1070" spans="1:6">
      <c r="A1070">
        <v>28</v>
      </c>
      <c r="B1070" t="s">
        <v>256</v>
      </c>
      <c r="C1070">
        <v>124</v>
      </c>
      <c r="D1070" s="24">
        <v>93.214370727539062</v>
      </c>
      <c r="E1070" s="24">
        <v>0.26406082510948181</v>
      </c>
      <c r="F1070" s="24">
        <v>4.6221264638006687E-3</v>
      </c>
    </row>
    <row r="1071" spans="1:6">
      <c r="A1071">
        <v>28</v>
      </c>
      <c r="B1071" t="s">
        <v>256</v>
      </c>
      <c r="C1071">
        <v>125</v>
      </c>
      <c r="D1071" s="24">
        <v>93.482711791992188</v>
      </c>
      <c r="E1071" s="24">
        <v>0.26242357492446899</v>
      </c>
      <c r="F1071" s="24">
        <v>4.7187577001750469E-3</v>
      </c>
    </row>
    <row r="1072" spans="1:6">
      <c r="A1072">
        <v>28</v>
      </c>
      <c r="B1072" t="s">
        <v>256</v>
      </c>
      <c r="C1072">
        <v>126</v>
      </c>
      <c r="D1072" s="24">
        <v>93.751060485839844</v>
      </c>
      <c r="E1072" s="24">
        <v>0.26292717456817627</v>
      </c>
      <c r="F1072" s="24">
        <v>4.720793105661869E-3</v>
      </c>
    </row>
    <row r="1073" spans="1:6">
      <c r="A1073">
        <v>28</v>
      </c>
      <c r="B1073" t="s">
        <v>256</v>
      </c>
      <c r="C1073">
        <v>127</v>
      </c>
      <c r="D1073" s="24">
        <v>94.019401550292969</v>
      </c>
      <c r="E1073" s="24">
        <v>0.26107752323150635</v>
      </c>
      <c r="F1073" s="24">
        <v>4.5179496519267559E-3</v>
      </c>
    </row>
    <row r="1074" spans="1:6">
      <c r="A1074">
        <v>28</v>
      </c>
      <c r="B1074" t="s">
        <v>256</v>
      </c>
      <c r="C1074">
        <v>128</v>
      </c>
      <c r="D1074" s="24">
        <v>94.287750244140625</v>
      </c>
      <c r="E1074" s="24">
        <v>0.2614901065826416</v>
      </c>
      <c r="F1074" s="24">
        <v>4.0490655228495598E-3</v>
      </c>
    </row>
    <row r="1075" spans="1:6">
      <c r="A1075">
        <v>28</v>
      </c>
      <c r="B1075" t="s">
        <v>256</v>
      </c>
      <c r="C1075">
        <v>129</v>
      </c>
      <c r="D1075" s="24">
        <v>94.55609130859375</v>
      </c>
      <c r="E1075" s="24">
        <v>0.26014328002929688</v>
      </c>
      <c r="F1075" s="24">
        <v>3.3232779242098331E-3</v>
      </c>
    </row>
    <row r="1076" spans="1:6">
      <c r="A1076">
        <v>28</v>
      </c>
      <c r="B1076" t="s">
        <v>256</v>
      </c>
      <c r="C1076">
        <v>130</v>
      </c>
      <c r="D1076" s="24">
        <v>94.824432373046875</v>
      </c>
      <c r="E1076" s="24">
        <v>0.25915816426277161</v>
      </c>
      <c r="F1076" s="24">
        <v>2.4289651773869991E-3</v>
      </c>
    </row>
    <row r="1077" spans="1:6">
      <c r="A1077">
        <v>49</v>
      </c>
      <c r="B1077" t="s">
        <v>301</v>
      </c>
      <c r="C1077">
        <v>1</v>
      </c>
      <c r="D1077" s="24">
        <v>60.208198547363281</v>
      </c>
      <c r="E1077" s="24">
        <v>5.1363840103149414</v>
      </c>
      <c r="F1077" s="24">
        <v>0.34675267338752747</v>
      </c>
    </row>
    <row r="1078" spans="1:6">
      <c r="A1078">
        <v>49</v>
      </c>
      <c r="B1078" t="s">
        <v>301</v>
      </c>
      <c r="C1078">
        <v>2</v>
      </c>
      <c r="D1078" s="24">
        <v>60.476543426513672</v>
      </c>
      <c r="E1078" s="24">
        <v>5.0837926864624023</v>
      </c>
      <c r="F1078" s="24">
        <v>0.34718784689903259</v>
      </c>
    </row>
    <row r="1079" spans="1:6">
      <c r="A1079">
        <v>49</v>
      </c>
      <c r="B1079" t="s">
        <v>301</v>
      </c>
      <c r="C1079">
        <v>3</v>
      </c>
      <c r="D1079" s="24">
        <v>60.744884490966797</v>
      </c>
      <c r="E1079" s="24">
        <v>5.0912570953369141</v>
      </c>
      <c r="F1079" s="24">
        <v>0.34915098547935486</v>
      </c>
    </row>
    <row r="1080" spans="1:6">
      <c r="A1080">
        <v>49</v>
      </c>
      <c r="B1080" t="s">
        <v>301</v>
      </c>
      <c r="C1080">
        <v>4</v>
      </c>
      <c r="D1080" s="24">
        <v>61.013229370117188</v>
      </c>
      <c r="E1080" s="24">
        <v>5.0604772567749023</v>
      </c>
      <c r="F1080" s="24">
        <v>0.35222455859184265</v>
      </c>
    </row>
    <row r="1081" spans="1:6">
      <c r="A1081">
        <v>49</v>
      </c>
      <c r="B1081" t="s">
        <v>301</v>
      </c>
      <c r="C1081">
        <v>5</v>
      </c>
      <c r="D1081" s="24">
        <v>61.281570434570312</v>
      </c>
      <c r="E1081" s="24">
        <v>5.0029659271240234</v>
      </c>
      <c r="F1081" s="24">
        <v>0.35550585389137268</v>
      </c>
    </row>
    <row r="1082" spans="1:6">
      <c r="A1082">
        <v>49</v>
      </c>
      <c r="B1082" t="s">
        <v>301</v>
      </c>
      <c r="C1082">
        <v>6</v>
      </c>
      <c r="D1082" s="24">
        <v>61.549911499023438</v>
      </c>
      <c r="E1082" s="24">
        <v>4.9589343070983887</v>
      </c>
      <c r="F1082" s="24">
        <v>0.35809656977653503</v>
      </c>
    </row>
    <row r="1083" spans="1:6">
      <c r="A1083">
        <v>49</v>
      </c>
      <c r="B1083" t="s">
        <v>301</v>
      </c>
      <c r="C1083">
        <v>7</v>
      </c>
      <c r="D1083" s="24">
        <v>61.818256378173828</v>
      </c>
      <c r="E1083" s="24">
        <v>4.9263415336608887</v>
      </c>
      <c r="F1083" s="24">
        <v>0.35962966084480286</v>
      </c>
    </row>
    <row r="1084" spans="1:6">
      <c r="A1084">
        <v>49</v>
      </c>
      <c r="B1084" t="s">
        <v>301</v>
      </c>
      <c r="C1084">
        <v>8</v>
      </c>
      <c r="D1084" s="24">
        <v>62.086601257324219</v>
      </c>
      <c r="E1084" s="24">
        <v>4.890620231628418</v>
      </c>
      <c r="F1084" s="24">
        <v>0.36041626334190369</v>
      </c>
    </row>
    <row r="1085" spans="1:6">
      <c r="A1085">
        <v>49</v>
      </c>
      <c r="B1085" t="s">
        <v>301</v>
      </c>
      <c r="C1085">
        <v>9</v>
      </c>
      <c r="D1085" s="24">
        <v>62.354942321777344</v>
      </c>
      <c r="E1085" s="24">
        <v>4.8492698669433594</v>
      </c>
      <c r="F1085" s="24">
        <v>0.36112582683563232</v>
      </c>
    </row>
    <row r="1086" spans="1:6">
      <c r="A1086">
        <v>49</v>
      </c>
      <c r="B1086" t="s">
        <v>301</v>
      </c>
      <c r="C1086">
        <v>10</v>
      </c>
      <c r="D1086" s="24">
        <v>62.623283386230469</v>
      </c>
      <c r="E1086" s="24">
        <v>4.8036403656005859</v>
      </c>
      <c r="F1086" s="24">
        <v>0.36222508549690247</v>
      </c>
    </row>
    <row r="1087" spans="1:6">
      <c r="A1087">
        <v>49</v>
      </c>
      <c r="B1087" t="s">
        <v>301</v>
      </c>
      <c r="C1087">
        <v>11</v>
      </c>
      <c r="D1087" s="24">
        <v>62.891628265380859</v>
      </c>
      <c r="E1087" s="24">
        <v>4.792818546295166</v>
      </c>
      <c r="F1087" s="24">
        <v>0.36359608173370361</v>
      </c>
    </row>
    <row r="1088" spans="1:6">
      <c r="A1088">
        <v>49</v>
      </c>
      <c r="B1088" t="s">
        <v>301</v>
      </c>
      <c r="C1088">
        <v>12</v>
      </c>
      <c r="D1088" s="24">
        <v>63.159969329833984</v>
      </c>
      <c r="E1088" s="24">
        <v>4.7447257041931152</v>
      </c>
      <c r="F1088" s="24">
        <v>0.36462873220443726</v>
      </c>
    </row>
    <row r="1089" spans="1:6">
      <c r="A1089">
        <v>49</v>
      </c>
      <c r="B1089" t="s">
        <v>301</v>
      </c>
      <c r="C1089">
        <v>13</v>
      </c>
      <c r="D1089" s="24">
        <v>63.428314208984375</v>
      </c>
      <c r="E1089" s="24">
        <v>4.6840581893920898</v>
      </c>
      <c r="F1089" s="24">
        <v>0.36467322707176208</v>
      </c>
    </row>
    <row r="1090" spans="1:6">
      <c r="A1090">
        <v>49</v>
      </c>
      <c r="B1090" t="s">
        <v>301</v>
      </c>
      <c r="C1090">
        <v>14</v>
      </c>
      <c r="D1090" s="24">
        <v>63.6966552734375</v>
      </c>
      <c r="E1090" s="24">
        <v>4.6538734436035156</v>
      </c>
      <c r="F1090" s="24">
        <v>0.3635743260383606</v>
      </c>
    </row>
    <row r="1091" spans="1:6">
      <c r="A1091">
        <v>49</v>
      </c>
      <c r="B1091" t="s">
        <v>301</v>
      </c>
      <c r="C1091">
        <v>15</v>
      </c>
      <c r="D1091" s="24">
        <v>63.965000152587891</v>
      </c>
      <c r="E1091" s="24">
        <v>4.6237545013427734</v>
      </c>
      <c r="F1091" s="24">
        <v>0.36189788579940796</v>
      </c>
    </row>
    <row r="1092" spans="1:6">
      <c r="A1092">
        <v>49</v>
      </c>
      <c r="B1092" t="s">
        <v>301</v>
      </c>
      <c r="C1092">
        <v>16</v>
      </c>
      <c r="D1092" s="24">
        <v>64.233345031738281</v>
      </c>
      <c r="E1092" s="24">
        <v>4.5743508338928223</v>
      </c>
      <c r="F1092" s="24">
        <v>0.36070770025253296</v>
      </c>
    </row>
    <row r="1093" spans="1:6">
      <c r="A1093">
        <v>49</v>
      </c>
      <c r="B1093" t="s">
        <v>301</v>
      </c>
      <c r="C1093">
        <v>17</v>
      </c>
      <c r="D1093" s="24">
        <v>64.501686096191406</v>
      </c>
      <c r="E1093" s="24">
        <v>4.5385622978210449</v>
      </c>
      <c r="F1093" s="24">
        <v>0.36106020212173462</v>
      </c>
    </row>
    <row r="1094" spans="1:6">
      <c r="A1094">
        <v>49</v>
      </c>
      <c r="B1094" t="s">
        <v>301</v>
      </c>
      <c r="C1094">
        <v>18</v>
      </c>
      <c r="D1094" s="24">
        <v>64.770027160644531</v>
      </c>
      <c r="E1094" s="24">
        <v>4.510223388671875</v>
      </c>
      <c r="F1094" s="24">
        <v>0.36345824599266052</v>
      </c>
    </row>
    <row r="1095" spans="1:6">
      <c r="A1095">
        <v>49</v>
      </c>
      <c r="B1095" t="s">
        <v>301</v>
      </c>
      <c r="C1095">
        <v>19</v>
      </c>
      <c r="D1095" s="24">
        <v>65.038368225097656</v>
      </c>
      <c r="E1095" s="24">
        <v>4.4720478057861328</v>
      </c>
      <c r="F1095" s="24">
        <v>0.36760857701301575</v>
      </c>
    </row>
    <row r="1096" spans="1:6">
      <c r="A1096">
        <v>49</v>
      </c>
      <c r="B1096" t="s">
        <v>301</v>
      </c>
      <c r="C1096">
        <v>20</v>
      </c>
      <c r="D1096" s="24">
        <v>65.306716918945312</v>
      </c>
      <c r="E1096" s="24">
        <v>4.4382939338684082</v>
      </c>
      <c r="F1096" s="24">
        <v>0.37257939577102661</v>
      </c>
    </row>
    <row r="1097" spans="1:6">
      <c r="A1097">
        <v>49</v>
      </c>
      <c r="B1097" t="s">
        <v>301</v>
      </c>
      <c r="C1097">
        <v>21</v>
      </c>
      <c r="D1097" s="24">
        <v>65.575057983398438</v>
      </c>
      <c r="E1097" s="24">
        <v>4.3812975883483887</v>
      </c>
      <c r="F1097" s="24">
        <v>0.37724766135215759</v>
      </c>
    </row>
    <row r="1098" spans="1:6">
      <c r="A1098">
        <v>49</v>
      </c>
      <c r="B1098" t="s">
        <v>301</v>
      </c>
      <c r="C1098">
        <v>22</v>
      </c>
      <c r="D1098" s="24">
        <v>65.843399047851562</v>
      </c>
      <c r="E1098" s="24">
        <v>4.3521037101745605</v>
      </c>
      <c r="F1098" s="24">
        <v>0.38081216812133789</v>
      </c>
    </row>
    <row r="1099" spans="1:6">
      <c r="A1099">
        <v>49</v>
      </c>
      <c r="B1099" t="s">
        <v>301</v>
      </c>
      <c r="C1099">
        <v>23</v>
      </c>
      <c r="D1099" s="24">
        <v>66.111740112304688</v>
      </c>
      <c r="E1099" s="24">
        <v>4.2997941970825195</v>
      </c>
      <c r="F1099" s="24">
        <v>0.38305312395095825</v>
      </c>
    </row>
    <row r="1100" spans="1:6">
      <c r="A1100">
        <v>49</v>
      </c>
      <c r="B1100" t="s">
        <v>301</v>
      </c>
      <c r="C1100">
        <v>24</v>
      </c>
      <c r="D1100" s="24">
        <v>66.380081176757812</v>
      </c>
      <c r="E1100" s="24">
        <v>4.2642025947570801</v>
      </c>
      <c r="F1100" s="24">
        <v>0.38428384065628052</v>
      </c>
    </row>
    <row r="1101" spans="1:6">
      <c r="A1101">
        <v>49</v>
      </c>
      <c r="B1101" t="s">
        <v>301</v>
      </c>
      <c r="C1101">
        <v>25</v>
      </c>
      <c r="D1101" s="24">
        <v>66.648429870605469</v>
      </c>
      <c r="E1101" s="24">
        <v>4.2273406982421875</v>
      </c>
      <c r="F1101" s="24">
        <v>0.38507026433944702</v>
      </c>
    </row>
    <row r="1102" spans="1:6">
      <c r="A1102">
        <v>49</v>
      </c>
      <c r="B1102" t="s">
        <v>301</v>
      </c>
      <c r="C1102">
        <v>26</v>
      </c>
      <c r="D1102" s="24">
        <v>66.916770935058594</v>
      </c>
      <c r="E1102" s="24">
        <v>4.1828031539916992</v>
      </c>
      <c r="F1102" s="24">
        <v>0.38595062494277954</v>
      </c>
    </row>
    <row r="1103" spans="1:6">
      <c r="A1103">
        <v>49</v>
      </c>
      <c r="B1103" t="s">
        <v>301</v>
      </c>
      <c r="C1103">
        <v>27</v>
      </c>
      <c r="D1103" s="24">
        <v>67.185111999511719</v>
      </c>
      <c r="E1103" s="24">
        <v>4.1422872543334961</v>
      </c>
      <c r="F1103" s="24">
        <v>0.38731175661087036</v>
      </c>
    </row>
    <row r="1104" spans="1:6">
      <c r="A1104">
        <v>49</v>
      </c>
      <c r="B1104" t="s">
        <v>301</v>
      </c>
      <c r="C1104">
        <v>28</v>
      </c>
      <c r="D1104" s="24">
        <v>67.453460693359375</v>
      </c>
      <c r="E1104" s="24">
        <v>4.100492000579834</v>
      </c>
      <c r="F1104" s="24">
        <v>0.38934296369552612</v>
      </c>
    </row>
    <row r="1105" spans="1:6">
      <c r="A1105">
        <v>49</v>
      </c>
      <c r="B1105" t="s">
        <v>301</v>
      </c>
      <c r="C1105">
        <v>29</v>
      </c>
      <c r="D1105" s="24">
        <v>67.7218017578125</v>
      </c>
      <c r="E1105" s="24">
        <v>4.0556330680847168</v>
      </c>
      <c r="F1105" s="24">
        <v>0.39199718832969666</v>
      </c>
    </row>
    <row r="1106" spans="1:6">
      <c r="A1106">
        <v>49</v>
      </c>
      <c r="B1106" t="s">
        <v>301</v>
      </c>
      <c r="C1106">
        <v>30</v>
      </c>
      <c r="D1106" s="24">
        <v>67.990142822265625</v>
      </c>
      <c r="E1106" s="24">
        <v>4.0225124359130859</v>
      </c>
      <c r="F1106" s="24">
        <v>0.39491218328475952</v>
      </c>
    </row>
    <row r="1107" spans="1:6">
      <c r="A1107">
        <v>49</v>
      </c>
      <c r="B1107" t="s">
        <v>301</v>
      </c>
      <c r="C1107">
        <v>31</v>
      </c>
      <c r="D1107" s="24">
        <v>68.25848388671875</v>
      </c>
      <c r="E1107" s="24">
        <v>3.9803872108459473</v>
      </c>
      <c r="F1107" s="24">
        <v>0.39742690324783325</v>
      </c>
    </row>
    <row r="1108" spans="1:6">
      <c r="A1108">
        <v>49</v>
      </c>
      <c r="B1108" t="s">
        <v>301</v>
      </c>
      <c r="C1108">
        <v>32</v>
      </c>
      <c r="D1108" s="24">
        <v>68.526824951171875</v>
      </c>
      <c r="E1108" s="24">
        <v>3.9316153526306152</v>
      </c>
      <c r="F1108" s="24">
        <v>0.39879488945007324</v>
      </c>
    </row>
    <row r="1109" spans="1:6">
      <c r="A1109">
        <v>49</v>
      </c>
      <c r="B1109" t="s">
        <v>301</v>
      </c>
      <c r="C1109">
        <v>33</v>
      </c>
      <c r="D1109" s="24">
        <v>68.795173645019531</v>
      </c>
      <c r="E1109" s="24">
        <v>3.8929314613342285</v>
      </c>
      <c r="F1109" s="24">
        <v>0.39857468008995056</v>
      </c>
    </row>
    <row r="1110" spans="1:6">
      <c r="A1110">
        <v>49</v>
      </c>
      <c r="B1110" t="s">
        <v>301</v>
      </c>
      <c r="C1110">
        <v>34</v>
      </c>
      <c r="D1110" s="24">
        <v>69.063514709472656</v>
      </c>
      <c r="E1110" s="24">
        <v>3.8364214897155762</v>
      </c>
      <c r="F1110" s="24">
        <v>0.39695113897323608</v>
      </c>
    </row>
    <row r="1111" spans="1:6">
      <c r="A1111">
        <v>49</v>
      </c>
      <c r="B1111" t="s">
        <v>301</v>
      </c>
      <c r="C1111">
        <v>35</v>
      </c>
      <c r="D1111" s="24">
        <v>69.331855773925781</v>
      </c>
      <c r="E1111" s="24">
        <v>3.7993514537811279</v>
      </c>
      <c r="F1111" s="24">
        <v>0.39470639824867249</v>
      </c>
    </row>
    <row r="1112" spans="1:6">
      <c r="A1112">
        <v>49</v>
      </c>
      <c r="B1112" t="s">
        <v>301</v>
      </c>
      <c r="C1112">
        <v>36</v>
      </c>
      <c r="D1112" s="24">
        <v>69.600196838378906</v>
      </c>
      <c r="E1112" s="24">
        <v>3.7612030506134033</v>
      </c>
      <c r="F1112" s="24">
        <v>0.39280936121940613</v>
      </c>
    </row>
    <row r="1113" spans="1:6">
      <c r="A1113">
        <v>49</v>
      </c>
      <c r="B1113" t="s">
        <v>301</v>
      </c>
      <c r="C1113">
        <v>37</v>
      </c>
      <c r="D1113" s="24">
        <v>69.868545532226562</v>
      </c>
      <c r="E1113" s="24">
        <v>3.722571849822998</v>
      </c>
      <c r="F1113" s="24">
        <v>0.39187726378440857</v>
      </c>
    </row>
    <row r="1114" spans="1:6">
      <c r="A1114">
        <v>49</v>
      </c>
      <c r="B1114" t="s">
        <v>301</v>
      </c>
      <c r="C1114">
        <v>38</v>
      </c>
      <c r="D1114" s="24">
        <v>70.136886596679688</v>
      </c>
      <c r="E1114" s="24">
        <v>3.6884539127349854</v>
      </c>
      <c r="F1114" s="24">
        <v>0.39190980792045593</v>
      </c>
    </row>
    <row r="1115" spans="1:6">
      <c r="A1115">
        <v>49</v>
      </c>
      <c r="B1115" t="s">
        <v>301</v>
      </c>
      <c r="C1115">
        <v>39</v>
      </c>
      <c r="D1115" s="24">
        <v>70.405227661132812</v>
      </c>
      <c r="E1115" s="24">
        <v>3.6342842578887939</v>
      </c>
      <c r="F1115" s="24">
        <v>0.39247351884841919</v>
      </c>
    </row>
    <row r="1116" spans="1:6">
      <c r="A1116">
        <v>49</v>
      </c>
      <c r="B1116" t="s">
        <v>301</v>
      </c>
      <c r="C1116">
        <v>40</v>
      </c>
      <c r="D1116" s="24">
        <v>70.673568725585938</v>
      </c>
      <c r="E1116" s="24">
        <v>3.5889451503753662</v>
      </c>
      <c r="F1116" s="24">
        <v>0.39313986897468567</v>
      </c>
    </row>
    <row r="1117" spans="1:6">
      <c r="A1117">
        <v>49</v>
      </c>
      <c r="B1117" t="s">
        <v>301</v>
      </c>
      <c r="C1117">
        <v>41</v>
      </c>
      <c r="D1117" s="24">
        <v>70.941917419433594</v>
      </c>
      <c r="E1117" s="24">
        <v>3.5435483455657959</v>
      </c>
      <c r="F1117" s="24">
        <v>0.3937835693359375</v>
      </c>
    </row>
    <row r="1118" spans="1:6">
      <c r="A1118">
        <v>49</v>
      </c>
      <c r="B1118" t="s">
        <v>301</v>
      </c>
      <c r="C1118">
        <v>42</v>
      </c>
      <c r="D1118" s="24">
        <v>71.210258483886719</v>
      </c>
      <c r="E1118" s="24">
        <v>3.5188910961151123</v>
      </c>
      <c r="F1118" s="24">
        <v>0.39455145597457886</v>
      </c>
    </row>
    <row r="1119" spans="1:6">
      <c r="A1119">
        <v>49</v>
      </c>
      <c r="B1119" t="s">
        <v>301</v>
      </c>
      <c r="C1119">
        <v>43</v>
      </c>
      <c r="D1119" s="24">
        <v>71.478599548339844</v>
      </c>
      <c r="E1119" s="24">
        <v>3.471466064453125</v>
      </c>
      <c r="F1119" s="24">
        <v>0.39557749032974243</v>
      </c>
    </row>
    <row r="1120" spans="1:6">
      <c r="A1120">
        <v>49</v>
      </c>
      <c r="B1120" t="s">
        <v>301</v>
      </c>
      <c r="C1120">
        <v>44</v>
      </c>
      <c r="D1120" s="24">
        <v>71.746940612792969</v>
      </c>
      <c r="E1120" s="24">
        <v>3.4280269145965576</v>
      </c>
      <c r="F1120" s="24">
        <v>0.39679574966430664</v>
      </c>
    </row>
    <row r="1121" spans="1:6">
      <c r="A1121">
        <v>49</v>
      </c>
      <c r="B1121" t="s">
        <v>301</v>
      </c>
      <c r="C1121">
        <v>45</v>
      </c>
      <c r="D1121" s="24">
        <v>72.015289306640625</v>
      </c>
      <c r="E1121" s="24">
        <v>3.384185791015625</v>
      </c>
      <c r="F1121" s="24">
        <v>0.39794224500656128</v>
      </c>
    </row>
    <row r="1122" spans="1:6">
      <c r="A1122">
        <v>49</v>
      </c>
      <c r="B1122" t="s">
        <v>301</v>
      </c>
      <c r="C1122">
        <v>46</v>
      </c>
      <c r="D1122" s="24">
        <v>72.28363037109375</v>
      </c>
      <c r="E1122" s="24">
        <v>3.3342816829681396</v>
      </c>
      <c r="F1122" s="24">
        <v>0.39870283007621765</v>
      </c>
    </row>
    <row r="1123" spans="1:6">
      <c r="A1123">
        <v>49</v>
      </c>
      <c r="B1123" t="s">
        <v>301</v>
      </c>
      <c r="C1123">
        <v>47</v>
      </c>
      <c r="D1123" s="24">
        <v>72.551971435546875</v>
      </c>
      <c r="E1123" s="24">
        <v>3.3053321838378906</v>
      </c>
      <c r="F1123" s="24">
        <v>0.39880001544952393</v>
      </c>
    </row>
    <row r="1124" spans="1:6">
      <c r="A1124">
        <v>49</v>
      </c>
      <c r="B1124" t="s">
        <v>301</v>
      </c>
      <c r="C1124">
        <v>48</v>
      </c>
      <c r="D1124" s="24">
        <v>72.8203125</v>
      </c>
      <c r="E1124" s="24">
        <v>3.2569613456726074</v>
      </c>
      <c r="F1124" s="24">
        <v>0.39800757169723511</v>
      </c>
    </row>
    <row r="1125" spans="1:6">
      <c r="A1125">
        <v>49</v>
      </c>
      <c r="B1125" t="s">
        <v>301</v>
      </c>
      <c r="C1125">
        <v>49</v>
      </c>
      <c r="D1125" s="24">
        <v>73.088653564453125</v>
      </c>
      <c r="E1125" s="24">
        <v>3.2143454551696777</v>
      </c>
      <c r="F1125" s="24">
        <v>0.39619940519332886</v>
      </c>
    </row>
    <row r="1126" spans="1:6">
      <c r="A1126">
        <v>49</v>
      </c>
      <c r="B1126" t="s">
        <v>301</v>
      </c>
      <c r="C1126">
        <v>50</v>
      </c>
      <c r="D1126" s="24">
        <v>73.357002258300781</v>
      </c>
      <c r="E1126" s="24">
        <v>3.165973424911499</v>
      </c>
      <c r="F1126" s="24">
        <v>0.39346277713775635</v>
      </c>
    </row>
    <row r="1127" spans="1:6">
      <c r="A1127">
        <v>49</v>
      </c>
      <c r="B1127" t="s">
        <v>301</v>
      </c>
      <c r="C1127">
        <v>51</v>
      </c>
      <c r="D1127" s="24">
        <v>73.625343322753906</v>
      </c>
      <c r="E1127" s="24">
        <v>3.1188714504241943</v>
      </c>
      <c r="F1127" s="24">
        <v>0.39017921686172485</v>
      </c>
    </row>
    <row r="1128" spans="1:6">
      <c r="A1128">
        <v>49</v>
      </c>
      <c r="B1128" t="s">
        <v>301</v>
      </c>
      <c r="C1128">
        <v>52</v>
      </c>
      <c r="D1128" s="24">
        <v>73.893684387207031</v>
      </c>
      <c r="E1128" s="24">
        <v>3.0895860195159912</v>
      </c>
      <c r="F1128" s="24">
        <v>0.38692060112953186</v>
      </c>
    </row>
    <row r="1129" spans="1:6">
      <c r="A1129">
        <v>49</v>
      </c>
      <c r="B1129" t="s">
        <v>301</v>
      </c>
      <c r="C1129">
        <v>53</v>
      </c>
      <c r="D1129" s="24">
        <v>74.162033081054688</v>
      </c>
      <c r="E1129" s="24">
        <v>3.0506467819213867</v>
      </c>
      <c r="F1129" s="24">
        <v>0.38419225811958313</v>
      </c>
    </row>
    <row r="1130" spans="1:6">
      <c r="A1130">
        <v>49</v>
      </c>
      <c r="B1130" t="s">
        <v>301</v>
      </c>
      <c r="C1130">
        <v>54</v>
      </c>
      <c r="D1130" s="24">
        <v>74.430374145507812</v>
      </c>
      <c r="E1130" s="24">
        <v>3.0062508583068848</v>
      </c>
      <c r="F1130" s="24">
        <v>0.38218691945075989</v>
      </c>
    </row>
    <row r="1131" spans="1:6">
      <c r="A1131">
        <v>49</v>
      </c>
      <c r="B1131" t="s">
        <v>301</v>
      </c>
      <c r="C1131">
        <v>55</v>
      </c>
      <c r="D1131" s="24">
        <v>74.698715209960938</v>
      </c>
      <c r="E1131" s="24">
        <v>2.9657092094421387</v>
      </c>
      <c r="F1131" s="24">
        <v>0.38071635365486145</v>
      </c>
    </row>
    <row r="1132" spans="1:6">
      <c r="A1132">
        <v>49</v>
      </c>
      <c r="B1132" t="s">
        <v>301</v>
      </c>
      <c r="C1132">
        <v>56</v>
      </c>
      <c r="D1132" s="24">
        <v>74.967056274414062</v>
      </c>
      <c r="E1132" s="24">
        <v>2.9243574142456055</v>
      </c>
      <c r="F1132" s="24">
        <v>0.37937295436859131</v>
      </c>
    </row>
    <row r="1133" spans="1:6">
      <c r="A1133">
        <v>49</v>
      </c>
      <c r="B1133" t="s">
        <v>301</v>
      </c>
      <c r="C1133">
        <v>57</v>
      </c>
      <c r="D1133" s="24">
        <v>75.235397338867188</v>
      </c>
      <c r="E1133" s="24">
        <v>2.8904411792755127</v>
      </c>
      <c r="F1133" s="24">
        <v>0.37776169180870056</v>
      </c>
    </row>
    <row r="1134" spans="1:6">
      <c r="A1134">
        <v>49</v>
      </c>
      <c r="B1134" t="s">
        <v>301</v>
      </c>
      <c r="C1134">
        <v>58</v>
      </c>
      <c r="D1134" s="24">
        <v>75.503746032714844</v>
      </c>
      <c r="E1134" s="24">
        <v>2.8378331661224365</v>
      </c>
      <c r="F1134" s="24">
        <v>0.37570163607597351</v>
      </c>
    </row>
    <row r="1135" spans="1:6">
      <c r="A1135">
        <v>49</v>
      </c>
      <c r="B1135" t="s">
        <v>301</v>
      </c>
      <c r="C1135">
        <v>59</v>
      </c>
      <c r="D1135" s="24">
        <v>75.772087097167969</v>
      </c>
      <c r="E1135" s="24">
        <v>2.810105562210083</v>
      </c>
      <c r="F1135" s="24">
        <v>0.3732883632183075</v>
      </c>
    </row>
    <row r="1136" spans="1:6">
      <c r="A1136">
        <v>49</v>
      </c>
      <c r="B1136" t="s">
        <v>301</v>
      </c>
      <c r="C1136">
        <v>60</v>
      </c>
      <c r="D1136" s="24">
        <v>76.040428161621094</v>
      </c>
      <c r="E1136" s="24">
        <v>2.760101318359375</v>
      </c>
      <c r="F1136" s="24">
        <v>0.37083518505096436</v>
      </c>
    </row>
    <row r="1137" spans="1:6">
      <c r="A1137">
        <v>49</v>
      </c>
      <c r="B1137" t="s">
        <v>301</v>
      </c>
      <c r="C1137">
        <v>61</v>
      </c>
      <c r="D1137" s="24">
        <v>76.308769226074219</v>
      </c>
      <c r="E1137" s="24">
        <v>2.7222187519073486</v>
      </c>
      <c r="F1137" s="24">
        <v>0.36873909831047058</v>
      </c>
    </row>
    <row r="1138" spans="1:6">
      <c r="A1138">
        <v>49</v>
      </c>
      <c r="B1138" t="s">
        <v>301</v>
      </c>
      <c r="C1138">
        <v>62</v>
      </c>
      <c r="D1138" s="24">
        <v>76.577117919921875</v>
      </c>
      <c r="E1138" s="24">
        <v>2.6929562091827393</v>
      </c>
      <c r="F1138" s="24">
        <v>0.36736267805099487</v>
      </c>
    </row>
    <row r="1139" spans="1:6">
      <c r="A1139">
        <v>49</v>
      </c>
      <c r="B1139" t="s">
        <v>301</v>
      </c>
      <c r="C1139">
        <v>63</v>
      </c>
      <c r="D1139" s="24">
        <v>76.845458984375</v>
      </c>
      <c r="E1139" s="24">
        <v>2.6472539901733398</v>
      </c>
      <c r="F1139" s="24">
        <v>0.36702314019203186</v>
      </c>
    </row>
    <row r="1140" spans="1:6">
      <c r="A1140">
        <v>49</v>
      </c>
      <c r="B1140" t="s">
        <v>301</v>
      </c>
      <c r="C1140">
        <v>64</v>
      </c>
      <c r="D1140" s="24">
        <v>77.113800048828125</v>
      </c>
      <c r="E1140" s="24">
        <v>2.6042358875274658</v>
      </c>
      <c r="F1140" s="24">
        <v>0.36813730001449585</v>
      </c>
    </row>
    <row r="1141" spans="1:6">
      <c r="A1141">
        <v>49</v>
      </c>
      <c r="B1141" t="s">
        <v>301</v>
      </c>
      <c r="C1141">
        <v>65</v>
      </c>
      <c r="D1141" s="24">
        <v>77.38214111328125</v>
      </c>
      <c r="E1141" s="24">
        <v>2.5697534084320068</v>
      </c>
      <c r="F1141" s="24">
        <v>0.3714679479598999</v>
      </c>
    </row>
    <row r="1142" spans="1:6">
      <c r="A1142">
        <v>49</v>
      </c>
      <c r="B1142" t="s">
        <v>301</v>
      </c>
      <c r="C1142">
        <v>66</v>
      </c>
      <c r="D1142" s="24">
        <v>77.650482177734375</v>
      </c>
      <c r="E1142" s="24">
        <v>2.531355619430542</v>
      </c>
      <c r="F1142" s="24">
        <v>0.37844771146774292</v>
      </c>
    </row>
    <row r="1143" spans="1:6">
      <c r="A1143">
        <v>49</v>
      </c>
      <c r="B1143" t="s">
        <v>301</v>
      </c>
      <c r="C1143">
        <v>67</v>
      </c>
      <c r="D1143" s="24">
        <v>77.918830871582031</v>
      </c>
      <c r="E1143" s="24">
        <v>2.4937560558319092</v>
      </c>
      <c r="F1143" s="24">
        <v>0.39157053828239441</v>
      </c>
    </row>
    <row r="1144" spans="1:6">
      <c r="A1144">
        <v>49</v>
      </c>
      <c r="B1144" t="s">
        <v>301</v>
      </c>
      <c r="C1144">
        <v>68</v>
      </c>
      <c r="D1144" s="24">
        <v>78.187171936035156</v>
      </c>
      <c r="E1144" s="24">
        <v>2.4537410736083984</v>
      </c>
      <c r="F1144" s="24">
        <v>0.41493710875511169</v>
      </c>
    </row>
    <row r="1145" spans="1:6">
      <c r="A1145">
        <v>49</v>
      </c>
      <c r="B1145" t="s">
        <v>301</v>
      </c>
      <c r="C1145">
        <v>69</v>
      </c>
      <c r="D1145" s="24">
        <v>78.455513000488281</v>
      </c>
      <c r="E1145" s="24">
        <v>2.4124257564544678</v>
      </c>
      <c r="F1145" s="24">
        <v>0.45489436388015747</v>
      </c>
    </row>
    <row r="1146" spans="1:6">
      <c r="A1146">
        <v>49</v>
      </c>
      <c r="B1146" t="s">
        <v>301</v>
      </c>
      <c r="C1146">
        <v>70</v>
      </c>
      <c r="D1146" s="24">
        <v>78.723861694335938</v>
      </c>
      <c r="E1146" s="24">
        <v>2.3660588264465332</v>
      </c>
      <c r="F1146" s="24">
        <v>0.52044862508773804</v>
      </c>
    </row>
    <row r="1147" spans="1:6">
      <c r="A1147">
        <v>49</v>
      </c>
      <c r="B1147" t="s">
        <v>301</v>
      </c>
      <c r="C1147">
        <v>71</v>
      </c>
      <c r="D1147" s="24">
        <v>78.992202758789062</v>
      </c>
      <c r="E1147" s="24">
        <v>2.3269510269165039</v>
      </c>
      <c r="F1147" s="24">
        <v>0.62272739410400391</v>
      </c>
    </row>
    <row r="1148" spans="1:6">
      <c r="A1148">
        <v>49</v>
      </c>
      <c r="B1148" t="s">
        <v>301</v>
      </c>
      <c r="C1148">
        <v>72</v>
      </c>
      <c r="D1148" s="24">
        <v>79.260543823242188</v>
      </c>
      <c r="E1148" s="24">
        <v>2.2791125774383545</v>
      </c>
      <c r="F1148" s="24">
        <v>0.77262896299362183</v>
      </c>
    </row>
    <row r="1149" spans="1:6">
      <c r="A1149">
        <v>49</v>
      </c>
      <c r="B1149" t="s">
        <v>301</v>
      </c>
      <c r="C1149">
        <v>73</v>
      </c>
      <c r="D1149" s="24">
        <v>79.528884887695312</v>
      </c>
      <c r="E1149" s="24">
        <v>2.2129905223846436</v>
      </c>
      <c r="F1149" s="24">
        <v>0.97615033388137817</v>
      </c>
    </row>
    <row r="1150" spans="1:6">
      <c r="A1150">
        <v>49</v>
      </c>
      <c r="B1150" t="s">
        <v>301</v>
      </c>
      <c r="C1150">
        <v>74</v>
      </c>
      <c r="D1150" s="24">
        <v>79.797225952148438</v>
      </c>
      <c r="E1150" s="24">
        <v>2.1412198543548584</v>
      </c>
      <c r="F1150" s="24">
        <v>1.2280761003494263</v>
      </c>
    </row>
    <row r="1151" spans="1:6">
      <c r="A1151">
        <v>49</v>
      </c>
      <c r="B1151" t="s">
        <v>301</v>
      </c>
      <c r="C1151">
        <v>75</v>
      </c>
      <c r="D1151" s="24">
        <v>80.065574645996094</v>
      </c>
      <c r="E1151" s="24">
        <v>2.0375614166259766</v>
      </c>
      <c r="F1151" s="24">
        <v>1.5064338445663452</v>
      </c>
    </row>
    <row r="1152" spans="1:6">
      <c r="A1152">
        <v>49</v>
      </c>
      <c r="B1152" t="s">
        <v>301</v>
      </c>
      <c r="C1152">
        <v>76</v>
      </c>
      <c r="D1152" s="24">
        <v>80.333915710449219</v>
      </c>
      <c r="E1152" s="24">
        <v>1.8737868070602417</v>
      </c>
      <c r="F1152" s="24">
        <v>1.7714254856109619</v>
      </c>
    </row>
    <row r="1153" spans="1:6">
      <c r="A1153">
        <v>49</v>
      </c>
      <c r="B1153" t="s">
        <v>301</v>
      </c>
      <c r="C1153">
        <v>77</v>
      </c>
      <c r="D1153" s="24">
        <v>80.602256774902344</v>
      </c>
      <c r="E1153" s="24">
        <v>1.6017718315124512</v>
      </c>
      <c r="F1153" s="24">
        <v>1.9719703197479248</v>
      </c>
    </row>
    <row r="1154" spans="1:6">
      <c r="A1154">
        <v>49</v>
      </c>
      <c r="B1154" t="s">
        <v>301</v>
      </c>
      <c r="C1154">
        <v>78</v>
      </c>
      <c r="D1154" s="24">
        <v>80.87060546875</v>
      </c>
      <c r="E1154" s="24">
        <v>1.2262463569641113</v>
      </c>
      <c r="F1154" s="24">
        <v>2.0597879886627197</v>
      </c>
    </row>
    <row r="1155" spans="1:6">
      <c r="A1155">
        <v>49</v>
      </c>
      <c r="B1155" t="s">
        <v>301</v>
      </c>
      <c r="C1155">
        <v>79</v>
      </c>
      <c r="D1155" s="24">
        <v>81.138946533203125</v>
      </c>
      <c r="E1155" s="24">
        <v>0.80109316110610962</v>
      </c>
      <c r="F1155" s="24">
        <v>2.0062658786773682</v>
      </c>
    </row>
    <row r="1156" spans="1:6">
      <c r="A1156">
        <v>49</v>
      </c>
      <c r="B1156" t="s">
        <v>301</v>
      </c>
      <c r="C1156">
        <v>80</v>
      </c>
      <c r="D1156" s="24">
        <v>81.40728759765625</v>
      </c>
      <c r="E1156" s="24">
        <v>0.47599363327026367</v>
      </c>
      <c r="F1156" s="24">
        <v>1.8143159151077271</v>
      </c>
    </row>
    <row r="1157" spans="1:6">
      <c r="A1157">
        <v>49</v>
      </c>
      <c r="B1157" t="s">
        <v>301</v>
      </c>
      <c r="C1157">
        <v>81</v>
      </c>
      <c r="D1157" s="24">
        <v>81.675628662109375</v>
      </c>
      <c r="E1157" s="24">
        <v>0.31754949688911438</v>
      </c>
      <c r="F1157" s="24">
        <v>1.5187724828720093</v>
      </c>
    </row>
    <row r="1158" spans="1:6">
      <c r="A1158">
        <v>49</v>
      </c>
      <c r="B1158" t="s">
        <v>301</v>
      </c>
      <c r="C1158">
        <v>82</v>
      </c>
      <c r="D1158" s="24">
        <v>81.9439697265625</v>
      </c>
      <c r="E1158" s="24">
        <v>0.27810925245285034</v>
      </c>
      <c r="F1158" s="24">
        <v>1.1745603084564209</v>
      </c>
    </row>
    <row r="1159" spans="1:6">
      <c r="A1159">
        <v>49</v>
      </c>
      <c r="B1159" t="s">
        <v>301</v>
      </c>
      <c r="C1159">
        <v>83</v>
      </c>
      <c r="D1159" s="24">
        <v>82.212310791015625</v>
      </c>
      <c r="E1159" s="24">
        <v>0.26916143298149109</v>
      </c>
      <c r="F1159" s="24">
        <v>0.83834075927734375</v>
      </c>
    </row>
    <row r="1160" spans="1:6">
      <c r="A1160">
        <v>49</v>
      </c>
      <c r="B1160" t="s">
        <v>301</v>
      </c>
      <c r="C1160">
        <v>84</v>
      </c>
      <c r="D1160" s="24">
        <v>82.480659484863281</v>
      </c>
      <c r="E1160" s="24">
        <v>0.2638099193572998</v>
      </c>
      <c r="F1160" s="24">
        <v>0.55230647325515747</v>
      </c>
    </row>
    <row r="1161" spans="1:6">
      <c r="A1161">
        <v>49</v>
      </c>
      <c r="B1161" t="s">
        <v>301</v>
      </c>
      <c r="C1161">
        <v>85</v>
      </c>
      <c r="D1161" s="24">
        <v>82.749000549316406</v>
      </c>
      <c r="E1161" s="24">
        <v>0.2656724750995636</v>
      </c>
      <c r="F1161" s="24">
        <v>0.33648288249969482</v>
      </c>
    </row>
    <row r="1162" spans="1:6">
      <c r="A1162">
        <v>49</v>
      </c>
      <c r="B1162" t="s">
        <v>301</v>
      </c>
      <c r="C1162">
        <v>86</v>
      </c>
      <c r="D1162" s="24">
        <v>83.017341613769531</v>
      </c>
      <c r="E1162" s="24">
        <v>0.26192134618759155</v>
      </c>
      <c r="F1162" s="24">
        <v>0.1905210018157959</v>
      </c>
    </row>
    <row r="1163" spans="1:6">
      <c r="A1163">
        <v>49</v>
      </c>
      <c r="B1163" t="s">
        <v>301</v>
      </c>
      <c r="C1163">
        <v>87</v>
      </c>
      <c r="D1163" s="24">
        <v>83.285690307617188</v>
      </c>
      <c r="E1163" s="24">
        <v>0.2623421847820282</v>
      </c>
      <c r="F1163" s="24">
        <v>0.10136041790246964</v>
      </c>
    </row>
    <row r="1164" spans="1:6">
      <c r="A1164">
        <v>49</v>
      </c>
      <c r="B1164" t="s">
        <v>301</v>
      </c>
      <c r="C1164">
        <v>88</v>
      </c>
      <c r="D1164" s="24">
        <v>83.554031372070312</v>
      </c>
      <c r="E1164" s="24">
        <v>0.25866100192070007</v>
      </c>
      <c r="F1164" s="24">
        <v>5.1782861351966858E-2</v>
      </c>
    </row>
    <row r="1165" spans="1:6">
      <c r="A1165">
        <v>49</v>
      </c>
      <c r="B1165" t="s">
        <v>301</v>
      </c>
      <c r="C1165">
        <v>89</v>
      </c>
      <c r="D1165" s="24">
        <v>83.822372436523438</v>
      </c>
      <c r="E1165" s="24">
        <v>0.25810441374778748</v>
      </c>
      <c r="F1165" s="24">
        <v>2.642122283577919E-2</v>
      </c>
    </row>
    <row r="1166" spans="1:6">
      <c r="A1166">
        <v>49</v>
      </c>
      <c r="B1166" t="s">
        <v>301</v>
      </c>
      <c r="C1166">
        <v>90</v>
      </c>
      <c r="D1166" s="24">
        <v>84.090713500976562</v>
      </c>
      <c r="E1166" s="24">
        <v>0.25823837518692017</v>
      </c>
      <c r="F1166" s="24">
        <v>1.4314836822450161E-2</v>
      </c>
    </row>
    <row r="1167" spans="1:6">
      <c r="A1167">
        <v>49</v>
      </c>
      <c r="B1167" t="s">
        <v>301</v>
      </c>
      <c r="C1167">
        <v>91</v>
      </c>
      <c r="D1167" s="24">
        <v>84.359054565429688</v>
      </c>
      <c r="E1167" s="24">
        <v>0.25822773575782776</v>
      </c>
      <c r="F1167" s="24">
        <v>8.877212181687355E-3</v>
      </c>
    </row>
    <row r="1168" spans="1:6">
      <c r="A1168">
        <v>49</v>
      </c>
      <c r="B1168" t="s">
        <v>301</v>
      </c>
      <c r="C1168">
        <v>92</v>
      </c>
      <c r="D1168" s="24">
        <v>84.627403259277344</v>
      </c>
      <c r="E1168" s="24">
        <v>0.25445696711540222</v>
      </c>
      <c r="F1168" s="24">
        <v>6.6659213043749332E-3</v>
      </c>
    </row>
    <row r="1169" spans="1:6">
      <c r="A1169">
        <v>49</v>
      </c>
      <c r="B1169" t="s">
        <v>301</v>
      </c>
      <c r="C1169">
        <v>93</v>
      </c>
      <c r="D1169" s="24">
        <v>84.895744323730469</v>
      </c>
      <c r="E1169" s="24">
        <v>0.26056411862373352</v>
      </c>
      <c r="F1169" s="24">
        <v>6.0267774388194084E-3</v>
      </c>
    </row>
    <row r="1170" spans="1:6">
      <c r="A1170">
        <v>49</v>
      </c>
      <c r="B1170" t="s">
        <v>301</v>
      </c>
      <c r="C1170">
        <v>94</v>
      </c>
      <c r="D1170" s="24">
        <v>85.164085388183594</v>
      </c>
      <c r="E1170" s="24">
        <v>0.25769543647766113</v>
      </c>
      <c r="F1170" s="24">
        <v>6.1316238716244698E-3</v>
      </c>
    </row>
    <row r="1171" spans="1:6">
      <c r="A1171">
        <v>49</v>
      </c>
      <c r="B1171" t="s">
        <v>301</v>
      </c>
      <c r="C1171">
        <v>95</v>
      </c>
      <c r="D1171" s="24">
        <v>85.43243408203125</v>
      </c>
      <c r="E1171" s="24">
        <v>0.25517538189888</v>
      </c>
      <c r="F1171" s="24">
        <v>6.4962999895215034E-3</v>
      </c>
    </row>
    <row r="1172" spans="1:6">
      <c r="A1172">
        <v>49</v>
      </c>
      <c r="B1172" t="s">
        <v>301</v>
      </c>
      <c r="C1172">
        <v>96</v>
      </c>
      <c r="D1172" s="24">
        <v>85.700775146484375</v>
      </c>
      <c r="E1172" s="24">
        <v>0.25362676382064819</v>
      </c>
      <c r="F1172" s="24">
        <v>6.8342704325914383E-3</v>
      </c>
    </row>
    <row r="1173" spans="1:6">
      <c r="A1173">
        <v>49</v>
      </c>
      <c r="B1173" t="s">
        <v>301</v>
      </c>
      <c r="C1173">
        <v>97</v>
      </c>
      <c r="D1173" s="24">
        <v>85.9691162109375</v>
      </c>
      <c r="E1173" s="24">
        <v>0.25417134165763855</v>
      </c>
      <c r="F1173" s="24">
        <v>7.040233351290226E-3</v>
      </c>
    </row>
    <row r="1174" spans="1:6">
      <c r="A1174">
        <v>49</v>
      </c>
      <c r="B1174" t="s">
        <v>301</v>
      </c>
      <c r="C1174">
        <v>98</v>
      </c>
      <c r="D1174" s="24">
        <v>86.237457275390625</v>
      </c>
      <c r="E1174" s="24">
        <v>0.25210228562355042</v>
      </c>
      <c r="F1174" s="24">
        <v>7.1504502557218075E-3</v>
      </c>
    </row>
    <row r="1175" spans="1:6">
      <c r="A1175">
        <v>49</v>
      </c>
      <c r="B1175" t="s">
        <v>301</v>
      </c>
      <c r="C1175">
        <v>99</v>
      </c>
      <c r="D1175" s="24">
        <v>86.50579833984375</v>
      </c>
      <c r="E1175" s="24">
        <v>0.25300660729408264</v>
      </c>
      <c r="F1175" s="24">
        <v>7.2414879687130451E-3</v>
      </c>
    </row>
    <row r="1176" spans="1:6">
      <c r="A1176">
        <v>49</v>
      </c>
      <c r="B1176" t="s">
        <v>301</v>
      </c>
      <c r="C1176">
        <v>100</v>
      </c>
      <c r="D1176" s="24">
        <v>86.774147033691406</v>
      </c>
      <c r="E1176" s="24">
        <v>0.25333341956138611</v>
      </c>
      <c r="F1176" s="24">
        <v>7.3276301845908165E-3</v>
      </c>
    </row>
    <row r="1177" spans="1:6">
      <c r="A1177">
        <v>49</v>
      </c>
      <c r="B1177" t="s">
        <v>301</v>
      </c>
      <c r="C1177">
        <v>101</v>
      </c>
      <c r="D1177" s="24">
        <v>87.042488098144531</v>
      </c>
      <c r="E1177" s="24">
        <v>0.24823988974094391</v>
      </c>
      <c r="F1177" s="24">
        <v>7.3416153900325298E-3</v>
      </c>
    </row>
    <row r="1178" spans="1:6">
      <c r="A1178">
        <v>49</v>
      </c>
      <c r="B1178" t="s">
        <v>301</v>
      </c>
      <c r="C1178">
        <v>102</v>
      </c>
      <c r="D1178" s="24">
        <v>87.310829162597656</v>
      </c>
      <c r="E1178" s="24">
        <v>0.24972967803478241</v>
      </c>
      <c r="F1178" s="24">
        <v>7.2105317376554012E-3</v>
      </c>
    </row>
    <row r="1179" spans="1:6">
      <c r="A1179">
        <v>49</v>
      </c>
      <c r="B1179" t="s">
        <v>301</v>
      </c>
      <c r="C1179">
        <v>103</v>
      </c>
      <c r="D1179" s="24">
        <v>87.579177856445312</v>
      </c>
      <c r="E1179" s="24">
        <v>0.24826008081436157</v>
      </c>
      <c r="F1179" s="24">
        <v>6.9599337875843048E-3</v>
      </c>
    </row>
    <row r="1180" spans="1:6">
      <c r="A1180">
        <v>49</v>
      </c>
      <c r="B1180" t="s">
        <v>301</v>
      </c>
      <c r="C1180">
        <v>104</v>
      </c>
      <c r="D1180" s="24">
        <v>87.847518920898438</v>
      </c>
      <c r="E1180" s="24">
        <v>0.24586193263530731</v>
      </c>
      <c r="F1180" s="24">
        <v>6.7423642612993717E-3</v>
      </c>
    </row>
    <row r="1181" spans="1:6">
      <c r="A1181">
        <v>49</v>
      </c>
      <c r="B1181" t="s">
        <v>301</v>
      </c>
      <c r="C1181">
        <v>105</v>
      </c>
      <c r="D1181" s="24">
        <v>88.115859985351562</v>
      </c>
      <c r="E1181" s="24">
        <v>0.25133258104324341</v>
      </c>
      <c r="F1181" s="24">
        <v>6.7538321018218994E-3</v>
      </c>
    </row>
    <row r="1182" spans="1:6">
      <c r="A1182">
        <v>49</v>
      </c>
      <c r="B1182" t="s">
        <v>301</v>
      </c>
      <c r="C1182">
        <v>106</v>
      </c>
      <c r="D1182" s="24">
        <v>88.384201049804688</v>
      </c>
      <c r="E1182" s="24">
        <v>0.24729046225547791</v>
      </c>
      <c r="F1182" s="24">
        <v>7.0981127209961414E-3</v>
      </c>
    </row>
    <row r="1183" spans="1:6">
      <c r="A1183">
        <v>49</v>
      </c>
      <c r="B1183" t="s">
        <v>301</v>
      </c>
      <c r="C1183">
        <v>107</v>
      </c>
      <c r="D1183" s="24">
        <v>88.652542114257812</v>
      </c>
      <c r="E1183" s="24">
        <v>0.24658474326133728</v>
      </c>
      <c r="F1183" s="24">
        <v>7.6998039148747921E-3</v>
      </c>
    </row>
    <row r="1184" spans="1:6">
      <c r="A1184">
        <v>49</v>
      </c>
      <c r="B1184" t="s">
        <v>301</v>
      </c>
      <c r="C1184">
        <v>108</v>
      </c>
      <c r="D1184" s="24">
        <v>88.920883178710938</v>
      </c>
      <c r="E1184" s="24">
        <v>0.24369430541992188</v>
      </c>
      <c r="F1184" s="24">
        <v>8.3286771550774574E-3</v>
      </c>
    </row>
    <row r="1185" spans="1:6">
      <c r="A1185">
        <v>49</v>
      </c>
      <c r="B1185" t="s">
        <v>301</v>
      </c>
      <c r="C1185">
        <v>109</v>
      </c>
      <c r="D1185" s="24">
        <v>89.189231872558594</v>
      </c>
      <c r="E1185" s="24">
        <v>0.24402454495429993</v>
      </c>
      <c r="F1185" s="24">
        <v>8.7041305378079414E-3</v>
      </c>
    </row>
    <row r="1186" spans="1:6">
      <c r="A1186">
        <v>49</v>
      </c>
      <c r="B1186" t="s">
        <v>301</v>
      </c>
      <c r="C1186">
        <v>110</v>
      </c>
      <c r="D1186" s="24">
        <v>89.457572937011719</v>
      </c>
      <c r="E1186" s="24">
        <v>0.24431812763214111</v>
      </c>
      <c r="F1186" s="24">
        <v>8.6084725335240364E-3</v>
      </c>
    </row>
    <row r="1187" spans="1:6">
      <c r="A1187">
        <v>49</v>
      </c>
      <c r="B1187" t="s">
        <v>301</v>
      </c>
      <c r="C1187">
        <v>111</v>
      </c>
      <c r="D1187" s="24">
        <v>89.725921630859375</v>
      </c>
      <c r="E1187" s="24">
        <v>0.24029593169689178</v>
      </c>
      <c r="F1187" s="24">
        <v>7.9621700569987297E-3</v>
      </c>
    </row>
    <row r="1188" spans="1:6">
      <c r="A1188">
        <v>49</v>
      </c>
      <c r="B1188" t="s">
        <v>301</v>
      </c>
      <c r="C1188">
        <v>112</v>
      </c>
      <c r="D1188" s="24">
        <v>89.9942626953125</v>
      </c>
      <c r="E1188" s="24">
        <v>0.24068255722522736</v>
      </c>
      <c r="F1188" s="24">
        <v>6.8571809679269791E-3</v>
      </c>
    </row>
    <row r="1189" spans="1:6">
      <c r="A1189">
        <v>49</v>
      </c>
      <c r="B1189" t="s">
        <v>301</v>
      </c>
      <c r="C1189">
        <v>113</v>
      </c>
      <c r="D1189" s="24">
        <v>90.262603759765625</v>
      </c>
      <c r="E1189" s="24">
        <v>0.23964758217334747</v>
      </c>
      <c r="F1189" s="24">
        <v>5.5539649911224842E-3</v>
      </c>
    </row>
    <row r="1190" spans="1:6">
      <c r="A1190">
        <v>49</v>
      </c>
      <c r="B1190" t="s">
        <v>301</v>
      </c>
      <c r="C1190">
        <v>114</v>
      </c>
      <c r="D1190" s="24">
        <v>90.53094482421875</v>
      </c>
      <c r="E1190" s="24">
        <v>0.23922118544578552</v>
      </c>
      <c r="F1190" s="24">
        <v>4.4211274944245815E-3</v>
      </c>
    </row>
    <row r="1191" spans="1:6">
      <c r="A1191">
        <v>49</v>
      </c>
      <c r="B1191" t="s">
        <v>301</v>
      </c>
      <c r="C1191">
        <v>115</v>
      </c>
      <c r="D1191" s="24">
        <v>90.799285888671875</v>
      </c>
      <c r="E1191" s="24">
        <v>0.24259665608406067</v>
      </c>
      <c r="F1191" s="24">
        <v>3.807850880548358E-3</v>
      </c>
    </row>
    <row r="1192" spans="1:6">
      <c r="A1192">
        <v>49</v>
      </c>
      <c r="B1192" t="s">
        <v>301</v>
      </c>
      <c r="C1192">
        <v>116</v>
      </c>
      <c r="D1192" s="24">
        <v>91.067626953125</v>
      </c>
      <c r="E1192" s="24">
        <v>0.24214076995849609</v>
      </c>
      <c r="F1192" s="24">
        <v>3.8883865345269442E-3</v>
      </c>
    </row>
    <row r="1193" spans="1:6">
      <c r="A1193">
        <v>49</v>
      </c>
      <c r="B1193" t="s">
        <v>301</v>
      </c>
      <c r="C1193">
        <v>117</v>
      </c>
      <c r="D1193" s="24">
        <v>91.335968017578125</v>
      </c>
      <c r="E1193" s="24">
        <v>0.2409929633140564</v>
      </c>
      <c r="F1193" s="24">
        <v>4.5717800967395306E-3</v>
      </c>
    </row>
    <row r="1194" spans="1:6">
      <c r="A1194">
        <v>49</v>
      </c>
      <c r="B1194" t="s">
        <v>301</v>
      </c>
      <c r="C1194">
        <v>118</v>
      </c>
      <c r="D1194" s="24">
        <v>91.604316711425781</v>
      </c>
      <c r="E1194" s="24">
        <v>0.23840737342834473</v>
      </c>
      <c r="F1194" s="24">
        <v>5.5474760010838509E-3</v>
      </c>
    </row>
    <row r="1195" spans="1:6">
      <c r="A1195">
        <v>49</v>
      </c>
      <c r="B1195" t="s">
        <v>301</v>
      </c>
      <c r="C1195">
        <v>119</v>
      </c>
      <c r="D1195" s="24">
        <v>91.872657775878906</v>
      </c>
      <c r="E1195" s="24">
        <v>0.23693843185901642</v>
      </c>
      <c r="F1195" s="24">
        <v>6.4465068280696869E-3</v>
      </c>
    </row>
    <row r="1196" spans="1:6">
      <c r="A1196">
        <v>49</v>
      </c>
      <c r="B1196" t="s">
        <v>301</v>
      </c>
      <c r="C1196">
        <v>120</v>
      </c>
      <c r="D1196" s="24">
        <v>92.141006469726562</v>
      </c>
      <c r="E1196" s="24">
        <v>0.23756241798400879</v>
      </c>
      <c r="F1196" s="24">
        <v>7.0114042609930038E-3</v>
      </c>
    </row>
    <row r="1197" spans="1:6">
      <c r="A1197">
        <v>49</v>
      </c>
      <c r="B1197" t="s">
        <v>301</v>
      </c>
      <c r="C1197">
        <v>121</v>
      </c>
      <c r="D1197" s="24">
        <v>92.409347534179688</v>
      </c>
      <c r="E1197" s="24">
        <v>0.2355857640504837</v>
      </c>
      <c r="F1197" s="24">
        <v>7.1686692535877228E-3</v>
      </c>
    </row>
    <row r="1198" spans="1:6">
      <c r="A1198">
        <v>49</v>
      </c>
      <c r="B1198" t="s">
        <v>301</v>
      </c>
      <c r="C1198">
        <v>122</v>
      </c>
      <c r="D1198" s="24">
        <v>92.677688598632812</v>
      </c>
      <c r="E1198" s="24">
        <v>0.2368008941411972</v>
      </c>
      <c r="F1198" s="24">
        <v>6.9770007394254208E-3</v>
      </c>
    </row>
    <row r="1199" spans="1:6">
      <c r="A1199">
        <v>49</v>
      </c>
      <c r="B1199" t="s">
        <v>301</v>
      </c>
      <c r="C1199">
        <v>123</v>
      </c>
      <c r="D1199" s="24">
        <v>92.946029663085938</v>
      </c>
      <c r="E1199" s="24">
        <v>0.23452796041965485</v>
      </c>
      <c r="F1199" s="24">
        <v>6.5172440372407436E-3</v>
      </c>
    </row>
    <row r="1200" spans="1:6">
      <c r="A1200">
        <v>49</v>
      </c>
      <c r="B1200" t="s">
        <v>301</v>
      </c>
      <c r="C1200">
        <v>124</v>
      </c>
      <c r="D1200" s="24">
        <v>93.214370727539062</v>
      </c>
      <c r="E1200" s="24">
        <v>0.23425208032131195</v>
      </c>
      <c r="F1200" s="24">
        <v>5.8201947249472141E-3</v>
      </c>
    </row>
    <row r="1201" spans="1:6">
      <c r="A1201">
        <v>49</v>
      </c>
      <c r="B1201" t="s">
        <v>301</v>
      </c>
      <c r="C1201">
        <v>125</v>
      </c>
      <c r="D1201" s="24">
        <v>93.482711791992188</v>
      </c>
      <c r="E1201" s="24">
        <v>0.23402880132198334</v>
      </c>
      <c r="F1201" s="24">
        <v>4.8767388798296452E-3</v>
      </c>
    </row>
    <row r="1202" spans="1:6">
      <c r="A1202">
        <v>49</v>
      </c>
      <c r="B1202" t="s">
        <v>301</v>
      </c>
      <c r="C1202">
        <v>126</v>
      </c>
      <c r="D1202" s="24">
        <v>93.751060485839844</v>
      </c>
      <c r="E1202" s="24">
        <v>0.2315278947353363</v>
      </c>
      <c r="F1202" s="24">
        <v>3.7097097374498844E-3</v>
      </c>
    </row>
    <row r="1203" spans="1:6">
      <c r="A1203">
        <v>49</v>
      </c>
      <c r="B1203" t="s">
        <v>301</v>
      </c>
      <c r="C1203">
        <v>127</v>
      </c>
      <c r="D1203" s="24">
        <v>94.019401550292969</v>
      </c>
      <c r="E1203" s="24">
        <v>0.23338140547275543</v>
      </c>
      <c r="F1203" s="24">
        <v>2.4358178488910198E-3</v>
      </c>
    </row>
    <row r="1204" spans="1:6">
      <c r="A1204">
        <v>49</v>
      </c>
      <c r="B1204" t="s">
        <v>301</v>
      </c>
      <c r="C1204">
        <v>128</v>
      </c>
      <c r="D1204" s="24">
        <v>94.287750244140625</v>
      </c>
      <c r="E1204" s="24">
        <v>0.23171673715114594</v>
      </c>
      <c r="F1204" s="24">
        <v>1.2594811851158738E-3</v>
      </c>
    </row>
    <row r="1205" spans="1:6">
      <c r="A1205">
        <v>49</v>
      </c>
      <c r="B1205" t="s">
        <v>301</v>
      </c>
      <c r="C1205">
        <v>129</v>
      </c>
      <c r="D1205" s="24">
        <v>94.55609130859375</v>
      </c>
      <c r="E1205" s="24">
        <v>0.23553188145160675</v>
      </c>
      <c r="F1205" s="24">
        <v>3.9031912456266582E-4</v>
      </c>
    </row>
    <row r="1206" spans="1:6">
      <c r="A1206">
        <v>49</v>
      </c>
      <c r="B1206" t="s">
        <v>301</v>
      </c>
      <c r="C1206">
        <v>130</v>
      </c>
      <c r="D1206" s="24">
        <v>94.824432373046875</v>
      </c>
      <c r="E1206" s="24">
        <v>0.23520378768444061</v>
      </c>
      <c r="F1206" s="24">
        <v>-6.042364111635834E-5</v>
      </c>
    </row>
    <row r="1207" spans="1:6">
      <c r="A1207">
        <v>50</v>
      </c>
      <c r="B1207" t="s">
        <v>303</v>
      </c>
      <c r="C1207">
        <v>1</v>
      </c>
      <c r="D1207" s="24">
        <v>60.208198547363281</v>
      </c>
      <c r="E1207" s="24">
        <v>5.1375436782836914</v>
      </c>
      <c r="F1207" s="24">
        <v>0.34462589025497437</v>
      </c>
    </row>
    <row r="1208" spans="1:6">
      <c r="A1208">
        <v>50</v>
      </c>
      <c r="B1208" t="s">
        <v>303</v>
      </c>
      <c r="C1208">
        <v>2</v>
      </c>
      <c r="D1208" s="24">
        <v>60.476543426513672</v>
      </c>
      <c r="E1208" s="24">
        <v>5.1362423896789551</v>
      </c>
      <c r="F1208" s="24">
        <v>0.34444662928581238</v>
      </c>
    </row>
    <row r="1209" spans="1:6">
      <c r="A1209">
        <v>50</v>
      </c>
      <c r="B1209" t="s">
        <v>303</v>
      </c>
      <c r="C1209">
        <v>3</v>
      </c>
      <c r="D1209" s="24">
        <v>60.744884490966797</v>
      </c>
      <c r="E1209" s="24">
        <v>5.0954227447509766</v>
      </c>
      <c r="F1209" s="24">
        <v>0.34463009238243103</v>
      </c>
    </row>
    <row r="1210" spans="1:6">
      <c r="A1210">
        <v>50</v>
      </c>
      <c r="B1210" t="s">
        <v>303</v>
      </c>
      <c r="C1210">
        <v>4</v>
      </c>
      <c r="D1210" s="24">
        <v>61.013229370117188</v>
      </c>
      <c r="E1210" s="24">
        <v>5.067542552947998</v>
      </c>
      <c r="F1210" s="24">
        <v>0.34496602416038513</v>
      </c>
    </row>
    <row r="1211" spans="1:6">
      <c r="A1211">
        <v>50</v>
      </c>
      <c r="B1211" t="s">
        <v>303</v>
      </c>
      <c r="C1211">
        <v>5</v>
      </c>
      <c r="D1211" s="24">
        <v>61.281570434570312</v>
      </c>
      <c r="E1211" s="24">
        <v>5.0204024314880371</v>
      </c>
      <c r="F1211" s="24">
        <v>0.34522330760955811</v>
      </c>
    </row>
    <row r="1212" spans="1:6">
      <c r="A1212">
        <v>50</v>
      </c>
      <c r="B1212" t="s">
        <v>303</v>
      </c>
      <c r="C1212">
        <v>6</v>
      </c>
      <c r="D1212" s="24">
        <v>61.549911499023438</v>
      </c>
      <c r="E1212" s="24">
        <v>4.9900894165039062</v>
      </c>
      <c r="F1212" s="24">
        <v>0.34527492523193359</v>
      </c>
    </row>
    <row r="1213" spans="1:6">
      <c r="A1213">
        <v>50</v>
      </c>
      <c r="B1213" t="s">
        <v>303</v>
      </c>
      <c r="C1213">
        <v>7</v>
      </c>
      <c r="D1213" s="24">
        <v>61.818256378173828</v>
      </c>
      <c r="E1213" s="24">
        <v>4.943479061126709</v>
      </c>
      <c r="F1213" s="24">
        <v>0.3451254665851593</v>
      </c>
    </row>
    <row r="1214" spans="1:6">
      <c r="A1214">
        <v>50</v>
      </c>
      <c r="B1214" t="s">
        <v>303</v>
      </c>
      <c r="C1214">
        <v>8</v>
      </c>
      <c r="D1214" s="24">
        <v>62.086601257324219</v>
      </c>
      <c r="E1214" s="24">
        <v>4.9187750816345215</v>
      </c>
      <c r="F1214" s="24">
        <v>0.34488704800605774</v>
      </c>
    </row>
    <row r="1215" spans="1:6">
      <c r="A1215">
        <v>50</v>
      </c>
      <c r="B1215" t="s">
        <v>303</v>
      </c>
      <c r="C1215">
        <v>9</v>
      </c>
      <c r="D1215" s="24">
        <v>62.354942321777344</v>
      </c>
      <c r="E1215" s="24">
        <v>4.8853192329406738</v>
      </c>
      <c r="F1215" s="24">
        <v>0.34480157494544983</v>
      </c>
    </row>
    <row r="1216" spans="1:6">
      <c r="A1216">
        <v>50</v>
      </c>
      <c r="B1216" t="s">
        <v>303</v>
      </c>
      <c r="C1216">
        <v>10</v>
      </c>
      <c r="D1216" s="24">
        <v>62.623283386230469</v>
      </c>
      <c r="E1216" s="24">
        <v>4.8413958549499512</v>
      </c>
      <c r="F1216" s="24">
        <v>0.34532660245895386</v>
      </c>
    </row>
    <row r="1217" spans="1:6">
      <c r="A1217">
        <v>50</v>
      </c>
      <c r="B1217" t="s">
        <v>303</v>
      </c>
      <c r="C1217">
        <v>11</v>
      </c>
      <c r="D1217" s="24">
        <v>62.891628265380859</v>
      </c>
      <c r="E1217" s="24">
        <v>4.7953438758850098</v>
      </c>
      <c r="F1217" s="24">
        <v>0.3471284806728363</v>
      </c>
    </row>
    <row r="1218" spans="1:6">
      <c r="A1218">
        <v>50</v>
      </c>
      <c r="B1218" t="s">
        <v>303</v>
      </c>
      <c r="C1218">
        <v>12</v>
      </c>
      <c r="D1218" s="24">
        <v>63.159969329833984</v>
      </c>
      <c r="E1218" s="24">
        <v>4.7682743072509766</v>
      </c>
      <c r="F1218" s="24">
        <v>0.35084196925163269</v>
      </c>
    </row>
    <row r="1219" spans="1:6">
      <c r="A1219">
        <v>50</v>
      </c>
      <c r="B1219" t="s">
        <v>303</v>
      </c>
      <c r="C1219">
        <v>13</v>
      </c>
      <c r="D1219" s="24">
        <v>63.428314208984375</v>
      </c>
      <c r="E1219" s="24">
        <v>4.7444038391113281</v>
      </c>
      <c r="F1219" s="24">
        <v>0.35659477114677429</v>
      </c>
    </row>
    <row r="1220" spans="1:6">
      <c r="A1220">
        <v>50</v>
      </c>
      <c r="B1220" t="s">
        <v>303</v>
      </c>
      <c r="C1220">
        <v>14</v>
      </c>
      <c r="D1220" s="24">
        <v>63.6966552734375</v>
      </c>
      <c r="E1220" s="24">
        <v>4.7017097473144531</v>
      </c>
      <c r="F1220" s="24">
        <v>0.36368086934089661</v>
      </c>
    </row>
    <row r="1221" spans="1:6">
      <c r="A1221">
        <v>50</v>
      </c>
      <c r="B1221" t="s">
        <v>303</v>
      </c>
      <c r="C1221">
        <v>15</v>
      </c>
      <c r="D1221" s="24">
        <v>63.965000152587891</v>
      </c>
      <c r="E1221" s="24">
        <v>4.6679258346557617</v>
      </c>
      <c r="F1221" s="24">
        <v>0.37071645259857178</v>
      </c>
    </row>
    <row r="1222" spans="1:6">
      <c r="A1222">
        <v>50</v>
      </c>
      <c r="B1222" t="s">
        <v>303</v>
      </c>
      <c r="C1222">
        <v>16</v>
      </c>
      <c r="D1222" s="24">
        <v>64.233345031738281</v>
      </c>
      <c r="E1222" s="24">
        <v>4.6128606796264648</v>
      </c>
      <c r="F1222" s="24">
        <v>0.37624222040176392</v>
      </c>
    </row>
    <row r="1223" spans="1:6">
      <c r="A1223">
        <v>50</v>
      </c>
      <c r="B1223" t="s">
        <v>303</v>
      </c>
      <c r="C1223">
        <v>17</v>
      </c>
      <c r="D1223" s="24">
        <v>64.501686096191406</v>
      </c>
      <c r="E1223" s="24">
        <v>4.5628757476806641</v>
      </c>
      <c r="F1223" s="24">
        <v>0.37938138842582703</v>
      </c>
    </row>
    <row r="1224" spans="1:6">
      <c r="A1224">
        <v>50</v>
      </c>
      <c r="B1224" t="s">
        <v>303</v>
      </c>
      <c r="C1224">
        <v>18</v>
      </c>
      <c r="D1224" s="24">
        <v>64.770027160644531</v>
      </c>
      <c r="E1224" s="24">
        <v>4.5346598625183105</v>
      </c>
      <c r="F1224" s="24">
        <v>0.38013589382171631</v>
      </c>
    </row>
    <row r="1225" spans="1:6">
      <c r="A1225">
        <v>50</v>
      </c>
      <c r="B1225" t="s">
        <v>303</v>
      </c>
      <c r="C1225">
        <v>19</v>
      </c>
      <c r="D1225" s="24">
        <v>65.038368225097656</v>
      </c>
      <c r="E1225" s="24">
        <v>4.5004100799560547</v>
      </c>
      <c r="F1225" s="24">
        <v>0.37916892766952515</v>
      </c>
    </row>
    <row r="1226" spans="1:6">
      <c r="A1226">
        <v>50</v>
      </c>
      <c r="B1226" t="s">
        <v>303</v>
      </c>
      <c r="C1226">
        <v>20</v>
      </c>
      <c r="D1226" s="24">
        <v>65.306716918945312</v>
      </c>
      <c r="E1226" s="24">
        <v>4.4535083770751953</v>
      </c>
      <c r="F1226" s="24">
        <v>0.3773840069770813</v>
      </c>
    </row>
    <row r="1227" spans="1:6">
      <c r="A1227">
        <v>50</v>
      </c>
      <c r="B1227" t="s">
        <v>303</v>
      </c>
      <c r="C1227">
        <v>21</v>
      </c>
      <c r="D1227" s="24">
        <v>65.575057983398438</v>
      </c>
      <c r="E1227" s="24">
        <v>4.410275936126709</v>
      </c>
      <c r="F1227" s="24">
        <v>0.37555217742919922</v>
      </c>
    </row>
    <row r="1228" spans="1:6">
      <c r="A1228">
        <v>50</v>
      </c>
      <c r="B1228" t="s">
        <v>303</v>
      </c>
      <c r="C1228">
        <v>22</v>
      </c>
      <c r="D1228" s="24">
        <v>65.843399047851562</v>
      </c>
      <c r="E1228" s="24">
        <v>4.3683037757873535</v>
      </c>
      <c r="F1228" s="24">
        <v>0.37417235970497131</v>
      </c>
    </row>
    <row r="1229" spans="1:6">
      <c r="A1229">
        <v>50</v>
      </c>
      <c r="B1229" t="s">
        <v>303</v>
      </c>
      <c r="C1229">
        <v>23</v>
      </c>
      <c r="D1229" s="24">
        <v>66.111740112304688</v>
      </c>
      <c r="E1229" s="24">
        <v>4.3470211029052734</v>
      </c>
      <c r="F1229" s="24">
        <v>0.37347611784934998</v>
      </c>
    </row>
    <row r="1230" spans="1:6">
      <c r="A1230">
        <v>50</v>
      </c>
      <c r="B1230" t="s">
        <v>303</v>
      </c>
      <c r="C1230">
        <v>24</v>
      </c>
      <c r="D1230" s="24">
        <v>66.380081176757812</v>
      </c>
      <c r="E1230" s="24">
        <v>4.2964296340942383</v>
      </c>
      <c r="F1230" s="24">
        <v>0.37353381514549255</v>
      </c>
    </row>
    <row r="1231" spans="1:6">
      <c r="A1231">
        <v>50</v>
      </c>
      <c r="B1231" t="s">
        <v>303</v>
      </c>
      <c r="C1231">
        <v>25</v>
      </c>
      <c r="D1231" s="24">
        <v>66.648429870605469</v>
      </c>
      <c r="E1231" s="24">
        <v>4.2480912208557129</v>
      </c>
      <c r="F1231" s="24">
        <v>0.37436512112617493</v>
      </c>
    </row>
    <row r="1232" spans="1:6">
      <c r="A1232">
        <v>50</v>
      </c>
      <c r="B1232" t="s">
        <v>303</v>
      </c>
      <c r="C1232">
        <v>26</v>
      </c>
      <c r="D1232" s="24">
        <v>66.916770935058594</v>
      </c>
      <c r="E1232" s="24">
        <v>4.2253408432006836</v>
      </c>
      <c r="F1232" s="24">
        <v>0.37601491808891296</v>
      </c>
    </row>
    <row r="1233" spans="1:6">
      <c r="A1233">
        <v>50</v>
      </c>
      <c r="B1233" t="s">
        <v>303</v>
      </c>
      <c r="C1233">
        <v>27</v>
      </c>
      <c r="D1233" s="24">
        <v>67.185111999511719</v>
      </c>
      <c r="E1233" s="24">
        <v>4.1687908172607422</v>
      </c>
      <c r="F1233" s="24">
        <v>0.37850603461265564</v>
      </c>
    </row>
    <row r="1234" spans="1:6">
      <c r="A1234">
        <v>50</v>
      </c>
      <c r="B1234" t="s">
        <v>303</v>
      </c>
      <c r="C1234">
        <v>28</v>
      </c>
      <c r="D1234" s="24">
        <v>67.453460693359375</v>
      </c>
      <c r="E1234" s="24">
        <v>4.1499133110046387</v>
      </c>
      <c r="F1234" s="24">
        <v>0.38173016905784607</v>
      </c>
    </row>
    <row r="1235" spans="1:6">
      <c r="A1235">
        <v>50</v>
      </c>
      <c r="B1235" t="s">
        <v>303</v>
      </c>
      <c r="C1235">
        <v>29</v>
      </c>
      <c r="D1235" s="24">
        <v>67.7218017578125</v>
      </c>
      <c r="E1235" s="24">
        <v>4.0899405479431152</v>
      </c>
      <c r="F1235" s="24">
        <v>0.38534086942672729</v>
      </c>
    </row>
    <row r="1236" spans="1:6">
      <c r="A1236">
        <v>50</v>
      </c>
      <c r="B1236" t="s">
        <v>303</v>
      </c>
      <c r="C1236">
        <v>30</v>
      </c>
      <c r="D1236" s="24">
        <v>67.990142822265625</v>
      </c>
      <c r="E1236" s="24">
        <v>4.059478759765625</v>
      </c>
      <c r="F1236" s="24">
        <v>0.38880893588066101</v>
      </c>
    </row>
    <row r="1237" spans="1:6">
      <c r="A1237">
        <v>50</v>
      </c>
      <c r="B1237" t="s">
        <v>303</v>
      </c>
      <c r="C1237">
        <v>31</v>
      </c>
      <c r="D1237" s="24">
        <v>68.25848388671875</v>
      </c>
      <c r="E1237" s="24">
        <v>4.0190577507019043</v>
      </c>
      <c r="F1237" s="24">
        <v>0.39165127277374268</v>
      </c>
    </row>
    <row r="1238" spans="1:6">
      <c r="A1238">
        <v>50</v>
      </c>
      <c r="B1238" t="s">
        <v>303</v>
      </c>
      <c r="C1238">
        <v>32</v>
      </c>
      <c r="D1238" s="24">
        <v>68.526824951171875</v>
      </c>
      <c r="E1238" s="24">
        <v>3.969832181930542</v>
      </c>
      <c r="F1238" s="24">
        <v>0.39370015263557434</v>
      </c>
    </row>
    <row r="1239" spans="1:6">
      <c r="A1239">
        <v>50</v>
      </c>
      <c r="B1239" t="s">
        <v>303</v>
      </c>
      <c r="C1239">
        <v>33</v>
      </c>
      <c r="D1239" s="24">
        <v>68.795173645019531</v>
      </c>
      <c r="E1239" s="24">
        <v>3.9217369556427002</v>
      </c>
      <c r="F1239" s="24">
        <v>0.39519202709197998</v>
      </c>
    </row>
    <row r="1240" spans="1:6">
      <c r="A1240">
        <v>50</v>
      </c>
      <c r="B1240" t="s">
        <v>303</v>
      </c>
      <c r="C1240">
        <v>34</v>
      </c>
      <c r="D1240" s="24">
        <v>69.063514709472656</v>
      </c>
      <c r="E1240" s="24">
        <v>3.8893005847930908</v>
      </c>
      <c r="F1240" s="24">
        <v>0.3965848982334137</v>
      </c>
    </row>
    <row r="1241" spans="1:6">
      <c r="A1241">
        <v>50</v>
      </c>
      <c r="B1241" t="s">
        <v>303</v>
      </c>
      <c r="C1241">
        <v>35</v>
      </c>
      <c r="D1241" s="24">
        <v>69.331855773925781</v>
      </c>
      <c r="E1241" s="24">
        <v>3.8489563465118408</v>
      </c>
      <c r="F1241" s="24">
        <v>0.39817959070205688</v>
      </c>
    </row>
    <row r="1242" spans="1:6">
      <c r="A1242">
        <v>50</v>
      </c>
      <c r="B1242" t="s">
        <v>303</v>
      </c>
      <c r="C1242">
        <v>36</v>
      </c>
      <c r="D1242" s="24">
        <v>69.600196838378906</v>
      </c>
      <c r="E1242" s="24">
        <v>3.8033595085144043</v>
      </c>
      <c r="F1242" s="24">
        <v>0.39986890554428101</v>
      </c>
    </row>
    <row r="1243" spans="1:6">
      <c r="A1243">
        <v>50</v>
      </c>
      <c r="B1243" t="s">
        <v>303</v>
      </c>
      <c r="C1243">
        <v>37</v>
      </c>
      <c r="D1243" s="24">
        <v>69.868545532226562</v>
      </c>
      <c r="E1243" s="24">
        <v>3.7720036506652832</v>
      </c>
      <c r="F1243" s="24">
        <v>0.40122228860855103</v>
      </c>
    </row>
    <row r="1244" spans="1:6">
      <c r="A1244">
        <v>50</v>
      </c>
      <c r="B1244" t="s">
        <v>303</v>
      </c>
      <c r="C1244">
        <v>38</v>
      </c>
      <c r="D1244" s="24">
        <v>70.136886596679688</v>
      </c>
      <c r="E1244" s="24">
        <v>3.70845627784729</v>
      </c>
      <c r="F1244" s="24">
        <v>0.40183383226394653</v>
      </c>
    </row>
    <row r="1245" spans="1:6">
      <c r="A1245">
        <v>50</v>
      </c>
      <c r="B1245" t="s">
        <v>303</v>
      </c>
      <c r="C1245">
        <v>39</v>
      </c>
      <c r="D1245" s="24">
        <v>70.405227661132812</v>
      </c>
      <c r="E1245" s="24">
        <v>3.661081075668335</v>
      </c>
      <c r="F1245" s="24">
        <v>0.40166425704956055</v>
      </c>
    </row>
    <row r="1246" spans="1:6">
      <c r="A1246">
        <v>50</v>
      </c>
      <c r="B1246" t="s">
        <v>303</v>
      </c>
      <c r="C1246">
        <v>40</v>
      </c>
      <c r="D1246" s="24">
        <v>70.673568725585938</v>
      </c>
      <c r="E1246" s="24">
        <v>3.6339244842529297</v>
      </c>
      <c r="F1246" s="24">
        <v>0.40104961395263672</v>
      </c>
    </row>
    <row r="1247" spans="1:6">
      <c r="A1247">
        <v>50</v>
      </c>
      <c r="B1247" t="s">
        <v>303</v>
      </c>
      <c r="C1247">
        <v>41</v>
      </c>
      <c r="D1247" s="24">
        <v>70.941917419433594</v>
      </c>
      <c r="E1247" s="24">
        <v>3.5983901023864746</v>
      </c>
      <c r="F1247" s="24">
        <v>0.40042448043823242</v>
      </c>
    </row>
    <row r="1248" spans="1:6">
      <c r="A1248">
        <v>50</v>
      </c>
      <c r="B1248" t="s">
        <v>303</v>
      </c>
      <c r="C1248">
        <v>42</v>
      </c>
      <c r="D1248" s="24">
        <v>71.210258483886719</v>
      </c>
      <c r="E1248" s="24">
        <v>3.5434186458587646</v>
      </c>
      <c r="F1248" s="24">
        <v>0.4000268280506134</v>
      </c>
    </row>
    <row r="1249" spans="1:6">
      <c r="A1249">
        <v>50</v>
      </c>
      <c r="B1249" t="s">
        <v>303</v>
      </c>
      <c r="C1249">
        <v>43</v>
      </c>
      <c r="D1249" s="24">
        <v>71.478599548339844</v>
      </c>
      <c r="E1249" s="24">
        <v>3.4997773170471191</v>
      </c>
      <c r="F1249" s="24">
        <v>0.39981523156166077</v>
      </c>
    </row>
    <row r="1250" spans="1:6">
      <c r="A1250">
        <v>50</v>
      </c>
      <c r="B1250" t="s">
        <v>303</v>
      </c>
      <c r="C1250">
        <v>44</v>
      </c>
      <c r="D1250" s="24">
        <v>71.746940612792969</v>
      </c>
      <c r="E1250" s="24">
        <v>3.4622993469238281</v>
      </c>
      <c r="F1250" s="24">
        <v>0.39958649873733521</v>
      </c>
    </row>
    <row r="1251" spans="1:6">
      <c r="A1251">
        <v>50</v>
      </c>
      <c r="B1251" t="s">
        <v>303</v>
      </c>
      <c r="C1251">
        <v>45</v>
      </c>
      <c r="D1251" s="24">
        <v>72.015289306640625</v>
      </c>
      <c r="E1251" s="24">
        <v>3.4207923412322998</v>
      </c>
      <c r="F1251" s="24">
        <v>0.39912310242652893</v>
      </c>
    </row>
    <row r="1252" spans="1:6">
      <c r="A1252">
        <v>50</v>
      </c>
      <c r="B1252" t="s">
        <v>303</v>
      </c>
      <c r="C1252">
        <v>46</v>
      </c>
      <c r="D1252" s="24">
        <v>72.28363037109375</v>
      </c>
      <c r="E1252" s="24">
        <v>3.3761241436004639</v>
      </c>
      <c r="F1252" s="24">
        <v>0.398265540599823</v>
      </c>
    </row>
    <row r="1253" spans="1:6">
      <c r="A1253">
        <v>50</v>
      </c>
      <c r="B1253" t="s">
        <v>303</v>
      </c>
      <c r="C1253">
        <v>47</v>
      </c>
      <c r="D1253" s="24">
        <v>72.551971435546875</v>
      </c>
      <c r="E1253" s="24">
        <v>3.3361356258392334</v>
      </c>
      <c r="F1253" s="24">
        <v>0.39692124724388123</v>
      </c>
    </row>
    <row r="1254" spans="1:6">
      <c r="A1254">
        <v>50</v>
      </c>
      <c r="B1254" t="s">
        <v>303</v>
      </c>
      <c r="C1254">
        <v>48</v>
      </c>
      <c r="D1254" s="24">
        <v>72.8203125</v>
      </c>
      <c r="E1254" s="24">
        <v>3.2904503345489502</v>
      </c>
      <c r="F1254" s="24">
        <v>0.39512211084365845</v>
      </c>
    </row>
    <row r="1255" spans="1:6">
      <c r="A1255">
        <v>50</v>
      </c>
      <c r="B1255" t="s">
        <v>303</v>
      </c>
      <c r="C1255">
        <v>49</v>
      </c>
      <c r="D1255" s="24">
        <v>73.088653564453125</v>
      </c>
      <c r="E1255" s="24">
        <v>3.2484445571899414</v>
      </c>
      <c r="F1255" s="24">
        <v>0.39307686686515808</v>
      </c>
    </row>
    <row r="1256" spans="1:6">
      <c r="A1256">
        <v>50</v>
      </c>
      <c r="B1256" t="s">
        <v>303</v>
      </c>
      <c r="C1256">
        <v>50</v>
      </c>
      <c r="D1256" s="24">
        <v>73.357002258300781</v>
      </c>
      <c r="E1256" s="24">
        <v>3.202631950378418</v>
      </c>
      <c r="F1256" s="24">
        <v>0.39114782214164734</v>
      </c>
    </row>
    <row r="1257" spans="1:6">
      <c r="A1257">
        <v>50</v>
      </c>
      <c r="B1257" t="s">
        <v>303</v>
      </c>
      <c r="C1257">
        <v>51</v>
      </c>
      <c r="D1257" s="24">
        <v>73.625343322753906</v>
      </c>
      <c r="E1257" s="24">
        <v>3.1660513877868652</v>
      </c>
      <c r="F1257" s="24">
        <v>0.38968545198440552</v>
      </c>
    </row>
    <row r="1258" spans="1:6">
      <c r="A1258">
        <v>50</v>
      </c>
      <c r="B1258" t="s">
        <v>303</v>
      </c>
      <c r="C1258">
        <v>52</v>
      </c>
      <c r="D1258" s="24">
        <v>73.893684387207031</v>
      </c>
      <c r="E1258" s="24">
        <v>3.1294097900390625</v>
      </c>
      <c r="F1258" s="24">
        <v>0.38882425427436829</v>
      </c>
    </row>
    <row r="1259" spans="1:6">
      <c r="A1259">
        <v>50</v>
      </c>
      <c r="B1259" t="s">
        <v>303</v>
      </c>
      <c r="C1259">
        <v>53</v>
      </c>
      <c r="D1259" s="24">
        <v>74.162033081054688</v>
      </c>
      <c r="E1259" s="24">
        <v>3.0923850536346436</v>
      </c>
      <c r="F1259" s="24">
        <v>0.38840276002883911</v>
      </c>
    </row>
    <row r="1260" spans="1:6">
      <c r="A1260">
        <v>50</v>
      </c>
      <c r="B1260" t="s">
        <v>303</v>
      </c>
      <c r="C1260">
        <v>54</v>
      </c>
      <c r="D1260" s="24">
        <v>74.430374145507812</v>
      </c>
      <c r="E1260" s="24">
        <v>3.0351967811584473</v>
      </c>
      <c r="F1260" s="24">
        <v>0.38808506727218628</v>
      </c>
    </row>
    <row r="1261" spans="1:6">
      <c r="A1261">
        <v>50</v>
      </c>
      <c r="B1261" t="s">
        <v>303</v>
      </c>
      <c r="C1261">
        <v>55</v>
      </c>
      <c r="D1261" s="24">
        <v>74.698715209960938</v>
      </c>
      <c r="E1261" s="24">
        <v>3.0050435066223145</v>
      </c>
      <c r="F1261" s="24">
        <v>0.387595534324646</v>
      </c>
    </row>
    <row r="1262" spans="1:6">
      <c r="A1262">
        <v>50</v>
      </c>
      <c r="B1262" t="s">
        <v>303</v>
      </c>
      <c r="C1262">
        <v>56</v>
      </c>
      <c r="D1262" s="24">
        <v>74.967056274414062</v>
      </c>
      <c r="E1262" s="24">
        <v>2.9587514400482178</v>
      </c>
      <c r="F1262" s="24">
        <v>0.38687866926193237</v>
      </c>
    </row>
    <row r="1263" spans="1:6">
      <c r="A1263">
        <v>50</v>
      </c>
      <c r="B1263" t="s">
        <v>303</v>
      </c>
      <c r="C1263">
        <v>57</v>
      </c>
      <c r="D1263" s="24">
        <v>75.235397338867188</v>
      </c>
      <c r="E1263" s="24">
        <v>2.9210200309753418</v>
      </c>
      <c r="F1263" s="24">
        <v>0.38605785369873047</v>
      </c>
    </row>
    <row r="1264" spans="1:6">
      <c r="A1264">
        <v>50</v>
      </c>
      <c r="B1264" t="s">
        <v>303</v>
      </c>
      <c r="C1264">
        <v>58</v>
      </c>
      <c r="D1264" s="24">
        <v>75.503746032714844</v>
      </c>
      <c r="E1264" s="24">
        <v>2.8844168186187744</v>
      </c>
      <c r="F1264" s="24">
        <v>0.38526439666748047</v>
      </c>
    </row>
    <row r="1265" spans="1:6">
      <c r="A1265">
        <v>50</v>
      </c>
      <c r="B1265" t="s">
        <v>303</v>
      </c>
      <c r="C1265">
        <v>59</v>
      </c>
      <c r="D1265" s="24">
        <v>75.772087097167969</v>
      </c>
      <c r="E1265" s="24">
        <v>2.8363704681396484</v>
      </c>
      <c r="F1265" s="24">
        <v>0.38447815179824829</v>
      </c>
    </row>
    <row r="1266" spans="1:6">
      <c r="A1266">
        <v>50</v>
      </c>
      <c r="B1266" t="s">
        <v>303</v>
      </c>
      <c r="C1266">
        <v>60</v>
      </c>
      <c r="D1266" s="24">
        <v>76.040428161621094</v>
      </c>
      <c r="E1266" s="24">
        <v>2.7983624935150146</v>
      </c>
      <c r="F1266" s="24">
        <v>0.38349452614784241</v>
      </c>
    </row>
    <row r="1267" spans="1:6">
      <c r="A1267">
        <v>50</v>
      </c>
      <c r="B1267" t="s">
        <v>303</v>
      </c>
      <c r="C1267">
        <v>61</v>
      </c>
      <c r="D1267" s="24">
        <v>76.308769226074219</v>
      </c>
      <c r="E1267" s="24">
        <v>2.757840633392334</v>
      </c>
      <c r="F1267" s="24">
        <v>0.38205292820930481</v>
      </c>
    </row>
    <row r="1268" spans="1:6">
      <c r="A1268">
        <v>50</v>
      </c>
      <c r="B1268" t="s">
        <v>303</v>
      </c>
      <c r="C1268">
        <v>62</v>
      </c>
      <c r="D1268" s="24">
        <v>76.577117919921875</v>
      </c>
      <c r="E1268" s="24">
        <v>2.715095043182373</v>
      </c>
      <c r="F1268" s="24">
        <v>0.38004377484321594</v>
      </c>
    </row>
    <row r="1269" spans="1:6">
      <c r="A1269">
        <v>50</v>
      </c>
      <c r="B1269" t="s">
        <v>303</v>
      </c>
      <c r="C1269">
        <v>63</v>
      </c>
      <c r="D1269" s="24">
        <v>76.845458984375</v>
      </c>
      <c r="E1269" s="24">
        <v>2.6738908290863037</v>
      </c>
      <c r="F1269" s="24">
        <v>0.37772634625434875</v>
      </c>
    </row>
    <row r="1270" spans="1:6">
      <c r="A1270">
        <v>50</v>
      </c>
      <c r="B1270" t="s">
        <v>303</v>
      </c>
      <c r="C1270">
        <v>64</v>
      </c>
      <c r="D1270" s="24">
        <v>77.113800048828125</v>
      </c>
      <c r="E1270" s="24">
        <v>2.6295473575592041</v>
      </c>
      <c r="F1270" s="24">
        <v>0.37587213516235352</v>
      </c>
    </row>
    <row r="1271" spans="1:6">
      <c r="A1271">
        <v>50</v>
      </c>
      <c r="B1271" t="s">
        <v>303</v>
      </c>
      <c r="C1271">
        <v>65</v>
      </c>
      <c r="D1271" s="24">
        <v>77.38214111328125</v>
      </c>
      <c r="E1271" s="24">
        <v>2.5967116355895996</v>
      </c>
      <c r="F1271" s="24">
        <v>0.37579652667045593</v>
      </c>
    </row>
    <row r="1272" spans="1:6">
      <c r="A1272">
        <v>50</v>
      </c>
      <c r="B1272" t="s">
        <v>303</v>
      </c>
      <c r="C1272">
        <v>66</v>
      </c>
      <c r="D1272" s="24">
        <v>77.650482177734375</v>
      </c>
      <c r="E1272" s="24">
        <v>2.5546231269836426</v>
      </c>
      <c r="F1272" s="24">
        <v>0.379343181848526</v>
      </c>
    </row>
    <row r="1273" spans="1:6">
      <c r="A1273">
        <v>50</v>
      </c>
      <c r="B1273" t="s">
        <v>303</v>
      </c>
      <c r="C1273">
        <v>67</v>
      </c>
      <c r="D1273" s="24">
        <v>77.918830871582031</v>
      </c>
      <c r="E1273" s="24">
        <v>2.5256054401397705</v>
      </c>
      <c r="F1273" s="24">
        <v>0.38899561762809753</v>
      </c>
    </row>
    <row r="1274" spans="1:6">
      <c r="A1274">
        <v>50</v>
      </c>
      <c r="B1274" t="s">
        <v>303</v>
      </c>
      <c r="C1274">
        <v>68</v>
      </c>
      <c r="D1274" s="24">
        <v>78.187171936035156</v>
      </c>
      <c r="E1274" s="24">
        <v>2.4798882007598877</v>
      </c>
      <c r="F1274" s="24">
        <v>0.40829271078109741</v>
      </c>
    </row>
    <row r="1275" spans="1:6">
      <c r="A1275">
        <v>50</v>
      </c>
      <c r="B1275" t="s">
        <v>303</v>
      </c>
      <c r="C1275">
        <v>69</v>
      </c>
      <c r="D1275" s="24">
        <v>78.455513000488281</v>
      </c>
      <c r="E1275" s="24">
        <v>2.4413254261016846</v>
      </c>
      <c r="F1275" s="24">
        <v>0.44254454970359802</v>
      </c>
    </row>
    <row r="1276" spans="1:6">
      <c r="A1276">
        <v>50</v>
      </c>
      <c r="B1276" t="s">
        <v>303</v>
      </c>
      <c r="C1276">
        <v>70</v>
      </c>
      <c r="D1276" s="24">
        <v>78.723861694335938</v>
      </c>
      <c r="E1276" s="24">
        <v>2.3934750556945801</v>
      </c>
      <c r="F1276" s="24">
        <v>0.49952754378318787</v>
      </c>
    </row>
    <row r="1277" spans="1:6">
      <c r="A1277">
        <v>50</v>
      </c>
      <c r="B1277" t="s">
        <v>303</v>
      </c>
      <c r="C1277">
        <v>71</v>
      </c>
      <c r="D1277" s="24">
        <v>78.992202758789062</v>
      </c>
      <c r="E1277" s="24">
        <v>2.3576574325561523</v>
      </c>
      <c r="F1277" s="24">
        <v>0.58945745229721069</v>
      </c>
    </row>
    <row r="1278" spans="1:6">
      <c r="A1278">
        <v>50</v>
      </c>
      <c r="B1278" t="s">
        <v>303</v>
      </c>
      <c r="C1278">
        <v>72</v>
      </c>
      <c r="D1278" s="24">
        <v>79.260543823242188</v>
      </c>
      <c r="E1278" s="24">
        <v>2.3071339130401611</v>
      </c>
      <c r="F1278" s="24">
        <v>0.72336626052856445</v>
      </c>
    </row>
    <row r="1279" spans="1:6">
      <c r="A1279">
        <v>50</v>
      </c>
      <c r="B1279" t="s">
        <v>303</v>
      </c>
      <c r="C1279">
        <v>73</v>
      </c>
      <c r="D1279" s="24">
        <v>79.528884887695312</v>
      </c>
      <c r="E1279" s="24">
        <v>2.2487895488739014</v>
      </c>
      <c r="F1279" s="24">
        <v>0.90925794839859009</v>
      </c>
    </row>
    <row r="1280" spans="1:6">
      <c r="A1280">
        <v>50</v>
      </c>
      <c r="B1280" t="s">
        <v>303</v>
      </c>
      <c r="C1280">
        <v>74</v>
      </c>
      <c r="D1280" s="24">
        <v>79.797225952148438</v>
      </c>
      <c r="E1280" s="24">
        <v>2.1821296215057373</v>
      </c>
      <c r="F1280" s="24">
        <v>1.1462709903717041</v>
      </c>
    </row>
    <row r="1281" spans="1:6">
      <c r="A1281">
        <v>50</v>
      </c>
      <c r="B1281" t="s">
        <v>303</v>
      </c>
      <c r="C1281">
        <v>75</v>
      </c>
      <c r="D1281" s="24">
        <v>80.065574645996094</v>
      </c>
      <c r="E1281" s="24">
        <v>2.0842432975769043</v>
      </c>
      <c r="F1281" s="24">
        <v>1.4186320304870605</v>
      </c>
    </row>
    <row r="1282" spans="1:6">
      <c r="A1282">
        <v>50</v>
      </c>
      <c r="B1282" t="s">
        <v>303</v>
      </c>
      <c r="C1282">
        <v>76</v>
      </c>
      <c r="D1282" s="24">
        <v>80.333915710449219</v>
      </c>
      <c r="E1282" s="24">
        <v>1.9426743984222412</v>
      </c>
      <c r="F1282" s="24">
        <v>1.692673921585083</v>
      </c>
    </row>
    <row r="1283" spans="1:6">
      <c r="A1283">
        <v>50</v>
      </c>
      <c r="B1283" t="s">
        <v>303</v>
      </c>
      <c r="C1283">
        <v>77</v>
      </c>
      <c r="D1283" s="24">
        <v>80.602256774902344</v>
      </c>
      <c r="E1283" s="24">
        <v>1.7173181772232056</v>
      </c>
      <c r="F1283" s="24">
        <v>1.920439600944519</v>
      </c>
    </row>
    <row r="1284" spans="1:6">
      <c r="A1284">
        <v>50</v>
      </c>
      <c r="B1284" t="s">
        <v>303</v>
      </c>
      <c r="C1284">
        <v>78</v>
      </c>
      <c r="D1284" s="24">
        <v>80.87060546875</v>
      </c>
      <c r="E1284" s="24">
        <v>1.3803715705871582</v>
      </c>
      <c r="F1284" s="24">
        <v>2.051206111907959</v>
      </c>
    </row>
    <row r="1285" spans="1:6">
      <c r="A1285">
        <v>50</v>
      </c>
      <c r="B1285" t="s">
        <v>303</v>
      </c>
      <c r="C1285">
        <v>79</v>
      </c>
      <c r="D1285" s="24">
        <v>81.138946533203125</v>
      </c>
      <c r="E1285" s="24">
        <v>0.95596069097518921</v>
      </c>
      <c r="F1285" s="24">
        <v>2.0479300022125244</v>
      </c>
    </row>
    <row r="1286" spans="1:6">
      <c r="A1286">
        <v>50</v>
      </c>
      <c r="B1286" t="s">
        <v>303</v>
      </c>
      <c r="C1286">
        <v>80</v>
      </c>
      <c r="D1286" s="24">
        <v>81.40728759765625</v>
      </c>
      <c r="E1286" s="24">
        <v>0.58519339561462402</v>
      </c>
      <c r="F1286" s="24">
        <v>1.9016647338867188</v>
      </c>
    </row>
    <row r="1287" spans="1:6">
      <c r="A1287">
        <v>50</v>
      </c>
      <c r="B1287" t="s">
        <v>303</v>
      </c>
      <c r="C1287">
        <v>81</v>
      </c>
      <c r="D1287" s="24">
        <v>81.675628662109375</v>
      </c>
      <c r="E1287" s="24">
        <v>0.36220455169677734</v>
      </c>
      <c r="F1287" s="24">
        <v>1.6365087032318115</v>
      </c>
    </row>
    <row r="1288" spans="1:6">
      <c r="A1288">
        <v>50</v>
      </c>
      <c r="B1288" t="s">
        <v>303</v>
      </c>
      <c r="C1288">
        <v>82</v>
      </c>
      <c r="D1288" s="24">
        <v>81.9439697265625</v>
      </c>
      <c r="E1288" s="24">
        <v>0.2974284291267395</v>
      </c>
      <c r="F1288" s="24">
        <v>1.3019076585769653</v>
      </c>
    </row>
    <row r="1289" spans="1:6">
      <c r="A1289">
        <v>50</v>
      </c>
      <c r="B1289" t="s">
        <v>303</v>
      </c>
      <c r="C1289">
        <v>83</v>
      </c>
      <c r="D1289" s="24">
        <v>82.212310791015625</v>
      </c>
      <c r="E1289" s="24">
        <v>0.27903494238853455</v>
      </c>
      <c r="F1289" s="24">
        <v>0.95584481954574585</v>
      </c>
    </row>
    <row r="1290" spans="1:6">
      <c r="A1290">
        <v>50</v>
      </c>
      <c r="B1290" t="s">
        <v>303</v>
      </c>
      <c r="C1290">
        <v>84</v>
      </c>
      <c r="D1290" s="24">
        <v>82.480659484863281</v>
      </c>
      <c r="E1290" s="24">
        <v>0.27560725808143616</v>
      </c>
      <c r="F1290" s="24">
        <v>0.64703971147537231</v>
      </c>
    </row>
    <row r="1291" spans="1:6">
      <c r="A1291">
        <v>50</v>
      </c>
      <c r="B1291" t="s">
        <v>303</v>
      </c>
      <c r="C1291">
        <v>85</v>
      </c>
      <c r="D1291" s="24">
        <v>82.749000549316406</v>
      </c>
      <c r="E1291" s="24">
        <v>0.27372410893440247</v>
      </c>
      <c r="F1291" s="24">
        <v>0.40383735299110413</v>
      </c>
    </row>
    <row r="1292" spans="1:6">
      <c r="A1292">
        <v>50</v>
      </c>
      <c r="B1292" t="s">
        <v>303</v>
      </c>
      <c r="C1292">
        <v>86</v>
      </c>
      <c r="D1292" s="24">
        <v>83.017341613769531</v>
      </c>
      <c r="E1292" s="24">
        <v>0.2721768319606781</v>
      </c>
      <c r="F1292" s="24">
        <v>0.23279377818107605</v>
      </c>
    </row>
    <row r="1293" spans="1:6">
      <c r="A1293">
        <v>50</v>
      </c>
      <c r="B1293" t="s">
        <v>303</v>
      </c>
      <c r="C1293">
        <v>87</v>
      </c>
      <c r="D1293" s="24">
        <v>83.285690307617188</v>
      </c>
      <c r="E1293" s="24">
        <v>0.27335059642791748</v>
      </c>
      <c r="F1293" s="24">
        <v>0.12469335645437241</v>
      </c>
    </row>
    <row r="1294" spans="1:6">
      <c r="A1294">
        <v>50</v>
      </c>
      <c r="B1294" t="s">
        <v>303</v>
      </c>
      <c r="C1294">
        <v>88</v>
      </c>
      <c r="D1294" s="24">
        <v>83.554031372070312</v>
      </c>
      <c r="E1294" s="24">
        <v>0.27261817455291748</v>
      </c>
      <c r="F1294" s="24">
        <v>6.3139468431472778E-2</v>
      </c>
    </row>
    <row r="1295" spans="1:6">
      <c r="A1295">
        <v>50</v>
      </c>
      <c r="B1295" t="s">
        <v>303</v>
      </c>
      <c r="C1295">
        <v>89</v>
      </c>
      <c r="D1295" s="24">
        <v>83.822372436523438</v>
      </c>
      <c r="E1295" s="24">
        <v>0.27154028415679932</v>
      </c>
      <c r="F1295" s="24">
        <v>3.1579367816448212E-2</v>
      </c>
    </row>
    <row r="1296" spans="1:6">
      <c r="A1296">
        <v>50</v>
      </c>
      <c r="B1296" t="s">
        <v>303</v>
      </c>
      <c r="C1296">
        <v>90</v>
      </c>
      <c r="D1296" s="24">
        <v>84.090713500976562</v>
      </c>
      <c r="E1296" s="24">
        <v>0.27241650223731995</v>
      </c>
      <c r="F1296" s="24">
        <v>1.7048759385943413E-2</v>
      </c>
    </row>
    <row r="1297" spans="1:6">
      <c r="A1297">
        <v>50</v>
      </c>
      <c r="B1297" t="s">
        <v>303</v>
      </c>
      <c r="C1297">
        <v>91</v>
      </c>
      <c r="D1297" s="24">
        <v>84.359054565429688</v>
      </c>
      <c r="E1297" s="24">
        <v>0.2705649733543396</v>
      </c>
      <c r="F1297" s="24">
        <v>1.1036352254450321E-2</v>
      </c>
    </row>
    <row r="1298" spans="1:6">
      <c r="A1298">
        <v>50</v>
      </c>
      <c r="B1298" t="s">
        <v>303</v>
      </c>
      <c r="C1298">
        <v>92</v>
      </c>
      <c r="D1298" s="24">
        <v>84.627403259277344</v>
      </c>
      <c r="E1298" s="24">
        <v>0.2677960991859436</v>
      </c>
      <c r="F1298" s="24">
        <v>8.7451348081231117E-3</v>
      </c>
    </row>
    <row r="1299" spans="1:6">
      <c r="A1299">
        <v>50</v>
      </c>
      <c r="B1299" t="s">
        <v>303</v>
      </c>
      <c r="C1299">
        <v>93</v>
      </c>
      <c r="D1299" s="24">
        <v>84.895744323730469</v>
      </c>
      <c r="E1299" s="24">
        <v>0.26668491959571838</v>
      </c>
      <c r="F1299" s="24">
        <v>7.8764818608760834E-3</v>
      </c>
    </row>
    <row r="1300" spans="1:6">
      <c r="A1300">
        <v>50</v>
      </c>
      <c r="B1300" t="s">
        <v>303</v>
      </c>
      <c r="C1300">
        <v>94</v>
      </c>
      <c r="D1300" s="24">
        <v>85.164085388183594</v>
      </c>
      <c r="E1300" s="24">
        <v>0.26752033829689026</v>
      </c>
      <c r="F1300" s="24">
        <v>7.5323903001844883E-3</v>
      </c>
    </row>
    <row r="1301" spans="1:6">
      <c r="A1301">
        <v>50</v>
      </c>
      <c r="B1301" t="s">
        <v>303</v>
      </c>
      <c r="C1301">
        <v>95</v>
      </c>
      <c r="D1301" s="24">
        <v>85.43243408203125</v>
      </c>
      <c r="E1301" s="24">
        <v>0.26707011461257935</v>
      </c>
      <c r="F1301" s="24">
        <v>7.4291061609983444E-3</v>
      </c>
    </row>
    <row r="1302" spans="1:6">
      <c r="A1302">
        <v>50</v>
      </c>
      <c r="B1302" t="s">
        <v>303</v>
      </c>
      <c r="C1302">
        <v>96</v>
      </c>
      <c r="D1302" s="24">
        <v>85.700775146484375</v>
      </c>
      <c r="E1302" s="24">
        <v>0.26851359009742737</v>
      </c>
      <c r="F1302" s="24">
        <v>7.438580971211195E-3</v>
      </c>
    </row>
    <row r="1303" spans="1:6">
      <c r="A1303">
        <v>50</v>
      </c>
      <c r="B1303" t="s">
        <v>303</v>
      </c>
      <c r="C1303">
        <v>97</v>
      </c>
      <c r="D1303" s="24">
        <v>85.9691162109375</v>
      </c>
      <c r="E1303" s="24">
        <v>0.26542440056800842</v>
      </c>
      <c r="F1303" s="24">
        <v>7.4168192222714424E-3</v>
      </c>
    </row>
    <row r="1304" spans="1:6">
      <c r="A1304">
        <v>50</v>
      </c>
      <c r="B1304" t="s">
        <v>303</v>
      </c>
      <c r="C1304">
        <v>98</v>
      </c>
      <c r="D1304" s="24">
        <v>86.237457275390625</v>
      </c>
      <c r="E1304" s="24">
        <v>0.26311928033828735</v>
      </c>
      <c r="F1304" s="24">
        <v>7.230057381093502E-3</v>
      </c>
    </row>
    <row r="1305" spans="1:6">
      <c r="A1305">
        <v>50</v>
      </c>
      <c r="B1305" t="s">
        <v>303</v>
      </c>
      <c r="C1305">
        <v>99</v>
      </c>
      <c r="D1305" s="24">
        <v>86.50579833984375</v>
      </c>
      <c r="E1305" s="24">
        <v>0.26180675625801086</v>
      </c>
      <c r="F1305" s="24">
        <v>6.8433848209679127E-3</v>
      </c>
    </row>
    <row r="1306" spans="1:6">
      <c r="A1306">
        <v>50</v>
      </c>
      <c r="B1306" t="s">
        <v>303</v>
      </c>
      <c r="C1306">
        <v>100</v>
      </c>
      <c r="D1306" s="24">
        <v>86.774147033691406</v>
      </c>
      <c r="E1306" s="24">
        <v>0.26216483116149902</v>
      </c>
      <c r="F1306" s="24">
        <v>6.3466485589742661E-3</v>
      </c>
    </row>
    <row r="1307" spans="1:6">
      <c r="A1307">
        <v>50</v>
      </c>
      <c r="B1307" t="s">
        <v>303</v>
      </c>
      <c r="C1307">
        <v>101</v>
      </c>
      <c r="D1307" s="24">
        <v>87.042488098144531</v>
      </c>
      <c r="E1307" s="24">
        <v>0.26437860727310181</v>
      </c>
      <c r="F1307" s="24">
        <v>5.8807656168937683E-3</v>
      </c>
    </row>
    <row r="1308" spans="1:6">
      <c r="A1308">
        <v>50</v>
      </c>
      <c r="B1308" t="s">
        <v>303</v>
      </c>
      <c r="C1308">
        <v>102</v>
      </c>
      <c r="D1308" s="24">
        <v>87.310829162597656</v>
      </c>
      <c r="E1308" s="24">
        <v>0.26195213198661804</v>
      </c>
      <c r="F1308" s="24">
        <v>5.5333198979496956E-3</v>
      </c>
    </row>
    <row r="1309" spans="1:6">
      <c r="A1309">
        <v>50</v>
      </c>
      <c r="B1309" t="s">
        <v>303</v>
      </c>
      <c r="C1309">
        <v>103</v>
      </c>
      <c r="D1309" s="24">
        <v>87.579177856445312</v>
      </c>
      <c r="E1309" s="24">
        <v>0.25888341665267944</v>
      </c>
      <c r="F1309" s="24">
        <v>5.2936235442757607E-3</v>
      </c>
    </row>
    <row r="1310" spans="1:6">
      <c r="A1310">
        <v>50</v>
      </c>
      <c r="B1310" t="s">
        <v>303</v>
      </c>
      <c r="C1310">
        <v>104</v>
      </c>
      <c r="D1310" s="24">
        <v>87.847518920898438</v>
      </c>
      <c r="E1310" s="24">
        <v>0.26066231727600098</v>
      </c>
      <c r="F1310" s="24">
        <v>5.0999298691749573E-3</v>
      </c>
    </row>
    <row r="1311" spans="1:6">
      <c r="A1311">
        <v>50</v>
      </c>
      <c r="B1311" t="s">
        <v>303</v>
      </c>
      <c r="C1311">
        <v>105</v>
      </c>
      <c r="D1311" s="24">
        <v>88.115859985351562</v>
      </c>
      <c r="E1311" s="24">
        <v>0.25890332460403442</v>
      </c>
      <c r="F1311" s="24">
        <v>4.9190027639269829E-3</v>
      </c>
    </row>
    <row r="1312" spans="1:6">
      <c r="A1312">
        <v>50</v>
      </c>
      <c r="B1312" t="s">
        <v>303</v>
      </c>
      <c r="C1312">
        <v>106</v>
      </c>
      <c r="D1312" s="24">
        <v>88.384201049804688</v>
      </c>
      <c r="E1312" s="24">
        <v>0.26102554798126221</v>
      </c>
      <c r="F1312" s="24">
        <v>4.785856232047081E-3</v>
      </c>
    </row>
    <row r="1313" spans="1:6">
      <c r="A1313">
        <v>50</v>
      </c>
      <c r="B1313" t="s">
        <v>303</v>
      </c>
      <c r="C1313">
        <v>107</v>
      </c>
      <c r="D1313" s="24">
        <v>88.652542114257812</v>
      </c>
      <c r="E1313" s="24">
        <v>0.25764960050582886</v>
      </c>
      <c r="F1313" s="24">
        <v>4.7790701501071453E-3</v>
      </c>
    </row>
    <row r="1314" spans="1:6">
      <c r="A1314">
        <v>50</v>
      </c>
      <c r="B1314" t="s">
        <v>303</v>
      </c>
      <c r="C1314">
        <v>108</v>
      </c>
      <c r="D1314" s="24">
        <v>88.920883178710938</v>
      </c>
      <c r="E1314" s="24">
        <v>0.26001647114753723</v>
      </c>
      <c r="F1314" s="24">
        <v>4.9662040546536446E-3</v>
      </c>
    </row>
    <row r="1315" spans="1:6">
      <c r="A1315">
        <v>50</v>
      </c>
      <c r="B1315" t="s">
        <v>303</v>
      </c>
      <c r="C1315">
        <v>109</v>
      </c>
      <c r="D1315" s="24">
        <v>89.189231872558594</v>
      </c>
      <c r="E1315" s="24">
        <v>0.25649464130401611</v>
      </c>
      <c r="F1315" s="24">
        <v>5.3618168458342552E-3</v>
      </c>
    </row>
    <row r="1316" spans="1:6">
      <c r="A1316">
        <v>50</v>
      </c>
      <c r="B1316" t="s">
        <v>303</v>
      </c>
      <c r="C1316">
        <v>110</v>
      </c>
      <c r="D1316" s="24">
        <v>89.457572937011719</v>
      </c>
      <c r="E1316" s="24">
        <v>0.25780636072158813</v>
      </c>
      <c r="F1316" s="24">
        <v>5.9125842526555061E-3</v>
      </c>
    </row>
    <row r="1317" spans="1:6">
      <c r="A1317">
        <v>50</v>
      </c>
      <c r="B1317" t="s">
        <v>303</v>
      </c>
      <c r="C1317">
        <v>111</v>
      </c>
      <c r="D1317" s="24">
        <v>89.725921630859375</v>
      </c>
      <c r="E1317" s="24">
        <v>0.25817444920539856</v>
      </c>
      <c r="F1317" s="24">
        <v>6.5040844492614269E-3</v>
      </c>
    </row>
    <row r="1318" spans="1:6">
      <c r="A1318">
        <v>50</v>
      </c>
      <c r="B1318" t="s">
        <v>303</v>
      </c>
      <c r="C1318">
        <v>112</v>
      </c>
      <c r="D1318" s="24">
        <v>89.9942626953125</v>
      </c>
      <c r="E1318" s="24">
        <v>0.255991131067276</v>
      </c>
      <c r="F1318" s="24">
        <v>6.9870846346020699E-3</v>
      </c>
    </row>
    <row r="1319" spans="1:6">
      <c r="A1319">
        <v>50</v>
      </c>
      <c r="B1319" t="s">
        <v>303</v>
      </c>
      <c r="C1319">
        <v>113</v>
      </c>
      <c r="D1319" s="24">
        <v>90.262603759765625</v>
      </c>
      <c r="E1319" s="24">
        <v>0.25264811515808105</v>
      </c>
      <c r="F1319" s="24">
        <v>7.2260634042322636E-3</v>
      </c>
    </row>
    <row r="1320" spans="1:6">
      <c r="A1320">
        <v>50</v>
      </c>
      <c r="B1320" t="s">
        <v>303</v>
      </c>
      <c r="C1320">
        <v>114</v>
      </c>
      <c r="D1320" s="24">
        <v>90.53094482421875</v>
      </c>
      <c r="E1320" s="24">
        <v>0.25379091501235962</v>
      </c>
      <c r="F1320" s="24">
        <v>7.1552717126905918E-3</v>
      </c>
    </row>
    <row r="1321" spans="1:6">
      <c r="A1321">
        <v>50</v>
      </c>
      <c r="B1321" t="s">
        <v>303</v>
      </c>
      <c r="C1321">
        <v>115</v>
      </c>
      <c r="D1321" s="24">
        <v>90.799285888671875</v>
      </c>
      <c r="E1321" s="24">
        <v>0.25367894768714905</v>
      </c>
      <c r="F1321" s="24">
        <v>6.8131857551634312E-3</v>
      </c>
    </row>
    <row r="1322" spans="1:6">
      <c r="A1322">
        <v>50</v>
      </c>
      <c r="B1322" t="s">
        <v>303</v>
      </c>
      <c r="C1322">
        <v>116</v>
      </c>
      <c r="D1322" s="24">
        <v>91.067626953125</v>
      </c>
      <c r="E1322" s="24">
        <v>0.25323000550270081</v>
      </c>
      <c r="F1322" s="24">
        <v>6.3349292613565922E-3</v>
      </c>
    </row>
    <row r="1323" spans="1:6">
      <c r="A1323">
        <v>50</v>
      </c>
      <c r="B1323" t="s">
        <v>303</v>
      </c>
      <c r="C1323">
        <v>117</v>
      </c>
      <c r="D1323" s="24">
        <v>91.335968017578125</v>
      </c>
      <c r="E1323" s="24">
        <v>0.24996919929981232</v>
      </c>
      <c r="F1323" s="24">
        <v>5.9049301780760288E-3</v>
      </c>
    </row>
    <row r="1324" spans="1:6">
      <c r="A1324">
        <v>50</v>
      </c>
      <c r="B1324" t="s">
        <v>303</v>
      </c>
      <c r="C1324">
        <v>118</v>
      </c>
      <c r="D1324" s="24">
        <v>91.604316711425781</v>
      </c>
      <c r="E1324" s="24">
        <v>0.25187382102012634</v>
      </c>
      <c r="F1324" s="24">
        <v>5.6895404122769833E-3</v>
      </c>
    </row>
    <row r="1325" spans="1:6">
      <c r="A1325">
        <v>50</v>
      </c>
      <c r="B1325" t="s">
        <v>303</v>
      </c>
      <c r="C1325">
        <v>119</v>
      </c>
      <c r="D1325" s="24">
        <v>91.872657775878906</v>
      </c>
      <c r="E1325" s="24">
        <v>0.25242123007774353</v>
      </c>
      <c r="F1325" s="24">
        <v>5.7703182101249695E-3</v>
      </c>
    </row>
    <row r="1326" spans="1:6">
      <c r="A1326">
        <v>50</v>
      </c>
      <c r="B1326" t="s">
        <v>303</v>
      </c>
      <c r="C1326">
        <v>120</v>
      </c>
      <c r="D1326" s="24">
        <v>92.141006469726562</v>
      </c>
      <c r="E1326" s="24">
        <v>0.25166517496109009</v>
      </c>
      <c r="F1326" s="24">
        <v>6.0995509847998619E-3</v>
      </c>
    </row>
    <row r="1327" spans="1:6">
      <c r="A1327">
        <v>50</v>
      </c>
      <c r="B1327" t="s">
        <v>303</v>
      </c>
      <c r="C1327">
        <v>121</v>
      </c>
      <c r="D1327" s="24">
        <v>92.409347534179688</v>
      </c>
      <c r="E1327" s="24">
        <v>0.24922282993793488</v>
      </c>
      <c r="F1327" s="24">
        <v>6.5092151053249836E-3</v>
      </c>
    </row>
    <row r="1328" spans="1:6">
      <c r="A1328">
        <v>50</v>
      </c>
      <c r="B1328" t="s">
        <v>303</v>
      </c>
      <c r="C1328">
        <v>122</v>
      </c>
      <c r="D1328" s="24">
        <v>92.677688598632812</v>
      </c>
      <c r="E1328" s="24">
        <v>0.24775266647338867</v>
      </c>
      <c r="F1328" s="24">
        <v>6.780749186873436E-3</v>
      </c>
    </row>
    <row r="1329" spans="1:6">
      <c r="A1329">
        <v>50</v>
      </c>
      <c r="B1329" t="s">
        <v>303</v>
      </c>
      <c r="C1329">
        <v>123</v>
      </c>
      <c r="D1329" s="24">
        <v>92.946029663085938</v>
      </c>
      <c r="E1329" s="24">
        <v>0.24730299413204193</v>
      </c>
      <c r="F1329" s="24">
        <v>6.746064405888319E-3</v>
      </c>
    </row>
    <row r="1330" spans="1:6">
      <c r="A1330">
        <v>50</v>
      </c>
      <c r="B1330" t="s">
        <v>303</v>
      </c>
      <c r="C1330">
        <v>124</v>
      </c>
      <c r="D1330" s="24">
        <v>93.214370727539062</v>
      </c>
      <c r="E1330" s="24">
        <v>0.24779133498668671</v>
      </c>
      <c r="F1330" s="24">
        <v>6.3565303571522236E-3</v>
      </c>
    </row>
    <row r="1331" spans="1:6">
      <c r="A1331">
        <v>50</v>
      </c>
      <c r="B1331" t="s">
        <v>303</v>
      </c>
      <c r="C1331">
        <v>125</v>
      </c>
      <c r="D1331" s="24">
        <v>93.482711791992188</v>
      </c>
      <c r="E1331" s="24">
        <v>0.24555791914463043</v>
      </c>
      <c r="F1331" s="24">
        <v>5.6802798062562943E-3</v>
      </c>
    </row>
    <row r="1332" spans="1:6">
      <c r="A1332">
        <v>50</v>
      </c>
      <c r="B1332" t="s">
        <v>303</v>
      </c>
      <c r="C1332">
        <v>126</v>
      </c>
      <c r="D1332" s="24">
        <v>93.751060485839844</v>
      </c>
      <c r="E1332" s="24">
        <v>0.24630214273929596</v>
      </c>
      <c r="F1332" s="24">
        <v>4.8400969244539738E-3</v>
      </c>
    </row>
    <row r="1333" spans="1:6">
      <c r="A1333">
        <v>50</v>
      </c>
      <c r="B1333" t="s">
        <v>303</v>
      </c>
      <c r="C1333">
        <v>127</v>
      </c>
      <c r="D1333" s="24">
        <v>94.019401550292969</v>
      </c>
      <c r="E1333" s="24">
        <v>0.2471679300069809</v>
      </c>
      <c r="F1333" s="24">
        <v>3.9459471590816975E-3</v>
      </c>
    </row>
    <row r="1334" spans="1:6">
      <c r="A1334">
        <v>50</v>
      </c>
      <c r="B1334" t="s">
        <v>303</v>
      </c>
      <c r="C1334">
        <v>128</v>
      </c>
      <c r="D1334" s="24">
        <v>94.287750244140625</v>
      </c>
      <c r="E1334" s="24">
        <v>0.24325522780418396</v>
      </c>
      <c r="F1334" s="24">
        <v>3.0640175100415945E-3</v>
      </c>
    </row>
    <row r="1335" spans="1:6">
      <c r="A1335">
        <v>50</v>
      </c>
      <c r="B1335" t="s">
        <v>303</v>
      </c>
      <c r="C1335">
        <v>129</v>
      </c>
      <c r="D1335" s="24">
        <v>94.55609130859375</v>
      </c>
      <c r="E1335" s="24">
        <v>0.24694105982780457</v>
      </c>
      <c r="F1335" s="24">
        <v>2.2298556286841631E-3</v>
      </c>
    </row>
    <row r="1336" spans="1:6">
      <c r="A1336">
        <v>50</v>
      </c>
      <c r="B1336" t="s">
        <v>303</v>
      </c>
      <c r="C1336">
        <v>130</v>
      </c>
      <c r="D1336" s="24">
        <v>94.824432373046875</v>
      </c>
      <c r="E1336" s="24">
        <v>0.24400368332862854</v>
      </c>
      <c r="F1336" s="24">
        <v>1.4750236878171563E-3</v>
      </c>
    </row>
    <row r="1337" spans="1:6">
      <c r="A1337">
        <v>51</v>
      </c>
      <c r="B1337" t="s">
        <v>305</v>
      </c>
      <c r="C1337">
        <v>1</v>
      </c>
      <c r="D1337" s="24">
        <v>60.208198547363281</v>
      </c>
      <c r="E1337" s="24">
        <v>5.2399563789367676</v>
      </c>
      <c r="F1337" s="24">
        <v>0.34800794720649719</v>
      </c>
    </row>
    <row r="1338" spans="1:6">
      <c r="A1338">
        <v>51</v>
      </c>
      <c r="B1338" t="s">
        <v>305</v>
      </c>
      <c r="C1338">
        <v>2</v>
      </c>
      <c r="D1338" s="24">
        <v>60.476543426513672</v>
      </c>
      <c r="E1338" s="24">
        <v>5.2099871635437012</v>
      </c>
      <c r="F1338" s="24">
        <v>0.34735271334648132</v>
      </c>
    </row>
    <row r="1339" spans="1:6">
      <c r="A1339">
        <v>51</v>
      </c>
      <c r="B1339" t="s">
        <v>305</v>
      </c>
      <c r="C1339">
        <v>3</v>
      </c>
      <c r="D1339" s="24">
        <v>60.744884490966797</v>
      </c>
      <c r="E1339" s="24">
        <v>5.1712837219238281</v>
      </c>
      <c r="F1339" s="24">
        <v>0.34610867500305176</v>
      </c>
    </row>
    <row r="1340" spans="1:6">
      <c r="A1340">
        <v>51</v>
      </c>
      <c r="B1340" t="s">
        <v>305</v>
      </c>
      <c r="C1340">
        <v>4</v>
      </c>
      <c r="D1340" s="24">
        <v>61.013229370117188</v>
      </c>
      <c r="E1340" s="24">
        <v>5.1291184425354004</v>
      </c>
      <c r="F1340" s="24">
        <v>0.34467995166778564</v>
      </c>
    </row>
    <row r="1341" spans="1:6">
      <c r="A1341">
        <v>51</v>
      </c>
      <c r="B1341" t="s">
        <v>305</v>
      </c>
      <c r="C1341">
        <v>5</v>
      </c>
      <c r="D1341" s="24">
        <v>61.281570434570312</v>
      </c>
      <c r="E1341" s="24">
        <v>5.1061611175537109</v>
      </c>
      <c r="F1341" s="24">
        <v>0.34363970160484314</v>
      </c>
    </row>
    <row r="1342" spans="1:6">
      <c r="A1342">
        <v>51</v>
      </c>
      <c r="B1342" t="s">
        <v>305</v>
      </c>
      <c r="C1342">
        <v>6</v>
      </c>
      <c r="D1342" s="24">
        <v>61.549911499023438</v>
      </c>
      <c r="E1342" s="24">
        <v>5.0854496955871582</v>
      </c>
      <c r="F1342" s="24">
        <v>0.34340286254882812</v>
      </c>
    </row>
    <row r="1343" spans="1:6">
      <c r="A1343">
        <v>51</v>
      </c>
      <c r="B1343" t="s">
        <v>305</v>
      </c>
      <c r="C1343">
        <v>7</v>
      </c>
      <c r="D1343" s="24">
        <v>61.818256378173828</v>
      </c>
      <c r="E1343" s="24">
        <v>5.0199108123779297</v>
      </c>
      <c r="F1343" s="24">
        <v>0.34409195184707642</v>
      </c>
    </row>
    <row r="1344" spans="1:6">
      <c r="A1344">
        <v>51</v>
      </c>
      <c r="B1344" t="s">
        <v>305</v>
      </c>
      <c r="C1344">
        <v>8</v>
      </c>
      <c r="D1344" s="24">
        <v>62.086601257324219</v>
      </c>
      <c r="E1344" s="24">
        <v>4.9973526000976562</v>
      </c>
      <c r="F1344" s="24">
        <v>0.34562388062477112</v>
      </c>
    </row>
    <row r="1345" spans="1:6">
      <c r="A1345">
        <v>51</v>
      </c>
      <c r="B1345" t="s">
        <v>305</v>
      </c>
      <c r="C1345">
        <v>9</v>
      </c>
      <c r="D1345" s="24">
        <v>62.354942321777344</v>
      </c>
      <c r="E1345" s="24">
        <v>4.9441070556640625</v>
      </c>
      <c r="F1345" s="24">
        <v>0.34783956408500671</v>
      </c>
    </row>
    <row r="1346" spans="1:6">
      <c r="A1346">
        <v>51</v>
      </c>
      <c r="B1346" t="s">
        <v>305</v>
      </c>
      <c r="C1346">
        <v>10</v>
      </c>
      <c r="D1346" s="24">
        <v>62.623283386230469</v>
      </c>
      <c r="E1346" s="24">
        <v>4.9346117973327637</v>
      </c>
      <c r="F1346" s="24">
        <v>0.35052573680877686</v>
      </c>
    </row>
    <row r="1347" spans="1:6">
      <c r="A1347">
        <v>51</v>
      </c>
      <c r="B1347" t="s">
        <v>305</v>
      </c>
      <c r="C1347">
        <v>11</v>
      </c>
      <c r="D1347" s="24">
        <v>62.891628265380859</v>
      </c>
      <c r="E1347" s="24">
        <v>4.8851265907287598</v>
      </c>
      <c r="F1347" s="24">
        <v>0.35338956117630005</v>
      </c>
    </row>
    <row r="1348" spans="1:6">
      <c r="A1348">
        <v>51</v>
      </c>
      <c r="B1348" t="s">
        <v>305</v>
      </c>
      <c r="C1348">
        <v>12</v>
      </c>
      <c r="D1348" s="24">
        <v>63.159969329833984</v>
      </c>
      <c r="E1348" s="24">
        <v>4.8448319435119629</v>
      </c>
      <c r="F1348" s="24">
        <v>0.35613700747489929</v>
      </c>
    </row>
    <row r="1349" spans="1:6">
      <c r="A1349">
        <v>51</v>
      </c>
      <c r="B1349" t="s">
        <v>305</v>
      </c>
      <c r="C1349">
        <v>13</v>
      </c>
      <c r="D1349" s="24">
        <v>63.428314208984375</v>
      </c>
      <c r="E1349" s="24">
        <v>4.8117265701293945</v>
      </c>
      <c r="F1349" s="24">
        <v>0.35867679119110107</v>
      </c>
    </row>
    <row r="1350" spans="1:6">
      <c r="A1350">
        <v>51</v>
      </c>
      <c r="B1350" t="s">
        <v>305</v>
      </c>
      <c r="C1350">
        <v>14</v>
      </c>
      <c r="D1350" s="24">
        <v>63.6966552734375</v>
      </c>
      <c r="E1350" s="24">
        <v>4.7543768882751465</v>
      </c>
      <c r="F1350" s="24">
        <v>0.36118632555007935</v>
      </c>
    </row>
    <row r="1351" spans="1:6">
      <c r="A1351">
        <v>51</v>
      </c>
      <c r="B1351" t="s">
        <v>305</v>
      </c>
      <c r="C1351">
        <v>15</v>
      </c>
      <c r="D1351" s="24">
        <v>63.965000152587891</v>
      </c>
      <c r="E1351" s="24">
        <v>4.7236237525939941</v>
      </c>
      <c r="F1351" s="24">
        <v>0.36390843987464905</v>
      </c>
    </row>
    <row r="1352" spans="1:6">
      <c r="A1352">
        <v>51</v>
      </c>
      <c r="B1352" t="s">
        <v>305</v>
      </c>
      <c r="C1352">
        <v>16</v>
      </c>
      <c r="D1352" s="24">
        <v>64.233345031738281</v>
      </c>
      <c r="E1352" s="24">
        <v>4.7137689590454102</v>
      </c>
      <c r="F1352" s="24">
        <v>0.36679193377494812</v>
      </c>
    </row>
    <row r="1353" spans="1:6">
      <c r="A1353">
        <v>51</v>
      </c>
      <c r="B1353" t="s">
        <v>305</v>
      </c>
      <c r="C1353">
        <v>17</v>
      </c>
      <c r="D1353" s="24">
        <v>64.501686096191406</v>
      </c>
      <c r="E1353" s="24">
        <v>4.646120548248291</v>
      </c>
      <c r="F1353" s="24">
        <v>0.36936399340629578</v>
      </c>
    </row>
    <row r="1354" spans="1:6">
      <c r="A1354">
        <v>51</v>
      </c>
      <c r="B1354" t="s">
        <v>305</v>
      </c>
      <c r="C1354">
        <v>18</v>
      </c>
      <c r="D1354" s="24">
        <v>64.770027160644531</v>
      </c>
      <c r="E1354" s="24">
        <v>4.6115407943725586</v>
      </c>
      <c r="F1354" s="24">
        <v>0.37099593877792358</v>
      </c>
    </row>
    <row r="1355" spans="1:6">
      <c r="A1355">
        <v>51</v>
      </c>
      <c r="B1355" t="s">
        <v>305</v>
      </c>
      <c r="C1355">
        <v>19</v>
      </c>
      <c r="D1355" s="24">
        <v>65.038368225097656</v>
      </c>
      <c r="E1355" s="24">
        <v>4.558344841003418</v>
      </c>
      <c r="F1355" s="24">
        <v>0.37142494320869446</v>
      </c>
    </row>
    <row r="1356" spans="1:6">
      <c r="A1356">
        <v>51</v>
      </c>
      <c r="B1356" t="s">
        <v>305</v>
      </c>
      <c r="C1356">
        <v>20</v>
      </c>
      <c r="D1356" s="24">
        <v>65.306716918945312</v>
      </c>
      <c r="E1356" s="24">
        <v>4.5390644073486328</v>
      </c>
      <c r="F1356" s="24">
        <v>0.37104964256286621</v>
      </c>
    </row>
    <row r="1357" spans="1:6">
      <c r="A1357">
        <v>51</v>
      </c>
      <c r="B1357" t="s">
        <v>305</v>
      </c>
      <c r="C1357">
        <v>21</v>
      </c>
      <c r="D1357" s="24">
        <v>65.575057983398438</v>
      </c>
      <c r="E1357" s="24">
        <v>4.482668399810791</v>
      </c>
      <c r="F1357" s="24">
        <v>0.37076351046562195</v>
      </c>
    </row>
    <row r="1358" spans="1:6">
      <c r="A1358">
        <v>51</v>
      </c>
      <c r="B1358" t="s">
        <v>305</v>
      </c>
      <c r="C1358">
        <v>22</v>
      </c>
      <c r="D1358" s="24">
        <v>65.843399047851562</v>
      </c>
      <c r="E1358" s="24">
        <v>4.4440064430236816</v>
      </c>
      <c r="F1358" s="24">
        <v>0.37146341800689697</v>
      </c>
    </row>
    <row r="1359" spans="1:6">
      <c r="A1359">
        <v>51</v>
      </c>
      <c r="B1359" t="s">
        <v>305</v>
      </c>
      <c r="C1359">
        <v>23</v>
      </c>
      <c r="D1359" s="24">
        <v>66.111740112304688</v>
      </c>
      <c r="E1359" s="24">
        <v>4.4372696876525879</v>
      </c>
      <c r="F1359" s="24">
        <v>0.37359747290611267</v>
      </c>
    </row>
    <row r="1360" spans="1:6">
      <c r="A1360">
        <v>51</v>
      </c>
      <c r="B1360" t="s">
        <v>305</v>
      </c>
      <c r="C1360">
        <v>24</v>
      </c>
      <c r="D1360" s="24">
        <v>66.380081176757812</v>
      </c>
      <c r="E1360" s="24">
        <v>4.3634581565856934</v>
      </c>
      <c r="F1360" s="24">
        <v>0.37699627876281738</v>
      </c>
    </row>
    <row r="1361" spans="1:6">
      <c r="A1361">
        <v>51</v>
      </c>
      <c r="B1361" t="s">
        <v>305</v>
      </c>
      <c r="C1361">
        <v>25</v>
      </c>
      <c r="D1361" s="24">
        <v>66.648429870605469</v>
      </c>
      <c r="E1361" s="24">
        <v>4.3252301216125488</v>
      </c>
      <c r="F1361" s="24">
        <v>0.38102352619171143</v>
      </c>
    </row>
    <row r="1362" spans="1:6">
      <c r="A1362">
        <v>51</v>
      </c>
      <c r="B1362" t="s">
        <v>305</v>
      </c>
      <c r="C1362">
        <v>26</v>
      </c>
      <c r="D1362" s="24">
        <v>66.916770935058594</v>
      </c>
      <c r="E1362" s="24">
        <v>4.2988038063049316</v>
      </c>
      <c r="F1362" s="24">
        <v>0.3848603367805481</v>
      </c>
    </row>
    <row r="1363" spans="1:6">
      <c r="A1363">
        <v>51</v>
      </c>
      <c r="B1363" t="s">
        <v>305</v>
      </c>
      <c r="C1363">
        <v>27</v>
      </c>
      <c r="D1363" s="24">
        <v>67.185111999511719</v>
      </c>
      <c r="E1363" s="24">
        <v>4.2548213005065918</v>
      </c>
      <c r="F1363" s="24">
        <v>0.38778680562973022</v>
      </c>
    </row>
    <row r="1364" spans="1:6">
      <c r="A1364">
        <v>51</v>
      </c>
      <c r="B1364" t="s">
        <v>305</v>
      </c>
      <c r="C1364">
        <v>28</v>
      </c>
      <c r="D1364" s="24">
        <v>67.453460693359375</v>
      </c>
      <c r="E1364" s="24">
        <v>4.2069230079650879</v>
      </c>
      <c r="F1364" s="24">
        <v>0.38937672972679138</v>
      </c>
    </row>
    <row r="1365" spans="1:6">
      <c r="A1365">
        <v>51</v>
      </c>
      <c r="B1365" t="s">
        <v>305</v>
      </c>
      <c r="C1365">
        <v>29</v>
      </c>
      <c r="D1365" s="24">
        <v>67.7218017578125</v>
      </c>
      <c r="E1365" s="24">
        <v>4.1501903533935547</v>
      </c>
      <c r="F1365" s="24">
        <v>0.38960188627243042</v>
      </c>
    </row>
    <row r="1366" spans="1:6">
      <c r="A1366">
        <v>51</v>
      </c>
      <c r="B1366" t="s">
        <v>305</v>
      </c>
      <c r="C1366">
        <v>30</v>
      </c>
      <c r="D1366" s="24">
        <v>67.990142822265625</v>
      </c>
      <c r="E1366" s="24">
        <v>4.1229805946350098</v>
      </c>
      <c r="F1366" s="24">
        <v>0.38879218697547913</v>
      </c>
    </row>
    <row r="1367" spans="1:6">
      <c r="A1367">
        <v>51</v>
      </c>
      <c r="B1367" t="s">
        <v>305</v>
      </c>
      <c r="C1367">
        <v>31</v>
      </c>
      <c r="D1367" s="24">
        <v>68.25848388671875</v>
      </c>
      <c r="E1367" s="24">
        <v>4.0913105010986328</v>
      </c>
      <c r="F1367" s="24">
        <v>0.3874925971031189</v>
      </c>
    </row>
    <row r="1368" spans="1:6">
      <c r="A1368">
        <v>51</v>
      </c>
      <c r="B1368" t="s">
        <v>305</v>
      </c>
      <c r="C1368">
        <v>32</v>
      </c>
      <c r="D1368" s="24">
        <v>68.526824951171875</v>
      </c>
      <c r="E1368" s="24">
        <v>4.0284767150878906</v>
      </c>
      <c r="F1368" s="24">
        <v>0.38629019260406494</v>
      </c>
    </row>
    <row r="1369" spans="1:6">
      <c r="A1369">
        <v>51</v>
      </c>
      <c r="B1369" t="s">
        <v>305</v>
      </c>
      <c r="C1369">
        <v>33</v>
      </c>
      <c r="D1369" s="24">
        <v>68.795173645019531</v>
      </c>
      <c r="E1369" s="24">
        <v>4.003748893737793</v>
      </c>
      <c r="F1369" s="24">
        <v>0.38571274280548096</v>
      </c>
    </row>
    <row r="1370" spans="1:6">
      <c r="A1370">
        <v>51</v>
      </c>
      <c r="B1370" t="s">
        <v>305</v>
      </c>
      <c r="C1370">
        <v>34</v>
      </c>
      <c r="D1370" s="24">
        <v>69.063514709472656</v>
      </c>
      <c r="E1370" s="24">
        <v>3.9499893188476562</v>
      </c>
      <c r="F1370" s="24">
        <v>0.38620075583457947</v>
      </c>
    </row>
    <row r="1371" spans="1:6">
      <c r="A1371">
        <v>51</v>
      </c>
      <c r="B1371" t="s">
        <v>305</v>
      </c>
      <c r="C1371">
        <v>35</v>
      </c>
      <c r="D1371" s="24">
        <v>69.331855773925781</v>
      </c>
      <c r="E1371" s="24">
        <v>3.9218606948852539</v>
      </c>
      <c r="F1371" s="24">
        <v>0.38802444934844971</v>
      </c>
    </row>
    <row r="1372" spans="1:6">
      <c r="A1372">
        <v>51</v>
      </c>
      <c r="B1372" t="s">
        <v>305</v>
      </c>
      <c r="C1372">
        <v>36</v>
      </c>
      <c r="D1372" s="24">
        <v>69.600196838378906</v>
      </c>
      <c r="E1372" s="24">
        <v>3.8697168827056885</v>
      </c>
      <c r="F1372" s="24">
        <v>0.39116197824478149</v>
      </c>
    </row>
    <row r="1373" spans="1:6">
      <c r="A1373">
        <v>51</v>
      </c>
      <c r="B1373" t="s">
        <v>305</v>
      </c>
      <c r="C1373">
        <v>37</v>
      </c>
      <c r="D1373" s="24">
        <v>69.868545532226562</v>
      </c>
      <c r="E1373" s="24">
        <v>3.8368430137634277</v>
      </c>
      <c r="F1373" s="24">
        <v>0.39518612623214722</v>
      </c>
    </row>
    <row r="1374" spans="1:6">
      <c r="A1374">
        <v>51</v>
      </c>
      <c r="B1374" t="s">
        <v>305</v>
      </c>
      <c r="C1374">
        <v>38</v>
      </c>
      <c r="D1374" s="24">
        <v>70.136886596679688</v>
      </c>
      <c r="E1374" s="24">
        <v>3.7952253818511963</v>
      </c>
      <c r="F1374" s="24">
        <v>0.39933079481124878</v>
      </c>
    </row>
    <row r="1375" spans="1:6">
      <c r="A1375">
        <v>51</v>
      </c>
      <c r="B1375" t="s">
        <v>305</v>
      </c>
      <c r="C1375">
        <v>39</v>
      </c>
      <c r="D1375" s="24">
        <v>70.405227661132812</v>
      </c>
      <c r="E1375" s="24">
        <v>3.7385649681091309</v>
      </c>
      <c r="F1375" s="24">
        <v>0.40274518728256226</v>
      </c>
    </row>
    <row r="1376" spans="1:6">
      <c r="A1376">
        <v>51</v>
      </c>
      <c r="B1376" t="s">
        <v>305</v>
      </c>
      <c r="C1376">
        <v>40</v>
      </c>
      <c r="D1376" s="24">
        <v>70.673568725585938</v>
      </c>
      <c r="E1376" s="24">
        <v>3.7024147510528564</v>
      </c>
      <c r="F1376" s="24">
        <v>0.40482509136199951</v>
      </c>
    </row>
    <row r="1377" spans="1:6">
      <c r="A1377">
        <v>51</v>
      </c>
      <c r="B1377" t="s">
        <v>305</v>
      </c>
      <c r="C1377">
        <v>41</v>
      </c>
      <c r="D1377" s="24">
        <v>70.941917419433594</v>
      </c>
      <c r="E1377" s="24">
        <v>3.6566052436828613</v>
      </c>
      <c r="F1377" s="24">
        <v>0.40545168519020081</v>
      </c>
    </row>
    <row r="1378" spans="1:6">
      <c r="A1378">
        <v>51</v>
      </c>
      <c r="B1378" t="s">
        <v>305</v>
      </c>
      <c r="C1378">
        <v>42</v>
      </c>
      <c r="D1378" s="24">
        <v>71.210258483886719</v>
      </c>
      <c r="E1378" s="24">
        <v>3.605809211730957</v>
      </c>
      <c r="F1378" s="24">
        <v>0.40498664975166321</v>
      </c>
    </row>
    <row r="1379" spans="1:6">
      <c r="A1379">
        <v>51</v>
      </c>
      <c r="B1379" t="s">
        <v>305</v>
      </c>
      <c r="C1379">
        <v>43</v>
      </c>
      <c r="D1379" s="24">
        <v>71.478599548339844</v>
      </c>
      <c r="E1379" s="24">
        <v>3.5700931549072266</v>
      </c>
      <c r="F1379" s="24">
        <v>0.40404766798019409</v>
      </c>
    </row>
    <row r="1380" spans="1:6">
      <c r="A1380">
        <v>51</v>
      </c>
      <c r="B1380" t="s">
        <v>305</v>
      </c>
      <c r="C1380">
        <v>44</v>
      </c>
      <c r="D1380" s="24">
        <v>71.746940612792969</v>
      </c>
      <c r="E1380" s="24">
        <v>3.5302591323852539</v>
      </c>
      <c r="F1380" s="24">
        <v>0.4032171368598938</v>
      </c>
    </row>
    <row r="1381" spans="1:6">
      <c r="A1381">
        <v>51</v>
      </c>
      <c r="B1381" t="s">
        <v>305</v>
      </c>
      <c r="C1381">
        <v>45</v>
      </c>
      <c r="D1381" s="24">
        <v>72.015289306640625</v>
      </c>
      <c r="E1381" s="24">
        <v>3.482719898223877</v>
      </c>
      <c r="F1381" s="24">
        <v>0.4028032124042511</v>
      </c>
    </row>
    <row r="1382" spans="1:6">
      <c r="A1382">
        <v>51</v>
      </c>
      <c r="B1382" t="s">
        <v>305</v>
      </c>
      <c r="C1382">
        <v>46</v>
      </c>
      <c r="D1382" s="24">
        <v>72.28363037109375</v>
      </c>
      <c r="E1382" s="24">
        <v>3.440377950668335</v>
      </c>
      <c r="F1382" s="24">
        <v>0.40277180075645447</v>
      </c>
    </row>
    <row r="1383" spans="1:6">
      <c r="A1383">
        <v>51</v>
      </c>
      <c r="B1383" t="s">
        <v>305</v>
      </c>
      <c r="C1383">
        <v>47</v>
      </c>
      <c r="D1383" s="24">
        <v>72.551971435546875</v>
      </c>
      <c r="E1383" s="24">
        <v>3.3958878517150879</v>
      </c>
      <c r="F1383" s="24">
        <v>0.40282672643661499</v>
      </c>
    </row>
    <row r="1384" spans="1:6">
      <c r="A1384">
        <v>51</v>
      </c>
      <c r="B1384" t="s">
        <v>305</v>
      </c>
      <c r="C1384">
        <v>48</v>
      </c>
      <c r="D1384" s="24">
        <v>72.8203125</v>
      </c>
      <c r="E1384" s="24">
        <v>3.3588662147521973</v>
      </c>
      <c r="F1384" s="24">
        <v>0.40258947014808655</v>
      </c>
    </row>
    <row r="1385" spans="1:6">
      <c r="A1385">
        <v>51</v>
      </c>
      <c r="B1385" t="s">
        <v>305</v>
      </c>
      <c r="C1385">
        <v>49</v>
      </c>
      <c r="D1385" s="24">
        <v>73.088653564453125</v>
      </c>
      <c r="E1385" s="24">
        <v>3.3097286224365234</v>
      </c>
      <c r="F1385" s="24">
        <v>0.4018222987651825</v>
      </c>
    </row>
    <row r="1386" spans="1:6">
      <c r="A1386">
        <v>51</v>
      </c>
      <c r="B1386" t="s">
        <v>305</v>
      </c>
      <c r="C1386">
        <v>50</v>
      </c>
      <c r="D1386" s="24">
        <v>73.357002258300781</v>
      </c>
      <c r="E1386" s="24">
        <v>3.2563989162445068</v>
      </c>
      <c r="F1386" s="24">
        <v>0.40055018663406372</v>
      </c>
    </row>
    <row r="1387" spans="1:6">
      <c r="A1387">
        <v>51</v>
      </c>
      <c r="B1387" t="s">
        <v>305</v>
      </c>
      <c r="C1387">
        <v>51</v>
      </c>
      <c r="D1387" s="24">
        <v>73.625343322753906</v>
      </c>
      <c r="E1387" s="24">
        <v>3.2253022193908691</v>
      </c>
      <c r="F1387" s="24">
        <v>0.39904531836509705</v>
      </c>
    </row>
    <row r="1388" spans="1:6">
      <c r="A1388">
        <v>51</v>
      </c>
      <c r="B1388" t="s">
        <v>305</v>
      </c>
      <c r="C1388">
        <v>52</v>
      </c>
      <c r="D1388" s="24">
        <v>73.893684387207031</v>
      </c>
      <c r="E1388" s="24">
        <v>3.179351806640625</v>
      </c>
      <c r="F1388" s="24">
        <v>0.39764535427093506</v>
      </c>
    </row>
    <row r="1389" spans="1:6">
      <c r="A1389">
        <v>51</v>
      </c>
      <c r="B1389" t="s">
        <v>305</v>
      </c>
      <c r="C1389">
        <v>53</v>
      </c>
      <c r="D1389" s="24">
        <v>74.162033081054688</v>
      </c>
      <c r="E1389" s="24">
        <v>3.1421408653259277</v>
      </c>
      <c r="F1389" s="24">
        <v>0.39651697874069214</v>
      </c>
    </row>
    <row r="1390" spans="1:6">
      <c r="A1390">
        <v>51</v>
      </c>
      <c r="B1390" t="s">
        <v>305</v>
      </c>
      <c r="C1390">
        <v>54</v>
      </c>
      <c r="D1390" s="24">
        <v>74.430374145507812</v>
      </c>
      <c r="E1390" s="24">
        <v>3.0961699485778809</v>
      </c>
      <c r="F1390" s="24">
        <v>0.39555636048316956</v>
      </c>
    </row>
    <row r="1391" spans="1:6">
      <c r="A1391">
        <v>51</v>
      </c>
      <c r="B1391" t="s">
        <v>305</v>
      </c>
      <c r="C1391">
        <v>55</v>
      </c>
      <c r="D1391" s="24">
        <v>74.698715209960938</v>
      </c>
      <c r="E1391" s="24">
        <v>3.0554578304290771</v>
      </c>
      <c r="F1391" s="24">
        <v>0.39444500207901001</v>
      </c>
    </row>
    <row r="1392" spans="1:6">
      <c r="A1392">
        <v>51</v>
      </c>
      <c r="B1392" t="s">
        <v>305</v>
      </c>
      <c r="C1392">
        <v>56</v>
      </c>
      <c r="D1392" s="24">
        <v>74.967056274414062</v>
      </c>
      <c r="E1392" s="24">
        <v>3.0046150684356689</v>
      </c>
      <c r="F1392" s="24">
        <v>0.39283269643783569</v>
      </c>
    </row>
    <row r="1393" spans="1:6">
      <c r="A1393">
        <v>51</v>
      </c>
      <c r="B1393" t="s">
        <v>305</v>
      </c>
      <c r="C1393">
        <v>57</v>
      </c>
      <c r="D1393" s="24">
        <v>75.235397338867188</v>
      </c>
      <c r="E1393" s="24">
        <v>2.9735782146453857</v>
      </c>
      <c r="F1393" s="24">
        <v>0.39048820734024048</v>
      </c>
    </row>
    <row r="1394" spans="1:6">
      <c r="A1394">
        <v>51</v>
      </c>
      <c r="B1394" t="s">
        <v>305</v>
      </c>
      <c r="C1394">
        <v>58</v>
      </c>
      <c r="D1394" s="24">
        <v>75.503746032714844</v>
      </c>
      <c r="E1394" s="24">
        <v>2.9268231391906738</v>
      </c>
      <c r="F1394" s="24">
        <v>0.38738653063774109</v>
      </c>
    </row>
    <row r="1395" spans="1:6">
      <c r="A1395">
        <v>51</v>
      </c>
      <c r="B1395" t="s">
        <v>305</v>
      </c>
      <c r="C1395">
        <v>59</v>
      </c>
      <c r="D1395" s="24">
        <v>75.772087097167969</v>
      </c>
      <c r="E1395" s="24">
        <v>2.8860058784484863</v>
      </c>
      <c r="F1395" s="24">
        <v>0.38374033570289612</v>
      </c>
    </row>
    <row r="1396" spans="1:6">
      <c r="A1396">
        <v>51</v>
      </c>
      <c r="B1396" t="s">
        <v>305</v>
      </c>
      <c r="C1396">
        <v>60</v>
      </c>
      <c r="D1396" s="24">
        <v>76.040428161621094</v>
      </c>
      <c r="E1396" s="24">
        <v>2.840836763381958</v>
      </c>
      <c r="F1396" s="24">
        <v>0.38001382350921631</v>
      </c>
    </row>
    <row r="1397" spans="1:6">
      <c r="A1397">
        <v>51</v>
      </c>
      <c r="B1397" t="s">
        <v>305</v>
      </c>
      <c r="C1397">
        <v>61</v>
      </c>
      <c r="D1397" s="24">
        <v>76.308769226074219</v>
      </c>
      <c r="E1397" s="24">
        <v>2.7997658252716064</v>
      </c>
      <c r="F1397" s="24">
        <v>0.37687322497367859</v>
      </c>
    </row>
    <row r="1398" spans="1:6">
      <c r="A1398">
        <v>51</v>
      </c>
      <c r="B1398" t="s">
        <v>305</v>
      </c>
      <c r="C1398">
        <v>62</v>
      </c>
      <c r="D1398" s="24">
        <v>76.577117919921875</v>
      </c>
      <c r="E1398" s="24">
        <v>2.7637581825256348</v>
      </c>
      <c r="F1398" s="24">
        <v>0.37504062056541443</v>
      </c>
    </row>
    <row r="1399" spans="1:6">
      <c r="A1399">
        <v>51</v>
      </c>
      <c r="B1399" t="s">
        <v>305</v>
      </c>
      <c r="C1399">
        <v>63</v>
      </c>
      <c r="D1399" s="24">
        <v>76.845458984375</v>
      </c>
      <c r="E1399" s="24">
        <v>2.7273354530334473</v>
      </c>
      <c r="F1399" s="24">
        <v>0.37513387203216553</v>
      </c>
    </row>
    <row r="1400" spans="1:6">
      <c r="A1400">
        <v>51</v>
      </c>
      <c r="B1400" t="s">
        <v>305</v>
      </c>
      <c r="C1400">
        <v>64</v>
      </c>
      <c r="D1400" s="24">
        <v>77.113800048828125</v>
      </c>
      <c r="E1400" s="24">
        <v>2.6868982315063477</v>
      </c>
      <c r="F1400" s="24">
        <v>0.37763261795043945</v>
      </c>
    </row>
    <row r="1401" spans="1:6">
      <c r="A1401">
        <v>51</v>
      </c>
      <c r="B1401" t="s">
        <v>305</v>
      </c>
      <c r="C1401">
        <v>65</v>
      </c>
      <c r="D1401" s="24">
        <v>77.38214111328125</v>
      </c>
      <c r="E1401" s="24">
        <v>2.6446120738983154</v>
      </c>
      <c r="F1401" s="24">
        <v>0.38314348459243774</v>
      </c>
    </row>
    <row r="1402" spans="1:6">
      <c r="A1402">
        <v>51</v>
      </c>
      <c r="B1402" t="s">
        <v>305</v>
      </c>
      <c r="C1402">
        <v>66</v>
      </c>
      <c r="D1402" s="24">
        <v>77.650482177734375</v>
      </c>
      <c r="E1402" s="24">
        <v>2.6007475852966309</v>
      </c>
      <c r="F1402" s="24">
        <v>0.39295199513435364</v>
      </c>
    </row>
    <row r="1403" spans="1:6">
      <c r="A1403">
        <v>51</v>
      </c>
      <c r="B1403" t="s">
        <v>305</v>
      </c>
      <c r="C1403">
        <v>67</v>
      </c>
      <c r="D1403" s="24">
        <v>77.918830871582031</v>
      </c>
      <c r="E1403" s="24">
        <v>2.5673897266387939</v>
      </c>
      <c r="F1403" s="24">
        <v>0.40979340672492981</v>
      </c>
    </row>
    <row r="1404" spans="1:6">
      <c r="A1404">
        <v>51</v>
      </c>
      <c r="B1404" t="s">
        <v>305</v>
      </c>
      <c r="C1404">
        <v>68</v>
      </c>
      <c r="D1404" s="24">
        <v>78.187171936035156</v>
      </c>
      <c r="E1404" s="24">
        <v>2.5181772708892822</v>
      </c>
      <c r="F1404" s="24">
        <v>0.43862643837928772</v>
      </c>
    </row>
    <row r="1405" spans="1:6">
      <c r="A1405">
        <v>51</v>
      </c>
      <c r="B1405" t="s">
        <v>305</v>
      </c>
      <c r="C1405">
        <v>69</v>
      </c>
      <c r="D1405" s="24">
        <v>78.455513000488281</v>
      </c>
      <c r="E1405" s="24">
        <v>2.4765622615814209</v>
      </c>
      <c r="F1405" s="24">
        <v>0.48720809817314148</v>
      </c>
    </row>
    <row r="1406" spans="1:6">
      <c r="A1406">
        <v>51</v>
      </c>
      <c r="B1406" t="s">
        <v>305</v>
      </c>
      <c r="C1406">
        <v>70</v>
      </c>
      <c r="D1406" s="24">
        <v>78.723861694335938</v>
      </c>
      <c r="E1406" s="24">
        <v>2.4397075176239014</v>
      </c>
      <c r="F1406" s="24">
        <v>0.56601434946060181</v>
      </c>
    </row>
    <row r="1407" spans="1:6">
      <c r="A1407">
        <v>51</v>
      </c>
      <c r="B1407" t="s">
        <v>305</v>
      </c>
      <c r="C1407">
        <v>71</v>
      </c>
      <c r="D1407" s="24">
        <v>78.992202758789062</v>
      </c>
      <c r="E1407" s="24">
        <v>2.3842635154724121</v>
      </c>
      <c r="F1407" s="24">
        <v>0.68689125776290894</v>
      </c>
    </row>
    <row r="1408" spans="1:6">
      <c r="A1408">
        <v>51</v>
      </c>
      <c r="B1408" t="s">
        <v>305</v>
      </c>
      <c r="C1408">
        <v>72</v>
      </c>
      <c r="D1408" s="24">
        <v>79.260543823242188</v>
      </c>
      <c r="E1408" s="24">
        <v>2.33426833152771</v>
      </c>
      <c r="F1408" s="24">
        <v>0.85971319675445557</v>
      </c>
    </row>
    <row r="1409" spans="1:6">
      <c r="A1409">
        <v>51</v>
      </c>
      <c r="B1409" t="s">
        <v>305</v>
      </c>
      <c r="C1409">
        <v>73</v>
      </c>
      <c r="D1409" s="24">
        <v>79.528884887695312</v>
      </c>
      <c r="E1409" s="24">
        <v>2.2741923332214355</v>
      </c>
      <c r="F1409" s="24">
        <v>1.086931586265564</v>
      </c>
    </row>
    <row r="1410" spans="1:6">
      <c r="A1410">
        <v>51</v>
      </c>
      <c r="B1410" t="s">
        <v>305</v>
      </c>
      <c r="C1410">
        <v>74</v>
      </c>
      <c r="D1410" s="24">
        <v>79.797225952148438</v>
      </c>
      <c r="E1410" s="24">
        <v>2.1778359413146973</v>
      </c>
      <c r="F1410" s="24">
        <v>1.3572719097137451</v>
      </c>
    </row>
    <row r="1411" spans="1:6">
      <c r="A1411">
        <v>51</v>
      </c>
      <c r="B1411" t="s">
        <v>305</v>
      </c>
      <c r="C1411">
        <v>75</v>
      </c>
      <c r="D1411" s="24">
        <v>80.065574645996094</v>
      </c>
      <c r="E1411" s="24">
        <v>2.051102876663208</v>
      </c>
      <c r="F1411" s="24">
        <v>1.6414796113967896</v>
      </c>
    </row>
    <row r="1412" spans="1:6">
      <c r="A1412">
        <v>51</v>
      </c>
      <c r="B1412" t="s">
        <v>305</v>
      </c>
      <c r="C1412">
        <v>76</v>
      </c>
      <c r="D1412" s="24">
        <v>80.333915710449219</v>
      </c>
      <c r="E1412" s="24">
        <v>1.8515392541885376</v>
      </c>
      <c r="F1412" s="24">
        <v>1.8938500881195068</v>
      </c>
    </row>
    <row r="1413" spans="1:6">
      <c r="A1413">
        <v>51</v>
      </c>
      <c r="B1413" t="s">
        <v>305</v>
      </c>
      <c r="C1413">
        <v>77</v>
      </c>
      <c r="D1413" s="24">
        <v>80.602256774902344</v>
      </c>
      <c r="E1413" s="24">
        <v>1.5321820974349976</v>
      </c>
      <c r="F1413" s="24">
        <v>2.0617649555206299</v>
      </c>
    </row>
    <row r="1414" spans="1:6">
      <c r="A1414">
        <v>51</v>
      </c>
      <c r="B1414" t="s">
        <v>305</v>
      </c>
      <c r="C1414">
        <v>78</v>
      </c>
      <c r="D1414" s="24">
        <v>80.87060546875</v>
      </c>
      <c r="E1414" s="24">
        <v>1.1183701753616333</v>
      </c>
      <c r="F1414" s="24">
        <v>2.1015694141387939</v>
      </c>
    </row>
    <row r="1415" spans="1:6">
      <c r="A1415">
        <v>51</v>
      </c>
      <c r="B1415" t="s">
        <v>305</v>
      </c>
      <c r="C1415">
        <v>79</v>
      </c>
      <c r="D1415" s="24">
        <v>81.138946533203125</v>
      </c>
      <c r="E1415" s="24">
        <v>0.70155161619186401</v>
      </c>
      <c r="F1415" s="24">
        <v>1.9946728944778442</v>
      </c>
    </row>
    <row r="1416" spans="1:6">
      <c r="A1416">
        <v>51</v>
      </c>
      <c r="B1416" t="s">
        <v>305</v>
      </c>
      <c r="C1416">
        <v>80</v>
      </c>
      <c r="D1416" s="24">
        <v>81.40728759765625</v>
      </c>
      <c r="E1416" s="24">
        <v>0.42320084571838379</v>
      </c>
      <c r="F1416" s="24">
        <v>1.7559913396835327</v>
      </c>
    </row>
    <row r="1417" spans="1:6">
      <c r="A1417">
        <v>51</v>
      </c>
      <c r="B1417" t="s">
        <v>305</v>
      </c>
      <c r="C1417">
        <v>81</v>
      </c>
      <c r="D1417" s="24">
        <v>81.675628662109375</v>
      </c>
      <c r="E1417" s="24">
        <v>0.31372755765914917</v>
      </c>
      <c r="F1417" s="24">
        <v>1.4298429489135742</v>
      </c>
    </row>
    <row r="1418" spans="1:6">
      <c r="A1418">
        <v>51</v>
      </c>
      <c r="B1418" t="s">
        <v>305</v>
      </c>
      <c r="C1418">
        <v>82</v>
      </c>
      <c r="D1418" s="24">
        <v>81.9439697265625</v>
      </c>
      <c r="E1418" s="24">
        <v>0.28955027461051941</v>
      </c>
      <c r="F1418" s="24">
        <v>1.0748441219329834</v>
      </c>
    </row>
    <row r="1419" spans="1:6">
      <c r="A1419">
        <v>51</v>
      </c>
      <c r="B1419" t="s">
        <v>305</v>
      </c>
      <c r="C1419">
        <v>83</v>
      </c>
      <c r="D1419" s="24">
        <v>82.212310791015625</v>
      </c>
      <c r="E1419" s="24">
        <v>0.28465387225151062</v>
      </c>
      <c r="F1419" s="24">
        <v>0.74512284994125366</v>
      </c>
    </row>
    <row r="1420" spans="1:6">
      <c r="A1420">
        <v>51</v>
      </c>
      <c r="B1420" t="s">
        <v>305</v>
      </c>
      <c r="C1420">
        <v>84</v>
      </c>
      <c r="D1420" s="24">
        <v>82.480659484863281</v>
      </c>
      <c r="E1420" s="24">
        <v>0.28106310963630676</v>
      </c>
      <c r="F1420" s="24">
        <v>0.47634652256965637</v>
      </c>
    </row>
    <row r="1421" spans="1:6">
      <c r="A1421">
        <v>51</v>
      </c>
      <c r="B1421" t="s">
        <v>305</v>
      </c>
      <c r="C1421">
        <v>85</v>
      </c>
      <c r="D1421" s="24">
        <v>82.749000549316406</v>
      </c>
      <c r="E1421" s="24">
        <v>0.28203412890434265</v>
      </c>
      <c r="F1421" s="24">
        <v>0.28134706616401672</v>
      </c>
    </row>
    <row r="1422" spans="1:6">
      <c r="A1422">
        <v>51</v>
      </c>
      <c r="B1422" t="s">
        <v>305</v>
      </c>
      <c r="C1422">
        <v>86</v>
      </c>
      <c r="D1422" s="24">
        <v>83.017341613769531</v>
      </c>
      <c r="E1422" s="24">
        <v>0.27836805582046509</v>
      </c>
      <c r="F1422" s="24">
        <v>0.15448111295700073</v>
      </c>
    </row>
    <row r="1423" spans="1:6">
      <c r="A1423">
        <v>51</v>
      </c>
      <c r="B1423" t="s">
        <v>305</v>
      </c>
      <c r="C1423">
        <v>87</v>
      </c>
      <c r="D1423" s="24">
        <v>83.285690307617188</v>
      </c>
      <c r="E1423" s="24">
        <v>0.28057271242141724</v>
      </c>
      <c r="F1423" s="24">
        <v>8.0190397799015045E-2</v>
      </c>
    </row>
    <row r="1424" spans="1:6">
      <c r="A1424">
        <v>51</v>
      </c>
      <c r="B1424" t="s">
        <v>305</v>
      </c>
      <c r="C1424">
        <v>88</v>
      </c>
      <c r="D1424" s="24">
        <v>83.554031372070312</v>
      </c>
      <c r="E1424" s="24">
        <v>0.27926743030548096</v>
      </c>
      <c r="F1424" s="24">
        <v>4.100114107131958E-2</v>
      </c>
    </row>
    <row r="1425" spans="1:6">
      <c r="A1425">
        <v>51</v>
      </c>
      <c r="B1425" t="s">
        <v>305</v>
      </c>
      <c r="C1425">
        <v>89</v>
      </c>
      <c r="D1425" s="24">
        <v>83.822372436523438</v>
      </c>
      <c r="E1425" s="24">
        <v>0.27790766954421997</v>
      </c>
      <c r="F1425" s="24">
        <v>2.2391904145479202E-2</v>
      </c>
    </row>
    <row r="1426" spans="1:6">
      <c r="A1426">
        <v>51</v>
      </c>
      <c r="B1426" t="s">
        <v>305</v>
      </c>
      <c r="C1426">
        <v>90</v>
      </c>
      <c r="D1426" s="24">
        <v>84.090713500976562</v>
      </c>
      <c r="E1426" s="24">
        <v>0.27740582823753357</v>
      </c>
      <c r="F1426" s="24">
        <v>1.4398783445358276E-2</v>
      </c>
    </row>
    <row r="1427" spans="1:6">
      <c r="A1427">
        <v>51</v>
      </c>
      <c r="B1427" t="s">
        <v>305</v>
      </c>
      <c r="C1427">
        <v>91</v>
      </c>
      <c r="D1427" s="24">
        <v>84.359054565429688</v>
      </c>
      <c r="E1427" s="24">
        <v>0.27254912257194519</v>
      </c>
      <c r="F1427" s="24">
        <v>1.1152829974889755E-2</v>
      </c>
    </row>
    <row r="1428" spans="1:6">
      <c r="A1428">
        <v>51</v>
      </c>
      <c r="B1428" t="s">
        <v>305</v>
      </c>
      <c r="C1428">
        <v>92</v>
      </c>
      <c r="D1428" s="24">
        <v>84.627403259277344</v>
      </c>
      <c r="E1428" s="24">
        <v>0.2763897180557251</v>
      </c>
      <c r="F1428" s="24">
        <v>9.6543049439787865E-3</v>
      </c>
    </row>
    <row r="1429" spans="1:6">
      <c r="A1429">
        <v>51</v>
      </c>
      <c r="B1429" t="s">
        <v>305</v>
      </c>
      <c r="C1429">
        <v>93</v>
      </c>
      <c r="D1429" s="24">
        <v>84.895744323730469</v>
      </c>
      <c r="E1429" s="24">
        <v>0.27093693614006042</v>
      </c>
      <c r="F1429" s="24">
        <v>8.6018946021795273E-3</v>
      </c>
    </row>
    <row r="1430" spans="1:6">
      <c r="A1430">
        <v>51</v>
      </c>
      <c r="B1430" t="s">
        <v>305</v>
      </c>
      <c r="C1430">
        <v>94</v>
      </c>
      <c r="D1430" s="24">
        <v>85.164085388183594</v>
      </c>
      <c r="E1430" s="24">
        <v>0.27431949973106384</v>
      </c>
      <c r="F1430" s="24">
        <v>7.5719538144767284E-3</v>
      </c>
    </row>
    <row r="1431" spans="1:6">
      <c r="A1431">
        <v>51</v>
      </c>
      <c r="B1431" t="s">
        <v>305</v>
      </c>
      <c r="C1431">
        <v>95</v>
      </c>
      <c r="D1431" s="24">
        <v>85.43243408203125</v>
      </c>
      <c r="E1431" s="24">
        <v>0.26926067471504211</v>
      </c>
      <c r="F1431" s="24">
        <v>6.539585068821907E-3</v>
      </c>
    </row>
    <row r="1432" spans="1:6">
      <c r="A1432">
        <v>51</v>
      </c>
      <c r="B1432" t="s">
        <v>305</v>
      </c>
      <c r="C1432">
        <v>96</v>
      </c>
      <c r="D1432" s="24">
        <v>85.700775146484375</v>
      </c>
      <c r="E1432" s="24">
        <v>0.26931807398796082</v>
      </c>
      <c r="F1432" s="24">
        <v>5.6259529665112495E-3</v>
      </c>
    </row>
    <row r="1433" spans="1:6">
      <c r="A1433">
        <v>51</v>
      </c>
      <c r="B1433" t="s">
        <v>305</v>
      </c>
      <c r="C1433">
        <v>97</v>
      </c>
      <c r="D1433" s="24">
        <v>85.9691162109375</v>
      </c>
      <c r="E1433" s="24">
        <v>0.27363055944442749</v>
      </c>
      <c r="F1433" s="24">
        <v>4.9698548391461372E-3</v>
      </c>
    </row>
    <row r="1434" spans="1:6">
      <c r="A1434">
        <v>51</v>
      </c>
      <c r="B1434" t="s">
        <v>305</v>
      </c>
      <c r="C1434">
        <v>98</v>
      </c>
      <c r="D1434" s="24">
        <v>86.237457275390625</v>
      </c>
      <c r="E1434" s="24">
        <v>0.27019339799880981</v>
      </c>
      <c r="F1434" s="24">
        <v>4.6706083230674267E-3</v>
      </c>
    </row>
    <row r="1435" spans="1:6">
      <c r="A1435">
        <v>51</v>
      </c>
      <c r="B1435" t="s">
        <v>305</v>
      </c>
      <c r="C1435">
        <v>99</v>
      </c>
      <c r="D1435" s="24">
        <v>86.50579833984375</v>
      </c>
      <c r="E1435" s="24">
        <v>0.2693362832069397</v>
      </c>
      <c r="F1435" s="24">
        <v>4.777978640049696E-3</v>
      </c>
    </row>
    <row r="1436" spans="1:6">
      <c r="A1436">
        <v>51</v>
      </c>
      <c r="B1436" t="s">
        <v>305</v>
      </c>
      <c r="C1436">
        <v>100</v>
      </c>
      <c r="D1436" s="24">
        <v>86.774147033691406</v>
      </c>
      <c r="E1436" s="24">
        <v>0.26891082525253296</v>
      </c>
      <c r="F1436" s="24">
        <v>5.302193108946085E-3</v>
      </c>
    </row>
    <row r="1437" spans="1:6">
      <c r="A1437">
        <v>51</v>
      </c>
      <c r="B1437" t="s">
        <v>305</v>
      </c>
      <c r="C1437">
        <v>101</v>
      </c>
      <c r="D1437" s="24">
        <v>87.042488098144531</v>
      </c>
      <c r="E1437" s="24">
        <v>0.2695518434047699</v>
      </c>
      <c r="F1437" s="24">
        <v>6.2075424939393997E-3</v>
      </c>
    </row>
    <row r="1438" spans="1:6">
      <c r="A1438">
        <v>51</v>
      </c>
      <c r="B1438" t="s">
        <v>305</v>
      </c>
      <c r="C1438">
        <v>102</v>
      </c>
      <c r="D1438" s="24">
        <v>87.310829162597656</v>
      </c>
      <c r="E1438" s="24">
        <v>0.26868823170661926</v>
      </c>
      <c r="F1438" s="24">
        <v>7.3762726970016956E-3</v>
      </c>
    </row>
    <row r="1439" spans="1:6">
      <c r="A1439">
        <v>51</v>
      </c>
      <c r="B1439" t="s">
        <v>305</v>
      </c>
      <c r="C1439">
        <v>103</v>
      </c>
      <c r="D1439" s="24">
        <v>87.579177856445312</v>
      </c>
      <c r="E1439" s="24">
        <v>0.26735243201255798</v>
      </c>
      <c r="F1439" s="24">
        <v>8.5767609998583794E-3</v>
      </c>
    </row>
    <row r="1440" spans="1:6">
      <c r="A1440">
        <v>51</v>
      </c>
      <c r="B1440" t="s">
        <v>305</v>
      </c>
      <c r="C1440">
        <v>104</v>
      </c>
      <c r="D1440" s="24">
        <v>87.847518920898438</v>
      </c>
      <c r="E1440" s="24">
        <v>0.26626959443092346</v>
      </c>
      <c r="F1440" s="24">
        <v>9.4930389896035194E-3</v>
      </c>
    </row>
    <row r="1441" spans="1:6">
      <c r="A1441">
        <v>51</v>
      </c>
      <c r="B1441" t="s">
        <v>305</v>
      </c>
      <c r="C1441">
        <v>105</v>
      </c>
      <c r="D1441" s="24">
        <v>88.115859985351562</v>
      </c>
      <c r="E1441" s="24">
        <v>0.26302593946456909</v>
      </c>
      <c r="F1441" s="24">
        <v>9.8335286602377892E-3</v>
      </c>
    </row>
    <row r="1442" spans="1:6">
      <c r="A1442">
        <v>51</v>
      </c>
      <c r="B1442" t="s">
        <v>305</v>
      </c>
      <c r="C1442">
        <v>106</v>
      </c>
      <c r="D1442" s="24">
        <v>88.384201049804688</v>
      </c>
      <c r="E1442" s="24">
        <v>0.26024138927459717</v>
      </c>
      <c r="F1442" s="24">
        <v>9.4722975045442581E-3</v>
      </c>
    </row>
    <row r="1443" spans="1:6">
      <c r="A1443">
        <v>51</v>
      </c>
      <c r="B1443" t="s">
        <v>305</v>
      </c>
      <c r="C1443">
        <v>107</v>
      </c>
      <c r="D1443" s="24">
        <v>88.652542114257812</v>
      </c>
      <c r="E1443" s="24">
        <v>0.26219677925109863</v>
      </c>
      <c r="F1443" s="24">
        <v>8.5261622443795204E-3</v>
      </c>
    </row>
    <row r="1444" spans="1:6">
      <c r="A1444">
        <v>51</v>
      </c>
      <c r="B1444" t="s">
        <v>305</v>
      </c>
      <c r="C1444">
        <v>108</v>
      </c>
      <c r="D1444" s="24">
        <v>88.920883178710938</v>
      </c>
      <c r="E1444" s="24">
        <v>0.26069983839988708</v>
      </c>
      <c r="F1444" s="24">
        <v>7.3118624277412891E-3</v>
      </c>
    </row>
    <row r="1445" spans="1:6">
      <c r="A1445">
        <v>51</v>
      </c>
      <c r="B1445" t="s">
        <v>305</v>
      </c>
      <c r="C1445">
        <v>109</v>
      </c>
      <c r="D1445" s="24">
        <v>89.189231872558594</v>
      </c>
      <c r="E1445" s="24">
        <v>0.26084575057029724</v>
      </c>
      <c r="F1445" s="24">
        <v>6.1998208984732628E-3</v>
      </c>
    </row>
    <row r="1446" spans="1:6">
      <c r="A1446">
        <v>51</v>
      </c>
      <c r="B1446" t="s">
        <v>305</v>
      </c>
      <c r="C1446">
        <v>110</v>
      </c>
      <c r="D1446" s="24">
        <v>89.457572937011719</v>
      </c>
      <c r="E1446" s="24">
        <v>0.26248696446418762</v>
      </c>
      <c r="F1446" s="24">
        <v>5.4532969370484352E-3</v>
      </c>
    </row>
    <row r="1447" spans="1:6">
      <c r="A1447">
        <v>51</v>
      </c>
      <c r="B1447" t="s">
        <v>305</v>
      </c>
      <c r="C1447">
        <v>111</v>
      </c>
      <c r="D1447" s="24">
        <v>89.725921630859375</v>
      </c>
      <c r="E1447" s="24">
        <v>0.25930780172348022</v>
      </c>
      <c r="F1447" s="24">
        <v>5.140222143381834E-3</v>
      </c>
    </row>
    <row r="1448" spans="1:6">
      <c r="A1448">
        <v>51</v>
      </c>
      <c r="B1448" t="s">
        <v>305</v>
      </c>
      <c r="C1448">
        <v>112</v>
      </c>
      <c r="D1448" s="24">
        <v>89.9942626953125</v>
      </c>
      <c r="E1448" s="24">
        <v>0.25890722870826721</v>
      </c>
      <c r="F1448" s="24">
        <v>5.1500359550118446E-3</v>
      </c>
    </row>
    <row r="1449" spans="1:6">
      <c r="A1449">
        <v>51</v>
      </c>
      <c r="B1449" t="s">
        <v>305</v>
      </c>
      <c r="C1449">
        <v>113</v>
      </c>
      <c r="D1449" s="24">
        <v>90.262603759765625</v>
      </c>
      <c r="E1449" s="24">
        <v>0.26012575626373291</v>
      </c>
      <c r="F1449" s="24">
        <v>5.2866418845951557E-3</v>
      </c>
    </row>
    <row r="1450" spans="1:6">
      <c r="A1450">
        <v>51</v>
      </c>
      <c r="B1450" t="s">
        <v>305</v>
      </c>
      <c r="C1450">
        <v>114</v>
      </c>
      <c r="D1450" s="24">
        <v>90.53094482421875</v>
      </c>
      <c r="E1450" s="24">
        <v>0.25836706161499023</v>
      </c>
      <c r="F1450" s="24">
        <v>5.3789494559168816E-3</v>
      </c>
    </row>
    <row r="1451" spans="1:6">
      <c r="A1451">
        <v>51</v>
      </c>
      <c r="B1451" t="s">
        <v>305</v>
      </c>
      <c r="C1451">
        <v>115</v>
      </c>
      <c r="D1451" s="24">
        <v>90.799285888671875</v>
      </c>
      <c r="E1451" s="24">
        <v>0.25577077269554138</v>
      </c>
      <c r="F1451" s="24">
        <v>5.3574023768305779E-3</v>
      </c>
    </row>
    <row r="1452" spans="1:6">
      <c r="A1452">
        <v>51</v>
      </c>
      <c r="B1452" t="s">
        <v>305</v>
      </c>
      <c r="C1452">
        <v>116</v>
      </c>
      <c r="D1452" s="24">
        <v>91.067626953125</v>
      </c>
      <c r="E1452" s="24">
        <v>0.25595653057098389</v>
      </c>
      <c r="F1452" s="24">
        <v>5.2650594152510166E-3</v>
      </c>
    </row>
    <row r="1453" spans="1:6">
      <c r="A1453">
        <v>51</v>
      </c>
      <c r="B1453" t="s">
        <v>305</v>
      </c>
      <c r="C1453">
        <v>117</v>
      </c>
      <c r="D1453" s="24">
        <v>91.335968017578125</v>
      </c>
      <c r="E1453" s="24">
        <v>0.25857704877853394</v>
      </c>
      <c r="F1453" s="24">
        <v>5.1973452791571617E-3</v>
      </c>
    </row>
    <row r="1454" spans="1:6">
      <c r="A1454">
        <v>51</v>
      </c>
      <c r="B1454" t="s">
        <v>305</v>
      </c>
      <c r="C1454">
        <v>118</v>
      </c>
      <c r="D1454" s="24">
        <v>91.604316711425781</v>
      </c>
      <c r="E1454" s="24">
        <v>0.25630703568458557</v>
      </c>
      <c r="F1454" s="24">
        <v>5.2062780596315861E-3</v>
      </c>
    </row>
    <row r="1455" spans="1:6">
      <c r="A1455">
        <v>51</v>
      </c>
      <c r="B1455" t="s">
        <v>305</v>
      </c>
      <c r="C1455">
        <v>119</v>
      </c>
      <c r="D1455" s="24">
        <v>91.872657775878906</v>
      </c>
      <c r="E1455" s="24">
        <v>0.25638291239738464</v>
      </c>
      <c r="F1455" s="24">
        <v>5.2388617768883705E-3</v>
      </c>
    </row>
    <row r="1456" spans="1:6">
      <c r="A1456">
        <v>51</v>
      </c>
      <c r="B1456" t="s">
        <v>305</v>
      </c>
      <c r="C1456">
        <v>120</v>
      </c>
      <c r="D1456" s="24">
        <v>92.141006469726562</v>
      </c>
      <c r="E1456" s="24">
        <v>0.25401788949966431</v>
      </c>
      <c r="F1456" s="24">
        <v>5.1693390123546124E-3</v>
      </c>
    </row>
    <row r="1457" spans="1:6">
      <c r="A1457">
        <v>51</v>
      </c>
      <c r="B1457" t="s">
        <v>305</v>
      </c>
      <c r="C1457">
        <v>121</v>
      </c>
      <c r="D1457" s="24">
        <v>92.409347534179688</v>
      </c>
      <c r="E1457" s="24">
        <v>0.2530457079410553</v>
      </c>
      <c r="F1457" s="24">
        <v>4.9135629087686539E-3</v>
      </c>
    </row>
    <row r="1458" spans="1:6">
      <c r="A1458">
        <v>51</v>
      </c>
      <c r="B1458" t="s">
        <v>305</v>
      </c>
      <c r="C1458">
        <v>122</v>
      </c>
      <c r="D1458" s="24">
        <v>92.677688598632812</v>
      </c>
      <c r="E1458" s="24">
        <v>0.25144758820533752</v>
      </c>
      <c r="F1458" s="24">
        <v>4.5365048572421074E-3</v>
      </c>
    </row>
    <row r="1459" spans="1:6">
      <c r="A1459">
        <v>51</v>
      </c>
      <c r="B1459" t="s">
        <v>305</v>
      </c>
      <c r="C1459">
        <v>123</v>
      </c>
      <c r="D1459" s="24">
        <v>92.946029663085938</v>
      </c>
      <c r="E1459" s="24">
        <v>0.25497922301292419</v>
      </c>
      <c r="F1459" s="24">
        <v>4.2510596103966236E-3</v>
      </c>
    </row>
    <row r="1460" spans="1:6">
      <c r="A1460">
        <v>51</v>
      </c>
      <c r="B1460" t="s">
        <v>305</v>
      </c>
      <c r="C1460">
        <v>124</v>
      </c>
      <c r="D1460" s="24">
        <v>93.214370727539062</v>
      </c>
      <c r="E1460" s="24">
        <v>0.25474575161933899</v>
      </c>
      <c r="F1460" s="24">
        <v>4.2842668481171131E-3</v>
      </c>
    </row>
    <row r="1461" spans="1:6">
      <c r="A1461">
        <v>51</v>
      </c>
      <c r="B1461" t="s">
        <v>305</v>
      </c>
      <c r="C1461">
        <v>125</v>
      </c>
      <c r="D1461" s="24">
        <v>93.482711791992188</v>
      </c>
      <c r="E1461" s="24">
        <v>0.25259599089622498</v>
      </c>
      <c r="F1461" s="24">
        <v>4.6994457952678204E-3</v>
      </c>
    </row>
    <row r="1462" spans="1:6">
      <c r="A1462">
        <v>51</v>
      </c>
      <c r="B1462" t="s">
        <v>305</v>
      </c>
      <c r="C1462">
        <v>126</v>
      </c>
      <c r="D1462" s="24">
        <v>93.751060485839844</v>
      </c>
      <c r="E1462" s="24">
        <v>0.25445029139518738</v>
      </c>
      <c r="F1462" s="24">
        <v>5.3059668280184269E-3</v>
      </c>
    </row>
    <row r="1463" spans="1:6">
      <c r="A1463">
        <v>51</v>
      </c>
      <c r="B1463" t="s">
        <v>305</v>
      </c>
      <c r="C1463">
        <v>127</v>
      </c>
      <c r="D1463" s="24">
        <v>94.019401550292969</v>
      </c>
      <c r="E1463" s="24">
        <v>0.25074851512908936</v>
      </c>
      <c r="F1463" s="24">
        <v>5.7342736981809139E-3</v>
      </c>
    </row>
    <row r="1464" spans="1:6">
      <c r="A1464">
        <v>51</v>
      </c>
      <c r="B1464" t="s">
        <v>305</v>
      </c>
      <c r="C1464">
        <v>128</v>
      </c>
      <c r="D1464" s="24">
        <v>94.287750244140625</v>
      </c>
      <c r="E1464" s="24">
        <v>0.24735414981842041</v>
      </c>
      <c r="F1464" s="24">
        <v>5.6347078643739223E-3</v>
      </c>
    </row>
    <row r="1465" spans="1:6">
      <c r="A1465">
        <v>51</v>
      </c>
      <c r="B1465" t="s">
        <v>305</v>
      </c>
      <c r="C1465">
        <v>129</v>
      </c>
      <c r="D1465" s="24">
        <v>94.55609130859375</v>
      </c>
      <c r="E1465" s="24">
        <v>0.24960909783840179</v>
      </c>
      <c r="F1465" s="24">
        <v>4.874176811426878E-3</v>
      </c>
    </row>
    <row r="1466" spans="1:6">
      <c r="A1466">
        <v>51</v>
      </c>
      <c r="B1466" t="s">
        <v>305</v>
      </c>
      <c r="C1466">
        <v>130</v>
      </c>
      <c r="D1466" s="24">
        <v>94.824432373046875</v>
      </c>
      <c r="E1466" s="24">
        <v>0.24758446216583252</v>
      </c>
      <c r="F1466" s="24">
        <v>3.6040416453033686E-3</v>
      </c>
    </row>
    <row r="1467" spans="1:6">
      <c r="A1467">
        <v>52</v>
      </c>
      <c r="B1467" t="s">
        <v>307</v>
      </c>
      <c r="C1467">
        <v>1</v>
      </c>
      <c r="D1467" s="24">
        <v>60.208198547363281</v>
      </c>
      <c r="E1467" s="24">
        <v>5.4062891006469727</v>
      </c>
      <c r="F1467" s="24">
        <v>0.34592458605766296</v>
      </c>
    </row>
    <row r="1468" spans="1:6">
      <c r="A1468">
        <v>52</v>
      </c>
      <c r="B1468" t="s">
        <v>307</v>
      </c>
      <c r="C1468">
        <v>2</v>
      </c>
      <c r="D1468" s="24">
        <v>60.476543426513672</v>
      </c>
      <c r="E1468" s="24">
        <v>5.3932642936706543</v>
      </c>
      <c r="F1468" s="24">
        <v>0.34536826610565186</v>
      </c>
    </row>
    <row r="1469" spans="1:6">
      <c r="A1469">
        <v>52</v>
      </c>
      <c r="B1469" t="s">
        <v>307</v>
      </c>
      <c r="C1469">
        <v>3</v>
      </c>
      <c r="D1469" s="24">
        <v>60.744884490966797</v>
      </c>
      <c r="E1469" s="24">
        <v>5.3622016906738281</v>
      </c>
      <c r="F1469" s="24">
        <v>0.34455209970474243</v>
      </c>
    </row>
    <row r="1470" spans="1:6">
      <c r="A1470">
        <v>52</v>
      </c>
      <c r="B1470" t="s">
        <v>307</v>
      </c>
      <c r="C1470">
        <v>4</v>
      </c>
      <c r="D1470" s="24">
        <v>61.013229370117188</v>
      </c>
      <c r="E1470" s="24">
        <v>5.3112301826477051</v>
      </c>
      <c r="F1470" s="24">
        <v>0.34350451827049255</v>
      </c>
    </row>
    <row r="1471" spans="1:6">
      <c r="A1471">
        <v>52</v>
      </c>
      <c r="B1471" t="s">
        <v>307</v>
      </c>
      <c r="C1471">
        <v>5</v>
      </c>
      <c r="D1471" s="24">
        <v>61.281570434570312</v>
      </c>
      <c r="E1471" s="24">
        <v>5.2798972129821777</v>
      </c>
      <c r="F1471" s="24">
        <v>0.34222117066383362</v>
      </c>
    </row>
    <row r="1472" spans="1:6">
      <c r="A1472">
        <v>52</v>
      </c>
      <c r="B1472" t="s">
        <v>307</v>
      </c>
      <c r="C1472">
        <v>6</v>
      </c>
      <c r="D1472" s="24">
        <v>61.549911499023438</v>
      </c>
      <c r="E1472" s="24">
        <v>5.2642011642456055</v>
      </c>
      <c r="F1472" s="24">
        <v>0.34063270688056946</v>
      </c>
    </row>
    <row r="1473" spans="1:6">
      <c r="A1473">
        <v>52</v>
      </c>
      <c r="B1473" t="s">
        <v>307</v>
      </c>
      <c r="C1473">
        <v>7</v>
      </c>
      <c r="D1473" s="24">
        <v>61.818256378173828</v>
      </c>
      <c r="E1473" s="24">
        <v>5.2046337127685547</v>
      </c>
      <c r="F1473" s="24">
        <v>0.33872762322425842</v>
      </c>
    </row>
    <row r="1474" spans="1:6">
      <c r="A1474">
        <v>52</v>
      </c>
      <c r="B1474" t="s">
        <v>307</v>
      </c>
      <c r="C1474">
        <v>8</v>
      </c>
      <c r="D1474" s="24">
        <v>62.086601257324219</v>
      </c>
      <c r="E1474" s="24">
        <v>5.1752710342407227</v>
      </c>
      <c r="F1474" s="24">
        <v>0.33684727549552917</v>
      </c>
    </row>
    <row r="1475" spans="1:6">
      <c r="A1475">
        <v>52</v>
      </c>
      <c r="B1475" t="s">
        <v>307</v>
      </c>
      <c r="C1475">
        <v>9</v>
      </c>
      <c r="D1475" s="24">
        <v>62.354942321777344</v>
      </c>
      <c r="E1475" s="24">
        <v>5.1190314292907715</v>
      </c>
      <c r="F1475" s="24">
        <v>0.33586710691452026</v>
      </c>
    </row>
    <row r="1476" spans="1:6">
      <c r="A1476">
        <v>52</v>
      </c>
      <c r="B1476" t="s">
        <v>307</v>
      </c>
      <c r="C1476">
        <v>10</v>
      </c>
      <c r="D1476" s="24">
        <v>62.623283386230469</v>
      </c>
      <c r="E1476" s="24">
        <v>5.1113982200622559</v>
      </c>
      <c r="F1476" s="24">
        <v>0.33700531721115112</v>
      </c>
    </row>
    <row r="1477" spans="1:6">
      <c r="A1477">
        <v>52</v>
      </c>
      <c r="B1477" t="s">
        <v>307</v>
      </c>
      <c r="C1477">
        <v>11</v>
      </c>
      <c r="D1477" s="24">
        <v>62.891628265380859</v>
      </c>
      <c r="E1477" s="24">
        <v>5.0703334808349609</v>
      </c>
      <c r="F1477" s="24">
        <v>0.3412802517414093</v>
      </c>
    </row>
    <row r="1478" spans="1:6">
      <c r="A1478">
        <v>52</v>
      </c>
      <c r="B1478" t="s">
        <v>307</v>
      </c>
      <c r="C1478">
        <v>12</v>
      </c>
      <c r="D1478" s="24">
        <v>63.159969329833984</v>
      </c>
      <c r="E1478" s="24">
        <v>5.0361065864562988</v>
      </c>
      <c r="F1478" s="24">
        <v>0.34886378049850464</v>
      </c>
    </row>
    <row r="1479" spans="1:6">
      <c r="A1479">
        <v>52</v>
      </c>
      <c r="B1479" t="s">
        <v>307</v>
      </c>
      <c r="C1479">
        <v>13</v>
      </c>
      <c r="D1479" s="24">
        <v>63.428314208984375</v>
      </c>
      <c r="E1479" s="24">
        <v>4.9956307411193848</v>
      </c>
      <c r="F1479" s="24">
        <v>0.35878902673721313</v>
      </c>
    </row>
    <row r="1480" spans="1:6">
      <c r="A1480">
        <v>52</v>
      </c>
      <c r="B1480" t="s">
        <v>307</v>
      </c>
      <c r="C1480">
        <v>14</v>
      </c>
      <c r="D1480" s="24">
        <v>63.6966552734375</v>
      </c>
      <c r="E1480" s="24">
        <v>4.973088264465332</v>
      </c>
      <c r="F1480" s="24">
        <v>0.36921596527099609</v>
      </c>
    </row>
    <row r="1481" spans="1:6">
      <c r="A1481">
        <v>52</v>
      </c>
      <c r="B1481" t="s">
        <v>307</v>
      </c>
      <c r="C1481">
        <v>15</v>
      </c>
      <c r="D1481" s="24">
        <v>63.965000152587891</v>
      </c>
      <c r="E1481" s="24">
        <v>4.9161462783813477</v>
      </c>
      <c r="F1481" s="24">
        <v>0.37809205055236816</v>
      </c>
    </row>
    <row r="1482" spans="1:6">
      <c r="A1482">
        <v>52</v>
      </c>
      <c r="B1482" t="s">
        <v>307</v>
      </c>
      <c r="C1482">
        <v>16</v>
      </c>
      <c r="D1482" s="24">
        <v>64.233345031738281</v>
      </c>
      <c r="E1482" s="24">
        <v>4.8582863807678223</v>
      </c>
      <c r="F1482" s="24">
        <v>0.38392055034637451</v>
      </c>
    </row>
    <row r="1483" spans="1:6">
      <c r="A1483">
        <v>52</v>
      </c>
      <c r="B1483" t="s">
        <v>307</v>
      </c>
      <c r="C1483">
        <v>17</v>
      </c>
      <c r="D1483" s="24">
        <v>64.501686096191406</v>
      </c>
      <c r="E1483" s="24">
        <v>4.8350772857666016</v>
      </c>
      <c r="F1483" s="24">
        <v>0.38616564869880676</v>
      </c>
    </row>
    <row r="1484" spans="1:6">
      <c r="A1484">
        <v>52</v>
      </c>
      <c r="B1484" t="s">
        <v>307</v>
      </c>
      <c r="C1484">
        <v>18</v>
      </c>
      <c r="D1484" s="24">
        <v>64.770027160644531</v>
      </c>
      <c r="E1484" s="24">
        <v>4.7765936851501465</v>
      </c>
      <c r="F1484" s="24">
        <v>0.38520932197570801</v>
      </c>
    </row>
    <row r="1485" spans="1:6">
      <c r="A1485">
        <v>52</v>
      </c>
      <c r="B1485" t="s">
        <v>307</v>
      </c>
      <c r="C1485">
        <v>19</v>
      </c>
      <c r="D1485" s="24">
        <v>65.038368225097656</v>
      </c>
      <c r="E1485" s="24">
        <v>4.7494926452636719</v>
      </c>
      <c r="F1485" s="24">
        <v>0.38200837373733521</v>
      </c>
    </row>
    <row r="1486" spans="1:6">
      <c r="A1486">
        <v>52</v>
      </c>
      <c r="B1486" t="s">
        <v>307</v>
      </c>
      <c r="C1486">
        <v>20</v>
      </c>
      <c r="D1486" s="24">
        <v>65.306716918945312</v>
      </c>
      <c r="E1486" s="24">
        <v>4.7055869102478027</v>
      </c>
      <c r="F1486" s="24">
        <v>0.37771233916282654</v>
      </c>
    </row>
    <row r="1487" spans="1:6">
      <c r="A1487">
        <v>52</v>
      </c>
      <c r="B1487" t="s">
        <v>307</v>
      </c>
      <c r="C1487">
        <v>21</v>
      </c>
      <c r="D1487" s="24">
        <v>65.575057983398438</v>
      </c>
      <c r="E1487" s="24">
        <v>4.6522321701049805</v>
      </c>
      <c r="F1487" s="24">
        <v>0.37343069911003113</v>
      </c>
    </row>
    <row r="1488" spans="1:6">
      <c r="A1488">
        <v>52</v>
      </c>
      <c r="B1488" t="s">
        <v>307</v>
      </c>
      <c r="C1488">
        <v>22</v>
      </c>
      <c r="D1488" s="24">
        <v>65.843399047851562</v>
      </c>
      <c r="E1488" s="24">
        <v>4.6345305442810059</v>
      </c>
      <c r="F1488" s="24">
        <v>0.37011262774467468</v>
      </c>
    </row>
    <row r="1489" spans="1:6">
      <c r="A1489">
        <v>52</v>
      </c>
      <c r="B1489" t="s">
        <v>307</v>
      </c>
      <c r="C1489">
        <v>23</v>
      </c>
      <c r="D1489" s="24">
        <v>66.111740112304688</v>
      </c>
      <c r="E1489" s="24">
        <v>4.5678291320800781</v>
      </c>
      <c r="F1489" s="24">
        <v>0.36839175224304199</v>
      </c>
    </row>
    <row r="1490" spans="1:6">
      <c r="A1490">
        <v>52</v>
      </c>
      <c r="B1490" t="s">
        <v>307</v>
      </c>
      <c r="C1490">
        <v>24</v>
      </c>
      <c r="D1490" s="24">
        <v>66.380081176757812</v>
      </c>
      <c r="E1490" s="24">
        <v>4.5550432205200195</v>
      </c>
      <c r="F1490" s="24">
        <v>0.36842918395996094</v>
      </c>
    </row>
    <row r="1491" spans="1:6">
      <c r="A1491">
        <v>52</v>
      </c>
      <c r="B1491" t="s">
        <v>307</v>
      </c>
      <c r="C1491">
        <v>25</v>
      </c>
      <c r="D1491" s="24">
        <v>66.648429870605469</v>
      </c>
      <c r="E1491" s="24">
        <v>4.516237735748291</v>
      </c>
      <c r="F1491" s="24">
        <v>0.36989328265190125</v>
      </c>
    </row>
    <row r="1492" spans="1:6">
      <c r="A1492">
        <v>52</v>
      </c>
      <c r="B1492" t="s">
        <v>307</v>
      </c>
      <c r="C1492">
        <v>26</v>
      </c>
      <c r="D1492" s="24">
        <v>66.916770935058594</v>
      </c>
      <c r="E1492" s="24">
        <v>4.4666528701782227</v>
      </c>
      <c r="F1492" s="24">
        <v>0.37218314409255981</v>
      </c>
    </row>
    <row r="1493" spans="1:6">
      <c r="A1493">
        <v>52</v>
      </c>
      <c r="B1493" t="s">
        <v>307</v>
      </c>
      <c r="C1493">
        <v>27</v>
      </c>
      <c r="D1493" s="24">
        <v>67.185111999511719</v>
      </c>
      <c r="E1493" s="24">
        <v>4.4184293746948242</v>
      </c>
      <c r="F1493" s="24">
        <v>0.37478560209274292</v>
      </c>
    </row>
    <row r="1494" spans="1:6">
      <c r="A1494">
        <v>52</v>
      </c>
      <c r="B1494" t="s">
        <v>307</v>
      </c>
      <c r="C1494">
        <v>28</v>
      </c>
      <c r="D1494" s="24">
        <v>67.453460693359375</v>
      </c>
      <c r="E1494" s="24">
        <v>4.378319263458252</v>
      </c>
      <c r="F1494" s="24">
        <v>0.37748745083808899</v>
      </c>
    </row>
    <row r="1495" spans="1:6">
      <c r="A1495">
        <v>52</v>
      </c>
      <c r="B1495" t="s">
        <v>307</v>
      </c>
      <c r="C1495">
        <v>29</v>
      </c>
      <c r="D1495" s="24">
        <v>67.7218017578125</v>
      </c>
      <c r="E1495" s="24">
        <v>4.3528718948364258</v>
      </c>
      <c r="F1495" s="24">
        <v>0.38031569123268127</v>
      </c>
    </row>
    <row r="1496" spans="1:6">
      <c r="A1496">
        <v>52</v>
      </c>
      <c r="B1496" t="s">
        <v>307</v>
      </c>
      <c r="C1496">
        <v>30</v>
      </c>
      <c r="D1496" s="24">
        <v>67.990142822265625</v>
      </c>
      <c r="E1496" s="24">
        <v>4.310368537902832</v>
      </c>
      <c r="F1496" s="24">
        <v>0.38332948088645935</v>
      </c>
    </row>
    <row r="1497" spans="1:6">
      <c r="A1497">
        <v>52</v>
      </c>
      <c r="B1497" t="s">
        <v>307</v>
      </c>
      <c r="C1497">
        <v>31</v>
      </c>
      <c r="D1497" s="24">
        <v>68.25848388671875</v>
      </c>
      <c r="E1497" s="24">
        <v>4.2551894187927246</v>
      </c>
      <c r="F1497" s="24">
        <v>0.38649958372116089</v>
      </c>
    </row>
    <row r="1498" spans="1:6">
      <c r="A1498">
        <v>52</v>
      </c>
      <c r="B1498" t="s">
        <v>307</v>
      </c>
      <c r="C1498">
        <v>32</v>
      </c>
      <c r="D1498" s="24">
        <v>68.526824951171875</v>
      </c>
      <c r="E1498" s="24">
        <v>4.2215447425842285</v>
      </c>
      <c r="F1498" s="24">
        <v>0.38977688550949097</v>
      </c>
    </row>
    <row r="1499" spans="1:6">
      <c r="A1499">
        <v>52</v>
      </c>
      <c r="B1499" t="s">
        <v>307</v>
      </c>
      <c r="C1499">
        <v>33</v>
      </c>
      <c r="D1499" s="24">
        <v>68.795173645019531</v>
      </c>
      <c r="E1499" s="24">
        <v>4.1758537292480469</v>
      </c>
      <c r="F1499" s="24">
        <v>0.39320600032806396</v>
      </c>
    </row>
    <row r="1500" spans="1:6">
      <c r="A1500">
        <v>52</v>
      </c>
      <c r="B1500" t="s">
        <v>307</v>
      </c>
      <c r="C1500">
        <v>34</v>
      </c>
      <c r="D1500" s="24">
        <v>69.063514709472656</v>
      </c>
      <c r="E1500" s="24">
        <v>4.1353240013122559</v>
      </c>
      <c r="F1500" s="24">
        <v>0.39689704775810242</v>
      </c>
    </row>
    <row r="1501" spans="1:6">
      <c r="A1501">
        <v>52</v>
      </c>
      <c r="B1501" t="s">
        <v>307</v>
      </c>
      <c r="C1501">
        <v>35</v>
      </c>
      <c r="D1501" s="24">
        <v>69.331855773925781</v>
      </c>
      <c r="E1501" s="24">
        <v>4.0921359062194824</v>
      </c>
      <c r="F1501" s="24">
        <v>0.40086585283279419</v>
      </c>
    </row>
    <row r="1502" spans="1:6">
      <c r="A1502">
        <v>52</v>
      </c>
      <c r="B1502" t="s">
        <v>307</v>
      </c>
      <c r="C1502">
        <v>36</v>
      </c>
      <c r="D1502" s="24">
        <v>69.600196838378906</v>
      </c>
      <c r="E1502" s="24">
        <v>4.0531425476074219</v>
      </c>
      <c r="F1502" s="24">
        <v>0.40488165616989136</v>
      </c>
    </row>
    <row r="1503" spans="1:6">
      <c r="A1503">
        <v>52</v>
      </c>
      <c r="B1503" t="s">
        <v>307</v>
      </c>
      <c r="C1503">
        <v>37</v>
      </c>
      <c r="D1503" s="24">
        <v>69.868545532226562</v>
      </c>
      <c r="E1503" s="24">
        <v>4.0045700073242188</v>
      </c>
      <c r="F1503" s="24">
        <v>0.40848007798194885</v>
      </c>
    </row>
    <row r="1504" spans="1:6">
      <c r="A1504">
        <v>52</v>
      </c>
      <c r="B1504" t="s">
        <v>307</v>
      </c>
      <c r="C1504">
        <v>38</v>
      </c>
      <c r="D1504" s="24">
        <v>70.136886596679688</v>
      </c>
      <c r="E1504" s="24">
        <v>3.9560773372650146</v>
      </c>
      <c r="F1504" s="24">
        <v>0.41118073463439941</v>
      </c>
    </row>
    <row r="1505" spans="1:6">
      <c r="A1505">
        <v>52</v>
      </c>
      <c r="B1505" t="s">
        <v>307</v>
      </c>
      <c r="C1505">
        <v>39</v>
      </c>
      <c r="D1505" s="24">
        <v>70.405227661132812</v>
      </c>
      <c r="E1505" s="24">
        <v>3.9097311496734619</v>
      </c>
      <c r="F1505" s="24">
        <v>0.41272610425949097</v>
      </c>
    </row>
    <row r="1506" spans="1:6">
      <c r="A1506">
        <v>52</v>
      </c>
      <c r="B1506" t="s">
        <v>307</v>
      </c>
      <c r="C1506">
        <v>40</v>
      </c>
      <c r="D1506" s="24">
        <v>70.673568725585938</v>
      </c>
      <c r="E1506" s="24">
        <v>3.87178635597229</v>
      </c>
      <c r="F1506" s="24">
        <v>0.4132101833820343</v>
      </c>
    </row>
    <row r="1507" spans="1:6">
      <c r="A1507">
        <v>52</v>
      </c>
      <c r="B1507" t="s">
        <v>307</v>
      </c>
      <c r="C1507">
        <v>41</v>
      </c>
      <c r="D1507" s="24">
        <v>70.941917419433594</v>
      </c>
      <c r="E1507" s="24">
        <v>3.8168127536773682</v>
      </c>
      <c r="F1507" s="24">
        <v>0.4130156934261322</v>
      </c>
    </row>
    <row r="1508" spans="1:6">
      <c r="A1508">
        <v>52</v>
      </c>
      <c r="B1508" t="s">
        <v>307</v>
      </c>
      <c r="C1508">
        <v>42</v>
      </c>
      <c r="D1508" s="24">
        <v>71.210258483886719</v>
      </c>
      <c r="E1508" s="24">
        <v>3.7785758972167969</v>
      </c>
      <c r="F1508" s="24">
        <v>0.41258504986763</v>
      </c>
    </row>
    <row r="1509" spans="1:6">
      <c r="A1509">
        <v>52</v>
      </c>
      <c r="B1509" t="s">
        <v>307</v>
      </c>
      <c r="C1509">
        <v>43</v>
      </c>
      <c r="D1509" s="24">
        <v>71.478599548339844</v>
      </c>
      <c r="E1509" s="24">
        <v>3.7355918884277344</v>
      </c>
      <c r="F1509" s="24">
        <v>0.41218948364257812</v>
      </c>
    </row>
    <row r="1510" spans="1:6">
      <c r="A1510">
        <v>52</v>
      </c>
      <c r="B1510" t="s">
        <v>307</v>
      </c>
      <c r="C1510">
        <v>44</v>
      </c>
      <c r="D1510" s="24">
        <v>71.746940612792969</v>
      </c>
      <c r="E1510" s="24">
        <v>3.6882588863372803</v>
      </c>
      <c r="F1510" s="24">
        <v>0.41180863976478577</v>
      </c>
    </row>
    <row r="1511" spans="1:6">
      <c r="A1511">
        <v>52</v>
      </c>
      <c r="B1511" t="s">
        <v>307</v>
      </c>
      <c r="C1511">
        <v>45</v>
      </c>
      <c r="D1511" s="24">
        <v>72.015289306640625</v>
      </c>
      <c r="E1511" s="24">
        <v>3.6557645797729492</v>
      </c>
      <c r="F1511" s="24">
        <v>0.41122394800186157</v>
      </c>
    </row>
    <row r="1512" spans="1:6">
      <c r="A1512">
        <v>52</v>
      </c>
      <c r="B1512" t="s">
        <v>307</v>
      </c>
      <c r="C1512">
        <v>46</v>
      </c>
      <c r="D1512" s="24">
        <v>72.28363037109375</v>
      </c>
      <c r="E1512" s="24">
        <v>3.5931649208068848</v>
      </c>
      <c r="F1512" s="24">
        <v>0.41025808453559875</v>
      </c>
    </row>
    <row r="1513" spans="1:6">
      <c r="A1513">
        <v>52</v>
      </c>
      <c r="B1513" t="s">
        <v>307</v>
      </c>
      <c r="C1513">
        <v>47</v>
      </c>
      <c r="D1513" s="24">
        <v>72.551971435546875</v>
      </c>
      <c r="E1513" s="24">
        <v>3.5527892112731934</v>
      </c>
      <c r="F1513" s="24">
        <v>0.40897327661514282</v>
      </c>
    </row>
    <row r="1514" spans="1:6">
      <c r="A1514">
        <v>52</v>
      </c>
      <c r="B1514" t="s">
        <v>307</v>
      </c>
      <c r="C1514">
        <v>48</v>
      </c>
      <c r="D1514" s="24">
        <v>72.8203125</v>
      </c>
      <c r="E1514" s="24">
        <v>3.5103330612182617</v>
      </c>
      <c r="F1514" s="24">
        <v>0.4077029824256897</v>
      </c>
    </row>
    <row r="1515" spans="1:6">
      <c r="A1515">
        <v>52</v>
      </c>
      <c r="B1515" t="s">
        <v>307</v>
      </c>
      <c r="C1515">
        <v>49</v>
      </c>
      <c r="D1515" s="24">
        <v>73.088653564453125</v>
      </c>
      <c r="E1515" s="24">
        <v>3.4716508388519287</v>
      </c>
      <c r="F1515" s="24">
        <v>0.40684077143669128</v>
      </c>
    </row>
    <row r="1516" spans="1:6">
      <c r="A1516">
        <v>52</v>
      </c>
      <c r="B1516" t="s">
        <v>307</v>
      </c>
      <c r="C1516">
        <v>50</v>
      </c>
      <c r="D1516" s="24">
        <v>73.357002258300781</v>
      </c>
      <c r="E1516" s="24">
        <v>3.4251127243041992</v>
      </c>
      <c r="F1516" s="24">
        <v>0.40657073259353638</v>
      </c>
    </row>
    <row r="1517" spans="1:6">
      <c r="A1517">
        <v>52</v>
      </c>
      <c r="B1517" t="s">
        <v>307</v>
      </c>
      <c r="C1517">
        <v>51</v>
      </c>
      <c r="D1517" s="24">
        <v>73.625343322753906</v>
      </c>
      <c r="E1517" s="24">
        <v>3.3743839263916016</v>
      </c>
      <c r="F1517" s="24">
        <v>0.40672063827514648</v>
      </c>
    </row>
    <row r="1518" spans="1:6">
      <c r="A1518">
        <v>52</v>
      </c>
      <c r="B1518" t="s">
        <v>307</v>
      </c>
      <c r="C1518">
        <v>52</v>
      </c>
      <c r="D1518" s="24">
        <v>73.893684387207031</v>
      </c>
      <c r="E1518" s="24">
        <v>3.3474924564361572</v>
      </c>
      <c r="F1518" s="24">
        <v>0.40681654214859009</v>
      </c>
    </row>
    <row r="1519" spans="1:6">
      <c r="A1519">
        <v>52</v>
      </c>
      <c r="B1519" t="s">
        <v>307</v>
      </c>
      <c r="C1519">
        <v>53</v>
      </c>
      <c r="D1519" s="24">
        <v>74.162033081054688</v>
      </c>
      <c r="E1519" s="24">
        <v>3.2851743698120117</v>
      </c>
      <c r="F1519" s="24">
        <v>0.40629905462265015</v>
      </c>
    </row>
    <row r="1520" spans="1:6">
      <c r="A1520">
        <v>52</v>
      </c>
      <c r="B1520" t="s">
        <v>307</v>
      </c>
      <c r="C1520">
        <v>54</v>
      </c>
      <c r="D1520" s="24">
        <v>74.430374145507812</v>
      </c>
      <c r="E1520" s="24">
        <v>3.2451658248901367</v>
      </c>
      <c r="F1520" s="24">
        <v>0.40474912524223328</v>
      </c>
    </row>
    <row r="1521" spans="1:6">
      <c r="A1521">
        <v>52</v>
      </c>
      <c r="B1521" t="s">
        <v>307</v>
      </c>
      <c r="C1521">
        <v>55</v>
      </c>
      <c r="D1521" s="24">
        <v>74.698715209960938</v>
      </c>
      <c r="E1521" s="24">
        <v>3.2080485820770264</v>
      </c>
      <c r="F1521" s="24">
        <v>0.40203773975372314</v>
      </c>
    </row>
    <row r="1522" spans="1:6">
      <c r="A1522">
        <v>52</v>
      </c>
      <c r="B1522" t="s">
        <v>307</v>
      </c>
      <c r="C1522">
        <v>56</v>
      </c>
      <c r="D1522" s="24">
        <v>74.967056274414062</v>
      </c>
      <c r="E1522" s="24">
        <v>3.1614553928375244</v>
      </c>
      <c r="F1522" s="24">
        <v>0.39837822318077087</v>
      </c>
    </row>
    <row r="1523" spans="1:6">
      <c r="A1523">
        <v>52</v>
      </c>
      <c r="B1523" t="s">
        <v>307</v>
      </c>
      <c r="C1523">
        <v>57</v>
      </c>
      <c r="D1523" s="24">
        <v>75.235397338867188</v>
      </c>
      <c r="E1523" s="24">
        <v>3.1126735210418701</v>
      </c>
      <c r="F1523" s="24">
        <v>0.39428147673606873</v>
      </c>
    </row>
    <row r="1524" spans="1:6">
      <c r="A1524">
        <v>52</v>
      </c>
      <c r="B1524" t="s">
        <v>307</v>
      </c>
      <c r="C1524">
        <v>58</v>
      </c>
      <c r="D1524" s="24">
        <v>75.503746032714844</v>
      </c>
      <c r="E1524" s="24">
        <v>3.0723929405212402</v>
      </c>
      <c r="F1524" s="24">
        <v>0.39042678475379944</v>
      </c>
    </row>
    <row r="1525" spans="1:6">
      <c r="A1525">
        <v>52</v>
      </c>
      <c r="B1525" t="s">
        <v>307</v>
      </c>
      <c r="C1525">
        <v>59</v>
      </c>
      <c r="D1525" s="24">
        <v>75.772087097167969</v>
      </c>
      <c r="E1525" s="24">
        <v>3.0384628772735596</v>
      </c>
      <c r="F1525" s="24">
        <v>0.38746988773345947</v>
      </c>
    </row>
    <row r="1526" spans="1:6">
      <c r="A1526">
        <v>52</v>
      </c>
      <c r="B1526" t="s">
        <v>307</v>
      </c>
      <c r="C1526">
        <v>60</v>
      </c>
      <c r="D1526" s="24">
        <v>76.040428161621094</v>
      </c>
      <c r="E1526" s="24">
        <v>2.9920504093170166</v>
      </c>
      <c r="F1526" s="24">
        <v>0.38585421442985535</v>
      </c>
    </row>
    <row r="1527" spans="1:6">
      <c r="A1527">
        <v>52</v>
      </c>
      <c r="B1527" t="s">
        <v>307</v>
      </c>
      <c r="C1527">
        <v>61</v>
      </c>
      <c r="D1527" s="24">
        <v>76.308769226074219</v>
      </c>
      <c r="E1527" s="24">
        <v>2.9566500186920166</v>
      </c>
      <c r="F1527" s="24">
        <v>0.38571685552597046</v>
      </c>
    </row>
    <row r="1528" spans="1:6">
      <c r="A1528">
        <v>52</v>
      </c>
      <c r="B1528" t="s">
        <v>307</v>
      </c>
      <c r="C1528">
        <v>62</v>
      </c>
      <c r="D1528" s="24">
        <v>76.577117919921875</v>
      </c>
      <c r="E1528" s="24">
        <v>2.9077003002166748</v>
      </c>
      <c r="F1528" s="24">
        <v>0.3869704008102417</v>
      </c>
    </row>
    <row r="1529" spans="1:6">
      <c r="A1529">
        <v>52</v>
      </c>
      <c r="B1529" t="s">
        <v>307</v>
      </c>
      <c r="C1529">
        <v>63</v>
      </c>
      <c r="D1529" s="24">
        <v>76.845458984375</v>
      </c>
      <c r="E1529" s="24">
        <v>2.8668270111083984</v>
      </c>
      <c r="F1529" s="24">
        <v>0.3894866406917572</v>
      </c>
    </row>
    <row r="1530" spans="1:6">
      <c r="A1530">
        <v>52</v>
      </c>
      <c r="B1530" t="s">
        <v>307</v>
      </c>
      <c r="C1530">
        <v>64</v>
      </c>
      <c r="D1530" s="24">
        <v>77.113800048828125</v>
      </c>
      <c r="E1530" s="24">
        <v>2.8227779865264893</v>
      </c>
      <c r="F1530" s="24">
        <v>0.39333415031433105</v>
      </c>
    </row>
    <row r="1531" spans="1:6">
      <c r="A1531">
        <v>52</v>
      </c>
      <c r="B1531" t="s">
        <v>307</v>
      </c>
      <c r="C1531">
        <v>65</v>
      </c>
      <c r="D1531" s="24">
        <v>77.38214111328125</v>
      </c>
      <c r="E1531" s="24">
        <v>2.7929487228393555</v>
      </c>
      <c r="F1531" s="24">
        <v>0.39909696578979492</v>
      </c>
    </row>
    <row r="1532" spans="1:6">
      <c r="A1532">
        <v>52</v>
      </c>
      <c r="B1532" t="s">
        <v>307</v>
      </c>
      <c r="C1532">
        <v>66</v>
      </c>
      <c r="D1532" s="24">
        <v>77.650482177734375</v>
      </c>
      <c r="E1532" s="24">
        <v>2.7430212497711182</v>
      </c>
      <c r="F1532" s="24">
        <v>0.40830311179161072</v>
      </c>
    </row>
    <row r="1533" spans="1:6">
      <c r="A1533">
        <v>52</v>
      </c>
      <c r="B1533" t="s">
        <v>307</v>
      </c>
      <c r="C1533">
        <v>67</v>
      </c>
      <c r="D1533" s="24">
        <v>77.918830871582031</v>
      </c>
      <c r="E1533" s="24">
        <v>2.6863951683044434</v>
      </c>
      <c r="F1533" s="24">
        <v>0.42400729656219482</v>
      </c>
    </row>
    <row r="1534" spans="1:6">
      <c r="A1534">
        <v>52</v>
      </c>
      <c r="B1534" t="s">
        <v>307</v>
      </c>
      <c r="C1534">
        <v>68</v>
      </c>
      <c r="D1534" s="24">
        <v>78.187171936035156</v>
      </c>
      <c r="E1534" s="24">
        <v>2.6524031162261963</v>
      </c>
      <c r="F1534" s="24">
        <v>0.45136716961860657</v>
      </c>
    </row>
    <row r="1535" spans="1:6">
      <c r="A1535">
        <v>52</v>
      </c>
      <c r="B1535" t="s">
        <v>307</v>
      </c>
      <c r="C1535">
        <v>69</v>
      </c>
      <c r="D1535" s="24">
        <v>78.455513000488281</v>
      </c>
      <c r="E1535" s="24">
        <v>2.6168715953826904</v>
      </c>
      <c r="F1535" s="24">
        <v>0.49804341793060303</v>
      </c>
    </row>
    <row r="1536" spans="1:6">
      <c r="A1536">
        <v>52</v>
      </c>
      <c r="B1536" t="s">
        <v>307</v>
      </c>
      <c r="C1536">
        <v>70</v>
      </c>
      <c r="D1536" s="24">
        <v>78.723861694335938</v>
      </c>
      <c r="E1536" s="24">
        <v>2.5712852478027344</v>
      </c>
      <c r="F1536" s="24">
        <v>0.57410335540771484</v>
      </c>
    </row>
    <row r="1537" spans="1:6">
      <c r="A1537">
        <v>52</v>
      </c>
      <c r="B1537" t="s">
        <v>307</v>
      </c>
      <c r="C1537">
        <v>71</v>
      </c>
      <c r="D1537" s="24">
        <v>78.992202758789062</v>
      </c>
      <c r="E1537" s="24">
        <v>2.5139083862304688</v>
      </c>
      <c r="F1537" s="24">
        <v>0.69097191095352173</v>
      </c>
    </row>
    <row r="1538" spans="1:6">
      <c r="A1538">
        <v>52</v>
      </c>
      <c r="B1538" t="s">
        <v>307</v>
      </c>
      <c r="C1538">
        <v>72</v>
      </c>
      <c r="D1538" s="24">
        <v>79.260543823242188</v>
      </c>
      <c r="E1538" s="24">
        <v>2.4582490921020508</v>
      </c>
      <c r="F1538" s="24">
        <v>0.85873597860336304</v>
      </c>
    </row>
    <row r="1539" spans="1:6">
      <c r="A1539">
        <v>52</v>
      </c>
      <c r="B1539" t="s">
        <v>307</v>
      </c>
      <c r="C1539">
        <v>73</v>
      </c>
      <c r="D1539" s="24">
        <v>79.528884887695312</v>
      </c>
      <c r="E1539" s="24">
        <v>2.3912043571472168</v>
      </c>
      <c r="F1539" s="24">
        <v>1.0813668966293335</v>
      </c>
    </row>
    <row r="1540" spans="1:6">
      <c r="A1540">
        <v>52</v>
      </c>
      <c r="B1540" t="s">
        <v>307</v>
      </c>
      <c r="C1540">
        <v>74</v>
      </c>
      <c r="D1540" s="24">
        <v>79.797225952148438</v>
      </c>
      <c r="E1540" s="24">
        <v>2.3072793483734131</v>
      </c>
      <c r="F1540" s="24">
        <v>1.3505738973617554</v>
      </c>
    </row>
    <row r="1541" spans="1:6">
      <c r="A1541">
        <v>52</v>
      </c>
      <c r="B1541" t="s">
        <v>307</v>
      </c>
      <c r="C1541">
        <v>75</v>
      </c>
      <c r="D1541" s="24">
        <v>80.065574645996094</v>
      </c>
      <c r="E1541" s="24">
        <v>2.1753671169281006</v>
      </c>
      <c r="F1541" s="24">
        <v>1.6407710313796997</v>
      </c>
    </row>
    <row r="1542" spans="1:6">
      <c r="A1542">
        <v>52</v>
      </c>
      <c r="B1542" t="s">
        <v>307</v>
      </c>
      <c r="C1542">
        <v>76</v>
      </c>
      <c r="D1542" s="24">
        <v>80.333915710449219</v>
      </c>
      <c r="E1542" s="24">
        <v>1.9836406707763672</v>
      </c>
      <c r="F1542" s="24">
        <v>1.9089306592941284</v>
      </c>
    </row>
    <row r="1543" spans="1:6">
      <c r="A1543">
        <v>52</v>
      </c>
      <c r="B1543" t="s">
        <v>307</v>
      </c>
      <c r="C1543">
        <v>77</v>
      </c>
      <c r="D1543" s="24">
        <v>80.602256774902344</v>
      </c>
      <c r="E1543" s="24">
        <v>1.6899961233139038</v>
      </c>
      <c r="F1543" s="24">
        <v>2.1022531986236572</v>
      </c>
    </row>
    <row r="1544" spans="1:6">
      <c r="A1544">
        <v>52</v>
      </c>
      <c r="B1544" t="s">
        <v>307</v>
      </c>
      <c r="C1544">
        <v>78</v>
      </c>
      <c r="D1544" s="24">
        <v>80.87060546875</v>
      </c>
      <c r="E1544" s="24">
        <v>1.2774686813354492</v>
      </c>
      <c r="F1544" s="24">
        <v>2.1730771064758301</v>
      </c>
    </row>
    <row r="1545" spans="1:6">
      <c r="A1545">
        <v>52</v>
      </c>
      <c r="B1545" t="s">
        <v>307</v>
      </c>
      <c r="C1545">
        <v>79</v>
      </c>
      <c r="D1545" s="24">
        <v>81.138946533203125</v>
      </c>
      <c r="E1545" s="24">
        <v>0.83573824167251587</v>
      </c>
      <c r="F1545" s="24">
        <v>2.0957975387573242</v>
      </c>
    </row>
    <row r="1546" spans="1:6">
      <c r="A1546">
        <v>52</v>
      </c>
      <c r="B1546" t="s">
        <v>307</v>
      </c>
      <c r="C1546">
        <v>80</v>
      </c>
      <c r="D1546" s="24">
        <v>81.40728759765625</v>
      </c>
      <c r="E1546" s="24">
        <v>0.50417351722717285</v>
      </c>
      <c r="F1546" s="24">
        <v>1.8778103590011597</v>
      </c>
    </row>
    <row r="1547" spans="1:6">
      <c r="A1547">
        <v>52</v>
      </c>
      <c r="B1547" t="s">
        <v>307</v>
      </c>
      <c r="C1547">
        <v>81</v>
      </c>
      <c r="D1547" s="24">
        <v>81.675628662109375</v>
      </c>
      <c r="E1547" s="24">
        <v>0.35930970311164856</v>
      </c>
      <c r="F1547" s="24">
        <v>1.5584081411361694</v>
      </c>
    </row>
    <row r="1548" spans="1:6">
      <c r="A1548">
        <v>52</v>
      </c>
      <c r="B1548" t="s">
        <v>307</v>
      </c>
      <c r="C1548">
        <v>82</v>
      </c>
      <c r="D1548" s="24">
        <v>81.9439697265625</v>
      </c>
      <c r="E1548" s="24">
        <v>0.31720766425132751</v>
      </c>
      <c r="F1548" s="24">
        <v>1.1955550909042358</v>
      </c>
    </row>
    <row r="1549" spans="1:6">
      <c r="A1549">
        <v>52</v>
      </c>
      <c r="B1549" t="s">
        <v>307</v>
      </c>
      <c r="C1549">
        <v>83</v>
      </c>
      <c r="D1549" s="24">
        <v>82.212310791015625</v>
      </c>
      <c r="E1549" s="24">
        <v>0.30934080481529236</v>
      </c>
      <c r="F1549" s="24">
        <v>0.84689712524414062</v>
      </c>
    </row>
    <row r="1550" spans="1:6">
      <c r="A1550">
        <v>52</v>
      </c>
      <c r="B1550" t="s">
        <v>307</v>
      </c>
      <c r="C1550">
        <v>84</v>
      </c>
      <c r="D1550" s="24">
        <v>82.480659484863281</v>
      </c>
      <c r="E1550" s="24">
        <v>0.30238494277000427</v>
      </c>
      <c r="F1550" s="24">
        <v>0.55383777618408203</v>
      </c>
    </row>
    <row r="1551" spans="1:6">
      <c r="A1551">
        <v>52</v>
      </c>
      <c r="B1551" t="s">
        <v>307</v>
      </c>
      <c r="C1551">
        <v>85</v>
      </c>
      <c r="D1551" s="24">
        <v>82.749000549316406</v>
      </c>
      <c r="E1551" s="24">
        <v>0.3054196834564209</v>
      </c>
      <c r="F1551" s="24">
        <v>0.33471810817718506</v>
      </c>
    </row>
    <row r="1552" spans="1:6">
      <c r="A1552">
        <v>52</v>
      </c>
      <c r="B1552" t="s">
        <v>307</v>
      </c>
      <c r="C1552">
        <v>86</v>
      </c>
      <c r="D1552" s="24">
        <v>83.017341613769531</v>
      </c>
      <c r="E1552" s="24">
        <v>0.30213391780853271</v>
      </c>
      <c r="F1552" s="24">
        <v>0.18753166496753693</v>
      </c>
    </row>
    <row r="1553" spans="1:6">
      <c r="A1553">
        <v>52</v>
      </c>
      <c r="B1553" t="s">
        <v>307</v>
      </c>
      <c r="C1553">
        <v>87</v>
      </c>
      <c r="D1553" s="24">
        <v>83.285690307617188</v>
      </c>
      <c r="E1553" s="24">
        <v>0.29803416132926941</v>
      </c>
      <c r="F1553" s="24">
        <v>9.8124146461486816E-2</v>
      </c>
    </row>
    <row r="1554" spans="1:6">
      <c r="A1554">
        <v>52</v>
      </c>
      <c r="B1554" t="s">
        <v>307</v>
      </c>
      <c r="C1554">
        <v>88</v>
      </c>
      <c r="D1554" s="24">
        <v>83.554031372070312</v>
      </c>
      <c r="E1554" s="24">
        <v>0.29862937331199646</v>
      </c>
      <c r="F1554" s="24">
        <v>4.8795267939567566E-2</v>
      </c>
    </row>
    <row r="1555" spans="1:6">
      <c r="A1555">
        <v>52</v>
      </c>
      <c r="B1555" t="s">
        <v>307</v>
      </c>
      <c r="C1555">
        <v>89</v>
      </c>
      <c r="D1555" s="24">
        <v>83.822372436523438</v>
      </c>
      <c r="E1555" s="24">
        <v>0.30295303463935852</v>
      </c>
      <c r="F1555" s="24">
        <v>2.404487133026123E-2</v>
      </c>
    </row>
    <row r="1556" spans="1:6">
      <c r="A1556">
        <v>52</v>
      </c>
      <c r="B1556" t="s">
        <v>307</v>
      </c>
      <c r="C1556">
        <v>90</v>
      </c>
      <c r="D1556" s="24">
        <v>84.090713500976562</v>
      </c>
      <c r="E1556" s="24">
        <v>0.29866668581962585</v>
      </c>
      <c r="F1556" s="24">
        <v>1.2820921838283539E-2</v>
      </c>
    </row>
    <row r="1557" spans="1:6">
      <c r="A1557">
        <v>52</v>
      </c>
      <c r="B1557" t="s">
        <v>307</v>
      </c>
      <c r="C1557">
        <v>91</v>
      </c>
      <c r="D1557" s="24">
        <v>84.359054565429688</v>
      </c>
      <c r="E1557" s="24">
        <v>0.29913246631622314</v>
      </c>
      <c r="F1557" s="24">
        <v>8.3326539024710655E-3</v>
      </c>
    </row>
    <row r="1558" spans="1:6">
      <c r="A1558">
        <v>52</v>
      </c>
      <c r="B1558" t="s">
        <v>307</v>
      </c>
      <c r="C1558">
        <v>92</v>
      </c>
      <c r="D1558" s="24">
        <v>84.627403259277344</v>
      </c>
      <c r="E1558" s="24">
        <v>0.29693889617919922</v>
      </c>
      <c r="F1558" s="24">
        <v>6.8590035662055016E-3</v>
      </c>
    </row>
    <row r="1559" spans="1:6">
      <c r="A1559">
        <v>52</v>
      </c>
      <c r="B1559" t="s">
        <v>307</v>
      </c>
      <c r="C1559">
        <v>93</v>
      </c>
      <c r="D1559" s="24">
        <v>84.895744323730469</v>
      </c>
      <c r="E1559" s="24">
        <v>0.30023416876792908</v>
      </c>
      <c r="F1559" s="24">
        <v>6.5367915667593479E-3</v>
      </c>
    </row>
    <row r="1560" spans="1:6">
      <c r="A1560">
        <v>52</v>
      </c>
      <c r="B1560" t="s">
        <v>307</v>
      </c>
      <c r="C1560">
        <v>94</v>
      </c>
      <c r="D1560" s="24">
        <v>85.164085388183594</v>
      </c>
      <c r="E1560" s="24">
        <v>0.29476043581962585</v>
      </c>
      <c r="F1560" s="24">
        <v>6.5192575566470623E-3</v>
      </c>
    </row>
    <row r="1561" spans="1:6">
      <c r="A1561">
        <v>52</v>
      </c>
      <c r="B1561" t="s">
        <v>307</v>
      </c>
      <c r="C1561">
        <v>95</v>
      </c>
      <c r="D1561" s="24">
        <v>85.43243408203125</v>
      </c>
      <c r="E1561" s="24">
        <v>0.29633721709251404</v>
      </c>
      <c r="F1561" s="24">
        <v>6.5004066564142704E-3</v>
      </c>
    </row>
    <row r="1562" spans="1:6">
      <c r="A1562">
        <v>52</v>
      </c>
      <c r="B1562" t="s">
        <v>307</v>
      </c>
      <c r="C1562">
        <v>96</v>
      </c>
      <c r="D1562" s="24">
        <v>85.700775146484375</v>
      </c>
      <c r="E1562" s="24">
        <v>0.29440391063690186</v>
      </c>
      <c r="F1562" s="24">
        <v>6.4638876356184483E-3</v>
      </c>
    </row>
    <row r="1563" spans="1:6">
      <c r="A1563">
        <v>52</v>
      </c>
      <c r="B1563" t="s">
        <v>307</v>
      </c>
      <c r="C1563">
        <v>97</v>
      </c>
      <c r="D1563" s="24">
        <v>85.9691162109375</v>
      </c>
      <c r="E1563" s="24">
        <v>0.2936292290687561</v>
      </c>
      <c r="F1563" s="24">
        <v>6.5150200389325619E-3</v>
      </c>
    </row>
    <row r="1564" spans="1:6">
      <c r="A1564">
        <v>52</v>
      </c>
      <c r="B1564" t="s">
        <v>307</v>
      </c>
      <c r="C1564">
        <v>98</v>
      </c>
      <c r="D1564" s="24">
        <v>86.237457275390625</v>
      </c>
      <c r="E1564" s="24">
        <v>0.29374942183494568</v>
      </c>
      <c r="F1564" s="24">
        <v>6.7373858764767647E-3</v>
      </c>
    </row>
    <row r="1565" spans="1:6">
      <c r="A1565">
        <v>52</v>
      </c>
      <c r="B1565" t="s">
        <v>307</v>
      </c>
      <c r="C1565">
        <v>99</v>
      </c>
      <c r="D1565" s="24">
        <v>86.50579833984375</v>
      </c>
      <c r="E1565" s="24">
        <v>0.29649928212165833</v>
      </c>
      <c r="F1565" s="24">
        <v>7.0879668928682804E-3</v>
      </c>
    </row>
    <row r="1566" spans="1:6">
      <c r="A1566">
        <v>52</v>
      </c>
      <c r="B1566" t="s">
        <v>307</v>
      </c>
      <c r="C1566">
        <v>100</v>
      </c>
      <c r="D1566" s="24">
        <v>86.774147033691406</v>
      </c>
      <c r="E1566" s="24">
        <v>0.29164037108421326</v>
      </c>
      <c r="F1566" s="24">
        <v>7.3865819722414017E-3</v>
      </c>
    </row>
    <row r="1567" spans="1:6">
      <c r="A1567">
        <v>52</v>
      </c>
      <c r="B1567" t="s">
        <v>307</v>
      </c>
      <c r="C1567">
        <v>101</v>
      </c>
      <c r="D1567" s="24">
        <v>87.042488098144531</v>
      </c>
      <c r="E1567" s="24">
        <v>0.28862297534942627</v>
      </c>
      <c r="F1567" s="24">
        <v>7.4152378365397453E-3</v>
      </c>
    </row>
    <row r="1568" spans="1:6">
      <c r="A1568">
        <v>52</v>
      </c>
      <c r="B1568" t="s">
        <v>307</v>
      </c>
      <c r="C1568">
        <v>102</v>
      </c>
      <c r="D1568" s="24">
        <v>87.310829162597656</v>
      </c>
      <c r="E1568" s="24">
        <v>0.28891709446907043</v>
      </c>
      <c r="F1568" s="24">
        <v>7.0664305239915848E-3</v>
      </c>
    </row>
    <row r="1569" spans="1:6">
      <c r="A1569">
        <v>52</v>
      </c>
      <c r="B1569" t="s">
        <v>307</v>
      </c>
      <c r="C1569">
        <v>103</v>
      </c>
      <c r="D1569" s="24">
        <v>87.579177856445312</v>
      </c>
      <c r="E1569" s="24">
        <v>0.28990557789802551</v>
      </c>
      <c r="F1569" s="24">
        <v>6.4406627789139748E-3</v>
      </c>
    </row>
    <row r="1570" spans="1:6">
      <c r="A1570">
        <v>52</v>
      </c>
      <c r="B1570" t="s">
        <v>307</v>
      </c>
      <c r="C1570">
        <v>104</v>
      </c>
      <c r="D1570" s="24">
        <v>87.847518920898438</v>
      </c>
      <c r="E1570" s="24">
        <v>0.28845486044883728</v>
      </c>
      <c r="F1570" s="24">
        <v>5.8210967108607292E-3</v>
      </c>
    </row>
    <row r="1571" spans="1:6">
      <c r="A1571">
        <v>52</v>
      </c>
      <c r="B1571" t="s">
        <v>307</v>
      </c>
      <c r="C1571">
        <v>105</v>
      </c>
      <c r="D1571" s="24">
        <v>88.115859985351562</v>
      </c>
      <c r="E1571" s="24">
        <v>0.28882959485054016</v>
      </c>
      <c r="F1571" s="24">
        <v>5.5367294698953629E-3</v>
      </c>
    </row>
    <row r="1572" spans="1:6">
      <c r="A1572">
        <v>52</v>
      </c>
      <c r="B1572" t="s">
        <v>307</v>
      </c>
      <c r="C1572">
        <v>106</v>
      </c>
      <c r="D1572" s="24">
        <v>88.384201049804688</v>
      </c>
      <c r="E1572" s="24">
        <v>0.28764644265174866</v>
      </c>
      <c r="F1572" s="24">
        <v>5.7924189604818821E-3</v>
      </c>
    </row>
    <row r="1573" spans="1:6">
      <c r="A1573">
        <v>52</v>
      </c>
      <c r="B1573" t="s">
        <v>307</v>
      </c>
      <c r="C1573">
        <v>107</v>
      </c>
      <c r="D1573" s="24">
        <v>88.652542114257812</v>
      </c>
      <c r="E1573" s="24">
        <v>0.29082491993904114</v>
      </c>
      <c r="F1573" s="24">
        <v>6.552855484187603E-3</v>
      </c>
    </row>
    <row r="1574" spans="1:6">
      <c r="A1574">
        <v>52</v>
      </c>
      <c r="B1574" t="s">
        <v>307</v>
      </c>
      <c r="C1574">
        <v>108</v>
      </c>
      <c r="D1574" s="24">
        <v>88.920883178710938</v>
      </c>
      <c r="E1574" s="24">
        <v>0.28690135478973389</v>
      </c>
      <c r="F1574" s="24">
        <v>7.5429598800837994E-3</v>
      </c>
    </row>
    <row r="1575" spans="1:6">
      <c r="A1575">
        <v>52</v>
      </c>
      <c r="B1575" t="s">
        <v>307</v>
      </c>
      <c r="C1575">
        <v>109</v>
      </c>
      <c r="D1575" s="24">
        <v>89.189231872558594</v>
      </c>
      <c r="E1575" s="24">
        <v>0.28293681144714355</v>
      </c>
      <c r="F1575" s="24">
        <v>8.3677992224693298E-3</v>
      </c>
    </row>
    <row r="1576" spans="1:6">
      <c r="A1576">
        <v>52</v>
      </c>
      <c r="B1576" t="s">
        <v>307</v>
      </c>
      <c r="C1576">
        <v>110</v>
      </c>
      <c r="D1576" s="24">
        <v>89.457572937011719</v>
      </c>
      <c r="E1576" s="24">
        <v>0.28358745574951172</v>
      </c>
      <c r="F1576" s="24">
        <v>8.6954552680253983E-3</v>
      </c>
    </row>
    <row r="1577" spans="1:6">
      <c r="A1577">
        <v>52</v>
      </c>
      <c r="B1577" t="s">
        <v>307</v>
      </c>
      <c r="C1577">
        <v>111</v>
      </c>
      <c r="D1577" s="24">
        <v>89.725921630859375</v>
      </c>
      <c r="E1577" s="24">
        <v>0.28336262702941895</v>
      </c>
      <c r="F1577" s="24">
        <v>8.4077604115009308E-3</v>
      </c>
    </row>
    <row r="1578" spans="1:6">
      <c r="A1578">
        <v>52</v>
      </c>
      <c r="B1578" t="s">
        <v>307</v>
      </c>
      <c r="C1578">
        <v>112</v>
      </c>
      <c r="D1578" s="24">
        <v>89.9942626953125</v>
      </c>
      <c r="E1578" s="24">
        <v>0.27999821305274963</v>
      </c>
      <c r="F1578" s="24">
        <v>7.6361536048352718E-3</v>
      </c>
    </row>
    <row r="1579" spans="1:6">
      <c r="A1579">
        <v>52</v>
      </c>
      <c r="B1579" t="s">
        <v>307</v>
      </c>
      <c r="C1579">
        <v>113</v>
      </c>
      <c r="D1579" s="24">
        <v>90.262603759765625</v>
      </c>
      <c r="E1579" s="24">
        <v>0.28247582912445068</v>
      </c>
      <c r="F1579" s="24">
        <v>6.6741961054503918E-3</v>
      </c>
    </row>
    <row r="1580" spans="1:6">
      <c r="A1580">
        <v>52</v>
      </c>
      <c r="B1580" t="s">
        <v>307</v>
      </c>
      <c r="C1580">
        <v>114</v>
      </c>
      <c r="D1580" s="24">
        <v>90.53094482421875</v>
      </c>
      <c r="E1580" s="24">
        <v>0.28268790245056152</v>
      </c>
      <c r="F1580" s="24">
        <v>5.8285673148930073E-3</v>
      </c>
    </row>
    <row r="1581" spans="1:6">
      <c r="A1581">
        <v>52</v>
      </c>
      <c r="B1581" t="s">
        <v>307</v>
      </c>
      <c r="C1581">
        <v>115</v>
      </c>
      <c r="D1581" s="24">
        <v>90.799285888671875</v>
      </c>
      <c r="E1581" s="24">
        <v>0.28032717108726501</v>
      </c>
      <c r="F1581" s="24">
        <v>5.3009102120995522E-3</v>
      </c>
    </row>
    <row r="1582" spans="1:6">
      <c r="A1582">
        <v>52</v>
      </c>
      <c r="B1582" t="s">
        <v>307</v>
      </c>
      <c r="C1582">
        <v>116</v>
      </c>
      <c r="D1582" s="24">
        <v>91.067626953125</v>
      </c>
      <c r="E1582" s="24">
        <v>0.27972415089607239</v>
      </c>
      <c r="F1582" s="24">
        <v>5.152443889528513E-3</v>
      </c>
    </row>
    <row r="1583" spans="1:6">
      <c r="A1583">
        <v>52</v>
      </c>
      <c r="B1583" t="s">
        <v>307</v>
      </c>
      <c r="C1583">
        <v>117</v>
      </c>
      <c r="D1583" s="24">
        <v>91.335968017578125</v>
      </c>
      <c r="E1583" s="24">
        <v>0.2793334424495697</v>
      </c>
      <c r="F1583" s="24">
        <v>5.3360452875494957E-3</v>
      </c>
    </row>
    <row r="1584" spans="1:6">
      <c r="A1584">
        <v>52</v>
      </c>
      <c r="B1584" t="s">
        <v>307</v>
      </c>
      <c r="C1584">
        <v>118</v>
      </c>
      <c r="D1584" s="24">
        <v>91.604316711425781</v>
      </c>
      <c r="E1584" s="24">
        <v>0.28152087330818176</v>
      </c>
      <c r="F1584" s="24">
        <v>5.7507967576384544E-3</v>
      </c>
    </row>
    <row r="1585" spans="1:6">
      <c r="A1585">
        <v>52</v>
      </c>
      <c r="B1585" t="s">
        <v>307</v>
      </c>
      <c r="C1585">
        <v>119</v>
      </c>
      <c r="D1585" s="24">
        <v>91.872657775878906</v>
      </c>
      <c r="E1585" s="24">
        <v>0.2780107855796814</v>
      </c>
      <c r="F1585" s="24">
        <v>6.2837549485266209E-3</v>
      </c>
    </row>
    <row r="1586" spans="1:6">
      <c r="A1586">
        <v>52</v>
      </c>
      <c r="B1586" t="s">
        <v>307</v>
      </c>
      <c r="C1586">
        <v>120</v>
      </c>
      <c r="D1586" s="24">
        <v>92.141006469726562</v>
      </c>
      <c r="E1586" s="24">
        <v>0.27654862403869629</v>
      </c>
      <c r="F1586" s="24">
        <v>6.8366434425115585E-3</v>
      </c>
    </row>
    <row r="1587" spans="1:6">
      <c r="A1587">
        <v>52</v>
      </c>
      <c r="B1587" t="s">
        <v>307</v>
      </c>
      <c r="C1587">
        <v>121</v>
      </c>
      <c r="D1587" s="24">
        <v>92.409347534179688</v>
      </c>
      <c r="E1587" s="24">
        <v>0.2766118049621582</v>
      </c>
      <c r="F1587" s="24">
        <v>7.3400745168328285E-3</v>
      </c>
    </row>
    <row r="1588" spans="1:6">
      <c r="A1588">
        <v>52</v>
      </c>
      <c r="B1588" t="s">
        <v>307</v>
      </c>
      <c r="C1588">
        <v>122</v>
      </c>
      <c r="D1588" s="24">
        <v>92.677688598632812</v>
      </c>
      <c r="E1588" s="24">
        <v>0.27662104368209839</v>
      </c>
      <c r="F1588" s="24">
        <v>7.7514969743788242E-3</v>
      </c>
    </row>
    <row r="1589" spans="1:6">
      <c r="A1589">
        <v>52</v>
      </c>
      <c r="B1589" t="s">
        <v>307</v>
      </c>
      <c r="C1589">
        <v>123</v>
      </c>
      <c r="D1589" s="24">
        <v>92.946029663085938</v>
      </c>
      <c r="E1589" s="24">
        <v>0.2762167751789093</v>
      </c>
      <c r="F1589" s="24">
        <v>8.0309677869081497E-3</v>
      </c>
    </row>
    <row r="1590" spans="1:6">
      <c r="A1590">
        <v>52</v>
      </c>
      <c r="B1590" t="s">
        <v>307</v>
      </c>
      <c r="C1590">
        <v>124</v>
      </c>
      <c r="D1590" s="24">
        <v>93.214370727539062</v>
      </c>
      <c r="E1590" s="24">
        <v>0.27242141962051392</v>
      </c>
      <c r="F1590" s="24">
        <v>8.1139001995325089E-3</v>
      </c>
    </row>
    <row r="1591" spans="1:6">
      <c r="A1591">
        <v>52</v>
      </c>
      <c r="B1591" t="s">
        <v>307</v>
      </c>
      <c r="C1591">
        <v>125</v>
      </c>
      <c r="D1591" s="24">
        <v>93.482711791992188</v>
      </c>
      <c r="E1591" s="24">
        <v>0.27364620566368103</v>
      </c>
      <c r="F1591" s="24">
        <v>7.9091014340519905E-3</v>
      </c>
    </row>
    <row r="1592" spans="1:6">
      <c r="A1592">
        <v>52</v>
      </c>
      <c r="B1592" t="s">
        <v>307</v>
      </c>
      <c r="C1592">
        <v>126</v>
      </c>
      <c r="D1592" s="24">
        <v>93.751060485839844</v>
      </c>
      <c r="E1592" s="24">
        <v>0.27262109518051147</v>
      </c>
      <c r="F1592" s="24">
        <v>7.3346123099327087E-3</v>
      </c>
    </row>
    <row r="1593" spans="1:6">
      <c r="A1593">
        <v>52</v>
      </c>
      <c r="B1593" t="s">
        <v>307</v>
      </c>
      <c r="C1593">
        <v>127</v>
      </c>
      <c r="D1593" s="24">
        <v>94.019401550292969</v>
      </c>
      <c r="E1593" s="24">
        <v>0.26916989684104919</v>
      </c>
      <c r="F1593" s="24">
        <v>6.3741328194737434E-3</v>
      </c>
    </row>
    <row r="1594" spans="1:6">
      <c r="A1594">
        <v>52</v>
      </c>
      <c r="B1594" t="s">
        <v>307</v>
      </c>
      <c r="C1594">
        <v>128</v>
      </c>
      <c r="D1594" s="24">
        <v>94.287750244140625</v>
      </c>
      <c r="E1594" s="24">
        <v>0.27141666412353516</v>
      </c>
      <c r="F1594" s="24">
        <v>5.1133520901203156E-3</v>
      </c>
    </row>
    <row r="1595" spans="1:6">
      <c r="A1595">
        <v>52</v>
      </c>
      <c r="B1595" t="s">
        <v>307</v>
      </c>
      <c r="C1595">
        <v>129</v>
      </c>
      <c r="D1595" s="24">
        <v>94.55609130859375</v>
      </c>
      <c r="E1595" s="24">
        <v>0.26945027709007263</v>
      </c>
      <c r="F1595" s="24">
        <v>3.7288595922291279E-3</v>
      </c>
    </row>
    <row r="1596" spans="1:6">
      <c r="A1596">
        <v>52</v>
      </c>
      <c r="B1596" t="s">
        <v>307</v>
      </c>
      <c r="C1596">
        <v>130</v>
      </c>
      <c r="D1596" s="24">
        <v>94.824432373046875</v>
      </c>
      <c r="E1596" s="24">
        <v>0.27151194214820862</v>
      </c>
      <c r="F1596" s="24">
        <v>2.4294902104884386E-3</v>
      </c>
    </row>
    <row r="1597" spans="1:6">
      <c r="A1597">
        <v>73</v>
      </c>
      <c r="B1597" t="s">
        <v>312</v>
      </c>
      <c r="C1597">
        <v>1</v>
      </c>
      <c r="D1597" s="24">
        <v>60.208198547363281</v>
      </c>
      <c r="E1597" s="24">
        <v>4.9704046249389648</v>
      </c>
      <c r="F1597" s="24">
        <v>0.35690423846244812</v>
      </c>
    </row>
    <row r="1598" spans="1:6">
      <c r="A1598">
        <v>73</v>
      </c>
      <c r="B1598" t="s">
        <v>312</v>
      </c>
      <c r="C1598">
        <v>2</v>
      </c>
      <c r="D1598" s="24">
        <v>60.476543426513672</v>
      </c>
      <c r="E1598" s="24">
        <v>4.9583196640014648</v>
      </c>
      <c r="F1598" s="24">
        <v>0.36019742488861084</v>
      </c>
    </row>
    <row r="1599" spans="1:6">
      <c r="A1599">
        <v>73</v>
      </c>
      <c r="B1599" t="s">
        <v>312</v>
      </c>
      <c r="C1599">
        <v>3</v>
      </c>
      <c r="D1599" s="24">
        <v>60.744884490966797</v>
      </c>
      <c r="E1599" s="24">
        <v>4.9050211906433105</v>
      </c>
      <c r="F1599" s="24">
        <v>0.36592793464660645</v>
      </c>
    </row>
    <row r="1600" spans="1:6">
      <c r="A1600">
        <v>73</v>
      </c>
      <c r="B1600" t="s">
        <v>312</v>
      </c>
      <c r="C1600">
        <v>4</v>
      </c>
      <c r="D1600" s="24">
        <v>61.013229370117188</v>
      </c>
      <c r="E1600" s="24">
        <v>4.901829719543457</v>
      </c>
      <c r="F1600" s="24">
        <v>0.37305906414985657</v>
      </c>
    </row>
    <row r="1601" spans="1:6">
      <c r="A1601">
        <v>73</v>
      </c>
      <c r="B1601" t="s">
        <v>312</v>
      </c>
      <c r="C1601">
        <v>5</v>
      </c>
      <c r="D1601" s="24">
        <v>61.281570434570312</v>
      </c>
      <c r="E1601" s="24">
        <v>4.8497710227966309</v>
      </c>
      <c r="F1601" s="24">
        <v>0.37980219721794128</v>
      </c>
    </row>
    <row r="1602" spans="1:6">
      <c r="A1602">
        <v>73</v>
      </c>
      <c r="B1602" t="s">
        <v>312</v>
      </c>
      <c r="C1602">
        <v>6</v>
      </c>
      <c r="D1602" s="24">
        <v>61.549911499023438</v>
      </c>
      <c r="E1602" s="24">
        <v>4.788355827331543</v>
      </c>
      <c r="F1602" s="24">
        <v>0.38426005840301514</v>
      </c>
    </row>
    <row r="1603" spans="1:6">
      <c r="A1603">
        <v>73</v>
      </c>
      <c r="B1603" t="s">
        <v>312</v>
      </c>
      <c r="C1603">
        <v>7</v>
      </c>
      <c r="D1603" s="24">
        <v>61.818256378173828</v>
      </c>
      <c r="E1603" s="24">
        <v>4.7621927261352539</v>
      </c>
      <c r="F1603" s="24">
        <v>0.38523164391517639</v>
      </c>
    </row>
    <row r="1604" spans="1:6">
      <c r="A1604">
        <v>73</v>
      </c>
      <c r="B1604" t="s">
        <v>312</v>
      </c>
      <c r="C1604">
        <v>8</v>
      </c>
      <c r="D1604" s="24">
        <v>62.086601257324219</v>
      </c>
      <c r="E1604" s="24">
        <v>4.7008061408996582</v>
      </c>
      <c r="F1604" s="24">
        <v>0.38273990154266357</v>
      </c>
    </row>
    <row r="1605" spans="1:6">
      <c r="A1605">
        <v>73</v>
      </c>
      <c r="B1605" t="s">
        <v>312</v>
      </c>
      <c r="C1605">
        <v>9</v>
      </c>
      <c r="D1605" s="24">
        <v>62.354942321777344</v>
      </c>
      <c r="E1605" s="24">
        <v>4.6740255355834961</v>
      </c>
      <c r="F1605" s="24">
        <v>0.37794241309165955</v>
      </c>
    </row>
    <row r="1606" spans="1:6">
      <c r="A1606">
        <v>73</v>
      </c>
      <c r="B1606" t="s">
        <v>312</v>
      </c>
      <c r="C1606">
        <v>10</v>
      </c>
      <c r="D1606" s="24">
        <v>62.623283386230469</v>
      </c>
      <c r="E1606" s="24">
        <v>4.6181116104125977</v>
      </c>
      <c r="F1606" s="24">
        <v>0.37248966097831726</v>
      </c>
    </row>
    <row r="1607" spans="1:6">
      <c r="A1607">
        <v>73</v>
      </c>
      <c r="B1607" t="s">
        <v>312</v>
      </c>
      <c r="C1607">
        <v>11</v>
      </c>
      <c r="D1607" s="24">
        <v>62.891628265380859</v>
      </c>
      <c r="E1607" s="24">
        <v>4.6031703948974609</v>
      </c>
      <c r="F1607" s="24">
        <v>0.36769863963127136</v>
      </c>
    </row>
    <row r="1608" spans="1:6">
      <c r="A1608">
        <v>73</v>
      </c>
      <c r="B1608" t="s">
        <v>312</v>
      </c>
      <c r="C1608">
        <v>12</v>
      </c>
      <c r="D1608" s="24">
        <v>63.159969329833984</v>
      </c>
      <c r="E1608" s="24">
        <v>4.5696196556091309</v>
      </c>
      <c r="F1608" s="24">
        <v>0.36413267254829407</v>
      </c>
    </row>
    <row r="1609" spans="1:6">
      <c r="A1609">
        <v>73</v>
      </c>
      <c r="B1609" t="s">
        <v>312</v>
      </c>
      <c r="C1609">
        <v>13</v>
      </c>
      <c r="D1609" s="24">
        <v>63.428314208984375</v>
      </c>
      <c r="E1609" s="24">
        <v>4.5186467170715332</v>
      </c>
      <c r="F1609" s="24">
        <v>0.36171925067901611</v>
      </c>
    </row>
    <row r="1610" spans="1:6">
      <c r="A1610">
        <v>73</v>
      </c>
      <c r="B1610" t="s">
        <v>312</v>
      </c>
      <c r="C1610">
        <v>14</v>
      </c>
      <c r="D1610" s="24">
        <v>63.6966552734375</v>
      </c>
      <c r="E1610" s="24">
        <v>4.4636063575744629</v>
      </c>
      <c r="F1610" s="24">
        <v>0.36026546359062195</v>
      </c>
    </row>
    <row r="1611" spans="1:6">
      <c r="A1611">
        <v>73</v>
      </c>
      <c r="B1611" t="s">
        <v>312</v>
      </c>
      <c r="C1611">
        <v>15</v>
      </c>
      <c r="D1611" s="24">
        <v>63.965000152587891</v>
      </c>
      <c r="E1611" s="24">
        <v>4.4482674598693848</v>
      </c>
      <c r="F1611" s="24">
        <v>0.3598288893699646</v>
      </c>
    </row>
    <row r="1612" spans="1:6">
      <c r="A1612">
        <v>73</v>
      </c>
      <c r="B1612" t="s">
        <v>312</v>
      </c>
      <c r="C1612">
        <v>16</v>
      </c>
      <c r="D1612" s="24">
        <v>64.233345031738281</v>
      </c>
      <c r="E1612" s="24">
        <v>4.4001059532165527</v>
      </c>
      <c r="F1612" s="24">
        <v>0.36069226264953613</v>
      </c>
    </row>
    <row r="1613" spans="1:6">
      <c r="A1613">
        <v>73</v>
      </c>
      <c r="B1613" t="s">
        <v>312</v>
      </c>
      <c r="C1613">
        <v>17</v>
      </c>
      <c r="D1613" s="24">
        <v>64.501686096191406</v>
      </c>
      <c r="E1613" s="24">
        <v>4.3680825233459473</v>
      </c>
      <c r="F1613" s="24">
        <v>0.36301368474960327</v>
      </c>
    </row>
    <row r="1614" spans="1:6">
      <c r="A1614">
        <v>73</v>
      </c>
      <c r="B1614" t="s">
        <v>312</v>
      </c>
      <c r="C1614">
        <v>18</v>
      </c>
      <c r="D1614" s="24">
        <v>64.770027160644531</v>
      </c>
      <c r="E1614" s="24">
        <v>4.3390140533447266</v>
      </c>
      <c r="F1614" s="24">
        <v>0.36650285124778748</v>
      </c>
    </row>
    <row r="1615" spans="1:6">
      <c r="A1615">
        <v>73</v>
      </c>
      <c r="B1615" t="s">
        <v>312</v>
      </c>
      <c r="C1615">
        <v>19</v>
      </c>
      <c r="D1615" s="24">
        <v>65.038368225097656</v>
      </c>
      <c r="E1615" s="24">
        <v>4.2810955047607422</v>
      </c>
      <c r="F1615" s="24">
        <v>0.3704230785369873</v>
      </c>
    </row>
    <row r="1616" spans="1:6">
      <c r="A1616">
        <v>73</v>
      </c>
      <c r="B1616" t="s">
        <v>312</v>
      </c>
      <c r="C1616">
        <v>20</v>
      </c>
      <c r="D1616" s="24">
        <v>65.306716918945312</v>
      </c>
      <c r="E1616" s="24">
        <v>4.2520022392272949</v>
      </c>
      <c r="F1616" s="24">
        <v>0.37386953830718994</v>
      </c>
    </row>
    <row r="1617" spans="1:6">
      <c r="A1617">
        <v>73</v>
      </c>
      <c r="B1617" t="s">
        <v>312</v>
      </c>
      <c r="C1617">
        <v>21</v>
      </c>
      <c r="D1617" s="24">
        <v>65.575057983398438</v>
      </c>
      <c r="E1617" s="24">
        <v>4.2170300483703613</v>
      </c>
      <c r="F1617" s="24">
        <v>0.37614342570304871</v>
      </c>
    </row>
    <row r="1618" spans="1:6">
      <c r="A1618">
        <v>73</v>
      </c>
      <c r="B1618" t="s">
        <v>312</v>
      </c>
      <c r="C1618">
        <v>22</v>
      </c>
      <c r="D1618" s="24">
        <v>65.843399047851562</v>
      </c>
      <c r="E1618" s="24">
        <v>4.1551074981689453</v>
      </c>
      <c r="F1618" s="24">
        <v>0.37702497839927673</v>
      </c>
    </row>
    <row r="1619" spans="1:6">
      <c r="A1619">
        <v>73</v>
      </c>
      <c r="B1619" t="s">
        <v>312</v>
      </c>
      <c r="C1619">
        <v>23</v>
      </c>
      <c r="D1619" s="24">
        <v>66.111740112304688</v>
      </c>
      <c r="E1619" s="24">
        <v>4.1329936981201172</v>
      </c>
      <c r="F1619" s="24">
        <v>0.37680473923683167</v>
      </c>
    </row>
    <row r="1620" spans="1:6">
      <c r="A1620">
        <v>73</v>
      </c>
      <c r="B1620" t="s">
        <v>312</v>
      </c>
      <c r="C1620">
        <v>24</v>
      </c>
      <c r="D1620" s="24">
        <v>66.380081176757812</v>
      </c>
      <c r="E1620" s="24">
        <v>4.0797038078308105</v>
      </c>
      <c r="F1620" s="24">
        <v>0.37613514065742493</v>
      </c>
    </row>
    <row r="1621" spans="1:6">
      <c r="A1621">
        <v>73</v>
      </c>
      <c r="B1621" t="s">
        <v>312</v>
      </c>
      <c r="C1621">
        <v>25</v>
      </c>
      <c r="D1621" s="24">
        <v>66.648429870605469</v>
      </c>
      <c r="E1621" s="24">
        <v>4.0566186904907227</v>
      </c>
      <c r="F1621" s="24">
        <v>0.37574246525764465</v>
      </c>
    </row>
    <row r="1622" spans="1:6">
      <c r="A1622">
        <v>73</v>
      </c>
      <c r="B1622" t="s">
        <v>312</v>
      </c>
      <c r="C1622">
        <v>26</v>
      </c>
      <c r="D1622" s="24">
        <v>66.916770935058594</v>
      </c>
      <c r="E1622" s="24">
        <v>4.0006270408630371</v>
      </c>
      <c r="F1622" s="24">
        <v>0.37609302997589111</v>
      </c>
    </row>
    <row r="1623" spans="1:6">
      <c r="A1623">
        <v>73</v>
      </c>
      <c r="B1623" t="s">
        <v>312</v>
      </c>
      <c r="C1623">
        <v>27</v>
      </c>
      <c r="D1623" s="24">
        <v>67.185111999511719</v>
      </c>
      <c r="E1623" s="24">
        <v>3.9678010940551758</v>
      </c>
      <c r="F1623" s="24">
        <v>0.37713968753814697</v>
      </c>
    </row>
    <row r="1624" spans="1:6">
      <c r="A1624">
        <v>73</v>
      </c>
      <c r="B1624" t="s">
        <v>312</v>
      </c>
      <c r="C1624">
        <v>28</v>
      </c>
      <c r="D1624" s="24">
        <v>67.453460693359375</v>
      </c>
      <c r="E1624" s="24">
        <v>3.9332208633422852</v>
      </c>
      <c r="F1624" s="24">
        <v>0.37828114628791809</v>
      </c>
    </row>
    <row r="1625" spans="1:6">
      <c r="A1625">
        <v>73</v>
      </c>
      <c r="B1625" t="s">
        <v>312</v>
      </c>
      <c r="C1625">
        <v>29</v>
      </c>
      <c r="D1625" s="24">
        <v>67.7218017578125</v>
      </c>
      <c r="E1625" s="24">
        <v>3.8972434997558594</v>
      </c>
      <c r="F1625" s="24">
        <v>0.37858122587203979</v>
      </c>
    </row>
    <row r="1626" spans="1:6">
      <c r="A1626">
        <v>73</v>
      </c>
      <c r="B1626" t="s">
        <v>312</v>
      </c>
      <c r="C1626">
        <v>30</v>
      </c>
      <c r="D1626" s="24">
        <v>67.990142822265625</v>
      </c>
      <c r="E1626" s="24">
        <v>3.84122633934021</v>
      </c>
      <c r="F1626" s="24">
        <v>0.37721931934356689</v>
      </c>
    </row>
    <row r="1627" spans="1:6">
      <c r="A1627">
        <v>73</v>
      </c>
      <c r="B1627" t="s">
        <v>312</v>
      </c>
      <c r="C1627">
        <v>31</v>
      </c>
      <c r="D1627" s="24">
        <v>68.25848388671875</v>
      </c>
      <c r="E1627" s="24">
        <v>3.7871172428131104</v>
      </c>
      <c r="F1627" s="24">
        <v>0.37390732765197754</v>
      </c>
    </row>
    <row r="1628" spans="1:6">
      <c r="A1628">
        <v>73</v>
      </c>
      <c r="B1628" t="s">
        <v>312</v>
      </c>
      <c r="C1628">
        <v>32</v>
      </c>
      <c r="D1628" s="24">
        <v>68.526824951171875</v>
      </c>
      <c r="E1628" s="24">
        <v>3.7737157344818115</v>
      </c>
      <c r="F1628" s="24">
        <v>0.36906948685646057</v>
      </c>
    </row>
    <row r="1629" spans="1:6">
      <c r="A1629">
        <v>73</v>
      </c>
      <c r="B1629" t="s">
        <v>312</v>
      </c>
      <c r="C1629">
        <v>33</v>
      </c>
      <c r="D1629" s="24">
        <v>68.795173645019531</v>
      </c>
      <c r="E1629" s="24">
        <v>3.7283315658569336</v>
      </c>
      <c r="F1629" s="24">
        <v>0.36368528008460999</v>
      </c>
    </row>
    <row r="1630" spans="1:6">
      <c r="A1630">
        <v>73</v>
      </c>
      <c r="B1630" t="s">
        <v>312</v>
      </c>
      <c r="C1630">
        <v>34</v>
      </c>
      <c r="D1630" s="24">
        <v>69.063514709472656</v>
      </c>
      <c r="E1630" s="24">
        <v>3.6809906959533691</v>
      </c>
      <c r="F1630" s="24">
        <v>0.35893598198890686</v>
      </c>
    </row>
    <row r="1631" spans="1:6">
      <c r="A1631">
        <v>73</v>
      </c>
      <c r="B1631" t="s">
        <v>312</v>
      </c>
      <c r="C1631">
        <v>35</v>
      </c>
      <c r="D1631" s="24">
        <v>69.331855773925781</v>
      </c>
      <c r="E1631" s="24">
        <v>3.6432757377624512</v>
      </c>
      <c r="F1631" s="24">
        <v>0.35581457614898682</v>
      </c>
    </row>
    <row r="1632" spans="1:6">
      <c r="A1632">
        <v>73</v>
      </c>
      <c r="B1632" t="s">
        <v>312</v>
      </c>
      <c r="C1632">
        <v>36</v>
      </c>
      <c r="D1632" s="24">
        <v>69.600196838378906</v>
      </c>
      <c r="E1632" s="24">
        <v>3.6152143478393555</v>
      </c>
      <c r="F1632" s="24">
        <v>0.35483080148696899</v>
      </c>
    </row>
    <row r="1633" spans="1:6">
      <c r="A1633">
        <v>73</v>
      </c>
      <c r="B1633" t="s">
        <v>312</v>
      </c>
      <c r="C1633">
        <v>37</v>
      </c>
      <c r="D1633" s="24">
        <v>69.868545532226562</v>
      </c>
      <c r="E1633" s="24">
        <v>3.5904181003570557</v>
      </c>
      <c r="F1633" s="24">
        <v>0.35594651103019714</v>
      </c>
    </row>
    <row r="1634" spans="1:6">
      <c r="A1634">
        <v>73</v>
      </c>
      <c r="B1634" t="s">
        <v>312</v>
      </c>
      <c r="C1634">
        <v>38</v>
      </c>
      <c r="D1634" s="24">
        <v>70.136886596679688</v>
      </c>
      <c r="E1634" s="24">
        <v>3.5316269397735596</v>
      </c>
      <c r="F1634" s="24">
        <v>0.35869899392127991</v>
      </c>
    </row>
    <row r="1635" spans="1:6">
      <c r="A1635">
        <v>73</v>
      </c>
      <c r="B1635" t="s">
        <v>312</v>
      </c>
      <c r="C1635">
        <v>39</v>
      </c>
      <c r="D1635" s="24">
        <v>70.405227661132812</v>
      </c>
      <c r="E1635" s="24">
        <v>3.4975111484527588</v>
      </c>
      <c r="F1635" s="24">
        <v>0.36247014999389648</v>
      </c>
    </row>
    <row r="1636" spans="1:6">
      <c r="A1636">
        <v>73</v>
      </c>
      <c r="B1636" t="s">
        <v>312</v>
      </c>
      <c r="C1636">
        <v>40</v>
      </c>
      <c r="D1636" s="24">
        <v>70.673568725585938</v>
      </c>
      <c r="E1636" s="24">
        <v>3.4556863307952881</v>
      </c>
      <c r="F1636" s="24">
        <v>0.36670982837677002</v>
      </c>
    </row>
    <row r="1637" spans="1:6">
      <c r="A1637">
        <v>73</v>
      </c>
      <c r="B1637" t="s">
        <v>312</v>
      </c>
      <c r="C1637">
        <v>41</v>
      </c>
      <c r="D1637" s="24">
        <v>70.941917419433594</v>
      </c>
      <c r="E1637" s="24">
        <v>3.4301149845123291</v>
      </c>
      <c r="F1637" s="24">
        <v>0.37097698450088501</v>
      </c>
    </row>
    <row r="1638" spans="1:6">
      <c r="A1638">
        <v>73</v>
      </c>
      <c r="B1638" t="s">
        <v>312</v>
      </c>
      <c r="C1638">
        <v>42</v>
      </c>
      <c r="D1638" s="24">
        <v>71.210258483886719</v>
      </c>
      <c r="E1638" s="24">
        <v>3.3797152042388916</v>
      </c>
      <c r="F1638" s="24">
        <v>0.37486317753791809</v>
      </c>
    </row>
    <row r="1639" spans="1:6">
      <c r="A1639">
        <v>73</v>
      </c>
      <c r="B1639" t="s">
        <v>312</v>
      </c>
      <c r="C1639">
        <v>43</v>
      </c>
      <c r="D1639" s="24">
        <v>71.478599548339844</v>
      </c>
      <c r="E1639" s="24">
        <v>3.3430020809173584</v>
      </c>
      <c r="F1639" s="24">
        <v>0.377947598695755</v>
      </c>
    </row>
    <row r="1640" spans="1:6">
      <c r="A1640">
        <v>73</v>
      </c>
      <c r="B1640" t="s">
        <v>312</v>
      </c>
      <c r="C1640">
        <v>44</v>
      </c>
      <c r="D1640" s="24">
        <v>71.746940612792969</v>
      </c>
      <c r="E1640" s="24">
        <v>3.2986087799072266</v>
      </c>
      <c r="F1640" s="24">
        <v>0.37988334894180298</v>
      </c>
    </row>
    <row r="1641" spans="1:6">
      <c r="A1641">
        <v>73</v>
      </c>
      <c r="B1641" t="s">
        <v>312</v>
      </c>
      <c r="C1641">
        <v>45</v>
      </c>
      <c r="D1641" s="24">
        <v>72.015289306640625</v>
      </c>
      <c r="E1641" s="24">
        <v>3.2532215118408203</v>
      </c>
      <c r="F1641" s="24">
        <v>0.38051611185073853</v>
      </c>
    </row>
    <row r="1642" spans="1:6">
      <c r="A1642">
        <v>73</v>
      </c>
      <c r="B1642" t="s">
        <v>312</v>
      </c>
      <c r="C1642">
        <v>46</v>
      </c>
      <c r="D1642" s="24">
        <v>72.28363037109375</v>
      </c>
      <c r="E1642" s="24">
        <v>3.221543550491333</v>
      </c>
      <c r="F1642" s="24">
        <v>0.37994632124900818</v>
      </c>
    </row>
    <row r="1643" spans="1:6">
      <c r="A1643">
        <v>73</v>
      </c>
      <c r="B1643" t="s">
        <v>312</v>
      </c>
      <c r="C1643">
        <v>47</v>
      </c>
      <c r="D1643" s="24">
        <v>72.551971435546875</v>
      </c>
      <c r="E1643" s="24">
        <v>3.1798326969146729</v>
      </c>
      <c r="F1643" s="24">
        <v>0.37847098708152771</v>
      </c>
    </row>
    <row r="1644" spans="1:6">
      <c r="A1644">
        <v>73</v>
      </c>
      <c r="B1644" t="s">
        <v>312</v>
      </c>
      <c r="C1644">
        <v>48</v>
      </c>
      <c r="D1644" s="24">
        <v>72.8203125</v>
      </c>
      <c r="E1644" s="24">
        <v>3.1266911029815674</v>
      </c>
      <c r="F1644" s="24">
        <v>0.3764718770980835</v>
      </c>
    </row>
    <row r="1645" spans="1:6">
      <c r="A1645">
        <v>73</v>
      </c>
      <c r="B1645" t="s">
        <v>312</v>
      </c>
      <c r="C1645">
        <v>49</v>
      </c>
      <c r="D1645" s="24">
        <v>73.088653564453125</v>
      </c>
      <c r="E1645" s="24">
        <v>3.10233473777771</v>
      </c>
      <c r="F1645" s="24">
        <v>0.37432047724723816</v>
      </c>
    </row>
    <row r="1646" spans="1:6">
      <c r="A1646">
        <v>73</v>
      </c>
      <c r="B1646" t="s">
        <v>312</v>
      </c>
      <c r="C1646">
        <v>50</v>
      </c>
      <c r="D1646" s="24">
        <v>73.357002258300781</v>
      </c>
      <c r="E1646" s="24">
        <v>3.0531902313232422</v>
      </c>
      <c r="F1646" s="24">
        <v>0.37232333421707153</v>
      </c>
    </row>
    <row r="1647" spans="1:6">
      <c r="A1647">
        <v>73</v>
      </c>
      <c r="B1647" t="s">
        <v>312</v>
      </c>
      <c r="C1647">
        <v>51</v>
      </c>
      <c r="D1647" s="24">
        <v>73.625343322753906</v>
      </c>
      <c r="E1647" s="24">
        <v>3.0141491889953613</v>
      </c>
      <c r="F1647" s="24">
        <v>0.37068760395050049</v>
      </c>
    </row>
    <row r="1648" spans="1:6">
      <c r="A1648">
        <v>73</v>
      </c>
      <c r="B1648" t="s">
        <v>312</v>
      </c>
      <c r="C1648">
        <v>52</v>
      </c>
      <c r="D1648" s="24">
        <v>73.893684387207031</v>
      </c>
      <c r="E1648" s="24">
        <v>2.9818902015686035</v>
      </c>
      <c r="F1648" s="24">
        <v>0.36948701739311218</v>
      </c>
    </row>
    <row r="1649" spans="1:6">
      <c r="A1649">
        <v>73</v>
      </c>
      <c r="B1649" t="s">
        <v>312</v>
      </c>
      <c r="C1649">
        <v>53</v>
      </c>
      <c r="D1649" s="24">
        <v>74.162033081054688</v>
      </c>
      <c r="E1649" s="24">
        <v>2.9324686527252197</v>
      </c>
      <c r="F1649" s="24">
        <v>0.36863419413566589</v>
      </c>
    </row>
    <row r="1650" spans="1:6">
      <c r="A1650">
        <v>73</v>
      </c>
      <c r="B1650" t="s">
        <v>312</v>
      </c>
      <c r="C1650">
        <v>54</v>
      </c>
      <c r="D1650" s="24">
        <v>74.430374145507812</v>
      </c>
      <c r="E1650" s="24">
        <v>2.9055647850036621</v>
      </c>
      <c r="F1650" s="24">
        <v>0.36790814995765686</v>
      </c>
    </row>
    <row r="1651" spans="1:6">
      <c r="A1651">
        <v>73</v>
      </c>
      <c r="B1651" t="s">
        <v>312</v>
      </c>
      <c r="C1651">
        <v>55</v>
      </c>
      <c r="D1651" s="24">
        <v>74.698715209960938</v>
      </c>
      <c r="E1651" s="24">
        <v>2.8604450225830078</v>
      </c>
      <c r="F1651" s="24">
        <v>0.36703181266784668</v>
      </c>
    </row>
    <row r="1652" spans="1:6">
      <c r="A1652">
        <v>73</v>
      </c>
      <c r="B1652" t="s">
        <v>312</v>
      </c>
      <c r="C1652">
        <v>56</v>
      </c>
      <c r="D1652" s="24">
        <v>74.967056274414062</v>
      </c>
      <c r="E1652" s="24">
        <v>2.82027268409729</v>
      </c>
      <c r="F1652" s="24">
        <v>0.36578595638275146</v>
      </c>
    </row>
    <row r="1653" spans="1:6">
      <c r="A1653">
        <v>73</v>
      </c>
      <c r="B1653" t="s">
        <v>312</v>
      </c>
      <c r="C1653">
        <v>57</v>
      </c>
      <c r="D1653" s="24">
        <v>75.235397338867188</v>
      </c>
      <c r="E1653" s="24">
        <v>2.7786481380462646</v>
      </c>
      <c r="F1653" s="24">
        <v>0.36407768726348877</v>
      </c>
    </row>
    <row r="1654" spans="1:6">
      <c r="A1654">
        <v>73</v>
      </c>
      <c r="B1654" t="s">
        <v>312</v>
      </c>
      <c r="C1654">
        <v>58</v>
      </c>
      <c r="D1654" s="24">
        <v>75.503746032714844</v>
      </c>
      <c r="E1654" s="24">
        <v>2.7431573867797852</v>
      </c>
      <c r="F1654" s="24">
        <v>0.36193054914474487</v>
      </c>
    </row>
    <row r="1655" spans="1:6">
      <c r="A1655">
        <v>73</v>
      </c>
      <c r="B1655" t="s">
        <v>312</v>
      </c>
      <c r="C1655">
        <v>59</v>
      </c>
      <c r="D1655" s="24">
        <v>75.772087097167969</v>
      </c>
      <c r="E1655" s="24">
        <v>2.7078583240509033</v>
      </c>
      <c r="F1655" s="24">
        <v>0.35944071412086487</v>
      </c>
    </row>
    <row r="1656" spans="1:6">
      <c r="A1656">
        <v>73</v>
      </c>
      <c r="B1656" t="s">
        <v>312</v>
      </c>
      <c r="C1656">
        <v>60</v>
      </c>
      <c r="D1656" s="24">
        <v>76.040428161621094</v>
      </c>
      <c r="E1656" s="24">
        <v>2.669478178024292</v>
      </c>
      <c r="F1656" s="24">
        <v>0.35675790905952454</v>
      </c>
    </row>
    <row r="1657" spans="1:6">
      <c r="A1657">
        <v>73</v>
      </c>
      <c r="B1657" t="s">
        <v>312</v>
      </c>
      <c r="C1657">
        <v>61</v>
      </c>
      <c r="D1657" s="24">
        <v>76.308769226074219</v>
      </c>
      <c r="E1657" s="24">
        <v>2.6231682300567627</v>
      </c>
      <c r="F1657" s="24">
        <v>0.35413336753845215</v>
      </c>
    </row>
    <row r="1658" spans="1:6">
      <c r="A1658">
        <v>73</v>
      </c>
      <c r="B1658" t="s">
        <v>312</v>
      </c>
      <c r="C1658">
        <v>62</v>
      </c>
      <c r="D1658" s="24">
        <v>76.577117919921875</v>
      </c>
      <c r="E1658" s="24">
        <v>2.5848457813262939</v>
      </c>
      <c r="F1658" s="24">
        <v>0.3519740104675293</v>
      </c>
    </row>
    <row r="1659" spans="1:6">
      <c r="A1659">
        <v>73</v>
      </c>
      <c r="B1659" t="s">
        <v>312</v>
      </c>
      <c r="C1659">
        <v>63</v>
      </c>
      <c r="D1659" s="24">
        <v>76.845458984375</v>
      </c>
      <c r="E1659" s="24">
        <v>2.552238941192627</v>
      </c>
      <c r="F1659" s="24">
        <v>0.35080531239509583</v>
      </c>
    </row>
    <row r="1660" spans="1:6">
      <c r="A1660">
        <v>73</v>
      </c>
      <c r="B1660" t="s">
        <v>312</v>
      </c>
      <c r="C1660">
        <v>64</v>
      </c>
      <c r="D1660" s="24">
        <v>77.113800048828125</v>
      </c>
      <c r="E1660" s="24">
        <v>2.5270137786865234</v>
      </c>
      <c r="F1660" s="24">
        <v>0.35121807456016541</v>
      </c>
    </row>
    <row r="1661" spans="1:6">
      <c r="A1661">
        <v>73</v>
      </c>
      <c r="B1661" t="s">
        <v>312</v>
      </c>
      <c r="C1661">
        <v>65</v>
      </c>
      <c r="D1661" s="24">
        <v>77.38214111328125</v>
      </c>
      <c r="E1661" s="24">
        <v>2.4786980152130127</v>
      </c>
      <c r="F1661" s="24">
        <v>0.35396900773048401</v>
      </c>
    </row>
    <row r="1662" spans="1:6">
      <c r="A1662">
        <v>73</v>
      </c>
      <c r="B1662" t="s">
        <v>312</v>
      </c>
      <c r="C1662">
        <v>66</v>
      </c>
      <c r="D1662" s="24">
        <v>77.650482177734375</v>
      </c>
      <c r="E1662" s="24">
        <v>2.4351162910461426</v>
      </c>
      <c r="F1662" s="24">
        <v>0.36032971739768982</v>
      </c>
    </row>
    <row r="1663" spans="1:6">
      <c r="A1663">
        <v>73</v>
      </c>
      <c r="B1663" t="s">
        <v>312</v>
      </c>
      <c r="C1663">
        <v>67</v>
      </c>
      <c r="D1663" s="24">
        <v>77.918830871582031</v>
      </c>
      <c r="E1663" s="24">
        <v>2.4110960960388184</v>
      </c>
      <c r="F1663" s="24">
        <v>0.37267562747001648</v>
      </c>
    </row>
    <row r="1664" spans="1:6">
      <c r="A1664">
        <v>73</v>
      </c>
      <c r="B1664" t="s">
        <v>312</v>
      </c>
      <c r="C1664">
        <v>68</v>
      </c>
      <c r="D1664" s="24">
        <v>78.187171936035156</v>
      </c>
      <c r="E1664" s="24">
        <v>2.3627448081970215</v>
      </c>
      <c r="F1664" s="24">
        <v>0.39508858323097229</v>
      </c>
    </row>
    <row r="1665" spans="1:6">
      <c r="A1665">
        <v>73</v>
      </c>
      <c r="B1665" t="s">
        <v>312</v>
      </c>
      <c r="C1665">
        <v>69</v>
      </c>
      <c r="D1665" s="24">
        <v>78.455513000488281</v>
      </c>
      <c r="E1665" s="24">
        <v>2.3316850662231445</v>
      </c>
      <c r="F1665" s="24">
        <v>0.43387696146965027</v>
      </c>
    </row>
    <row r="1666" spans="1:6">
      <c r="A1666">
        <v>73</v>
      </c>
      <c r="B1666" t="s">
        <v>312</v>
      </c>
      <c r="C1666">
        <v>70</v>
      </c>
      <c r="D1666" s="24">
        <v>78.723861694335938</v>
      </c>
      <c r="E1666" s="24">
        <v>2.2943060398101807</v>
      </c>
      <c r="F1666" s="24">
        <v>0.49773278832435608</v>
      </c>
    </row>
    <row r="1667" spans="1:6">
      <c r="A1667">
        <v>73</v>
      </c>
      <c r="B1667" t="s">
        <v>312</v>
      </c>
      <c r="C1667">
        <v>71</v>
      </c>
      <c r="D1667" s="24">
        <v>78.992202758789062</v>
      </c>
      <c r="E1667" s="24">
        <v>2.2469620704650879</v>
      </c>
      <c r="F1667" s="24">
        <v>0.59712505340576172</v>
      </c>
    </row>
    <row r="1668" spans="1:6">
      <c r="A1668">
        <v>73</v>
      </c>
      <c r="B1668" t="s">
        <v>312</v>
      </c>
      <c r="C1668">
        <v>72</v>
      </c>
      <c r="D1668" s="24">
        <v>79.260543823242188</v>
      </c>
      <c r="E1668" s="24">
        <v>2.1980552673339844</v>
      </c>
      <c r="F1668" s="24">
        <v>0.74219894409179688</v>
      </c>
    </row>
    <row r="1669" spans="1:6">
      <c r="A1669">
        <v>73</v>
      </c>
      <c r="B1669" t="s">
        <v>312</v>
      </c>
      <c r="C1669">
        <v>73</v>
      </c>
      <c r="D1669" s="24">
        <v>79.528884887695312</v>
      </c>
      <c r="E1669" s="24">
        <v>2.1434171199798584</v>
      </c>
      <c r="F1669" s="24">
        <v>0.93858945369720459</v>
      </c>
    </row>
    <row r="1670" spans="1:6">
      <c r="A1670">
        <v>73</v>
      </c>
      <c r="B1670" t="s">
        <v>312</v>
      </c>
      <c r="C1670">
        <v>74</v>
      </c>
      <c r="D1670" s="24">
        <v>79.797225952148438</v>
      </c>
      <c r="E1670" s="24">
        <v>2.0629041194915771</v>
      </c>
      <c r="F1670" s="24">
        <v>1.1815856695175171</v>
      </c>
    </row>
    <row r="1671" spans="1:6">
      <c r="A1671">
        <v>73</v>
      </c>
      <c r="B1671" t="s">
        <v>312</v>
      </c>
      <c r="C1671">
        <v>75</v>
      </c>
      <c r="D1671" s="24">
        <v>80.065574645996094</v>
      </c>
      <c r="E1671" s="24">
        <v>1.9739056825637817</v>
      </c>
      <c r="F1671" s="24">
        <v>1.4507553577423096</v>
      </c>
    </row>
    <row r="1672" spans="1:6">
      <c r="A1672">
        <v>73</v>
      </c>
      <c r="B1672" t="s">
        <v>312</v>
      </c>
      <c r="C1672">
        <v>76</v>
      </c>
      <c r="D1672" s="24">
        <v>80.333915710449219</v>
      </c>
      <c r="E1672" s="24">
        <v>1.8060280084609985</v>
      </c>
      <c r="F1672" s="24">
        <v>1.7085964679718018</v>
      </c>
    </row>
    <row r="1673" spans="1:6">
      <c r="A1673">
        <v>73</v>
      </c>
      <c r="B1673" t="s">
        <v>312</v>
      </c>
      <c r="C1673">
        <v>77</v>
      </c>
      <c r="D1673" s="24">
        <v>80.602256774902344</v>
      </c>
      <c r="E1673" s="24">
        <v>1.5570980310440063</v>
      </c>
      <c r="F1673" s="24">
        <v>1.9063611030578613</v>
      </c>
    </row>
    <row r="1674" spans="1:6">
      <c r="A1674">
        <v>73</v>
      </c>
      <c r="B1674" t="s">
        <v>312</v>
      </c>
      <c r="C1674">
        <v>78</v>
      </c>
      <c r="D1674" s="24">
        <v>80.87060546875</v>
      </c>
      <c r="E1674" s="24">
        <v>1.1943272352218628</v>
      </c>
      <c r="F1674" s="24">
        <v>1.9972290992736816</v>
      </c>
    </row>
    <row r="1675" spans="1:6">
      <c r="A1675">
        <v>73</v>
      </c>
      <c r="B1675" t="s">
        <v>312</v>
      </c>
      <c r="C1675">
        <v>79</v>
      </c>
      <c r="D1675" s="24">
        <v>81.138946533203125</v>
      </c>
      <c r="E1675" s="24">
        <v>0.78326529264450073</v>
      </c>
      <c r="F1675" s="24">
        <v>1.9524919986724854</v>
      </c>
    </row>
    <row r="1676" spans="1:6">
      <c r="A1676">
        <v>73</v>
      </c>
      <c r="B1676" t="s">
        <v>312</v>
      </c>
      <c r="C1676">
        <v>80</v>
      </c>
      <c r="D1676" s="24">
        <v>81.40728759765625</v>
      </c>
      <c r="E1676" s="24">
        <v>0.46102017164230347</v>
      </c>
      <c r="F1676" s="24">
        <v>1.7733241319656372</v>
      </c>
    </row>
    <row r="1677" spans="1:6">
      <c r="A1677">
        <v>73</v>
      </c>
      <c r="B1677" t="s">
        <v>312</v>
      </c>
      <c r="C1677">
        <v>81</v>
      </c>
      <c r="D1677" s="24">
        <v>81.675628662109375</v>
      </c>
      <c r="E1677" s="24">
        <v>0.30075317621231079</v>
      </c>
      <c r="F1677" s="24">
        <v>1.4918003082275391</v>
      </c>
    </row>
    <row r="1678" spans="1:6">
      <c r="A1678">
        <v>73</v>
      </c>
      <c r="B1678" t="s">
        <v>312</v>
      </c>
      <c r="C1678">
        <v>82</v>
      </c>
      <c r="D1678" s="24">
        <v>81.9439697265625</v>
      </c>
      <c r="E1678" s="24">
        <v>0.25683465600013733</v>
      </c>
      <c r="F1678" s="24">
        <v>1.1600914001464844</v>
      </c>
    </row>
    <row r="1679" spans="1:6">
      <c r="A1679">
        <v>73</v>
      </c>
      <c r="B1679" t="s">
        <v>312</v>
      </c>
      <c r="C1679">
        <v>83</v>
      </c>
      <c r="D1679" s="24">
        <v>82.212310791015625</v>
      </c>
      <c r="E1679" s="24">
        <v>0.24233761429786682</v>
      </c>
      <c r="F1679" s="24">
        <v>0.83304333686828613</v>
      </c>
    </row>
    <row r="1680" spans="1:6">
      <c r="A1680">
        <v>73</v>
      </c>
      <c r="B1680" t="s">
        <v>312</v>
      </c>
      <c r="C1680">
        <v>84</v>
      </c>
      <c r="D1680" s="24">
        <v>82.480659484863281</v>
      </c>
      <c r="E1680" s="24">
        <v>0.23798426985740662</v>
      </c>
      <c r="F1680" s="24">
        <v>0.55237054824829102</v>
      </c>
    </row>
    <row r="1681" spans="1:6">
      <c r="A1681">
        <v>73</v>
      </c>
      <c r="B1681" t="s">
        <v>312</v>
      </c>
      <c r="C1681">
        <v>85</v>
      </c>
      <c r="D1681" s="24">
        <v>82.749000549316406</v>
      </c>
      <c r="E1681" s="24">
        <v>0.2383897453546524</v>
      </c>
      <c r="F1681" s="24">
        <v>0.33874011039733887</v>
      </c>
    </row>
    <row r="1682" spans="1:6">
      <c r="A1682">
        <v>73</v>
      </c>
      <c r="B1682" t="s">
        <v>312</v>
      </c>
      <c r="C1682">
        <v>86</v>
      </c>
      <c r="D1682" s="24">
        <v>83.017341613769531</v>
      </c>
      <c r="E1682" s="24">
        <v>0.23970764875411987</v>
      </c>
      <c r="F1682" s="24">
        <v>0.19297270476818085</v>
      </c>
    </row>
    <row r="1683" spans="1:6">
      <c r="A1683">
        <v>73</v>
      </c>
      <c r="B1683" t="s">
        <v>312</v>
      </c>
      <c r="C1683">
        <v>87</v>
      </c>
      <c r="D1683" s="24">
        <v>83.285690307617188</v>
      </c>
      <c r="E1683" s="24">
        <v>0.23718796670436859</v>
      </c>
      <c r="F1683" s="24">
        <v>0.10312476754188538</v>
      </c>
    </row>
    <row r="1684" spans="1:6">
      <c r="A1684">
        <v>73</v>
      </c>
      <c r="B1684" t="s">
        <v>312</v>
      </c>
      <c r="C1684">
        <v>88</v>
      </c>
      <c r="D1684" s="24">
        <v>83.554031372070312</v>
      </c>
      <c r="E1684" s="24">
        <v>0.23173175752162933</v>
      </c>
      <c r="F1684" s="24">
        <v>5.2713546901941299E-2</v>
      </c>
    </row>
    <row r="1685" spans="1:6">
      <c r="A1685">
        <v>73</v>
      </c>
      <c r="B1685" t="s">
        <v>312</v>
      </c>
      <c r="C1685">
        <v>89</v>
      </c>
      <c r="D1685" s="24">
        <v>83.822372436523438</v>
      </c>
      <c r="E1685" s="24">
        <v>0.23287957906723022</v>
      </c>
      <c r="F1685" s="24">
        <v>2.6686910539865494E-2</v>
      </c>
    </row>
    <row r="1686" spans="1:6">
      <c r="A1686">
        <v>73</v>
      </c>
      <c r="B1686" t="s">
        <v>312</v>
      </c>
      <c r="C1686">
        <v>90</v>
      </c>
      <c r="D1686" s="24">
        <v>84.090713500976562</v>
      </c>
      <c r="E1686" s="24">
        <v>0.23458141088485718</v>
      </c>
      <c r="F1686" s="24">
        <v>1.4112687669694424E-2</v>
      </c>
    </row>
    <row r="1687" spans="1:6">
      <c r="A1687">
        <v>73</v>
      </c>
      <c r="B1687" t="s">
        <v>312</v>
      </c>
      <c r="C1687">
        <v>91</v>
      </c>
      <c r="D1687" s="24">
        <v>84.359054565429688</v>
      </c>
      <c r="E1687" s="24">
        <v>0.23260456323623657</v>
      </c>
      <c r="F1687" s="24">
        <v>8.3257909864187241E-3</v>
      </c>
    </row>
    <row r="1688" spans="1:6">
      <c r="A1688">
        <v>73</v>
      </c>
      <c r="B1688" t="s">
        <v>312</v>
      </c>
      <c r="C1688">
        <v>92</v>
      </c>
      <c r="D1688" s="24">
        <v>84.627403259277344</v>
      </c>
      <c r="E1688" s="24">
        <v>0.23305031657218933</v>
      </c>
      <c r="F1688" s="24">
        <v>5.8458372950553894E-3</v>
      </c>
    </row>
    <row r="1689" spans="1:6">
      <c r="A1689">
        <v>73</v>
      </c>
      <c r="B1689" t="s">
        <v>312</v>
      </c>
      <c r="C1689">
        <v>93</v>
      </c>
      <c r="D1689" s="24">
        <v>84.895744323730469</v>
      </c>
      <c r="E1689" s="24">
        <v>0.22906975448131561</v>
      </c>
      <c r="F1689" s="24">
        <v>5.0979177467525005E-3</v>
      </c>
    </row>
    <row r="1690" spans="1:6">
      <c r="A1690">
        <v>73</v>
      </c>
      <c r="B1690" t="s">
        <v>312</v>
      </c>
      <c r="C1690">
        <v>94</v>
      </c>
      <c r="D1690" s="24">
        <v>85.164085388183594</v>
      </c>
      <c r="E1690" s="24">
        <v>0.23283378779888153</v>
      </c>
      <c r="F1690" s="24">
        <v>5.4224589839577675E-3</v>
      </c>
    </row>
    <row r="1691" spans="1:6">
      <c r="A1691">
        <v>73</v>
      </c>
      <c r="B1691" t="s">
        <v>312</v>
      </c>
      <c r="C1691">
        <v>95</v>
      </c>
      <c r="D1691" s="24">
        <v>85.43243408203125</v>
      </c>
      <c r="E1691" s="24">
        <v>0.23535463213920593</v>
      </c>
      <c r="F1691" s="24">
        <v>6.4733680337667465E-3</v>
      </c>
    </row>
    <row r="1692" spans="1:6">
      <c r="A1692">
        <v>73</v>
      </c>
      <c r="B1692" t="s">
        <v>312</v>
      </c>
      <c r="C1692">
        <v>96</v>
      </c>
      <c r="D1692" s="24">
        <v>85.700775146484375</v>
      </c>
      <c r="E1692" s="24">
        <v>0.23157362639904022</v>
      </c>
      <c r="F1692" s="24">
        <v>7.9360967501997948E-3</v>
      </c>
    </row>
    <row r="1693" spans="1:6">
      <c r="A1693">
        <v>73</v>
      </c>
      <c r="B1693" t="s">
        <v>312</v>
      </c>
      <c r="C1693">
        <v>97</v>
      </c>
      <c r="D1693" s="24">
        <v>85.9691162109375</v>
      </c>
      <c r="E1693" s="24">
        <v>0.22618649899959564</v>
      </c>
      <c r="F1693" s="24">
        <v>9.4619980081915855E-3</v>
      </c>
    </row>
    <row r="1694" spans="1:6">
      <c r="A1694">
        <v>73</v>
      </c>
      <c r="B1694" t="s">
        <v>312</v>
      </c>
      <c r="C1694">
        <v>98</v>
      </c>
      <c r="D1694" s="24">
        <v>86.237457275390625</v>
      </c>
      <c r="E1694" s="24">
        <v>0.23048126697540283</v>
      </c>
      <c r="F1694" s="24">
        <v>1.0712728835642338E-2</v>
      </c>
    </row>
    <row r="1695" spans="1:6">
      <c r="A1695">
        <v>73</v>
      </c>
      <c r="B1695" t="s">
        <v>312</v>
      </c>
      <c r="C1695">
        <v>99</v>
      </c>
      <c r="D1695" s="24">
        <v>86.50579833984375</v>
      </c>
      <c r="E1695" s="24">
        <v>0.22712239623069763</v>
      </c>
      <c r="F1695" s="24">
        <v>1.1426574550569057E-2</v>
      </c>
    </row>
    <row r="1696" spans="1:6">
      <c r="A1696">
        <v>73</v>
      </c>
      <c r="B1696" t="s">
        <v>312</v>
      </c>
      <c r="C1696">
        <v>100</v>
      </c>
      <c r="D1696" s="24">
        <v>86.774147033691406</v>
      </c>
      <c r="E1696" s="24">
        <v>0.2234356552362442</v>
      </c>
      <c r="F1696" s="24">
        <v>1.1459111236035824E-2</v>
      </c>
    </row>
    <row r="1697" spans="1:6">
      <c r="A1697">
        <v>73</v>
      </c>
      <c r="B1697" t="s">
        <v>312</v>
      </c>
      <c r="C1697">
        <v>101</v>
      </c>
      <c r="D1697" s="24">
        <v>87.042488098144531</v>
      </c>
      <c r="E1697" s="24">
        <v>0.22443865239620209</v>
      </c>
      <c r="F1697" s="24">
        <v>1.0798169299960136E-2</v>
      </c>
    </row>
    <row r="1698" spans="1:6">
      <c r="A1698">
        <v>73</v>
      </c>
      <c r="B1698" t="s">
        <v>312</v>
      </c>
      <c r="C1698">
        <v>102</v>
      </c>
      <c r="D1698" s="24">
        <v>87.310829162597656</v>
      </c>
      <c r="E1698" s="24">
        <v>0.21704714000225067</v>
      </c>
      <c r="F1698" s="24">
        <v>9.5649436116218567E-3</v>
      </c>
    </row>
    <row r="1699" spans="1:6">
      <c r="A1699">
        <v>73</v>
      </c>
      <c r="B1699" t="s">
        <v>312</v>
      </c>
      <c r="C1699">
        <v>103</v>
      </c>
      <c r="D1699" s="24">
        <v>87.579177856445312</v>
      </c>
      <c r="E1699" s="24">
        <v>0.22635281085968018</v>
      </c>
      <c r="F1699" s="24">
        <v>7.998947985470295E-3</v>
      </c>
    </row>
    <row r="1700" spans="1:6">
      <c r="A1700">
        <v>73</v>
      </c>
      <c r="B1700" t="s">
        <v>312</v>
      </c>
      <c r="C1700">
        <v>104</v>
      </c>
      <c r="D1700" s="24">
        <v>87.847518920898438</v>
      </c>
      <c r="E1700" s="24">
        <v>0.21931535005569458</v>
      </c>
      <c r="F1700" s="24">
        <v>6.4193988218903542E-3</v>
      </c>
    </row>
    <row r="1701" spans="1:6">
      <c r="A1701">
        <v>73</v>
      </c>
      <c r="B1701" t="s">
        <v>312</v>
      </c>
      <c r="C1701">
        <v>105</v>
      </c>
      <c r="D1701" s="24">
        <v>88.115859985351562</v>
      </c>
      <c r="E1701" s="24">
        <v>0.21847084164619446</v>
      </c>
      <c r="F1701" s="24">
        <v>5.1643555052578449E-3</v>
      </c>
    </row>
    <row r="1702" spans="1:6">
      <c r="A1702">
        <v>73</v>
      </c>
      <c r="B1702" t="s">
        <v>312</v>
      </c>
      <c r="C1702">
        <v>106</v>
      </c>
      <c r="D1702" s="24">
        <v>88.384201049804688</v>
      </c>
      <c r="E1702" s="24">
        <v>0.22207480669021606</v>
      </c>
      <c r="F1702" s="24">
        <v>4.5167962089180946E-3</v>
      </c>
    </row>
    <row r="1703" spans="1:6">
      <c r="A1703">
        <v>73</v>
      </c>
      <c r="B1703" t="s">
        <v>312</v>
      </c>
      <c r="C1703">
        <v>107</v>
      </c>
      <c r="D1703" s="24">
        <v>88.652542114257812</v>
      </c>
      <c r="E1703" s="24">
        <v>0.22213350236415863</v>
      </c>
      <c r="F1703" s="24">
        <v>4.629399161785841E-3</v>
      </c>
    </row>
    <row r="1704" spans="1:6">
      <c r="A1704">
        <v>73</v>
      </c>
      <c r="B1704" t="s">
        <v>312</v>
      </c>
      <c r="C1704">
        <v>108</v>
      </c>
      <c r="D1704" s="24">
        <v>88.920883178710938</v>
      </c>
      <c r="E1704" s="24">
        <v>0.21826781332492828</v>
      </c>
      <c r="F1704" s="24">
        <v>5.4621491581201553E-3</v>
      </c>
    </row>
    <row r="1705" spans="1:6">
      <c r="A1705">
        <v>73</v>
      </c>
      <c r="B1705" t="s">
        <v>312</v>
      </c>
      <c r="C1705">
        <v>109</v>
      </c>
      <c r="D1705" s="24">
        <v>89.189231872558594</v>
      </c>
      <c r="E1705" s="24">
        <v>0.22116260230541229</v>
      </c>
      <c r="F1705" s="24">
        <v>6.7620431073009968E-3</v>
      </c>
    </row>
    <row r="1706" spans="1:6">
      <c r="A1706">
        <v>73</v>
      </c>
      <c r="B1706" t="s">
        <v>312</v>
      </c>
      <c r="C1706">
        <v>110</v>
      </c>
      <c r="D1706" s="24">
        <v>89.457572937011719</v>
      </c>
      <c r="E1706" s="24">
        <v>0.21801415085792542</v>
      </c>
      <c r="F1706" s="24">
        <v>8.1186145544052124E-3</v>
      </c>
    </row>
    <row r="1707" spans="1:6">
      <c r="A1707">
        <v>73</v>
      </c>
      <c r="B1707" t="s">
        <v>312</v>
      </c>
      <c r="C1707">
        <v>111</v>
      </c>
      <c r="D1707" s="24">
        <v>89.725921630859375</v>
      </c>
      <c r="E1707" s="24">
        <v>0.21913298964500427</v>
      </c>
      <c r="F1707" s="24">
        <v>9.1043571010231972E-3</v>
      </c>
    </row>
    <row r="1708" spans="1:6">
      <c r="A1708">
        <v>73</v>
      </c>
      <c r="B1708" t="s">
        <v>312</v>
      </c>
      <c r="C1708">
        <v>112</v>
      </c>
      <c r="D1708" s="24">
        <v>89.9942626953125</v>
      </c>
      <c r="E1708" s="24">
        <v>0.20986062288284302</v>
      </c>
      <c r="F1708" s="24">
        <v>9.4526512548327446E-3</v>
      </c>
    </row>
    <row r="1709" spans="1:6">
      <c r="A1709">
        <v>73</v>
      </c>
      <c r="B1709" t="s">
        <v>312</v>
      </c>
      <c r="C1709">
        <v>113</v>
      </c>
      <c r="D1709" s="24">
        <v>90.262603759765625</v>
      </c>
      <c r="E1709" s="24">
        <v>0.21493227779865265</v>
      </c>
      <c r="F1709" s="24">
        <v>9.1792428866028786E-3</v>
      </c>
    </row>
    <row r="1710" spans="1:6">
      <c r="A1710">
        <v>73</v>
      </c>
      <c r="B1710" t="s">
        <v>312</v>
      </c>
      <c r="C1710">
        <v>114</v>
      </c>
      <c r="D1710" s="24">
        <v>90.53094482421875</v>
      </c>
      <c r="E1710" s="24">
        <v>0.2136145681142807</v>
      </c>
      <c r="F1710" s="24">
        <v>8.5609909147024155E-3</v>
      </c>
    </row>
    <row r="1711" spans="1:6">
      <c r="A1711">
        <v>73</v>
      </c>
      <c r="B1711" t="s">
        <v>312</v>
      </c>
      <c r="C1711">
        <v>115</v>
      </c>
      <c r="D1711" s="24">
        <v>90.799285888671875</v>
      </c>
      <c r="E1711" s="24">
        <v>0.21245867013931274</v>
      </c>
      <c r="F1711" s="24">
        <v>7.9680057242512703E-3</v>
      </c>
    </row>
    <row r="1712" spans="1:6">
      <c r="A1712">
        <v>73</v>
      </c>
      <c r="B1712" t="s">
        <v>312</v>
      </c>
      <c r="C1712">
        <v>116</v>
      </c>
      <c r="D1712" s="24">
        <v>91.067626953125</v>
      </c>
      <c r="E1712" s="24">
        <v>0.21504843235015869</v>
      </c>
      <c r="F1712" s="24">
        <v>7.6430006884038448E-3</v>
      </c>
    </row>
    <row r="1713" spans="1:6">
      <c r="A1713">
        <v>73</v>
      </c>
      <c r="B1713" t="s">
        <v>312</v>
      </c>
      <c r="C1713">
        <v>117</v>
      </c>
      <c r="D1713" s="24">
        <v>91.335968017578125</v>
      </c>
      <c r="E1713" s="24">
        <v>0.20822650194168091</v>
      </c>
      <c r="F1713" s="24">
        <v>7.5641395524144173E-3</v>
      </c>
    </row>
    <row r="1714" spans="1:6">
      <c r="A1714">
        <v>73</v>
      </c>
      <c r="B1714" t="s">
        <v>312</v>
      </c>
      <c r="C1714">
        <v>118</v>
      </c>
      <c r="D1714" s="24">
        <v>91.604316711425781</v>
      </c>
      <c r="E1714" s="24">
        <v>0.214992955327034</v>
      </c>
      <c r="F1714" s="24">
        <v>7.485697977244854E-3</v>
      </c>
    </row>
    <row r="1715" spans="1:6">
      <c r="A1715">
        <v>73</v>
      </c>
      <c r="B1715" t="s">
        <v>312</v>
      </c>
      <c r="C1715">
        <v>119</v>
      </c>
      <c r="D1715" s="24">
        <v>91.872657775878906</v>
      </c>
      <c r="E1715" s="24">
        <v>0.20660513639450073</v>
      </c>
      <c r="F1715" s="24">
        <v>7.1371686644852161E-3</v>
      </c>
    </row>
    <row r="1716" spans="1:6">
      <c r="A1716">
        <v>73</v>
      </c>
      <c r="B1716" t="s">
        <v>312</v>
      </c>
      <c r="C1716">
        <v>120</v>
      </c>
      <c r="D1716" s="24">
        <v>92.141006469726562</v>
      </c>
      <c r="E1716" s="24">
        <v>0.20626246929168701</v>
      </c>
      <c r="F1716" s="24">
        <v>6.4592263661324978E-3</v>
      </c>
    </row>
    <row r="1717" spans="1:6">
      <c r="A1717">
        <v>73</v>
      </c>
      <c r="B1717" t="s">
        <v>312</v>
      </c>
      <c r="C1717">
        <v>121</v>
      </c>
      <c r="D1717" s="24">
        <v>92.409347534179688</v>
      </c>
      <c r="E1717" s="24">
        <v>0.20344936847686768</v>
      </c>
      <c r="F1717" s="24">
        <v>5.7099992409348488E-3</v>
      </c>
    </row>
    <row r="1718" spans="1:6">
      <c r="A1718">
        <v>73</v>
      </c>
      <c r="B1718" t="s">
        <v>312</v>
      </c>
      <c r="C1718">
        <v>122</v>
      </c>
      <c r="D1718" s="24">
        <v>92.677688598632812</v>
      </c>
      <c r="E1718" s="24">
        <v>0.21427451074123383</v>
      </c>
      <c r="F1718" s="24">
        <v>5.3425976075232029E-3</v>
      </c>
    </row>
    <row r="1719" spans="1:6">
      <c r="A1719">
        <v>73</v>
      </c>
      <c r="B1719" t="s">
        <v>312</v>
      </c>
      <c r="C1719">
        <v>123</v>
      </c>
      <c r="D1719" s="24">
        <v>92.946029663085938</v>
      </c>
      <c r="E1719" s="24">
        <v>0.20963425934314728</v>
      </c>
      <c r="F1719" s="24">
        <v>5.713311955332756E-3</v>
      </c>
    </row>
    <row r="1720" spans="1:6">
      <c r="A1720">
        <v>73</v>
      </c>
      <c r="B1720" t="s">
        <v>312</v>
      </c>
      <c r="C1720">
        <v>124</v>
      </c>
      <c r="D1720" s="24">
        <v>93.214370727539062</v>
      </c>
      <c r="E1720" s="24">
        <v>0.20732890069484711</v>
      </c>
      <c r="F1720" s="24">
        <v>6.8123117089271545E-3</v>
      </c>
    </row>
    <row r="1721" spans="1:6">
      <c r="A1721">
        <v>73</v>
      </c>
      <c r="B1721" t="s">
        <v>312</v>
      </c>
      <c r="C1721">
        <v>125</v>
      </c>
      <c r="D1721" s="24">
        <v>93.482711791992188</v>
      </c>
      <c r="E1721" s="24">
        <v>0.20732133090496063</v>
      </c>
      <c r="F1721" s="24">
        <v>8.214280940592289E-3</v>
      </c>
    </row>
    <row r="1722" spans="1:6">
      <c r="A1722">
        <v>73</v>
      </c>
      <c r="B1722" t="s">
        <v>312</v>
      </c>
      <c r="C1722">
        <v>126</v>
      </c>
      <c r="D1722" s="24">
        <v>93.751060485839844</v>
      </c>
      <c r="E1722" s="24">
        <v>0.20343273878097534</v>
      </c>
      <c r="F1722" s="24">
        <v>9.2862667515873909E-3</v>
      </c>
    </row>
    <row r="1723" spans="1:6">
      <c r="A1723">
        <v>73</v>
      </c>
      <c r="B1723" t="s">
        <v>312</v>
      </c>
      <c r="C1723">
        <v>127</v>
      </c>
      <c r="D1723" s="24">
        <v>94.019401550292969</v>
      </c>
      <c r="E1723" s="24">
        <v>0.20058298110961914</v>
      </c>
      <c r="F1723" s="24">
        <v>9.5113916322588921E-3</v>
      </c>
    </row>
    <row r="1724" spans="1:6">
      <c r="A1724">
        <v>73</v>
      </c>
      <c r="B1724" t="s">
        <v>312</v>
      </c>
      <c r="C1724">
        <v>128</v>
      </c>
      <c r="D1724" s="24">
        <v>94.287750244140625</v>
      </c>
      <c r="E1724" s="24">
        <v>0.20106202363967896</v>
      </c>
      <c r="F1724" s="24">
        <v>8.7229693308472633E-3</v>
      </c>
    </row>
    <row r="1725" spans="1:6">
      <c r="A1725">
        <v>73</v>
      </c>
      <c r="B1725" t="s">
        <v>312</v>
      </c>
      <c r="C1725">
        <v>129</v>
      </c>
      <c r="D1725" s="24">
        <v>94.55609130859375</v>
      </c>
      <c r="E1725" s="24">
        <v>0.20203986763954163</v>
      </c>
      <c r="F1725" s="24">
        <v>7.1309888735413551E-3</v>
      </c>
    </row>
    <row r="1726" spans="1:6">
      <c r="A1726">
        <v>73</v>
      </c>
      <c r="B1726" t="s">
        <v>312</v>
      </c>
      <c r="C1726">
        <v>130</v>
      </c>
      <c r="D1726" s="24">
        <v>94.824432373046875</v>
      </c>
      <c r="E1726" s="24">
        <v>0.19930174946784973</v>
      </c>
      <c r="F1726" s="24">
        <v>5.1690796390175819E-3</v>
      </c>
    </row>
    <row r="1727" spans="1:6">
      <c r="A1727">
        <v>74</v>
      </c>
      <c r="B1727" t="s">
        <v>314</v>
      </c>
      <c r="C1727">
        <v>1</v>
      </c>
      <c r="D1727" s="24">
        <v>60.208198547363281</v>
      </c>
      <c r="E1727" s="24">
        <v>5.3839411735534668</v>
      </c>
      <c r="F1727" s="24">
        <v>0.36987414956092834</v>
      </c>
    </row>
    <row r="1728" spans="1:6">
      <c r="A1728">
        <v>74</v>
      </c>
      <c r="B1728" t="s">
        <v>314</v>
      </c>
      <c r="C1728">
        <v>2</v>
      </c>
      <c r="D1728" s="24">
        <v>60.476543426513672</v>
      </c>
      <c r="E1728" s="24">
        <v>5.3113460540771484</v>
      </c>
      <c r="F1728" s="24">
        <v>0.37506130337715149</v>
      </c>
    </row>
    <row r="1729" spans="1:6">
      <c r="A1729">
        <v>74</v>
      </c>
      <c r="B1729" t="s">
        <v>314</v>
      </c>
      <c r="C1729">
        <v>3</v>
      </c>
      <c r="D1729" s="24">
        <v>60.744884490966797</v>
      </c>
      <c r="E1729" s="24">
        <v>5.3203516006469727</v>
      </c>
      <c r="F1729" s="24">
        <v>0.38107043504714966</v>
      </c>
    </row>
    <row r="1730" spans="1:6">
      <c r="A1730">
        <v>74</v>
      </c>
      <c r="B1730" t="s">
        <v>314</v>
      </c>
      <c r="C1730">
        <v>4</v>
      </c>
      <c r="D1730" s="24">
        <v>61.013229370117188</v>
      </c>
      <c r="E1730" s="24">
        <v>5.2678146362304688</v>
      </c>
      <c r="F1730" s="24">
        <v>0.3866061270236969</v>
      </c>
    </row>
    <row r="1731" spans="1:6">
      <c r="A1731">
        <v>74</v>
      </c>
      <c r="B1731" t="s">
        <v>314</v>
      </c>
      <c r="C1731">
        <v>5</v>
      </c>
      <c r="D1731" s="24">
        <v>61.281570434570312</v>
      </c>
      <c r="E1731" s="24">
        <v>5.1986937522888184</v>
      </c>
      <c r="F1731" s="24">
        <v>0.39060205221176147</v>
      </c>
    </row>
    <row r="1732" spans="1:6">
      <c r="A1732">
        <v>74</v>
      </c>
      <c r="B1732" t="s">
        <v>314</v>
      </c>
      <c r="C1732">
        <v>6</v>
      </c>
      <c r="D1732" s="24">
        <v>61.549911499023438</v>
      </c>
      <c r="E1732" s="24">
        <v>5.1842479705810547</v>
      </c>
      <c r="F1732" s="24">
        <v>0.39254105091094971</v>
      </c>
    </row>
    <row r="1733" spans="1:6">
      <c r="A1733">
        <v>74</v>
      </c>
      <c r="B1733" t="s">
        <v>314</v>
      </c>
      <c r="C1733">
        <v>7</v>
      </c>
      <c r="D1733" s="24">
        <v>61.818256378173828</v>
      </c>
      <c r="E1733" s="24">
        <v>5.1240954399108887</v>
      </c>
      <c r="F1733" s="24">
        <v>0.39248332381248474</v>
      </c>
    </row>
    <row r="1734" spans="1:6">
      <c r="A1734">
        <v>74</v>
      </c>
      <c r="B1734" t="s">
        <v>314</v>
      </c>
      <c r="C1734">
        <v>8</v>
      </c>
      <c r="D1734" s="24">
        <v>62.086601257324219</v>
      </c>
      <c r="E1734" s="24">
        <v>5.0875053405761719</v>
      </c>
      <c r="F1734" s="24">
        <v>0.39082971215248108</v>
      </c>
    </row>
    <row r="1735" spans="1:6">
      <c r="A1735">
        <v>74</v>
      </c>
      <c r="B1735" t="s">
        <v>314</v>
      </c>
      <c r="C1735">
        <v>9</v>
      </c>
      <c r="D1735" s="24">
        <v>62.354942321777344</v>
      </c>
      <c r="E1735" s="24">
        <v>5.0553064346313477</v>
      </c>
      <c r="F1735" s="24">
        <v>0.38804212212562561</v>
      </c>
    </row>
    <row r="1736" spans="1:6">
      <c r="A1736">
        <v>74</v>
      </c>
      <c r="B1736" t="s">
        <v>314</v>
      </c>
      <c r="C1736">
        <v>10</v>
      </c>
      <c r="D1736" s="24">
        <v>62.623283386230469</v>
      </c>
      <c r="E1736" s="24">
        <v>4.99859619140625</v>
      </c>
      <c r="F1736" s="24">
        <v>0.38444805145263672</v>
      </c>
    </row>
    <row r="1737" spans="1:6">
      <c r="A1737">
        <v>74</v>
      </c>
      <c r="B1737" t="s">
        <v>314</v>
      </c>
      <c r="C1737">
        <v>11</v>
      </c>
      <c r="D1737" s="24">
        <v>62.891628265380859</v>
      </c>
      <c r="E1737" s="24">
        <v>4.9646029472351074</v>
      </c>
      <c r="F1737" s="24">
        <v>0.38021457195281982</v>
      </c>
    </row>
    <row r="1738" spans="1:6">
      <c r="A1738">
        <v>74</v>
      </c>
      <c r="B1738" t="s">
        <v>314</v>
      </c>
      <c r="C1738">
        <v>12</v>
      </c>
      <c r="D1738" s="24">
        <v>63.159969329833984</v>
      </c>
      <c r="E1738" s="24">
        <v>4.9230470657348633</v>
      </c>
      <c r="F1738" s="24">
        <v>0.37542855739593506</v>
      </c>
    </row>
    <row r="1739" spans="1:6">
      <c r="A1739">
        <v>74</v>
      </c>
      <c r="B1739" t="s">
        <v>314</v>
      </c>
      <c r="C1739">
        <v>13</v>
      </c>
      <c r="D1739" s="24">
        <v>63.428314208984375</v>
      </c>
      <c r="E1739" s="24">
        <v>4.8962640762329102</v>
      </c>
      <c r="F1739" s="24">
        <v>0.37026813626289368</v>
      </c>
    </row>
    <row r="1740" spans="1:6">
      <c r="A1740">
        <v>74</v>
      </c>
      <c r="B1740" t="s">
        <v>314</v>
      </c>
      <c r="C1740">
        <v>14</v>
      </c>
      <c r="D1740" s="24">
        <v>63.6966552734375</v>
      </c>
      <c r="E1740" s="24">
        <v>4.8364067077636719</v>
      </c>
      <c r="F1740" s="24">
        <v>0.36518922448158264</v>
      </c>
    </row>
    <row r="1741" spans="1:6">
      <c r="A1741">
        <v>74</v>
      </c>
      <c r="B1741" t="s">
        <v>314</v>
      </c>
      <c r="C1741">
        <v>15</v>
      </c>
      <c r="D1741" s="24">
        <v>63.965000152587891</v>
      </c>
      <c r="E1741" s="24">
        <v>4.8042111396789551</v>
      </c>
      <c r="F1741" s="24">
        <v>0.36102333664894104</v>
      </c>
    </row>
    <row r="1742" spans="1:6">
      <c r="A1742">
        <v>74</v>
      </c>
      <c r="B1742" t="s">
        <v>314</v>
      </c>
      <c r="C1742">
        <v>16</v>
      </c>
      <c r="D1742" s="24">
        <v>64.233345031738281</v>
      </c>
      <c r="E1742" s="24">
        <v>4.7621350288391113</v>
      </c>
      <c r="F1742" s="24">
        <v>0.35879546403884888</v>
      </c>
    </row>
    <row r="1743" spans="1:6">
      <c r="A1743">
        <v>74</v>
      </c>
      <c r="B1743" t="s">
        <v>314</v>
      </c>
      <c r="C1743">
        <v>17</v>
      </c>
      <c r="D1743" s="24">
        <v>64.501686096191406</v>
      </c>
      <c r="E1743" s="24">
        <v>4.7360849380493164</v>
      </c>
      <c r="F1743" s="24">
        <v>0.35928919911384583</v>
      </c>
    </row>
    <row r="1744" spans="1:6">
      <c r="A1744">
        <v>74</v>
      </c>
      <c r="B1744" t="s">
        <v>314</v>
      </c>
      <c r="C1744">
        <v>18</v>
      </c>
      <c r="D1744" s="24">
        <v>64.770027160644531</v>
      </c>
      <c r="E1744" s="24">
        <v>4.7005085945129395</v>
      </c>
      <c r="F1744" s="24">
        <v>0.36261335015296936</v>
      </c>
    </row>
    <row r="1745" spans="1:6">
      <c r="A1745">
        <v>74</v>
      </c>
      <c r="B1745" t="s">
        <v>314</v>
      </c>
      <c r="C1745">
        <v>19</v>
      </c>
      <c r="D1745" s="24">
        <v>65.038368225097656</v>
      </c>
      <c r="E1745" s="24">
        <v>4.6675477027893066</v>
      </c>
      <c r="F1745" s="24">
        <v>0.36805316805839539</v>
      </c>
    </row>
    <row r="1746" spans="1:6">
      <c r="A1746">
        <v>74</v>
      </c>
      <c r="B1746" t="s">
        <v>314</v>
      </c>
      <c r="C1746">
        <v>20</v>
      </c>
      <c r="D1746" s="24">
        <v>65.306716918945312</v>
      </c>
      <c r="E1746" s="24">
        <v>4.6180534362792969</v>
      </c>
      <c r="F1746" s="24">
        <v>0.37435489892959595</v>
      </c>
    </row>
    <row r="1747" spans="1:6">
      <c r="A1747">
        <v>74</v>
      </c>
      <c r="B1747" t="s">
        <v>314</v>
      </c>
      <c r="C1747">
        <v>21</v>
      </c>
      <c r="D1747" s="24">
        <v>65.575057983398438</v>
      </c>
      <c r="E1747" s="24">
        <v>4.5687613487243652</v>
      </c>
      <c r="F1747" s="24">
        <v>0.38020485639572144</v>
      </c>
    </row>
    <row r="1748" spans="1:6">
      <c r="A1748">
        <v>74</v>
      </c>
      <c r="B1748" t="s">
        <v>314</v>
      </c>
      <c r="C1748">
        <v>22</v>
      </c>
      <c r="D1748" s="24">
        <v>65.843399047851562</v>
      </c>
      <c r="E1748" s="24">
        <v>4.5472235679626465</v>
      </c>
      <c r="F1748" s="24">
        <v>0.38462907075881958</v>
      </c>
    </row>
    <row r="1749" spans="1:6">
      <c r="A1749">
        <v>74</v>
      </c>
      <c r="B1749" t="s">
        <v>314</v>
      </c>
      <c r="C1749">
        <v>23</v>
      </c>
      <c r="D1749" s="24">
        <v>66.111740112304688</v>
      </c>
      <c r="E1749" s="24">
        <v>4.4843540191650391</v>
      </c>
      <c r="F1749" s="24">
        <v>0.38716825842857361</v>
      </c>
    </row>
    <row r="1750" spans="1:6">
      <c r="A1750">
        <v>74</v>
      </c>
      <c r="B1750" t="s">
        <v>314</v>
      </c>
      <c r="C1750">
        <v>24</v>
      </c>
      <c r="D1750" s="24">
        <v>66.380081176757812</v>
      </c>
      <c r="E1750" s="24">
        <v>4.4636564254760742</v>
      </c>
      <c r="F1750" s="24">
        <v>0.38788110017776489</v>
      </c>
    </row>
    <row r="1751" spans="1:6">
      <c r="A1751">
        <v>74</v>
      </c>
      <c r="B1751" t="s">
        <v>314</v>
      </c>
      <c r="C1751">
        <v>25</v>
      </c>
      <c r="D1751" s="24">
        <v>66.648429870605469</v>
      </c>
      <c r="E1751" s="24">
        <v>4.399956226348877</v>
      </c>
      <c r="F1751" s="24">
        <v>0.38726285099983215</v>
      </c>
    </row>
    <row r="1752" spans="1:6">
      <c r="A1752">
        <v>74</v>
      </c>
      <c r="B1752" t="s">
        <v>314</v>
      </c>
      <c r="C1752">
        <v>26</v>
      </c>
      <c r="D1752" s="24">
        <v>66.916770935058594</v>
      </c>
      <c r="E1752" s="24">
        <v>4.3652610778808594</v>
      </c>
      <c r="F1752" s="24">
        <v>0.38611096143722534</v>
      </c>
    </row>
    <row r="1753" spans="1:6">
      <c r="A1753">
        <v>74</v>
      </c>
      <c r="B1753" t="s">
        <v>314</v>
      </c>
      <c r="C1753">
        <v>27</v>
      </c>
      <c r="D1753" s="24">
        <v>67.185111999511719</v>
      </c>
      <c r="E1753" s="24">
        <v>4.3207545280456543</v>
      </c>
      <c r="F1753" s="24">
        <v>0.38523256778717041</v>
      </c>
    </row>
    <row r="1754" spans="1:6">
      <c r="A1754">
        <v>74</v>
      </c>
      <c r="B1754" t="s">
        <v>314</v>
      </c>
      <c r="C1754">
        <v>28</v>
      </c>
      <c r="D1754" s="24">
        <v>67.453460693359375</v>
      </c>
      <c r="E1754" s="24">
        <v>4.3001532554626465</v>
      </c>
      <c r="F1754" s="24">
        <v>0.38513702154159546</v>
      </c>
    </row>
    <row r="1755" spans="1:6">
      <c r="A1755">
        <v>74</v>
      </c>
      <c r="B1755" t="s">
        <v>314</v>
      </c>
      <c r="C1755">
        <v>29</v>
      </c>
      <c r="D1755" s="24">
        <v>67.7218017578125</v>
      </c>
      <c r="E1755" s="24">
        <v>4.238896369934082</v>
      </c>
      <c r="F1755" s="24">
        <v>0.38586926460266113</v>
      </c>
    </row>
    <row r="1756" spans="1:6">
      <c r="A1756">
        <v>74</v>
      </c>
      <c r="B1756" t="s">
        <v>314</v>
      </c>
      <c r="C1756">
        <v>30</v>
      </c>
      <c r="D1756" s="24">
        <v>67.990142822265625</v>
      </c>
      <c r="E1756" s="24">
        <v>4.2159242630004883</v>
      </c>
      <c r="F1756" s="24">
        <v>0.38715216517448425</v>
      </c>
    </row>
    <row r="1757" spans="1:6">
      <c r="A1757">
        <v>74</v>
      </c>
      <c r="B1757" t="s">
        <v>314</v>
      </c>
      <c r="C1757">
        <v>31</v>
      </c>
      <c r="D1757" s="24">
        <v>68.25848388671875</v>
      </c>
      <c r="E1757" s="24">
        <v>4.153864860534668</v>
      </c>
      <c r="F1757" s="24">
        <v>0.388721764087677</v>
      </c>
    </row>
    <row r="1758" spans="1:6">
      <c r="A1758">
        <v>74</v>
      </c>
      <c r="B1758" t="s">
        <v>314</v>
      </c>
      <c r="C1758">
        <v>32</v>
      </c>
      <c r="D1758" s="24">
        <v>68.526824951171875</v>
      </c>
      <c r="E1758" s="24">
        <v>4.1146097183227539</v>
      </c>
      <c r="F1758" s="24">
        <v>0.39055255055427551</v>
      </c>
    </row>
    <row r="1759" spans="1:6">
      <c r="A1759">
        <v>74</v>
      </c>
      <c r="B1759" t="s">
        <v>314</v>
      </c>
      <c r="C1759">
        <v>33</v>
      </c>
      <c r="D1759" s="24">
        <v>68.795173645019531</v>
      </c>
      <c r="E1759" s="24">
        <v>4.084618091583252</v>
      </c>
      <c r="F1759" s="24">
        <v>0.39278373122215271</v>
      </c>
    </row>
    <row r="1760" spans="1:6">
      <c r="A1760">
        <v>74</v>
      </c>
      <c r="B1760" t="s">
        <v>314</v>
      </c>
      <c r="C1760">
        <v>34</v>
      </c>
      <c r="D1760" s="24">
        <v>69.063514709472656</v>
      </c>
      <c r="E1760" s="24">
        <v>4.0431432723999023</v>
      </c>
      <c r="F1760" s="24">
        <v>0.39544638991355896</v>
      </c>
    </row>
    <row r="1761" spans="1:6">
      <c r="A1761">
        <v>74</v>
      </c>
      <c r="B1761" t="s">
        <v>314</v>
      </c>
      <c r="C1761">
        <v>35</v>
      </c>
      <c r="D1761" s="24">
        <v>69.331855773925781</v>
      </c>
      <c r="E1761" s="24">
        <v>3.9982109069824219</v>
      </c>
      <c r="F1761" s="24">
        <v>0.39825618267059326</v>
      </c>
    </row>
    <row r="1762" spans="1:6">
      <c r="A1762">
        <v>74</v>
      </c>
      <c r="B1762" t="s">
        <v>314</v>
      </c>
      <c r="C1762">
        <v>36</v>
      </c>
      <c r="D1762" s="24">
        <v>69.600196838378906</v>
      </c>
      <c r="E1762" s="24">
        <v>3.9452424049377441</v>
      </c>
      <c r="F1762" s="24">
        <v>0.40067481994628906</v>
      </c>
    </row>
    <row r="1763" spans="1:6">
      <c r="A1763">
        <v>74</v>
      </c>
      <c r="B1763" t="s">
        <v>314</v>
      </c>
      <c r="C1763">
        <v>37</v>
      </c>
      <c r="D1763" s="24">
        <v>69.868545532226562</v>
      </c>
      <c r="E1763" s="24">
        <v>3.9138338565826416</v>
      </c>
      <c r="F1763" s="24">
        <v>0.40217253565788269</v>
      </c>
    </row>
    <row r="1764" spans="1:6">
      <c r="A1764">
        <v>74</v>
      </c>
      <c r="B1764" t="s">
        <v>314</v>
      </c>
      <c r="C1764">
        <v>38</v>
      </c>
      <c r="D1764" s="24">
        <v>70.136886596679688</v>
      </c>
      <c r="E1764" s="24">
        <v>3.8585796356201172</v>
      </c>
      <c r="F1764" s="24">
        <v>0.40249752998352051</v>
      </c>
    </row>
    <row r="1765" spans="1:6">
      <c r="A1765">
        <v>74</v>
      </c>
      <c r="B1765" t="s">
        <v>314</v>
      </c>
      <c r="C1765">
        <v>39</v>
      </c>
      <c r="D1765" s="24">
        <v>70.405227661132812</v>
      </c>
      <c r="E1765" s="24">
        <v>3.8208291530609131</v>
      </c>
      <c r="F1765" s="24">
        <v>0.4017530083656311</v>
      </c>
    </row>
    <row r="1766" spans="1:6">
      <c r="A1766">
        <v>74</v>
      </c>
      <c r="B1766" t="s">
        <v>314</v>
      </c>
      <c r="C1766">
        <v>40</v>
      </c>
      <c r="D1766" s="24">
        <v>70.673568725585938</v>
      </c>
      <c r="E1766" s="24">
        <v>3.7755310535430908</v>
      </c>
      <c r="F1766" s="24">
        <v>0.40028336644172668</v>
      </c>
    </row>
    <row r="1767" spans="1:6">
      <c r="A1767">
        <v>74</v>
      </c>
      <c r="B1767" t="s">
        <v>314</v>
      </c>
      <c r="C1767">
        <v>41</v>
      </c>
      <c r="D1767" s="24">
        <v>70.941917419433594</v>
      </c>
      <c r="E1767" s="24">
        <v>3.7307920455932617</v>
      </c>
      <c r="F1767" s="24">
        <v>0.39846491813659668</v>
      </c>
    </row>
    <row r="1768" spans="1:6">
      <c r="A1768">
        <v>74</v>
      </c>
      <c r="B1768" t="s">
        <v>314</v>
      </c>
      <c r="C1768">
        <v>42</v>
      </c>
      <c r="D1768" s="24">
        <v>71.210258483886719</v>
      </c>
      <c r="E1768" s="24">
        <v>3.6993069648742676</v>
      </c>
      <c r="F1768" s="24">
        <v>0.39652583003044128</v>
      </c>
    </row>
    <row r="1769" spans="1:6">
      <c r="A1769">
        <v>74</v>
      </c>
      <c r="B1769" t="s">
        <v>314</v>
      </c>
      <c r="C1769">
        <v>43</v>
      </c>
      <c r="D1769" s="24">
        <v>71.478599548339844</v>
      </c>
      <c r="E1769" s="24">
        <v>3.6409318447113037</v>
      </c>
      <c r="F1769" s="24">
        <v>0.39452064037322998</v>
      </c>
    </row>
    <row r="1770" spans="1:6">
      <c r="A1770">
        <v>74</v>
      </c>
      <c r="B1770" t="s">
        <v>314</v>
      </c>
      <c r="C1770">
        <v>44</v>
      </c>
      <c r="D1770" s="24">
        <v>71.746940612792969</v>
      </c>
      <c r="E1770" s="24">
        <v>3.6158871650695801</v>
      </c>
      <c r="F1770" s="24">
        <v>0.39244809746742249</v>
      </c>
    </row>
    <row r="1771" spans="1:6">
      <c r="A1771">
        <v>74</v>
      </c>
      <c r="B1771" t="s">
        <v>314</v>
      </c>
      <c r="C1771">
        <v>45</v>
      </c>
      <c r="D1771" s="24">
        <v>72.015289306640625</v>
      </c>
      <c r="E1771" s="24">
        <v>3.5647928714752197</v>
      </c>
      <c r="F1771" s="24">
        <v>0.39043578505516052</v>
      </c>
    </row>
    <row r="1772" spans="1:6">
      <c r="A1772">
        <v>74</v>
      </c>
      <c r="B1772" t="s">
        <v>314</v>
      </c>
      <c r="C1772">
        <v>46</v>
      </c>
      <c r="D1772" s="24">
        <v>72.28363037109375</v>
      </c>
      <c r="E1772" s="24">
        <v>3.518430233001709</v>
      </c>
      <c r="F1772" s="24">
        <v>0.38884338736534119</v>
      </c>
    </row>
    <row r="1773" spans="1:6">
      <c r="A1773">
        <v>74</v>
      </c>
      <c r="B1773" t="s">
        <v>314</v>
      </c>
      <c r="C1773">
        <v>47</v>
      </c>
      <c r="D1773" s="24">
        <v>72.551971435546875</v>
      </c>
      <c r="E1773" s="24">
        <v>3.4819693565368652</v>
      </c>
      <c r="F1773" s="24">
        <v>0.38816595077514648</v>
      </c>
    </row>
    <row r="1774" spans="1:6">
      <c r="A1774">
        <v>74</v>
      </c>
      <c r="B1774" t="s">
        <v>314</v>
      </c>
      <c r="C1774">
        <v>48</v>
      </c>
      <c r="D1774" s="24">
        <v>72.8203125</v>
      </c>
      <c r="E1774" s="24">
        <v>3.445080041885376</v>
      </c>
      <c r="F1774" s="24">
        <v>0.38879930973052979</v>
      </c>
    </row>
    <row r="1775" spans="1:6">
      <c r="A1775">
        <v>74</v>
      </c>
      <c r="B1775" t="s">
        <v>314</v>
      </c>
      <c r="C1775">
        <v>49</v>
      </c>
      <c r="D1775" s="24">
        <v>73.088653564453125</v>
      </c>
      <c r="E1775" s="24">
        <v>3.4097418785095215</v>
      </c>
      <c r="F1775" s="24">
        <v>0.39076220989227295</v>
      </c>
    </row>
    <row r="1776" spans="1:6">
      <c r="A1776">
        <v>74</v>
      </c>
      <c r="B1776" t="s">
        <v>314</v>
      </c>
      <c r="C1776">
        <v>50</v>
      </c>
      <c r="D1776" s="24">
        <v>73.357002258300781</v>
      </c>
      <c r="E1776" s="24">
        <v>3.3507471084594727</v>
      </c>
      <c r="F1776" s="24">
        <v>0.39357563853263855</v>
      </c>
    </row>
    <row r="1777" spans="1:6">
      <c r="A1777">
        <v>74</v>
      </c>
      <c r="B1777" t="s">
        <v>314</v>
      </c>
      <c r="C1777">
        <v>51</v>
      </c>
      <c r="D1777" s="24">
        <v>73.625343322753906</v>
      </c>
      <c r="E1777" s="24">
        <v>3.3176383972167969</v>
      </c>
      <c r="F1777" s="24">
        <v>0.3963470458984375</v>
      </c>
    </row>
    <row r="1778" spans="1:6">
      <c r="A1778">
        <v>74</v>
      </c>
      <c r="B1778" t="s">
        <v>314</v>
      </c>
      <c r="C1778">
        <v>52</v>
      </c>
      <c r="D1778" s="24">
        <v>73.893684387207031</v>
      </c>
      <c r="E1778" s="24">
        <v>3.2812557220458984</v>
      </c>
      <c r="F1778" s="24">
        <v>0.39804065227508545</v>
      </c>
    </row>
    <row r="1779" spans="1:6">
      <c r="A1779">
        <v>74</v>
      </c>
      <c r="B1779" t="s">
        <v>314</v>
      </c>
      <c r="C1779">
        <v>53</v>
      </c>
      <c r="D1779" s="24">
        <v>74.162033081054688</v>
      </c>
      <c r="E1779" s="24">
        <v>3.2279231548309326</v>
      </c>
      <c r="F1779" s="24">
        <v>0.39785447716712952</v>
      </c>
    </row>
    <row r="1780" spans="1:6">
      <c r="A1780">
        <v>74</v>
      </c>
      <c r="B1780" t="s">
        <v>314</v>
      </c>
      <c r="C1780">
        <v>54</v>
      </c>
      <c r="D1780" s="24">
        <v>74.430374145507812</v>
      </c>
      <c r="E1780" s="24">
        <v>3.1867060661315918</v>
      </c>
      <c r="F1780" s="24">
        <v>0.39556241035461426</v>
      </c>
    </row>
    <row r="1781" spans="1:6">
      <c r="A1781">
        <v>74</v>
      </c>
      <c r="B1781" t="s">
        <v>314</v>
      </c>
      <c r="C1781">
        <v>55</v>
      </c>
      <c r="D1781" s="24">
        <v>74.698715209960938</v>
      </c>
      <c r="E1781" s="24">
        <v>3.1323599815368652</v>
      </c>
      <c r="F1781" s="24">
        <v>0.39164307713508606</v>
      </c>
    </row>
    <row r="1782" spans="1:6">
      <c r="A1782">
        <v>74</v>
      </c>
      <c r="B1782" t="s">
        <v>314</v>
      </c>
      <c r="C1782">
        <v>56</v>
      </c>
      <c r="D1782" s="24">
        <v>74.967056274414062</v>
      </c>
      <c r="E1782" s="24">
        <v>3.1020033359527588</v>
      </c>
      <c r="F1782" s="24">
        <v>0.3870697021484375</v>
      </c>
    </row>
    <row r="1783" spans="1:6">
      <c r="A1783">
        <v>74</v>
      </c>
      <c r="B1783" t="s">
        <v>314</v>
      </c>
      <c r="C1783">
        <v>57</v>
      </c>
      <c r="D1783" s="24">
        <v>75.235397338867188</v>
      </c>
      <c r="E1783" s="24">
        <v>3.0621035099029541</v>
      </c>
      <c r="F1783" s="24">
        <v>0.38285240530967712</v>
      </c>
    </row>
    <row r="1784" spans="1:6">
      <c r="A1784">
        <v>74</v>
      </c>
      <c r="B1784" t="s">
        <v>314</v>
      </c>
      <c r="C1784">
        <v>58</v>
      </c>
      <c r="D1784" s="24">
        <v>75.503746032714844</v>
      </c>
      <c r="E1784" s="24">
        <v>3.037792444229126</v>
      </c>
      <c r="F1784" s="24">
        <v>0.37961611151695251</v>
      </c>
    </row>
    <row r="1785" spans="1:6">
      <c r="A1785">
        <v>74</v>
      </c>
      <c r="B1785" t="s">
        <v>314</v>
      </c>
      <c r="C1785">
        <v>59</v>
      </c>
      <c r="D1785" s="24">
        <v>75.772087097167969</v>
      </c>
      <c r="E1785" s="24">
        <v>2.9726748466491699</v>
      </c>
      <c r="F1785" s="24">
        <v>0.37745213508605957</v>
      </c>
    </row>
    <row r="1786" spans="1:6">
      <c r="A1786">
        <v>74</v>
      </c>
      <c r="B1786" t="s">
        <v>314</v>
      </c>
      <c r="C1786">
        <v>60</v>
      </c>
      <c r="D1786" s="24">
        <v>76.040428161621094</v>
      </c>
      <c r="E1786" s="24">
        <v>2.9390289783477783</v>
      </c>
      <c r="F1786" s="24">
        <v>0.37611204385757446</v>
      </c>
    </row>
    <row r="1787" spans="1:6">
      <c r="A1787">
        <v>74</v>
      </c>
      <c r="B1787" t="s">
        <v>314</v>
      </c>
      <c r="C1787">
        <v>61</v>
      </c>
      <c r="D1787" s="24">
        <v>76.308769226074219</v>
      </c>
      <c r="E1787" s="24">
        <v>2.9038460254669189</v>
      </c>
      <c r="F1787" s="24">
        <v>0.37531781196594238</v>
      </c>
    </row>
    <row r="1788" spans="1:6">
      <c r="A1788">
        <v>74</v>
      </c>
      <c r="B1788" t="s">
        <v>314</v>
      </c>
      <c r="C1788">
        <v>62</v>
      </c>
      <c r="D1788" s="24">
        <v>76.577117919921875</v>
      </c>
      <c r="E1788" s="24">
        <v>2.861492395401001</v>
      </c>
      <c r="F1788" s="24">
        <v>0.37500527501106262</v>
      </c>
    </row>
    <row r="1789" spans="1:6">
      <c r="A1789">
        <v>74</v>
      </c>
      <c r="B1789" t="s">
        <v>314</v>
      </c>
      <c r="C1789">
        <v>63</v>
      </c>
      <c r="D1789" s="24">
        <v>76.845458984375</v>
      </c>
      <c r="E1789" s="24">
        <v>2.8257186412811279</v>
      </c>
      <c r="F1789" s="24">
        <v>0.37541297078132629</v>
      </c>
    </row>
    <row r="1790" spans="1:6">
      <c r="A1790">
        <v>74</v>
      </c>
      <c r="B1790" t="s">
        <v>314</v>
      </c>
      <c r="C1790">
        <v>64</v>
      </c>
      <c r="D1790" s="24">
        <v>77.113800048828125</v>
      </c>
      <c r="E1790" s="24">
        <v>2.7696588039398193</v>
      </c>
      <c r="F1790" s="24">
        <v>0.37708586454391479</v>
      </c>
    </row>
    <row r="1791" spans="1:6">
      <c r="A1791">
        <v>74</v>
      </c>
      <c r="B1791" t="s">
        <v>314</v>
      </c>
      <c r="C1791">
        <v>65</v>
      </c>
      <c r="D1791" s="24">
        <v>77.38214111328125</v>
      </c>
      <c r="E1791" s="24">
        <v>2.7437007427215576</v>
      </c>
      <c r="F1791" s="24">
        <v>0.38087159395217896</v>
      </c>
    </row>
    <row r="1792" spans="1:6">
      <c r="A1792">
        <v>74</v>
      </c>
      <c r="B1792" t="s">
        <v>314</v>
      </c>
      <c r="C1792">
        <v>66</v>
      </c>
      <c r="D1792" s="24">
        <v>77.650482177734375</v>
      </c>
      <c r="E1792" s="24">
        <v>2.7029712200164795</v>
      </c>
      <c r="F1792" s="24">
        <v>0.3880251944065094</v>
      </c>
    </row>
    <row r="1793" spans="1:6">
      <c r="A1793">
        <v>74</v>
      </c>
      <c r="B1793" t="s">
        <v>314</v>
      </c>
      <c r="C1793">
        <v>67</v>
      </c>
      <c r="D1793" s="24">
        <v>77.918830871582031</v>
      </c>
      <c r="E1793" s="24">
        <v>2.6698687076568604</v>
      </c>
      <c r="F1793" s="24">
        <v>0.40054228901863098</v>
      </c>
    </row>
    <row r="1794" spans="1:6">
      <c r="A1794">
        <v>74</v>
      </c>
      <c r="B1794" t="s">
        <v>314</v>
      </c>
      <c r="C1794">
        <v>68</v>
      </c>
      <c r="D1794" s="24">
        <v>78.187171936035156</v>
      </c>
      <c r="E1794" s="24">
        <v>2.6152334213256836</v>
      </c>
      <c r="F1794" s="24">
        <v>0.4218391478061676</v>
      </c>
    </row>
    <row r="1795" spans="1:6">
      <c r="A1795">
        <v>74</v>
      </c>
      <c r="B1795" t="s">
        <v>314</v>
      </c>
      <c r="C1795">
        <v>69</v>
      </c>
      <c r="D1795" s="24">
        <v>78.455513000488281</v>
      </c>
      <c r="E1795" s="24">
        <v>2.570852518081665</v>
      </c>
      <c r="F1795" s="24">
        <v>0.45761871337890625</v>
      </c>
    </row>
    <row r="1796" spans="1:6">
      <c r="A1796">
        <v>74</v>
      </c>
      <c r="B1796" t="s">
        <v>314</v>
      </c>
      <c r="C1796">
        <v>70</v>
      </c>
      <c r="D1796" s="24">
        <v>78.723861694335938</v>
      </c>
      <c r="E1796" s="24">
        <v>2.5356156826019287</v>
      </c>
      <c r="F1796" s="24">
        <v>0.51651626825332642</v>
      </c>
    </row>
    <row r="1797" spans="1:6">
      <c r="A1797">
        <v>74</v>
      </c>
      <c r="B1797" t="s">
        <v>314</v>
      </c>
      <c r="C1797">
        <v>71</v>
      </c>
      <c r="D1797" s="24">
        <v>78.992202758789062</v>
      </c>
      <c r="E1797" s="24">
        <v>2.4902987480163574</v>
      </c>
      <c r="F1797" s="24">
        <v>0.60979998111724854</v>
      </c>
    </row>
    <row r="1798" spans="1:6">
      <c r="A1798">
        <v>74</v>
      </c>
      <c r="B1798" t="s">
        <v>314</v>
      </c>
      <c r="C1798">
        <v>72</v>
      </c>
      <c r="D1798" s="24">
        <v>79.260543823242188</v>
      </c>
      <c r="E1798" s="24">
        <v>2.437964916229248</v>
      </c>
      <c r="F1798" s="24">
        <v>0.7493739128112793</v>
      </c>
    </row>
    <row r="1799" spans="1:6">
      <c r="A1799">
        <v>74</v>
      </c>
      <c r="B1799" t="s">
        <v>314</v>
      </c>
      <c r="C1799">
        <v>73</v>
      </c>
      <c r="D1799" s="24">
        <v>79.528884887695312</v>
      </c>
      <c r="E1799" s="24">
        <v>2.3833053112030029</v>
      </c>
      <c r="F1799" s="24">
        <v>0.94359350204467773</v>
      </c>
    </row>
    <row r="1800" spans="1:6">
      <c r="A1800">
        <v>74</v>
      </c>
      <c r="B1800" t="s">
        <v>314</v>
      </c>
      <c r="C1800">
        <v>74</v>
      </c>
      <c r="D1800" s="24">
        <v>79.797225952148438</v>
      </c>
      <c r="E1800" s="24">
        <v>2.3095557689666748</v>
      </c>
      <c r="F1800" s="24">
        <v>1.1912283897399902</v>
      </c>
    </row>
    <row r="1801" spans="1:6">
      <c r="A1801">
        <v>74</v>
      </c>
      <c r="B1801" t="s">
        <v>314</v>
      </c>
      <c r="C1801">
        <v>75</v>
      </c>
      <c r="D1801" s="24">
        <v>80.065574645996094</v>
      </c>
      <c r="E1801" s="24">
        <v>2.2055981159210205</v>
      </c>
      <c r="F1801" s="24">
        <v>1.475416898727417</v>
      </c>
    </row>
    <row r="1802" spans="1:6">
      <c r="A1802">
        <v>74</v>
      </c>
      <c r="B1802" t="s">
        <v>314</v>
      </c>
      <c r="C1802">
        <v>76</v>
      </c>
      <c r="D1802" s="24">
        <v>80.333915710449219</v>
      </c>
      <c r="E1802" s="24">
        <v>2.0615856647491455</v>
      </c>
      <c r="F1802" s="24">
        <v>1.7608917951583862</v>
      </c>
    </row>
    <row r="1803" spans="1:6">
      <c r="A1803">
        <v>74</v>
      </c>
      <c r="B1803" t="s">
        <v>314</v>
      </c>
      <c r="C1803">
        <v>77</v>
      </c>
      <c r="D1803" s="24">
        <v>80.602256774902344</v>
      </c>
      <c r="E1803" s="24">
        <v>1.8185089826583862</v>
      </c>
      <c r="F1803" s="24">
        <v>1.9979667663574219</v>
      </c>
    </row>
    <row r="1804" spans="1:6">
      <c r="A1804">
        <v>74</v>
      </c>
      <c r="B1804" t="s">
        <v>314</v>
      </c>
      <c r="C1804">
        <v>78</v>
      </c>
      <c r="D1804" s="24">
        <v>80.87060546875</v>
      </c>
      <c r="E1804" s="24">
        <v>1.456767201423645</v>
      </c>
      <c r="F1804" s="24">
        <v>2.1344723701477051</v>
      </c>
    </row>
    <row r="1805" spans="1:6">
      <c r="A1805">
        <v>74</v>
      </c>
      <c r="B1805" t="s">
        <v>314</v>
      </c>
      <c r="C1805">
        <v>79</v>
      </c>
      <c r="D1805" s="24">
        <v>81.138946533203125</v>
      </c>
      <c r="E1805" s="24">
        <v>1.0249781608581543</v>
      </c>
      <c r="F1805" s="24">
        <v>2.132514476776123</v>
      </c>
    </row>
    <row r="1806" spans="1:6">
      <c r="A1806">
        <v>74</v>
      </c>
      <c r="B1806" t="s">
        <v>314</v>
      </c>
      <c r="C1806">
        <v>80</v>
      </c>
      <c r="D1806" s="24">
        <v>81.40728759765625</v>
      </c>
      <c r="E1806" s="24">
        <v>0.6481894850730896</v>
      </c>
      <c r="F1806" s="24">
        <v>1.9830083847045898</v>
      </c>
    </row>
    <row r="1807" spans="1:6">
      <c r="A1807">
        <v>74</v>
      </c>
      <c r="B1807" t="s">
        <v>314</v>
      </c>
      <c r="C1807">
        <v>81</v>
      </c>
      <c r="D1807" s="24">
        <v>81.675628662109375</v>
      </c>
      <c r="E1807" s="24">
        <v>0.40488335490226746</v>
      </c>
      <c r="F1807" s="24">
        <v>1.7105910778045654</v>
      </c>
    </row>
    <row r="1808" spans="1:6">
      <c r="A1808">
        <v>74</v>
      </c>
      <c r="B1808" t="s">
        <v>314</v>
      </c>
      <c r="C1808">
        <v>82</v>
      </c>
      <c r="D1808" s="24">
        <v>81.9439697265625</v>
      </c>
      <c r="E1808" s="24">
        <v>0.32385918498039246</v>
      </c>
      <c r="F1808" s="24">
        <v>1.3658039569854736</v>
      </c>
    </row>
    <row r="1809" spans="1:6">
      <c r="A1809">
        <v>74</v>
      </c>
      <c r="B1809" t="s">
        <v>314</v>
      </c>
      <c r="C1809">
        <v>83</v>
      </c>
      <c r="D1809" s="24">
        <v>82.212310791015625</v>
      </c>
      <c r="E1809" s="24">
        <v>0.30859112739562988</v>
      </c>
      <c r="F1809" s="24">
        <v>1.0080926418304443</v>
      </c>
    </row>
    <row r="1810" spans="1:6">
      <c r="A1810">
        <v>74</v>
      </c>
      <c r="B1810" t="s">
        <v>314</v>
      </c>
      <c r="C1810">
        <v>84</v>
      </c>
      <c r="D1810" s="24">
        <v>82.480659484863281</v>
      </c>
      <c r="E1810" s="24">
        <v>0.30286377668380737</v>
      </c>
      <c r="F1810" s="24">
        <v>0.68771153688430786</v>
      </c>
    </row>
    <row r="1811" spans="1:6">
      <c r="A1811">
        <v>74</v>
      </c>
      <c r="B1811" t="s">
        <v>314</v>
      </c>
      <c r="C1811">
        <v>85</v>
      </c>
      <c r="D1811" s="24">
        <v>82.749000549316406</v>
      </c>
      <c r="E1811" s="24">
        <v>0.29813426733016968</v>
      </c>
      <c r="F1811" s="24">
        <v>0.43425899744033813</v>
      </c>
    </row>
    <row r="1812" spans="1:6">
      <c r="A1812">
        <v>74</v>
      </c>
      <c r="B1812" t="s">
        <v>314</v>
      </c>
      <c r="C1812">
        <v>86</v>
      </c>
      <c r="D1812" s="24">
        <v>83.017341613769531</v>
      </c>
      <c r="E1812" s="24">
        <v>0.29787519574165344</v>
      </c>
      <c r="F1812" s="24">
        <v>0.25497347116470337</v>
      </c>
    </row>
    <row r="1813" spans="1:6">
      <c r="A1813">
        <v>74</v>
      </c>
      <c r="B1813" t="s">
        <v>314</v>
      </c>
      <c r="C1813">
        <v>87</v>
      </c>
      <c r="D1813" s="24">
        <v>83.285690307617188</v>
      </c>
      <c r="E1813" s="24">
        <v>0.29485133290290833</v>
      </c>
      <c r="F1813" s="24">
        <v>0.1406746506690979</v>
      </c>
    </row>
    <row r="1814" spans="1:6">
      <c r="A1814">
        <v>74</v>
      </c>
      <c r="B1814" t="s">
        <v>314</v>
      </c>
      <c r="C1814">
        <v>88</v>
      </c>
      <c r="D1814" s="24">
        <v>83.554031372070312</v>
      </c>
      <c r="E1814" s="24">
        <v>0.29713156819343567</v>
      </c>
      <c r="F1814" s="24">
        <v>7.4531950056552887E-2</v>
      </c>
    </row>
    <row r="1815" spans="1:6">
      <c r="A1815">
        <v>74</v>
      </c>
      <c r="B1815" t="s">
        <v>314</v>
      </c>
      <c r="C1815">
        <v>89</v>
      </c>
      <c r="D1815" s="24">
        <v>83.822372436523438</v>
      </c>
      <c r="E1815" s="24">
        <v>0.29226276278495789</v>
      </c>
      <c r="F1815" s="24">
        <v>3.9423123002052307E-2</v>
      </c>
    </row>
    <row r="1816" spans="1:6">
      <c r="A1816">
        <v>74</v>
      </c>
      <c r="B1816" t="s">
        <v>314</v>
      </c>
      <c r="C1816">
        <v>90</v>
      </c>
      <c r="D1816" s="24">
        <v>84.090713500976562</v>
      </c>
      <c r="E1816" s="24">
        <v>0.29126846790313721</v>
      </c>
      <c r="F1816" s="24">
        <v>2.1987050771713257E-2</v>
      </c>
    </row>
    <row r="1817" spans="1:6">
      <c r="A1817">
        <v>74</v>
      </c>
      <c r="B1817" t="s">
        <v>314</v>
      </c>
      <c r="C1817">
        <v>91</v>
      </c>
      <c r="D1817" s="24">
        <v>84.359054565429688</v>
      </c>
      <c r="E1817" s="24">
        <v>0.28704684972763062</v>
      </c>
      <c r="F1817" s="24">
        <v>1.3621636666357517E-2</v>
      </c>
    </row>
    <row r="1818" spans="1:6">
      <c r="A1818">
        <v>74</v>
      </c>
      <c r="B1818" t="s">
        <v>314</v>
      </c>
      <c r="C1818">
        <v>92</v>
      </c>
      <c r="D1818" s="24">
        <v>84.627403259277344</v>
      </c>
      <c r="E1818" s="24">
        <v>0.29019737243652344</v>
      </c>
      <c r="F1818" s="24">
        <v>9.6576400101184845E-3</v>
      </c>
    </row>
    <row r="1819" spans="1:6">
      <c r="A1819">
        <v>74</v>
      </c>
      <c r="B1819" t="s">
        <v>314</v>
      </c>
      <c r="C1819">
        <v>93</v>
      </c>
      <c r="D1819" s="24">
        <v>84.895744323730469</v>
      </c>
      <c r="E1819" s="24">
        <v>0.28909316658973694</v>
      </c>
      <c r="F1819" s="24">
        <v>7.9180123284459114E-3</v>
      </c>
    </row>
    <row r="1820" spans="1:6">
      <c r="A1820">
        <v>74</v>
      </c>
      <c r="B1820" t="s">
        <v>314</v>
      </c>
      <c r="C1820">
        <v>94</v>
      </c>
      <c r="D1820" s="24">
        <v>85.164085388183594</v>
      </c>
      <c r="E1820" s="24">
        <v>0.29155832529067993</v>
      </c>
      <c r="F1820" s="24">
        <v>7.4295629747211933E-3</v>
      </c>
    </row>
    <row r="1821" spans="1:6">
      <c r="A1821">
        <v>74</v>
      </c>
      <c r="B1821" t="s">
        <v>314</v>
      </c>
      <c r="C1821">
        <v>95</v>
      </c>
      <c r="D1821" s="24">
        <v>85.43243408203125</v>
      </c>
      <c r="E1821" s="24">
        <v>0.29007112979888916</v>
      </c>
      <c r="F1821" s="24">
        <v>7.6125394552946091E-3</v>
      </c>
    </row>
    <row r="1822" spans="1:6">
      <c r="A1822">
        <v>74</v>
      </c>
      <c r="B1822" t="s">
        <v>314</v>
      </c>
      <c r="C1822">
        <v>96</v>
      </c>
      <c r="D1822" s="24">
        <v>85.700775146484375</v>
      </c>
      <c r="E1822" s="24">
        <v>0.28604599833488464</v>
      </c>
      <c r="F1822" s="24">
        <v>7.9622194170951843E-3</v>
      </c>
    </row>
    <row r="1823" spans="1:6">
      <c r="A1823">
        <v>74</v>
      </c>
      <c r="B1823" t="s">
        <v>314</v>
      </c>
      <c r="C1823">
        <v>97</v>
      </c>
      <c r="D1823" s="24">
        <v>85.9691162109375</v>
      </c>
      <c r="E1823" s="24">
        <v>0.28657004237174988</v>
      </c>
      <c r="F1823" s="24">
        <v>8.0605680122971535E-3</v>
      </c>
    </row>
    <row r="1824" spans="1:6">
      <c r="A1824">
        <v>74</v>
      </c>
      <c r="B1824" t="s">
        <v>314</v>
      </c>
      <c r="C1824">
        <v>98</v>
      </c>
      <c r="D1824" s="24">
        <v>86.237457275390625</v>
      </c>
      <c r="E1824" s="24">
        <v>0.28357291221618652</v>
      </c>
      <c r="F1824" s="24">
        <v>7.6957228593528271E-3</v>
      </c>
    </row>
    <row r="1825" spans="1:6">
      <c r="A1825">
        <v>74</v>
      </c>
      <c r="B1825" t="s">
        <v>314</v>
      </c>
      <c r="C1825">
        <v>99</v>
      </c>
      <c r="D1825" s="24">
        <v>86.50579833984375</v>
      </c>
      <c r="E1825" s="24">
        <v>0.28337147831916809</v>
      </c>
      <c r="F1825" s="24">
        <v>6.9185718894004822E-3</v>
      </c>
    </row>
    <row r="1826" spans="1:6">
      <c r="A1826">
        <v>74</v>
      </c>
      <c r="B1826" t="s">
        <v>314</v>
      </c>
      <c r="C1826">
        <v>100</v>
      </c>
      <c r="D1826" s="24">
        <v>86.774147033691406</v>
      </c>
      <c r="E1826" s="24">
        <v>0.28296270966529846</v>
      </c>
      <c r="F1826" s="24">
        <v>5.975725594907999E-3</v>
      </c>
    </row>
    <row r="1827" spans="1:6">
      <c r="A1827">
        <v>74</v>
      </c>
      <c r="B1827" t="s">
        <v>314</v>
      </c>
      <c r="C1827">
        <v>101</v>
      </c>
      <c r="D1827" s="24">
        <v>87.042488098144531</v>
      </c>
      <c r="E1827" s="24">
        <v>0.2848019003868103</v>
      </c>
      <c r="F1827" s="24">
        <v>5.1636910066008568E-3</v>
      </c>
    </row>
    <row r="1828" spans="1:6">
      <c r="A1828">
        <v>74</v>
      </c>
      <c r="B1828" t="s">
        <v>314</v>
      </c>
      <c r="C1828">
        <v>102</v>
      </c>
      <c r="D1828" s="24">
        <v>87.310829162597656</v>
      </c>
      <c r="E1828" s="24">
        <v>0.28195482492446899</v>
      </c>
      <c r="F1828" s="24">
        <v>4.690196830779314E-3</v>
      </c>
    </row>
    <row r="1829" spans="1:6">
      <c r="A1829">
        <v>74</v>
      </c>
      <c r="B1829" t="s">
        <v>314</v>
      </c>
      <c r="C1829">
        <v>103</v>
      </c>
      <c r="D1829" s="24">
        <v>87.579177856445312</v>
      </c>
      <c r="E1829" s="24">
        <v>0.28269287943840027</v>
      </c>
      <c r="F1829" s="24">
        <v>4.6101906336843967E-3</v>
      </c>
    </row>
    <row r="1830" spans="1:6">
      <c r="A1830">
        <v>74</v>
      </c>
      <c r="B1830" t="s">
        <v>314</v>
      </c>
      <c r="C1830">
        <v>104</v>
      </c>
      <c r="D1830" s="24">
        <v>87.847518920898438</v>
      </c>
      <c r="E1830" s="24">
        <v>0.2828923761844635</v>
      </c>
      <c r="F1830" s="24">
        <v>4.8459717072546482E-3</v>
      </c>
    </row>
    <row r="1831" spans="1:6">
      <c r="A1831">
        <v>74</v>
      </c>
      <c r="B1831" t="s">
        <v>314</v>
      </c>
      <c r="C1831">
        <v>105</v>
      </c>
      <c r="D1831" s="24">
        <v>88.115859985351562</v>
      </c>
      <c r="E1831" s="24">
        <v>0.28021734952926636</v>
      </c>
      <c r="F1831" s="24">
        <v>5.2568670362234116E-3</v>
      </c>
    </row>
    <row r="1832" spans="1:6">
      <c r="A1832">
        <v>74</v>
      </c>
      <c r="B1832" t="s">
        <v>314</v>
      </c>
      <c r="C1832">
        <v>106</v>
      </c>
      <c r="D1832" s="24">
        <v>88.384201049804688</v>
      </c>
      <c r="E1832" s="24">
        <v>0.28136461973190308</v>
      </c>
      <c r="F1832" s="24">
        <v>5.7143252342939377E-3</v>
      </c>
    </row>
    <row r="1833" spans="1:6">
      <c r="A1833">
        <v>74</v>
      </c>
      <c r="B1833" t="s">
        <v>314</v>
      </c>
      <c r="C1833">
        <v>107</v>
      </c>
      <c r="D1833" s="24">
        <v>88.652542114257812</v>
      </c>
      <c r="E1833" s="24">
        <v>0.27937835454940796</v>
      </c>
      <c r="F1833" s="24">
        <v>6.1430316418409348E-3</v>
      </c>
    </row>
    <row r="1834" spans="1:6">
      <c r="A1834">
        <v>74</v>
      </c>
      <c r="B1834" t="s">
        <v>314</v>
      </c>
      <c r="C1834">
        <v>108</v>
      </c>
      <c r="D1834" s="24">
        <v>88.920883178710938</v>
      </c>
      <c r="E1834" s="24">
        <v>0.27813661098480225</v>
      </c>
      <c r="F1834" s="24">
        <v>6.5202042460441589E-3</v>
      </c>
    </row>
    <row r="1835" spans="1:6">
      <c r="A1835">
        <v>74</v>
      </c>
      <c r="B1835" t="s">
        <v>314</v>
      </c>
      <c r="C1835">
        <v>109</v>
      </c>
      <c r="D1835" s="24">
        <v>89.189231872558594</v>
      </c>
      <c r="E1835" s="24">
        <v>0.28001591563224792</v>
      </c>
      <c r="F1835" s="24">
        <v>6.8414830602705479E-3</v>
      </c>
    </row>
    <row r="1836" spans="1:6">
      <c r="A1836">
        <v>74</v>
      </c>
      <c r="B1836" t="s">
        <v>314</v>
      </c>
      <c r="C1836">
        <v>110</v>
      </c>
      <c r="D1836" s="24">
        <v>89.457572937011719</v>
      </c>
      <c r="E1836" s="24">
        <v>0.27702465653419495</v>
      </c>
      <c r="F1836" s="24">
        <v>7.0863221772015095E-3</v>
      </c>
    </row>
    <row r="1837" spans="1:6">
      <c r="A1837">
        <v>74</v>
      </c>
      <c r="B1837" t="s">
        <v>314</v>
      </c>
      <c r="C1837">
        <v>111</v>
      </c>
      <c r="D1837" s="24">
        <v>89.725921630859375</v>
      </c>
      <c r="E1837" s="24">
        <v>0.27756357192993164</v>
      </c>
      <c r="F1837" s="24">
        <v>7.2128181345760822E-3</v>
      </c>
    </row>
    <row r="1838" spans="1:6">
      <c r="A1838">
        <v>74</v>
      </c>
      <c r="B1838" t="s">
        <v>314</v>
      </c>
      <c r="C1838">
        <v>112</v>
      </c>
      <c r="D1838" s="24">
        <v>89.9942626953125</v>
      </c>
      <c r="E1838" s="24">
        <v>0.27453282475471497</v>
      </c>
      <c r="F1838" s="24">
        <v>7.1883462369441986E-3</v>
      </c>
    </row>
    <row r="1839" spans="1:6">
      <c r="A1839">
        <v>74</v>
      </c>
      <c r="B1839" t="s">
        <v>314</v>
      </c>
      <c r="C1839">
        <v>113</v>
      </c>
      <c r="D1839" s="24">
        <v>90.262603759765625</v>
      </c>
      <c r="E1839" s="24">
        <v>0.27557310461997986</v>
      </c>
      <c r="F1839" s="24">
        <v>7.0270826108753681E-3</v>
      </c>
    </row>
    <row r="1840" spans="1:6">
      <c r="A1840">
        <v>74</v>
      </c>
      <c r="B1840" t="s">
        <v>314</v>
      </c>
      <c r="C1840">
        <v>114</v>
      </c>
      <c r="D1840" s="24">
        <v>90.53094482421875</v>
      </c>
      <c r="E1840" s="24">
        <v>0.27224612236022949</v>
      </c>
      <c r="F1840" s="24">
        <v>6.7936433479189873E-3</v>
      </c>
    </row>
    <row r="1841" spans="1:6">
      <c r="A1841">
        <v>74</v>
      </c>
      <c r="B1841" t="s">
        <v>314</v>
      </c>
      <c r="C1841">
        <v>115</v>
      </c>
      <c r="D1841" s="24">
        <v>90.799285888671875</v>
      </c>
      <c r="E1841" s="24">
        <v>0.27627432346343994</v>
      </c>
      <c r="F1841" s="24">
        <v>6.5621687099337578E-3</v>
      </c>
    </row>
    <row r="1842" spans="1:6">
      <c r="A1842">
        <v>74</v>
      </c>
      <c r="B1842" t="s">
        <v>314</v>
      </c>
      <c r="C1842">
        <v>116</v>
      </c>
      <c r="D1842" s="24">
        <v>91.067626953125</v>
      </c>
      <c r="E1842" s="24">
        <v>0.27498570084571838</v>
      </c>
      <c r="F1842" s="24">
        <v>6.3737635500729084E-3</v>
      </c>
    </row>
    <row r="1843" spans="1:6">
      <c r="A1843">
        <v>74</v>
      </c>
      <c r="B1843" t="s">
        <v>314</v>
      </c>
      <c r="C1843">
        <v>117</v>
      </c>
      <c r="D1843" s="24">
        <v>91.335968017578125</v>
      </c>
      <c r="E1843" s="24">
        <v>0.27035123109817505</v>
      </c>
      <c r="F1843" s="24">
        <v>6.2357117421925068E-3</v>
      </c>
    </row>
    <row r="1844" spans="1:6">
      <c r="A1844">
        <v>74</v>
      </c>
      <c r="B1844" t="s">
        <v>314</v>
      </c>
      <c r="C1844">
        <v>118</v>
      </c>
      <c r="D1844" s="24">
        <v>91.604316711425781</v>
      </c>
      <c r="E1844" s="24">
        <v>0.26775443553924561</v>
      </c>
      <c r="F1844" s="24">
        <v>6.1585721559822559E-3</v>
      </c>
    </row>
    <row r="1845" spans="1:6">
      <c r="A1845">
        <v>74</v>
      </c>
      <c r="B1845" t="s">
        <v>314</v>
      </c>
      <c r="C1845">
        <v>119</v>
      </c>
      <c r="D1845" s="24">
        <v>91.872657775878906</v>
      </c>
      <c r="E1845" s="24">
        <v>0.27616959810256958</v>
      </c>
      <c r="F1845" s="24">
        <v>6.1741429381072521E-3</v>
      </c>
    </row>
    <row r="1846" spans="1:6">
      <c r="A1846">
        <v>74</v>
      </c>
      <c r="B1846" t="s">
        <v>314</v>
      </c>
      <c r="C1846">
        <v>120</v>
      </c>
      <c r="D1846" s="24">
        <v>92.141006469726562</v>
      </c>
      <c r="E1846" s="24">
        <v>0.27072358131408691</v>
      </c>
      <c r="F1846" s="24">
        <v>6.2979324720799923E-3</v>
      </c>
    </row>
    <row r="1847" spans="1:6">
      <c r="A1847">
        <v>74</v>
      </c>
      <c r="B1847" t="s">
        <v>314</v>
      </c>
      <c r="C1847">
        <v>121</v>
      </c>
      <c r="D1847" s="24">
        <v>92.409347534179688</v>
      </c>
      <c r="E1847" s="24">
        <v>0.2687818706035614</v>
      </c>
      <c r="F1847" s="24">
        <v>6.4709284342825413E-3</v>
      </c>
    </row>
    <row r="1848" spans="1:6">
      <c r="A1848">
        <v>74</v>
      </c>
      <c r="B1848" t="s">
        <v>314</v>
      </c>
      <c r="C1848">
        <v>122</v>
      </c>
      <c r="D1848" s="24">
        <v>92.677688598632812</v>
      </c>
      <c r="E1848" s="24">
        <v>0.27045556902885437</v>
      </c>
      <c r="F1848" s="24">
        <v>6.5574366599321365E-3</v>
      </c>
    </row>
    <row r="1849" spans="1:6">
      <c r="A1849">
        <v>74</v>
      </c>
      <c r="B1849" t="s">
        <v>314</v>
      </c>
      <c r="C1849">
        <v>123</v>
      </c>
      <c r="D1849" s="24">
        <v>92.946029663085938</v>
      </c>
      <c r="E1849" s="24">
        <v>0.26536506414413452</v>
      </c>
      <c r="F1849" s="24">
        <v>6.4209294505417347E-3</v>
      </c>
    </row>
    <row r="1850" spans="1:6">
      <c r="A1850">
        <v>74</v>
      </c>
      <c r="B1850" t="s">
        <v>314</v>
      </c>
      <c r="C1850">
        <v>124</v>
      </c>
      <c r="D1850" s="24">
        <v>93.214370727539062</v>
      </c>
      <c r="E1850" s="24">
        <v>0.26775568723678589</v>
      </c>
      <c r="F1850" s="24">
        <v>6.0175624676048756E-3</v>
      </c>
    </row>
    <row r="1851" spans="1:6">
      <c r="A1851">
        <v>74</v>
      </c>
      <c r="B1851" t="s">
        <v>314</v>
      </c>
      <c r="C1851">
        <v>125</v>
      </c>
      <c r="D1851" s="24">
        <v>93.482711791992188</v>
      </c>
      <c r="E1851" s="24">
        <v>0.26799377799034119</v>
      </c>
      <c r="F1851" s="24">
        <v>5.4224519990384579E-3</v>
      </c>
    </row>
    <row r="1852" spans="1:6">
      <c r="A1852">
        <v>74</v>
      </c>
      <c r="B1852" t="s">
        <v>314</v>
      </c>
      <c r="C1852">
        <v>126</v>
      </c>
      <c r="D1852" s="24">
        <v>93.751060485839844</v>
      </c>
      <c r="E1852" s="24">
        <v>0.2660040557384491</v>
      </c>
      <c r="F1852" s="24">
        <v>4.7678304836153984E-3</v>
      </c>
    </row>
    <row r="1853" spans="1:6">
      <c r="A1853">
        <v>74</v>
      </c>
      <c r="B1853" t="s">
        <v>314</v>
      </c>
      <c r="C1853">
        <v>127</v>
      </c>
      <c r="D1853" s="24">
        <v>94.019401550292969</v>
      </c>
      <c r="E1853" s="24">
        <v>0.26710799336433411</v>
      </c>
      <c r="F1853" s="24">
        <v>4.148753359913826E-3</v>
      </c>
    </row>
    <row r="1854" spans="1:6">
      <c r="A1854">
        <v>74</v>
      </c>
      <c r="B1854" t="s">
        <v>314</v>
      </c>
      <c r="C1854">
        <v>128</v>
      </c>
      <c r="D1854" s="24">
        <v>94.287750244140625</v>
      </c>
      <c r="E1854" s="24">
        <v>0.2646355926990509</v>
      </c>
      <c r="F1854" s="24">
        <v>3.5723289474844933E-3</v>
      </c>
    </row>
    <row r="1855" spans="1:6">
      <c r="A1855">
        <v>74</v>
      </c>
      <c r="B1855" t="s">
        <v>314</v>
      </c>
      <c r="C1855">
        <v>129</v>
      </c>
      <c r="D1855" s="24">
        <v>94.55609130859375</v>
      </c>
      <c r="E1855" s="24">
        <v>0.26856514811515808</v>
      </c>
      <c r="F1855" s="24">
        <v>2.9823158401995897E-3</v>
      </c>
    </row>
    <row r="1856" spans="1:6">
      <c r="A1856">
        <v>74</v>
      </c>
      <c r="B1856" t="s">
        <v>314</v>
      </c>
      <c r="C1856">
        <v>130</v>
      </c>
      <c r="D1856" s="24">
        <v>94.824432373046875</v>
      </c>
      <c r="E1856" s="24">
        <v>0.26117980480194092</v>
      </c>
      <c r="F1856" s="24">
        <v>2.3278668522834778E-3</v>
      </c>
    </row>
    <row r="1857" spans="1:6">
      <c r="A1857">
        <v>75</v>
      </c>
      <c r="B1857" t="s">
        <v>341</v>
      </c>
      <c r="C1857">
        <v>1</v>
      </c>
      <c r="D1857" s="24">
        <v>60.208198547363281</v>
      </c>
      <c r="E1857" s="24">
        <v>4.7181930541992188</v>
      </c>
      <c r="F1857" s="24">
        <v>0.27973172068595886</v>
      </c>
    </row>
    <row r="1858" spans="1:6">
      <c r="A1858">
        <v>75</v>
      </c>
      <c r="B1858" t="s">
        <v>341</v>
      </c>
      <c r="C1858">
        <v>2</v>
      </c>
      <c r="D1858" s="24">
        <v>60.476543426513672</v>
      </c>
      <c r="E1858" s="24">
        <v>4.6768980026245117</v>
      </c>
      <c r="F1858" s="24">
        <v>0.27272221446037292</v>
      </c>
    </row>
    <row r="1859" spans="1:6">
      <c r="A1859">
        <v>75</v>
      </c>
      <c r="B1859" t="s">
        <v>341</v>
      </c>
      <c r="C1859">
        <v>3</v>
      </c>
      <c r="D1859" s="24">
        <v>60.744884490966797</v>
      </c>
      <c r="E1859" s="24">
        <v>4.6653447151184082</v>
      </c>
      <c r="F1859" s="24">
        <v>0.26490220427513123</v>
      </c>
    </row>
    <row r="1860" spans="1:6">
      <c r="A1860">
        <v>75</v>
      </c>
      <c r="B1860" t="s">
        <v>341</v>
      </c>
      <c r="C1860">
        <v>4</v>
      </c>
      <c r="D1860" s="24">
        <v>61.013229370117188</v>
      </c>
      <c r="E1860" s="24">
        <v>4.6376662254333496</v>
      </c>
      <c r="F1860" s="24">
        <v>0.25847801566123962</v>
      </c>
    </row>
    <row r="1861" spans="1:6">
      <c r="A1861">
        <v>75</v>
      </c>
      <c r="B1861" t="s">
        <v>341</v>
      </c>
      <c r="C1861">
        <v>5</v>
      </c>
      <c r="D1861" s="24">
        <v>61.281570434570312</v>
      </c>
      <c r="E1861" s="24">
        <v>4.6303896903991699</v>
      </c>
      <c r="F1861" s="24">
        <v>0.25536072254180908</v>
      </c>
    </row>
    <row r="1862" spans="1:6">
      <c r="A1862">
        <v>75</v>
      </c>
      <c r="B1862" t="s">
        <v>341</v>
      </c>
      <c r="C1862">
        <v>6</v>
      </c>
      <c r="D1862" s="24">
        <v>61.549911499023438</v>
      </c>
      <c r="E1862" s="24">
        <v>4.5993399620056152</v>
      </c>
      <c r="F1862" s="24">
        <v>0.25633114576339722</v>
      </c>
    </row>
    <row r="1863" spans="1:6">
      <c r="A1863">
        <v>75</v>
      </c>
      <c r="B1863" t="s">
        <v>341</v>
      </c>
      <c r="C1863">
        <v>7</v>
      </c>
      <c r="D1863" s="24">
        <v>61.818256378173828</v>
      </c>
      <c r="E1863" s="24">
        <v>4.5728707313537598</v>
      </c>
      <c r="F1863" s="24">
        <v>0.26084238290786743</v>
      </c>
    </row>
    <row r="1864" spans="1:6">
      <c r="A1864">
        <v>75</v>
      </c>
      <c r="B1864" t="s">
        <v>341</v>
      </c>
      <c r="C1864">
        <v>8</v>
      </c>
      <c r="D1864" s="24">
        <v>62.086601257324219</v>
      </c>
      <c r="E1864" s="24">
        <v>4.5472631454467773</v>
      </c>
      <c r="F1864" s="24">
        <v>0.26751714944839478</v>
      </c>
    </row>
    <row r="1865" spans="1:6">
      <c r="A1865">
        <v>75</v>
      </c>
      <c r="B1865" t="s">
        <v>341</v>
      </c>
      <c r="C1865">
        <v>9</v>
      </c>
      <c r="D1865" s="24">
        <v>62.354942321777344</v>
      </c>
      <c r="E1865" s="24">
        <v>4.5130677223205566</v>
      </c>
      <c r="F1865" s="24">
        <v>0.27497830986976624</v>
      </c>
    </row>
    <row r="1866" spans="1:6">
      <c r="A1866">
        <v>75</v>
      </c>
      <c r="B1866" t="s">
        <v>341</v>
      </c>
      <c r="C1866">
        <v>10</v>
      </c>
      <c r="D1866" s="24">
        <v>62.623283386230469</v>
      </c>
      <c r="E1866" s="24">
        <v>4.4785428047180176</v>
      </c>
      <c r="F1866" s="24">
        <v>0.28240406513214111</v>
      </c>
    </row>
    <row r="1867" spans="1:6">
      <c r="A1867">
        <v>75</v>
      </c>
      <c r="B1867" t="s">
        <v>341</v>
      </c>
      <c r="C1867">
        <v>11</v>
      </c>
      <c r="D1867" s="24">
        <v>62.891628265380859</v>
      </c>
      <c r="E1867" s="24">
        <v>4.4507622718811035</v>
      </c>
      <c r="F1867" s="24">
        <v>0.28959473967552185</v>
      </c>
    </row>
    <row r="1868" spans="1:6">
      <c r="A1868">
        <v>75</v>
      </c>
      <c r="B1868" t="s">
        <v>341</v>
      </c>
      <c r="C1868">
        <v>12</v>
      </c>
      <c r="D1868" s="24">
        <v>63.159969329833984</v>
      </c>
      <c r="E1868" s="24">
        <v>4.4358663558959961</v>
      </c>
      <c r="F1868" s="24">
        <v>0.29661843180656433</v>
      </c>
    </row>
    <row r="1869" spans="1:6">
      <c r="A1869">
        <v>75</v>
      </c>
      <c r="B1869" t="s">
        <v>341</v>
      </c>
      <c r="C1869">
        <v>13</v>
      </c>
      <c r="D1869" s="24">
        <v>63.428314208984375</v>
      </c>
      <c r="E1869" s="24">
        <v>4.3906979560852051</v>
      </c>
      <c r="F1869" s="24">
        <v>0.30339550971984863</v>
      </c>
    </row>
    <row r="1870" spans="1:6">
      <c r="A1870">
        <v>75</v>
      </c>
      <c r="B1870" t="s">
        <v>341</v>
      </c>
      <c r="C1870">
        <v>14</v>
      </c>
      <c r="D1870" s="24">
        <v>63.6966552734375</v>
      </c>
      <c r="E1870" s="24">
        <v>4.3565769195556641</v>
      </c>
      <c r="F1870" s="24">
        <v>0.30952027440071106</v>
      </c>
    </row>
    <row r="1871" spans="1:6">
      <c r="A1871">
        <v>75</v>
      </c>
      <c r="B1871" t="s">
        <v>341</v>
      </c>
      <c r="C1871">
        <v>15</v>
      </c>
      <c r="D1871" s="24">
        <v>63.965000152587891</v>
      </c>
      <c r="E1871" s="24">
        <v>4.3281559944152832</v>
      </c>
      <c r="F1871" s="24">
        <v>0.31440874934196472</v>
      </c>
    </row>
    <row r="1872" spans="1:6">
      <c r="A1872">
        <v>75</v>
      </c>
      <c r="B1872" t="s">
        <v>341</v>
      </c>
      <c r="C1872">
        <v>16</v>
      </c>
      <c r="D1872" s="24">
        <v>64.233345031738281</v>
      </c>
      <c r="E1872" s="24">
        <v>4.299748420715332</v>
      </c>
      <c r="F1872" s="24">
        <v>0.31764623522758484</v>
      </c>
    </row>
    <row r="1873" spans="1:6">
      <c r="A1873">
        <v>75</v>
      </c>
      <c r="B1873" t="s">
        <v>341</v>
      </c>
      <c r="C1873">
        <v>17</v>
      </c>
      <c r="D1873" s="24">
        <v>64.501686096191406</v>
      </c>
      <c r="E1873" s="24">
        <v>4.2437176704406738</v>
      </c>
      <c r="F1873" s="24">
        <v>0.31927907466888428</v>
      </c>
    </row>
    <row r="1874" spans="1:6">
      <c r="A1874">
        <v>75</v>
      </c>
      <c r="B1874" t="s">
        <v>341</v>
      </c>
      <c r="C1874">
        <v>18</v>
      </c>
      <c r="D1874" s="24">
        <v>64.770027160644531</v>
      </c>
      <c r="E1874" s="24">
        <v>4.2210245132446289</v>
      </c>
      <c r="F1874" s="24">
        <v>0.31989282369613647</v>
      </c>
    </row>
    <row r="1875" spans="1:6">
      <c r="A1875">
        <v>75</v>
      </c>
      <c r="B1875" t="s">
        <v>341</v>
      </c>
      <c r="C1875">
        <v>19</v>
      </c>
      <c r="D1875" s="24">
        <v>65.038368225097656</v>
      </c>
      <c r="E1875" s="24">
        <v>4.188995361328125</v>
      </c>
      <c r="F1875" s="24">
        <v>0.3203771710395813</v>
      </c>
    </row>
    <row r="1876" spans="1:6">
      <c r="A1876">
        <v>75</v>
      </c>
      <c r="B1876" t="s">
        <v>341</v>
      </c>
      <c r="C1876">
        <v>20</v>
      </c>
      <c r="D1876" s="24">
        <v>65.306716918945312</v>
      </c>
      <c r="E1876" s="24">
        <v>4.1604065895080566</v>
      </c>
      <c r="F1876" s="24">
        <v>0.32151809334754944</v>
      </c>
    </row>
    <row r="1877" spans="1:6">
      <c r="A1877">
        <v>75</v>
      </c>
      <c r="B1877" t="s">
        <v>341</v>
      </c>
      <c r="C1877">
        <v>21</v>
      </c>
      <c r="D1877" s="24">
        <v>65.575057983398438</v>
      </c>
      <c r="E1877" s="24">
        <v>4.1211729049682617</v>
      </c>
      <c r="F1877" s="24">
        <v>0.3236546516418457</v>
      </c>
    </row>
    <row r="1878" spans="1:6">
      <c r="A1878">
        <v>75</v>
      </c>
      <c r="B1878" t="s">
        <v>341</v>
      </c>
      <c r="C1878">
        <v>22</v>
      </c>
      <c r="D1878" s="24">
        <v>65.843399047851562</v>
      </c>
      <c r="E1878" s="24">
        <v>4.0912151336669922</v>
      </c>
      <c r="F1878" s="24">
        <v>0.32661294937133789</v>
      </c>
    </row>
    <row r="1879" spans="1:6">
      <c r="A1879">
        <v>75</v>
      </c>
      <c r="B1879" t="s">
        <v>341</v>
      </c>
      <c r="C1879">
        <v>23</v>
      </c>
      <c r="D1879" s="24">
        <v>66.111740112304688</v>
      </c>
      <c r="E1879" s="24">
        <v>4.05963134765625</v>
      </c>
      <c r="F1879" s="24">
        <v>0.32993397116661072</v>
      </c>
    </row>
    <row r="1880" spans="1:6">
      <c r="A1880">
        <v>75</v>
      </c>
      <c r="B1880" t="s">
        <v>341</v>
      </c>
      <c r="C1880">
        <v>24</v>
      </c>
      <c r="D1880" s="24">
        <v>66.380081176757812</v>
      </c>
      <c r="E1880" s="24">
        <v>4.016876220703125</v>
      </c>
      <c r="F1880" s="24">
        <v>0.33323082327842712</v>
      </c>
    </row>
    <row r="1881" spans="1:6">
      <c r="A1881">
        <v>75</v>
      </c>
      <c r="B1881" t="s">
        <v>341</v>
      </c>
      <c r="C1881">
        <v>25</v>
      </c>
      <c r="D1881" s="24">
        <v>66.648429870605469</v>
      </c>
      <c r="E1881" s="24">
        <v>3.9759390354156494</v>
      </c>
      <c r="F1881" s="24">
        <v>0.33640182018280029</v>
      </c>
    </row>
    <row r="1882" spans="1:6">
      <c r="A1882">
        <v>75</v>
      </c>
      <c r="B1882" t="s">
        <v>341</v>
      </c>
      <c r="C1882">
        <v>26</v>
      </c>
      <c r="D1882" s="24">
        <v>66.916770935058594</v>
      </c>
      <c r="E1882" s="24">
        <v>3.9497497081756592</v>
      </c>
      <c r="F1882" s="24">
        <v>0.33957839012145996</v>
      </c>
    </row>
    <row r="1883" spans="1:6">
      <c r="A1883">
        <v>75</v>
      </c>
      <c r="B1883" t="s">
        <v>341</v>
      </c>
      <c r="C1883">
        <v>27</v>
      </c>
      <c r="D1883" s="24">
        <v>67.185111999511719</v>
      </c>
      <c r="E1883" s="24">
        <v>3.914982795715332</v>
      </c>
      <c r="F1883" s="24">
        <v>0.34286591410636902</v>
      </c>
    </row>
    <row r="1884" spans="1:6">
      <c r="A1884">
        <v>75</v>
      </c>
      <c r="B1884" t="s">
        <v>341</v>
      </c>
      <c r="C1884">
        <v>28</v>
      </c>
      <c r="D1884" s="24">
        <v>67.453460693359375</v>
      </c>
      <c r="E1884" s="24">
        <v>3.8766906261444092</v>
      </c>
      <c r="F1884" s="24">
        <v>0.34614858031272888</v>
      </c>
    </row>
    <row r="1885" spans="1:6">
      <c r="A1885">
        <v>75</v>
      </c>
      <c r="B1885" t="s">
        <v>341</v>
      </c>
      <c r="C1885">
        <v>29</v>
      </c>
      <c r="D1885" s="24">
        <v>67.7218017578125</v>
      </c>
      <c r="E1885" s="24">
        <v>3.8428804874420166</v>
      </c>
      <c r="F1885" s="24">
        <v>0.34911316633224487</v>
      </c>
    </row>
    <row r="1886" spans="1:6">
      <c r="A1886">
        <v>75</v>
      </c>
      <c r="B1886" t="s">
        <v>341</v>
      </c>
      <c r="C1886">
        <v>30</v>
      </c>
      <c r="D1886" s="24">
        <v>67.990142822265625</v>
      </c>
      <c r="E1886" s="24">
        <v>3.7950806617736816</v>
      </c>
      <c r="F1886" s="24">
        <v>0.35150891542434692</v>
      </c>
    </row>
    <row r="1887" spans="1:6">
      <c r="A1887">
        <v>75</v>
      </c>
      <c r="B1887" t="s">
        <v>341</v>
      </c>
      <c r="C1887">
        <v>31</v>
      </c>
      <c r="D1887" s="24">
        <v>68.25848388671875</v>
      </c>
      <c r="E1887" s="24">
        <v>3.7614507675170898</v>
      </c>
      <c r="F1887" s="24">
        <v>0.35338327288627625</v>
      </c>
    </row>
    <row r="1888" spans="1:6">
      <c r="A1888">
        <v>75</v>
      </c>
      <c r="B1888" t="s">
        <v>341</v>
      </c>
      <c r="C1888">
        <v>32</v>
      </c>
      <c r="D1888" s="24">
        <v>68.526824951171875</v>
      </c>
      <c r="E1888" s="24">
        <v>3.7280013561248779</v>
      </c>
      <c r="F1888" s="24">
        <v>0.35513487458229065</v>
      </c>
    </row>
    <row r="1889" spans="1:6">
      <c r="A1889">
        <v>75</v>
      </c>
      <c r="B1889" t="s">
        <v>341</v>
      </c>
      <c r="C1889">
        <v>33</v>
      </c>
      <c r="D1889" s="24">
        <v>68.795173645019531</v>
      </c>
      <c r="E1889" s="24">
        <v>3.685488224029541</v>
      </c>
      <c r="F1889" s="24">
        <v>0.35730919241905212</v>
      </c>
    </row>
    <row r="1890" spans="1:6">
      <c r="A1890">
        <v>75</v>
      </c>
      <c r="B1890" t="s">
        <v>341</v>
      </c>
      <c r="C1890">
        <v>34</v>
      </c>
      <c r="D1890" s="24">
        <v>69.063514709472656</v>
      </c>
      <c r="E1890" s="24">
        <v>3.6542468070983887</v>
      </c>
      <c r="F1890" s="24">
        <v>0.36032289266586304</v>
      </c>
    </row>
    <row r="1891" spans="1:6">
      <c r="A1891">
        <v>75</v>
      </c>
      <c r="B1891" t="s">
        <v>341</v>
      </c>
      <c r="C1891">
        <v>35</v>
      </c>
      <c r="D1891" s="24">
        <v>69.331855773925781</v>
      </c>
      <c r="E1891" s="24">
        <v>3.6150884628295898</v>
      </c>
      <c r="F1891" s="24">
        <v>0.36426380276679993</v>
      </c>
    </row>
    <row r="1892" spans="1:6">
      <c r="A1892">
        <v>75</v>
      </c>
      <c r="B1892" t="s">
        <v>341</v>
      </c>
      <c r="C1892">
        <v>36</v>
      </c>
      <c r="D1892" s="24">
        <v>69.600196838378906</v>
      </c>
      <c r="E1892" s="24">
        <v>3.5741627216339111</v>
      </c>
      <c r="F1892" s="24">
        <v>0.36889281868934631</v>
      </c>
    </row>
    <row r="1893" spans="1:6">
      <c r="A1893">
        <v>75</v>
      </c>
      <c r="B1893" t="s">
        <v>341</v>
      </c>
      <c r="C1893">
        <v>37</v>
      </c>
      <c r="D1893" s="24">
        <v>69.868545532226562</v>
      </c>
      <c r="E1893" s="24">
        <v>3.5373573303222656</v>
      </c>
      <c r="F1893" s="24">
        <v>0.37376359105110168</v>
      </c>
    </row>
    <row r="1894" spans="1:6">
      <c r="A1894">
        <v>75</v>
      </c>
      <c r="B1894" t="s">
        <v>341</v>
      </c>
      <c r="C1894">
        <v>38</v>
      </c>
      <c r="D1894" s="24">
        <v>70.136886596679688</v>
      </c>
      <c r="E1894" s="24">
        <v>3.4891481399536133</v>
      </c>
      <c r="F1894" s="24">
        <v>0.37835115194320679</v>
      </c>
    </row>
    <row r="1895" spans="1:6">
      <c r="A1895">
        <v>75</v>
      </c>
      <c r="B1895" t="s">
        <v>341</v>
      </c>
      <c r="C1895">
        <v>39</v>
      </c>
      <c r="D1895" s="24">
        <v>70.405227661132812</v>
      </c>
      <c r="E1895" s="24">
        <v>3.4574198722839355</v>
      </c>
      <c r="F1895" s="24">
        <v>0.38214465975761414</v>
      </c>
    </row>
    <row r="1896" spans="1:6">
      <c r="A1896">
        <v>75</v>
      </c>
      <c r="B1896" t="s">
        <v>341</v>
      </c>
      <c r="C1896">
        <v>40</v>
      </c>
      <c r="D1896" s="24">
        <v>70.673568725585938</v>
      </c>
      <c r="E1896" s="24">
        <v>3.4127223491668701</v>
      </c>
      <c r="F1896" s="24">
        <v>0.38472408056259155</v>
      </c>
    </row>
    <row r="1897" spans="1:6">
      <c r="A1897">
        <v>75</v>
      </c>
      <c r="B1897" t="s">
        <v>341</v>
      </c>
      <c r="C1897">
        <v>41</v>
      </c>
      <c r="D1897" s="24">
        <v>70.941917419433594</v>
      </c>
      <c r="E1897" s="24">
        <v>3.3725070953369141</v>
      </c>
      <c r="F1897" s="24">
        <v>0.3858693540096283</v>
      </c>
    </row>
    <row r="1898" spans="1:6">
      <c r="A1898">
        <v>75</v>
      </c>
      <c r="B1898" t="s">
        <v>341</v>
      </c>
      <c r="C1898">
        <v>42</v>
      </c>
      <c r="D1898" s="24">
        <v>71.210258483886719</v>
      </c>
      <c r="E1898" s="24">
        <v>3.3260858058929443</v>
      </c>
      <c r="F1898" s="24">
        <v>0.38571867346763611</v>
      </c>
    </row>
    <row r="1899" spans="1:6">
      <c r="A1899">
        <v>75</v>
      </c>
      <c r="B1899" t="s">
        <v>341</v>
      </c>
      <c r="C1899">
        <v>43</v>
      </c>
      <c r="D1899" s="24">
        <v>71.478599548339844</v>
      </c>
      <c r="E1899" s="24">
        <v>3.282217264175415</v>
      </c>
      <c r="F1899" s="24">
        <v>0.38479578495025635</v>
      </c>
    </row>
    <row r="1900" spans="1:6">
      <c r="A1900">
        <v>75</v>
      </c>
      <c r="B1900" t="s">
        <v>341</v>
      </c>
      <c r="C1900">
        <v>44</v>
      </c>
      <c r="D1900" s="24">
        <v>71.746940612792969</v>
      </c>
      <c r="E1900" s="24">
        <v>3.2478048801422119</v>
      </c>
      <c r="F1900" s="24">
        <v>0.38383805751800537</v>
      </c>
    </row>
    <row r="1901" spans="1:6">
      <c r="A1901">
        <v>75</v>
      </c>
      <c r="B1901" t="s">
        <v>341</v>
      </c>
      <c r="C1901">
        <v>45</v>
      </c>
      <c r="D1901" s="24">
        <v>72.015289306640625</v>
      </c>
      <c r="E1901" s="24">
        <v>3.2084760665893555</v>
      </c>
      <c r="F1901" s="24">
        <v>0.38344362378120422</v>
      </c>
    </row>
    <row r="1902" spans="1:6">
      <c r="A1902">
        <v>75</v>
      </c>
      <c r="B1902" t="s">
        <v>341</v>
      </c>
      <c r="C1902">
        <v>46</v>
      </c>
      <c r="D1902" s="24">
        <v>72.28363037109375</v>
      </c>
      <c r="E1902" s="24">
        <v>3.1771728992462158</v>
      </c>
      <c r="F1902" s="24">
        <v>0.3837931752204895</v>
      </c>
    </row>
    <row r="1903" spans="1:6">
      <c r="A1903">
        <v>75</v>
      </c>
      <c r="B1903" t="s">
        <v>341</v>
      </c>
      <c r="C1903">
        <v>47</v>
      </c>
      <c r="D1903" s="24">
        <v>72.551971435546875</v>
      </c>
      <c r="E1903" s="24">
        <v>3.1271193027496338</v>
      </c>
      <c r="F1903" s="24">
        <v>0.38462537527084351</v>
      </c>
    </row>
    <row r="1904" spans="1:6">
      <c r="A1904">
        <v>75</v>
      </c>
      <c r="B1904" t="s">
        <v>341</v>
      </c>
      <c r="C1904">
        <v>48</v>
      </c>
      <c r="D1904" s="24">
        <v>72.8203125</v>
      </c>
      <c r="E1904" s="24">
        <v>3.0829973220825195</v>
      </c>
      <c r="F1904" s="24">
        <v>0.3854755163192749</v>
      </c>
    </row>
    <row r="1905" spans="1:6">
      <c r="A1905">
        <v>75</v>
      </c>
      <c r="B1905" t="s">
        <v>341</v>
      </c>
      <c r="C1905">
        <v>49</v>
      </c>
      <c r="D1905" s="24">
        <v>73.088653564453125</v>
      </c>
      <c r="E1905" s="24">
        <v>3.0403828620910645</v>
      </c>
      <c r="F1905" s="24">
        <v>0.38594970107078552</v>
      </c>
    </row>
    <row r="1906" spans="1:6">
      <c r="A1906">
        <v>75</v>
      </c>
      <c r="B1906" t="s">
        <v>341</v>
      </c>
      <c r="C1906">
        <v>50</v>
      </c>
      <c r="D1906" s="24">
        <v>73.357002258300781</v>
      </c>
      <c r="E1906" s="24">
        <v>3.009190559387207</v>
      </c>
      <c r="F1906" s="24">
        <v>0.38582578301429749</v>
      </c>
    </row>
    <row r="1907" spans="1:6">
      <c r="A1907">
        <v>75</v>
      </c>
      <c r="B1907" t="s">
        <v>341</v>
      </c>
      <c r="C1907">
        <v>51</v>
      </c>
      <c r="D1907" s="24">
        <v>73.625343322753906</v>
      </c>
      <c r="E1907" s="24">
        <v>2.9595177173614502</v>
      </c>
      <c r="F1907" s="24">
        <v>0.384990394115448</v>
      </c>
    </row>
    <row r="1908" spans="1:6">
      <c r="A1908">
        <v>75</v>
      </c>
      <c r="B1908" t="s">
        <v>341</v>
      </c>
      <c r="C1908">
        <v>52</v>
      </c>
      <c r="D1908" s="24">
        <v>73.893684387207031</v>
      </c>
      <c r="E1908" s="24">
        <v>2.922764778137207</v>
      </c>
      <c r="F1908" s="24">
        <v>0.38332286477088928</v>
      </c>
    </row>
    <row r="1909" spans="1:6">
      <c r="A1909">
        <v>75</v>
      </c>
      <c r="B1909" t="s">
        <v>341</v>
      </c>
      <c r="C1909">
        <v>53</v>
      </c>
      <c r="D1909" s="24">
        <v>74.162033081054688</v>
      </c>
      <c r="E1909" s="24">
        <v>2.8826191425323486</v>
      </c>
      <c r="F1909" s="24">
        <v>0.38071638345718384</v>
      </c>
    </row>
    <row r="1910" spans="1:6">
      <c r="A1910">
        <v>75</v>
      </c>
      <c r="B1910" t="s">
        <v>341</v>
      </c>
      <c r="C1910">
        <v>54</v>
      </c>
      <c r="D1910" s="24">
        <v>74.430374145507812</v>
      </c>
      <c r="E1910" s="24">
        <v>2.83644700050354</v>
      </c>
      <c r="F1910" s="24">
        <v>0.37720599770545959</v>
      </c>
    </row>
    <row r="1911" spans="1:6">
      <c r="A1911">
        <v>75</v>
      </c>
      <c r="B1911" t="s">
        <v>341</v>
      </c>
      <c r="C1911">
        <v>55</v>
      </c>
      <c r="D1911" s="24">
        <v>74.698715209960938</v>
      </c>
      <c r="E1911" s="24">
        <v>2.7991137504577637</v>
      </c>
      <c r="F1911" s="24">
        <v>0.37311381101608276</v>
      </c>
    </row>
    <row r="1912" spans="1:6">
      <c r="A1912">
        <v>75</v>
      </c>
      <c r="B1912" t="s">
        <v>341</v>
      </c>
      <c r="C1912">
        <v>56</v>
      </c>
      <c r="D1912" s="24">
        <v>74.967056274414062</v>
      </c>
      <c r="E1912" s="24">
        <v>2.7656419277191162</v>
      </c>
      <c r="F1912" s="24">
        <v>0.36902314424514771</v>
      </c>
    </row>
    <row r="1913" spans="1:6">
      <c r="A1913">
        <v>75</v>
      </c>
      <c r="B1913" t="s">
        <v>341</v>
      </c>
      <c r="C1913">
        <v>57</v>
      </c>
      <c r="D1913" s="24">
        <v>75.235397338867188</v>
      </c>
      <c r="E1913" s="24">
        <v>2.7183246612548828</v>
      </c>
      <c r="F1913" s="24">
        <v>0.36557987332344055</v>
      </c>
    </row>
    <row r="1914" spans="1:6">
      <c r="A1914">
        <v>75</v>
      </c>
      <c r="B1914" t="s">
        <v>341</v>
      </c>
      <c r="C1914">
        <v>58</v>
      </c>
      <c r="D1914" s="24">
        <v>75.503746032714844</v>
      </c>
      <c r="E1914" s="24">
        <v>2.6839673519134521</v>
      </c>
      <c r="F1914" s="24">
        <v>0.36321860551834106</v>
      </c>
    </row>
    <row r="1915" spans="1:6">
      <c r="A1915">
        <v>75</v>
      </c>
      <c r="B1915" t="s">
        <v>341</v>
      </c>
      <c r="C1915">
        <v>59</v>
      </c>
      <c r="D1915" s="24">
        <v>75.772087097167969</v>
      </c>
      <c r="E1915" s="24">
        <v>2.6582512855529785</v>
      </c>
      <c r="F1915" s="24">
        <v>0.36196279525756836</v>
      </c>
    </row>
    <row r="1916" spans="1:6">
      <c r="A1916">
        <v>75</v>
      </c>
      <c r="B1916" t="s">
        <v>341</v>
      </c>
      <c r="C1916">
        <v>60</v>
      </c>
      <c r="D1916" s="24">
        <v>76.040428161621094</v>
      </c>
      <c r="E1916" s="24">
        <v>2.6145541667938232</v>
      </c>
      <c r="F1916" s="24">
        <v>0.3614916205406189</v>
      </c>
    </row>
    <row r="1917" spans="1:6">
      <c r="A1917">
        <v>75</v>
      </c>
      <c r="B1917" t="s">
        <v>341</v>
      </c>
      <c r="C1917">
        <v>61</v>
      </c>
      <c r="D1917" s="24">
        <v>76.308769226074219</v>
      </c>
      <c r="E1917" s="24">
        <v>2.5620517730712891</v>
      </c>
      <c r="F1917" s="24">
        <v>0.36141636967658997</v>
      </c>
    </row>
    <row r="1918" spans="1:6">
      <c r="A1918">
        <v>75</v>
      </c>
      <c r="B1918" t="s">
        <v>341</v>
      </c>
      <c r="C1918">
        <v>62</v>
      </c>
      <c r="D1918" s="24">
        <v>76.577117919921875</v>
      </c>
      <c r="E1918" s="24">
        <v>2.5332973003387451</v>
      </c>
      <c r="F1918" s="24">
        <v>0.36158078908920288</v>
      </c>
    </row>
    <row r="1919" spans="1:6">
      <c r="A1919">
        <v>75</v>
      </c>
      <c r="B1919" t="s">
        <v>341</v>
      </c>
      <c r="C1919">
        <v>63</v>
      </c>
      <c r="D1919" s="24">
        <v>76.845458984375</v>
      </c>
      <c r="E1919" s="24">
        <v>2.4915187358856201</v>
      </c>
      <c r="F1919" s="24">
        <v>0.36222285032272339</v>
      </c>
    </row>
    <row r="1920" spans="1:6">
      <c r="A1920">
        <v>75</v>
      </c>
      <c r="B1920" t="s">
        <v>341</v>
      </c>
      <c r="C1920">
        <v>64</v>
      </c>
      <c r="D1920" s="24">
        <v>77.113800048828125</v>
      </c>
      <c r="E1920" s="24">
        <v>2.4603424072265625</v>
      </c>
      <c r="F1920" s="24">
        <v>0.36395347118377686</v>
      </c>
    </row>
    <row r="1921" spans="1:6">
      <c r="A1921">
        <v>75</v>
      </c>
      <c r="B1921" t="s">
        <v>341</v>
      </c>
      <c r="C1921">
        <v>65</v>
      </c>
      <c r="D1921" s="24">
        <v>77.38214111328125</v>
      </c>
      <c r="E1921" s="24">
        <v>2.4207746982574463</v>
      </c>
      <c r="F1921" s="24">
        <v>0.36776471138000488</v>
      </c>
    </row>
    <row r="1922" spans="1:6">
      <c r="A1922">
        <v>75</v>
      </c>
      <c r="B1922" t="s">
        <v>341</v>
      </c>
      <c r="C1922">
        <v>66</v>
      </c>
      <c r="D1922" s="24">
        <v>77.650482177734375</v>
      </c>
      <c r="E1922" s="24">
        <v>2.3800175189971924</v>
      </c>
      <c r="F1922" s="24">
        <v>0.37524273991584778</v>
      </c>
    </row>
    <row r="1923" spans="1:6">
      <c r="A1923">
        <v>75</v>
      </c>
      <c r="B1923" t="s">
        <v>341</v>
      </c>
      <c r="C1923">
        <v>67</v>
      </c>
      <c r="D1923" s="24">
        <v>77.918830871582031</v>
      </c>
      <c r="E1923" s="24">
        <v>2.3350441455841064</v>
      </c>
      <c r="F1923" s="24">
        <v>0.38903945684432983</v>
      </c>
    </row>
    <row r="1924" spans="1:6">
      <c r="A1924">
        <v>75</v>
      </c>
      <c r="B1924" t="s">
        <v>341</v>
      </c>
      <c r="C1924">
        <v>68</v>
      </c>
      <c r="D1924" s="24">
        <v>78.187171936035156</v>
      </c>
      <c r="E1924" s="24">
        <v>2.3077211380004883</v>
      </c>
      <c r="F1924" s="24">
        <v>0.41343533992767334</v>
      </c>
    </row>
    <row r="1925" spans="1:6">
      <c r="A1925">
        <v>75</v>
      </c>
      <c r="B1925" t="s">
        <v>341</v>
      </c>
      <c r="C1925">
        <v>69</v>
      </c>
      <c r="D1925" s="24">
        <v>78.455513000488281</v>
      </c>
      <c r="E1925" s="24">
        <v>2.2628428936004639</v>
      </c>
      <c r="F1925" s="24">
        <v>0.45472255349159241</v>
      </c>
    </row>
    <row r="1926" spans="1:6">
      <c r="A1926">
        <v>75</v>
      </c>
      <c r="B1926" t="s">
        <v>341</v>
      </c>
      <c r="C1926">
        <v>70</v>
      </c>
      <c r="D1926" s="24">
        <v>78.723861694335938</v>
      </c>
      <c r="E1926" s="24">
        <v>2.2248990535736084</v>
      </c>
      <c r="F1926" s="24">
        <v>0.52115166187286377</v>
      </c>
    </row>
    <row r="1927" spans="1:6">
      <c r="A1927">
        <v>75</v>
      </c>
      <c r="B1927" t="s">
        <v>341</v>
      </c>
      <c r="C1927">
        <v>71</v>
      </c>
      <c r="D1927" s="24">
        <v>78.992202758789062</v>
      </c>
      <c r="E1927" s="24">
        <v>2.1766500473022461</v>
      </c>
      <c r="F1927" s="24">
        <v>0.62201964855194092</v>
      </c>
    </row>
    <row r="1928" spans="1:6">
      <c r="A1928">
        <v>75</v>
      </c>
      <c r="B1928" t="s">
        <v>341</v>
      </c>
      <c r="C1928">
        <v>72</v>
      </c>
      <c r="D1928" s="24">
        <v>79.260543823242188</v>
      </c>
      <c r="E1928" s="24">
        <v>2.1311790943145752</v>
      </c>
      <c r="F1928" s="24">
        <v>0.76545077562332153</v>
      </c>
    </row>
    <row r="1929" spans="1:6">
      <c r="A1929">
        <v>75</v>
      </c>
      <c r="B1929" t="s">
        <v>341</v>
      </c>
      <c r="C1929">
        <v>73</v>
      </c>
      <c r="D1929" s="24">
        <v>79.528884887695312</v>
      </c>
      <c r="E1929" s="24">
        <v>2.0688605308532715</v>
      </c>
      <c r="F1929" s="24">
        <v>0.95457673072814941</v>
      </c>
    </row>
    <row r="1930" spans="1:6">
      <c r="A1930">
        <v>75</v>
      </c>
      <c r="B1930" t="s">
        <v>341</v>
      </c>
      <c r="C1930">
        <v>74</v>
      </c>
      <c r="D1930" s="24">
        <v>79.797225952148438</v>
      </c>
      <c r="E1930" s="24">
        <v>1.9841606616973877</v>
      </c>
      <c r="F1930" s="24">
        <v>1.1826624870300293</v>
      </c>
    </row>
    <row r="1931" spans="1:6">
      <c r="A1931">
        <v>75</v>
      </c>
      <c r="B1931" t="s">
        <v>341</v>
      </c>
      <c r="C1931">
        <v>75</v>
      </c>
      <c r="D1931" s="24">
        <v>80.065574645996094</v>
      </c>
      <c r="E1931" s="24">
        <v>1.8673557043075562</v>
      </c>
      <c r="F1931" s="24">
        <v>1.4289796352386475</v>
      </c>
    </row>
    <row r="1932" spans="1:6">
      <c r="A1932">
        <v>75</v>
      </c>
      <c r="B1932" t="s">
        <v>341</v>
      </c>
      <c r="C1932">
        <v>76</v>
      </c>
      <c r="D1932" s="24">
        <v>80.333915710449219</v>
      </c>
      <c r="E1932" s="24">
        <v>1.7136356830596924</v>
      </c>
      <c r="F1932" s="24">
        <v>1.6582790613174438</v>
      </c>
    </row>
    <row r="1933" spans="1:6">
      <c r="A1933">
        <v>75</v>
      </c>
      <c r="B1933" t="s">
        <v>341</v>
      </c>
      <c r="C1933">
        <v>77</v>
      </c>
      <c r="D1933" s="24">
        <v>80.602256774902344</v>
      </c>
      <c r="E1933" s="24">
        <v>1.4715441465377808</v>
      </c>
      <c r="F1933" s="24">
        <v>1.8264286518096924</v>
      </c>
    </row>
    <row r="1934" spans="1:6">
      <c r="A1934">
        <v>75</v>
      </c>
      <c r="B1934" t="s">
        <v>341</v>
      </c>
      <c r="C1934">
        <v>78</v>
      </c>
      <c r="D1934" s="24">
        <v>80.87060546875</v>
      </c>
      <c r="E1934" s="24">
        <v>1.1416935920715332</v>
      </c>
      <c r="F1934" s="24">
        <v>1.8922725915908813</v>
      </c>
    </row>
    <row r="1935" spans="1:6">
      <c r="A1935">
        <v>75</v>
      </c>
      <c r="B1935" t="s">
        <v>341</v>
      </c>
      <c r="C1935">
        <v>79</v>
      </c>
      <c r="D1935" s="24">
        <v>81.138946533203125</v>
      </c>
      <c r="E1935" s="24">
        <v>0.75920140743255615</v>
      </c>
      <c r="F1935" s="24">
        <v>1.8319499492645264</v>
      </c>
    </row>
    <row r="1936" spans="1:6">
      <c r="A1936">
        <v>75</v>
      </c>
      <c r="B1936" t="s">
        <v>341</v>
      </c>
      <c r="C1936">
        <v>80</v>
      </c>
      <c r="D1936" s="24">
        <v>81.40728759765625</v>
      </c>
      <c r="E1936" s="24">
        <v>0.46038031578063965</v>
      </c>
      <c r="F1936" s="24">
        <v>1.6491334438323975</v>
      </c>
    </row>
    <row r="1937" spans="1:6">
      <c r="A1937">
        <v>75</v>
      </c>
      <c r="B1937" t="s">
        <v>341</v>
      </c>
      <c r="C1937">
        <v>81</v>
      </c>
      <c r="D1937" s="24">
        <v>81.675628662109375</v>
      </c>
      <c r="E1937" s="24">
        <v>0.31815919280052185</v>
      </c>
      <c r="F1937" s="24">
        <v>1.3754621744155884</v>
      </c>
    </row>
    <row r="1938" spans="1:6">
      <c r="A1938">
        <v>75</v>
      </c>
      <c r="B1938" t="s">
        <v>341</v>
      </c>
      <c r="C1938">
        <v>82</v>
      </c>
      <c r="D1938" s="24">
        <v>81.9439697265625</v>
      </c>
      <c r="E1938" s="24">
        <v>0.29037657380104065</v>
      </c>
      <c r="F1938" s="24">
        <v>1.060217022895813</v>
      </c>
    </row>
    <row r="1939" spans="1:6">
      <c r="A1939">
        <v>75</v>
      </c>
      <c r="B1939" t="s">
        <v>341</v>
      </c>
      <c r="C1939">
        <v>83</v>
      </c>
      <c r="D1939" s="24">
        <v>82.212310791015625</v>
      </c>
      <c r="E1939" s="24">
        <v>0.28015169501304626</v>
      </c>
      <c r="F1939" s="24">
        <v>0.75407212972640991</v>
      </c>
    </row>
    <row r="1940" spans="1:6">
      <c r="A1940">
        <v>75</v>
      </c>
      <c r="B1940" t="s">
        <v>341</v>
      </c>
      <c r="C1940">
        <v>84</v>
      </c>
      <c r="D1940" s="24">
        <v>82.480659484863281</v>
      </c>
      <c r="E1940" s="24">
        <v>0.28070828318595886</v>
      </c>
      <c r="F1940" s="24">
        <v>0.49461972713470459</v>
      </c>
    </row>
    <row r="1941" spans="1:6">
      <c r="A1941">
        <v>75</v>
      </c>
      <c r="B1941" t="s">
        <v>341</v>
      </c>
      <c r="C1941">
        <v>85</v>
      </c>
      <c r="D1941" s="24">
        <v>82.749000549316406</v>
      </c>
      <c r="E1941" s="24">
        <v>0.27655389904975891</v>
      </c>
      <c r="F1941" s="24">
        <v>0.2994820773601532</v>
      </c>
    </row>
    <row r="1942" spans="1:6">
      <c r="A1942">
        <v>75</v>
      </c>
      <c r="B1942" t="s">
        <v>341</v>
      </c>
      <c r="C1942">
        <v>86</v>
      </c>
      <c r="D1942" s="24">
        <v>83.017341613769531</v>
      </c>
      <c r="E1942" s="24">
        <v>0.27481991052627563</v>
      </c>
      <c r="F1942" s="24">
        <v>0.16799274086952209</v>
      </c>
    </row>
    <row r="1943" spans="1:6">
      <c r="A1943">
        <v>75</v>
      </c>
      <c r="B1943" t="s">
        <v>341</v>
      </c>
      <c r="C1943">
        <v>87</v>
      </c>
      <c r="D1943" s="24">
        <v>83.285690307617188</v>
      </c>
      <c r="E1943" s="24">
        <v>0.2772412896156311</v>
      </c>
      <c r="F1943" s="24">
        <v>8.8164031505584717E-2</v>
      </c>
    </row>
    <row r="1944" spans="1:6">
      <c r="A1944">
        <v>75</v>
      </c>
      <c r="B1944" t="s">
        <v>341</v>
      </c>
      <c r="C1944">
        <v>88</v>
      </c>
      <c r="D1944" s="24">
        <v>83.554031372070312</v>
      </c>
      <c r="E1944" s="24">
        <v>0.27361643314361572</v>
      </c>
      <c r="F1944" s="24">
        <v>4.4382218271493912E-2</v>
      </c>
    </row>
    <row r="1945" spans="1:6">
      <c r="A1945">
        <v>75</v>
      </c>
      <c r="B1945" t="s">
        <v>341</v>
      </c>
      <c r="C1945">
        <v>89</v>
      </c>
      <c r="D1945" s="24">
        <v>83.822372436523438</v>
      </c>
      <c r="E1945" s="24">
        <v>0.27371492981910706</v>
      </c>
      <c r="F1945" s="24">
        <v>2.2726263850927353E-2</v>
      </c>
    </row>
    <row r="1946" spans="1:6">
      <c r="A1946">
        <v>75</v>
      </c>
      <c r="B1946" t="s">
        <v>341</v>
      </c>
      <c r="C1946">
        <v>90</v>
      </c>
      <c r="D1946" s="24">
        <v>84.090713500976562</v>
      </c>
      <c r="E1946" s="24">
        <v>0.27622565627098083</v>
      </c>
      <c r="F1946" s="24">
        <v>1.3164224103093147E-2</v>
      </c>
    </row>
    <row r="1947" spans="1:6">
      <c r="A1947">
        <v>75</v>
      </c>
      <c r="B1947" t="s">
        <v>341</v>
      </c>
      <c r="C1947">
        <v>91</v>
      </c>
      <c r="D1947" s="24">
        <v>84.359054565429688</v>
      </c>
      <c r="E1947" s="24">
        <v>0.27249395847320557</v>
      </c>
      <c r="F1947" s="24">
        <v>9.5039056614041328E-3</v>
      </c>
    </row>
    <row r="1948" spans="1:6">
      <c r="A1948">
        <v>75</v>
      </c>
      <c r="B1948" t="s">
        <v>341</v>
      </c>
      <c r="C1948">
        <v>92</v>
      </c>
      <c r="D1948" s="24">
        <v>84.627403259277344</v>
      </c>
      <c r="E1948" s="24">
        <v>0.27296757698059082</v>
      </c>
      <c r="F1948" s="24">
        <v>8.3791567012667656E-3</v>
      </c>
    </row>
    <row r="1949" spans="1:6">
      <c r="A1949">
        <v>75</v>
      </c>
      <c r="B1949" t="s">
        <v>341</v>
      </c>
      <c r="C1949">
        <v>93</v>
      </c>
      <c r="D1949" s="24">
        <v>84.895744323730469</v>
      </c>
      <c r="E1949" s="24">
        <v>0.26958146691322327</v>
      </c>
      <c r="F1949" s="24">
        <v>8.1681469455361366E-3</v>
      </c>
    </row>
    <row r="1950" spans="1:6">
      <c r="A1950">
        <v>75</v>
      </c>
      <c r="B1950" t="s">
        <v>341</v>
      </c>
      <c r="C1950">
        <v>94</v>
      </c>
      <c r="D1950" s="24">
        <v>85.164085388183594</v>
      </c>
      <c r="E1950" s="24">
        <v>0.27086636424064636</v>
      </c>
      <c r="F1950" s="24">
        <v>8.2017527893185616E-3</v>
      </c>
    </row>
    <row r="1951" spans="1:6">
      <c r="A1951">
        <v>75</v>
      </c>
      <c r="B1951" t="s">
        <v>341</v>
      </c>
      <c r="C1951">
        <v>95</v>
      </c>
      <c r="D1951" s="24">
        <v>85.43243408203125</v>
      </c>
      <c r="E1951" s="24">
        <v>0.26857125759124756</v>
      </c>
      <c r="F1951" s="24">
        <v>8.2776313647627831E-3</v>
      </c>
    </row>
    <row r="1952" spans="1:6">
      <c r="A1952">
        <v>75</v>
      </c>
      <c r="B1952" t="s">
        <v>341</v>
      </c>
      <c r="C1952">
        <v>96</v>
      </c>
      <c r="D1952" s="24">
        <v>85.700775146484375</v>
      </c>
      <c r="E1952" s="24">
        <v>0.27131864428520203</v>
      </c>
      <c r="F1952" s="24">
        <v>8.3832712844014168E-3</v>
      </c>
    </row>
    <row r="1953" spans="1:6">
      <c r="A1953">
        <v>75</v>
      </c>
      <c r="B1953" t="s">
        <v>341</v>
      </c>
      <c r="C1953">
        <v>97</v>
      </c>
      <c r="D1953" s="24">
        <v>85.9691162109375</v>
      </c>
      <c r="E1953" s="24">
        <v>0.26542437076568604</v>
      </c>
      <c r="F1953" s="24">
        <v>8.5478909313678741E-3</v>
      </c>
    </row>
    <row r="1954" spans="1:6">
      <c r="A1954">
        <v>75</v>
      </c>
      <c r="B1954" t="s">
        <v>341</v>
      </c>
      <c r="C1954">
        <v>98</v>
      </c>
      <c r="D1954" s="24">
        <v>86.237457275390625</v>
      </c>
      <c r="E1954" s="24">
        <v>0.26720812916755676</v>
      </c>
      <c r="F1954" s="24">
        <v>8.7704798206686974E-3</v>
      </c>
    </row>
    <row r="1955" spans="1:6">
      <c r="A1955">
        <v>75</v>
      </c>
      <c r="B1955" t="s">
        <v>341</v>
      </c>
      <c r="C1955">
        <v>99</v>
      </c>
      <c r="D1955" s="24">
        <v>86.50579833984375</v>
      </c>
      <c r="E1955" s="24">
        <v>0.26671367883682251</v>
      </c>
      <c r="F1955" s="24">
        <v>8.9914826676249504E-3</v>
      </c>
    </row>
    <row r="1956" spans="1:6">
      <c r="A1956">
        <v>75</v>
      </c>
      <c r="B1956" t="s">
        <v>341</v>
      </c>
      <c r="C1956">
        <v>100</v>
      </c>
      <c r="D1956" s="24">
        <v>86.774147033691406</v>
      </c>
      <c r="E1956" s="24">
        <v>0.2645510733127594</v>
      </c>
      <c r="F1956" s="24">
        <v>9.0990858152508736E-3</v>
      </c>
    </row>
    <row r="1957" spans="1:6">
      <c r="A1957">
        <v>75</v>
      </c>
      <c r="B1957" t="s">
        <v>341</v>
      </c>
      <c r="C1957">
        <v>101</v>
      </c>
      <c r="D1957" s="24">
        <v>87.042488098144531</v>
      </c>
      <c r="E1957" s="24">
        <v>0.26273128390312195</v>
      </c>
      <c r="F1957" s="24">
        <v>8.967195637524128E-3</v>
      </c>
    </row>
    <row r="1958" spans="1:6">
      <c r="A1958">
        <v>75</v>
      </c>
      <c r="B1958" t="s">
        <v>341</v>
      </c>
      <c r="C1958">
        <v>102</v>
      </c>
      <c r="D1958" s="24">
        <v>87.310829162597656</v>
      </c>
      <c r="E1958" s="24">
        <v>0.26162430644035339</v>
      </c>
      <c r="F1958" s="24">
        <v>8.5191242396831512E-3</v>
      </c>
    </row>
    <row r="1959" spans="1:6">
      <c r="A1959">
        <v>75</v>
      </c>
      <c r="B1959" t="s">
        <v>341</v>
      </c>
      <c r="C1959">
        <v>103</v>
      </c>
      <c r="D1959" s="24">
        <v>87.579177856445312</v>
      </c>
      <c r="E1959" s="24">
        <v>0.25991019606590271</v>
      </c>
      <c r="F1959" s="24">
        <v>7.7826585620641708E-3</v>
      </c>
    </row>
    <row r="1960" spans="1:6">
      <c r="A1960">
        <v>75</v>
      </c>
      <c r="B1960" t="s">
        <v>341</v>
      </c>
      <c r="C1960">
        <v>104</v>
      </c>
      <c r="D1960" s="24">
        <v>87.847518920898438</v>
      </c>
      <c r="E1960" s="24">
        <v>0.26137247681617737</v>
      </c>
      <c r="F1960" s="24">
        <v>6.8946126848459244E-3</v>
      </c>
    </row>
    <row r="1961" spans="1:6">
      <c r="A1961">
        <v>75</v>
      </c>
      <c r="B1961" t="s">
        <v>341</v>
      </c>
      <c r="C1961">
        <v>105</v>
      </c>
      <c r="D1961" s="24">
        <v>88.115859985351562</v>
      </c>
      <c r="E1961" s="24">
        <v>0.25976812839508057</v>
      </c>
      <c r="F1961" s="24">
        <v>6.0460618697106838E-3</v>
      </c>
    </row>
    <row r="1962" spans="1:6">
      <c r="A1962">
        <v>75</v>
      </c>
      <c r="B1962" t="s">
        <v>341</v>
      </c>
      <c r="C1962">
        <v>106</v>
      </c>
      <c r="D1962" s="24">
        <v>88.384201049804688</v>
      </c>
      <c r="E1962" s="24">
        <v>0.26127943396568298</v>
      </c>
      <c r="F1962" s="24">
        <v>5.4013305343687534E-3</v>
      </c>
    </row>
    <row r="1963" spans="1:6">
      <c r="A1963">
        <v>75</v>
      </c>
      <c r="B1963" t="s">
        <v>341</v>
      </c>
      <c r="C1963">
        <v>107</v>
      </c>
      <c r="D1963" s="24">
        <v>88.652542114257812</v>
      </c>
      <c r="E1963" s="24">
        <v>0.25949490070343018</v>
      </c>
      <c r="F1963" s="24">
        <v>5.0453408621251583E-3</v>
      </c>
    </row>
    <row r="1964" spans="1:6">
      <c r="A1964">
        <v>75</v>
      </c>
      <c r="B1964" t="s">
        <v>341</v>
      </c>
      <c r="C1964">
        <v>108</v>
      </c>
      <c r="D1964" s="24">
        <v>88.920883178710938</v>
      </c>
      <c r="E1964" s="24">
        <v>0.25635567307472229</v>
      </c>
      <c r="F1964" s="24">
        <v>4.9788262695074081E-3</v>
      </c>
    </row>
    <row r="1965" spans="1:6">
      <c r="A1965">
        <v>75</v>
      </c>
      <c r="B1965" t="s">
        <v>341</v>
      </c>
      <c r="C1965">
        <v>109</v>
      </c>
      <c r="D1965" s="24">
        <v>89.189231872558594</v>
      </c>
      <c r="E1965" s="24">
        <v>0.26010972261428833</v>
      </c>
      <c r="F1965" s="24">
        <v>5.1414091140031815E-3</v>
      </c>
    </row>
    <row r="1966" spans="1:6">
      <c r="A1966">
        <v>75</v>
      </c>
      <c r="B1966" t="s">
        <v>341</v>
      </c>
      <c r="C1966">
        <v>110</v>
      </c>
      <c r="D1966" s="24">
        <v>89.457572937011719</v>
      </c>
      <c r="E1966" s="24">
        <v>0.25899326801300049</v>
      </c>
      <c r="F1966" s="24">
        <v>5.4368050768971443E-3</v>
      </c>
    </row>
    <row r="1967" spans="1:6">
      <c r="A1967">
        <v>75</v>
      </c>
      <c r="B1967" t="s">
        <v>341</v>
      </c>
      <c r="C1967">
        <v>111</v>
      </c>
      <c r="D1967" s="24">
        <v>89.725921630859375</v>
      </c>
      <c r="E1967" s="24">
        <v>0.25852760672569275</v>
      </c>
      <c r="F1967" s="24">
        <v>5.7598063722252846E-3</v>
      </c>
    </row>
    <row r="1968" spans="1:6">
      <c r="A1968">
        <v>75</v>
      </c>
      <c r="B1968" t="s">
        <v>341</v>
      </c>
      <c r="C1968">
        <v>112</v>
      </c>
      <c r="D1968" s="24">
        <v>89.9942626953125</v>
      </c>
      <c r="E1968" s="24">
        <v>0.25360742211341858</v>
      </c>
      <c r="F1968" s="24">
        <v>6.0385954566299915E-3</v>
      </c>
    </row>
    <row r="1969" spans="1:6">
      <c r="A1969">
        <v>75</v>
      </c>
      <c r="B1969" t="s">
        <v>341</v>
      </c>
      <c r="C1969">
        <v>113</v>
      </c>
      <c r="D1969" s="24">
        <v>90.262603759765625</v>
      </c>
      <c r="E1969" s="24">
        <v>0.25531333684921265</v>
      </c>
      <c r="F1969" s="24">
        <v>6.2759919092059135E-3</v>
      </c>
    </row>
    <row r="1970" spans="1:6">
      <c r="A1970">
        <v>75</v>
      </c>
      <c r="B1970" t="s">
        <v>341</v>
      </c>
      <c r="C1970">
        <v>114</v>
      </c>
      <c r="D1970" s="24">
        <v>90.53094482421875</v>
      </c>
      <c r="E1970" s="24">
        <v>0.25683823227882385</v>
      </c>
      <c r="F1970" s="24">
        <v>6.5482011996209621E-3</v>
      </c>
    </row>
    <row r="1971" spans="1:6">
      <c r="A1971">
        <v>75</v>
      </c>
      <c r="B1971" t="s">
        <v>341</v>
      </c>
      <c r="C1971">
        <v>115</v>
      </c>
      <c r="D1971" s="24">
        <v>90.799285888671875</v>
      </c>
      <c r="E1971" s="24">
        <v>0.25509732961654663</v>
      </c>
      <c r="F1971" s="24">
        <v>6.9372821599245071E-3</v>
      </c>
    </row>
    <row r="1972" spans="1:6">
      <c r="A1972">
        <v>75</v>
      </c>
      <c r="B1972" t="s">
        <v>341</v>
      </c>
      <c r="C1972">
        <v>116</v>
      </c>
      <c r="D1972" s="24">
        <v>91.067626953125</v>
      </c>
      <c r="E1972" s="24">
        <v>0.25414583086967468</v>
      </c>
      <c r="F1972" s="24">
        <v>7.442845031619072E-3</v>
      </c>
    </row>
    <row r="1973" spans="1:6">
      <c r="A1973">
        <v>75</v>
      </c>
      <c r="B1973" t="s">
        <v>341</v>
      </c>
      <c r="C1973">
        <v>117</v>
      </c>
      <c r="D1973" s="24">
        <v>91.335968017578125</v>
      </c>
      <c r="E1973" s="24">
        <v>0.25165900588035583</v>
      </c>
      <c r="F1973" s="24">
        <v>7.9449666664004326E-3</v>
      </c>
    </row>
    <row r="1974" spans="1:6">
      <c r="A1974">
        <v>75</v>
      </c>
      <c r="B1974" t="s">
        <v>341</v>
      </c>
      <c r="C1974">
        <v>118</v>
      </c>
      <c r="D1974" s="24">
        <v>91.604316711425781</v>
      </c>
      <c r="E1974" s="24">
        <v>0.25276565551757812</v>
      </c>
      <c r="F1974" s="24">
        <v>8.2600973546504974E-3</v>
      </c>
    </row>
    <row r="1975" spans="1:6">
      <c r="A1975">
        <v>75</v>
      </c>
      <c r="B1975" t="s">
        <v>341</v>
      </c>
      <c r="C1975">
        <v>119</v>
      </c>
      <c r="D1975" s="24">
        <v>91.872657775878906</v>
      </c>
      <c r="E1975" s="24">
        <v>0.25040391087532043</v>
      </c>
      <c r="F1975" s="24">
        <v>8.2569941878318787E-3</v>
      </c>
    </row>
    <row r="1976" spans="1:6">
      <c r="A1976">
        <v>75</v>
      </c>
      <c r="B1976" t="s">
        <v>341</v>
      </c>
      <c r="C1976">
        <v>120</v>
      </c>
      <c r="D1976" s="24">
        <v>92.141006469726562</v>
      </c>
      <c r="E1976" s="24">
        <v>0.24710457026958466</v>
      </c>
      <c r="F1976" s="24">
        <v>7.9575050622224808E-3</v>
      </c>
    </row>
    <row r="1977" spans="1:6">
      <c r="A1977">
        <v>75</v>
      </c>
      <c r="B1977" t="s">
        <v>341</v>
      </c>
      <c r="C1977">
        <v>121</v>
      </c>
      <c r="D1977" s="24">
        <v>92.409347534179688</v>
      </c>
      <c r="E1977" s="24">
        <v>0.24931903183460236</v>
      </c>
      <c r="F1977" s="24">
        <v>7.5487401336431503E-3</v>
      </c>
    </row>
    <row r="1978" spans="1:6">
      <c r="A1978">
        <v>75</v>
      </c>
      <c r="B1978" t="s">
        <v>341</v>
      </c>
      <c r="C1978">
        <v>122</v>
      </c>
      <c r="D1978" s="24">
        <v>92.677688598632812</v>
      </c>
      <c r="E1978" s="24">
        <v>0.2492976039648056</v>
      </c>
      <c r="F1978" s="24">
        <v>7.287612184882164E-3</v>
      </c>
    </row>
    <row r="1979" spans="1:6">
      <c r="A1979">
        <v>75</v>
      </c>
      <c r="B1979" t="s">
        <v>341</v>
      </c>
      <c r="C1979">
        <v>123</v>
      </c>
      <c r="D1979" s="24">
        <v>92.946029663085938</v>
      </c>
      <c r="E1979" s="24">
        <v>0.24920092523097992</v>
      </c>
      <c r="F1979" s="24">
        <v>7.3406295850872993E-3</v>
      </c>
    </row>
    <row r="1980" spans="1:6">
      <c r="A1980">
        <v>75</v>
      </c>
      <c r="B1980" t="s">
        <v>341</v>
      </c>
      <c r="C1980">
        <v>124</v>
      </c>
      <c r="D1980" s="24">
        <v>93.214370727539062</v>
      </c>
      <c r="E1980" s="24">
        <v>0.24821549654006958</v>
      </c>
      <c r="F1980" s="24">
        <v>7.6544811017811298E-3</v>
      </c>
    </row>
    <row r="1981" spans="1:6">
      <c r="A1981">
        <v>75</v>
      </c>
      <c r="B1981" t="s">
        <v>341</v>
      </c>
      <c r="C1981">
        <v>125</v>
      </c>
      <c r="D1981" s="24">
        <v>93.482711791992188</v>
      </c>
      <c r="E1981" s="24">
        <v>0.24566416442394257</v>
      </c>
      <c r="F1981" s="24">
        <v>7.9489424824714661E-3</v>
      </c>
    </row>
    <row r="1982" spans="1:6">
      <c r="A1982">
        <v>75</v>
      </c>
      <c r="B1982" t="s">
        <v>341</v>
      </c>
      <c r="C1982">
        <v>126</v>
      </c>
      <c r="D1982" s="24">
        <v>93.751060485839844</v>
      </c>
      <c r="E1982" s="24">
        <v>0.24547664821147919</v>
      </c>
      <c r="F1982" s="24">
        <v>7.8544868156313896E-3</v>
      </c>
    </row>
    <row r="1983" spans="1:6">
      <c r="A1983">
        <v>75</v>
      </c>
      <c r="B1983" t="s">
        <v>341</v>
      </c>
      <c r="C1983">
        <v>127</v>
      </c>
      <c r="D1983" s="24">
        <v>94.019401550292969</v>
      </c>
      <c r="E1983" s="24">
        <v>0.24131254851818085</v>
      </c>
      <c r="F1983" s="24">
        <v>7.1210293099284172E-3</v>
      </c>
    </row>
    <row r="1984" spans="1:6">
      <c r="A1984">
        <v>75</v>
      </c>
      <c r="B1984" t="s">
        <v>341</v>
      </c>
      <c r="C1984">
        <v>128</v>
      </c>
      <c r="D1984" s="24">
        <v>94.287750244140625</v>
      </c>
      <c r="E1984" s="24">
        <v>0.24177370965480804</v>
      </c>
      <c r="F1984" s="24">
        <v>5.7691675610840321E-3</v>
      </c>
    </row>
    <row r="1985" spans="1:6">
      <c r="A1985">
        <v>75</v>
      </c>
      <c r="B1985" t="s">
        <v>341</v>
      </c>
      <c r="C1985">
        <v>129</v>
      </c>
      <c r="D1985" s="24">
        <v>94.55609130859375</v>
      </c>
      <c r="E1985" s="24">
        <v>0.24225825071334839</v>
      </c>
      <c r="F1985" s="24">
        <v>4.0869973599910736E-3</v>
      </c>
    </row>
    <row r="1986" spans="1:6">
      <c r="A1986">
        <v>75</v>
      </c>
      <c r="B1986" t="s">
        <v>341</v>
      </c>
      <c r="C1986">
        <v>130</v>
      </c>
      <c r="D1986" s="24">
        <v>94.824432373046875</v>
      </c>
      <c r="E1986" s="24">
        <v>0.2462821900844574</v>
      </c>
      <c r="F1986" s="24">
        <v>2.4762239772826433E-3</v>
      </c>
    </row>
    <row r="1987" spans="1:6">
      <c r="A1987">
        <v>76</v>
      </c>
      <c r="B1987" t="s">
        <v>342</v>
      </c>
      <c r="C1987">
        <v>1</v>
      </c>
      <c r="D1987" s="24">
        <v>60.208198547363281</v>
      </c>
      <c r="E1987" s="24">
        <v>5.2421231269836426</v>
      </c>
      <c r="F1987" s="24">
        <v>0.37037944793701172</v>
      </c>
    </row>
    <row r="1988" spans="1:6">
      <c r="A1988">
        <v>76</v>
      </c>
      <c r="B1988" t="s">
        <v>342</v>
      </c>
      <c r="C1988">
        <v>2</v>
      </c>
      <c r="D1988" s="24">
        <v>60.476543426513672</v>
      </c>
      <c r="E1988" s="24">
        <v>5.2084875106811523</v>
      </c>
      <c r="F1988" s="24">
        <v>0.37246060371398926</v>
      </c>
    </row>
    <row r="1989" spans="1:6">
      <c r="A1989">
        <v>76</v>
      </c>
      <c r="B1989" t="s">
        <v>342</v>
      </c>
      <c r="C1989">
        <v>3</v>
      </c>
      <c r="D1989" s="24">
        <v>60.744884490966797</v>
      </c>
      <c r="E1989" s="24">
        <v>5.1711392402648926</v>
      </c>
      <c r="F1989" s="24">
        <v>0.37495708465576172</v>
      </c>
    </row>
    <row r="1990" spans="1:6">
      <c r="A1990">
        <v>76</v>
      </c>
      <c r="B1990" t="s">
        <v>342</v>
      </c>
      <c r="C1990">
        <v>4</v>
      </c>
      <c r="D1990" s="24">
        <v>61.013229370117188</v>
      </c>
      <c r="E1990" s="24">
        <v>5.1262283325195312</v>
      </c>
      <c r="F1990" s="24">
        <v>0.3774738609790802</v>
      </c>
    </row>
    <row r="1991" spans="1:6">
      <c r="A1991">
        <v>76</v>
      </c>
      <c r="B1991" t="s">
        <v>342</v>
      </c>
      <c r="C1991">
        <v>5</v>
      </c>
      <c r="D1991" s="24">
        <v>61.281570434570312</v>
      </c>
      <c r="E1991" s="24">
        <v>5.1113576889038086</v>
      </c>
      <c r="F1991" s="24">
        <v>0.37965306639671326</v>
      </c>
    </row>
    <row r="1992" spans="1:6">
      <c r="A1992">
        <v>76</v>
      </c>
      <c r="B1992" t="s">
        <v>342</v>
      </c>
      <c r="C1992">
        <v>6</v>
      </c>
      <c r="D1992" s="24">
        <v>61.549911499023438</v>
      </c>
      <c r="E1992" s="24">
        <v>5.0490598678588867</v>
      </c>
      <c r="F1992" s="24">
        <v>0.38121554255485535</v>
      </c>
    </row>
    <row r="1993" spans="1:6">
      <c r="A1993">
        <v>76</v>
      </c>
      <c r="B1993" t="s">
        <v>342</v>
      </c>
      <c r="C1993">
        <v>7</v>
      </c>
      <c r="D1993" s="24">
        <v>61.818256378173828</v>
      </c>
      <c r="E1993" s="24">
        <v>5.0116634368896484</v>
      </c>
      <c r="F1993" s="24">
        <v>0.38201990723609924</v>
      </c>
    </row>
    <row r="1994" spans="1:6">
      <c r="A1994">
        <v>76</v>
      </c>
      <c r="B1994" t="s">
        <v>342</v>
      </c>
      <c r="C1994">
        <v>8</v>
      </c>
      <c r="D1994" s="24">
        <v>62.086601257324219</v>
      </c>
      <c r="E1994" s="24">
        <v>4.9617424011230469</v>
      </c>
      <c r="F1994" s="24">
        <v>0.38208514451980591</v>
      </c>
    </row>
    <row r="1995" spans="1:6">
      <c r="A1995">
        <v>76</v>
      </c>
      <c r="B1995" t="s">
        <v>342</v>
      </c>
      <c r="C1995">
        <v>9</v>
      </c>
      <c r="D1995" s="24">
        <v>62.354942321777344</v>
      </c>
      <c r="E1995" s="24">
        <v>4.9437060356140137</v>
      </c>
      <c r="F1995" s="24">
        <v>0.38153502345085144</v>
      </c>
    </row>
    <row r="1996" spans="1:6">
      <c r="A1996">
        <v>76</v>
      </c>
      <c r="B1996" t="s">
        <v>342</v>
      </c>
      <c r="C1996">
        <v>10</v>
      </c>
      <c r="D1996" s="24">
        <v>62.623283386230469</v>
      </c>
      <c r="E1996" s="24">
        <v>4.8888058662414551</v>
      </c>
      <c r="F1996" s="24">
        <v>0.3805115818977356</v>
      </c>
    </row>
    <row r="1997" spans="1:6">
      <c r="A1997">
        <v>76</v>
      </c>
      <c r="B1997" t="s">
        <v>342</v>
      </c>
      <c r="C1997">
        <v>11</v>
      </c>
      <c r="D1997" s="24">
        <v>62.891628265380859</v>
      </c>
      <c r="E1997" s="24">
        <v>4.8512835502624512</v>
      </c>
      <c r="F1997" s="24">
        <v>0.379110187292099</v>
      </c>
    </row>
    <row r="1998" spans="1:6">
      <c r="A1998">
        <v>76</v>
      </c>
      <c r="B1998" t="s">
        <v>342</v>
      </c>
      <c r="C1998">
        <v>12</v>
      </c>
      <c r="D1998" s="24">
        <v>63.159969329833984</v>
      </c>
      <c r="E1998" s="24">
        <v>4.8091845512390137</v>
      </c>
      <c r="F1998" s="24">
        <v>0.37747746706008911</v>
      </c>
    </row>
    <row r="1999" spans="1:6">
      <c r="A1999">
        <v>76</v>
      </c>
      <c r="B1999" t="s">
        <v>342</v>
      </c>
      <c r="C1999">
        <v>13</v>
      </c>
      <c r="D1999" s="24">
        <v>63.428314208984375</v>
      </c>
      <c r="E1999" s="24">
        <v>4.7775206565856934</v>
      </c>
      <c r="F1999" s="24">
        <v>0.37599071860313416</v>
      </c>
    </row>
    <row r="2000" spans="1:6">
      <c r="A2000">
        <v>76</v>
      </c>
      <c r="B2000" t="s">
        <v>342</v>
      </c>
      <c r="C2000">
        <v>14</v>
      </c>
      <c r="D2000" s="24">
        <v>63.6966552734375</v>
      </c>
      <c r="E2000" s="24">
        <v>4.7295255661010742</v>
      </c>
      <c r="F2000" s="24">
        <v>0.37536957859992981</v>
      </c>
    </row>
    <row r="2001" spans="1:6">
      <c r="A2001">
        <v>76</v>
      </c>
      <c r="B2001" t="s">
        <v>342</v>
      </c>
      <c r="C2001">
        <v>15</v>
      </c>
      <c r="D2001" s="24">
        <v>63.965000152587891</v>
      </c>
      <c r="E2001" s="24">
        <v>4.6877875328063965</v>
      </c>
      <c r="F2001" s="24">
        <v>0.37652480602264404</v>
      </c>
    </row>
    <row r="2002" spans="1:6">
      <c r="A2002">
        <v>76</v>
      </c>
      <c r="B2002" t="s">
        <v>342</v>
      </c>
      <c r="C2002">
        <v>16</v>
      </c>
      <c r="D2002" s="24">
        <v>64.233345031738281</v>
      </c>
      <c r="E2002" s="24">
        <v>4.6442985534667969</v>
      </c>
      <c r="F2002" s="24">
        <v>0.38008925318717957</v>
      </c>
    </row>
    <row r="2003" spans="1:6">
      <c r="A2003">
        <v>76</v>
      </c>
      <c r="B2003" t="s">
        <v>342</v>
      </c>
      <c r="C2003">
        <v>17</v>
      </c>
      <c r="D2003" s="24">
        <v>64.501686096191406</v>
      </c>
      <c r="E2003" s="24">
        <v>4.6303520202636719</v>
      </c>
      <c r="F2003" s="24">
        <v>0.38587608933448792</v>
      </c>
    </row>
    <row r="2004" spans="1:6">
      <c r="A2004">
        <v>76</v>
      </c>
      <c r="B2004" t="s">
        <v>342</v>
      </c>
      <c r="C2004">
        <v>18</v>
      </c>
      <c r="D2004" s="24">
        <v>64.770027160644531</v>
      </c>
      <c r="E2004" s="24">
        <v>4.5867047309875488</v>
      </c>
      <c r="F2004" s="24">
        <v>0.39270642399787903</v>
      </c>
    </row>
    <row r="2005" spans="1:6">
      <c r="A2005">
        <v>76</v>
      </c>
      <c r="B2005" t="s">
        <v>342</v>
      </c>
      <c r="C2005">
        <v>19</v>
      </c>
      <c r="D2005" s="24">
        <v>65.038368225097656</v>
      </c>
      <c r="E2005" s="24">
        <v>4.5301122665405273</v>
      </c>
      <c r="F2005" s="24">
        <v>0.39881551265716553</v>
      </c>
    </row>
    <row r="2006" spans="1:6">
      <c r="A2006">
        <v>76</v>
      </c>
      <c r="B2006" t="s">
        <v>342</v>
      </c>
      <c r="C2006">
        <v>20</v>
      </c>
      <c r="D2006" s="24">
        <v>65.306716918945312</v>
      </c>
      <c r="E2006" s="24">
        <v>4.4892525672912598</v>
      </c>
      <c r="F2006" s="24">
        <v>0.40268421173095703</v>
      </c>
    </row>
    <row r="2007" spans="1:6">
      <c r="A2007">
        <v>76</v>
      </c>
      <c r="B2007" t="s">
        <v>342</v>
      </c>
      <c r="C2007">
        <v>21</v>
      </c>
      <c r="D2007" s="24">
        <v>65.575057983398438</v>
      </c>
      <c r="E2007" s="24">
        <v>4.4367337226867676</v>
      </c>
      <c r="F2007" s="24">
        <v>0.40377348661422729</v>
      </c>
    </row>
    <row r="2008" spans="1:6">
      <c r="A2008">
        <v>76</v>
      </c>
      <c r="B2008" t="s">
        <v>342</v>
      </c>
      <c r="C2008">
        <v>22</v>
      </c>
      <c r="D2008" s="24">
        <v>65.843399047851562</v>
      </c>
      <c r="E2008" s="24">
        <v>4.385955810546875</v>
      </c>
      <c r="F2008" s="24">
        <v>0.40262860059738159</v>
      </c>
    </row>
    <row r="2009" spans="1:6">
      <c r="A2009">
        <v>76</v>
      </c>
      <c r="B2009" t="s">
        <v>342</v>
      </c>
      <c r="C2009">
        <v>23</v>
      </c>
      <c r="D2009" s="24">
        <v>66.111740112304688</v>
      </c>
      <c r="E2009" s="24">
        <v>4.3735709190368652</v>
      </c>
      <c r="F2009" s="24">
        <v>0.40038567781448364</v>
      </c>
    </row>
    <row r="2010" spans="1:6">
      <c r="A2010">
        <v>76</v>
      </c>
      <c r="B2010" t="s">
        <v>342</v>
      </c>
      <c r="C2010">
        <v>24</v>
      </c>
      <c r="D2010" s="24">
        <v>66.380081176757812</v>
      </c>
      <c r="E2010" s="24">
        <v>4.3157830238342285</v>
      </c>
      <c r="F2010" s="24">
        <v>0.3980955183506012</v>
      </c>
    </row>
    <row r="2011" spans="1:6">
      <c r="A2011">
        <v>76</v>
      </c>
      <c r="B2011" t="s">
        <v>342</v>
      </c>
      <c r="C2011">
        <v>25</v>
      </c>
      <c r="D2011" s="24">
        <v>66.648429870605469</v>
      </c>
      <c r="E2011" s="24">
        <v>4.2689580917358398</v>
      </c>
      <c r="F2011" s="24">
        <v>0.39629489183425903</v>
      </c>
    </row>
    <row r="2012" spans="1:6">
      <c r="A2012">
        <v>76</v>
      </c>
      <c r="B2012" t="s">
        <v>342</v>
      </c>
      <c r="C2012">
        <v>26</v>
      </c>
      <c r="D2012" s="24">
        <v>66.916770935058594</v>
      </c>
      <c r="E2012" s="24">
        <v>4.2326250076293945</v>
      </c>
      <c r="F2012" s="24">
        <v>0.39503425359725952</v>
      </c>
    </row>
    <row r="2013" spans="1:6">
      <c r="A2013">
        <v>76</v>
      </c>
      <c r="B2013" t="s">
        <v>342</v>
      </c>
      <c r="C2013">
        <v>27</v>
      </c>
      <c r="D2013" s="24">
        <v>67.185111999511719</v>
      </c>
      <c r="E2013" s="24">
        <v>4.1979975700378418</v>
      </c>
      <c r="F2013" s="24">
        <v>0.39418023824691772</v>
      </c>
    </row>
    <row r="2014" spans="1:6">
      <c r="A2014">
        <v>76</v>
      </c>
      <c r="B2014" t="s">
        <v>342</v>
      </c>
      <c r="C2014">
        <v>28</v>
      </c>
      <c r="D2014" s="24">
        <v>67.453460693359375</v>
      </c>
      <c r="E2014" s="24">
        <v>4.1405162811279297</v>
      </c>
      <c r="F2014" s="24">
        <v>0.39371439814567566</v>
      </c>
    </row>
    <row r="2015" spans="1:6">
      <c r="A2015">
        <v>76</v>
      </c>
      <c r="B2015" t="s">
        <v>342</v>
      </c>
      <c r="C2015">
        <v>29</v>
      </c>
      <c r="D2015" s="24">
        <v>67.7218017578125</v>
      </c>
      <c r="E2015" s="24">
        <v>4.1104412078857422</v>
      </c>
      <c r="F2015" s="24">
        <v>0.39386239647865295</v>
      </c>
    </row>
    <row r="2016" spans="1:6">
      <c r="A2016">
        <v>76</v>
      </c>
      <c r="B2016" t="s">
        <v>342</v>
      </c>
      <c r="C2016">
        <v>30</v>
      </c>
      <c r="D2016" s="24">
        <v>67.990142822265625</v>
      </c>
      <c r="E2016" s="24">
        <v>4.0585994720458984</v>
      </c>
      <c r="F2016" s="24">
        <v>0.39496761560440063</v>
      </c>
    </row>
    <row r="2017" spans="1:6">
      <c r="A2017">
        <v>76</v>
      </c>
      <c r="B2017" t="s">
        <v>342</v>
      </c>
      <c r="C2017">
        <v>31</v>
      </c>
      <c r="D2017" s="24">
        <v>68.25848388671875</v>
      </c>
      <c r="E2017" s="24">
        <v>4.0312585830688477</v>
      </c>
      <c r="F2017" s="24">
        <v>0.39725959300994873</v>
      </c>
    </row>
    <row r="2018" spans="1:6">
      <c r="A2018">
        <v>76</v>
      </c>
      <c r="B2018" t="s">
        <v>342</v>
      </c>
      <c r="C2018">
        <v>32</v>
      </c>
      <c r="D2018" s="24">
        <v>68.526824951171875</v>
      </c>
      <c r="E2018" s="24">
        <v>3.9879379272460938</v>
      </c>
      <c r="F2018" s="24">
        <v>0.40059858560562134</v>
      </c>
    </row>
    <row r="2019" spans="1:6">
      <c r="A2019">
        <v>76</v>
      </c>
      <c r="B2019" t="s">
        <v>342</v>
      </c>
      <c r="C2019">
        <v>33</v>
      </c>
      <c r="D2019" s="24">
        <v>68.795173645019531</v>
      </c>
      <c r="E2019" s="24">
        <v>3.9373095035552979</v>
      </c>
      <c r="F2019" s="24">
        <v>0.40437749028205872</v>
      </c>
    </row>
    <row r="2020" spans="1:6">
      <c r="A2020">
        <v>76</v>
      </c>
      <c r="B2020" t="s">
        <v>342</v>
      </c>
      <c r="C2020">
        <v>34</v>
      </c>
      <c r="D2020" s="24">
        <v>69.063514709472656</v>
      </c>
      <c r="E2020" s="24">
        <v>3.8933200836181641</v>
      </c>
      <c r="F2020" s="24">
        <v>0.40765759348869324</v>
      </c>
    </row>
    <row r="2021" spans="1:6">
      <c r="A2021">
        <v>76</v>
      </c>
      <c r="B2021" t="s">
        <v>342</v>
      </c>
      <c r="C2021">
        <v>35</v>
      </c>
      <c r="D2021" s="24">
        <v>69.331855773925781</v>
      </c>
      <c r="E2021" s="24">
        <v>3.8692700862884521</v>
      </c>
      <c r="F2021" s="24">
        <v>0.40952152013778687</v>
      </c>
    </row>
    <row r="2022" spans="1:6">
      <c r="A2022">
        <v>76</v>
      </c>
      <c r="B2022" t="s">
        <v>342</v>
      </c>
      <c r="C2022">
        <v>36</v>
      </c>
      <c r="D2022" s="24">
        <v>69.600196838378906</v>
      </c>
      <c r="E2022" s="24">
        <v>3.8014748096466064</v>
      </c>
      <c r="F2022" s="24">
        <v>0.40951049327850342</v>
      </c>
    </row>
    <row r="2023" spans="1:6">
      <c r="A2023">
        <v>76</v>
      </c>
      <c r="B2023" t="s">
        <v>342</v>
      </c>
      <c r="C2023">
        <v>37</v>
      </c>
      <c r="D2023" s="24">
        <v>69.868545532226562</v>
      </c>
      <c r="E2023" s="24">
        <v>3.7534992694854736</v>
      </c>
      <c r="F2023" s="24">
        <v>0.40792128443717957</v>
      </c>
    </row>
    <row r="2024" spans="1:6">
      <c r="A2024">
        <v>76</v>
      </c>
      <c r="B2024" t="s">
        <v>342</v>
      </c>
      <c r="C2024">
        <v>38</v>
      </c>
      <c r="D2024" s="24">
        <v>70.136886596679688</v>
      </c>
      <c r="E2024" s="24">
        <v>3.7095863819122314</v>
      </c>
      <c r="F2024" s="24">
        <v>0.4056982696056366</v>
      </c>
    </row>
    <row r="2025" spans="1:6">
      <c r="A2025">
        <v>76</v>
      </c>
      <c r="B2025" t="s">
        <v>342</v>
      </c>
      <c r="C2025">
        <v>39</v>
      </c>
      <c r="D2025" s="24">
        <v>70.405227661132812</v>
      </c>
      <c r="E2025" s="24">
        <v>3.6863319873809814</v>
      </c>
      <c r="F2025" s="24">
        <v>0.40393739938735962</v>
      </c>
    </row>
    <row r="2026" spans="1:6">
      <c r="A2026">
        <v>76</v>
      </c>
      <c r="B2026" t="s">
        <v>342</v>
      </c>
      <c r="C2026">
        <v>40</v>
      </c>
      <c r="D2026" s="24">
        <v>70.673568725585938</v>
      </c>
      <c r="E2026" s="24">
        <v>3.6376316547393799</v>
      </c>
      <c r="F2026" s="24">
        <v>0.40327590703964233</v>
      </c>
    </row>
    <row r="2027" spans="1:6">
      <c r="A2027">
        <v>76</v>
      </c>
      <c r="B2027" t="s">
        <v>342</v>
      </c>
      <c r="C2027">
        <v>41</v>
      </c>
      <c r="D2027" s="24">
        <v>70.941917419433594</v>
      </c>
      <c r="E2027" s="24">
        <v>3.5978412628173828</v>
      </c>
      <c r="F2027" s="24">
        <v>0.40358760952949524</v>
      </c>
    </row>
    <row r="2028" spans="1:6">
      <c r="A2028">
        <v>76</v>
      </c>
      <c r="B2028" t="s">
        <v>342</v>
      </c>
      <c r="C2028">
        <v>42</v>
      </c>
      <c r="D2028" s="24">
        <v>71.210258483886719</v>
      </c>
      <c r="E2028" s="24">
        <v>3.5427708625793457</v>
      </c>
      <c r="F2028" s="24">
        <v>0.40415236353874207</v>
      </c>
    </row>
    <row r="2029" spans="1:6">
      <c r="A2029">
        <v>76</v>
      </c>
      <c r="B2029" t="s">
        <v>342</v>
      </c>
      <c r="C2029">
        <v>43</v>
      </c>
      <c r="D2029" s="24">
        <v>71.478599548339844</v>
      </c>
      <c r="E2029" s="24">
        <v>3.5098567008972168</v>
      </c>
      <c r="F2029" s="24">
        <v>0.40416881442070007</v>
      </c>
    </row>
    <row r="2030" spans="1:6">
      <c r="A2030">
        <v>76</v>
      </c>
      <c r="B2030" t="s">
        <v>342</v>
      </c>
      <c r="C2030">
        <v>44</v>
      </c>
      <c r="D2030" s="24">
        <v>71.746940612792969</v>
      </c>
      <c r="E2030" s="24">
        <v>3.4646952152252197</v>
      </c>
      <c r="F2030" s="24">
        <v>0.4032210111618042</v>
      </c>
    </row>
    <row r="2031" spans="1:6">
      <c r="A2031">
        <v>76</v>
      </c>
      <c r="B2031" t="s">
        <v>342</v>
      </c>
      <c r="C2031">
        <v>45</v>
      </c>
      <c r="D2031" s="24">
        <v>72.015289306640625</v>
      </c>
      <c r="E2031" s="24">
        <v>3.4125816822052002</v>
      </c>
      <c r="F2031" s="24">
        <v>0.40145221352577209</v>
      </c>
    </row>
    <row r="2032" spans="1:6">
      <c r="A2032">
        <v>76</v>
      </c>
      <c r="B2032" t="s">
        <v>342</v>
      </c>
      <c r="C2032">
        <v>46</v>
      </c>
      <c r="D2032" s="24">
        <v>72.28363037109375</v>
      </c>
      <c r="E2032" s="24">
        <v>3.3792603015899658</v>
      </c>
      <c r="F2032" s="24">
        <v>0.39939433336257935</v>
      </c>
    </row>
    <row r="2033" spans="1:6">
      <c r="A2033">
        <v>76</v>
      </c>
      <c r="B2033" t="s">
        <v>342</v>
      </c>
      <c r="C2033">
        <v>47</v>
      </c>
      <c r="D2033" s="24">
        <v>72.551971435546875</v>
      </c>
      <c r="E2033" s="24">
        <v>3.3345632553100586</v>
      </c>
      <c r="F2033" s="24">
        <v>0.39763399958610535</v>
      </c>
    </row>
    <row r="2034" spans="1:6">
      <c r="A2034">
        <v>76</v>
      </c>
      <c r="B2034" t="s">
        <v>342</v>
      </c>
      <c r="C2034">
        <v>48</v>
      </c>
      <c r="D2034" s="24">
        <v>72.8203125</v>
      </c>
      <c r="E2034" s="24">
        <v>3.2973504066467285</v>
      </c>
      <c r="F2034" s="24">
        <v>0.39654633402824402</v>
      </c>
    </row>
    <row r="2035" spans="1:6">
      <c r="A2035">
        <v>76</v>
      </c>
      <c r="B2035" t="s">
        <v>342</v>
      </c>
      <c r="C2035">
        <v>49</v>
      </c>
      <c r="D2035" s="24">
        <v>73.088653564453125</v>
      </c>
      <c r="E2035" s="24">
        <v>3.2575132846832275</v>
      </c>
      <c r="F2035" s="24">
        <v>0.39621439576148987</v>
      </c>
    </row>
    <row r="2036" spans="1:6">
      <c r="A2036">
        <v>76</v>
      </c>
      <c r="B2036" t="s">
        <v>342</v>
      </c>
      <c r="C2036">
        <v>50</v>
      </c>
      <c r="D2036" s="24">
        <v>73.357002258300781</v>
      </c>
      <c r="E2036" s="24">
        <v>3.2009129524230957</v>
      </c>
      <c r="F2036" s="24">
        <v>0.3965173065662384</v>
      </c>
    </row>
    <row r="2037" spans="1:6">
      <c r="A2037">
        <v>76</v>
      </c>
      <c r="B2037" t="s">
        <v>342</v>
      </c>
      <c r="C2037">
        <v>51</v>
      </c>
      <c r="D2037" s="24">
        <v>73.625343322753906</v>
      </c>
      <c r="E2037" s="24">
        <v>3.1642496585845947</v>
      </c>
      <c r="F2037" s="24">
        <v>0.39723530411720276</v>
      </c>
    </row>
    <row r="2038" spans="1:6">
      <c r="A2038">
        <v>76</v>
      </c>
      <c r="B2038" t="s">
        <v>342</v>
      </c>
      <c r="C2038">
        <v>52</v>
      </c>
      <c r="D2038" s="24">
        <v>73.893684387207031</v>
      </c>
      <c r="E2038" s="24">
        <v>3.1325361728668213</v>
      </c>
      <c r="F2038" s="24">
        <v>0.39803904294967651</v>
      </c>
    </row>
    <row r="2039" spans="1:6">
      <c r="A2039">
        <v>76</v>
      </c>
      <c r="B2039" t="s">
        <v>342</v>
      </c>
      <c r="C2039">
        <v>53</v>
      </c>
      <c r="D2039" s="24">
        <v>74.162033081054688</v>
      </c>
      <c r="E2039" s="24">
        <v>3.087878942489624</v>
      </c>
      <c r="F2039" s="24">
        <v>0.39847132563591003</v>
      </c>
    </row>
    <row r="2040" spans="1:6">
      <c r="A2040">
        <v>76</v>
      </c>
      <c r="B2040" t="s">
        <v>342</v>
      </c>
      <c r="C2040">
        <v>54</v>
      </c>
      <c r="D2040" s="24">
        <v>74.430374145507812</v>
      </c>
      <c r="E2040" s="24">
        <v>3.0380933284759521</v>
      </c>
      <c r="F2040" s="24">
        <v>0.39801615476608276</v>
      </c>
    </row>
    <row r="2041" spans="1:6">
      <c r="A2041">
        <v>76</v>
      </c>
      <c r="B2041" t="s">
        <v>342</v>
      </c>
      <c r="C2041">
        <v>55</v>
      </c>
      <c r="D2041" s="24">
        <v>74.698715209960938</v>
      </c>
      <c r="E2041" s="24">
        <v>2.9972329139709473</v>
      </c>
      <c r="F2041" s="24">
        <v>0.39629796147346497</v>
      </c>
    </row>
    <row r="2042" spans="1:6">
      <c r="A2042">
        <v>76</v>
      </c>
      <c r="B2042" t="s">
        <v>342</v>
      </c>
      <c r="C2042">
        <v>56</v>
      </c>
      <c r="D2042" s="24">
        <v>74.967056274414062</v>
      </c>
      <c r="E2042" s="24">
        <v>2.9520955085754395</v>
      </c>
      <c r="F2042" s="24">
        <v>0.39329719543457031</v>
      </c>
    </row>
    <row r="2043" spans="1:6">
      <c r="A2043">
        <v>76</v>
      </c>
      <c r="B2043" t="s">
        <v>342</v>
      </c>
      <c r="C2043">
        <v>57</v>
      </c>
      <c r="D2043" s="24">
        <v>75.235397338867188</v>
      </c>
      <c r="E2043" s="24">
        <v>2.9155166149139404</v>
      </c>
      <c r="F2043" s="24">
        <v>0.38938096165657043</v>
      </c>
    </row>
    <row r="2044" spans="1:6">
      <c r="A2044">
        <v>76</v>
      </c>
      <c r="B2044" t="s">
        <v>342</v>
      </c>
      <c r="C2044">
        <v>58</v>
      </c>
      <c r="D2044" s="24">
        <v>75.503746032714844</v>
      </c>
      <c r="E2044" s="24">
        <v>2.8687624931335449</v>
      </c>
      <c r="F2044" s="24">
        <v>0.38513931632041931</v>
      </c>
    </row>
    <row r="2045" spans="1:6">
      <c r="A2045">
        <v>76</v>
      </c>
      <c r="B2045" t="s">
        <v>342</v>
      </c>
      <c r="C2045">
        <v>59</v>
      </c>
      <c r="D2045" s="24">
        <v>75.772087097167969</v>
      </c>
      <c r="E2045" s="24">
        <v>2.839632511138916</v>
      </c>
      <c r="F2045" s="24">
        <v>0.38114523887634277</v>
      </c>
    </row>
    <row r="2046" spans="1:6">
      <c r="A2046">
        <v>76</v>
      </c>
      <c r="B2046" t="s">
        <v>342</v>
      </c>
      <c r="C2046">
        <v>60</v>
      </c>
      <c r="D2046" s="24">
        <v>76.040428161621094</v>
      </c>
      <c r="E2046" s="24">
        <v>2.7917439937591553</v>
      </c>
      <c r="F2046" s="24">
        <v>0.37779796123504639</v>
      </c>
    </row>
    <row r="2047" spans="1:6">
      <c r="A2047">
        <v>76</v>
      </c>
      <c r="B2047" t="s">
        <v>342</v>
      </c>
      <c r="C2047">
        <v>61</v>
      </c>
      <c r="D2047" s="24">
        <v>76.308769226074219</v>
      </c>
      <c r="E2047" s="24">
        <v>2.7480745315551758</v>
      </c>
      <c r="F2047" s="24">
        <v>0.37532302737236023</v>
      </c>
    </row>
    <row r="2048" spans="1:6">
      <c r="A2048">
        <v>76</v>
      </c>
      <c r="B2048" t="s">
        <v>342</v>
      </c>
      <c r="C2048">
        <v>62</v>
      </c>
      <c r="D2048" s="24">
        <v>76.577117919921875</v>
      </c>
      <c r="E2048" s="24">
        <v>2.7162165641784668</v>
      </c>
      <c r="F2048" s="24">
        <v>0.37386614084243774</v>
      </c>
    </row>
    <row r="2049" spans="1:6">
      <c r="A2049">
        <v>76</v>
      </c>
      <c r="B2049" t="s">
        <v>342</v>
      </c>
      <c r="C2049">
        <v>63</v>
      </c>
      <c r="D2049" s="24">
        <v>76.845458984375</v>
      </c>
      <c r="E2049" s="24">
        <v>2.6755745410919189</v>
      </c>
      <c r="F2049" s="24">
        <v>0.37363505363464355</v>
      </c>
    </row>
    <row r="2050" spans="1:6">
      <c r="A2050">
        <v>76</v>
      </c>
      <c r="B2050" t="s">
        <v>342</v>
      </c>
      <c r="C2050">
        <v>64</v>
      </c>
      <c r="D2050" s="24">
        <v>77.113800048828125</v>
      </c>
      <c r="E2050" s="24">
        <v>2.6310451030731201</v>
      </c>
      <c r="F2050" s="24">
        <v>0.37506639957427979</v>
      </c>
    </row>
    <row r="2051" spans="1:6">
      <c r="A2051">
        <v>76</v>
      </c>
      <c r="B2051" t="s">
        <v>342</v>
      </c>
      <c r="C2051">
        <v>65</v>
      </c>
      <c r="D2051" s="24">
        <v>77.38214111328125</v>
      </c>
      <c r="E2051" s="24">
        <v>2.5979688167572021</v>
      </c>
      <c r="F2051" s="24">
        <v>0.37910759449005127</v>
      </c>
    </row>
    <row r="2052" spans="1:6">
      <c r="A2052">
        <v>76</v>
      </c>
      <c r="B2052" t="s">
        <v>342</v>
      </c>
      <c r="C2052">
        <v>66</v>
      </c>
      <c r="D2052" s="24">
        <v>77.650482177734375</v>
      </c>
      <c r="E2052" s="24">
        <v>2.5567691326141357</v>
      </c>
      <c r="F2052" s="24">
        <v>0.38764664530754089</v>
      </c>
    </row>
    <row r="2053" spans="1:6">
      <c r="A2053">
        <v>76</v>
      </c>
      <c r="B2053" t="s">
        <v>342</v>
      </c>
      <c r="C2053">
        <v>67</v>
      </c>
      <c r="D2053" s="24">
        <v>77.918830871582031</v>
      </c>
      <c r="E2053" s="24">
        <v>2.5150704383850098</v>
      </c>
      <c r="F2053" s="24">
        <v>0.40406367182731628</v>
      </c>
    </row>
    <row r="2054" spans="1:6">
      <c r="A2054">
        <v>76</v>
      </c>
      <c r="B2054" t="s">
        <v>342</v>
      </c>
      <c r="C2054">
        <v>68</v>
      </c>
      <c r="D2054" s="24">
        <v>78.187171936035156</v>
      </c>
      <c r="E2054" s="24">
        <v>2.4718594551086426</v>
      </c>
      <c r="F2054" s="24">
        <v>0.43380275368690491</v>
      </c>
    </row>
    <row r="2055" spans="1:6">
      <c r="A2055">
        <v>76</v>
      </c>
      <c r="B2055" t="s">
        <v>342</v>
      </c>
      <c r="C2055">
        <v>69</v>
      </c>
      <c r="D2055" s="24">
        <v>78.455513000488281</v>
      </c>
      <c r="E2055" s="24">
        <v>2.4398689270019531</v>
      </c>
      <c r="F2055" s="24">
        <v>0.48477658629417419</v>
      </c>
    </row>
    <row r="2056" spans="1:6">
      <c r="A2056">
        <v>76</v>
      </c>
      <c r="B2056" t="s">
        <v>342</v>
      </c>
      <c r="C2056">
        <v>70</v>
      </c>
      <c r="D2056" s="24">
        <v>78.723861694335938</v>
      </c>
      <c r="E2056" s="24">
        <v>2.39859938621521</v>
      </c>
      <c r="F2056" s="24">
        <v>0.56727498769760132</v>
      </c>
    </row>
    <row r="2057" spans="1:6">
      <c r="A2057">
        <v>76</v>
      </c>
      <c r="B2057" t="s">
        <v>342</v>
      </c>
      <c r="C2057">
        <v>71</v>
      </c>
      <c r="D2057" s="24">
        <v>78.992202758789062</v>
      </c>
      <c r="E2057" s="24">
        <v>2.3521764278411865</v>
      </c>
      <c r="F2057" s="24">
        <v>0.69272029399871826</v>
      </c>
    </row>
    <row r="2058" spans="1:6">
      <c r="A2058">
        <v>76</v>
      </c>
      <c r="B2058" t="s">
        <v>342</v>
      </c>
      <c r="C2058">
        <v>72</v>
      </c>
      <c r="D2058" s="24">
        <v>79.260543823242188</v>
      </c>
      <c r="E2058" s="24">
        <v>2.2814662456512451</v>
      </c>
      <c r="F2058" s="24">
        <v>0.87046855688095093</v>
      </c>
    </row>
    <row r="2059" spans="1:6">
      <c r="A2059">
        <v>76</v>
      </c>
      <c r="B2059" t="s">
        <v>342</v>
      </c>
      <c r="C2059">
        <v>73</v>
      </c>
      <c r="D2059" s="24">
        <v>79.528884887695312</v>
      </c>
      <c r="E2059" s="24">
        <v>2.226569652557373</v>
      </c>
      <c r="F2059" s="24">
        <v>1.1023522615432739</v>
      </c>
    </row>
    <row r="2060" spans="1:6">
      <c r="A2060">
        <v>76</v>
      </c>
      <c r="B2060" t="s">
        <v>342</v>
      </c>
      <c r="C2060">
        <v>74</v>
      </c>
      <c r="D2060" s="24">
        <v>79.797225952148438</v>
      </c>
      <c r="E2060" s="24">
        <v>2.1405999660491943</v>
      </c>
      <c r="F2060" s="24">
        <v>1.3761541843414307</v>
      </c>
    </row>
    <row r="2061" spans="1:6">
      <c r="A2061">
        <v>76</v>
      </c>
      <c r="B2061" t="s">
        <v>342</v>
      </c>
      <c r="C2061">
        <v>75</v>
      </c>
      <c r="D2061" s="24">
        <v>80.065574645996094</v>
      </c>
      <c r="E2061" s="24">
        <v>2.0162918567657471</v>
      </c>
      <c r="F2061" s="24">
        <v>1.6612170934677124</v>
      </c>
    </row>
    <row r="2062" spans="1:6">
      <c r="A2062">
        <v>76</v>
      </c>
      <c r="B2062" t="s">
        <v>342</v>
      </c>
      <c r="C2062">
        <v>76</v>
      </c>
      <c r="D2062" s="24">
        <v>80.333915710449219</v>
      </c>
      <c r="E2062" s="24">
        <v>1.8036355972290039</v>
      </c>
      <c r="F2062" s="24">
        <v>1.9102691411972046</v>
      </c>
    </row>
    <row r="2063" spans="1:6">
      <c r="A2063">
        <v>76</v>
      </c>
      <c r="B2063" t="s">
        <v>342</v>
      </c>
      <c r="C2063">
        <v>77</v>
      </c>
      <c r="D2063" s="24">
        <v>80.602256774902344</v>
      </c>
      <c r="E2063" s="24">
        <v>1.4821972846984863</v>
      </c>
      <c r="F2063" s="24">
        <v>2.0697982311248779</v>
      </c>
    </row>
    <row r="2064" spans="1:6">
      <c r="A2064">
        <v>76</v>
      </c>
      <c r="B2064" t="s">
        <v>342</v>
      </c>
      <c r="C2064">
        <v>78</v>
      </c>
      <c r="D2064" s="24">
        <v>80.87060546875</v>
      </c>
      <c r="E2064" s="24">
        <v>1.0575039386749268</v>
      </c>
      <c r="F2064" s="24">
        <v>2.0968573093414307</v>
      </c>
    </row>
    <row r="2065" spans="1:6">
      <c r="A2065">
        <v>76</v>
      </c>
      <c r="B2065" t="s">
        <v>342</v>
      </c>
      <c r="C2065">
        <v>79</v>
      </c>
      <c r="D2065" s="24">
        <v>81.138946533203125</v>
      </c>
      <c r="E2065" s="24">
        <v>0.64846563339233398</v>
      </c>
      <c r="F2065" s="24">
        <v>1.9754384756088257</v>
      </c>
    </row>
    <row r="2066" spans="1:6">
      <c r="A2066">
        <v>76</v>
      </c>
      <c r="B2066" t="s">
        <v>342</v>
      </c>
      <c r="C2066">
        <v>80</v>
      </c>
      <c r="D2066" s="24">
        <v>81.40728759765625</v>
      </c>
      <c r="E2066" s="24">
        <v>0.39100804924964905</v>
      </c>
      <c r="F2066" s="24">
        <v>1.7241309881210327</v>
      </c>
    </row>
    <row r="2067" spans="1:6">
      <c r="A2067">
        <v>76</v>
      </c>
      <c r="B2067" t="s">
        <v>342</v>
      </c>
      <c r="C2067">
        <v>81</v>
      </c>
      <c r="D2067" s="24">
        <v>81.675628662109375</v>
      </c>
      <c r="E2067" s="24">
        <v>0.3042549192905426</v>
      </c>
      <c r="F2067" s="24">
        <v>1.3904905319213867</v>
      </c>
    </row>
    <row r="2068" spans="1:6">
      <c r="A2068">
        <v>76</v>
      </c>
      <c r="B2068" t="s">
        <v>342</v>
      </c>
      <c r="C2068">
        <v>82</v>
      </c>
      <c r="D2068" s="24">
        <v>81.9439697265625</v>
      </c>
      <c r="E2068" s="24">
        <v>0.287788987159729</v>
      </c>
      <c r="F2068" s="24">
        <v>1.0345516204833984</v>
      </c>
    </row>
    <row r="2069" spans="1:6">
      <c r="A2069">
        <v>76</v>
      </c>
      <c r="B2069" t="s">
        <v>342</v>
      </c>
      <c r="C2069">
        <v>83</v>
      </c>
      <c r="D2069" s="24">
        <v>82.212310791015625</v>
      </c>
      <c r="E2069" s="24">
        <v>0.28456893563270569</v>
      </c>
      <c r="F2069" s="24">
        <v>0.70960104465484619</v>
      </c>
    </row>
    <row r="2070" spans="1:6">
      <c r="A2070">
        <v>76</v>
      </c>
      <c r="B2070" t="s">
        <v>342</v>
      </c>
      <c r="C2070">
        <v>84</v>
      </c>
      <c r="D2070" s="24">
        <v>82.480659484863281</v>
      </c>
      <c r="E2070" s="24">
        <v>0.28017991781234741</v>
      </c>
      <c r="F2070" s="24">
        <v>0.44887161254882812</v>
      </c>
    </row>
    <row r="2071" spans="1:6">
      <c r="A2071">
        <v>76</v>
      </c>
      <c r="B2071" t="s">
        <v>342</v>
      </c>
      <c r="C2071">
        <v>85</v>
      </c>
      <c r="D2071" s="24">
        <v>82.749000549316406</v>
      </c>
      <c r="E2071" s="24">
        <v>0.2767166793346405</v>
      </c>
      <c r="F2071" s="24">
        <v>0.2624201774597168</v>
      </c>
    </row>
    <row r="2072" spans="1:6">
      <c r="A2072">
        <v>76</v>
      </c>
      <c r="B2072" t="s">
        <v>342</v>
      </c>
      <c r="C2072">
        <v>86</v>
      </c>
      <c r="D2072" s="24">
        <v>83.017341613769531</v>
      </c>
      <c r="E2072" s="24">
        <v>0.27818876504898071</v>
      </c>
      <c r="F2072" s="24">
        <v>0.14258609712123871</v>
      </c>
    </row>
    <row r="2073" spans="1:6">
      <c r="A2073">
        <v>76</v>
      </c>
      <c r="B2073" t="s">
        <v>342</v>
      </c>
      <c r="C2073">
        <v>87</v>
      </c>
      <c r="D2073" s="24">
        <v>83.285690307617188</v>
      </c>
      <c r="E2073" s="24">
        <v>0.27517580986022949</v>
      </c>
      <c r="F2073" s="24">
        <v>7.300829142332077E-2</v>
      </c>
    </row>
    <row r="2074" spans="1:6">
      <c r="A2074">
        <v>76</v>
      </c>
      <c r="B2074" t="s">
        <v>342</v>
      </c>
      <c r="C2074">
        <v>88</v>
      </c>
      <c r="D2074" s="24">
        <v>83.554031372070312</v>
      </c>
      <c r="E2074" s="24">
        <v>0.27643871307373047</v>
      </c>
      <c r="F2074" s="24">
        <v>3.6432523280382156E-2</v>
      </c>
    </row>
    <row r="2075" spans="1:6">
      <c r="A2075">
        <v>76</v>
      </c>
      <c r="B2075" t="s">
        <v>342</v>
      </c>
      <c r="C2075">
        <v>89</v>
      </c>
      <c r="D2075" s="24">
        <v>83.822372436523438</v>
      </c>
      <c r="E2075" s="24">
        <v>0.27464249730110168</v>
      </c>
      <c r="F2075" s="24">
        <v>1.905452273786068E-2</v>
      </c>
    </row>
    <row r="2076" spans="1:6">
      <c r="A2076">
        <v>76</v>
      </c>
      <c r="B2076" t="s">
        <v>342</v>
      </c>
      <c r="C2076">
        <v>90</v>
      </c>
      <c r="D2076" s="24">
        <v>84.090713500976562</v>
      </c>
      <c r="E2076" s="24">
        <v>0.27811884880065918</v>
      </c>
      <c r="F2076" s="24">
        <v>1.1629044078290462E-2</v>
      </c>
    </row>
    <row r="2077" spans="1:6">
      <c r="A2077">
        <v>76</v>
      </c>
      <c r="B2077" t="s">
        <v>342</v>
      </c>
      <c r="C2077">
        <v>91</v>
      </c>
      <c r="D2077" s="24">
        <v>84.359054565429688</v>
      </c>
      <c r="E2077" s="24">
        <v>0.27401649951934814</v>
      </c>
      <c r="F2077" s="24">
        <v>8.7602576240897179E-3</v>
      </c>
    </row>
    <row r="2078" spans="1:6">
      <c r="A2078">
        <v>76</v>
      </c>
      <c r="B2078" t="s">
        <v>342</v>
      </c>
      <c r="C2078">
        <v>92</v>
      </c>
      <c r="D2078" s="24">
        <v>84.627403259277344</v>
      </c>
      <c r="E2078" s="24">
        <v>0.27178984880447388</v>
      </c>
      <c r="F2078" s="24">
        <v>7.6787485741078854E-3</v>
      </c>
    </row>
    <row r="2079" spans="1:6">
      <c r="A2079">
        <v>76</v>
      </c>
      <c r="B2079" t="s">
        <v>342</v>
      </c>
      <c r="C2079">
        <v>93</v>
      </c>
      <c r="D2079" s="24">
        <v>84.895744323730469</v>
      </c>
      <c r="E2079" s="24">
        <v>0.26932781934738159</v>
      </c>
      <c r="F2079" s="24">
        <v>7.1893124841153622E-3</v>
      </c>
    </row>
    <row r="2080" spans="1:6">
      <c r="A2080">
        <v>76</v>
      </c>
      <c r="B2080" t="s">
        <v>342</v>
      </c>
      <c r="C2080">
        <v>94</v>
      </c>
      <c r="D2080" s="24">
        <v>85.164085388183594</v>
      </c>
      <c r="E2080" s="24">
        <v>0.27253955602645874</v>
      </c>
      <c r="F2080" s="24">
        <v>6.9326558150351048E-3</v>
      </c>
    </row>
    <row r="2081" spans="1:6">
      <c r="A2081">
        <v>76</v>
      </c>
      <c r="B2081" t="s">
        <v>342</v>
      </c>
      <c r="C2081">
        <v>95</v>
      </c>
      <c r="D2081" s="24">
        <v>85.43243408203125</v>
      </c>
      <c r="E2081" s="24">
        <v>0.27242565155029297</v>
      </c>
      <c r="F2081" s="24">
        <v>6.8973377346992493E-3</v>
      </c>
    </row>
    <row r="2082" spans="1:6">
      <c r="A2082">
        <v>76</v>
      </c>
      <c r="B2082" t="s">
        <v>342</v>
      </c>
      <c r="C2082">
        <v>96</v>
      </c>
      <c r="D2082" s="24">
        <v>85.700775146484375</v>
      </c>
      <c r="E2082" s="24">
        <v>0.27118611335754395</v>
      </c>
      <c r="F2082" s="24">
        <v>7.1229049935936928E-3</v>
      </c>
    </row>
    <row r="2083" spans="1:6">
      <c r="A2083">
        <v>76</v>
      </c>
      <c r="B2083" t="s">
        <v>342</v>
      </c>
      <c r="C2083">
        <v>97</v>
      </c>
      <c r="D2083" s="24">
        <v>85.9691162109375</v>
      </c>
      <c r="E2083" s="24">
        <v>0.26855689287185669</v>
      </c>
      <c r="F2083" s="24">
        <v>7.5730909593403339E-3</v>
      </c>
    </row>
    <row r="2084" spans="1:6">
      <c r="A2084">
        <v>76</v>
      </c>
      <c r="B2084" t="s">
        <v>342</v>
      </c>
      <c r="C2084">
        <v>98</v>
      </c>
      <c r="D2084" s="24">
        <v>86.237457275390625</v>
      </c>
      <c r="E2084" s="24">
        <v>0.26940789818763733</v>
      </c>
      <c r="F2084" s="24">
        <v>8.1380726769566536E-3</v>
      </c>
    </row>
    <row r="2085" spans="1:6">
      <c r="A2085">
        <v>76</v>
      </c>
      <c r="B2085" t="s">
        <v>342</v>
      </c>
      <c r="C2085">
        <v>99</v>
      </c>
      <c r="D2085" s="24">
        <v>86.50579833984375</v>
      </c>
      <c r="E2085" s="24">
        <v>0.26758798956871033</v>
      </c>
      <c r="F2085" s="24">
        <v>8.6927087977528572E-3</v>
      </c>
    </row>
    <row r="2086" spans="1:6">
      <c r="A2086">
        <v>76</v>
      </c>
      <c r="B2086" t="s">
        <v>342</v>
      </c>
      <c r="C2086">
        <v>100</v>
      </c>
      <c r="D2086" s="24">
        <v>86.774147033691406</v>
      </c>
      <c r="E2086" s="24">
        <v>0.26617985963821411</v>
      </c>
      <c r="F2086" s="24">
        <v>9.1358758509159088E-3</v>
      </c>
    </row>
    <row r="2087" spans="1:6">
      <c r="A2087">
        <v>76</v>
      </c>
      <c r="B2087" t="s">
        <v>342</v>
      </c>
      <c r="C2087">
        <v>101</v>
      </c>
      <c r="D2087" s="24">
        <v>87.042488098144531</v>
      </c>
      <c r="E2087" s="24">
        <v>0.26492166519165039</v>
      </c>
      <c r="F2087" s="24">
        <v>9.389352984726429E-3</v>
      </c>
    </row>
    <row r="2088" spans="1:6">
      <c r="A2088">
        <v>76</v>
      </c>
      <c r="B2088" t="s">
        <v>342</v>
      </c>
      <c r="C2088">
        <v>102</v>
      </c>
      <c r="D2088" s="24">
        <v>87.310829162597656</v>
      </c>
      <c r="E2088" s="24">
        <v>0.26451402902603149</v>
      </c>
      <c r="F2088" s="24">
        <v>9.3800593167543411E-3</v>
      </c>
    </row>
    <row r="2089" spans="1:6">
      <c r="A2089">
        <v>76</v>
      </c>
      <c r="B2089" t="s">
        <v>342</v>
      </c>
      <c r="C2089">
        <v>103</v>
      </c>
      <c r="D2089" s="24">
        <v>87.579177856445312</v>
      </c>
      <c r="E2089" s="24">
        <v>0.26252922415733337</v>
      </c>
      <c r="F2089" s="24">
        <v>9.0415235608816147E-3</v>
      </c>
    </row>
    <row r="2090" spans="1:6">
      <c r="A2090">
        <v>76</v>
      </c>
      <c r="B2090" t="s">
        <v>342</v>
      </c>
      <c r="C2090">
        <v>104</v>
      </c>
      <c r="D2090" s="24">
        <v>87.847518920898438</v>
      </c>
      <c r="E2090" s="24">
        <v>0.26132071018218994</v>
      </c>
      <c r="F2090" s="24">
        <v>8.3482814952731133E-3</v>
      </c>
    </row>
    <row r="2091" spans="1:6">
      <c r="A2091">
        <v>76</v>
      </c>
      <c r="B2091" t="s">
        <v>342</v>
      </c>
      <c r="C2091">
        <v>105</v>
      </c>
      <c r="D2091" s="24">
        <v>88.115859985351562</v>
      </c>
      <c r="E2091" s="24">
        <v>0.26051992177963257</v>
      </c>
      <c r="F2091" s="24">
        <v>7.3593985289335251E-3</v>
      </c>
    </row>
    <row r="2092" spans="1:6">
      <c r="A2092">
        <v>76</v>
      </c>
      <c r="B2092" t="s">
        <v>342</v>
      </c>
      <c r="C2092">
        <v>106</v>
      </c>
      <c r="D2092" s="24">
        <v>88.384201049804688</v>
      </c>
      <c r="E2092" s="24">
        <v>0.2604297399520874</v>
      </c>
      <c r="F2092" s="24">
        <v>6.2305829487740993E-3</v>
      </c>
    </row>
    <row r="2093" spans="1:6">
      <c r="A2093">
        <v>76</v>
      </c>
      <c r="B2093" t="s">
        <v>342</v>
      </c>
      <c r="C2093">
        <v>107</v>
      </c>
      <c r="D2093" s="24">
        <v>88.652542114257812</v>
      </c>
      <c r="E2093" s="24">
        <v>0.25921696424484253</v>
      </c>
      <c r="F2093" s="24">
        <v>5.1759565249085426E-3</v>
      </c>
    </row>
    <row r="2094" spans="1:6">
      <c r="A2094">
        <v>76</v>
      </c>
      <c r="B2094" t="s">
        <v>342</v>
      </c>
      <c r="C2094">
        <v>108</v>
      </c>
      <c r="D2094" s="24">
        <v>88.920883178710938</v>
      </c>
      <c r="E2094" s="24">
        <v>0.26232632994651794</v>
      </c>
      <c r="F2094" s="24">
        <v>4.3867090716958046E-3</v>
      </c>
    </row>
    <row r="2095" spans="1:6">
      <c r="A2095">
        <v>76</v>
      </c>
      <c r="B2095" t="s">
        <v>342</v>
      </c>
      <c r="C2095">
        <v>109</v>
      </c>
      <c r="D2095" s="24">
        <v>89.189231872558594</v>
      </c>
      <c r="E2095" s="24">
        <v>0.25837397575378418</v>
      </c>
      <c r="F2095" s="24">
        <v>3.9541884325444698E-3</v>
      </c>
    </row>
    <row r="2096" spans="1:6">
      <c r="A2096">
        <v>76</v>
      </c>
      <c r="B2096" t="s">
        <v>342</v>
      </c>
      <c r="C2096">
        <v>110</v>
      </c>
      <c r="D2096" s="24">
        <v>89.457572937011719</v>
      </c>
      <c r="E2096" s="24">
        <v>0.26038947701454163</v>
      </c>
      <c r="F2096" s="24">
        <v>3.8411626592278481E-3</v>
      </c>
    </row>
    <row r="2097" spans="1:6">
      <c r="A2097">
        <v>76</v>
      </c>
      <c r="B2097" t="s">
        <v>342</v>
      </c>
      <c r="C2097">
        <v>111</v>
      </c>
      <c r="D2097" s="24">
        <v>89.725921630859375</v>
      </c>
      <c r="E2097" s="24">
        <v>0.25923383235931396</v>
      </c>
      <c r="F2097" s="24">
        <v>3.9221132174134254E-3</v>
      </c>
    </row>
    <row r="2098" spans="1:6">
      <c r="A2098">
        <v>76</v>
      </c>
      <c r="B2098" t="s">
        <v>342</v>
      </c>
      <c r="C2098">
        <v>112</v>
      </c>
      <c r="D2098" s="24">
        <v>89.9942626953125</v>
      </c>
      <c r="E2098" s="24">
        <v>0.25808525085449219</v>
      </c>
      <c r="F2098" s="24">
        <v>4.0686242282390594E-3</v>
      </c>
    </row>
    <row r="2099" spans="1:6">
      <c r="A2099">
        <v>76</v>
      </c>
      <c r="B2099" t="s">
        <v>342</v>
      </c>
      <c r="C2099">
        <v>113</v>
      </c>
      <c r="D2099" s="24">
        <v>90.262603759765625</v>
      </c>
      <c r="E2099" s="24">
        <v>0.25646105408668518</v>
      </c>
      <c r="F2099" s="24">
        <v>4.2260969057679176E-3</v>
      </c>
    </row>
    <row r="2100" spans="1:6">
      <c r="A2100">
        <v>76</v>
      </c>
      <c r="B2100" t="s">
        <v>342</v>
      </c>
      <c r="C2100">
        <v>114</v>
      </c>
      <c r="D2100" s="24">
        <v>90.53094482421875</v>
      </c>
      <c r="E2100" s="24">
        <v>0.2581101655960083</v>
      </c>
      <c r="F2100" s="24">
        <v>4.4313692487776279E-3</v>
      </c>
    </row>
    <row r="2101" spans="1:6">
      <c r="A2101">
        <v>76</v>
      </c>
      <c r="B2101" t="s">
        <v>342</v>
      </c>
      <c r="C2101">
        <v>115</v>
      </c>
      <c r="D2101" s="24">
        <v>90.799285888671875</v>
      </c>
      <c r="E2101" s="24">
        <v>0.2586292028427124</v>
      </c>
      <c r="F2101" s="24">
        <v>4.7602755948901176E-3</v>
      </c>
    </row>
    <row r="2102" spans="1:6">
      <c r="A2102">
        <v>76</v>
      </c>
      <c r="B2102" t="s">
        <v>342</v>
      </c>
      <c r="C2102">
        <v>116</v>
      </c>
      <c r="D2102" s="24">
        <v>91.067626953125</v>
      </c>
      <c r="E2102" s="24">
        <v>0.25632873177528381</v>
      </c>
      <c r="F2102" s="24">
        <v>5.2431174553930759E-3</v>
      </c>
    </row>
    <row r="2103" spans="1:6">
      <c r="A2103">
        <v>76</v>
      </c>
      <c r="B2103" t="s">
        <v>342</v>
      </c>
      <c r="C2103">
        <v>117</v>
      </c>
      <c r="D2103" s="24">
        <v>91.335968017578125</v>
      </c>
      <c r="E2103" s="24">
        <v>0.2555122971534729</v>
      </c>
      <c r="F2103" s="24">
        <v>5.8100973255932331E-3</v>
      </c>
    </row>
    <row r="2104" spans="1:6">
      <c r="A2104">
        <v>76</v>
      </c>
      <c r="B2104" t="s">
        <v>342</v>
      </c>
      <c r="C2104">
        <v>118</v>
      </c>
      <c r="D2104" s="24">
        <v>91.604316711425781</v>
      </c>
      <c r="E2104" s="24">
        <v>0.25709572434425354</v>
      </c>
      <c r="F2104" s="24">
        <v>6.3072601333260536E-3</v>
      </c>
    </row>
    <row r="2105" spans="1:6">
      <c r="A2105">
        <v>76</v>
      </c>
      <c r="B2105" t="s">
        <v>342</v>
      </c>
      <c r="C2105">
        <v>119</v>
      </c>
      <c r="D2105" s="24">
        <v>91.872657775878906</v>
      </c>
      <c r="E2105" s="24">
        <v>0.25202137231826782</v>
      </c>
      <c r="F2105" s="24">
        <v>6.5723718143999577E-3</v>
      </c>
    </row>
    <row r="2106" spans="1:6">
      <c r="A2106">
        <v>76</v>
      </c>
      <c r="B2106" t="s">
        <v>342</v>
      </c>
      <c r="C2106">
        <v>120</v>
      </c>
      <c r="D2106" s="24">
        <v>92.141006469726562</v>
      </c>
      <c r="E2106" s="24">
        <v>0.25276666879653931</v>
      </c>
      <c r="F2106" s="24">
        <v>6.5185008570551872E-3</v>
      </c>
    </row>
    <row r="2107" spans="1:6">
      <c r="A2107">
        <v>76</v>
      </c>
      <c r="B2107" t="s">
        <v>342</v>
      </c>
      <c r="C2107">
        <v>121</v>
      </c>
      <c r="D2107" s="24">
        <v>92.409347534179688</v>
      </c>
      <c r="E2107" s="24">
        <v>0.25315120816230774</v>
      </c>
      <c r="F2107" s="24">
        <v>6.174819078296423E-3</v>
      </c>
    </row>
    <row r="2108" spans="1:6">
      <c r="A2108">
        <v>76</v>
      </c>
      <c r="B2108" t="s">
        <v>342</v>
      </c>
      <c r="C2108">
        <v>122</v>
      </c>
      <c r="D2108" s="24">
        <v>92.677688598632812</v>
      </c>
      <c r="E2108" s="24">
        <v>0.25329118967056274</v>
      </c>
      <c r="F2108" s="24">
        <v>5.665128119289875E-3</v>
      </c>
    </row>
    <row r="2109" spans="1:6">
      <c r="A2109">
        <v>76</v>
      </c>
      <c r="B2109" t="s">
        <v>342</v>
      </c>
      <c r="C2109">
        <v>123</v>
      </c>
      <c r="D2109" s="24">
        <v>92.946029663085938</v>
      </c>
      <c r="E2109" s="24">
        <v>0.24998128414154053</v>
      </c>
      <c r="F2109" s="24">
        <v>5.1481937989592552E-3</v>
      </c>
    </row>
    <row r="2110" spans="1:6">
      <c r="A2110">
        <v>76</v>
      </c>
      <c r="B2110" t="s">
        <v>342</v>
      </c>
      <c r="C2110">
        <v>124</v>
      </c>
      <c r="D2110" s="24">
        <v>93.214370727539062</v>
      </c>
      <c r="E2110" s="24">
        <v>0.25245952606201172</v>
      </c>
      <c r="F2110" s="24">
        <v>4.7518955543637276E-3</v>
      </c>
    </row>
    <row r="2111" spans="1:6">
      <c r="A2111">
        <v>76</v>
      </c>
      <c r="B2111" t="s">
        <v>342</v>
      </c>
      <c r="C2111">
        <v>125</v>
      </c>
      <c r="D2111" s="24">
        <v>93.482711791992188</v>
      </c>
      <c r="E2111" s="24">
        <v>0.25021722912788391</v>
      </c>
      <c r="F2111" s="24">
        <v>4.5259548351168633E-3</v>
      </c>
    </row>
    <row r="2112" spans="1:6">
      <c r="A2112">
        <v>76</v>
      </c>
      <c r="B2112" t="s">
        <v>342</v>
      </c>
      <c r="C2112">
        <v>126</v>
      </c>
      <c r="D2112" s="24">
        <v>93.751060485839844</v>
      </c>
      <c r="E2112" s="24">
        <v>0.25195550918579102</v>
      </c>
      <c r="F2112" s="24">
        <v>4.4194236397743225E-3</v>
      </c>
    </row>
    <row r="2113" spans="1:6">
      <c r="A2113">
        <v>76</v>
      </c>
      <c r="B2113" t="s">
        <v>342</v>
      </c>
      <c r="C2113">
        <v>127</v>
      </c>
      <c r="D2113" s="24">
        <v>94.019401550292969</v>
      </c>
      <c r="E2113" s="24">
        <v>0.25027740001678467</v>
      </c>
      <c r="F2113" s="24">
        <v>4.2948420159518719E-3</v>
      </c>
    </row>
    <row r="2114" spans="1:6">
      <c r="A2114">
        <v>76</v>
      </c>
      <c r="B2114" t="s">
        <v>342</v>
      </c>
      <c r="C2114">
        <v>128</v>
      </c>
      <c r="D2114" s="24">
        <v>94.287750244140625</v>
      </c>
      <c r="E2114" s="24">
        <v>0.24898107349872589</v>
      </c>
      <c r="F2114" s="24">
        <v>3.986042458564043E-3</v>
      </c>
    </row>
    <row r="2115" spans="1:6">
      <c r="A2115">
        <v>76</v>
      </c>
      <c r="B2115" t="s">
        <v>342</v>
      </c>
      <c r="C2115">
        <v>129</v>
      </c>
      <c r="D2115" s="24">
        <v>94.55609130859375</v>
      </c>
      <c r="E2115" s="24">
        <v>0.24784614145755768</v>
      </c>
      <c r="F2115" s="24">
        <v>3.3870215993374586E-3</v>
      </c>
    </row>
    <row r="2116" spans="1:6">
      <c r="A2116">
        <v>76</v>
      </c>
      <c r="B2116" t="s">
        <v>342</v>
      </c>
      <c r="C2116">
        <v>130</v>
      </c>
      <c r="D2116" s="24">
        <v>94.824432373046875</v>
      </c>
      <c r="E2116" s="24">
        <v>0.24699889123439789</v>
      </c>
      <c r="F2116" s="24">
        <v>2.5214524939656258E-3</v>
      </c>
    </row>
    <row r="2117" spans="1:6">
      <c r="A2117">
        <v>97</v>
      </c>
      <c r="B2117" t="s">
        <v>315</v>
      </c>
      <c r="C2117">
        <v>1</v>
      </c>
      <c r="D2117" s="24">
        <v>60.208198547363281</v>
      </c>
      <c r="E2117" s="24">
        <v>5.2717709541320801</v>
      </c>
      <c r="F2117" s="24">
        <v>0.28848662972450256</v>
      </c>
    </row>
    <row r="2118" spans="1:6">
      <c r="A2118">
        <v>97</v>
      </c>
      <c r="B2118" t="s">
        <v>315</v>
      </c>
      <c r="C2118">
        <v>2</v>
      </c>
      <c r="D2118" s="24">
        <v>60.476543426513672</v>
      </c>
      <c r="E2118" s="24">
        <v>5.246121883392334</v>
      </c>
      <c r="F2118" s="24">
        <v>0.27389231324195862</v>
      </c>
    </row>
    <row r="2119" spans="1:6">
      <c r="A2119">
        <v>97</v>
      </c>
      <c r="B2119" t="s">
        <v>315</v>
      </c>
      <c r="C2119">
        <v>3</v>
      </c>
      <c r="D2119" s="24">
        <v>60.744884490966797</v>
      </c>
      <c r="E2119" s="24">
        <v>5.2362332344055176</v>
      </c>
      <c r="F2119" s="24">
        <v>0.25992327928543091</v>
      </c>
    </row>
    <row r="2120" spans="1:6">
      <c r="A2120">
        <v>97</v>
      </c>
      <c r="B2120" t="s">
        <v>315</v>
      </c>
      <c r="C2120">
        <v>4</v>
      </c>
      <c r="D2120" s="24">
        <v>61.013229370117188</v>
      </c>
      <c r="E2120" s="24">
        <v>5.2404451370239258</v>
      </c>
      <c r="F2120" s="24">
        <v>0.25050053000450134</v>
      </c>
    </row>
    <row r="2121" spans="1:6">
      <c r="A2121">
        <v>97</v>
      </c>
      <c r="B2121" t="s">
        <v>315</v>
      </c>
      <c r="C2121">
        <v>5</v>
      </c>
      <c r="D2121" s="24">
        <v>61.281570434570312</v>
      </c>
      <c r="E2121" s="24">
        <v>5.2164030075073242</v>
      </c>
      <c r="F2121" s="24">
        <v>0.24814260005950928</v>
      </c>
    </row>
    <row r="2122" spans="1:6">
      <c r="A2122">
        <v>97</v>
      </c>
      <c r="B2122" t="s">
        <v>315</v>
      </c>
      <c r="C2122">
        <v>6</v>
      </c>
      <c r="D2122" s="24">
        <v>61.549911499023438</v>
      </c>
      <c r="E2122" s="24">
        <v>5.1876072883605957</v>
      </c>
      <c r="F2122" s="24">
        <v>0.25312894582748413</v>
      </c>
    </row>
    <row r="2123" spans="1:6">
      <c r="A2123">
        <v>97</v>
      </c>
      <c r="B2123" t="s">
        <v>315</v>
      </c>
      <c r="C2123">
        <v>7</v>
      </c>
      <c r="D2123" s="24">
        <v>61.818256378173828</v>
      </c>
      <c r="E2123" s="24">
        <v>5.1524500846862793</v>
      </c>
      <c r="F2123" s="24">
        <v>0.26380780339241028</v>
      </c>
    </row>
    <row r="2124" spans="1:6">
      <c r="A2124">
        <v>97</v>
      </c>
      <c r="B2124" t="s">
        <v>315</v>
      </c>
      <c r="C2124">
        <v>8</v>
      </c>
      <c r="D2124" s="24">
        <v>62.086601257324219</v>
      </c>
      <c r="E2124" s="24">
        <v>5.1228775978088379</v>
      </c>
      <c r="F2124" s="24">
        <v>0.27763503789901733</v>
      </c>
    </row>
    <row r="2125" spans="1:6">
      <c r="A2125">
        <v>97</v>
      </c>
      <c r="B2125" t="s">
        <v>315</v>
      </c>
      <c r="C2125">
        <v>9</v>
      </c>
      <c r="D2125" s="24">
        <v>62.354942321777344</v>
      </c>
      <c r="E2125" s="24">
        <v>5.0997705459594727</v>
      </c>
      <c r="F2125" s="24">
        <v>0.29222071170806885</v>
      </c>
    </row>
    <row r="2126" spans="1:6">
      <c r="A2126">
        <v>97</v>
      </c>
      <c r="B2126" t="s">
        <v>315</v>
      </c>
      <c r="C2126">
        <v>10</v>
      </c>
      <c r="D2126" s="24">
        <v>62.623283386230469</v>
      </c>
      <c r="E2126" s="24">
        <v>5.0563421249389648</v>
      </c>
      <c r="F2126" s="24">
        <v>0.30587580800056458</v>
      </c>
    </row>
    <row r="2127" spans="1:6">
      <c r="A2127">
        <v>97</v>
      </c>
      <c r="B2127" t="s">
        <v>315</v>
      </c>
      <c r="C2127">
        <v>11</v>
      </c>
      <c r="D2127" s="24">
        <v>62.891628265380859</v>
      </c>
      <c r="E2127" s="24">
        <v>5.0251445770263672</v>
      </c>
      <c r="F2127" s="24">
        <v>0.31769347190856934</v>
      </c>
    </row>
    <row r="2128" spans="1:6">
      <c r="A2128">
        <v>97</v>
      </c>
      <c r="B2128" t="s">
        <v>315</v>
      </c>
      <c r="C2128">
        <v>12</v>
      </c>
      <c r="D2128" s="24">
        <v>63.159969329833984</v>
      </c>
      <c r="E2128" s="24">
        <v>4.9829754829406738</v>
      </c>
      <c r="F2128" s="24">
        <v>0.32739514112472534</v>
      </c>
    </row>
    <row r="2129" spans="1:6">
      <c r="A2129">
        <v>97</v>
      </c>
      <c r="B2129" t="s">
        <v>315</v>
      </c>
      <c r="C2129">
        <v>13</v>
      </c>
      <c r="D2129" s="24">
        <v>63.428314208984375</v>
      </c>
      <c r="E2129" s="24">
        <v>4.9576363563537598</v>
      </c>
      <c r="F2129" s="24">
        <v>0.3351036012172699</v>
      </c>
    </row>
    <row r="2130" spans="1:6">
      <c r="A2130">
        <v>97</v>
      </c>
      <c r="B2130" t="s">
        <v>315</v>
      </c>
      <c r="C2130">
        <v>14</v>
      </c>
      <c r="D2130" s="24">
        <v>63.6966552734375</v>
      </c>
      <c r="E2130" s="24">
        <v>4.8883185386657715</v>
      </c>
      <c r="F2130" s="24">
        <v>0.34112253785133362</v>
      </c>
    </row>
    <row r="2131" spans="1:6">
      <c r="A2131">
        <v>97</v>
      </c>
      <c r="B2131" t="s">
        <v>315</v>
      </c>
      <c r="C2131">
        <v>15</v>
      </c>
      <c r="D2131" s="24">
        <v>63.965000152587891</v>
      </c>
      <c r="E2131" s="24">
        <v>4.8873252868652344</v>
      </c>
      <c r="F2131" s="24">
        <v>0.34575113654136658</v>
      </c>
    </row>
    <row r="2132" spans="1:6">
      <c r="A2132">
        <v>97</v>
      </c>
      <c r="B2132" t="s">
        <v>315</v>
      </c>
      <c r="C2132">
        <v>16</v>
      </c>
      <c r="D2132" s="24">
        <v>64.233345031738281</v>
      </c>
      <c r="E2132" s="24">
        <v>4.832000732421875</v>
      </c>
      <c r="F2132" s="24">
        <v>0.34924468398094177</v>
      </c>
    </row>
    <row r="2133" spans="1:6">
      <c r="A2133">
        <v>97</v>
      </c>
      <c r="B2133" t="s">
        <v>315</v>
      </c>
      <c r="C2133">
        <v>17</v>
      </c>
      <c r="D2133" s="24">
        <v>64.501686096191406</v>
      </c>
      <c r="E2133" s="24">
        <v>4.7829570770263672</v>
      </c>
      <c r="F2133" s="24">
        <v>0.35192951560020447</v>
      </c>
    </row>
    <row r="2134" spans="1:6">
      <c r="A2134">
        <v>97</v>
      </c>
      <c r="B2134" t="s">
        <v>315</v>
      </c>
      <c r="C2134">
        <v>18</v>
      </c>
      <c r="D2134" s="24">
        <v>64.770027160644531</v>
      </c>
      <c r="E2134" s="24">
        <v>4.7513527870178223</v>
      </c>
      <c r="F2134" s="24">
        <v>0.35436883568763733</v>
      </c>
    </row>
    <row r="2135" spans="1:6">
      <c r="A2135">
        <v>97</v>
      </c>
      <c r="B2135" t="s">
        <v>315</v>
      </c>
      <c r="C2135">
        <v>19</v>
      </c>
      <c r="D2135" s="24">
        <v>65.038368225097656</v>
      </c>
      <c r="E2135" s="24">
        <v>4.7119941711425781</v>
      </c>
      <c r="F2135" s="24">
        <v>0.35738769173622131</v>
      </c>
    </row>
    <row r="2136" spans="1:6">
      <c r="A2136">
        <v>97</v>
      </c>
      <c r="B2136" t="s">
        <v>315</v>
      </c>
      <c r="C2136">
        <v>20</v>
      </c>
      <c r="D2136" s="24">
        <v>65.306716918945312</v>
      </c>
      <c r="E2136" s="24">
        <v>4.6680941581726074</v>
      </c>
      <c r="F2136" s="24">
        <v>0.36180457472801208</v>
      </c>
    </row>
    <row r="2137" spans="1:6">
      <c r="A2137">
        <v>97</v>
      </c>
      <c r="B2137" t="s">
        <v>315</v>
      </c>
      <c r="C2137">
        <v>21</v>
      </c>
      <c r="D2137" s="24">
        <v>65.575057983398438</v>
      </c>
      <c r="E2137" s="24">
        <v>4.6423001289367676</v>
      </c>
      <c r="F2137" s="24">
        <v>0.36793756484985352</v>
      </c>
    </row>
    <row r="2138" spans="1:6">
      <c r="A2138">
        <v>97</v>
      </c>
      <c r="B2138" t="s">
        <v>315</v>
      </c>
      <c r="C2138">
        <v>22</v>
      </c>
      <c r="D2138" s="24">
        <v>65.843399047851562</v>
      </c>
      <c r="E2138" s="24">
        <v>4.5901393890380859</v>
      </c>
      <c r="F2138" s="24">
        <v>0.37522640824317932</v>
      </c>
    </row>
    <row r="2139" spans="1:6">
      <c r="A2139">
        <v>97</v>
      </c>
      <c r="B2139" t="s">
        <v>315</v>
      </c>
      <c r="C2139">
        <v>23</v>
      </c>
      <c r="D2139" s="24">
        <v>66.111740112304688</v>
      </c>
      <c r="E2139" s="24">
        <v>4.5597357749938965</v>
      </c>
      <c r="F2139" s="24">
        <v>0.38223084807395935</v>
      </c>
    </row>
    <row r="2140" spans="1:6">
      <c r="A2140">
        <v>97</v>
      </c>
      <c r="B2140" t="s">
        <v>315</v>
      </c>
      <c r="C2140">
        <v>24</v>
      </c>
      <c r="D2140" s="24">
        <v>66.380081176757812</v>
      </c>
      <c r="E2140" s="24">
        <v>4.5141916275024414</v>
      </c>
      <c r="F2140" s="24">
        <v>0.38718613982200623</v>
      </c>
    </row>
    <row r="2141" spans="1:6">
      <c r="A2141">
        <v>97</v>
      </c>
      <c r="B2141" t="s">
        <v>315</v>
      </c>
      <c r="C2141">
        <v>25</v>
      </c>
      <c r="D2141" s="24">
        <v>66.648429870605469</v>
      </c>
      <c r="E2141" s="24">
        <v>4.4536938667297363</v>
      </c>
      <c r="F2141" s="24">
        <v>0.38884007930755615</v>
      </c>
    </row>
    <row r="2142" spans="1:6">
      <c r="A2142">
        <v>97</v>
      </c>
      <c r="B2142" t="s">
        <v>315</v>
      </c>
      <c r="C2142">
        <v>26</v>
      </c>
      <c r="D2142" s="24">
        <v>66.916770935058594</v>
      </c>
      <c r="E2142" s="24">
        <v>4.4122686386108398</v>
      </c>
      <c r="F2142" s="24">
        <v>0.3871704638004303</v>
      </c>
    </row>
    <row r="2143" spans="1:6">
      <c r="A2143">
        <v>97</v>
      </c>
      <c r="B2143" t="s">
        <v>315</v>
      </c>
      <c r="C2143">
        <v>27</v>
      </c>
      <c r="D2143" s="24">
        <v>67.185111999511719</v>
      </c>
      <c r="E2143" s="24">
        <v>4.3563041687011719</v>
      </c>
      <c r="F2143" s="24">
        <v>0.38346558809280396</v>
      </c>
    </row>
    <row r="2144" spans="1:6">
      <c r="A2144">
        <v>97</v>
      </c>
      <c r="B2144" t="s">
        <v>315</v>
      </c>
      <c r="C2144">
        <v>28</v>
      </c>
      <c r="D2144" s="24">
        <v>67.453460693359375</v>
      </c>
      <c r="E2144" s="24">
        <v>4.3281631469726562</v>
      </c>
      <c r="F2144" s="24">
        <v>0.37969085574150085</v>
      </c>
    </row>
    <row r="2145" spans="1:6">
      <c r="A2145">
        <v>97</v>
      </c>
      <c r="B2145" t="s">
        <v>315</v>
      </c>
      <c r="C2145">
        <v>29</v>
      </c>
      <c r="D2145" s="24">
        <v>67.7218017578125</v>
      </c>
      <c r="E2145" s="24">
        <v>4.2920327186584473</v>
      </c>
      <c r="F2145" s="24">
        <v>0.37748506665229797</v>
      </c>
    </row>
    <row r="2146" spans="1:6">
      <c r="A2146">
        <v>97</v>
      </c>
      <c r="B2146" t="s">
        <v>315</v>
      </c>
      <c r="C2146">
        <v>30</v>
      </c>
      <c r="D2146" s="24">
        <v>67.990142822265625</v>
      </c>
      <c r="E2146" s="24">
        <v>4.2517867088317871</v>
      </c>
      <c r="F2146" s="24">
        <v>0.37742143869400024</v>
      </c>
    </row>
    <row r="2147" spans="1:6">
      <c r="A2147">
        <v>97</v>
      </c>
      <c r="B2147" t="s">
        <v>315</v>
      </c>
      <c r="C2147">
        <v>31</v>
      </c>
      <c r="D2147" s="24">
        <v>68.25848388671875</v>
      </c>
      <c r="E2147" s="24">
        <v>4.216522216796875</v>
      </c>
      <c r="F2147" s="24">
        <v>0.37896731495857239</v>
      </c>
    </row>
    <row r="2148" spans="1:6">
      <c r="A2148">
        <v>97</v>
      </c>
      <c r="B2148" t="s">
        <v>315</v>
      </c>
      <c r="C2148">
        <v>32</v>
      </c>
      <c r="D2148" s="24">
        <v>68.526824951171875</v>
      </c>
      <c r="E2148" s="24">
        <v>4.1581850051879883</v>
      </c>
      <c r="F2148" s="24">
        <v>0.38107222318649292</v>
      </c>
    </row>
    <row r="2149" spans="1:6">
      <c r="A2149">
        <v>97</v>
      </c>
      <c r="B2149" t="s">
        <v>315</v>
      </c>
      <c r="C2149">
        <v>33</v>
      </c>
      <c r="D2149" s="24">
        <v>68.795173645019531</v>
      </c>
      <c r="E2149" s="24">
        <v>4.1105403900146484</v>
      </c>
      <c r="F2149" s="24">
        <v>0.38291317224502563</v>
      </c>
    </row>
    <row r="2150" spans="1:6">
      <c r="A2150">
        <v>97</v>
      </c>
      <c r="B2150" t="s">
        <v>315</v>
      </c>
      <c r="C2150">
        <v>34</v>
      </c>
      <c r="D2150" s="24">
        <v>69.063514709472656</v>
      </c>
      <c r="E2150" s="24">
        <v>4.0754666328430176</v>
      </c>
      <c r="F2150" s="24">
        <v>0.38424438238143921</v>
      </c>
    </row>
    <row r="2151" spans="1:6">
      <c r="A2151">
        <v>97</v>
      </c>
      <c r="B2151" t="s">
        <v>315</v>
      </c>
      <c r="C2151">
        <v>35</v>
      </c>
      <c r="D2151" s="24">
        <v>69.331855773925781</v>
      </c>
      <c r="E2151" s="24">
        <v>4.0354509353637695</v>
      </c>
      <c r="F2151" s="24">
        <v>0.3852514922618866</v>
      </c>
    </row>
    <row r="2152" spans="1:6">
      <c r="A2152">
        <v>97</v>
      </c>
      <c r="B2152" t="s">
        <v>315</v>
      </c>
      <c r="C2152">
        <v>36</v>
      </c>
      <c r="D2152" s="24">
        <v>69.600196838378906</v>
      </c>
      <c r="E2152" s="24">
        <v>3.9996275901794434</v>
      </c>
      <c r="F2152" s="24">
        <v>0.3861534595489502</v>
      </c>
    </row>
    <row r="2153" spans="1:6">
      <c r="A2153">
        <v>97</v>
      </c>
      <c r="B2153" t="s">
        <v>315</v>
      </c>
      <c r="C2153">
        <v>37</v>
      </c>
      <c r="D2153" s="24">
        <v>69.868545532226562</v>
      </c>
      <c r="E2153" s="24">
        <v>3.9303045272827148</v>
      </c>
      <c r="F2153" s="24">
        <v>0.38695645332336426</v>
      </c>
    </row>
    <row r="2154" spans="1:6">
      <c r="A2154">
        <v>97</v>
      </c>
      <c r="B2154" t="s">
        <v>315</v>
      </c>
      <c r="C2154">
        <v>38</v>
      </c>
      <c r="D2154" s="24">
        <v>70.136886596679688</v>
      </c>
      <c r="E2154" s="24">
        <v>3.9114935398101807</v>
      </c>
      <c r="F2154" s="24">
        <v>0.38752481341362</v>
      </c>
    </row>
    <row r="2155" spans="1:6">
      <c r="A2155">
        <v>97</v>
      </c>
      <c r="B2155" t="s">
        <v>315</v>
      </c>
      <c r="C2155">
        <v>39</v>
      </c>
      <c r="D2155" s="24">
        <v>70.405227661132812</v>
      </c>
      <c r="E2155" s="24">
        <v>3.858957052230835</v>
      </c>
      <c r="F2155" s="24">
        <v>0.38786420226097107</v>
      </c>
    </row>
    <row r="2156" spans="1:6">
      <c r="A2156">
        <v>97</v>
      </c>
      <c r="B2156" t="s">
        <v>315</v>
      </c>
      <c r="C2156">
        <v>40</v>
      </c>
      <c r="D2156" s="24">
        <v>70.673568725585938</v>
      </c>
      <c r="E2156" s="24">
        <v>3.8123056888580322</v>
      </c>
      <c r="F2156" s="24">
        <v>0.38831678032875061</v>
      </c>
    </row>
    <row r="2157" spans="1:6">
      <c r="A2157">
        <v>97</v>
      </c>
      <c r="B2157" t="s">
        <v>315</v>
      </c>
      <c r="C2157">
        <v>41</v>
      </c>
      <c r="D2157" s="24">
        <v>70.941917419433594</v>
      </c>
      <c r="E2157" s="24">
        <v>3.7529518604278564</v>
      </c>
      <c r="F2157" s="24">
        <v>0.38944625854492188</v>
      </c>
    </row>
    <row r="2158" spans="1:6">
      <c r="A2158">
        <v>97</v>
      </c>
      <c r="B2158" t="s">
        <v>315</v>
      </c>
      <c r="C2158">
        <v>42</v>
      </c>
      <c r="D2158" s="24">
        <v>71.210258483886719</v>
      </c>
      <c r="E2158" s="24">
        <v>3.7416608333587646</v>
      </c>
      <c r="F2158" s="24">
        <v>0.39159709215164185</v>
      </c>
    </row>
    <row r="2159" spans="1:6">
      <c r="A2159">
        <v>97</v>
      </c>
      <c r="B2159" t="s">
        <v>315</v>
      </c>
      <c r="C2159">
        <v>43</v>
      </c>
      <c r="D2159" s="24">
        <v>71.478599548339844</v>
      </c>
      <c r="E2159" s="24">
        <v>3.6876606941223145</v>
      </c>
      <c r="F2159" s="24">
        <v>0.39444717764854431</v>
      </c>
    </row>
    <row r="2160" spans="1:6">
      <c r="A2160">
        <v>97</v>
      </c>
      <c r="B2160" t="s">
        <v>315</v>
      </c>
      <c r="C2160">
        <v>44</v>
      </c>
      <c r="D2160" s="24">
        <v>71.746940612792969</v>
      </c>
      <c r="E2160" s="24">
        <v>3.6484334468841553</v>
      </c>
      <c r="F2160" s="24">
        <v>0.39693662524223328</v>
      </c>
    </row>
    <row r="2161" spans="1:6">
      <c r="A2161">
        <v>97</v>
      </c>
      <c r="B2161" t="s">
        <v>315</v>
      </c>
      <c r="C2161">
        <v>45</v>
      </c>
      <c r="D2161" s="24">
        <v>72.015289306640625</v>
      </c>
      <c r="E2161" s="24">
        <v>3.5972239971160889</v>
      </c>
      <c r="F2161" s="24">
        <v>0.39776960015296936</v>
      </c>
    </row>
    <row r="2162" spans="1:6">
      <c r="A2162">
        <v>97</v>
      </c>
      <c r="B2162" t="s">
        <v>315</v>
      </c>
      <c r="C2162">
        <v>46</v>
      </c>
      <c r="D2162" s="24">
        <v>72.28363037109375</v>
      </c>
      <c r="E2162" s="24">
        <v>3.545741081237793</v>
      </c>
      <c r="F2162" s="24">
        <v>0.39624011516571045</v>
      </c>
    </row>
    <row r="2163" spans="1:6">
      <c r="A2163">
        <v>97</v>
      </c>
      <c r="B2163" t="s">
        <v>315</v>
      </c>
      <c r="C2163">
        <v>47</v>
      </c>
      <c r="D2163" s="24">
        <v>72.551971435546875</v>
      </c>
      <c r="E2163" s="24">
        <v>3.4854869842529297</v>
      </c>
      <c r="F2163" s="24">
        <v>0.39280027151107788</v>
      </c>
    </row>
    <row r="2164" spans="1:6">
      <c r="A2164">
        <v>97</v>
      </c>
      <c r="B2164" t="s">
        <v>315</v>
      </c>
      <c r="C2164">
        <v>48</v>
      </c>
      <c r="D2164" s="24">
        <v>72.8203125</v>
      </c>
      <c r="E2164" s="24">
        <v>3.4625701904296875</v>
      </c>
      <c r="F2164" s="24">
        <v>0.38893723487854004</v>
      </c>
    </row>
    <row r="2165" spans="1:6">
      <c r="A2165">
        <v>97</v>
      </c>
      <c r="B2165" t="s">
        <v>315</v>
      </c>
      <c r="C2165">
        <v>49</v>
      </c>
      <c r="D2165" s="24">
        <v>73.088653564453125</v>
      </c>
      <c r="E2165" s="24">
        <v>3.4167947769165039</v>
      </c>
      <c r="F2165" s="24">
        <v>0.38637545704841614</v>
      </c>
    </row>
    <row r="2166" spans="1:6">
      <c r="A2166">
        <v>97</v>
      </c>
      <c r="B2166" t="s">
        <v>315</v>
      </c>
      <c r="C2166">
        <v>50</v>
      </c>
      <c r="D2166" s="24">
        <v>73.357002258300781</v>
      </c>
      <c r="E2166" s="24">
        <v>3.3785665035247803</v>
      </c>
      <c r="F2166" s="24">
        <v>0.38611635565757751</v>
      </c>
    </row>
    <row r="2167" spans="1:6">
      <c r="A2167">
        <v>97</v>
      </c>
      <c r="B2167" t="s">
        <v>315</v>
      </c>
      <c r="C2167">
        <v>51</v>
      </c>
      <c r="D2167" s="24">
        <v>73.625343322753906</v>
      </c>
      <c r="E2167" s="24">
        <v>3.346266508102417</v>
      </c>
      <c r="F2167" s="24">
        <v>0.38792034983634949</v>
      </c>
    </row>
    <row r="2168" spans="1:6">
      <c r="A2168">
        <v>97</v>
      </c>
      <c r="B2168" t="s">
        <v>315</v>
      </c>
      <c r="C2168">
        <v>52</v>
      </c>
      <c r="D2168" s="24">
        <v>73.893684387207031</v>
      </c>
      <c r="E2168" s="24">
        <v>3.283555269241333</v>
      </c>
      <c r="F2168" s="24">
        <v>0.39051884412765503</v>
      </c>
    </row>
    <row r="2169" spans="1:6">
      <c r="A2169">
        <v>97</v>
      </c>
      <c r="B2169" t="s">
        <v>315</v>
      </c>
      <c r="C2169">
        <v>53</v>
      </c>
      <c r="D2169" s="24">
        <v>74.162033081054688</v>
      </c>
      <c r="E2169" s="24">
        <v>3.2469818592071533</v>
      </c>
      <c r="F2169" s="24">
        <v>0.39238184690475464</v>
      </c>
    </row>
    <row r="2170" spans="1:6">
      <c r="A2170">
        <v>97</v>
      </c>
      <c r="B2170" t="s">
        <v>315</v>
      </c>
      <c r="C2170">
        <v>54</v>
      </c>
      <c r="D2170" s="24">
        <v>74.430374145507812</v>
      </c>
      <c r="E2170" s="24">
        <v>3.2048003673553467</v>
      </c>
      <c r="F2170" s="24">
        <v>0.39254564046859741</v>
      </c>
    </row>
    <row r="2171" spans="1:6">
      <c r="A2171">
        <v>97</v>
      </c>
      <c r="B2171" t="s">
        <v>315</v>
      </c>
      <c r="C2171">
        <v>55</v>
      </c>
      <c r="D2171" s="24">
        <v>74.698715209960938</v>
      </c>
      <c r="E2171" s="24">
        <v>3.1379015445709229</v>
      </c>
      <c r="F2171" s="24">
        <v>0.3910234272480011</v>
      </c>
    </row>
    <row r="2172" spans="1:6">
      <c r="A2172">
        <v>97</v>
      </c>
      <c r="B2172" t="s">
        <v>315</v>
      </c>
      <c r="C2172">
        <v>56</v>
      </c>
      <c r="D2172" s="24">
        <v>74.967056274414062</v>
      </c>
      <c r="E2172" s="24">
        <v>3.1115174293518066</v>
      </c>
      <c r="F2172" s="24">
        <v>0.38861161470413208</v>
      </c>
    </row>
    <row r="2173" spans="1:6">
      <c r="A2173">
        <v>97</v>
      </c>
      <c r="B2173" t="s">
        <v>315</v>
      </c>
      <c r="C2173">
        <v>57</v>
      </c>
      <c r="D2173" s="24">
        <v>75.235397338867188</v>
      </c>
      <c r="E2173" s="24">
        <v>3.0771965980529785</v>
      </c>
      <c r="F2173" s="24">
        <v>0.38630968332290649</v>
      </c>
    </row>
    <row r="2174" spans="1:6">
      <c r="A2174">
        <v>97</v>
      </c>
      <c r="B2174" t="s">
        <v>315</v>
      </c>
      <c r="C2174">
        <v>58</v>
      </c>
      <c r="D2174" s="24">
        <v>75.503746032714844</v>
      </c>
      <c r="E2174" s="24">
        <v>3.029055118560791</v>
      </c>
      <c r="F2174" s="24">
        <v>0.38476797938346863</v>
      </c>
    </row>
    <row r="2175" spans="1:6">
      <c r="A2175">
        <v>97</v>
      </c>
      <c r="B2175" t="s">
        <v>315</v>
      </c>
      <c r="C2175">
        <v>59</v>
      </c>
      <c r="D2175" s="24">
        <v>75.772087097167969</v>
      </c>
      <c r="E2175" s="24">
        <v>2.9878599643707275</v>
      </c>
      <c r="F2175" s="24">
        <v>0.38409015536308289</v>
      </c>
    </row>
    <row r="2176" spans="1:6">
      <c r="A2176">
        <v>97</v>
      </c>
      <c r="B2176" t="s">
        <v>315</v>
      </c>
      <c r="C2176">
        <v>60</v>
      </c>
      <c r="D2176" s="24">
        <v>76.040428161621094</v>
      </c>
      <c r="E2176" s="24">
        <v>2.9295141696929932</v>
      </c>
      <c r="F2176" s="24">
        <v>0.3840349018573761</v>
      </c>
    </row>
    <row r="2177" spans="1:6">
      <c r="A2177">
        <v>97</v>
      </c>
      <c r="B2177" t="s">
        <v>315</v>
      </c>
      <c r="C2177">
        <v>61</v>
      </c>
      <c r="D2177" s="24">
        <v>76.308769226074219</v>
      </c>
      <c r="E2177" s="24">
        <v>2.9075098037719727</v>
      </c>
      <c r="F2177" s="24">
        <v>0.38439679145812988</v>
      </c>
    </row>
    <row r="2178" spans="1:6">
      <c r="A2178">
        <v>97</v>
      </c>
      <c r="B2178" t="s">
        <v>315</v>
      </c>
      <c r="C2178">
        <v>62</v>
      </c>
      <c r="D2178" s="24">
        <v>76.577117919921875</v>
      </c>
      <c r="E2178" s="24">
        <v>2.8471696376800537</v>
      </c>
      <c r="F2178" s="24">
        <v>0.38531529903411865</v>
      </c>
    </row>
    <row r="2179" spans="1:6">
      <c r="A2179">
        <v>97</v>
      </c>
      <c r="B2179" t="s">
        <v>315</v>
      </c>
      <c r="C2179">
        <v>63</v>
      </c>
      <c r="D2179" s="24">
        <v>76.845458984375</v>
      </c>
      <c r="E2179" s="24">
        <v>2.8105781078338623</v>
      </c>
      <c r="F2179" s="24">
        <v>0.38746801018714905</v>
      </c>
    </row>
    <row r="2180" spans="1:6">
      <c r="A2180">
        <v>97</v>
      </c>
      <c r="B2180" t="s">
        <v>315</v>
      </c>
      <c r="C2180">
        <v>64</v>
      </c>
      <c r="D2180" s="24">
        <v>77.113800048828125</v>
      </c>
      <c r="E2180" s="24">
        <v>2.7705352306365967</v>
      </c>
      <c r="F2180" s="24">
        <v>0.39225941896438599</v>
      </c>
    </row>
    <row r="2181" spans="1:6">
      <c r="A2181">
        <v>97</v>
      </c>
      <c r="B2181" t="s">
        <v>315</v>
      </c>
      <c r="C2181">
        <v>65</v>
      </c>
      <c r="D2181" s="24">
        <v>77.38214111328125</v>
      </c>
      <c r="E2181" s="24">
        <v>2.7272038459777832</v>
      </c>
      <c r="F2181" s="24">
        <v>0.40218064188957214</v>
      </c>
    </row>
    <row r="2182" spans="1:6">
      <c r="A2182">
        <v>97</v>
      </c>
      <c r="B2182" t="s">
        <v>315</v>
      </c>
      <c r="C2182">
        <v>66</v>
      </c>
      <c r="D2182" s="24">
        <v>77.650482177734375</v>
      </c>
      <c r="E2182" s="24">
        <v>2.6759879589080811</v>
      </c>
      <c r="F2182" s="24">
        <v>0.42134425044059753</v>
      </c>
    </row>
    <row r="2183" spans="1:6">
      <c r="A2183">
        <v>97</v>
      </c>
      <c r="B2183" t="s">
        <v>315</v>
      </c>
      <c r="C2183">
        <v>67</v>
      </c>
      <c r="D2183" s="24">
        <v>77.918830871582031</v>
      </c>
      <c r="E2183" s="24">
        <v>2.6375510692596436</v>
      </c>
      <c r="F2183" s="24">
        <v>0.45608732104301453</v>
      </c>
    </row>
    <row r="2184" spans="1:6">
      <c r="A2184">
        <v>97</v>
      </c>
      <c r="B2184" t="s">
        <v>315</v>
      </c>
      <c r="C2184">
        <v>68</v>
      </c>
      <c r="D2184" s="24">
        <v>78.187171936035156</v>
      </c>
      <c r="E2184" s="24">
        <v>2.5997078418731689</v>
      </c>
      <c r="F2184" s="24">
        <v>0.51532828807830811</v>
      </c>
    </row>
    <row r="2185" spans="1:6">
      <c r="A2185">
        <v>97</v>
      </c>
      <c r="B2185" t="s">
        <v>315</v>
      </c>
      <c r="C2185">
        <v>69</v>
      </c>
      <c r="D2185" s="24">
        <v>78.455513000488281</v>
      </c>
      <c r="E2185" s="24">
        <v>2.5551118850708008</v>
      </c>
      <c r="F2185" s="24">
        <v>0.61016082763671875</v>
      </c>
    </row>
    <row r="2186" spans="1:6">
      <c r="A2186">
        <v>97</v>
      </c>
      <c r="B2186" t="s">
        <v>315</v>
      </c>
      <c r="C2186">
        <v>70</v>
      </c>
      <c r="D2186" s="24">
        <v>78.723861694335938</v>
      </c>
      <c r="E2186" s="24">
        <v>2.4875626564025879</v>
      </c>
      <c r="F2186" s="24">
        <v>0.75195181369781494</v>
      </c>
    </row>
    <row r="2187" spans="1:6">
      <c r="A2187">
        <v>97</v>
      </c>
      <c r="B2187" t="s">
        <v>315</v>
      </c>
      <c r="C2187">
        <v>71</v>
      </c>
      <c r="D2187" s="24">
        <v>78.992202758789062</v>
      </c>
      <c r="E2187" s="24">
        <v>2.4383223056793213</v>
      </c>
      <c r="F2187" s="24">
        <v>0.94828832149505615</v>
      </c>
    </row>
    <row r="2188" spans="1:6">
      <c r="A2188">
        <v>97</v>
      </c>
      <c r="B2188" t="s">
        <v>315</v>
      </c>
      <c r="C2188">
        <v>72</v>
      </c>
      <c r="D2188" s="24">
        <v>79.260543823242188</v>
      </c>
      <c r="E2188" s="24">
        <v>2.3602926731109619</v>
      </c>
      <c r="F2188" s="24">
        <v>1.1969661712646484</v>
      </c>
    </row>
    <row r="2189" spans="1:6">
      <c r="A2189">
        <v>97</v>
      </c>
      <c r="B2189" t="s">
        <v>315</v>
      </c>
      <c r="C2189">
        <v>73</v>
      </c>
      <c r="D2189" s="24">
        <v>79.528884887695312</v>
      </c>
      <c r="E2189" s="24">
        <v>2.2578134536743164</v>
      </c>
      <c r="F2189" s="24">
        <v>1.4799292087554932</v>
      </c>
    </row>
    <row r="2190" spans="1:6">
      <c r="A2190">
        <v>97</v>
      </c>
      <c r="B2190" t="s">
        <v>315</v>
      </c>
      <c r="C2190">
        <v>74</v>
      </c>
      <c r="D2190" s="24">
        <v>79.797225952148438</v>
      </c>
      <c r="E2190" s="24">
        <v>2.0959517955780029</v>
      </c>
      <c r="F2190" s="24">
        <v>1.7607101202011108</v>
      </c>
    </row>
    <row r="2191" spans="1:6">
      <c r="A2191">
        <v>97</v>
      </c>
      <c r="B2191" t="s">
        <v>315</v>
      </c>
      <c r="C2191">
        <v>75</v>
      </c>
      <c r="D2191" s="24">
        <v>80.065574645996094</v>
      </c>
      <c r="E2191" s="24">
        <v>1.8380526304244995</v>
      </c>
      <c r="F2191" s="24">
        <v>1.9889801740646362</v>
      </c>
    </row>
    <row r="2192" spans="1:6">
      <c r="A2192">
        <v>97</v>
      </c>
      <c r="B2192" t="s">
        <v>315</v>
      </c>
      <c r="C2192">
        <v>76</v>
      </c>
      <c r="D2192" s="24">
        <v>80.333915710449219</v>
      </c>
      <c r="E2192" s="24">
        <v>1.4554108381271362</v>
      </c>
      <c r="F2192" s="24">
        <v>2.1131675243377686</v>
      </c>
    </row>
    <row r="2193" spans="1:6">
      <c r="A2193">
        <v>97</v>
      </c>
      <c r="B2193" t="s">
        <v>315</v>
      </c>
      <c r="C2193">
        <v>77</v>
      </c>
      <c r="D2193" s="24">
        <v>80.602256774902344</v>
      </c>
      <c r="E2193" s="24">
        <v>1.0014991760253906</v>
      </c>
      <c r="F2193" s="24">
        <v>2.0974762439727783</v>
      </c>
    </row>
    <row r="2194" spans="1:6">
      <c r="A2194">
        <v>97</v>
      </c>
      <c r="B2194" t="s">
        <v>315</v>
      </c>
      <c r="C2194">
        <v>78</v>
      </c>
      <c r="D2194" s="24">
        <v>80.87060546875</v>
      </c>
      <c r="E2194" s="24">
        <v>0.61498051881790161</v>
      </c>
      <c r="F2194" s="24">
        <v>1.9358832836151123</v>
      </c>
    </row>
    <row r="2195" spans="1:6">
      <c r="A2195">
        <v>97</v>
      </c>
      <c r="B2195" t="s">
        <v>315</v>
      </c>
      <c r="C2195">
        <v>79</v>
      </c>
      <c r="D2195" s="24">
        <v>81.138946533203125</v>
      </c>
      <c r="E2195" s="24">
        <v>0.39193367958068848</v>
      </c>
      <c r="F2195" s="24">
        <v>1.6558915376663208</v>
      </c>
    </row>
    <row r="2196" spans="1:6">
      <c r="A2196">
        <v>97</v>
      </c>
      <c r="B2196" t="s">
        <v>315</v>
      </c>
      <c r="C2196">
        <v>80</v>
      </c>
      <c r="D2196" s="24">
        <v>81.40728759765625</v>
      </c>
      <c r="E2196" s="24">
        <v>0.31691044569015503</v>
      </c>
      <c r="F2196" s="24">
        <v>1.3095569610595703</v>
      </c>
    </row>
    <row r="2197" spans="1:6">
      <c r="A2197">
        <v>97</v>
      </c>
      <c r="B2197" t="s">
        <v>315</v>
      </c>
      <c r="C2197">
        <v>81</v>
      </c>
      <c r="D2197" s="24">
        <v>81.675628662109375</v>
      </c>
      <c r="E2197" s="24">
        <v>0.30130785703659058</v>
      </c>
      <c r="F2197" s="24">
        <v>0.95598733425140381</v>
      </c>
    </row>
    <row r="2198" spans="1:6">
      <c r="A2198">
        <v>97</v>
      </c>
      <c r="B2198" t="s">
        <v>315</v>
      </c>
      <c r="C2198">
        <v>82</v>
      </c>
      <c r="D2198" s="24">
        <v>81.9439697265625</v>
      </c>
      <c r="E2198" s="24">
        <v>0.30090650916099548</v>
      </c>
      <c r="F2198" s="24">
        <v>0.64361584186553955</v>
      </c>
    </row>
    <row r="2199" spans="1:6">
      <c r="A2199">
        <v>97</v>
      </c>
      <c r="B2199" t="s">
        <v>315</v>
      </c>
      <c r="C2199">
        <v>83</v>
      </c>
      <c r="D2199" s="24">
        <v>82.212310791015625</v>
      </c>
      <c r="E2199" s="24">
        <v>0.29398888349533081</v>
      </c>
      <c r="F2199" s="24">
        <v>0.39965927600860596</v>
      </c>
    </row>
    <row r="2200" spans="1:6">
      <c r="A2200">
        <v>97</v>
      </c>
      <c r="B2200" t="s">
        <v>315</v>
      </c>
      <c r="C2200">
        <v>84</v>
      </c>
      <c r="D2200" s="24">
        <v>82.480659484863281</v>
      </c>
      <c r="E2200" s="24">
        <v>0.30036798119544983</v>
      </c>
      <c r="F2200" s="24">
        <v>0.22935543954372406</v>
      </c>
    </row>
    <row r="2201" spans="1:6">
      <c r="A2201">
        <v>97</v>
      </c>
      <c r="B2201" t="s">
        <v>315</v>
      </c>
      <c r="C2201">
        <v>85</v>
      </c>
      <c r="D2201" s="24">
        <v>82.749000549316406</v>
      </c>
      <c r="E2201" s="24">
        <v>0.2932983934879303</v>
      </c>
      <c r="F2201" s="24">
        <v>0.12245349586009979</v>
      </c>
    </row>
    <row r="2202" spans="1:6">
      <c r="A2202">
        <v>97</v>
      </c>
      <c r="B2202" t="s">
        <v>315</v>
      </c>
      <c r="C2202">
        <v>86</v>
      </c>
      <c r="D2202" s="24">
        <v>83.017341613769531</v>
      </c>
      <c r="E2202" s="24">
        <v>0.29183685779571533</v>
      </c>
      <c r="F2202" s="24">
        <v>6.2017060816287994E-2</v>
      </c>
    </row>
    <row r="2203" spans="1:6">
      <c r="A2203">
        <v>97</v>
      </c>
      <c r="B2203" t="s">
        <v>315</v>
      </c>
      <c r="C2203">
        <v>87</v>
      </c>
      <c r="D2203" s="24">
        <v>83.285690307617188</v>
      </c>
      <c r="E2203" s="24">
        <v>0.29856440424919128</v>
      </c>
      <c r="F2203" s="24">
        <v>3.1429272145032883E-2</v>
      </c>
    </row>
    <row r="2204" spans="1:6">
      <c r="A2204">
        <v>97</v>
      </c>
      <c r="B2204" t="s">
        <v>315</v>
      </c>
      <c r="C2204">
        <v>88</v>
      </c>
      <c r="D2204" s="24">
        <v>83.554031372070312</v>
      </c>
      <c r="E2204" s="24">
        <v>0.29247370362281799</v>
      </c>
      <c r="F2204" s="24">
        <v>1.7942199483513832E-2</v>
      </c>
    </row>
    <row r="2205" spans="1:6">
      <c r="A2205">
        <v>97</v>
      </c>
      <c r="B2205" t="s">
        <v>315</v>
      </c>
      <c r="C2205">
        <v>89</v>
      </c>
      <c r="D2205" s="24">
        <v>83.822372436523438</v>
      </c>
      <c r="E2205" s="24">
        <v>0.29187175631523132</v>
      </c>
      <c r="F2205" s="24">
        <v>1.3256476260721684E-2</v>
      </c>
    </row>
    <row r="2206" spans="1:6">
      <c r="A2206">
        <v>97</v>
      </c>
      <c r="B2206" t="s">
        <v>315</v>
      </c>
      <c r="C2206">
        <v>90</v>
      </c>
      <c r="D2206" s="24">
        <v>84.090713500976562</v>
      </c>
      <c r="E2206" s="24">
        <v>0.29229015111923218</v>
      </c>
      <c r="F2206" s="24">
        <v>1.2537132017314434E-2</v>
      </c>
    </row>
    <row r="2207" spans="1:6">
      <c r="A2207">
        <v>97</v>
      </c>
      <c r="B2207" t="s">
        <v>315</v>
      </c>
      <c r="C2207">
        <v>91</v>
      </c>
      <c r="D2207" s="24">
        <v>84.359054565429688</v>
      </c>
      <c r="E2207" s="24">
        <v>0.29455319046974182</v>
      </c>
      <c r="F2207" s="24">
        <v>1.3118967413902283E-2</v>
      </c>
    </row>
    <row r="2208" spans="1:6">
      <c r="A2208">
        <v>97</v>
      </c>
      <c r="B2208" t="s">
        <v>315</v>
      </c>
      <c r="C2208">
        <v>92</v>
      </c>
      <c r="D2208" s="24">
        <v>84.627403259277344</v>
      </c>
      <c r="E2208" s="24">
        <v>0.28790754079818726</v>
      </c>
      <c r="F2208" s="24">
        <v>1.3571754097938538E-2</v>
      </c>
    </row>
    <row r="2209" spans="1:6">
      <c r="A2209">
        <v>97</v>
      </c>
      <c r="B2209" t="s">
        <v>315</v>
      </c>
      <c r="C2209">
        <v>93</v>
      </c>
      <c r="D2209" s="24">
        <v>84.895744323730469</v>
      </c>
      <c r="E2209" s="24">
        <v>0.28275057673454285</v>
      </c>
      <c r="F2209" s="24">
        <v>1.3242656365036964E-2</v>
      </c>
    </row>
    <row r="2210" spans="1:6">
      <c r="A2210">
        <v>97</v>
      </c>
      <c r="B2210" t="s">
        <v>315</v>
      </c>
      <c r="C2210">
        <v>94</v>
      </c>
      <c r="D2210" s="24">
        <v>85.164085388183594</v>
      </c>
      <c r="E2210" s="24">
        <v>0.28070786595344543</v>
      </c>
      <c r="F2210" s="24">
        <v>1.2070580385625362E-2</v>
      </c>
    </row>
    <row r="2211" spans="1:6">
      <c r="A2211">
        <v>97</v>
      </c>
      <c r="B2211" t="s">
        <v>315</v>
      </c>
      <c r="C2211">
        <v>95</v>
      </c>
      <c r="D2211" s="24">
        <v>85.43243408203125</v>
      </c>
      <c r="E2211" s="24">
        <v>0.28279319405555725</v>
      </c>
      <c r="F2211" s="24">
        <v>1.0424929670989513E-2</v>
      </c>
    </row>
    <row r="2212" spans="1:6">
      <c r="A2212">
        <v>97</v>
      </c>
      <c r="B2212" t="s">
        <v>315</v>
      </c>
      <c r="C2212">
        <v>96</v>
      </c>
      <c r="D2212" s="24">
        <v>85.700775146484375</v>
      </c>
      <c r="E2212" s="24">
        <v>0.28017225861549377</v>
      </c>
      <c r="F2212" s="24">
        <v>8.8476547971367836E-3</v>
      </c>
    </row>
    <row r="2213" spans="1:6">
      <c r="A2213">
        <v>97</v>
      </c>
      <c r="B2213" t="s">
        <v>315</v>
      </c>
      <c r="C2213">
        <v>97</v>
      </c>
      <c r="D2213" s="24">
        <v>85.9691162109375</v>
      </c>
      <c r="E2213" s="24">
        <v>0.28630051016807556</v>
      </c>
      <c r="F2213" s="24">
        <v>7.7670486643910408E-3</v>
      </c>
    </row>
    <row r="2214" spans="1:6">
      <c r="A2214">
        <v>97</v>
      </c>
      <c r="B2214" t="s">
        <v>315</v>
      </c>
      <c r="C2214">
        <v>98</v>
      </c>
      <c r="D2214" s="24">
        <v>86.237457275390625</v>
      </c>
      <c r="E2214" s="24">
        <v>0.2835659384727478</v>
      </c>
      <c r="F2214" s="24">
        <v>7.3302807286381721E-3</v>
      </c>
    </row>
    <row r="2215" spans="1:6">
      <c r="A2215">
        <v>97</v>
      </c>
      <c r="B2215" t="s">
        <v>315</v>
      </c>
      <c r="C2215">
        <v>99</v>
      </c>
      <c r="D2215" s="24">
        <v>86.50579833984375</v>
      </c>
      <c r="E2215" s="24">
        <v>0.27561953663825989</v>
      </c>
      <c r="F2215" s="24">
        <v>7.4220527894794941E-3</v>
      </c>
    </row>
    <row r="2216" spans="1:6">
      <c r="A2216">
        <v>97</v>
      </c>
      <c r="B2216" t="s">
        <v>315</v>
      </c>
      <c r="C2216">
        <v>100</v>
      </c>
      <c r="D2216" s="24">
        <v>86.774147033691406</v>
      </c>
      <c r="E2216" s="24">
        <v>0.28095009922981262</v>
      </c>
      <c r="F2216" s="24">
        <v>7.805155124515295E-3</v>
      </c>
    </row>
    <row r="2217" spans="1:6">
      <c r="A2217">
        <v>97</v>
      </c>
      <c r="B2217" t="s">
        <v>315</v>
      </c>
      <c r="C2217">
        <v>101</v>
      </c>
      <c r="D2217" s="24">
        <v>87.042488098144531</v>
      </c>
      <c r="E2217" s="24">
        <v>0.27803540229797363</v>
      </c>
      <c r="F2217" s="24">
        <v>8.2521596923470497E-3</v>
      </c>
    </row>
    <row r="2218" spans="1:6">
      <c r="A2218">
        <v>97</v>
      </c>
      <c r="B2218" t="s">
        <v>315</v>
      </c>
      <c r="C2218">
        <v>102</v>
      </c>
      <c r="D2218" s="24">
        <v>87.310829162597656</v>
      </c>
      <c r="E2218" s="24">
        <v>0.27706655859947205</v>
      </c>
      <c r="F2218" s="24">
        <v>8.5964445024728775E-3</v>
      </c>
    </row>
    <row r="2219" spans="1:6">
      <c r="A2219">
        <v>97</v>
      </c>
      <c r="B2219" t="s">
        <v>315</v>
      </c>
      <c r="C2219">
        <v>103</v>
      </c>
      <c r="D2219" s="24">
        <v>87.579177856445312</v>
      </c>
      <c r="E2219" s="24">
        <v>0.27766254544258118</v>
      </c>
      <c r="F2219" s="24">
        <v>8.719160221517086E-3</v>
      </c>
    </row>
    <row r="2220" spans="1:6">
      <c r="A2220">
        <v>97</v>
      </c>
      <c r="B2220" t="s">
        <v>315</v>
      </c>
      <c r="C2220">
        <v>104</v>
      </c>
      <c r="D2220" s="24">
        <v>87.847518920898438</v>
      </c>
      <c r="E2220" s="24">
        <v>0.27094554901123047</v>
      </c>
      <c r="F2220" s="24">
        <v>8.5377134382724762E-3</v>
      </c>
    </row>
    <row r="2221" spans="1:6">
      <c r="A2221">
        <v>97</v>
      </c>
      <c r="B2221" t="s">
        <v>315</v>
      </c>
      <c r="C2221">
        <v>105</v>
      </c>
      <c r="D2221" s="24">
        <v>88.115859985351562</v>
      </c>
      <c r="E2221" s="24">
        <v>0.27723431587219238</v>
      </c>
      <c r="F2221" s="24">
        <v>8.0216722562909126E-3</v>
      </c>
    </row>
    <row r="2222" spans="1:6">
      <c r="A2222">
        <v>97</v>
      </c>
      <c r="B2222" t="s">
        <v>315</v>
      </c>
      <c r="C2222">
        <v>106</v>
      </c>
      <c r="D2222" s="24">
        <v>88.384201049804688</v>
      </c>
      <c r="E2222" s="24">
        <v>0.27022072672843933</v>
      </c>
      <c r="F2222" s="24">
        <v>7.2255795821547508E-3</v>
      </c>
    </row>
    <row r="2223" spans="1:6">
      <c r="A2223">
        <v>97</v>
      </c>
      <c r="B2223" t="s">
        <v>315</v>
      </c>
      <c r="C2223">
        <v>107</v>
      </c>
      <c r="D2223" s="24">
        <v>88.652542114257812</v>
      </c>
      <c r="E2223" s="24">
        <v>0.27226716279983521</v>
      </c>
      <c r="F2223" s="24">
        <v>6.3020489178597927E-3</v>
      </c>
    </row>
    <row r="2224" spans="1:6">
      <c r="A2224">
        <v>97</v>
      </c>
      <c r="B2224" t="s">
        <v>315</v>
      </c>
      <c r="C2224">
        <v>108</v>
      </c>
      <c r="D2224" s="24">
        <v>88.920883178710938</v>
      </c>
      <c r="E2224" s="24">
        <v>0.27300778031349182</v>
      </c>
      <c r="F2224" s="24">
        <v>5.4764933884143829E-3</v>
      </c>
    </row>
    <row r="2225" spans="1:6">
      <c r="A2225">
        <v>97</v>
      </c>
      <c r="B2225" t="s">
        <v>315</v>
      </c>
      <c r="C2225">
        <v>109</v>
      </c>
      <c r="D2225" s="24">
        <v>89.189231872558594</v>
      </c>
      <c r="E2225" s="24">
        <v>0.27004638314247131</v>
      </c>
      <c r="F2225" s="24">
        <v>4.9827909097075462E-3</v>
      </c>
    </row>
    <row r="2226" spans="1:6">
      <c r="A2226">
        <v>97</v>
      </c>
      <c r="B2226" t="s">
        <v>315</v>
      </c>
      <c r="C2226">
        <v>110</v>
      </c>
      <c r="D2226" s="24">
        <v>89.457572937011719</v>
      </c>
      <c r="E2226" s="24">
        <v>0.27259916067123413</v>
      </c>
      <c r="F2226" s="24">
        <v>4.9755438230931759E-3</v>
      </c>
    </row>
    <row r="2227" spans="1:6">
      <c r="A2227">
        <v>97</v>
      </c>
      <c r="B2227" t="s">
        <v>315</v>
      </c>
      <c r="C2227">
        <v>111</v>
      </c>
      <c r="D2227" s="24">
        <v>89.725921630859375</v>
      </c>
      <c r="E2227" s="24">
        <v>0.27332666516304016</v>
      </c>
      <c r="F2227" s="24">
        <v>5.4542520083487034E-3</v>
      </c>
    </row>
    <row r="2228" spans="1:6">
      <c r="A2228">
        <v>97</v>
      </c>
      <c r="B2228" t="s">
        <v>315</v>
      </c>
      <c r="C2228">
        <v>112</v>
      </c>
      <c r="D2228" s="24">
        <v>89.9942626953125</v>
      </c>
      <c r="E2228" s="24">
        <v>0.26903629302978516</v>
      </c>
      <c r="F2228" s="24">
        <v>6.2376945279538631E-3</v>
      </c>
    </row>
    <row r="2229" spans="1:6">
      <c r="A2229">
        <v>97</v>
      </c>
      <c r="B2229" t="s">
        <v>315</v>
      </c>
      <c r="C2229">
        <v>113</v>
      </c>
      <c r="D2229" s="24">
        <v>90.262603759765625</v>
      </c>
      <c r="E2229" s="24">
        <v>0.27005094289779663</v>
      </c>
      <c r="F2229" s="24">
        <v>7.0202881470322609E-3</v>
      </c>
    </row>
    <row r="2230" spans="1:6">
      <c r="A2230">
        <v>97</v>
      </c>
      <c r="B2230" t="s">
        <v>315</v>
      </c>
      <c r="C2230">
        <v>114</v>
      </c>
      <c r="D2230" s="24">
        <v>90.53094482421875</v>
      </c>
      <c r="E2230" s="24">
        <v>0.26689746975898743</v>
      </c>
      <c r="F2230" s="24">
        <v>7.4990782886743546E-3</v>
      </c>
    </row>
    <row r="2231" spans="1:6">
      <c r="A2231">
        <v>97</v>
      </c>
      <c r="B2231" t="s">
        <v>315</v>
      </c>
      <c r="C2231">
        <v>115</v>
      </c>
      <c r="D2231" s="24">
        <v>90.799285888671875</v>
      </c>
      <c r="E2231" s="24">
        <v>0.26854759454727173</v>
      </c>
      <c r="F2231" s="24">
        <v>7.5163543224334717E-3</v>
      </c>
    </row>
    <row r="2232" spans="1:6">
      <c r="A2232">
        <v>97</v>
      </c>
      <c r="B2232" t="s">
        <v>315</v>
      </c>
      <c r="C2232">
        <v>116</v>
      </c>
      <c r="D2232" s="24">
        <v>91.067626953125</v>
      </c>
      <c r="E2232" s="24">
        <v>0.26027682423591614</v>
      </c>
      <c r="F2232" s="24">
        <v>7.1304147131741047E-3</v>
      </c>
    </row>
    <row r="2233" spans="1:6">
      <c r="A2233">
        <v>97</v>
      </c>
      <c r="B2233" t="s">
        <v>315</v>
      </c>
      <c r="C2233">
        <v>117</v>
      </c>
      <c r="D2233" s="24">
        <v>91.335968017578125</v>
      </c>
      <c r="E2233" s="24">
        <v>0.26620224118232727</v>
      </c>
      <c r="F2233" s="24">
        <v>6.5522105433046818E-3</v>
      </c>
    </row>
    <row r="2234" spans="1:6">
      <c r="A2234">
        <v>97</v>
      </c>
      <c r="B2234" t="s">
        <v>315</v>
      </c>
      <c r="C2234">
        <v>118</v>
      </c>
      <c r="D2234" s="24">
        <v>91.604316711425781</v>
      </c>
      <c r="E2234" s="24">
        <v>0.26945260167121887</v>
      </c>
      <c r="F2234" s="24">
        <v>5.9760138392448425E-3</v>
      </c>
    </row>
    <row r="2235" spans="1:6">
      <c r="A2235">
        <v>97</v>
      </c>
      <c r="B2235" t="s">
        <v>315</v>
      </c>
      <c r="C2235">
        <v>119</v>
      </c>
      <c r="D2235" s="24">
        <v>91.872657775878906</v>
      </c>
      <c r="E2235" s="24">
        <v>0.26650276780128479</v>
      </c>
      <c r="F2235" s="24">
        <v>5.4370928555727005E-3</v>
      </c>
    </row>
    <row r="2236" spans="1:6">
      <c r="A2236">
        <v>97</v>
      </c>
      <c r="B2236" t="s">
        <v>315</v>
      </c>
      <c r="C2236">
        <v>120</v>
      </c>
      <c r="D2236" s="24">
        <v>92.141006469726562</v>
      </c>
      <c r="E2236" s="24">
        <v>0.26066386699676514</v>
      </c>
      <c r="F2236" s="24">
        <v>4.8358761705458164E-3</v>
      </c>
    </row>
    <row r="2237" spans="1:6">
      <c r="A2237">
        <v>97</v>
      </c>
      <c r="B2237" t="s">
        <v>315</v>
      </c>
      <c r="C2237">
        <v>121</v>
      </c>
      <c r="D2237" s="24">
        <v>92.409347534179688</v>
      </c>
      <c r="E2237" s="24">
        <v>0.25914064049720764</v>
      </c>
      <c r="F2237" s="24">
        <v>4.1253883391618729E-3</v>
      </c>
    </row>
    <row r="2238" spans="1:6">
      <c r="A2238">
        <v>97</v>
      </c>
      <c r="B2238" t="s">
        <v>315</v>
      </c>
      <c r="C2238">
        <v>122</v>
      </c>
      <c r="D2238" s="24">
        <v>92.677688598632812</v>
      </c>
      <c r="E2238" s="24">
        <v>0.26172706484794617</v>
      </c>
      <c r="F2238" s="24">
        <v>3.4831673838198185E-3</v>
      </c>
    </row>
    <row r="2239" spans="1:6">
      <c r="A2239">
        <v>97</v>
      </c>
      <c r="B2239" t="s">
        <v>315</v>
      </c>
      <c r="C2239">
        <v>123</v>
      </c>
      <c r="D2239" s="24">
        <v>92.946029663085938</v>
      </c>
      <c r="E2239" s="24">
        <v>0.26279473304748535</v>
      </c>
      <c r="F2239" s="24">
        <v>3.2657044939696789E-3</v>
      </c>
    </row>
    <row r="2240" spans="1:6">
      <c r="A2240">
        <v>97</v>
      </c>
      <c r="B2240" t="s">
        <v>315</v>
      </c>
      <c r="C2240">
        <v>124</v>
      </c>
      <c r="D2240" s="24">
        <v>93.214370727539062</v>
      </c>
      <c r="E2240" s="24">
        <v>0.27369275689125061</v>
      </c>
      <c r="F2240" s="24">
        <v>3.7403053138405085E-3</v>
      </c>
    </row>
    <row r="2241" spans="1:6">
      <c r="A2241">
        <v>97</v>
      </c>
      <c r="B2241" t="s">
        <v>315</v>
      </c>
      <c r="C2241">
        <v>125</v>
      </c>
      <c r="D2241" s="24">
        <v>93.482711791992188</v>
      </c>
      <c r="E2241" s="24">
        <v>0.25890737771987915</v>
      </c>
      <c r="F2241" s="24">
        <v>4.8163849860429764E-3</v>
      </c>
    </row>
    <row r="2242" spans="1:6">
      <c r="A2242">
        <v>97</v>
      </c>
      <c r="B2242" t="s">
        <v>315</v>
      </c>
      <c r="C2242">
        <v>126</v>
      </c>
      <c r="D2242" s="24">
        <v>93.751060485839844</v>
      </c>
      <c r="E2242" s="24">
        <v>0.26076006889343262</v>
      </c>
      <c r="F2242" s="24">
        <v>6.0229562222957611E-3</v>
      </c>
    </row>
    <row r="2243" spans="1:6">
      <c r="A2243">
        <v>97</v>
      </c>
      <c r="B2243" t="s">
        <v>315</v>
      </c>
      <c r="C2243">
        <v>127</v>
      </c>
      <c r="D2243" s="24">
        <v>94.019401550292969</v>
      </c>
      <c r="E2243" s="24">
        <v>0.25706425309181213</v>
      </c>
      <c r="F2243" s="24">
        <v>6.7672133445739746E-3</v>
      </c>
    </row>
    <row r="2244" spans="1:6">
      <c r="A2244">
        <v>97</v>
      </c>
      <c r="B2244" t="s">
        <v>315</v>
      </c>
      <c r="C2244">
        <v>128</v>
      </c>
      <c r="D2244" s="24">
        <v>94.287750244140625</v>
      </c>
      <c r="E2244" s="24">
        <v>0.26096323132514954</v>
      </c>
      <c r="F2244" s="24">
        <v>6.6688121296465397E-3</v>
      </c>
    </row>
    <row r="2245" spans="1:6">
      <c r="A2245">
        <v>97</v>
      </c>
      <c r="B2245" t="s">
        <v>315</v>
      </c>
      <c r="C2245">
        <v>129</v>
      </c>
      <c r="D2245" s="24">
        <v>94.55609130859375</v>
      </c>
      <c r="E2245" s="24">
        <v>0.25619697570800781</v>
      </c>
      <c r="F2245" s="24">
        <v>5.7322122156620026E-3</v>
      </c>
    </row>
    <row r="2246" spans="1:6">
      <c r="A2246">
        <v>97</v>
      </c>
      <c r="B2246" t="s">
        <v>315</v>
      </c>
      <c r="C2246">
        <v>130</v>
      </c>
      <c r="D2246" s="24">
        <v>94.824432373046875</v>
      </c>
      <c r="E2246" s="24">
        <v>0.25717201828956604</v>
      </c>
      <c r="F2246" s="24">
        <v>4.2774360626935959E-3</v>
      </c>
    </row>
    <row r="2247" spans="1:6">
      <c r="A2247">
        <v>98</v>
      </c>
      <c r="B2247" t="s">
        <v>316</v>
      </c>
      <c r="C2247">
        <v>1</v>
      </c>
      <c r="D2247" s="24">
        <v>60.208198547363281</v>
      </c>
      <c r="E2247" s="24">
        <v>5.038733959197998</v>
      </c>
      <c r="F2247" s="24">
        <v>0.29470512270927429</v>
      </c>
    </row>
    <row r="2248" spans="1:6">
      <c r="A2248">
        <v>98</v>
      </c>
      <c r="B2248" t="s">
        <v>316</v>
      </c>
      <c r="C2248">
        <v>2</v>
      </c>
      <c r="D2248" s="24">
        <v>60.476543426513672</v>
      </c>
      <c r="E2248" s="24">
        <v>5.032200813293457</v>
      </c>
      <c r="F2248" s="24">
        <v>0.29092106223106384</v>
      </c>
    </row>
    <row r="2249" spans="1:6">
      <c r="A2249">
        <v>98</v>
      </c>
      <c r="B2249" t="s">
        <v>316</v>
      </c>
      <c r="C2249">
        <v>3</v>
      </c>
      <c r="D2249" s="24">
        <v>60.744884490966797</v>
      </c>
      <c r="E2249" s="24">
        <v>4.9847574234008789</v>
      </c>
      <c r="F2249" s="24">
        <v>0.28492489457130432</v>
      </c>
    </row>
    <row r="2250" spans="1:6">
      <c r="A2250">
        <v>98</v>
      </c>
      <c r="B2250" t="s">
        <v>316</v>
      </c>
      <c r="C2250">
        <v>4</v>
      </c>
      <c r="D2250" s="24">
        <v>61.013229370117188</v>
      </c>
      <c r="E2250" s="24">
        <v>4.9518966674804688</v>
      </c>
      <c r="F2250" s="24">
        <v>0.27779573202133179</v>
      </c>
    </row>
    <row r="2251" spans="1:6">
      <c r="A2251">
        <v>98</v>
      </c>
      <c r="B2251" t="s">
        <v>316</v>
      </c>
      <c r="C2251">
        <v>5</v>
      </c>
      <c r="D2251" s="24">
        <v>61.281570434570312</v>
      </c>
      <c r="E2251" s="24">
        <v>4.9346599578857422</v>
      </c>
      <c r="F2251" s="24">
        <v>0.27143207192420959</v>
      </c>
    </row>
    <row r="2252" spans="1:6">
      <c r="A2252">
        <v>98</v>
      </c>
      <c r="B2252" t="s">
        <v>316</v>
      </c>
      <c r="C2252">
        <v>6</v>
      </c>
      <c r="D2252" s="24">
        <v>61.549911499023438</v>
      </c>
      <c r="E2252" s="24">
        <v>4.8988289833068848</v>
      </c>
      <c r="F2252" s="24">
        <v>0.26790434122085571</v>
      </c>
    </row>
    <row r="2253" spans="1:6">
      <c r="A2253">
        <v>98</v>
      </c>
      <c r="B2253" t="s">
        <v>316</v>
      </c>
      <c r="C2253">
        <v>7</v>
      </c>
      <c r="D2253" s="24">
        <v>61.818256378173828</v>
      </c>
      <c r="E2253" s="24">
        <v>4.8813152313232422</v>
      </c>
      <c r="F2253" s="24">
        <v>0.26864531636238098</v>
      </c>
    </row>
    <row r="2254" spans="1:6">
      <c r="A2254">
        <v>98</v>
      </c>
      <c r="B2254" t="s">
        <v>316</v>
      </c>
      <c r="C2254">
        <v>8</v>
      </c>
      <c r="D2254" s="24">
        <v>62.086601257324219</v>
      </c>
      <c r="E2254" s="24">
        <v>4.856116771697998</v>
      </c>
      <c r="F2254" s="24">
        <v>0.27384698390960693</v>
      </c>
    </row>
    <row r="2255" spans="1:6">
      <c r="A2255">
        <v>98</v>
      </c>
      <c r="B2255" t="s">
        <v>316</v>
      </c>
      <c r="C2255">
        <v>9</v>
      </c>
      <c r="D2255" s="24">
        <v>62.354942321777344</v>
      </c>
      <c r="E2255" s="24">
        <v>4.8199906349182129</v>
      </c>
      <c r="F2255" s="24">
        <v>0.28237059712409973</v>
      </c>
    </row>
    <row r="2256" spans="1:6">
      <c r="A2256">
        <v>98</v>
      </c>
      <c r="B2256" t="s">
        <v>316</v>
      </c>
      <c r="C2256">
        <v>10</v>
      </c>
      <c r="D2256" s="24">
        <v>62.623283386230469</v>
      </c>
      <c r="E2256" s="24">
        <v>4.8001270294189453</v>
      </c>
      <c r="F2256" s="24">
        <v>0.29220116138458252</v>
      </c>
    </row>
    <row r="2257" spans="1:6">
      <c r="A2257">
        <v>98</v>
      </c>
      <c r="B2257" t="s">
        <v>316</v>
      </c>
      <c r="C2257">
        <v>11</v>
      </c>
      <c r="D2257" s="24">
        <v>62.891628265380859</v>
      </c>
      <c r="E2257" s="24">
        <v>4.7574567794799805</v>
      </c>
      <c r="F2257" s="24">
        <v>0.30125412344932556</v>
      </c>
    </row>
    <row r="2258" spans="1:6">
      <c r="A2258">
        <v>98</v>
      </c>
      <c r="B2258" t="s">
        <v>316</v>
      </c>
      <c r="C2258">
        <v>12</v>
      </c>
      <c r="D2258" s="24">
        <v>63.159969329833984</v>
      </c>
      <c r="E2258" s="24">
        <v>4.7190485000610352</v>
      </c>
      <c r="F2258" s="24">
        <v>0.30821004509925842</v>
      </c>
    </row>
    <row r="2259" spans="1:6">
      <c r="A2259">
        <v>98</v>
      </c>
      <c r="B2259" t="s">
        <v>316</v>
      </c>
      <c r="C2259">
        <v>13</v>
      </c>
      <c r="D2259" s="24">
        <v>63.428314208984375</v>
      </c>
      <c r="E2259" s="24">
        <v>4.6776270866394043</v>
      </c>
      <c r="F2259" s="24">
        <v>0.31294748187065125</v>
      </c>
    </row>
    <row r="2260" spans="1:6">
      <c r="A2260">
        <v>98</v>
      </c>
      <c r="B2260" t="s">
        <v>316</v>
      </c>
      <c r="C2260">
        <v>14</v>
      </c>
      <c r="D2260" s="24">
        <v>63.6966552734375</v>
      </c>
      <c r="E2260" s="24">
        <v>4.6444249153137207</v>
      </c>
      <c r="F2260" s="24">
        <v>0.31639683246612549</v>
      </c>
    </row>
    <row r="2261" spans="1:6">
      <c r="A2261">
        <v>98</v>
      </c>
      <c r="B2261" t="s">
        <v>316</v>
      </c>
      <c r="C2261">
        <v>15</v>
      </c>
      <c r="D2261" s="24">
        <v>63.965000152587891</v>
      </c>
      <c r="E2261" s="24">
        <v>4.6120166778564453</v>
      </c>
      <c r="F2261" s="24">
        <v>0.31988146901130676</v>
      </c>
    </row>
    <row r="2262" spans="1:6">
      <c r="A2262">
        <v>98</v>
      </c>
      <c r="B2262" t="s">
        <v>316</v>
      </c>
      <c r="C2262">
        <v>16</v>
      </c>
      <c r="D2262" s="24">
        <v>64.233345031738281</v>
      </c>
      <c r="E2262" s="24">
        <v>4.5879249572753906</v>
      </c>
      <c r="F2262" s="24">
        <v>0.32434135675430298</v>
      </c>
    </row>
    <row r="2263" spans="1:6">
      <c r="A2263">
        <v>98</v>
      </c>
      <c r="B2263" t="s">
        <v>316</v>
      </c>
      <c r="C2263">
        <v>17</v>
      </c>
      <c r="D2263" s="24">
        <v>64.501686096191406</v>
      </c>
      <c r="E2263" s="24">
        <v>4.5432968139648438</v>
      </c>
      <c r="F2263" s="24">
        <v>0.32989880442619324</v>
      </c>
    </row>
    <row r="2264" spans="1:6">
      <c r="A2264">
        <v>98</v>
      </c>
      <c r="B2264" t="s">
        <v>316</v>
      </c>
      <c r="C2264">
        <v>18</v>
      </c>
      <c r="D2264" s="24">
        <v>64.770027160644531</v>
      </c>
      <c r="E2264" s="24">
        <v>4.5105104446411133</v>
      </c>
      <c r="F2264" s="24">
        <v>0.33594521880149841</v>
      </c>
    </row>
    <row r="2265" spans="1:6">
      <c r="A2265">
        <v>98</v>
      </c>
      <c r="B2265" t="s">
        <v>316</v>
      </c>
      <c r="C2265">
        <v>19</v>
      </c>
      <c r="D2265" s="24">
        <v>65.038368225097656</v>
      </c>
      <c r="E2265" s="24">
        <v>4.4776573181152344</v>
      </c>
      <c r="F2265" s="24">
        <v>0.34165391325950623</v>
      </c>
    </row>
    <row r="2266" spans="1:6">
      <c r="A2266">
        <v>98</v>
      </c>
      <c r="B2266" t="s">
        <v>316</v>
      </c>
      <c r="C2266">
        <v>20</v>
      </c>
      <c r="D2266" s="24">
        <v>65.306716918945312</v>
      </c>
      <c r="E2266" s="24">
        <v>4.4127774238586426</v>
      </c>
      <c r="F2266" s="24">
        <v>0.34643268585205078</v>
      </c>
    </row>
    <row r="2267" spans="1:6">
      <c r="A2267">
        <v>98</v>
      </c>
      <c r="B2267" t="s">
        <v>316</v>
      </c>
      <c r="C2267">
        <v>21</v>
      </c>
      <c r="D2267" s="24">
        <v>65.575057983398438</v>
      </c>
      <c r="E2267" s="24">
        <v>4.3978509902954102</v>
      </c>
      <c r="F2267" s="24">
        <v>0.35010838508605957</v>
      </c>
    </row>
    <row r="2268" spans="1:6">
      <c r="A2268">
        <v>98</v>
      </c>
      <c r="B2268" t="s">
        <v>316</v>
      </c>
      <c r="C2268">
        <v>22</v>
      </c>
      <c r="D2268" s="24">
        <v>65.843399047851562</v>
      </c>
      <c r="E2268" s="24">
        <v>4.3507876396179199</v>
      </c>
      <c r="F2268" s="24">
        <v>0.35277774930000305</v>
      </c>
    </row>
    <row r="2269" spans="1:6">
      <c r="A2269">
        <v>98</v>
      </c>
      <c r="B2269" t="s">
        <v>316</v>
      </c>
      <c r="C2269">
        <v>23</v>
      </c>
      <c r="D2269" s="24">
        <v>66.111740112304688</v>
      </c>
      <c r="E2269" s="24">
        <v>4.3197851181030273</v>
      </c>
      <c r="F2269" s="24">
        <v>0.35459932684898376</v>
      </c>
    </row>
    <row r="2270" spans="1:6">
      <c r="A2270">
        <v>98</v>
      </c>
      <c r="B2270" t="s">
        <v>316</v>
      </c>
      <c r="C2270">
        <v>24</v>
      </c>
      <c r="D2270" s="24">
        <v>66.380081176757812</v>
      </c>
      <c r="E2270" s="24">
        <v>4.2752094268798828</v>
      </c>
      <c r="F2270" s="24">
        <v>0.35573571920394897</v>
      </c>
    </row>
    <row r="2271" spans="1:6">
      <c r="A2271">
        <v>98</v>
      </c>
      <c r="B2271" t="s">
        <v>316</v>
      </c>
      <c r="C2271">
        <v>25</v>
      </c>
      <c r="D2271" s="24">
        <v>66.648429870605469</v>
      </c>
      <c r="E2271" s="24">
        <v>4.2144255638122559</v>
      </c>
      <c r="F2271" s="24">
        <v>0.35642328858375549</v>
      </c>
    </row>
    <row r="2272" spans="1:6">
      <c r="A2272">
        <v>98</v>
      </c>
      <c r="B2272" t="s">
        <v>316</v>
      </c>
      <c r="C2272">
        <v>26</v>
      </c>
      <c r="D2272" s="24">
        <v>66.916770935058594</v>
      </c>
      <c r="E2272" s="24">
        <v>4.2030024528503418</v>
      </c>
      <c r="F2272" s="24">
        <v>0.35699903964996338</v>
      </c>
    </row>
    <row r="2273" spans="1:6">
      <c r="A2273">
        <v>98</v>
      </c>
      <c r="B2273" t="s">
        <v>316</v>
      </c>
      <c r="C2273">
        <v>27</v>
      </c>
      <c r="D2273" s="24">
        <v>67.185111999511719</v>
      </c>
      <c r="E2273" s="24">
        <v>4.1537637710571289</v>
      </c>
      <c r="F2273" s="24">
        <v>0.35780924558639526</v>
      </c>
    </row>
    <row r="2274" spans="1:6">
      <c r="A2274">
        <v>98</v>
      </c>
      <c r="B2274" t="s">
        <v>316</v>
      </c>
      <c r="C2274">
        <v>28</v>
      </c>
      <c r="D2274" s="24">
        <v>67.453460693359375</v>
      </c>
      <c r="E2274" s="24">
        <v>4.115513801574707</v>
      </c>
      <c r="F2274" s="24">
        <v>0.35905450582504272</v>
      </c>
    </row>
    <row r="2275" spans="1:6">
      <c r="A2275">
        <v>98</v>
      </c>
      <c r="B2275" t="s">
        <v>316</v>
      </c>
      <c r="C2275">
        <v>29</v>
      </c>
      <c r="D2275" s="24">
        <v>67.7218017578125</v>
      </c>
      <c r="E2275" s="24">
        <v>4.0760102272033691</v>
      </c>
      <c r="F2275" s="24">
        <v>0.36069580912590027</v>
      </c>
    </row>
    <row r="2276" spans="1:6">
      <c r="A2276">
        <v>98</v>
      </c>
      <c r="B2276" t="s">
        <v>316</v>
      </c>
      <c r="C2276">
        <v>30</v>
      </c>
      <c r="D2276" s="24">
        <v>67.990142822265625</v>
      </c>
      <c r="E2276" s="24">
        <v>4.0258312225341797</v>
      </c>
      <c r="F2276" s="24">
        <v>0.36246451735496521</v>
      </c>
    </row>
    <row r="2277" spans="1:6">
      <c r="A2277">
        <v>98</v>
      </c>
      <c r="B2277" t="s">
        <v>316</v>
      </c>
      <c r="C2277">
        <v>31</v>
      </c>
      <c r="D2277" s="24">
        <v>68.25848388671875</v>
      </c>
      <c r="E2277" s="24">
        <v>4.0008945465087891</v>
      </c>
      <c r="F2277" s="24">
        <v>0.36392313241958618</v>
      </c>
    </row>
    <row r="2278" spans="1:6">
      <c r="A2278">
        <v>98</v>
      </c>
      <c r="B2278" t="s">
        <v>316</v>
      </c>
      <c r="C2278">
        <v>32</v>
      </c>
      <c r="D2278" s="24">
        <v>68.526824951171875</v>
      </c>
      <c r="E2278" s="24">
        <v>3.9505789279937744</v>
      </c>
      <c r="F2278" s="24">
        <v>0.36457395553588867</v>
      </c>
    </row>
    <row r="2279" spans="1:6">
      <c r="A2279">
        <v>98</v>
      </c>
      <c r="B2279" t="s">
        <v>316</v>
      </c>
      <c r="C2279">
        <v>33</v>
      </c>
      <c r="D2279" s="24">
        <v>68.795173645019531</v>
      </c>
      <c r="E2279" s="24">
        <v>3.9232001304626465</v>
      </c>
      <c r="F2279" s="24">
        <v>0.36406847834587097</v>
      </c>
    </row>
    <row r="2280" spans="1:6">
      <c r="A2280">
        <v>98</v>
      </c>
      <c r="B2280" t="s">
        <v>316</v>
      </c>
      <c r="C2280">
        <v>34</v>
      </c>
      <c r="D2280" s="24">
        <v>69.063514709472656</v>
      </c>
      <c r="E2280" s="24">
        <v>3.8599164485931396</v>
      </c>
      <c r="F2280" s="24">
        <v>0.36242428421974182</v>
      </c>
    </row>
    <row r="2281" spans="1:6">
      <c r="A2281">
        <v>98</v>
      </c>
      <c r="B2281" t="s">
        <v>316</v>
      </c>
      <c r="C2281">
        <v>35</v>
      </c>
      <c r="D2281" s="24">
        <v>69.331855773925781</v>
      </c>
      <c r="E2281" s="24">
        <v>3.8198478221893311</v>
      </c>
      <c r="F2281" s="24">
        <v>0.36014378070831299</v>
      </c>
    </row>
    <row r="2282" spans="1:6">
      <c r="A2282">
        <v>98</v>
      </c>
      <c r="B2282" t="s">
        <v>316</v>
      </c>
      <c r="C2282">
        <v>36</v>
      </c>
      <c r="D2282" s="24">
        <v>69.600196838378906</v>
      </c>
      <c r="E2282" s="24">
        <v>3.7958276271820068</v>
      </c>
      <c r="F2282" s="24">
        <v>0.35805574059486389</v>
      </c>
    </row>
    <row r="2283" spans="1:6">
      <c r="A2283">
        <v>98</v>
      </c>
      <c r="B2283" t="s">
        <v>316</v>
      </c>
      <c r="C2283">
        <v>37</v>
      </c>
      <c r="D2283" s="24">
        <v>69.868545532226562</v>
      </c>
      <c r="E2283" s="24">
        <v>3.7509820461273193</v>
      </c>
      <c r="F2283" s="24">
        <v>0.35697627067565918</v>
      </c>
    </row>
    <row r="2284" spans="1:6">
      <c r="A2284">
        <v>98</v>
      </c>
      <c r="B2284" t="s">
        <v>316</v>
      </c>
      <c r="C2284">
        <v>38</v>
      </c>
      <c r="D2284" s="24">
        <v>70.136886596679688</v>
      </c>
      <c r="E2284" s="24">
        <v>3.7188489437103271</v>
      </c>
      <c r="F2284" s="24">
        <v>0.35739308595657349</v>
      </c>
    </row>
    <row r="2285" spans="1:6">
      <c r="A2285">
        <v>98</v>
      </c>
      <c r="B2285" t="s">
        <v>316</v>
      </c>
      <c r="C2285">
        <v>39</v>
      </c>
      <c r="D2285" s="24">
        <v>70.405227661132812</v>
      </c>
      <c r="E2285" s="24">
        <v>3.6665003299713135</v>
      </c>
      <c r="F2285" s="24">
        <v>0.3593299388885498</v>
      </c>
    </row>
    <row r="2286" spans="1:6">
      <c r="A2286">
        <v>98</v>
      </c>
      <c r="B2286" t="s">
        <v>316</v>
      </c>
      <c r="C2286">
        <v>40</v>
      </c>
      <c r="D2286" s="24">
        <v>70.673568725585938</v>
      </c>
      <c r="E2286" s="24">
        <v>3.621861457824707</v>
      </c>
      <c r="F2286" s="24">
        <v>0.362388014793396</v>
      </c>
    </row>
    <row r="2287" spans="1:6">
      <c r="A2287">
        <v>98</v>
      </c>
      <c r="B2287" t="s">
        <v>316</v>
      </c>
      <c r="C2287">
        <v>41</v>
      </c>
      <c r="D2287" s="24">
        <v>70.941917419433594</v>
      </c>
      <c r="E2287" s="24">
        <v>3.6097350120544434</v>
      </c>
      <c r="F2287" s="24">
        <v>0.36587017774581909</v>
      </c>
    </row>
    <row r="2288" spans="1:6">
      <c r="A2288">
        <v>98</v>
      </c>
      <c r="B2288" t="s">
        <v>316</v>
      </c>
      <c r="C2288">
        <v>42</v>
      </c>
      <c r="D2288" s="24">
        <v>71.210258483886719</v>
      </c>
      <c r="E2288" s="24">
        <v>3.5524840354919434</v>
      </c>
      <c r="F2288" s="24">
        <v>0.36898070573806763</v>
      </c>
    </row>
    <row r="2289" spans="1:6">
      <c r="A2289">
        <v>98</v>
      </c>
      <c r="B2289" t="s">
        <v>316</v>
      </c>
      <c r="C2289">
        <v>43</v>
      </c>
      <c r="D2289" s="24">
        <v>71.478599548339844</v>
      </c>
      <c r="E2289" s="24">
        <v>3.5059711933135986</v>
      </c>
      <c r="F2289" s="24">
        <v>0.37108874320983887</v>
      </c>
    </row>
    <row r="2290" spans="1:6">
      <c r="A2290">
        <v>98</v>
      </c>
      <c r="B2290" t="s">
        <v>316</v>
      </c>
      <c r="C2290">
        <v>44</v>
      </c>
      <c r="D2290" s="24">
        <v>71.746940612792969</v>
      </c>
      <c r="E2290" s="24">
        <v>3.458627462387085</v>
      </c>
      <c r="F2290" s="24">
        <v>0.37197953462600708</v>
      </c>
    </row>
    <row r="2291" spans="1:6">
      <c r="A2291">
        <v>98</v>
      </c>
      <c r="B2291" t="s">
        <v>316</v>
      </c>
      <c r="C2291">
        <v>45</v>
      </c>
      <c r="D2291" s="24">
        <v>72.015289306640625</v>
      </c>
      <c r="E2291" s="24">
        <v>3.4268112182617188</v>
      </c>
      <c r="F2291" s="24">
        <v>0.37194165587425232</v>
      </c>
    </row>
    <row r="2292" spans="1:6">
      <c r="A2292">
        <v>98</v>
      </c>
      <c r="B2292" t="s">
        <v>316</v>
      </c>
      <c r="C2292">
        <v>46</v>
      </c>
      <c r="D2292" s="24">
        <v>72.28363037109375</v>
      </c>
      <c r="E2292" s="24">
        <v>3.3894755840301514</v>
      </c>
      <c r="F2292" s="24">
        <v>0.37158629298210144</v>
      </c>
    </row>
    <row r="2293" spans="1:6">
      <c r="A2293">
        <v>98</v>
      </c>
      <c r="B2293" t="s">
        <v>316</v>
      </c>
      <c r="C2293">
        <v>47</v>
      </c>
      <c r="D2293" s="24">
        <v>72.551971435546875</v>
      </c>
      <c r="E2293" s="24">
        <v>3.3389246463775635</v>
      </c>
      <c r="F2293" s="24">
        <v>0.37151068449020386</v>
      </c>
    </row>
    <row r="2294" spans="1:6">
      <c r="A2294">
        <v>98</v>
      </c>
      <c r="B2294" t="s">
        <v>316</v>
      </c>
      <c r="C2294">
        <v>48</v>
      </c>
      <c r="D2294" s="24">
        <v>72.8203125</v>
      </c>
      <c r="E2294" s="24">
        <v>3.303941011428833</v>
      </c>
      <c r="F2294" s="24">
        <v>0.37200504541397095</v>
      </c>
    </row>
    <row r="2295" spans="1:6">
      <c r="A2295">
        <v>98</v>
      </c>
      <c r="B2295" t="s">
        <v>316</v>
      </c>
      <c r="C2295">
        <v>49</v>
      </c>
      <c r="D2295" s="24">
        <v>73.088653564453125</v>
      </c>
      <c r="E2295" s="24">
        <v>3.2595398426055908</v>
      </c>
      <c r="F2295" s="24">
        <v>0.37294691801071167</v>
      </c>
    </row>
    <row r="2296" spans="1:6">
      <c r="A2296">
        <v>98</v>
      </c>
      <c r="B2296" t="s">
        <v>316</v>
      </c>
      <c r="C2296">
        <v>50</v>
      </c>
      <c r="D2296" s="24">
        <v>73.357002258300781</v>
      </c>
      <c r="E2296" s="24">
        <v>3.2251851558685303</v>
      </c>
      <c r="F2296" s="24">
        <v>0.37391215562820435</v>
      </c>
    </row>
    <row r="2297" spans="1:6">
      <c r="A2297">
        <v>98</v>
      </c>
      <c r="B2297" t="s">
        <v>316</v>
      </c>
      <c r="C2297">
        <v>51</v>
      </c>
      <c r="D2297" s="24">
        <v>73.625343322753906</v>
      </c>
      <c r="E2297" s="24">
        <v>3.1742558479309082</v>
      </c>
      <c r="F2297" s="24">
        <v>0.37442022562026978</v>
      </c>
    </row>
    <row r="2298" spans="1:6">
      <c r="A2298">
        <v>98</v>
      </c>
      <c r="B2298" t="s">
        <v>316</v>
      </c>
      <c r="C2298">
        <v>52</v>
      </c>
      <c r="D2298" s="24">
        <v>73.893684387207031</v>
      </c>
      <c r="E2298" s="24">
        <v>3.1309728622436523</v>
      </c>
      <c r="F2298" s="24">
        <v>0.374174565076828</v>
      </c>
    </row>
    <row r="2299" spans="1:6">
      <c r="A2299">
        <v>98</v>
      </c>
      <c r="B2299" t="s">
        <v>316</v>
      </c>
      <c r="C2299">
        <v>53</v>
      </c>
      <c r="D2299" s="24">
        <v>74.162033081054688</v>
      </c>
      <c r="E2299" s="24">
        <v>3.0914647579193115</v>
      </c>
      <c r="F2299" s="24">
        <v>0.3731636106967926</v>
      </c>
    </row>
    <row r="2300" spans="1:6">
      <c r="A2300">
        <v>98</v>
      </c>
      <c r="B2300" t="s">
        <v>316</v>
      </c>
      <c r="C2300">
        <v>54</v>
      </c>
      <c r="D2300" s="24">
        <v>74.430374145507812</v>
      </c>
      <c r="E2300" s="24">
        <v>3.0507397651672363</v>
      </c>
      <c r="F2300" s="24">
        <v>0.37159717082977295</v>
      </c>
    </row>
    <row r="2301" spans="1:6">
      <c r="A2301">
        <v>98</v>
      </c>
      <c r="B2301" t="s">
        <v>316</v>
      </c>
      <c r="C2301">
        <v>55</v>
      </c>
      <c r="D2301" s="24">
        <v>74.698715209960938</v>
      </c>
      <c r="E2301" s="24">
        <v>3.012814998626709</v>
      </c>
      <c r="F2301" s="24">
        <v>0.36971703171730042</v>
      </c>
    </row>
    <row r="2302" spans="1:6">
      <c r="A2302">
        <v>98</v>
      </c>
      <c r="B2302" t="s">
        <v>316</v>
      </c>
      <c r="C2302">
        <v>56</v>
      </c>
      <c r="D2302" s="24">
        <v>74.967056274414062</v>
      </c>
      <c r="E2302" s="24">
        <v>2.9743685722351074</v>
      </c>
      <c r="F2302" s="24">
        <v>0.36767393350601196</v>
      </c>
    </row>
    <row r="2303" spans="1:6">
      <c r="A2303">
        <v>98</v>
      </c>
      <c r="B2303" t="s">
        <v>316</v>
      </c>
      <c r="C2303">
        <v>57</v>
      </c>
      <c r="D2303" s="24">
        <v>75.235397338867188</v>
      </c>
      <c r="E2303" s="24">
        <v>2.9237866401672363</v>
      </c>
      <c r="F2303" s="24">
        <v>0.36551597714424133</v>
      </c>
    </row>
    <row r="2304" spans="1:6">
      <c r="A2304">
        <v>98</v>
      </c>
      <c r="B2304" t="s">
        <v>316</v>
      </c>
      <c r="C2304">
        <v>58</v>
      </c>
      <c r="D2304" s="24">
        <v>75.503746032714844</v>
      </c>
      <c r="E2304" s="24">
        <v>2.8882107734680176</v>
      </c>
      <c r="F2304" s="24">
        <v>0.36329385638237</v>
      </c>
    </row>
    <row r="2305" spans="1:6">
      <c r="A2305">
        <v>98</v>
      </c>
      <c r="B2305" t="s">
        <v>316</v>
      </c>
      <c r="C2305">
        <v>59</v>
      </c>
      <c r="D2305" s="24">
        <v>75.772087097167969</v>
      </c>
      <c r="E2305" s="24">
        <v>2.8502984046936035</v>
      </c>
      <c r="F2305" s="24">
        <v>0.36116611957550049</v>
      </c>
    </row>
    <row r="2306" spans="1:6">
      <c r="A2306">
        <v>98</v>
      </c>
      <c r="B2306" t="s">
        <v>316</v>
      </c>
      <c r="C2306">
        <v>60</v>
      </c>
      <c r="D2306" s="24">
        <v>76.040428161621094</v>
      </c>
      <c r="E2306" s="24">
        <v>2.8060863018035889</v>
      </c>
      <c r="F2306" s="24">
        <v>0.35943472385406494</v>
      </c>
    </row>
    <row r="2307" spans="1:6">
      <c r="A2307">
        <v>98</v>
      </c>
      <c r="B2307" t="s">
        <v>316</v>
      </c>
      <c r="C2307">
        <v>61</v>
      </c>
      <c r="D2307" s="24">
        <v>76.308769226074219</v>
      </c>
      <c r="E2307" s="24">
        <v>2.7731518745422363</v>
      </c>
      <c r="F2307" s="24">
        <v>0.35852456092834473</v>
      </c>
    </row>
    <row r="2308" spans="1:6">
      <c r="A2308">
        <v>98</v>
      </c>
      <c r="B2308" t="s">
        <v>316</v>
      </c>
      <c r="C2308">
        <v>62</v>
      </c>
      <c r="D2308" s="24">
        <v>76.577117919921875</v>
      </c>
      <c r="E2308" s="24">
        <v>2.721163272857666</v>
      </c>
      <c r="F2308" s="24">
        <v>0.35894036293029785</v>
      </c>
    </row>
    <row r="2309" spans="1:6">
      <c r="A2309">
        <v>98</v>
      </c>
      <c r="B2309" t="s">
        <v>316</v>
      </c>
      <c r="C2309">
        <v>63</v>
      </c>
      <c r="D2309" s="24">
        <v>76.845458984375</v>
      </c>
      <c r="E2309" s="24">
        <v>2.6909716129302979</v>
      </c>
      <c r="F2309" s="24">
        <v>0.36124929785728455</v>
      </c>
    </row>
    <row r="2310" spans="1:6">
      <c r="A2310">
        <v>98</v>
      </c>
      <c r="B2310" t="s">
        <v>316</v>
      </c>
      <c r="C2310">
        <v>64</v>
      </c>
      <c r="D2310" s="24">
        <v>77.113800048828125</v>
      </c>
      <c r="E2310" s="24">
        <v>2.6540515422821045</v>
      </c>
      <c r="F2310" s="24">
        <v>0.36615729331970215</v>
      </c>
    </row>
    <row r="2311" spans="1:6">
      <c r="A2311">
        <v>98</v>
      </c>
      <c r="B2311" t="s">
        <v>316</v>
      </c>
      <c r="C2311">
        <v>65</v>
      </c>
      <c r="D2311" s="24">
        <v>77.38214111328125</v>
      </c>
      <c r="E2311" s="24">
        <v>2.6134092807769775</v>
      </c>
      <c r="F2311" s="24">
        <v>0.37478932738304138</v>
      </c>
    </row>
    <row r="2312" spans="1:6">
      <c r="A2312">
        <v>98</v>
      </c>
      <c r="B2312" t="s">
        <v>316</v>
      </c>
      <c r="C2312">
        <v>66</v>
      </c>
      <c r="D2312" s="24">
        <v>77.650482177734375</v>
      </c>
      <c r="E2312" s="24">
        <v>2.5658080577850342</v>
      </c>
      <c r="F2312" s="24">
        <v>0.38926351070404053</v>
      </c>
    </row>
    <row r="2313" spans="1:6">
      <c r="A2313">
        <v>98</v>
      </c>
      <c r="B2313" t="s">
        <v>316</v>
      </c>
      <c r="C2313">
        <v>67</v>
      </c>
      <c r="D2313" s="24">
        <v>77.918830871582031</v>
      </c>
      <c r="E2313" s="24">
        <v>2.5286200046539307</v>
      </c>
      <c r="F2313" s="24">
        <v>0.41350841522216797</v>
      </c>
    </row>
    <row r="2314" spans="1:6">
      <c r="A2314">
        <v>98</v>
      </c>
      <c r="B2314" t="s">
        <v>316</v>
      </c>
      <c r="C2314">
        <v>68</v>
      </c>
      <c r="D2314" s="24">
        <v>78.187171936035156</v>
      </c>
      <c r="E2314" s="24">
        <v>2.4828896522521973</v>
      </c>
      <c r="F2314" s="24">
        <v>0.45403265953063965</v>
      </c>
    </row>
    <row r="2315" spans="1:6">
      <c r="A2315">
        <v>98</v>
      </c>
      <c r="B2315" t="s">
        <v>316</v>
      </c>
      <c r="C2315">
        <v>69</v>
      </c>
      <c r="D2315" s="24">
        <v>78.455513000488281</v>
      </c>
      <c r="E2315" s="24">
        <v>2.442185640335083</v>
      </c>
      <c r="F2315" s="24">
        <v>0.5201871395111084</v>
      </c>
    </row>
    <row r="2316" spans="1:6">
      <c r="A2316">
        <v>98</v>
      </c>
      <c r="B2316" t="s">
        <v>316</v>
      </c>
      <c r="C2316">
        <v>70</v>
      </c>
      <c r="D2316" s="24">
        <v>78.723861694335938</v>
      </c>
      <c r="E2316" s="24">
        <v>2.3934731483459473</v>
      </c>
      <c r="F2316" s="24">
        <v>0.62325781583786011</v>
      </c>
    </row>
    <row r="2317" spans="1:6">
      <c r="A2317">
        <v>98</v>
      </c>
      <c r="B2317" t="s">
        <v>316</v>
      </c>
      <c r="C2317">
        <v>71</v>
      </c>
      <c r="D2317" s="24">
        <v>78.992202758789062</v>
      </c>
      <c r="E2317" s="24">
        <v>2.3488454818725586</v>
      </c>
      <c r="F2317" s="24">
        <v>0.77375698089599609</v>
      </c>
    </row>
    <row r="2318" spans="1:6">
      <c r="A2318">
        <v>98</v>
      </c>
      <c r="B2318" t="s">
        <v>316</v>
      </c>
      <c r="C2318">
        <v>72</v>
      </c>
      <c r="D2318" s="24">
        <v>79.260543823242188</v>
      </c>
      <c r="E2318" s="24">
        <v>2.2859563827514648</v>
      </c>
      <c r="F2318" s="24">
        <v>0.97668719291687012</v>
      </c>
    </row>
    <row r="2319" spans="1:6">
      <c r="A2319">
        <v>98</v>
      </c>
      <c r="B2319" t="s">
        <v>316</v>
      </c>
      <c r="C2319">
        <v>73</v>
      </c>
      <c r="D2319" s="24">
        <v>79.528884887695312</v>
      </c>
      <c r="E2319" s="24">
        <v>2.2027640342712402</v>
      </c>
      <c r="F2319" s="24">
        <v>1.2255939245223999</v>
      </c>
    </row>
    <row r="2320" spans="1:6">
      <c r="A2320">
        <v>98</v>
      </c>
      <c r="B2320" t="s">
        <v>316</v>
      </c>
      <c r="C2320">
        <v>74</v>
      </c>
      <c r="D2320" s="24">
        <v>79.797225952148438</v>
      </c>
      <c r="E2320" s="24">
        <v>2.0923225879669189</v>
      </c>
      <c r="F2320" s="24">
        <v>1.4977588653564453</v>
      </c>
    </row>
    <row r="2321" spans="1:6">
      <c r="A2321">
        <v>98</v>
      </c>
      <c r="B2321" t="s">
        <v>316</v>
      </c>
      <c r="C2321">
        <v>75</v>
      </c>
      <c r="D2321" s="24">
        <v>80.065574645996094</v>
      </c>
      <c r="E2321" s="24">
        <v>1.9094111919403076</v>
      </c>
      <c r="F2321" s="24">
        <v>1.7538676261901855</v>
      </c>
    </row>
    <row r="2322" spans="1:6">
      <c r="A2322">
        <v>98</v>
      </c>
      <c r="B2322" t="s">
        <v>316</v>
      </c>
      <c r="C2322">
        <v>76</v>
      </c>
      <c r="D2322" s="24">
        <v>80.333915710449219</v>
      </c>
      <c r="E2322" s="24">
        <v>1.6346940994262695</v>
      </c>
      <c r="F2322" s="24">
        <v>1.9447799921035767</v>
      </c>
    </row>
    <row r="2323" spans="1:6">
      <c r="A2323">
        <v>98</v>
      </c>
      <c r="B2323" t="s">
        <v>316</v>
      </c>
      <c r="C2323">
        <v>77</v>
      </c>
      <c r="D2323" s="24">
        <v>80.602256774902344</v>
      </c>
      <c r="E2323" s="24">
        <v>1.2420909404754639</v>
      </c>
      <c r="F2323" s="24">
        <v>2.0250227451324463</v>
      </c>
    </row>
    <row r="2324" spans="1:6">
      <c r="A2324">
        <v>98</v>
      </c>
      <c r="B2324" t="s">
        <v>316</v>
      </c>
      <c r="C2324">
        <v>78</v>
      </c>
      <c r="D2324" s="24">
        <v>80.87060546875</v>
      </c>
      <c r="E2324" s="24">
        <v>0.8310467004776001</v>
      </c>
      <c r="F2324" s="24">
        <v>1.9684017896652222</v>
      </c>
    </row>
    <row r="2325" spans="1:6">
      <c r="A2325">
        <v>98</v>
      </c>
      <c r="B2325" t="s">
        <v>316</v>
      </c>
      <c r="C2325">
        <v>79</v>
      </c>
      <c r="D2325" s="24">
        <v>81.138946533203125</v>
      </c>
      <c r="E2325" s="24">
        <v>0.5041964054107666</v>
      </c>
      <c r="F2325" s="24">
        <v>1.7786829471588135</v>
      </c>
    </row>
    <row r="2326" spans="1:6">
      <c r="A2326">
        <v>98</v>
      </c>
      <c r="B2326" t="s">
        <v>316</v>
      </c>
      <c r="C2326">
        <v>80</v>
      </c>
      <c r="D2326" s="24">
        <v>81.40728759765625</v>
      </c>
      <c r="E2326" s="24">
        <v>0.33132642507553101</v>
      </c>
      <c r="F2326" s="24">
        <v>1.4896013736724854</v>
      </c>
    </row>
    <row r="2327" spans="1:6">
      <c r="A2327">
        <v>98</v>
      </c>
      <c r="B2327" t="s">
        <v>316</v>
      </c>
      <c r="C2327">
        <v>81</v>
      </c>
      <c r="D2327" s="24">
        <v>81.675628662109375</v>
      </c>
      <c r="E2327" s="24">
        <v>0.28865352272987366</v>
      </c>
      <c r="F2327" s="24">
        <v>1.1536861658096313</v>
      </c>
    </row>
    <row r="2328" spans="1:6">
      <c r="A2328">
        <v>98</v>
      </c>
      <c r="B2328" t="s">
        <v>316</v>
      </c>
      <c r="C2328">
        <v>82</v>
      </c>
      <c r="D2328" s="24">
        <v>81.9439697265625</v>
      </c>
      <c r="E2328" s="24">
        <v>0.27380549907684326</v>
      </c>
      <c r="F2328" s="24">
        <v>0.82513439655303955</v>
      </c>
    </row>
    <row r="2329" spans="1:6">
      <c r="A2329">
        <v>98</v>
      </c>
      <c r="B2329" t="s">
        <v>316</v>
      </c>
      <c r="C2329">
        <v>83</v>
      </c>
      <c r="D2329" s="24">
        <v>82.212310791015625</v>
      </c>
      <c r="E2329" s="24">
        <v>0.27049374580383301</v>
      </c>
      <c r="F2329" s="24">
        <v>0.5446355938911438</v>
      </c>
    </row>
    <row r="2330" spans="1:6">
      <c r="A2330">
        <v>98</v>
      </c>
      <c r="B2330" t="s">
        <v>316</v>
      </c>
      <c r="C2330">
        <v>84</v>
      </c>
      <c r="D2330" s="24">
        <v>82.480659484863281</v>
      </c>
      <c r="E2330" s="24">
        <v>0.27143025398254395</v>
      </c>
      <c r="F2330" s="24">
        <v>0.33199480175971985</v>
      </c>
    </row>
    <row r="2331" spans="1:6">
      <c r="A2331">
        <v>98</v>
      </c>
      <c r="B2331" t="s">
        <v>316</v>
      </c>
      <c r="C2331">
        <v>85</v>
      </c>
      <c r="D2331" s="24">
        <v>82.749000549316406</v>
      </c>
      <c r="E2331" s="24">
        <v>0.26949900388717651</v>
      </c>
      <c r="F2331" s="24">
        <v>0.18756422400474548</v>
      </c>
    </row>
    <row r="2332" spans="1:6">
      <c r="A2332">
        <v>98</v>
      </c>
      <c r="B2332" t="s">
        <v>316</v>
      </c>
      <c r="C2332">
        <v>86</v>
      </c>
      <c r="D2332" s="24">
        <v>83.017341613769531</v>
      </c>
      <c r="E2332" s="24">
        <v>0.26934593915939331</v>
      </c>
      <c r="F2332" s="24">
        <v>9.926210343837738E-2</v>
      </c>
    </row>
    <row r="2333" spans="1:6">
      <c r="A2333">
        <v>98</v>
      </c>
      <c r="B2333" t="s">
        <v>316</v>
      </c>
      <c r="C2333">
        <v>87</v>
      </c>
      <c r="D2333" s="24">
        <v>83.285690307617188</v>
      </c>
      <c r="E2333" s="24">
        <v>0.27000066637992859</v>
      </c>
      <c r="F2333" s="24">
        <v>5.0589282065629959E-2</v>
      </c>
    </row>
    <row r="2334" spans="1:6">
      <c r="A2334">
        <v>98</v>
      </c>
      <c r="B2334" t="s">
        <v>316</v>
      </c>
      <c r="C2334">
        <v>88</v>
      </c>
      <c r="D2334" s="24">
        <v>83.554031372070312</v>
      </c>
      <c r="E2334" s="24">
        <v>0.26658445596694946</v>
      </c>
      <c r="F2334" s="24">
        <v>2.6414528489112854E-2</v>
      </c>
    </row>
    <row r="2335" spans="1:6">
      <c r="A2335">
        <v>98</v>
      </c>
      <c r="B2335" t="s">
        <v>316</v>
      </c>
      <c r="C2335">
        <v>89</v>
      </c>
      <c r="D2335" s="24">
        <v>83.822372436523438</v>
      </c>
      <c r="E2335" s="24">
        <v>0.26747629046440125</v>
      </c>
      <c r="F2335" s="24">
        <v>1.5595660544931889E-2</v>
      </c>
    </row>
    <row r="2336" spans="1:6">
      <c r="A2336">
        <v>98</v>
      </c>
      <c r="B2336" t="s">
        <v>316</v>
      </c>
      <c r="C2336">
        <v>90</v>
      </c>
      <c r="D2336" s="24">
        <v>84.090713500976562</v>
      </c>
      <c r="E2336" s="24">
        <v>0.26751711964607239</v>
      </c>
      <c r="F2336" s="24">
        <v>1.1180402711033821E-2</v>
      </c>
    </row>
    <row r="2337" spans="1:6">
      <c r="A2337">
        <v>98</v>
      </c>
      <c r="B2337" t="s">
        <v>316</v>
      </c>
      <c r="C2337">
        <v>91</v>
      </c>
      <c r="D2337" s="24">
        <v>84.359054565429688</v>
      </c>
      <c r="E2337" s="24">
        <v>0.26134687662124634</v>
      </c>
      <c r="F2337" s="24">
        <v>9.4264522194862366E-3</v>
      </c>
    </row>
    <row r="2338" spans="1:6">
      <c r="A2338">
        <v>98</v>
      </c>
      <c r="B2338" t="s">
        <v>316</v>
      </c>
      <c r="C2338">
        <v>92</v>
      </c>
      <c r="D2338" s="24">
        <v>84.627403259277344</v>
      </c>
      <c r="E2338" s="24">
        <v>0.26124116778373718</v>
      </c>
      <c r="F2338" s="24">
        <v>8.5959434509277344E-3</v>
      </c>
    </row>
    <row r="2339" spans="1:6">
      <c r="A2339">
        <v>98</v>
      </c>
      <c r="B2339" t="s">
        <v>316</v>
      </c>
      <c r="C2339">
        <v>93</v>
      </c>
      <c r="D2339" s="24">
        <v>84.895744323730469</v>
      </c>
      <c r="E2339" s="24">
        <v>0.26628145575523376</v>
      </c>
      <c r="F2339" s="24">
        <v>7.9893628135323524E-3</v>
      </c>
    </row>
    <row r="2340" spans="1:6">
      <c r="A2340">
        <v>98</v>
      </c>
      <c r="B2340" t="s">
        <v>316</v>
      </c>
      <c r="C2340">
        <v>94</v>
      </c>
      <c r="D2340" s="24">
        <v>85.164085388183594</v>
      </c>
      <c r="E2340" s="24">
        <v>0.26294472813606262</v>
      </c>
      <c r="F2340" s="24">
        <v>7.3493854142725468E-3</v>
      </c>
    </row>
    <row r="2341" spans="1:6">
      <c r="A2341">
        <v>98</v>
      </c>
      <c r="B2341" t="s">
        <v>316</v>
      </c>
      <c r="C2341">
        <v>95</v>
      </c>
      <c r="D2341" s="24">
        <v>85.43243408203125</v>
      </c>
      <c r="E2341" s="24">
        <v>0.25835710763931274</v>
      </c>
      <c r="F2341" s="24">
        <v>6.5930117852985859E-3</v>
      </c>
    </row>
    <row r="2342" spans="1:6">
      <c r="A2342">
        <v>98</v>
      </c>
      <c r="B2342" t="s">
        <v>316</v>
      </c>
      <c r="C2342">
        <v>96</v>
      </c>
      <c r="D2342" s="24">
        <v>85.700775146484375</v>
      </c>
      <c r="E2342" s="24">
        <v>0.26085096597671509</v>
      </c>
      <c r="F2342" s="24">
        <v>5.7544810697436333E-3</v>
      </c>
    </row>
    <row r="2343" spans="1:6">
      <c r="A2343">
        <v>98</v>
      </c>
      <c r="B2343" t="s">
        <v>316</v>
      </c>
      <c r="C2343">
        <v>97</v>
      </c>
      <c r="D2343" s="24">
        <v>85.9691162109375</v>
      </c>
      <c r="E2343" s="24">
        <v>0.25634774565696716</v>
      </c>
      <c r="F2343" s="24">
        <v>4.9895988777279854E-3</v>
      </c>
    </row>
    <row r="2344" spans="1:6">
      <c r="A2344">
        <v>98</v>
      </c>
      <c r="B2344" t="s">
        <v>316</v>
      </c>
      <c r="C2344">
        <v>98</v>
      </c>
      <c r="D2344" s="24">
        <v>86.237457275390625</v>
      </c>
      <c r="E2344" s="24">
        <v>0.26104685664176941</v>
      </c>
      <c r="F2344" s="24">
        <v>4.5320196077227592E-3</v>
      </c>
    </row>
    <row r="2345" spans="1:6">
      <c r="A2345">
        <v>98</v>
      </c>
      <c r="B2345" t="s">
        <v>316</v>
      </c>
      <c r="C2345">
        <v>99</v>
      </c>
      <c r="D2345" s="24">
        <v>86.50579833984375</v>
      </c>
      <c r="E2345" s="24">
        <v>0.26047289371490479</v>
      </c>
      <c r="F2345" s="24">
        <v>4.5824022963643074E-3</v>
      </c>
    </row>
    <row r="2346" spans="1:6">
      <c r="A2346">
        <v>98</v>
      </c>
      <c r="B2346" t="s">
        <v>316</v>
      </c>
      <c r="C2346">
        <v>100</v>
      </c>
      <c r="D2346" s="24">
        <v>86.774147033691406</v>
      </c>
      <c r="E2346" s="24">
        <v>0.25856199860572815</v>
      </c>
      <c r="F2346" s="24">
        <v>5.1937359385192394E-3</v>
      </c>
    </row>
    <row r="2347" spans="1:6">
      <c r="A2347">
        <v>98</v>
      </c>
      <c r="B2347" t="s">
        <v>316</v>
      </c>
      <c r="C2347">
        <v>101</v>
      </c>
      <c r="D2347" s="24">
        <v>87.042488098144531</v>
      </c>
      <c r="E2347" s="24">
        <v>0.25891348719596863</v>
      </c>
      <c r="F2347" s="24">
        <v>6.2311482615768909E-3</v>
      </c>
    </row>
    <row r="2348" spans="1:6">
      <c r="A2348">
        <v>98</v>
      </c>
      <c r="B2348" t="s">
        <v>316</v>
      </c>
      <c r="C2348">
        <v>102</v>
      </c>
      <c r="D2348" s="24">
        <v>87.310829162597656</v>
      </c>
      <c r="E2348" s="24">
        <v>0.25654840469360352</v>
      </c>
      <c r="F2348" s="24">
        <v>7.4300444684922695E-3</v>
      </c>
    </row>
    <row r="2349" spans="1:6">
      <c r="A2349">
        <v>98</v>
      </c>
      <c r="B2349" t="s">
        <v>316</v>
      </c>
      <c r="C2349">
        <v>103</v>
      </c>
      <c r="D2349" s="24">
        <v>87.579177856445312</v>
      </c>
      <c r="E2349" s="24">
        <v>0.25668635964393616</v>
      </c>
      <c r="F2349" s="24">
        <v>8.5174143314361572E-3</v>
      </c>
    </row>
    <row r="2350" spans="1:6">
      <c r="A2350">
        <v>98</v>
      </c>
      <c r="B2350" t="s">
        <v>316</v>
      </c>
      <c r="C2350">
        <v>104</v>
      </c>
      <c r="D2350" s="24">
        <v>87.847518920898438</v>
      </c>
      <c r="E2350" s="24">
        <v>0.2539181113243103</v>
      </c>
      <c r="F2350" s="24">
        <v>9.3222782015800476E-3</v>
      </c>
    </row>
    <row r="2351" spans="1:6">
      <c r="A2351">
        <v>98</v>
      </c>
      <c r="B2351" t="s">
        <v>316</v>
      </c>
      <c r="C2351">
        <v>105</v>
      </c>
      <c r="D2351" s="24">
        <v>88.115859985351562</v>
      </c>
      <c r="E2351" s="24">
        <v>0.24977585673332214</v>
      </c>
      <c r="F2351" s="24">
        <v>9.8142614588141441E-3</v>
      </c>
    </row>
    <row r="2352" spans="1:6">
      <c r="A2352">
        <v>98</v>
      </c>
      <c r="B2352" t="s">
        <v>316</v>
      </c>
      <c r="C2352">
        <v>106</v>
      </c>
      <c r="D2352" s="24">
        <v>88.384201049804688</v>
      </c>
      <c r="E2352" s="24">
        <v>0.25599199533462524</v>
      </c>
      <c r="F2352" s="24">
        <v>1.0053503327071667E-2</v>
      </c>
    </row>
    <row r="2353" spans="1:6">
      <c r="A2353">
        <v>98</v>
      </c>
      <c r="B2353" t="s">
        <v>316</v>
      </c>
      <c r="C2353">
        <v>107</v>
      </c>
      <c r="D2353" s="24">
        <v>88.652542114257812</v>
      </c>
      <c r="E2353" s="24">
        <v>0.25193822383880615</v>
      </c>
      <c r="F2353" s="24">
        <v>1.0096053592860699E-2</v>
      </c>
    </row>
    <row r="2354" spans="1:6">
      <c r="A2354">
        <v>98</v>
      </c>
      <c r="B2354" t="s">
        <v>316</v>
      </c>
      <c r="C2354">
        <v>108</v>
      </c>
      <c r="D2354" s="24">
        <v>88.920883178710938</v>
      </c>
      <c r="E2354" s="24">
        <v>0.24745522439479828</v>
      </c>
      <c r="F2354" s="24">
        <v>9.9370861425995827E-3</v>
      </c>
    </row>
    <row r="2355" spans="1:6">
      <c r="A2355">
        <v>98</v>
      </c>
      <c r="B2355" t="s">
        <v>316</v>
      </c>
      <c r="C2355">
        <v>109</v>
      </c>
      <c r="D2355" s="24">
        <v>89.189231872558594</v>
      </c>
      <c r="E2355" s="24">
        <v>0.24802301824092865</v>
      </c>
      <c r="F2355" s="24">
        <v>9.539327584207058E-3</v>
      </c>
    </row>
    <row r="2356" spans="1:6">
      <c r="A2356">
        <v>98</v>
      </c>
      <c r="B2356" t="s">
        <v>316</v>
      </c>
      <c r="C2356">
        <v>110</v>
      </c>
      <c r="D2356" s="24">
        <v>89.457572937011719</v>
      </c>
      <c r="E2356" s="24">
        <v>0.24772843718528748</v>
      </c>
      <c r="F2356" s="24">
        <v>8.915129117667675E-3</v>
      </c>
    </row>
    <row r="2357" spans="1:6">
      <c r="A2357">
        <v>98</v>
      </c>
      <c r="B2357" t="s">
        <v>316</v>
      </c>
      <c r="C2357">
        <v>111</v>
      </c>
      <c r="D2357" s="24">
        <v>89.725921630859375</v>
      </c>
      <c r="E2357" s="24">
        <v>0.24513252079486847</v>
      </c>
      <c r="F2357" s="24">
        <v>8.1784594804048538E-3</v>
      </c>
    </row>
    <row r="2358" spans="1:6">
      <c r="A2358">
        <v>98</v>
      </c>
      <c r="B2358" t="s">
        <v>316</v>
      </c>
      <c r="C2358">
        <v>112</v>
      </c>
      <c r="D2358" s="24">
        <v>89.9942626953125</v>
      </c>
      <c r="E2358" s="24">
        <v>0.24688811600208282</v>
      </c>
      <c r="F2358" s="24">
        <v>7.508513517677784E-3</v>
      </c>
    </row>
    <row r="2359" spans="1:6">
      <c r="A2359">
        <v>98</v>
      </c>
      <c r="B2359" t="s">
        <v>316</v>
      </c>
      <c r="C2359">
        <v>113</v>
      </c>
      <c r="D2359" s="24">
        <v>90.262603759765625</v>
      </c>
      <c r="E2359" s="24">
        <v>0.24744255840778351</v>
      </c>
      <c r="F2359" s="24">
        <v>7.0505398325622082E-3</v>
      </c>
    </row>
    <row r="2360" spans="1:6">
      <c r="A2360">
        <v>98</v>
      </c>
      <c r="B2360" t="s">
        <v>316</v>
      </c>
      <c r="C2360">
        <v>114</v>
      </c>
      <c r="D2360" s="24">
        <v>90.53094482421875</v>
      </c>
      <c r="E2360" s="24">
        <v>0.24333706498146057</v>
      </c>
      <c r="F2360" s="24">
        <v>6.8333791568875313E-3</v>
      </c>
    </row>
    <row r="2361" spans="1:6">
      <c r="A2361">
        <v>98</v>
      </c>
      <c r="B2361" t="s">
        <v>316</v>
      </c>
      <c r="C2361">
        <v>115</v>
      </c>
      <c r="D2361" s="24">
        <v>90.799285888671875</v>
      </c>
      <c r="E2361" s="24">
        <v>0.24418136477470398</v>
      </c>
      <c r="F2361" s="24">
        <v>6.7652738653123379E-3</v>
      </c>
    </row>
    <row r="2362" spans="1:6">
      <c r="A2362">
        <v>98</v>
      </c>
      <c r="B2362" t="s">
        <v>316</v>
      </c>
      <c r="C2362">
        <v>116</v>
      </c>
      <c r="D2362" s="24">
        <v>91.067626953125</v>
      </c>
      <c r="E2362" s="24">
        <v>0.24361282587051392</v>
      </c>
      <c r="F2362" s="24">
        <v>6.7061325535178185E-3</v>
      </c>
    </row>
    <row r="2363" spans="1:6">
      <c r="A2363">
        <v>98</v>
      </c>
      <c r="B2363" t="s">
        <v>316</v>
      </c>
      <c r="C2363">
        <v>117</v>
      </c>
      <c r="D2363" s="24">
        <v>91.335968017578125</v>
      </c>
      <c r="E2363" s="24">
        <v>0.2424897700548172</v>
      </c>
      <c r="F2363" s="24">
        <v>6.5615391358733177E-3</v>
      </c>
    </row>
    <row r="2364" spans="1:6">
      <c r="A2364">
        <v>98</v>
      </c>
      <c r="B2364" t="s">
        <v>316</v>
      </c>
      <c r="C2364">
        <v>118</v>
      </c>
      <c r="D2364" s="24">
        <v>91.604316711425781</v>
      </c>
      <c r="E2364" s="24">
        <v>0.23917677998542786</v>
      </c>
      <c r="F2364" s="24">
        <v>6.3352743163704872E-3</v>
      </c>
    </row>
    <row r="2365" spans="1:6">
      <c r="A2365">
        <v>98</v>
      </c>
      <c r="B2365" t="s">
        <v>316</v>
      </c>
      <c r="C2365">
        <v>119</v>
      </c>
      <c r="D2365" s="24">
        <v>91.872657775878906</v>
      </c>
      <c r="E2365" s="24">
        <v>0.2437283843755722</v>
      </c>
      <c r="F2365" s="24">
        <v>6.1111925169825554E-3</v>
      </c>
    </row>
    <row r="2366" spans="1:6">
      <c r="A2366">
        <v>98</v>
      </c>
      <c r="B2366" t="s">
        <v>316</v>
      </c>
      <c r="C2366">
        <v>120</v>
      </c>
      <c r="D2366" s="24">
        <v>92.141006469726562</v>
      </c>
      <c r="E2366" s="24">
        <v>0.23838129639625549</v>
      </c>
      <c r="F2366" s="24">
        <v>5.9783374890685081E-3</v>
      </c>
    </row>
    <row r="2367" spans="1:6">
      <c r="A2367">
        <v>98</v>
      </c>
      <c r="B2367" t="s">
        <v>316</v>
      </c>
      <c r="C2367">
        <v>121</v>
      </c>
      <c r="D2367" s="24">
        <v>92.409347534179688</v>
      </c>
      <c r="E2367" s="24">
        <v>0.24346911907196045</v>
      </c>
      <c r="F2367" s="24">
        <v>5.9546763077378273E-3</v>
      </c>
    </row>
    <row r="2368" spans="1:6">
      <c r="A2368">
        <v>98</v>
      </c>
      <c r="B2368" t="s">
        <v>316</v>
      </c>
      <c r="C2368">
        <v>122</v>
      </c>
      <c r="D2368" s="24">
        <v>92.677688598632812</v>
      </c>
      <c r="E2368" s="24">
        <v>0.23779082298278809</v>
      </c>
      <c r="F2368" s="24">
        <v>5.9642689302563667E-3</v>
      </c>
    </row>
    <row r="2369" spans="1:6">
      <c r="A2369">
        <v>98</v>
      </c>
      <c r="B2369" t="s">
        <v>316</v>
      </c>
      <c r="C2369">
        <v>123</v>
      </c>
      <c r="D2369" s="24">
        <v>92.946029663085938</v>
      </c>
      <c r="E2369" s="24">
        <v>0.23828606307506561</v>
      </c>
      <c r="F2369" s="24">
        <v>5.886805709451437E-3</v>
      </c>
    </row>
    <row r="2370" spans="1:6">
      <c r="A2370">
        <v>98</v>
      </c>
      <c r="B2370" t="s">
        <v>316</v>
      </c>
      <c r="C2370">
        <v>124</v>
      </c>
      <c r="D2370" s="24">
        <v>93.214370727539062</v>
      </c>
      <c r="E2370" s="24">
        <v>0.23666216433048248</v>
      </c>
      <c r="F2370" s="24">
        <v>5.6361956521868706E-3</v>
      </c>
    </row>
    <row r="2371" spans="1:6">
      <c r="A2371">
        <v>98</v>
      </c>
      <c r="B2371" t="s">
        <v>316</v>
      </c>
      <c r="C2371">
        <v>125</v>
      </c>
      <c r="D2371" s="24">
        <v>93.482711791992188</v>
      </c>
      <c r="E2371" s="24">
        <v>0.23606753349304199</v>
      </c>
      <c r="F2371" s="24">
        <v>5.201609805226326E-3</v>
      </c>
    </row>
    <row r="2372" spans="1:6">
      <c r="A2372">
        <v>98</v>
      </c>
      <c r="B2372" t="s">
        <v>316</v>
      </c>
      <c r="C2372">
        <v>126</v>
      </c>
      <c r="D2372" s="24">
        <v>93.751060485839844</v>
      </c>
      <c r="E2372" s="24">
        <v>0.23978474736213684</v>
      </c>
      <c r="F2372" s="24">
        <v>4.6209488064050674E-3</v>
      </c>
    </row>
    <row r="2373" spans="1:6">
      <c r="A2373">
        <v>98</v>
      </c>
      <c r="B2373" t="s">
        <v>316</v>
      </c>
      <c r="C2373">
        <v>127</v>
      </c>
      <c r="D2373" s="24">
        <v>94.019401550292969</v>
      </c>
      <c r="E2373" s="24">
        <v>0.23670975863933563</v>
      </c>
      <c r="F2373" s="24">
        <v>3.926863893866539E-3</v>
      </c>
    </row>
    <row r="2374" spans="1:6">
      <c r="A2374">
        <v>98</v>
      </c>
      <c r="B2374" t="s">
        <v>316</v>
      </c>
      <c r="C2374">
        <v>128</v>
      </c>
      <c r="D2374" s="24">
        <v>94.287750244140625</v>
      </c>
      <c r="E2374" s="24">
        <v>0.23276789486408234</v>
      </c>
      <c r="F2374" s="24">
        <v>3.1282238196581602E-3</v>
      </c>
    </row>
    <row r="2375" spans="1:6">
      <c r="A2375">
        <v>98</v>
      </c>
      <c r="B2375" t="s">
        <v>316</v>
      </c>
      <c r="C2375">
        <v>129</v>
      </c>
      <c r="D2375" s="24">
        <v>94.55609130859375</v>
      </c>
      <c r="E2375" s="24">
        <v>0.23608078062534332</v>
      </c>
      <c r="F2375" s="24">
        <v>2.2455665748566389E-3</v>
      </c>
    </row>
    <row r="2376" spans="1:6">
      <c r="A2376">
        <v>98</v>
      </c>
      <c r="B2376" t="s">
        <v>316</v>
      </c>
      <c r="C2376">
        <v>130</v>
      </c>
      <c r="D2376" s="24">
        <v>94.824432373046875</v>
      </c>
      <c r="E2376" s="24">
        <v>0.23562741279602051</v>
      </c>
      <c r="F2376" s="24">
        <v>1.3533673482015729E-3</v>
      </c>
    </row>
    <row r="2377" spans="1:6">
      <c r="A2377">
        <v>99</v>
      </c>
      <c r="B2377" t="s">
        <v>363</v>
      </c>
      <c r="C2377">
        <v>1</v>
      </c>
      <c r="D2377" s="24">
        <v>60.208198547363281</v>
      </c>
      <c r="E2377" s="24">
        <v>4.8506879806518555</v>
      </c>
      <c r="F2377" s="24">
        <v>0.29933783411979675</v>
      </c>
    </row>
    <row r="2378" spans="1:6">
      <c r="A2378">
        <v>99</v>
      </c>
      <c r="B2378" t="s">
        <v>363</v>
      </c>
      <c r="C2378">
        <v>2</v>
      </c>
      <c r="D2378" s="24">
        <v>60.476543426513672</v>
      </c>
      <c r="E2378" s="24">
        <v>4.8165984153747559</v>
      </c>
      <c r="F2378" s="24">
        <v>0.29386037588119507</v>
      </c>
    </row>
    <row r="2379" spans="1:6">
      <c r="A2379">
        <v>99</v>
      </c>
      <c r="B2379" t="s">
        <v>363</v>
      </c>
      <c r="C2379">
        <v>3</v>
      </c>
      <c r="D2379" s="24">
        <v>60.744884490966797</v>
      </c>
      <c r="E2379" s="24">
        <v>4.780815601348877</v>
      </c>
      <c r="F2379" s="24">
        <v>0.28817665576934814</v>
      </c>
    </row>
    <row r="2380" spans="1:6">
      <c r="A2380">
        <v>99</v>
      </c>
      <c r="B2380" t="s">
        <v>363</v>
      </c>
      <c r="C2380">
        <v>4</v>
      </c>
      <c r="D2380" s="24">
        <v>61.013229370117188</v>
      </c>
      <c r="E2380" s="24">
        <v>4.7829065322875977</v>
      </c>
      <c r="F2380" s="24">
        <v>0.28408417105674744</v>
      </c>
    </row>
    <row r="2381" spans="1:6">
      <c r="A2381">
        <v>99</v>
      </c>
      <c r="B2381" t="s">
        <v>363</v>
      </c>
      <c r="C2381">
        <v>5</v>
      </c>
      <c r="D2381" s="24">
        <v>61.281570434570312</v>
      </c>
      <c r="E2381" s="24">
        <v>4.7384929656982422</v>
      </c>
      <c r="F2381" s="24">
        <v>0.28306746482849121</v>
      </c>
    </row>
    <row r="2382" spans="1:6">
      <c r="A2382">
        <v>99</v>
      </c>
      <c r="B2382" t="s">
        <v>363</v>
      </c>
      <c r="C2382">
        <v>6</v>
      </c>
      <c r="D2382" s="24">
        <v>61.549911499023438</v>
      </c>
      <c r="E2382" s="24">
        <v>4.7169179916381836</v>
      </c>
      <c r="F2382" s="24">
        <v>0.28562125563621521</v>
      </c>
    </row>
    <row r="2383" spans="1:6">
      <c r="A2383">
        <v>99</v>
      </c>
      <c r="B2383" t="s">
        <v>363</v>
      </c>
      <c r="C2383">
        <v>7</v>
      </c>
      <c r="D2383" s="24">
        <v>61.818256378173828</v>
      </c>
      <c r="E2383" s="24">
        <v>4.6895971298217773</v>
      </c>
      <c r="F2383" s="24">
        <v>0.29108202457427979</v>
      </c>
    </row>
    <row r="2384" spans="1:6">
      <c r="A2384">
        <v>99</v>
      </c>
      <c r="B2384" t="s">
        <v>363</v>
      </c>
      <c r="C2384">
        <v>8</v>
      </c>
      <c r="D2384" s="24">
        <v>62.086601257324219</v>
      </c>
      <c r="E2384" s="24">
        <v>4.6480045318603516</v>
      </c>
      <c r="F2384" s="24">
        <v>0.297991544008255</v>
      </c>
    </row>
    <row r="2385" spans="1:6">
      <c r="A2385">
        <v>99</v>
      </c>
      <c r="B2385" t="s">
        <v>363</v>
      </c>
      <c r="C2385">
        <v>9</v>
      </c>
      <c r="D2385" s="24">
        <v>62.354942321777344</v>
      </c>
      <c r="E2385" s="24">
        <v>4.6143884658813477</v>
      </c>
      <c r="F2385" s="24">
        <v>0.30475890636444092</v>
      </c>
    </row>
    <row r="2386" spans="1:6">
      <c r="A2386">
        <v>99</v>
      </c>
      <c r="B2386" t="s">
        <v>363</v>
      </c>
      <c r="C2386">
        <v>10</v>
      </c>
      <c r="D2386" s="24">
        <v>62.623283386230469</v>
      </c>
      <c r="E2386" s="24">
        <v>4.5879173278808594</v>
      </c>
      <c r="F2386" s="24">
        <v>0.31024834513664246</v>
      </c>
    </row>
    <row r="2387" spans="1:6">
      <c r="A2387">
        <v>99</v>
      </c>
      <c r="B2387" t="s">
        <v>363</v>
      </c>
      <c r="C2387">
        <v>11</v>
      </c>
      <c r="D2387" s="24">
        <v>62.891628265380859</v>
      </c>
      <c r="E2387" s="24">
        <v>4.5434069633483887</v>
      </c>
      <c r="F2387" s="24">
        <v>0.3140856921672821</v>
      </c>
    </row>
    <row r="2388" spans="1:6">
      <c r="A2388">
        <v>99</v>
      </c>
      <c r="B2388" t="s">
        <v>363</v>
      </c>
      <c r="C2388">
        <v>12</v>
      </c>
      <c r="D2388" s="24">
        <v>63.159969329833984</v>
      </c>
      <c r="E2388" s="24">
        <v>4.509030818939209</v>
      </c>
      <c r="F2388" s="24">
        <v>0.31661880016326904</v>
      </c>
    </row>
    <row r="2389" spans="1:6">
      <c r="A2389">
        <v>99</v>
      </c>
      <c r="B2389" t="s">
        <v>363</v>
      </c>
      <c r="C2389">
        <v>13</v>
      </c>
      <c r="D2389" s="24">
        <v>63.428314208984375</v>
      </c>
      <c r="E2389" s="24">
        <v>4.4687118530273438</v>
      </c>
      <c r="F2389" s="24">
        <v>0.31861993670463562</v>
      </c>
    </row>
    <row r="2390" spans="1:6">
      <c r="A2390">
        <v>99</v>
      </c>
      <c r="B2390" t="s">
        <v>363</v>
      </c>
      <c r="C2390">
        <v>14</v>
      </c>
      <c r="D2390" s="24">
        <v>63.6966552734375</v>
      </c>
      <c r="E2390" s="24">
        <v>4.4536662101745605</v>
      </c>
      <c r="F2390" s="24">
        <v>0.32084664702415466</v>
      </c>
    </row>
    <row r="2391" spans="1:6">
      <c r="A2391">
        <v>99</v>
      </c>
      <c r="B2391" t="s">
        <v>363</v>
      </c>
      <c r="C2391">
        <v>15</v>
      </c>
      <c r="D2391" s="24">
        <v>63.965000152587891</v>
      </c>
      <c r="E2391" s="24">
        <v>4.4007048606872559</v>
      </c>
      <c r="F2391" s="24">
        <v>0.32371571660041809</v>
      </c>
    </row>
    <row r="2392" spans="1:6">
      <c r="A2392">
        <v>99</v>
      </c>
      <c r="B2392" t="s">
        <v>363</v>
      </c>
      <c r="C2392">
        <v>16</v>
      </c>
      <c r="D2392" s="24">
        <v>64.233345031738281</v>
      </c>
      <c r="E2392" s="24">
        <v>4.3711209297180176</v>
      </c>
      <c r="F2392" s="24">
        <v>0.32718226313591003</v>
      </c>
    </row>
    <row r="2393" spans="1:6">
      <c r="A2393">
        <v>99</v>
      </c>
      <c r="B2393" t="s">
        <v>363</v>
      </c>
      <c r="C2393">
        <v>17</v>
      </c>
      <c r="D2393" s="24">
        <v>64.501686096191406</v>
      </c>
      <c r="E2393" s="24">
        <v>4.3419308662414551</v>
      </c>
      <c r="F2393" s="24">
        <v>0.33090361952781677</v>
      </c>
    </row>
    <row r="2394" spans="1:6">
      <c r="A2394">
        <v>99</v>
      </c>
      <c r="B2394" t="s">
        <v>363</v>
      </c>
      <c r="C2394">
        <v>18</v>
      </c>
      <c r="D2394" s="24">
        <v>64.770027160644531</v>
      </c>
      <c r="E2394" s="24">
        <v>4.3003220558166504</v>
      </c>
      <c r="F2394" s="24">
        <v>0.33453139662742615</v>
      </c>
    </row>
    <row r="2395" spans="1:6">
      <c r="A2395">
        <v>99</v>
      </c>
      <c r="B2395" t="s">
        <v>363</v>
      </c>
      <c r="C2395">
        <v>19</v>
      </c>
      <c r="D2395" s="24">
        <v>65.038368225097656</v>
      </c>
      <c r="E2395" s="24">
        <v>4.2490024566650391</v>
      </c>
      <c r="F2395" s="24">
        <v>0.33791705965995789</v>
      </c>
    </row>
    <row r="2396" spans="1:6">
      <c r="A2396">
        <v>99</v>
      </c>
      <c r="B2396" t="s">
        <v>363</v>
      </c>
      <c r="C2396">
        <v>20</v>
      </c>
      <c r="D2396" s="24">
        <v>65.306716918945312</v>
      </c>
      <c r="E2396" s="24">
        <v>4.2301139831542969</v>
      </c>
      <c r="F2396" s="24">
        <v>0.34106850624084473</v>
      </c>
    </row>
    <row r="2397" spans="1:6">
      <c r="A2397">
        <v>99</v>
      </c>
      <c r="B2397" t="s">
        <v>363</v>
      </c>
      <c r="C2397">
        <v>21</v>
      </c>
      <c r="D2397" s="24">
        <v>65.575057983398438</v>
      </c>
      <c r="E2397" s="24">
        <v>4.183100700378418</v>
      </c>
      <c r="F2397" s="24">
        <v>0.34393081068992615</v>
      </c>
    </row>
    <row r="2398" spans="1:6">
      <c r="A2398">
        <v>99</v>
      </c>
      <c r="B2398" t="s">
        <v>363</v>
      </c>
      <c r="C2398">
        <v>22</v>
      </c>
      <c r="D2398" s="24">
        <v>65.843399047851562</v>
      </c>
      <c r="E2398" s="24">
        <v>4.1579232215881348</v>
      </c>
      <c r="F2398" s="24">
        <v>0.34620422124862671</v>
      </c>
    </row>
    <row r="2399" spans="1:6">
      <c r="A2399">
        <v>99</v>
      </c>
      <c r="B2399" t="s">
        <v>363</v>
      </c>
      <c r="C2399">
        <v>23</v>
      </c>
      <c r="D2399" s="24">
        <v>66.111740112304688</v>
      </c>
      <c r="E2399" s="24">
        <v>4.1150379180908203</v>
      </c>
      <c r="F2399" s="24">
        <v>0.34744352102279663</v>
      </c>
    </row>
    <row r="2400" spans="1:6">
      <c r="A2400">
        <v>99</v>
      </c>
      <c r="B2400" t="s">
        <v>363</v>
      </c>
      <c r="C2400">
        <v>24</v>
      </c>
      <c r="D2400" s="24">
        <v>66.380081176757812</v>
      </c>
      <c r="E2400" s="24">
        <v>4.0562405586242676</v>
      </c>
      <c r="F2400" s="24">
        <v>0.34736022353172302</v>
      </c>
    </row>
    <row r="2401" spans="1:6">
      <c r="A2401">
        <v>99</v>
      </c>
      <c r="B2401" t="s">
        <v>363</v>
      </c>
      <c r="C2401">
        <v>25</v>
      </c>
      <c r="D2401" s="24">
        <v>66.648429870605469</v>
      </c>
      <c r="E2401" s="24">
        <v>4.0351190567016602</v>
      </c>
      <c r="F2401" s="24">
        <v>0.34613421559333801</v>
      </c>
    </row>
    <row r="2402" spans="1:6">
      <c r="A2402">
        <v>99</v>
      </c>
      <c r="B2402" t="s">
        <v>363</v>
      </c>
      <c r="C2402">
        <v>26</v>
      </c>
      <c r="D2402" s="24">
        <v>66.916770935058594</v>
      </c>
      <c r="E2402" s="24">
        <v>3.9881463050842285</v>
      </c>
      <c r="F2402" s="24">
        <v>0.34444901347160339</v>
      </c>
    </row>
    <row r="2403" spans="1:6">
      <c r="A2403">
        <v>99</v>
      </c>
      <c r="B2403" t="s">
        <v>363</v>
      </c>
      <c r="C2403">
        <v>27</v>
      </c>
      <c r="D2403" s="24">
        <v>67.185111999511719</v>
      </c>
      <c r="E2403" s="24">
        <v>3.960308313369751</v>
      </c>
      <c r="F2403" s="24">
        <v>0.34323135018348694</v>
      </c>
    </row>
    <row r="2404" spans="1:6">
      <c r="A2404">
        <v>99</v>
      </c>
      <c r="B2404" t="s">
        <v>363</v>
      </c>
      <c r="C2404">
        <v>28</v>
      </c>
      <c r="D2404" s="24">
        <v>67.453460693359375</v>
      </c>
      <c r="E2404" s="24">
        <v>3.9200966358184814</v>
      </c>
      <c r="F2404" s="24">
        <v>0.34330466389656067</v>
      </c>
    </row>
    <row r="2405" spans="1:6">
      <c r="A2405">
        <v>99</v>
      </c>
      <c r="B2405" t="s">
        <v>363</v>
      </c>
      <c r="C2405">
        <v>29</v>
      </c>
      <c r="D2405" s="24">
        <v>67.7218017578125</v>
      </c>
      <c r="E2405" s="24">
        <v>3.87577223777771</v>
      </c>
      <c r="F2405" s="24">
        <v>0.34509262442588806</v>
      </c>
    </row>
    <row r="2406" spans="1:6">
      <c r="A2406">
        <v>99</v>
      </c>
      <c r="B2406" t="s">
        <v>363</v>
      </c>
      <c r="C2406">
        <v>30</v>
      </c>
      <c r="D2406" s="24">
        <v>67.990142822265625</v>
      </c>
      <c r="E2406" s="24">
        <v>3.8546180725097656</v>
      </c>
      <c r="F2406" s="24">
        <v>0.34846916794776917</v>
      </c>
    </row>
    <row r="2407" spans="1:6">
      <c r="A2407">
        <v>99</v>
      </c>
      <c r="B2407" t="s">
        <v>363</v>
      </c>
      <c r="C2407">
        <v>31</v>
      </c>
      <c r="D2407" s="24">
        <v>68.25848388671875</v>
      </c>
      <c r="E2407" s="24">
        <v>3.7967033386230469</v>
      </c>
      <c r="F2407" s="24">
        <v>0.35277938842773438</v>
      </c>
    </row>
    <row r="2408" spans="1:6">
      <c r="A2408">
        <v>99</v>
      </c>
      <c r="B2408" t="s">
        <v>363</v>
      </c>
      <c r="C2408">
        <v>32</v>
      </c>
      <c r="D2408" s="24">
        <v>68.526824951171875</v>
      </c>
      <c r="E2408" s="24">
        <v>3.7804539203643799</v>
      </c>
      <c r="F2408" s="24">
        <v>0.35700699687004089</v>
      </c>
    </row>
    <row r="2409" spans="1:6">
      <c r="A2409">
        <v>99</v>
      </c>
      <c r="B2409" t="s">
        <v>363</v>
      </c>
      <c r="C2409">
        <v>33</v>
      </c>
      <c r="D2409" s="24">
        <v>68.795173645019531</v>
      </c>
      <c r="E2409" s="24">
        <v>3.7306098937988281</v>
      </c>
      <c r="F2409" s="24">
        <v>0.36014237999916077</v>
      </c>
    </row>
    <row r="2410" spans="1:6">
      <c r="A2410">
        <v>99</v>
      </c>
      <c r="B2410" t="s">
        <v>363</v>
      </c>
      <c r="C2410">
        <v>34</v>
      </c>
      <c r="D2410" s="24">
        <v>69.063514709472656</v>
      </c>
      <c r="E2410" s="24">
        <v>3.6819109916687012</v>
      </c>
      <c r="F2410" s="24">
        <v>0.36163035035133362</v>
      </c>
    </row>
    <row r="2411" spans="1:6">
      <c r="A2411">
        <v>99</v>
      </c>
      <c r="B2411" t="s">
        <v>363</v>
      </c>
      <c r="C2411">
        <v>35</v>
      </c>
      <c r="D2411" s="24">
        <v>69.331855773925781</v>
      </c>
      <c r="E2411" s="24">
        <v>3.6346340179443359</v>
      </c>
      <c r="F2411" s="24">
        <v>0.3616081178188324</v>
      </c>
    </row>
    <row r="2412" spans="1:6">
      <c r="A2412">
        <v>99</v>
      </c>
      <c r="B2412" t="s">
        <v>363</v>
      </c>
      <c r="C2412">
        <v>36</v>
      </c>
      <c r="D2412" s="24">
        <v>69.600196838378906</v>
      </c>
      <c r="E2412" s="24">
        <v>3.5993783473968506</v>
      </c>
      <c r="F2412" s="24">
        <v>0.36073946952819824</v>
      </c>
    </row>
    <row r="2413" spans="1:6">
      <c r="A2413">
        <v>99</v>
      </c>
      <c r="B2413" t="s">
        <v>363</v>
      </c>
      <c r="C2413">
        <v>37</v>
      </c>
      <c r="D2413" s="24">
        <v>69.868545532226562</v>
      </c>
      <c r="E2413" s="24">
        <v>3.5768790245056152</v>
      </c>
      <c r="F2413" s="24">
        <v>0.35973238945007324</v>
      </c>
    </row>
    <row r="2414" spans="1:6">
      <c r="A2414">
        <v>99</v>
      </c>
      <c r="B2414" t="s">
        <v>363</v>
      </c>
      <c r="C2414">
        <v>38</v>
      </c>
      <c r="D2414" s="24">
        <v>70.136886596679688</v>
      </c>
      <c r="E2414" s="24">
        <v>3.5257213115692139</v>
      </c>
      <c r="F2414" s="24">
        <v>0.35889133810997009</v>
      </c>
    </row>
    <row r="2415" spans="1:6">
      <c r="A2415">
        <v>99</v>
      </c>
      <c r="B2415" t="s">
        <v>363</v>
      </c>
      <c r="C2415">
        <v>39</v>
      </c>
      <c r="D2415" s="24">
        <v>70.405227661132812</v>
      </c>
      <c r="E2415" s="24">
        <v>3.4881570339202881</v>
      </c>
      <c r="F2415" s="24">
        <v>0.35807549953460693</v>
      </c>
    </row>
    <row r="2416" spans="1:6">
      <c r="A2416">
        <v>99</v>
      </c>
      <c r="B2416" t="s">
        <v>363</v>
      </c>
      <c r="C2416">
        <v>40</v>
      </c>
      <c r="D2416" s="24">
        <v>70.673568725585938</v>
      </c>
      <c r="E2416" s="24">
        <v>3.4454960823059082</v>
      </c>
      <c r="F2416" s="24">
        <v>0.35701724886894226</v>
      </c>
    </row>
    <row r="2417" spans="1:6">
      <c r="A2417">
        <v>99</v>
      </c>
      <c r="B2417" t="s">
        <v>363</v>
      </c>
      <c r="C2417">
        <v>41</v>
      </c>
      <c r="D2417" s="24">
        <v>70.941917419433594</v>
      </c>
      <c r="E2417" s="24">
        <v>3.396376371383667</v>
      </c>
      <c r="F2417" s="24">
        <v>0.35568961501121521</v>
      </c>
    </row>
    <row r="2418" spans="1:6">
      <c r="A2418">
        <v>99</v>
      </c>
      <c r="B2418" t="s">
        <v>363</v>
      </c>
      <c r="C2418">
        <v>42</v>
      </c>
      <c r="D2418" s="24">
        <v>71.210258483886719</v>
      </c>
      <c r="E2418" s="24">
        <v>3.3633584976196289</v>
      </c>
      <c r="F2418" s="24">
        <v>0.35434621572494507</v>
      </c>
    </row>
    <row r="2419" spans="1:6">
      <c r="A2419">
        <v>99</v>
      </c>
      <c r="B2419" t="s">
        <v>363</v>
      </c>
      <c r="C2419">
        <v>43</v>
      </c>
      <c r="D2419" s="24">
        <v>71.478599548339844</v>
      </c>
      <c r="E2419" s="24">
        <v>3.3420414924621582</v>
      </c>
      <c r="F2419" s="24">
        <v>0.35327795147895813</v>
      </c>
    </row>
    <row r="2420" spans="1:6">
      <c r="A2420">
        <v>99</v>
      </c>
      <c r="B2420" t="s">
        <v>363</v>
      </c>
      <c r="C2420">
        <v>44</v>
      </c>
      <c r="D2420" s="24">
        <v>71.746940612792969</v>
      </c>
      <c r="E2420" s="24">
        <v>3.2906355857849121</v>
      </c>
      <c r="F2420" s="24">
        <v>0.35256218910217285</v>
      </c>
    </row>
    <row r="2421" spans="1:6">
      <c r="A2421">
        <v>99</v>
      </c>
      <c r="B2421" t="s">
        <v>363</v>
      </c>
      <c r="C2421">
        <v>45</v>
      </c>
      <c r="D2421" s="24">
        <v>72.015289306640625</v>
      </c>
      <c r="E2421" s="24">
        <v>3.2525067329406738</v>
      </c>
      <c r="F2421" s="24">
        <v>0.35207167267799377</v>
      </c>
    </row>
    <row r="2422" spans="1:6">
      <c r="A2422">
        <v>99</v>
      </c>
      <c r="B2422" t="s">
        <v>363</v>
      </c>
      <c r="C2422">
        <v>46</v>
      </c>
      <c r="D2422" s="24">
        <v>72.28363037109375</v>
      </c>
      <c r="E2422" s="24">
        <v>3.2058720588684082</v>
      </c>
      <c r="F2422" s="24">
        <v>0.35173171758651733</v>
      </c>
    </row>
    <row r="2423" spans="1:6">
      <c r="A2423">
        <v>99</v>
      </c>
      <c r="B2423" t="s">
        <v>363</v>
      </c>
      <c r="C2423">
        <v>47</v>
      </c>
      <c r="D2423" s="24">
        <v>72.551971435546875</v>
      </c>
      <c r="E2423" s="24">
        <v>3.1746609210968018</v>
      </c>
      <c r="F2423" s="24">
        <v>0.3517342209815979</v>
      </c>
    </row>
    <row r="2424" spans="1:6">
      <c r="A2424">
        <v>99</v>
      </c>
      <c r="B2424" t="s">
        <v>363</v>
      </c>
      <c r="C2424">
        <v>48</v>
      </c>
      <c r="D2424" s="24">
        <v>72.8203125</v>
      </c>
      <c r="E2424" s="24">
        <v>3.1389548778533936</v>
      </c>
      <c r="F2424" s="24">
        <v>0.35249298810958862</v>
      </c>
    </row>
    <row r="2425" spans="1:6">
      <c r="A2425">
        <v>99</v>
      </c>
      <c r="B2425" t="s">
        <v>363</v>
      </c>
      <c r="C2425">
        <v>49</v>
      </c>
      <c r="D2425" s="24">
        <v>73.088653564453125</v>
      </c>
      <c r="E2425" s="24">
        <v>3.0968432426452637</v>
      </c>
      <c r="F2425" s="24">
        <v>0.35433858633041382</v>
      </c>
    </row>
    <row r="2426" spans="1:6">
      <c r="A2426">
        <v>99</v>
      </c>
      <c r="B2426" t="s">
        <v>363</v>
      </c>
      <c r="C2426">
        <v>50</v>
      </c>
      <c r="D2426" s="24">
        <v>73.357002258300781</v>
      </c>
      <c r="E2426" s="24">
        <v>3.0527970790863037</v>
      </c>
      <c r="F2426" s="24">
        <v>0.35718056559562683</v>
      </c>
    </row>
    <row r="2427" spans="1:6">
      <c r="A2427">
        <v>99</v>
      </c>
      <c r="B2427" t="s">
        <v>363</v>
      </c>
      <c r="C2427">
        <v>51</v>
      </c>
      <c r="D2427" s="24">
        <v>73.625343322753906</v>
      </c>
      <c r="E2427" s="24">
        <v>3.0287015438079834</v>
      </c>
      <c r="F2427" s="24">
        <v>0.36037984490394592</v>
      </c>
    </row>
    <row r="2428" spans="1:6">
      <c r="A2428">
        <v>99</v>
      </c>
      <c r="B2428" t="s">
        <v>363</v>
      </c>
      <c r="C2428">
        <v>52</v>
      </c>
      <c r="D2428" s="24">
        <v>73.893684387207031</v>
      </c>
      <c r="E2428" s="24">
        <v>2.9883263111114502</v>
      </c>
      <c r="F2428" s="24">
        <v>0.36295351386070251</v>
      </c>
    </row>
    <row r="2429" spans="1:6">
      <c r="A2429">
        <v>99</v>
      </c>
      <c r="B2429" t="s">
        <v>363</v>
      </c>
      <c r="C2429">
        <v>53</v>
      </c>
      <c r="D2429" s="24">
        <v>74.162033081054688</v>
      </c>
      <c r="E2429" s="24">
        <v>2.9274804592132568</v>
      </c>
      <c r="F2429" s="24">
        <v>0.36401265859603882</v>
      </c>
    </row>
    <row r="2430" spans="1:6">
      <c r="A2430">
        <v>99</v>
      </c>
      <c r="B2430" t="s">
        <v>363</v>
      </c>
      <c r="C2430">
        <v>54</v>
      </c>
      <c r="D2430" s="24">
        <v>74.430374145507812</v>
      </c>
      <c r="E2430" s="24">
        <v>2.8851697444915771</v>
      </c>
      <c r="F2430" s="24">
        <v>0.36315023899078369</v>
      </c>
    </row>
    <row r="2431" spans="1:6">
      <c r="A2431">
        <v>99</v>
      </c>
      <c r="B2431" t="s">
        <v>363</v>
      </c>
      <c r="C2431">
        <v>55</v>
      </c>
      <c r="D2431" s="24">
        <v>74.698715209960938</v>
      </c>
      <c r="E2431" s="24">
        <v>2.8666160106658936</v>
      </c>
      <c r="F2431" s="24">
        <v>0.36056655645370483</v>
      </c>
    </row>
    <row r="2432" spans="1:6">
      <c r="A2432">
        <v>99</v>
      </c>
      <c r="B2432" t="s">
        <v>363</v>
      </c>
      <c r="C2432">
        <v>56</v>
      </c>
      <c r="D2432" s="24">
        <v>74.967056274414062</v>
      </c>
      <c r="E2432" s="24">
        <v>2.8134739398956299</v>
      </c>
      <c r="F2432" s="24">
        <v>0.35691937804222107</v>
      </c>
    </row>
    <row r="2433" spans="1:6">
      <c r="A2433">
        <v>99</v>
      </c>
      <c r="B2433" t="s">
        <v>363</v>
      </c>
      <c r="C2433">
        <v>57</v>
      </c>
      <c r="D2433" s="24">
        <v>75.235397338867188</v>
      </c>
      <c r="E2433" s="24">
        <v>2.7791054248809814</v>
      </c>
      <c r="F2433" s="24">
        <v>0.3530460000038147</v>
      </c>
    </row>
    <row r="2434" spans="1:6">
      <c r="A2434">
        <v>99</v>
      </c>
      <c r="B2434" t="s">
        <v>363</v>
      </c>
      <c r="C2434">
        <v>58</v>
      </c>
      <c r="D2434" s="24">
        <v>75.503746032714844</v>
      </c>
      <c r="E2434" s="24">
        <v>2.7350633144378662</v>
      </c>
      <c r="F2434" s="24">
        <v>0.34978452324867249</v>
      </c>
    </row>
    <row r="2435" spans="1:6">
      <c r="A2435">
        <v>99</v>
      </c>
      <c r="B2435" t="s">
        <v>363</v>
      </c>
      <c r="C2435">
        <v>59</v>
      </c>
      <c r="D2435" s="24">
        <v>75.772087097167969</v>
      </c>
      <c r="E2435" s="24">
        <v>2.7031278610229492</v>
      </c>
      <c r="F2435" s="24">
        <v>0.34785470366477966</v>
      </c>
    </row>
    <row r="2436" spans="1:6">
      <c r="A2436">
        <v>99</v>
      </c>
      <c r="B2436" t="s">
        <v>363</v>
      </c>
      <c r="C2436">
        <v>60</v>
      </c>
      <c r="D2436" s="24">
        <v>76.040428161621094</v>
      </c>
      <c r="E2436" s="24">
        <v>2.6624376773834229</v>
      </c>
      <c r="F2436" s="24">
        <v>0.34779661893844604</v>
      </c>
    </row>
    <row r="2437" spans="1:6">
      <c r="A2437">
        <v>99</v>
      </c>
      <c r="B2437" t="s">
        <v>363</v>
      </c>
      <c r="C2437">
        <v>61</v>
      </c>
      <c r="D2437" s="24">
        <v>76.308769226074219</v>
      </c>
      <c r="E2437" s="24">
        <v>2.63199782371521</v>
      </c>
      <c r="F2437" s="24">
        <v>0.34989824891090393</v>
      </c>
    </row>
    <row r="2438" spans="1:6">
      <c r="A2438">
        <v>99</v>
      </c>
      <c r="B2438" t="s">
        <v>363</v>
      </c>
      <c r="C2438">
        <v>62</v>
      </c>
      <c r="D2438" s="24">
        <v>76.577117919921875</v>
      </c>
      <c r="E2438" s="24">
        <v>2.5857858657836914</v>
      </c>
      <c r="F2438" s="24">
        <v>0.35421594977378845</v>
      </c>
    </row>
    <row r="2439" spans="1:6">
      <c r="A2439">
        <v>99</v>
      </c>
      <c r="B2439" t="s">
        <v>363</v>
      </c>
      <c r="C2439">
        <v>63</v>
      </c>
      <c r="D2439" s="24">
        <v>76.845458984375</v>
      </c>
      <c r="E2439" s="24">
        <v>2.5559360980987549</v>
      </c>
      <c r="F2439" s="24">
        <v>0.36082679033279419</v>
      </c>
    </row>
    <row r="2440" spans="1:6">
      <c r="A2440">
        <v>99</v>
      </c>
      <c r="B2440" t="s">
        <v>363</v>
      </c>
      <c r="C2440">
        <v>64</v>
      </c>
      <c r="D2440" s="24">
        <v>77.113800048828125</v>
      </c>
      <c r="E2440" s="24">
        <v>2.5063979625701904</v>
      </c>
      <c r="F2440" s="24">
        <v>0.37039884924888611</v>
      </c>
    </row>
    <row r="2441" spans="1:6">
      <c r="A2441">
        <v>99</v>
      </c>
      <c r="B2441" t="s">
        <v>363</v>
      </c>
      <c r="C2441">
        <v>65</v>
      </c>
      <c r="D2441" s="24">
        <v>77.38214111328125</v>
      </c>
      <c r="E2441" s="24">
        <v>2.4670794010162354</v>
      </c>
      <c r="F2441" s="24">
        <v>0.38499721884727478</v>
      </c>
    </row>
    <row r="2442" spans="1:6">
      <c r="A2442">
        <v>99</v>
      </c>
      <c r="B2442" t="s">
        <v>363</v>
      </c>
      <c r="C2442">
        <v>66</v>
      </c>
      <c r="D2442" s="24">
        <v>77.650482177734375</v>
      </c>
      <c r="E2442" s="24">
        <v>2.429027795791626</v>
      </c>
      <c r="F2442" s="24">
        <v>0.40898540616035461</v>
      </c>
    </row>
    <row r="2443" spans="1:6">
      <c r="A2443">
        <v>99</v>
      </c>
      <c r="B2443" t="s">
        <v>363</v>
      </c>
      <c r="C2443">
        <v>67</v>
      </c>
      <c r="D2443" s="24">
        <v>77.918830871582031</v>
      </c>
      <c r="E2443" s="24">
        <v>2.3848147392272949</v>
      </c>
      <c r="F2443" s="24">
        <v>0.44967222213745117</v>
      </c>
    </row>
    <row r="2444" spans="1:6">
      <c r="A2444">
        <v>99</v>
      </c>
      <c r="B2444" t="s">
        <v>363</v>
      </c>
      <c r="C2444">
        <v>68</v>
      </c>
      <c r="D2444" s="24">
        <v>78.187171936035156</v>
      </c>
      <c r="E2444" s="24">
        <v>2.3401856422424316</v>
      </c>
      <c r="F2444" s="24">
        <v>0.51724106073379517</v>
      </c>
    </row>
    <row r="2445" spans="1:6">
      <c r="A2445">
        <v>99</v>
      </c>
      <c r="B2445" t="s">
        <v>363</v>
      </c>
      <c r="C2445">
        <v>69</v>
      </c>
      <c r="D2445" s="24">
        <v>78.455513000488281</v>
      </c>
      <c r="E2445" s="24">
        <v>2.2973654270172119</v>
      </c>
      <c r="F2445" s="24">
        <v>0.62333935499191284</v>
      </c>
    </row>
    <row r="2446" spans="1:6">
      <c r="A2446">
        <v>99</v>
      </c>
      <c r="B2446" t="s">
        <v>363</v>
      </c>
      <c r="C2446">
        <v>70</v>
      </c>
      <c r="D2446" s="24">
        <v>78.723861694335938</v>
      </c>
      <c r="E2446" s="24">
        <v>2.2655510902404785</v>
      </c>
      <c r="F2446" s="24">
        <v>0.7778315544128418</v>
      </c>
    </row>
    <row r="2447" spans="1:6">
      <c r="A2447">
        <v>99</v>
      </c>
      <c r="B2447" t="s">
        <v>363</v>
      </c>
      <c r="C2447">
        <v>71</v>
      </c>
      <c r="D2447" s="24">
        <v>78.992202758789062</v>
      </c>
      <c r="E2447" s="24">
        <v>2.1930019855499268</v>
      </c>
      <c r="F2447" s="24">
        <v>0.98374444246292114</v>
      </c>
    </row>
    <row r="2448" spans="1:6">
      <c r="A2448">
        <v>99</v>
      </c>
      <c r="B2448" t="s">
        <v>363</v>
      </c>
      <c r="C2448">
        <v>72</v>
      </c>
      <c r="D2448" s="24">
        <v>79.260543823242188</v>
      </c>
      <c r="E2448" s="24">
        <v>2.1117641925811768</v>
      </c>
      <c r="F2448" s="24">
        <v>1.2315380573272705</v>
      </c>
    </row>
    <row r="2449" spans="1:6">
      <c r="A2449">
        <v>99</v>
      </c>
      <c r="B2449" t="s">
        <v>363</v>
      </c>
      <c r="C2449">
        <v>73</v>
      </c>
      <c r="D2449" s="24">
        <v>79.528884887695312</v>
      </c>
      <c r="E2449" s="24">
        <v>1.9943106174468994</v>
      </c>
      <c r="F2449" s="24">
        <v>1.4951999187469482</v>
      </c>
    </row>
    <row r="2450" spans="1:6">
      <c r="A2450">
        <v>99</v>
      </c>
      <c r="B2450" t="s">
        <v>363</v>
      </c>
      <c r="C2450">
        <v>74</v>
      </c>
      <c r="D2450" s="24">
        <v>79.797225952148438</v>
      </c>
      <c r="E2450" s="24">
        <v>1.8031419515609741</v>
      </c>
      <c r="F2450" s="24">
        <v>1.7333681583404541</v>
      </c>
    </row>
    <row r="2451" spans="1:6">
      <c r="A2451">
        <v>99</v>
      </c>
      <c r="B2451" t="s">
        <v>363</v>
      </c>
      <c r="C2451">
        <v>75</v>
      </c>
      <c r="D2451" s="24">
        <v>80.065574645996094</v>
      </c>
      <c r="E2451" s="24">
        <v>1.5250231027603149</v>
      </c>
      <c r="F2451" s="24">
        <v>1.8975772857666016</v>
      </c>
    </row>
    <row r="2452" spans="1:6">
      <c r="A2452">
        <v>99</v>
      </c>
      <c r="B2452" t="s">
        <v>363</v>
      </c>
      <c r="C2452">
        <v>76</v>
      </c>
      <c r="D2452" s="24">
        <v>80.333915710449219</v>
      </c>
      <c r="E2452" s="24">
        <v>1.1294982433319092</v>
      </c>
      <c r="F2452" s="24">
        <v>1.9464244842529297</v>
      </c>
    </row>
    <row r="2453" spans="1:6">
      <c r="A2453">
        <v>99</v>
      </c>
      <c r="B2453" t="s">
        <v>363</v>
      </c>
      <c r="C2453">
        <v>77</v>
      </c>
      <c r="D2453" s="24">
        <v>80.602256774902344</v>
      </c>
      <c r="E2453" s="24">
        <v>0.73181796073913574</v>
      </c>
      <c r="F2453" s="24">
        <v>1.8604401350021362</v>
      </c>
    </row>
    <row r="2454" spans="1:6">
      <c r="A2454">
        <v>99</v>
      </c>
      <c r="B2454" t="s">
        <v>363</v>
      </c>
      <c r="C2454">
        <v>78</v>
      </c>
      <c r="D2454" s="24">
        <v>80.87060546875</v>
      </c>
      <c r="E2454" s="24">
        <v>0.45323655009269714</v>
      </c>
      <c r="F2454" s="24">
        <v>1.6505591869354248</v>
      </c>
    </row>
    <row r="2455" spans="1:6">
      <c r="A2455">
        <v>99</v>
      </c>
      <c r="B2455" t="s">
        <v>363</v>
      </c>
      <c r="C2455">
        <v>79</v>
      </c>
      <c r="D2455" s="24">
        <v>81.138946533203125</v>
      </c>
      <c r="E2455" s="24">
        <v>0.33626005053520203</v>
      </c>
      <c r="F2455" s="24">
        <v>1.3554142713546753</v>
      </c>
    </row>
    <row r="2456" spans="1:6">
      <c r="A2456">
        <v>99</v>
      </c>
      <c r="B2456" t="s">
        <v>363</v>
      </c>
      <c r="C2456">
        <v>80</v>
      </c>
      <c r="D2456" s="24">
        <v>81.40728759765625</v>
      </c>
      <c r="E2456" s="24">
        <v>0.30474597215652466</v>
      </c>
      <c r="F2456" s="24">
        <v>1.0282900333404541</v>
      </c>
    </row>
    <row r="2457" spans="1:6">
      <c r="A2457">
        <v>99</v>
      </c>
      <c r="B2457" t="s">
        <v>363</v>
      </c>
      <c r="C2457">
        <v>81</v>
      </c>
      <c r="D2457" s="24">
        <v>81.675628662109375</v>
      </c>
      <c r="E2457" s="24">
        <v>0.29567641019821167</v>
      </c>
      <c r="F2457" s="24">
        <v>0.71998327970504761</v>
      </c>
    </row>
    <row r="2458" spans="1:6">
      <c r="A2458">
        <v>99</v>
      </c>
      <c r="B2458" t="s">
        <v>363</v>
      </c>
      <c r="C2458">
        <v>82</v>
      </c>
      <c r="D2458" s="24">
        <v>81.9439697265625</v>
      </c>
      <c r="E2458" s="24">
        <v>0.2961612343788147</v>
      </c>
      <c r="F2458" s="24">
        <v>0.46533793210983276</v>
      </c>
    </row>
    <row r="2459" spans="1:6">
      <c r="A2459">
        <v>99</v>
      </c>
      <c r="B2459" t="s">
        <v>363</v>
      </c>
      <c r="C2459">
        <v>83</v>
      </c>
      <c r="D2459" s="24">
        <v>82.212310791015625</v>
      </c>
      <c r="E2459" s="24">
        <v>0.29924425482749939</v>
      </c>
      <c r="F2459" s="24">
        <v>0.27825582027435303</v>
      </c>
    </row>
    <row r="2460" spans="1:6">
      <c r="A2460">
        <v>99</v>
      </c>
      <c r="B2460" t="s">
        <v>363</v>
      </c>
      <c r="C2460">
        <v>84</v>
      </c>
      <c r="D2460" s="24">
        <v>82.480659484863281</v>
      </c>
      <c r="E2460" s="24">
        <v>0.29479813575744629</v>
      </c>
      <c r="F2460" s="24">
        <v>0.15496185421943665</v>
      </c>
    </row>
    <row r="2461" spans="1:6">
      <c r="A2461">
        <v>99</v>
      </c>
      <c r="B2461" t="s">
        <v>363</v>
      </c>
      <c r="C2461">
        <v>85</v>
      </c>
      <c r="D2461" s="24">
        <v>82.749000549316406</v>
      </c>
      <c r="E2461" s="24">
        <v>0.29149797558784485</v>
      </c>
      <c r="F2461" s="24">
        <v>8.1672973930835724E-2</v>
      </c>
    </row>
    <row r="2462" spans="1:6">
      <c r="A2462">
        <v>99</v>
      </c>
      <c r="B2462" t="s">
        <v>363</v>
      </c>
      <c r="C2462">
        <v>86</v>
      </c>
      <c r="D2462" s="24">
        <v>83.017341613769531</v>
      </c>
      <c r="E2462" s="24">
        <v>0.28891608119010925</v>
      </c>
      <c r="F2462" s="24">
        <v>4.2211227118968964E-2</v>
      </c>
    </row>
    <row r="2463" spans="1:6">
      <c r="A2463">
        <v>99</v>
      </c>
      <c r="B2463" t="s">
        <v>363</v>
      </c>
      <c r="C2463">
        <v>87</v>
      </c>
      <c r="D2463" s="24">
        <v>83.285690307617188</v>
      </c>
      <c r="E2463" s="24">
        <v>0.29415911436080933</v>
      </c>
      <c r="F2463" s="24">
        <v>2.2873908281326294E-2</v>
      </c>
    </row>
    <row r="2464" spans="1:6">
      <c r="A2464">
        <v>99</v>
      </c>
      <c r="B2464" t="s">
        <v>363</v>
      </c>
      <c r="C2464">
        <v>88</v>
      </c>
      <c r="D2464" s="24">
        <v>83.554031372070312</v>
      </c>
      <c r="E2464" s="24">
        <v>0.28906038403511047</v>
      </c>
      <c r="F2464" s="24">
        <v>1.4175442047417164E-2</v>
      </c>
    </row>
    <row r="2465" spans="1:6">
      <c r="A2465">
        <v>99</v>
      </c>
      <c r="B2465" t="s">
        <v>363</v>
      </c>
      <c r="C2465">
        <v>89</v>
      </c>
      <c r="D2465" s="24">
        <v>83.822372436523438</v>
      </c>
      <c r="E2465" s="24">
        <v>0.29121318459510803</v>
      </c>
      <c r="F2465" s="24">
        <v>1.0505215264856815E-2</v>
      </c>
    </row>
    <row r="2466" spans="1:6">
      <c r="A2466">
        <v>99</v>
      </c>
      <c r="B2466" t="s">
        <v>363</v>
      </c>
      <c r="C2466">
        <v>90</v>
      </c>
      <c r="D2466" s="24">
        <v>84.090713500976562</v>
      </c>
      <c r="E2466" s="24">
        <v>0.28501158952713013</v>
      </c>
      <c r="F2466" s="24">
        <v>8.9914137497544289E-3</v>
      </c>
    </row>
    <row r="2467" spans="1:6">
      <c r="A2467">
        <v>99</v>
      </c>
      <c r="B2467" t="s">
        <v>363</v>
      </c>
      <c r="C2467">
        <v>91</v>
      </c>
      <c r="D2467" s="24">
        <v>84.359054565429688</v>
      </c>
      <c r="E2467" s="24">
        <v>0.28772193193435669</v>
      </c>
      <c r="F2467" s="24">
        <v>8.3920899778604507E-3</v>
      </c>
    </row>
    <row r="2468" spans="1:6">
      <c r="A2468">
        <v>99</v>
      </c>
      <c r="B2468" t="s">
        <v>363</v>
      </c>
      <c r="C2468">
        <v>92</v>
      </c>
      <c r="D2468" s="24">
        <v>84.627403259277344</v>
      </c>
      <c r="E2468" s="24">
        <v>0.28544378280639648</v>
      </c>
      <c r="F2468" s="24">
        <v>8.2877175882458687E-3</v>
      </c>
    </row>
    <row r="2469" spans="1:6">
      <c r="A2469">
        <v>99</v>
      </c>
      <c r="B2469" t="s">
        <v>363</v>
      </c>
      <c r="C2469">
        <v>93</v>
      </c>
      <c r="D2469" s="24">
        <v>84.895744323730469</v>
      </c>
      <c r="E2469" s="24">
        <v>0.28517314791679382</v>
      </c>
      <c r="F2469" s="24">
        <v>8.5569964721798897E-3</v>
      </c>
    </row>
    <row r="2470" spans="1:6">
      <c r="A2470">
        <v>99</v>
      </c>
      <c r="B2470" t="s">
        <v>363</v>
      </c>
      <c r="C2470">
        <v>94</v>
      </c>
      <c r="D2470" s="24">
        <v>85.164085388183594</v>
      </c>
      <c r="E2470" s="24">
        <v>0.2886660099029541</v>
      </c>
      <c r="F2470" s="24">
        <v>9.0734921395778656E-3</v>
      </c>
    </row>
    <row r="2471" spans="1:6">
      <c r="A2471">
        <v>99</v>
      </c>
      <c r="B2471" t="s">
        <v>363</v>
      </c>
      <c r="C2471">
        <v>95</v>
      </c>
      <c r="D2471" s="24">
        <v>85.43243408203125</v>
      </c>
      <c r="E2471" s="24">
        <v>0.28326326608657837</v>
      </c>
      <c r="F2471" s="24">
        <v>9.5945065841078758E-3</v>
      </c>
    </row>
    <row r="2472" spans="1:6">
      <c r="A2472">
        <v>99</v>
      </c>
      <c r="B2472" t="s">
        <v>363</v>
      </c>
      <c r="C2472">
        <v>96</v>
      </c>
      <c r="D2472" s="24">
        <v>85.700775146484375</v>
      </c>
      <c r="E2472" s="24">
        <v>0.28258901834487915</v>
      </c>
      <c r="F2472" s="24">
        <v>9.8107261583209038E-3</v>
      </c>
    </row>
    <row r="2473" spans="1:6">
      <c r="A2473">
        <v>99</v>
      </c>
      <c r="B2473" t="s">
        <v>363</v>
      </c>
      <c r="C2473">
        <v>97</v>
      </c>
      <c r="D2473" s="24">
        <v>85.9691162109375</v>
      </c>
      <c r="E2473" s="24">
        <v>0.27850624918937683</v>
      </c>
      <c r="F2473" s="24">
        <v>9.4790365546941757E-3</v>
      </c>
    </row>
    <row r="2474" spans="1:6">
      <c r="A2474">
        <v>99</v>
      </c>
      <c r="B2474" t="s">
        <v>363</v>
      </c>
      <c r="C2474">
        <v>98</v>
      </c>
      <c r="D2474" s="24">
        <v>86.237457275390625</v>
      </c>
      <c r="E2474" s="24">
        <v>0.27862957119941711</v>
      </c>
      <c r="F2474" s="24">
        <v>8.5413781926035881E-3</v>
      </c>
    </row>
    <row r="2475" spans="1:6">
      <c r="A2475">
        <v>99</v>
      </c>
      <c r="B2475" t="s">
        <v>363</v>
      </c>
      <c r="C2475">
        <v>99</v>
      </c>
      <c r="D2475" s="24">
        <v>86.50579833984375</v>
      </c>
      <c r="E2475" s="24">
        <v>0.28256949782371521</v>
      </c>
      <c r="F2475" s="24">
        <v>7.1598212234675884E-3</v>
      </c>
    </row>
    <row r="2476" spans="1:6">
      <c r="A2476">
        <v>99</v>
      </c>
      <c r="B2476" t="s">
        <v>363</v>
      </c>
      <c r="C2476">
        <v>100</v>
      </c>
      <c r="D2476" s="24">
        <v>86.774147033691406</v>
      </c>
      <c r="E2476" s="24">
        <v>0.27349859476089478</v>
      </c>
      <c r="F2476" s="24">
        <v>5.6565096601843834E-3</v>
      </c>
    </row>
    <row r="2477" spans="1:6">
      <c r="A2477">
        <v>99</v>
      </c>
      <c r="B2477" t="s">
        <v>363</v>
      </c>
      <c r="C2477">
        <v>101</v>
      </c>
      <c r="D2477" s="24">
        <v>87.042488098144531</v>
      </c>
      <c r="E2477" s="24">
        <v>0.2778603732585907</v>
      </c>
      <c r="F2477" s="24">
        <v>4.3879011645913124E-3</v>
      </c>
    </row>
    <row r="2478" spans="1:6">
      <c r="A2478">
        <v>99</v>
      </c>
      <c r="B2478" t="s">
        <v>363</v>
      </c>
      <c r="C2478">
        <v>102</v>
      </c>
      <c r="D2478" s="24">
        <v>87.310829162597656</v>
      </c>
      <c r="E2478" s="24">
        <v>0.28302481770515442</v>
      </c>
      <c r="F2478" s="24">
        <v>3.6065035965293646E-3</v>
      </c>
    </row>
    <row r="2479" spans="1:6">
      <c r="A2479">
        <v>99</v>
      </c>
      <c r="B2479" t="s">
        <v>363</v>
      </c>
      <c r="C2479">
        <v>103</v>
      </c>
      <c r="D2479" s="24">
        <v>87.579177856445312</v>
      </c>
      <c r="E2479" s="24">
        <v>0.27534586191177368</v>
      </c>
      <c r="F2479" s="24">
        <v>3.3756811171770096E-3</v>
      </c>
    </row>
    <row r="2480" spans="1:6">
      <c r="A2480">
        <v>99</v>
      </c>
      <c r="B2480" t="s">
        <v>363</v>
      </c>
      <c r="C2480">
        <v>104</v>
      </c>
      <c r="D2480" s="24">
        <v>87.847518920898438</v>
      </c>
      <c r="E2480" s="24">
        <v>0.27563738822937012</v>
      </c>
      <c r="F2480" s="24">
        <v>3.5805848892778158E-3</v>
      </c>
    </row>
    <row r="2481" spans="1:6">
      <c r="A2481">
        <v>99</v>
      </c>
      <c r="B2481" t="s">
        <v>363</v>
      </c>
      <c r="C2481">
        <v>105</v>
      </c>
      <c r="D2481" s="24">
        <v>88.115859985351562</v>
      </c>
      <c r="E2481" s="24">
        <v>0.27919447422027588</v>
      </c>
      <c r="F2481" s="24">
        <v>4.0225242264568806E-3</v>
      </c>
    </row>
    <row r="2482" spans="1:6">
      <c r="A2482">
        <v>99</v>
      </c>
      <c r="B2482" t="s">
        <v>363</v>
      </c>
      <c r="C2482">
        <v>106</v>
      </c>
      <c r="D2482" s="24">
        <v>88.384201049804688</v>
      </c>
      <c r="E2482" s="24">
        <v>0.27350583672523499</v>
      </c>
      <c r="F2482" s="24">
        <v>4.5275893062353134E-3</v>
      </c>
    </row>
    <row r="2483" spans="1:6">
      <c r="A2483">
        <v>99</v>
      </c>
      <c r="B2483" t="s">
        <v>363</v>
      </c>
      <c r="C2483">
        <v>107</v>
      </c>
      <c r="D2483" s="24">
        <v>88.652542114257812</v>
      </c>
      <c r="E2483" s="24">
        <v>0.27758800983428955</v>
      </c>
      <c r="F2483" s="24">
        <v>4.999144934117794E-3</v>
      </c>
    </row>
    <row r="2484" spans="1:6">
      <c r="A2484">
        <v>99</v>
      </c>
      <c r="B2484" t="s">
        <v>363</v>
      </c>
      <c r="C2484">
        <v>108</v>
      </c>
      <c r="D2484" s="24">
        <v>88.920883178710938</v>
      </c>
      <c r="E2484" s="24">
        <v>0.27385991811752319</v>
      </c>
      <c r="F2484" s="24">
        <v>5.4047484882175922E-3</v>
      </c>
    </row>
    <row r="2485" spans="1:6">
      <c r="A2485">
        <v>99</v>
      </c>
      <c r="B2485" t="s">
        <v>363</v>
      </c>
      <c r="C2485">
        <v>109</v>
      </c>
      <c r="D2485" s="24">
        <v>89.189231872558594</v>
      </c>
      <c r="E2485" s="24">
        <v>0.27544999122619629</v>
      </c>
      <c r="F2485" s="24">
        <v>5.7448623701930046E-3</v>
      </c>
    </row>
    <row r="2486" spans="1:6">
      <c r="A2486">
        <v>99</v>
      </c>
      <c r="B2486" t="s">
        <v>363</v>
      </c>
      <c r="C2486">
        <v>110</v>
      </c>
      <c r="D2486" s="24">
        <v>89.457572937011719</v>
      </c>
      <c r="E2486" s="24">
        <v>0.27327477931976318</v>
      </c>
      <c r="F2486" s="24">
        <v>6.0457517392933369E-3</v>
      </c>
    </row>
    <row r="2487" spans="1:6">
      <c r="A2487">
        <v>99</v>
      </c>
      <c r="B2487" t="s">
        <v>363</v>
      </c>
      <c r="C2487">
        <v>111</v>
      </c>
      <c r="D2487" s="24">
        <v>89.725921630859375</v>
      </c>
      <c r="E2487" s="24">
        <v>0.26945146918296814</v>
      </c>
      <c r="F2487" s="24">
        <v>6.3660433515906334E-3</v>
      </c>
    </row>
    <row r="2488" spans="1:6">
      <c r="A2488">
        <v>99</v>
      </c>
      <c r="B2488" t="s">
        <v>363</v>
      </c>
      <c r="C2488">
        <v>112</v>
      </c>
      <c r="D2488" s="24">
        <v>89.9942626953125</v>
      </c>
      <c r="E2488" s="24">
        <v>0.27405819296836853</v>
      </c>
      <c r="F2488" s="24">
        <v>6.772585678845644E-3</v>
      </c>
    </row>
    <row r="2489" spans="1:6">
      <c r="A2489">
        <v>99</v>
      </c>
      <c r="B2489" t="s">
        <v>363</v>
      </c>
      <c r="C2489">
        <v>113</v>
      </c>
      <c r="D2489" s="24">
        <v>90.262603759765625</v>
      </c>
      <c r="E2489" s="24">
        <v>0.27253401279449463</v>
      </c>
      <c r="F2489" s="24">
        <v>7.2694062255322933E-3</v>
      </c>
    </row>
    <row r="2490" spans="1:6">
      <c r="A2490">
        <v>99</v>
      </c>
      <c r="B2490" t="s">
        <v>363</v>
      </c>
      <c r="C2490">
        <v>114</v>
      </c>
      <c r="D2490" s="24">
        <v>90.53094482421875</v>
      </c>
      <c r="E2490" s="24">
        <v>0.27201476693153381</v>
      </c>
      <c r="F2490" s="24">
        <v>7.7332733199000359E-3</v>
      </c>
    </row>
    <row r="2491" spans="1:6">
      <c r="A2491">
        <v>99</v>
      </c>
      <c r="B2491" t="s">
        <v>363</v>
      </c>
      <c r="C2491">
        <v>115</v>
      </c>
      <c r="D2491" s="24">
        <v>90.799285888671875</v>
      </c>
      <c r="E2491" s="24">
        <v>0.26805746555328369</v>
      </c>
      <c r="F2491" s="24">
        <v>7.9349856823682785E-3</v>
      </c>
    </row>
    <row r="2492" spans="1:6">
      <c r="A2492">
        <v>99</v>
      </c>
      <c r="B2492" t="s">
        <v>363</v>
      </c>
      <c r="C2492">
        <v>116</v>
      </c>
      <c r="D2492" s="24">
        <v>91.067626953125</v>
      </c>
      <c r="E2492" s="24">
        <v>0.26646837592124939</v>
      </c>
      <c r="F2492" s="24">
        <v>7.6671401038765907E-3</v>
      </c>
    </row>
    <row r="2493" spans="1:6">
      <c r="A2493">
        <v>99</v>
      </c>
      <c r="B2493" t="s">
        <v>363</v>
      </c>
      <c r="C2493">
        <v>117</v>
      </c>
      <c r="D2493" s="24">
        <v>91.335968017578125</v>
      </c>
      <c r="E2493" s="24">
        <v>0.26606187224388123</v>
      </c>
      <c r="F2493" s="24">
        <v>6.8951132707297802E-3</v>
      </c>
    </row>
    <row r="2494" spans="1:6">
      <c r="A2494">
        <v>99</v>
      </c>
      <c r="B2494" t="s">
        <v>363</v>
      </c>
      <c r="C2494">
        <v>118</v>
      </c>
      <c r="D2494" s="24">
        <v>91.604316711425781</v>
      </c>
      <c r="E2494" s="24">
        <v>0.26598659157752991</v>
      </c>
      <c r="F2494" s="24">
        <v>5.8095026761293411E-3</v>
      </c>
    </row>
    <row r="2495" spans="1:6">
      <c r="A2495">
        <v>99</v>
      </c>
      <c r="B2495" t="s">
        <v>363</v>
      </c>
      <c r="C2495">
        <v>119</v>
      </c>
      <c r="D2495" s="24">
        <v>91.872657775878906</v>
      </c>
      <c r="E2495" s="24">
        <v>0.26792269945144653</v>
      </c>
      <c r="F2495" s="24">
        <v>4.7280751168727875E-3</v>
      </c>
    </row>
    <row r="2496" spans="1:6">
      <c r="A2496">
        <v>99</v>
      </c>
      <c r="B2496" t="s">
        <v>363</v>
      </c>
      <c r="C2496">
        <v>120</v>
      </c>
      <c r="D2496" s="24">
        <v>92.141006469726562</v>
      </c>
      <c r="E2496" s="24">
        <v>0.26814377307891846</v>
      </c>
      <c r="F2496" s="24">
        <v>3.9197718724608421E-3</v>
      </c>
    </row>
    <row r="2497" spans="1:6">
      <c r="A2497">
        <v>99</v>
      </c>
      <c r="B2497" t="s">
        <v>363</v>
      </c>
      <c r="C2497">
        <v>121</v>
      </c>
      <c r="D2497" s="24">
        <v>92.409347534179688</v>
      </c>
      <c r="E2497" s="24">
        <v>0.26661068201065063</v>
      </c>
      <c r="F2497" s="24">
        <v>3.4818572457879782E-3</v>
      </c>
    </row>
    <row r="2498" spans="1:6">
      <c r="A2498">
        <v>99</v>
      </c>
      <c r="B2498" t="s">
        <v>363</v>
      </c>
      <c r="C2498">
        <v>122</v>
      </c>
      <c r="D2498" s="24">
        <v>92.677688598632812</v>
      </c>
      <c r="E2498" s="24">
        <v>0.2630716860294342</v>
      </c>
      <c r="F2498" s="24">
        <v>3.3445463050156832E-3</v>
      </c>
    </row>
    <row r="2499" spans="1:6">
      <c r="A2499">
        <v>99</v>
      </c>
      <c r="B2499" t="s">
        <v>363</v>
      </c>
      <c r="C2499">
        <v>123</v>
      </c>
      <c r="D2499" s="24">
        <v>92.946029663085938</v>
      </c>
      <c r="E2499" s="24">
        <v>0.26474723219871521</v>
      </c>
      <c r="F2499" s="24">
        <v>3.3656074665486813E-3</v>
      </c>
    </row>
    <row r="2500" spans="1:6">
      <c r="A2500">
        <v>99</v>
      </c>
      <c r="B2500" t="s">
        <v>363</v>
      </c>
      <c r="C2500">
        <v>124</v>
      </c>
      <c r="D2500" s="24">
        <v>93.214370727539062</v>
      </c>
      <c r="E2500" s="24">
        <v>0.26859048008918762</v>
      </c>
      <c r="F2500" s="24">
        <v>3.4210046287626028E-3</v>
      </c>
    </row>
    <row r="2501" spans="1:6">
      <c r="A2501">
        <v>99</v>
      </c>
      <c r="B2501" t="s">
        <v>363</v>
      </c>
      <c r="C2501">
        <v>125</v>
      </c>
      <c r="D2501" s="24">
        <v>93.482711791992188</v>
      </c>
      <c r="E2501" s="24">
        <v>0.26338571310043335</v>
      </c>
      <c r="F2501" s="24">
        <v>3.4322596620768309E-3</v>
      </c>
    </row>
    <row r="2502" spans="1:6">
      <c r="A2502">
        <v>99</v>
      </c>
      <c r="B2502" t="s">
        <v>363</v>
      </c>
      <c r="C2502">
        <v>126</v>
      </c>
      <c r="D2502" s="24">
        <v>93.751060485839844</v>
      </c>
      <c r="E2502" s="24">
        <v>0.26224744319915771</v>
      </c>
      <c r="F2502" s="24">
        <v>3.3525698818266392E-3</v>
      </c>
    </row>
    <row r="2503" spans="1:6">
      <c r="A2503">
        <v>99</v>
      </c>
      <c r="B2503" t="s">
        <v>363</v>
      </c>
      <c r="C2503">
        <v>127</v>
      </c>
      <c r="D2503" s="24">
        <v>94.019401550292969</v>
      </c>
      <c r="E2503" s="24">
        <v>0.26559740304946899</v>
      </c>
      <c r="F2503" s="24">
        <v>3.150854492560029E-3</v>
      </c>
    </row>
    <row r="2504" spans="1:6">
      <c r="A2504">
        <v>99</v>
      </c>
      <c r="B2504" t="s">
        <v>363</v>
      </c>
      <c r="C2504">
        <v>128</v>
      </c>
      <c r="D2504" s="24">
        <v>94.287750244140625</v>
      </c>
      <c r="E2504" s="24">
        <v>0.26170831918716431</v>
      </c>
      <c r="F2504" s="24">
        <v>2.8152603190392256E-3</v>
      </c>
    </row>
    <row r="2505" spans="1:6">
      <c r="A2505">
        <v>99</v>
      </c>
      <c r="B2505" t="s">
        <v>363</v>
      </c>
      <c r="C2505">
        <v>129</v>
      </c>
      <c r="D2505" s="24">
        <v>94.55609130859375</v>
      </c>
      <c r="E2505" s="24">
        <v>0.26595288515090942</v>
      </c>
      <c r="F2505" s="24">
        <v>2.3599197156727314E-3</v>
      </c>
    </row>
    <row r="2506" spans="1:6">
      <c r="A2506">
        <v>99</v>
      </c>
      <c r="B2506" t="s">
        <v>363</v>
      </c>
      <c r="C2506">
        <v>130</v>
      </c>
      <c r="D2506" s="24">
        <v>94.824432373046875</v>
      </c>
      <c r="E2506" s="24">
        <v>0.2601112425327301</v>
      </c>
      <c r="F2506" s="24">
        <v>1.8254105234518647E-3</v>
      </c>
    </row>
    <row r="2507" spans="1:6">
      <c r="A2507">
        <v>100</v>
      </c>
      <c r="B2507" t="s">
        <v>364</v>
      </c>
      <c r="C2507">
        <v>1</v>
      </c>
      <c r="D2507" s="24">
        <v>60.208198547363281</v>
      </c>
      <c r="E2507" s="24">
        <v>5.204925537109375</v>
      </c>
      <c r="F2507" s="24">
        <v>0.32187548279762268</v>
      </c>
    </row>
    <row r="2508" spans="1:6">
      <c r="A2508">
        <v>100</v>
      </c>
      <c r="B2508" t="s">
        <v>364</v>
      </c>
      <c r="C2508">
        <v>2</v>
      </c>
      <c r="D2508" s="24">
        <v>60.476543426513672</v>
      </c>
      <c r="E2508" s="24">
        <v>5.1606497764587402</v>
      </c>
      <c r="F2508" s="24">
        <v>0.32091537117958069</v>
      </c>
    </row>
    <row r="2509" spans="1:6">
      <c r="A2509">
        <v>100</v>
      </c>
      <c r="B2509" t="s">
        <v>364</v>
      </c>
      <c r="C2509">
        <v>3</v>
      </c>
      <c r="D2509" s="24">
        <v>60.744884490966797</v>
      </c>
      <c r="E2509" s="24">
        <v>5.1526899337768555</v>
      </c>
      <c r="F2509" s="24">
        <v>0.31795543432235718</v>
      </c>
    </row>
    <row r="2510" spans="1:6">
      <c r="A2510">
        <v>100</v>
      </c>
      <c r="B2510" t="s">
        <v>364</v>
      </c>
      <c r="C2510">
        <v>4</v>
      </c>
      <c r="D2510" s="24">
        <v>61.013229370117188</v>
      </c>
      <c r="E2510" s="24">
        <v>5.0906190872192383</v>
      </c>
      <c r="F2510" s="24">
        <v>0.31341737508773804</v>
      </c>
    </row>
    <row r="2511" spans="1:6">
      <c r="A2511">
        <v>100</v>
      </c>
      <c r="B2511" t="s">
        <v>364</v>
      </c>
      <c r="C2511">
        <v>5</v>
      </c>
      <c r="D2511" s="24">
        <v>61.281570434570312</v>
      </c>
      <c r="E2511" s="24">
        <v>5.0492691993713379</v>
      </c>
      <c r="F2511" s="24">
        <v>0.30869728326797485</v>
      </c>
    </row>
    <row r="2512" spans="1:6">
      <c r="A2512">
        <v>100</v>
      </c>
      <c r="B2512" t="s">
        <v>364</v>
      </c>
      <c r="C2512">
        <v>6</v>
      </c>
      <c r="D2512" s="24">
        <v>61.549911499023438</v>
      </c>
      <c r="E2512" s="24">
        <v>5.0468273162841797</v>
      </c>
      <c r="F2512" s="24">
        <v>0.30565187335014343</v>
      </c>
    </row>
    <row r="2513" spans="1:6">
      <c r="A2513">
        <v>100</v>
      </c>
      <c r="B2513" t="s">
        <v>364</v>
      </c>
      <c r="C2513">
        <v>7</v>
      </c>
      <c r="D2513" s="24">
        <v>61.818256378173828</v>
      </c>
      <c r="E2513" s="24">
        <v>5.0051169395446777</v>
      </c>
      <c r="F2513" s="24">
        <v>0.3057401180267334</v>
      </c>
    </row>
    <row r="2514" spans="1:6">
      <c r="A2514">
        <v>100</v>
      </c>
      <c r="B2514" t="s">
        <v>364</v>
      </c>
      <c r="C2514">
        <v>8</v>
      </c>
      <c r="D2514" s="24">
        <v>62.086601257324219</v>
      </c>
      <c r="E2514" s="24">
        <v>4.9705381393432617</v>
      </c>
      <c r="F2514" s="24">
        <v>0.30932682752609253</v>
      </c>
    </row>
    <row r="2515" spans="1:6">
      <c r="A2515">
        <v>100</v>
      </c>
      <c r="B2515" t="s">
        <v>364</v>
      </c>
      <c r="C2515">
        <v>9</v>
      </c>
      <c r="D2515" s="24">
        <v>62.354942321777344</v>
      </c>
      <c r="E2515" s="24">
        <v>4.9412188529968262</v>
      </c>
      <c r="F2515" s="24">
        <v>0.31551918387413025</v>
      </c>
    </row>
    <row r="2516" spans="1:6">
      <c r="A2516">
        <v>100</v>
      </c>
      <c r="B2516" t="s">
        <v>364</v>
      </c>
      <c r="C2516">
        <v>10</v>
      </c>
      <c r="D2516" s="24">
        <v>62.623283386230469</v>
      </c>
      <c r="E2516" s="24">
        <v>4.9099440574645996</v>
      </c>
      <c r="F2516" s="24">
        <v>0.32260200381278992</v>
      </c>
    </row>
    <row r="2517" spans="1:6">
      <c r="A2517">
        <v>100</v>
      </c>
      <c r="B2517" t="s">
        <v>364</v>
      </c>
      <c r="C2517">
        <v>11</v>
      </c>
      <c r="D2517" s="24">
        <v>62.891628265380859</v>
      </c>
      <c r="E2517" s="24">
        <v>4.8667154312133789</v>
      </c>
      <c r="F2517" s="24">
        <v>0.32881066203117371</v>
      </c>
    </row>
    <row r="2518" spans="1:6">
      <c r="A2518">
        <v>100</v>
      </c>
      <c r="B2518" t="s">
        <v>364</v>
      </c>
      <c r="C2518">
        <v>12</v>
      </c>
      <c r="D2518" s="24">
        <v>63.159969329833984</v>
      </c>
      <c r="E2518" s="24">
        <v>4.8195600509643555</v>
      </c>
      <c r="F2518" s="24">
        <v>0.33307549357414246</v>
      </c>
    </row>
    <row r="2519" spans="1:6">
      <c r="A2519">
        <v>100</v>
      </c>
      <c r="B2519" t="s">
        <v>364</v>
      </c>
      <c r="C2519">
        <v>13</v>
      </c>
      <c r="D2519" s="24">
        <v>63.428314208984375</v>
      </c>
      <c r="E2519" s="24">
        <v>4.7969012260437012</v>
      </c>
      <c r="F2519" s="24">
        <v>0.33541983366012573</v>
      </c>
    </row>
    <row r="2520" spans="1:6">
      <c r="A2520">
        <v>100</v>
      </c>
      <c r="B2520" t="s">
        <v>364</v>
      </c>
      <c r="C2520">
        <v>14</v>
      </c>
      <c r="D2520" s="24">
        <v>63.6966552734375</v>
      </c>
      <c r="E2520" s="24">
        <v>4.7315359115600586</v>
      </c>
      <c r="F2520" s="24">
        <v>0.33681660890579224</v>
      </c>
    </row>
    <row r="2521" spans="1:6">
      <c r="A2521">
        <v>100</v>
      </c>
      <c r="B2521" t="s">
        <v>364</v>
      </c>
      <c r="C2521">
        <v>15</v>
      </c>
      <c r="D2521" s="24">
        <v>63.965000152587891</v>
      </c>
      <c r="E2521" s="24">
        <v>4.7179837226867676</v>
      </c>
      <c r="F2521" s="24">
        <v>0.33862826228141785</v>
      </c>
    </row>
    <row r="2522" spans="1:6">
      <c r="A2522">
        <v>100</v>
      </c>
      <c r="B2522" t="s">
        <v>364</v>
      </c>
      <c r="C2522">
        <v>16</v>
      </c>
      <c r="D2522" s="24">
        <v>64.233345031738281</v>
      </c>
      <c r="E2522" s="24">
        <v>4.681389331817627</v>
      </c>
      <c r="F2522" s="24">
        <v>0.34191760420799255</v>
      </c>
    </row>
    <row r="2523" spans="1:6">
      <c r="A2523">
        <v>100</v>
      </c>
      <c r="B2523" t="s">
        <v>364</v>
      </c>
      <c r="C2523">
        <v>17</v>
      </c>
      <c r="D2523" s="24">
        <v>64.501686096191406</v>
      </c>
      <c r="E2523" s="24">
        <v>4.6457886695861816</v>
      </c>
      <c r="F2523" s="24">
        <v>0.34697866439819336</v>
      </c>
    </row>
    <row r="2524" spans="1:6">
      <c r="A2524">
        <v>100</v>
      </c>
      <c r="B2524" t="s">
        <v>364</v>
      </c>
      <c r="C2524">
        <v>18</v>
      </c>
      <c r="D2524" s="24">
        <v>64.770027160644531</v>
      </c>
      <c r="E2524" s="24">
        <v>4.594332218170166</v>
      </c>
      <c r="F2524" s="24">
        <v>0.35328909754753113</v>
      </c>
    </row>
    <row r="2525" spans="1:6">
      <c r="A2525">
        <v>100</v>
      </c>
      <c r="B2525" t="s">
        <v>364</v>
      </c>
      <c r="C2525">
        <v>19</v>
      </c>
      <c r="D2525" s="24">
        <v>65.038368225097656</v>
      </c>
      <c r="E2525" s="24">
        <v>4.5648636817932129</v>
      </c>
      <c r="F2525" s="24">
        <v>0.35979506373405457</v>
      </c>
    </row>
    <row r="2526" spans="1:6">
      <c r="A2526">
        <v>100</v>
      </c>
      <c r="B2526" t="s">
        <v>364</v>
      </c>
      <c r="C2526">
        <v>20</v>
      </c>
      <c r="D2526" s="24">
        <v>65.306716918945312</v>
      </c>
      <c r="E2526" s="24">
        <v>4.524254322052002</v>
      </c>
      <c r="F2526" s="24">
        <v>0.36533039808273315</v>
      </c>
    </row>
    <row r="2527" spans="1:6">
      <c r="A2527">
        <v>100</v>
      </c>
      <c r="B2527" t="s">
        <v>364</v>
      </c>
      <c r="C2527">
        <v>21</v>
      </c>
      <c r="D2527" s="24">
        <v>65.575057983398438</v>
      </c>
      <c r="E2527" s="24">
        <v>4.4761242866516113</v>
      </c>
      <c r="F2527" s="24">
        <v>0.36898037791252136</v>
      </c>
    </row>
    <row r="2528" spans="1:6">
      <c r="A2528">
        <v>100</v>
      </c>
      <c r="B2528" t="s">
        <v>364</v>
      </c>
      <c r="C2528">
        <v>22</v>
      </c>
      <c r="D2528" s="24">
        <v>65.843399047851562</v>
      </c>
      <c r="E2528" s="24">
        <v>4.4435601234436035</v>
      </c>
      <c r="F2528" s="24">
        <v>0.37034022808074951</v>
      </c>
    </row>
    <row r="2529" spans="1:6">
      <c r="A2529">
        <v>100</v>
      </c>
      <c r="B2529" t="s">
        <v>364</v>
      </c>
      <c r="C2529">
        <v>23</v>
      </c>
      <c r="D2529" s="24">
        <v>66.111740112304688</v>
      </c>
      <c r="E2529" s="24">
        <v>4.3762106895446777</v>
      </c>
      <c r="F2529" s="24">
        <v>0.36957454681396484</v>
      </c>
    </row>
    <row r="2530" spans="1:6">
      <c r="A2530">
        <v>100</v>
      </c>
      <c r="B2530" t="s">
        <v>364</v>
      </c>
      <c r="C2530">
        <v>24</v>
      </c>
      <c r="D2530" s="24">
        <v>66.380081176757812</v>
      </c>
      <c r="E2530" s="24">
        <v>4.3576297760009766</v>
      </c>
      <c r="F2530" s="24">
        <v>0.36730706691741943</v>
      </c>
    </row>
    <row r="2531" spans="1:6">
      <c r="A2531">
        <v>100</v>
      </c>
      <c r="B2531" t="s">
        <v>364</v>
      </c>
      <c r="C2531">
        <v>25</v>
      </c>
      <c r="D2531" s="24">
        <v>66.648429870605469</v>
      </c>
      <c r="E2531" s="24">
        <v>4.3089594841003418</v>
      </c>
      <c r="F2531" s="24">
        <v>0.36437499523162842</v>
      </c>
    </row>
    <row r="2532" spans="1:6">
      <c r="A2532">
        <v>100</v>
      </c>
      <c r="B2532" t="s">
        <v>364</v>
      </c>
      <c r="C2532">
        <v>26</v>
      </c>
      <c r="D2532" s="24">
        <v>66.916770935058594</v>
      </c>
      <c r="E2532" s="24">
        <v>4.2713894844055176</v>
      </c>
      <c r="F2532" s="24">
        <v>0.36158093810081482</v>
      </c>
    </row>
    <row r="2533" spans="1:6">
      <c r="A2533">
        <v>100</v>
      </c>
      <c r="B2533" t="s">
        <v>364</v>
      </c>
      <c r="C2533">
        <v>27</v>
      </c>
      <c r="D2533" s="24">
        <v>67.185111999511719</v>
      </c>
      <c r="E2533" s="24">
        <v>4.2300262451171875</v>
      </c>
      <c r="F2533" s="24">
        <v>0.35953298211097717</v>
      </c>
    </row>
    <row r="2534" spans="1:6">
      <c r="A2534">
        <v>100</v>
      </c>
      <c r="B2534" t="s">
        <v>364</v>
      </c>
      <c r="C2534">
        <v>28</v>
      </c>
      <c r="D2534" s="24">
        <v>67.453460693359375</v>
      </c>
      <c r="E2534" s="24">
        <v>4.1910519599914551</v>
      </c>
      <c r="F2534" s="24">
        <v>0.35859969258308411</v>
      </c>
    </row>
    <row r="2535" spans="1:6">
      <c r="A2535">
        <v>100</v>
      </c>
      <c r="B2535" t="s">
        <v>364</v>
      </c>
      <c r="C2535">
        <v>29</v>
      </c>
      <c r="D2535" s="24">
        <v>67.7218017578125</v>
      </c>
      <c r="E2535" s="24">
        <v>4.1426234245300293</v>
      </c>
      <c r="F2535" s="24">
        <v>0.35886812210083008</v>
      </c>
    </row>
    <row r="2536" spans="1:6">
      <c r="A2536">
        <v>100</v>
      </c>
      <c r="B2536" t="s">
        <v>364</v>
      </c>
      <c r="C2536">
        <v>30</v>
      </c>
      <c r="D2536" s="24">
        <v>67.990142822265625</v>
      </c>
      <c r="E2536" s="24">
        <v>4.1245903968811035</v>
      </c>
      <c r="F2536" s="24">
        <v>0.36010575294494629</v>
      </c>
    </row>
    <row r="2537" spans="1:6">
      <c r="A2537">
        <v>100</v>
      </c>
      <c r="B2537" t="s">
        <v>364</v>
      </c>
      <c r="C2537">
        <v>31</v>
      </c>
      <c r="D2537" s="24">
        <v>68.25848388671875</v>
      </c>
      <c r="E2537" s="24">
        <v>4.0689258575439453</v>
      </c>
      <c r="F2537" s="24">
        <v>0.36178287863731384</v>
      </c>
    </row>
    <row r="2538" spans="1:6">
      <c r="A2538">
        <v>100</v>
      </c>
      <c r="B2538" t="s">
        <v>364</v>
      </c>
      <c r="C2538">
        <v>32</v>
      </c>
      <c r="D2538" s="24">
        <v>68.526824951171875</v>
      </c>
      <c r="E2538" s="24">
        <v>4.0328183174133301</v>
      </c>
      <c r="F2538" s="24">
        <v>0.36325505375862122</v>
      </c>
    </row>
    <row r="2539" spans="1:6">
      <c r="A2539">
        <v>100</v>
      </c>
      <c r="B2539" t="s">
        <v>364</v>
      </c>
      <c r="C2539">
        <v>33</v>
      </c>
      <c r="D2539" s="24">
        <v>68.795173645019531</v>
      </c>
      <c r="E2539" s="24">
        <v>3.9920156002044678</v>
      </c>
      <c r="F2539" s="24">
        <v>0.36406606435775757</v>
      </c>
    </row>
    <row r="2540" spans="1:6">
      <c r="A2540">
        <v>100</v>
      </c>
      <c r="B2540" t="s">
        <v>364</v>
      </c>
      <c r="C2540">
        <v>34</v>
      </c>
      <c r="D2540" s="24">
        <v>69.063514709472656</v>
      </c>
      <c r="E2540" s="24">
        <v>3.9426305294036865</v>
      </c>
      <c r="F2540" s="24">
        <v>0.36421111226081848</v>
      </c>
    </row>
    <row r="2541" spans="1:6">
      <c r="A2541">
        <v>100</v>
      </c>
      <c r="B2541" t="s">
        <v>364</v>
      </c>
      <c r="C2541">
        <v>35</v>
      </c>
      <c r="D2541" s="24">
        <v>69.331855773925781</v>
      </c>
      <c r="E2541" s="24">
        <v>3.9045531749725342</v>
      </c>
      <c r="F2541" s="24">
        <v>0.36413484811782837</v>
      </c>
    </row>
    <row r="2542" spans="1:6">
      <c r="A2542">
        <v>100</v>
      </c>
      <c r="B2542" t="s">
        <v>364</v>
      </c>
      <c r="C2542">
        <v>36</v>
      </c>
      <c r="D2542" s="24">
        <v>69.600196838378906</v>
      </c>
      <c r="E2542" s="24">
        <v>3.866795539855957</v>
      </c>
      <c r="F2542" s="24">
        <v>0.3644508421421051</v>
      </c>
    </row>
    <row r="2543" spans="1:6">
      <c r="A2543">
        <v>100</v>
      </c>
      <c r="B2543" t="s">
        <v>364</v>
      </c>
      <c r="C2543">
        <v>37</v>
      </c>
      <c r="D2543" s="24">
        <v>69.868545532226562</v>
      </c>
      <c r="E2543" s="24">
        <v>3.8270108699798584</v>
      </c>
      <c r="F2543" s="24">
        <v>0.36553558707237244</v>
      </c>
    </row>
    <row r="2544" spans="1:6">
      <c r="A2544">
        <v>100</v>
      </c>
      <c r="B2544" t="s">
        <v>364</v>
      </c>
      <c r="C2544">
        <v>38</v>
      </c>
      <c r="D2544" s="24">
        <v>70.136886596679688</v>
      </c>
      <c r="E2544" s="24">
        <v>3.7952055931091309</v>
      </c>
      <c r="F2544" s="24">
        <v>0.36730259656906128</v>
      </c>
    </row>
    <row r="2545" spans="1:6">
      <c r="A2545">
        <v>100</v>
      </c>
      <c r="B2545" t="s">
        <v>364</v>
      </c>
      <c r="C2545">
        <v>39</v>
      </c>
      <c r="D2545" s="24">
        <v>70.405227661132812</v>
      </c>
      <c r="E2545" s="24">
        <v>3.7407898902893066</v>
      </c>
      <c r="F2545" s="24">
        <v>0.36927276849746704</v>
      </c>
    </row>
    <row r="2546" spans="1:6">
      <c r="A2546">
        <v>100</v>
      </c>
      <c r="B2546" t="s">
        <v>364</v>
      </c>
      <c r="C2546">
        <v>40</v>
      </c>
      <c r="D2546" s="24">
        <v>70.673568725585938</v>
      </c>
      <c r="E2546" s="24">
        <v>3.6974015235900879</v>
      </c>
      <c r="F2546" s="24">
        <v>0.37088349461555481</v>
      </c>
    </row>
    <row r="2547" spans="1:6">
      <c r="A2547">
        <v>100</v>
      </c>
      <c r="B2547" t="s">
        <v>364</v>
      </c>
      <c r="C2547">
        <v>41</v>
      </c>
      <c r="D2547" s="24">
        <v>70.941917419433594</v>
      </c>
      <c r="E2547" s="24">
        <v>3.6597802639007568</v>
      </c>
      <c r="F2547" s="24">
        <v>0.37175855040550232</v>
      </c>
    </row>
    <row r="2548" spans="1:6">
      <c r="A2548">
        <v>100</v>
      </c>
      <c r="B2548" t="s">
        <v>364</v>
      </c>
      <c r="C2548">
        <v>42</v>
      </c>
      <c r="D2548" s="24">
        <v>71.210258483886719</v>
      </c>
      <c r="E2548" s="24">
        <v>3.6230332851409912</v>
      </c>
      <c r="F2548" s="24">
        <v>0.37181907892227173</v>
      </c>
    </row>
    <row r="2549" spans="1:6">
      <c r="A2549">
        <v>100</v>
      </c>
      <c r="B2549" t="s">
        <v>364</v>
      </c>
      <c r="C2549">
        <v>43</v>
      </c>
      <c r="D2549" s="24">
        <v>71.478599548339844</v>
      </c>
      <c r="E2549" s="24">
        <v>3.5677218437194824</v>
      </c>
      <c r="F2549" s="24">
        <v>0.37122994661331177</v>
      </c>
    </row>
    <row r="2550" spans="1:6">
      <c r="A2550">
        <v>100</v>
      </c>
      <c r="B2550" t="s">
        <v>364</v>
      </c>
      <c r="C2550">
        <v>44</v>
      </c>
      <c r="D2550" s="24">
        <v>71.746940612792969</v>
      </c>
      <c r="E2550" s="24">
        <v>3.5479135513305664</v>
      </c>
      <c r="F2550" s="24">
        <v>0.37031173706054688</v>
      </c>
    </row>
    <row r="2551" spans="1:6">
      <c r="A2551">
        <v>100</v>
      </c>
      <c r="B2551" t="s">
        <v>364</v>
      </c>
      <c r="C2551">
        <v>45</v>
      </c>
      <c r="D2551" s="24">
        <v>72.015289306640625</v>
      </c>
      <c r="E2551" s="24">
        <v>3.4826164245605469</v>
      </c>
      <c r="F2551" s="24">
        <v>0.36948135495185852</v>
      </c>
    </row>
    <row r="2552" spans="1:6">
      <c r="A2552">
        <v>100</v>
      </c>
      <c r="B2552" t="s">
        <v>364</v>
      </c>
      <c r="C2552">
        <v>46</v>
      </c>
      <c r="D2552" s="24">
        <v>72.28363037109375</v>
      </c>
      <c r="E2552" s="24">
        <v>3.4567394256591797</v>
      </c>
      <c r="F2552" s="24">
        <v>0.36916461586952209</v>
      </c>
    </row>
    <row r="2553" spans="1:6">
      <c r="A2553">
        <v>100</v>
      </c>
      <c r="B2553" t="s">
        <v>364</v>
      </c>
      <c r="C2553">
        <v>47</v>
      </c>
      <c r="D2553" s="24">
        <v>72.551971435546875</v>
      </c>
      <c r="E2553" s="24">
        <v>3.4080069065093994</v>
      </c>
      <c r="F2553" s="24">
        <v>0.36965179443359375</v>
      </c>
    </row>
    <row r="2554" spans="1:6">
      <c r="A2554">
        <v>100</v>
      </c>
      <c r="B2554" t="s">
        <v>364</v>
      </c>
      <c r="C2554">
        <v>48</v>
      </c>
      <c r="D2554" s="24">
        <v>72.8203125</v>
      </c>
      <c r="E2554" s="24">
        <v>3.3801217079162598</v>
      </c>
      <c r="F2554" s="24">
        <v>0.37091162800788879</v>
      </c>
    </row>
    <row r="2555" spans="1:6">
      <c r="A2555">
        <v>100</v>
      </c>
      <c r="B2555" t="s">
        <v>364</v>
      </c>
      <c r="C2555">
        <v>49</v>
      </c>
      <c r="D2555" s="24">
        <v>73.088653564453125</v>
      </c>
      <c r="E2555" s="24">
        <v>3.32961106300354</v>
      </c>
      <c r="F2555" s="24">
        <v>0.37253695726394653</v>
      </c>
    </row>
    <row r="2556" spans="1:6">
      <c r="A2556">
        <v>100</v>
      </c>
      <c r="B2556" t="s">
        <v>364</v>
      </c>
      <c r="C2556">
        <v>50</v>
      </c>
      <c r="D2556" s="24">
        <v>73.357002258300781</v>
      </c>
      <c r="E2556" s="24">
        <v>3.2854843139648438</v>
      </c>
      <c r="F2556" s="24">
        <v>0.3739054799079895</v>
      </c>
    </row>
    <row r="2557" spans="1:6">
      <c r="A2557">
        <v>100</v>
      </c>
      <c r="B2557" t="s">
        <v>364</v>
      </c>
      <c r="C2557">
        <v>51</v>
      </c>
      <c r="D2557" s="24">
        <v>73.625343322753906</v>
      </c>
      <c r="E2557" s="24">
        <v>3.2471096515655518</v>
      </c>
      <c r="F2557" s="24">
        <v>0.37447649240493774</v>
      </c>
    </row>
    <row r="2558" spans="1:6">
      <c r="A2558">
        <v>100</v>
      </c>
      <c r="B2558" t="s">
        <v>364</v>
      </c>
      <c r="C2558">
        <v>52</v>
      </c>
      <c r="D2558" s="24">
        <v>73.893684387207031</v>
      </c>
      <c r="E2558" s="24">
        <v>3.1959922313690186</v>
      </c>
      <c r="F2558" s="24">
        <v>0.37407621741294861</v>
      </c>
    </row>
    <row r="2559" spans="1:6">
      <c r="A2559">
        <v>100</v>
      </c>
      <c r="B2559" t="s">
        <v>364</v>
      </c>
      <c r="C2559">
        <v>53</v>
      </c>
      <c r="D2559" s="24">
        <v>74.162033081054688</v>
      </c>
      <c r="E2559" s="24">
        <v>3.1608059406280518</v>
      </c>
      <c r="F2559" s="24">
        <v>0.37296053767204285</v>
      </c>
    </row>
    <row r="2560" spans="1:6">
      <c r="A2560">
        <v>100</v>
      </c>
      <c r="B2560" t="s">
        <v>364</v>
      </c>
      <c r="C2560">
        <v>54</v>
      </c>
      <c r="D2560" s="24">
        <v>74.430374145507812</v>
      </c>
      <c r="E2560" s="24">
        <v>3.1189062595367432</v>
      </c>
      <c r="F2560" s="24">
        <v>0.37165465950965881</v>
      </c>
    </row>
    <row r="2561" spans="1:6">
      <c r="A2561">
        <v>100</v>
      </c>
      <c r="B2561" t="s">
        <v>364</v>
      </c>
      <c r="C2561">
        <v>55</v>
      </c>
      <c r="D2561" s="24">
        <v>74.698715209960938</v>
      </c>
      <c r="E2561" s="24">
        <v>3.0766506195068359</v>
      </c>
      <c r="F2561" s="24">
        <v>0.37066441774368286</v>
      </c>
    </row>
    <row r="2562" spans="1:6">
      <c r="A2562">
        <v>100</v>
      </c>
      <c r="B2562" t="s">
        <v>364</v>
      </c>
      <c r="C2562">
        <v>56</v>
      </c>
      <c r="D2562" s="24">
        <v>74.967056274414062</v>
      </c>
      <c r="E2562" s="24">
        <v>3.041271448135376</v>
      </c>
      <c r="F2562" s="24">
        <v>0.37023919820785522</v>
      </c>
    </row>
    <row r="2563" spans="1:6">
      <c r="A2563">
        <v>100</v>
      </c>
      <c r="B2563" t="s">
        <v>364</v>
      </c>
      <c r="C2563">
        <v>57</v>
      </c>
      <c r="D2563" s="24">
        <v>75.235397338867188</v>
      </c>
      <c r="E2563" s="24">
        <v>2.9996318817138672</v>
      </c>
      <c r="F2563" s="24">
        <v>0.37029480934143066</v>
      </c>
    </row>
    <row r="2564" spans="1:6">
      <c r="A2564">
        <v>100</v>
      </c>
      <c r="B2564" t="s">
        <v>364</v>
      </c>
      <c r="C2564">
        <v>58</v>
      </c>
      <c r="D2564" s="24">
        <v>75.503746032714844</v>
      </c>
      <c r="E2564" s="24">
        <v>2.9511713981628418</v>
      </c>
      <c r="F2564" s="24">
        <v>0.37051844596862793</v>
      </c>
    </row>
    <row r="2565" spans="1:6">
      <c r="A2565">
        <v>100</v>
      </c>
      <c r="B2565" t="s">
        <v>364</v>
      </c>
      <c r="C2565">
        <v>59</v>
      </c>
      <c r="D2565" s="24">
        <v>75.772087097167969</v>
      </c>
      <c r="E2565" s="24">
        <v>2.9135811328887939</v>
      </c>
      <c r="F2565" s="24">
        <v>0.37059500813484192</v>
      </c>
    </row>
    <row r="2566" spans="1:6">
      <c r="A2566">
        <v>100</v>
      </c>
      <c r="B2566" t="s">
        <v>364</v>
      </c>
      <c r="C2566">
        <v>60</v>
      </c>
      <c r="D2566" s="24">
        <v>76.040428161621094</v>
      </c>
      <c r="E2566" s="24">
        <v>2.8769347667694092</v>
      </c>
      <c r="F2566" s="24">
        <v>0.37044435739517212</v>
      </c>
    </row>
    <row r="2567" spans="1:6">
      <c r="A2567">
        <v>100</v>
      </c>
      <c r="B2567" t="s">
        <v>364</v>
      </c>
      <c r="C2567">
        <v>61</v>
      </c>
      <c r="D2567" s="24">
        <v>76.308769226074219</v>
      </c>
      <c r="E2567" s="24">
        <v>2.825115442276001</v>
      </c>
      <c r="F2567" s="24">
        <v>0.37037637829780579</v>
      </c>
    </row>
    <row r="2568" spans="1:6">
      <c r="A2568">
        <v>100</v>
      </c>
      <c r="B2568" t="s">
        <v>364</v>
      </c>
      <c r="C2568">
        <v>62</v>
      </c>
      <c r="D2568" s="24">
        <v>76.577117919921875</v>
      </c>
      <c r="E2568" s="24">
        <v>2.7802951335906982</v>
      </c>
      <c r="F2568" s="24">
        <v>0.37112084031105042</v>
      </c>
    </row>
    <row r="2569" spans="1:6">
      <c r="A2569">
        <v>100</v>
      </c>
      <c r="B2569" t="s">
        <v>364</v>
      </c>
      <c r="C2569">
        <v>63</v>
      </c>
      <c r="D2569" s="24">
        <v>76.845458984375</v>
      </c>
      <c r="E2569" s="24">
        <v>2.7507760524749756</v>
      </c>
      <c r="F2569" s="24">
        <v>0.37376478314399719</v>
      </c>
    </row>
    <row r="2570" spans="1:6">
      <c r="A2570">
        <v>100</v>
      </c>
      <c r="B2570" t="s">
        <v>364</v>
      </c>
      <c r="C2570">
        <v>64</v>
      </c>
      <c r="D2570" s="24">
        <v>77.113800048828125</v>
      </c>
      <c r="E2570" s="24">
        <v>2.7102556228637695</v>
      </c>
      <c r="F2570" s="24">
        <v>0.37977868318557739</v>
      </c>
    </row>
    <row r="2571" spans="1:6">
      <c r="A2571">
        <v>100</v>
      </c>
      <c r="B2571" t="s">
        <v>364</v>
      </c>
      <c r="C2571">
        <v>65</v>
      </c>
      <c r="D2571" s="24">
        <v>77.38214111328125</v>
      </c>
      <c r="E2571" s="24">
        <v>2.6696743965148926</v>
      </c>
      <c r="F2571" s="24">
        <v>0.39135447144508362</v>
      </c>
    </row>
    <row r="2572" spans="1:6">
      <c r="A2572">
        <v>100</v>
      </c>
      <c r="B2572" t="s">
        <v>364</v>
      </c>
      <c r="C2572">
        <v>66</v>
      </c>
      <c r="D2572" s="24">
        <v>77.650482177734375</v>
      </c>
      <c r="E2572" s="24">
        <v>2.6185388565063477</v>
      </c>
      <c r="F2572" s="24">
        <v>0.41213792562484741</v>
      </c>
    </row>
    <row r="2573" spans="1:6">
      <c r="A2573">
        <v>100</v>
      </c>
      <c r="B2573" t="s">
        <v>364</v>
      </c>
      <c r="C2573">
        <v>67</v>
      </c>
      <c r="D2573" s="24">
        <v>77.918830871582031</v>
      </c>
      <c r="E2573" s="24">
        <v>2.5775296688079834</v>
      </c>
      <c r="F2573" s="24">
        <v>0.44813123345375061</v>
      </c>
    </row>
    <row r="2574" spans="1:6">
      <c r="A2574">
        <v>100</v>
      </c>
      <c r="B2574" t="s">
        <v>364</v>
      </c>
      <c r="C2574">
        <v>68</v>
      </c>
      <c r="D2574" s="24">
        <v>78.187171936035156</v>
      </c>
      <c r="E2574" s="24">
        <v>2.5331978797912598</v>
      </c>
      <c r="F2574" s="24">
        <v>0.50827062129974365</v>
      </c>
    </row>
    <row r="2575" spans="1:6">
      <c r="A2575">
        <v>100</v>
      </c>
      <c r="B2575" t="s">
        <v>364</v>
      </c>
      <c r="C2575">
        <v>69</v>
      </c>
      <c r="D2575" s="24">
        <v>78.455513000488281</v>
      </c>
      <c r="E2575" s="24">
        <v>2.4989080429077148</v>
      </c>
      <c r="F2575" s="24">
        <v>0.60394108295440674</v>
      </c>
    </row>
    <row r="2576" spans="1:6">
      <c r="A2576">
        <v>100</v>
      </c>
      <c r="B2576" t="s">
        <v>364</v>
      </c>
      <c r="C2576">
        <v>70</v>
      </c>
      <c r="D2576" s="24">
        <v>78.723861694335938</v>
      </c>
      <c r="E2576" s="24">
        <v>2.4372386932373047</v>
      </c>
      <c r="F2576" s="24">
        <v>0.74673080444335938</v>
      </c>
    </row>
    <row r="2577" spans="1:6">
      <c r="A2577">
        <v>100</v>
      </c>
      <c r="B2577" t="s">
        <v>364</v>
      </c>
      <c r="C2577">
        <v>71</v>
      </c>
      <c r="D2577" s="24">
        <v>78.992202758789062</v>
      </c>
      <c r="E2577" s="24">
        <v>2.3843724727630615</v>
      </c>
      <c r="F2577" s="24">
        <v>0.943980872631073</v>
      </c>
    </row>
    <row r="2578" spans="1:6">
      <c r="A2578">
        <v>100</v>
      </c>
      <c r="B2578" t="s">
        <v>364</v>
      </c>
      <c r="C2578">
        <v>72</v>
      </c>
      <c r="D2578" s="24">
        <v>79.260543823242188</v>
      </c>
      <c r="E2578" s="24">
        <v>2.3049185276031494</v>
      </c>
      <c r="F2578" s="24">
        <v>1.192610502243042</v>
      </c>
    </row>
    <row r="2579" spans="1:6">
      <c r="A2579">
        <v>100</v>
      </c>
      <c r="B2579" t="s">
        <v>364</v>
      </c>
      <c r="C2579">
        <v>73</v>
      </c>
      <c r="D2579" s="24">
        <v>79.528884887695312</v>
      </c>
      <c r="E2579" s="24">
        <v>2.1992614269256592</v>
      </c>
      <c r="F2579" s="24">
        <v>1.4732853174209595</v>
      </c>
    </row>
    <row r="2580" spans="1:6">
      <c r="A2580">
        <v>100</v>
      </c>
      <c r="B2580" t="s">
        <v>364</v>
      </c>
      <c r="C2580">
        <v>74</v>
      </c>
      <c r="D2580" s="24">
        <v>79.797225952148438</v>
      </c>
      <c r="E2580" s="24">
        <v>2.0504884719848633</v>
      </c>
      <c r="F2580" s="24">
        <v>1.7484538555145264</v>
      </c>
    </row>
    <row r="2581" spans="1:6">
      <c r="A2581">
        <v>100</v>
      </c>
      <c r="B2581" t="s">
        <v>364</v>
      </c>
      <c r="C2581">
        <v>75</v>
      </c>
      <c r="D2581" s="24">
        <v>80.065574645996094</v>
      </c>
      <c r="E2581" s="24">
        <v>1.7740572690963745</v>
      </c>
      <c r="F2581" s="24">
        <v>1.9676363468170166</v>
      </c>
    </row>
    <row r="2582" spans="1:6">
      <c r="A2582">
        <v>100</v>
      </c>
      <c r="B2582" t="s">
        <v>364</v>
      </c>
      <c r="C2582">
        <v>76</v>
      </c>
      <c r="D2582" s="24">
        <v>80.333915710449219</v>
      </c>
      <c r="E2582" s="24">
        <v>1.3881924152374268</v>
      </c>
      <c r="F2582" s="24">
        <v>2.0805416107177734</v>
      </c>
    </row>
    <row r="2583" spans="1:6">
      <c r="A2583">
        <v>100</v>
      </c>
      <c r="B2583" t="s">
        <v>364</v>
      </c>
      <c r="C2583">
        <v>77</v>
      </c>
      <c r="D2583" s="24">
        <v>80.602256774902344</v>
      </c>
      <c r="E2583" s="24">
        <v>0.94794440269470215</v>
      </c>
      <c r="F2583" s="24">
        <v>2.0539593696594238</v>
      </c>
    </row>
    <row r="2584" spans="1:6">
      <c r="A2584">
        <v>100</v>
      </c>
      <c r="B2584" t="s">
        <v>364</v>
      </c>
      <c r="C2584">
        <v>78</v>
      </c>
      <c r="D2584" s="24">
        <v>80.87060546875</v>
      </c>
      <c r="E2584" s="24">
        <v>0.57599008083343506</v>
      </c>
      <c r="F2584" s="24">
        <v>1.8849306106567383</v>
      </c>
    </row>
    <row r="2585" spans="1:6">
      <c r="A2585">
        <v>100</v>
      </c>
      <c r="B2585" t="s">
        <v>364</v>
      </c>
      <c r="C2585">
        <v>79</v>
      </c>
      <c r="D2585" s="24">
        <v>81.138946533203125</v>
      </c>
      <c r="E2585" s="24">
        <v>0.37406852841377258</v>
      </c>
      <c r="F2585" s="24">
        <v>1.6032561063766479</v>
      </c>
    </row>
    <row r="2586" spans="1:6">
      <c r="A2586">
        <v>100</v>
      </c>
      <c r="B2586" t="s">
        <v>364</v>
      </c>
      <c r="C2586">
        <v>80</v>
      </c>
      <c r="D2586" s="24">
        <v>81.40728759765625</v>
      </c>
      <c r="E2586" s="24">
        <v>0.3080599308013916</v>
      </c>
      <c r="F2586" s="24">
        <v>1.2615398168563843</v>
      </c>
    </row>
    <row r="2587" spans="1:6">
      <c r="A2587">
        <v>100</v>
      </c>
      <c r="B2587" t="s">
        <v>364</v>
      </c>
      <c r="C2587">
        <v>81</v>
      </c>
      <c r="D2587" s="24">
        <v>81.675628662109375</v>
      </c>
      <c r="E2587" s="24">
        <v>0.29655328392982483</v>
      </c>
      <c r="F2587" s="24">
        <v>0.91748648881912231</v>
      </c>
    </row>
    <row r="2588" spans="1:6">
      <c r="A2588">
        <v>100</v>
      </c>
      <c r="B2588" t="s">
        <v>364</v>
      </c>
      <c r="C2588">
        <v>82</v>
      </c>
      <c r="D2588" s="24">
        <v>81.9439697265625</v>
      </c>
      <c r="E2588" s="24">
        <v>0.29560017585754395</v>
      </c>
      <c r="F2588" s="24">
        <v>0.61686176061630249</v>
      </c>
    </row>
    <row r="2589" spans="1:6">
      <c r="A2589">
        <v>100</v>
      </c>
      <c r="B2589" t="s">
        <v>364</v>
      </c>
      <c r="C2589">
        <v>83</v>
      </c>
      <c r="D2589" s="24">
        <v>82.212310791015625</v>
      </c>
      <c r="E2589" s="24">
        <v>0.28572782874107361</v>
      </c>
      <c r="F2589" s="24">
        <v>0.38408148288726807</v>
      </c>
    </row>
    <row r="2590" spans="1:6">
      <c r="A2590">
        <v>100</v>
      </c>
      <c r="B2590" t="s">
        <v>364</v>
      </c>
      <c r="C2590">
        <v>84</v>
      </c>
      <c r="D2590" s="24">
        <v>82.480659484863281</v>
      </c>
      <c r="E2590" s="24">
        <v>0.28116288781166077</v>
      </c>
      <c r="F2590" s="24">
        <v>0.22241654992103577</v>
      </c>
    </row>
    <row r="2591" spans="1:6">
      <c r="A2591">
        <v>100</v>
      </c>
      <c r="B2591" t="s">
        <v>364</v>
      </c>
      <c r="C2591">
        <v>85</v>
      </c>
      <c r="D2591" s="24">
        <v>82.749000549316406</v>
      </c>
      <c r="E2591" s="24">
        <v>0.28570020198822021</v>
      </c>
      <c r="F2591" s="24">
        <v>0.12086869031190872</v>
      </c>
    </row>
    <row r="2592" spans="1:6">
      <c r="A2592">
        <v>100</v>
      </c>
      <c r="B2592" t="s">
        <v>364</v>
      </c>
      <c r="C2592">
        <v>86</v>
      </c>
      <c r="D2592" s="24">
        <v>83.017341613769531</v>
      </c>
      <c r="E2592" s="24">
        <v>0.28365710377693176</v>
      </c>
      <c r="F2592" s="24">
        <v>6.2787607312202454E-2</v>
      </c>
    </row>
    <row r="2593" spans="1:6">
      <c r="A2593">
        <v>100</v>
      </c>
      <c r="B2593" t="s">
        <v>364</v>
      </c>
      <c r="C2593">
        <v>87</v>
      </c>
      <c r="D2593" s="24">
        <v>83.285690307617188</v>
      </c>
      <c r="E2593" s="24">
        <v>0.27691546082496643</v>
      </c>
      <c r="F2593" s="24">
        <v>3.2398812472820282E-2</v>
      </c>
    </row>
    <row r="2594" spans="1:6">
      <c r="A2594">
        <v>100</v>
      </c>
      <c r="B2594" t="s">
        <v>364</v>
      </c>
      <c r="C2594">
        <v>88</v>
      </c>
      <c r="D2594" s="24">
        <v>83.554031372070312</v>
      </c>
      <c r="E2594" s="24">
        <v>0.28151470422744751</v>
      </c>
      <c r="F2594" s="24">
        <v>1.7902109771966934E-2</v>
      </c>
    </row>
    <row r="2595" spans="1:6">
      <c r="A2595">
        <v>100</v>
      </c>
      <c r="B2595" t="s">
        <v>364</v>
      </c>
      <c r="C2595">
        <v>89</v>
      </c>
      <c r="D2595" s="24">
        <v>83.822372436523438</v>
      </c>
      <c r="E2595" s="24">
        <v>0.28249755501747131</v>
      </c>
      <c r="F2595" s="24">
        <v>1.1796191334724426E-2</v>
      </c>
    </row>
    <row r="2596" spans="1:6">
      <c r="A2596">
        <v>100</v>
      </c>
      <c r="B2596" t="s">
        <v>364</v>
      </c>
      <c r="C2596">
        <v>90</v>
      </c>
      <c r="D2596" s="24">
        <v>84.090713500976562</v>
      </c>
      <c r="E2596" s="24">
        <v>0.27833175659179688</v>
      </c>
      <c r="F2596" s="24">
        <v>9.8213478922843933E-3</v>
      </c>
    </row>
    <row r="2597" spans="1:6">
      <c r="A2597">
        <v>100</v>
      </c>
      <c r="B2597" t="s">
        <v>364</v>
      </c>
      <c r="C2597">
        <v>91</v>
      </c>
      <c r="D2597" s="24">
        <v>84.359054565429688</v>
      </c>
      <c r="E2597" s="24">
        <v>0.2798592746257782</v>
      </c>
      <c r="F2597" s="24">
        <v>9.6863275393843651E-3</v>
      </c>
    </row>
    <row r="2598" spans="1:6">
      <c r="A2598">
        <v>100</v>
      </c>
      <c r="B2598" t="s">
        <v>364</v>
      </c>
      <c r="C2598">
        <v>92</v>
      </c>
      <c r="D2598" s="24">
        <v>84.627403259277344</v>
      </c>
      <c r="E2598" s="24">
        <v>0.28032496571540833</v>
      </c>
      <c r="F2598" s="24">
        <v>1.0155785828828812E-2</v>
      </c>
    </row>
    <row r="2599" spans="1:6">
      <c r="A2599">
        <v>100</v>
      </c>
      <c r="B2599" t="s">
        <v>364</v>
      </c>
      <c r="C2599">
        <v>93</v>
      </c>
      <c r="D2599" s="24">
        <v>84.895744323730469</v>
      </c>
      <c r="E2599" s="24">
        <v>0.27266556024551392</v>
      </c>
      <c r="F2599" s="24">
        <v>1.0580301284790039E-2</v>
      </c>
    </row>
    <row r="2600" spans="1:6">
      <c r="A2600">
        <v>100</v>
      </c>
      <c r="B2600" t="s">
        <v>364</v>
      </c>
      <c r="C2600">
        <v>94</v>
      </c>
      <c r="D2600" s="24">
        <v>85.164085388183594</v>
      </c>
      <c r="E2600" s="24">
        <v>0.27345144748687744</v>
      </c>
      <c r="F2600" s="24">
        <v>1.0699448175728321E-2</v>
      </c>
    </row>
    <row r="2601" spans="1:6">
      <c r="A2601">
        <v>100</v>
      </c>
      <c r="B2601" t="s">
        <v>364</v>
      </c>
      <c r="C2601">
        <v>95</v>
      </c>
      <c r="D2601" s="24">
        <v>85.43243408203125</v>
      </c>
      <c r="E2601" s="24">
        <v>0.27295753359794617</v>
      </c>
      <c r="F2601" s="24">
        <v>1.0516267269849777E-2</v>
      </c>
    </row>
    <row r="2602" spans="1:6">
      <c r="A2602">
        <v>100</v>
      </c>
      <c r="B2602" t="s">
        <v>364</v>
      </c>
      <c r="C2602">
        <v>96</v>
      </c>
      <c r="D2602" s="24">
        <v>85.700775146484375</v>
      </c>
      <c r="E2602" s="24">
        <v>0.27149266004562378</v>
      </c>
      <c r="F2602" s="24">
        <v>1.0149335488677025E-2</v>
      </c>
    </row>
    <row r="2603" spans="1:6">
      <c r="A2603">
        <v>100</v>
      </c>
      <c r="B2603" t="s">
        <v>364</v>
      </c>
      <c r="C2603">
        <v>97</v>
      </c>
      <c r="D2603" s="24">
        <v>85.9691162109375</v>
      </c>
      <c r="E2603" s="24">
        <v>0.27333155274391174</v>
      </c>
      <c r="F2603" s="24">
        <v>9.6929511055350304E-3</v>
      </c>
    </row>
    <row r="2604" spans="1:6">
      <c r="A2604">
        <v>100</v>
      </c>
      <c r="B2604" t="s">
        <v>364</v>
      </c>
      <c r="C2604">
        <v>98</v>
      </c>
      <c r="D2604" s="24">
        <v>86.237457275390625</v>
      </c>
      <c r="E2604" s="24">
        <v>0.27141377329826355</v>
      </c>
      <c r="F2604" s="24">
        <v>9.1623915359377861E-3</v>
      </c>
    </row>
    <row r="2605" spans="1:6">
      <c r="A2605">
        <v>100</v>
      </c>
      <c r="B2605" t="s">
        <v>364</v>
      </c>
      <c r="C2605">
        <v>99</v>
      </c>
      <c r="D2605" s="24">
        <v>86.50579833984375</v>
      </c>
      <c r="E2605" s="24">
        <v>0.26617130637168884</v>
      </c>
      <c r="F2605" s="24">
        <v>8.5455793887376785E-3</v>
      </c>
    </row>
    <row r="2606" spans="1:6">
      <c r="A2606">
        <v>100</v>
      </c>
      <c r="B2606" t="s">
        <v>364</v>
      </c>
      <c r="C2606">
        <v>100</v>
      </c>
      <c r="D2606" s="24">
        <v>86.774147033691406</v>
      </c>
      <c r="E2606" s="24">
        <v>0.26624295115470886</v>
      </c>
      <c r="F2606" s="24">
        <v>7.8908400610089302E-3</v>
      </c>
    </row>
    <row r="2607" spans="1:6">
      <c r="A2607">
        <v>100</v>
      </c>
      <c r="B2607" t="s">
        <v>364</v>
      </c>
      <c r="C2607">
        <v>101</v>
      </c>
      <c r="D2607" s="24">
        <v>87.042488098144531</v>
      </c>
      <c r="E2607" s="24">
        <v>0.26829829812049866</v>
      </c>
      <c r="F2607" s="24">
        <v>7.3332036845386028E-3</v>
      </c>
    </row>
    <row r="2608" spans="1:6">
      <c r="A2608">
        <v>100</v>
      </c>
      <c r="B2608" t="s">
        <v>364</v>
      </c>
      <c r="C2608">
        <v>102</v>
      </c>
      <c r="D2608" s="24">
        <v>87.310829162597656</v>
      </c>
      <c r="E2608" s="24">
        <v>0.26815465092658997</v>
      </c>
      <c r="F2608" s="24">
        <v>7.025604136288166E-3</v>
      </c>
    </row>
    <row r="2609" spans="1:6">
      <c r="A2609">
        <v>100</v>
      </c>
      <c r="B2609" t="s">
        <v>364</v>
      </c>
      <c r="C2609">
        <v>103</v>
      </c>
      <c r="D2609" s="24">
        <v>87.579177856445312</v>
      </c>
      <c r="E2609" s="24">
        <v>0.26401379704475403</v>
      </c>
      <c r="F2609" s="24">
        <v>7.0303110405802727E-3</v>
      </c>
    </row>
    <row r="2610" spans="1:6">
      <c r="A2610">
        <v>100</v>
      </c>
      <c r="B2610" t="s">
        <v>364</v>
      </c>
      <c r="C2610">
        <v>104</v>
      </c>
      <c r="D2610" s="24">
        <v>87.847518920898438</v>
      </c>
      <c r="E2610" s="24">
        <v>0.26479470729827881</v>
      </c>
      <c r="F2610" s="24">
        <v>7.2587747126817703E-3</v>
      </c>
    </row>
    <row r="2611" spans="1:6">
      <c r="A2611">
        <v>100</v>
      </c>
      <c r="B2611" t="s">
        <v>364</v>
      </c>
      <c r="C2611">
        <v>105</v>
      </c>
      <c r="D2611" s="24">
        <v>88.115859985351562</v>
      </c>
      <c r="E2611" s="24">
        <v>0.26517879962921143</v>
      </c>
      <c r="F2611" s="24">
        <v>7.5067584402859211E-3</v>
      </c>
    </row>
    <row r="2612" spans="1:6">
      <c r="A2612">
        <v>100</v>
      </c>
      <c r="B2612" t="s">
        <v>364</v>
      </c>
      <c r="C2612">
        <v>106</v>
      </c>
      <c r="D2612" s="24">
        <v>88.384201049804688</v>
      </c>
      <c r="E2612" s="24">
        <v>0.26437625288963318</v>
      </c>
      <c r="F2612" s="24">
        <v>7.5622079893946648E-3</v>
      </c>
    </row>
    <row r="2613" spans="1:6">
      <c r="A2613">
        <v>100</v>
      </c>
      <c r="B2613" t="s">
        <v>364</v>
      </c>
      <c r="C2613">
        <v>107</v>
      </c>
      <c r="D2613" s="24">
        <v>88.652542114257812</v>
      </c>
      <c r="E2613" s="24">
        <v>0.25683343410491943</v>
      </c>
      <c r="F2613" s="24">
        <v>7.3222802020609379E-3</v>
      </c>
    </row>
    <row r="2614" spans="1:6">
      <c r="A2614">
        <v>100</v>
      </c>
      <c r="B2614" t="s">
        <v>364</v>
      </c>
      <c r="C2614">
        <v>108</v>
      </c>
      <c r="D2614" s="24">
        <v>88.920883178710938</v>
      </c>
      <c r="E2614" s="24">
        <v>0.26050472259521484</v>
      </c>
      <c r="F2614" s="24">
        <v>6.8522747606039047E-3</v>
      </c>
    </row>
    <row r="2615" spans="1:6">
      <c r="A2615">
        <v>100</v>
      </c>
      <c r="B2615" t="s">
        <v>364</v>
      </c>
      <c r="C2615">
        <v>109</v>
      </c>
      <c r="D2615" s="24">
        <v>89.189231872558594</v>
      </c>
      <c r="E2615" s="24">
        <v>0.26475924253463745</v>
      </c>
      <c r="F2615" s="24">
        <v>6.3496110960841179E-3</v>
      </c>
    </row>
    <row r="2616" spans="1:6">
      <c r="A2616">
        <v>100</v>
      </c>
      <c r="B2616" t="s">
        <v>364</v>
      </c>
      <c r="C2616">
        <v>110</v>
      </c>
      <c r="D2616" s="24">
        <v>89.457572937011719</v>
      </c>
      <c r="E2616" s="24">
        <v>0.25954863429069519</v>
      </c>
      <c r="F2616" s="24">
        <v>6.0390625149011612E-3</v>
      </c>
    </row>
    <row r="2617" spans="1:6">
      <c r="A2617">
        <v>100</v>
      </c>
      <c r="B2617" t="s">
        <v>364</v>
      </c>
      <c r="C2617">
        <v>111</v>
      </c>
      <c r="D2617" s="24">
        <v>89.725921630859375</v>
      </c>
      <c r="E2617" s="24">
        <v>0.25733071565628052</v>
      </c>
      <c r="F2617" s="24">
        <v>6.0577793046832085E-3</v>
      </c>
    </row>
    <row r="2618" spans="1:6">
      <c r="A2618">
        <v>100</v>
      </c>
      <c r="B2618" t="s">
        <v>364</v>
      </c>
      <c r="C2618">
        <v>112</v>
      </c>
      <c r="D2618" s="24">
        <v>89.9942626953125</v>
      </c>
      <c r="E2618" s="24">
        <v>0.25935500860214233</v>
      </c>
      <c r="F2618" s="24">
        <v>6.3964016735553741E-3</v>
      </c>
    </row>
    <row r="2619" spans="1:6">
      <c r="A2619">
        <v>100</v>
      </c>
      <c r="B2619" t="s">
        <v>364</v>
      </c>
      <c r="C2619">
        <v>113</v>
      </c>
      <c r="D2619" s="24">
        <v>90.262603759765625</v>
      </c>
      <c r="E2619" s="24">
        <v>0.2611599862575531</v>
      </c>
      <c r="F2619" s="24">
        <v>6.9156838580965996E-3</v>
      </c>
    </row>
    <row r="2620" spans="1:6">
      <c r="A2620">
        <v>100</v>
      </c>
      <c r="B2620" t="s">
        <v>364</v>
      </c>
      <c r="C2620">
        <v>114</v>
      </c>
      <c r="D2620" s="24">
        <v>90.53094482421875</v>
      </c>
      <c r="E2620" s="24">
        <v>0.2567882239818573</v>
      </c>
      <c r="F2620" s="24">
        <v>7.41930166259408E-3</v>
      </c>
    </row>
    <row r="2621" spans="1:6">
      <c r="A2621">
        <v>100</v>
      </c>
      <c r="B2621" t="s">
        <v>364</v>
      </c>
      <c r="C2621">
        <v>115</v>
      </c>
      <c r="D2621" s="24">
        <v>90.799285888671875</v>
      </c>
      <c r="E2621" s="24">
        <v>0.25256776809692383</v>
      </c>
      <c r="F2621" s="24">
        <v>7.7457772567868233E-3</v>
      </c>
    </row>
    <row r="2622" spans="1:6">
      <c r="A2622">
        <v>100</v>
      </c>
      <c r="B2622" t="s">
        <v>364</v>
      </c>
      <c r="C2622">
        <v>116</v>
      </c>
      <c r="D2622" s="24">
        <v>91.067626953125</v>
      </c>
      <c r="E2622" s="24">
        <v>0.25438255071640015</v>
      </c>
      <c r="F2622" s="24">
        <v>7.831214927136898E-3</v>
      </c>
    </row>
    <row r="2623" spans="1:6">
      <c r="A2623">
        <v>100</v>
      </c>
      <c r="B2623" t="s">
        <v>364</v>
      </c>
      <c r="C2623">
        <v>117</v>
      </c>
      <c r="D2623" s="24">
        <v>91.335968017578125</v>
      </c>
      <c r="E2623" s="24">
        <v>0.25759896636009216</v>
      </c>
      <c r="F2623" s="24">
        <v>7.710692472755909E-3</v>
      </c>
    </row>
    <row r="2624" spans="1:6">
      <c r="A2624">
        <v>100</v>
      </c>
      <c r="B2624" t="s">
        <v>364</v>
      </c>
      <c r="C2624">
        <v>118</v>
      </c>
      <c r="D2624" s="24">
        <v>91.604316711425781</v>
      </c>
      <c r="E2624" s="24">
        <v>0.25217610597610474</v>
      </c>
      <c r="F2624" s="24">
        <v>7.4664684943854809E-3</v>
      </c>
    </row>
    <row r="2625" spans="1:6">
      <c r="A2625">
        <v>100</v>
      </c>
      <c r="B2625" t="s">
        <v>364</v>
      </c>
      <c r="C2625">
        <v>119</v>
      </c>
      <c r="D2625" s="24">
        <v>91.872657775878906</v>
      </c>
      <c r="E2625" s="24">
        <v>0.25380057096481323</v>
      </c>
      <c r="F2625" s="24">
        <v>7.1756085380911827E-3</v>
      </c>
    </row>
    <row r="2626" spans="1:6">
      <c r="A2626">
        <v>100</v>
      </c>
      <c r="B2626" t="s">
        <v>364</v>
      </c>
      <c r="C2626">
        <v>120</v>
      </c>
      <c r="D2626" s="24">
        <v>92.141006469726562</v>
      </c>
      <c r="E2626" s="24">
        <v>0.24855560064315796</v>
      </c>
      <c r="F2626" s="24">
        <v>6.9021726958453655E-3</v>
      </c>
    </row>
    <row r="2627" spans="1:6">
      <c r="A2627">
        <v>100</v>
      </c>
      <c r="B2627" t="s">
        <v>364</v>
      </c>
      <c r="C2627">
        <v>121</v>
      </c>
      <c r="D2627" s="24">
        <v>92.409347534179688</v>
      </c>
      <c r="E2627" s="24">
        <v>0.25241705775260925</v>
      </c>
      <c r="F2627" s="24">
        <v>6.7204488441348076E-3</v>
      </c>
    </row>
    <row r="2628" spans="1:6">
      <c r="A2628">
        <v>100</v>
      </c>
      <c r="B2628" t="s">
        <v>364</v>
      </c>
      <c r="C2628">
        <v>122</v>
      </c>
      <c r="D2628" s="24">
        <v>92.677688598632812</v>
      </c>
      <c r="E2628" s="24">
        <v>0.2510826587677002</v>
      </c>
      <c r="F2628" s="24">
        <v>6.7116059362888336E-3</v>
      </c>
    </row>
    <row r="2629" spans="1:6">
      <c r="A2629">
        <v>100</v>
      </c>
      <c r="B2629" t="s">
        <v>364</v>
      </c>
      <c r="C2629">
        <v>123</v>
      </c>
      <c r="D2629" s="24">
        <v>92.946029663085938</v>
      </c>
      <c r="E2629" s="24">
        <v>0.25078374147415161</v>
      </c>
      <c r="F2629" s="24">
        <v>6.9104097783565521E-3</v>
      </c>
    </row>
    <row r="2630" spans="1:6">
      <c r="A2630">
        <v>100</v>
      </c>
      <c r="B2630" t="s">
        <v>364</v>
      </c>
      <c r="C2630">
        <v>124</v>
      </c>
      <c r="D2630" s="24">
        <v>93.214370727539062</v>
      </c>
      <c r="E2630" s="24">
        <v>0.25014540553092957</v>
      </c>
      <c r="F2630" s="24">
        <v>7.2417459450662136E-3</v>
      </c>
    </row>
    <row r="2631" spans="1:6">
      <c r="A2631">
        <v>100</v>
      </c>
      <c r="B2631" t="s">
        <v>364</v>
      </c>
      <c r="C2631">
        <v>125</v>
      </c>
      <c r="D2631" s="24">
        <v>93.482711791992188</v>
      </c>
      <c r="E2631" s="24">
        <v>0.24731779098510742</v>
      </c>
      <c r="F2631" s="24">
        <v>7.5151817873120308E-3</v>
      </c>
    </row>
    <row r="2632" spans="1:6">
      <c r="A2632">
        <v>100</v>
      </c>
      <c r="B2632" t="s">
        <v>364</v>
      </c>
      <c r="C2632">
        <v>126</v>
      </c>
      <c r="D2632" s="24">
        <v>93.751060485839844</v>
      </c>
      <c r="E2632" s="24">
        <v>0.24625840783119202</v>
      </c>
      <c r="F2632" s="24">
        <v>7.4998093768954277E-3</v>
      </c>
    </row>
    <row r="2633" spans="1:6">
      <c r="A2633">
        <v>100</v>
      </c>
      <c r="B2633" t="s">
        <v>364</v>
      </c>
      <c r="C2633">
        <v>127</v>
      </c>
      <c r="D2633" s="24">
        <v>94.019401550292969</v>
      </c>
      <c r="E2633" s="24">
        <v>0.24585147202014923</v>
      </c>
      <c r="F2633" s="24">
        <v>7.0328013971447945E-3</v>
      </c>
    </row>
    <row r="2634" spans="1:6">
      <c r="A2634">
        <v>100</v>
      </c>
      <c r="B2634" t="s">
        <v>364</v>
      </c>
      <c r="C2634">
        <v>128</v>
      </c>
      <c r="D2634" s="24">
        <v>94.287750244140625</v>
      </c>
      <c r="E2634" s="24">
        <v>0.24518871307373047</v>
      </c>
      <c r="F2634" s="24">
        <v>6.0941372066736221E-3</v>
      </c>
    </row>
    <row r="2635" spans="1:6">
      <c r="A2635">
        <v>100</v>
      </c>
      <c r="B2635" t="s">
        <v>364</v>
      </c>
      <c r="C2635">
        <v>129</v>
      </c>
      <c r="D2635" s="24">
        <v>94.55609130859375</v>
      </c>
      <c r="E2635" s="24">
        <v>0.2441072016954422</v>
      </c>
      <c r="F2635" s="24">
        <v>4.8113861121237278E-3</v>
      </c>
    </row>
    <row r="2636" spans="1:6">
      <c r="A2636">
        <v>100</v>
      </c>
      <c r="B2636" t="s">
        <v>364</v>
      </c>
      <c r="C2636">
        <v>130</v>
      </c>
      <c r="D2636" s="24">
        <v>94.824432373046875</v>
      </c>
      <c r="E2636" s="24">
        <v>0.24376542866230011</v>
      </c>
      <c r="F2636" s="24">
        <v>3.4036219585686922E-3</v>
      </c>
    </row>
    <row r="2637" spans="1:6">
      <c r="A2637">
        <v>121</v>
      </c>
      <c r="B2637" t="s">
        <v>318</v>
      </c>
      <c r="C2637">
        <v>1</v>
      </c>
      <c r="D2637" s="24">
        <v>60.208198547363281</v>
      </c>
      <c r="E2637" s="24">
        <v>3.3781156539916992</v>
      </c>
      <c r="F2637" s="24">
        <v>7.1250177919864655E-2</v>
      </c>
    </row>
    <row r="2638" spans="1:6">
      <c r="A2638">
        <v>121</v>
      </c>
      <c r="B2638" t="s">
        <v>318</v>
      </c>
      <c r="C2638">
        <v>2</v>
      </c>
      <c r="D2638" s="24">
        <v>60.476543426513672</v>
      </c>
      <c r="E2638" s="24">
        <v>3.3760488033294678</v>
      </c>
      <c r="F2638" s="24">
        <v>6.0396958142518997E-2</v>
      </c>
    </row>
    <row r="2639" spans="1:6">
      <c r="A2639">
        <v>121</v>
      </c>
      <c r="B2639" t="s">
        <v>318</v>
      </c>
      <c r="C2639">
        <v>3</v>
      </c>
      <c r="D2639" s="24">
        <v>60.744884490966797</v>
      </c>
      <c r="E2639" s="24">
        <v>3.3790559768676758</v>
      </c>
      <c r="F2639" s="24">
        <v>4.9071881920099258E-2</v>
      </c>
    </row>
    <row r="2640" spans="1:6">
      <c r="A2640">
        <v>121</v>
      </c>
      <c r="B2640" t="s">
        <v>318</v>
      </c>
      <c r="C2640">
        <v>4</v>
      </c>
      <c r="D2640" s="24">
        <v>61.013229370117188</v>
      </c>
      <c r="E2640" s="24">
        <v>3.3937251567840576</v>
      </c>
      <c r="F2640" s="24">
        <v>3.9930686354637146E-2</v>
      </c>
    </row>
    <row r="2641" spans="1:6">
      <c r="A2641">
        <v>121</v>
      </c>
      <c r="B2641" t="s">
        <v>318</v>
      </c>
      <c r="C2641">
        <v>5</v>
      </c>
      <c r="D2641" s="24">
        <v>61.281570434570312</v>
      </c>
      <c r="E2641" s="24">
        <v>3.3944141864776611</v>
      </c>
      <c r="F2641" s="24">
        <v>3.4793831408023834E-2</v>
      </c>
    </row>
    <row r="2642" spans="1:6">
      <c r="A2642">
        <v>121</v>
      </c>
      <c r="B2642" t="s">
        <v>318</v>
      </c>
      <c r="C2642">
        <v>6</v>
      </c>
      <c r="D2642" s="24">
        <v>61.549911499023438</v>
      </c>
      <c r="E2642" s="24">
        <v>3.3902273178100586</v>
      </c>
      <c r="F2642" s="24">
        <v>3.4142583608627319E-2</v>
      </c>
    </row>
    <row r="2643" spans="1:6">
      <c r="A2643">
        <v>121</v>
      </c>
      <c r="B2643" t="s">
        <v>318</v>
      </c>
      <c r="C2643">
        <v>7</v>
      </c>
      <c r="D2643" s="24">
        <v>61.818256378173828</v>
      </c>
      <c r="E2643" s="24">
        <v>3.3745193481445312</v>
      </c>
      <c r="F2643" s="24">
        <v>3.7382692098617554E-2</v>
      </c>
    </row>
    <row r="2644" spans="1:6">
      <c r="A2644">
        <v>121</v>
      </c>
      <c r="B2644" t="s">
        <v>318</v>
      </c>
      <c r="C2644">
        <v>8</v>
      </c>
      <c r="D2644" s="24">
        <v>62.086601257324219</v>
      </c>
      <c r="E2644" s="24">
        <v>3.3763210773468018</v>
      </c>
      <c r="F2644" s="24">
        <v>4.3493200093507767E-2</v>
      </c>
    </row>
    <row r="2645" spans="1:6">
      <c r="A2645">
        <v>121</v>
      </c>
      <c r="B2645" t="s">
        <v>318</v>
      </c>
      <c r="C2645">
        <v>9</v>
      </c>
      <c r="D2645" s="24">
        <v>62.354942321777344</v>
      </c>
      <c r="E2645" s="24">
        <v>3.3764746189117432</v>
      </c>
      <c r="F2645" s="24">
        <v>5.1585972309112549E-2</v>
      </c>
    </row>
    <row r="2646" spans="1:6">
      <c r="A2646">
        <v>121</v>
      </c>
      <c r="B2646" t="s">
        <v>318</v>
      </c>
      <c r="C2646">
        <v>10</v>
      </c>
      <c r="D2646" s="24">
        <v>62.623283386230469</v>
      </c>
      <c r="E2646" s="24">
        <v>3.3776988983154297</v>
      </c>
      <c r="F2646" s="24">
        <v>6.1136592179536819E-2</v>
      </c>
    </row>
    <row r="2647" spans="1:6">
      <c r="A2647">
        <v>121</v>
      </c>
      <c r="B2647" t="s">
        <v>318</v>
      </c>
      <c r="C2647">
        <v>11</v>
      </c>
      <c r="D2647" s="24">
        <v>62.891628265380859</v>
      </c>
      <c r="E2647" s="24">
        <v>3.3557803630828857</v>
      </c>
      <c r="F2647" s="24">
        <v>7.1970358490943909E-2</v>
      </c>
    </row>
    <row r="2648" spans="1:6">
      <c r="A2648">
        <v>121</v>
      </c>
      <c r="B2648" t="s">
        <v>318</v>
      </c>
      <c r="C2648">
        <v>12</v>
      </c>
      <c r="D2648" s="24">
        <v>63.159969329833984</v>
      </c>
      <c r="E2648" s="24">
        <v>3.3485605716705322</v>
      </c>
      <c r="F2648" s="24">
        <v>8.4148608148097992E-2</v>
      </c>
    </row>
    <row r="2649" spans="1:6">
      <c r="A2649">
        <v>121</v>
      </c>
      <c r="B2649" t="s">
        <v>318</v>
      </c>
      <c r="C2649">
        <v>13</v>
      </c>
      <c r="D2649" s="24">
        <v>63.428314208984375</v>
      </c>
      <c r="E2649" s="24">
        <v>3.3516232967376709</v>
      </c>
      <c r="F2649" s="24">
        <v>9.778178483247757E-2</v>
      </c>
    </row>
    <row r="2650" spans="1:6">
      <c r="A2650">
        <v>121</v>
      </c>
      <c r="B2650" t="s">
        <v>318</v>
      </c>
      <c r="C2650">
        <v>14</v>
      </c>
      <c r="D2650" s="24">
        <v>63.6966552734375</v>
      </c>
      <c r="E2650" s="24">
        <v>3.3323934078216553</v>
      </c>
      <c r="F2650" s="24">
        <v>0.11280412226915359</v>
      </c>
    </row>
    <row r="2651" spans="1:6">
      <c r="A2651">
        <v>121</v>
      </c>
      <c r="B2651" t="s">
        <v>318</v>
      </c>
      <c r="C2651">
        <v>15</v>
      </c>
      <c r="D2651" s="24">
        <v>63.965000152587891</v>
      </c>
      <c r="E2651" s="24">
        <v>3.3242907524108887</v>
      </c>
      <c r="F2651" s="24">
        <v>0.12878133356571198</v>
      </c>
    </row>
    <row r="2652" spans="1:6">
      <c r="A2652">
        <v>121</v>
      </c>
      <c r="B2652" t="s">
        <v>318</v>
      </c>
      <c r="C2652">
        <v>16</v>
      </c>
      <c r="D2652" s="24">
        <v>64.233345031738281</v>
      </c>
      <c r="E2652" s="24">
        <v>3.310213565826416</v>
      </c>
      <c r="F2652" s="24">
        <v>0.14488944411277771</v>
      </c>
    </row>
    <row r="2653" spans="1:6">
      <c r="A2653">
        <v>121</v>
      </c>
      <c r="B2653" t="s">
        <v>318</v>
      </c>
      <c r="C2653">
        <v>17</v>
      </c>
      <c r="D2653" s="24">
        <v>64.501686096191406</v>
      </c>
      <c r="E2653" s="24">
        <v>3.2908940315246582</v>
      </c>
      <c r="F2653" s="24">
        <v>0.16011384129524231</v>
      </c>
    </row>
    <row r="2654" spans="1:6">
      <c r="A2654">
        <v>121</v>
      </c>
      <c r="B2654" t="s">
        <v>318</v>
      </c>
      <c r="C2654">
        <v>18</v>
      </c>
      <c r="D2654" s="24">
        <v>64.770027160644531</v>
      </c>
      <c r="E2654" s="24">
        <v>3.270756721496582</v>
      </c>
      <c r="F2654" s="24">
        <v>0.17360338568687439</v>
      </c>
    </row>
    <row r="2655" spans="1:6">
      <c r="A2655">
        <v>121</v>
      </c>
      <c r="B2655" t="s">
        <v>318</v>
      </c>
      <c r="C2655">
        <v>19</v>
      </c>
      <c r="D2655" s="24">
        <v>65.038368225097656</v>
      </c>
      <c r="E2655" s="24">
        <v>3.2446043491363525</v>
      </c>
      <c r="F2655" s="24">
        <v>0.18495838344097137</v>
      </c>
    </row>
    <row r="2656" spans="1:6">
      <c r="A2656">
        <v>121</v>
      </c>
      <c r="B2656" t="s">
        <v>318</v>
      </c>
      <c r="C2656">
        <v>20</v>
      </c>
      <c r="D2656" s="24">
        <v>65.306716918945312</v>
      </c>
      <c r="E2656" s="24">
        <v>3.2251901626586914</v>
      </c>
      <c r="F2656" s="24">
        <v>0.19431450963020325</v>
      </c>
    </row>
    <row r="2657" spans="1:6">
      <c r="A2657">
        <v>121</v>
      </c>
      <c r="B2657" t="s">
        <v>318</v>
      </c>
      <c r="C2657">
        <v>21</v>
      </c>
      <c r="D2657" s="24">
        <v>65.575057983398438</v>
      </c>
      <c r="E2657" s="24">
        <v>3.2110481262207031</v>
      </c>
      <c r="F2657" s="24">
        <v>0.20219098031520844</v>
      </c>
    </row>
    <row r="2658" spans="1:6">
      <c r="A2658">
        <v>121</v>
      </c>
      <c r="B2658" t="s">
        <v>318</v>
      </c>
      <c r="C2658">
        <v>22</v>
      </c>
      <c r="D2658" s="24">
        <v>65.843399047851562</v>
      </c>
      <c r="E2658" s="24">
        <v>3.1752231121063232</v>
      </c>
      <c r="F2658" s="24">
        <v>0.20923556387424469</v>
      </c>
    </row>
    <row r="2659" spans="1:6">
      <c r="A2659">
        <v>121</v>
      </c>
      <c r="B2659" t="s">
        <v>318</v>
      </c>
      <c r="C2659">
        <v>23</v>
      </c>
      <c r="D2659" s="24">
        <v>66.111740112304688</v>
      </c>
      <c r="E2659" s="24">
        <v>3.161952018737793</v>
      </c>
      <c r="F2659" s="24">
        <v>0.21599262952804565</v>
      </c>
    </row>
    <row r="2660" spans="1:6">
      <c r="A2660">
        <v>121</v>
      </c>
      <c r="B2660" t="s">
        <v>318</v>
      </c>
      <c r="C2660">
        <v>24</v>
      </c>
      <c r="D2660" s="24">
        <v>66.380081176757812</v>
      </c>
      <c r="E2660" s="24">
        <v>3.143606424331665</v>
      </c>
      <c r="F2660" s="24">
        <v>0.22280371189117432</v>
      </c>
    </row>
    <row r="2661" spans="1:6">
      <c r="A2661">
        <v>121</v>
      </c>
      <c r="B2661" t="s">
        <v>318</v>
      </c>
      <c r="C2661">
        <v>25</v>
      </c>
      <c r="D2661" s="24">
        <v>66.648429870605469</v>
      </c>
      <c r="E2661" s="24">
        <v>3.1009385585784912</v>
      </c>
      <c r="F2661" s="24">
        <v>0.22980402410030365</v>
      </c>
    </row>
    <row r="2662" spans="1:6">
      <c r="A2662">
        <v>121</v>
      </c>
      <c r="B2662" t="s">
        <v>318</v>
      </c>
      <c r="C2662">
        <v>26</v>
      </c>
      <c r="D2662" s="24">
        <v>66.916770935058594</v>
      </c>
      <c r="E2662" s="24">
        <v>3.0861573219299316</v>
      </c>
      <c r="F2662" s="24">
        <v>0.23696477711200714</v>
      </c>
    </row>
    <row r="2663" spans="1:6">
      <c r="A2663">
        <v>121</v>
      </c>
      <c r="B2663" t="s">
        <v>318</v>
      </c>
      <c r="C2663">
        <v>27</v>
      </c>
      <c r="D2663" s="24">
        <v>67.185111999511719</v>
      </c>
      <c r="E2663" s="24">
        <v>3.0685055255889893</v>
      </c>
      <c r="F2663" s="24">
        <v>0.2441432923078537</v>
      </c>
    </row>
    <row r="2664" spans="1:6">
      <c r="A2664">
        <v>121</v>
      </c>
      <c r="B2664" t="s">
        <v>318</v>
      </c>
      <c r="C2664">
        <v>28</v>
      </c>
      <c r="D2664" s="24">
        <v>67.453460693359375</v>
      </c>
      <c r="E2664" s="24">
        <v>3.0283114910125732</v>
      </c>
      <c r="F2664" s="24">
        <v>0.25114229321479797</v>
      </c>
    </row>
    <row r="2665" spans="1:6">
      <c r="A2665">
        <v>121</v>
      </c>
      <c r="B2665" t="s">
        <v>318</v>
      </c>
      <c r="C2665">
        <v>29</v>
      </c>
      <c r="D2665" s="24">
        <v>67.7218017578125</v>
      </c>
      <c r="E2665" s="24">
        <v>2.9983255863189697</v>
      </c>
      <c r="F2665" s="24">
        <v>0.25776752829551697</v>
      </c>
    </row>
    <row r="2666" spans="1:6">
      <c r="A2666">
        <v>121</v>
      </c>
      <c r="B2666" t="s">
        <v>318</v>
      </c>
      <c r="C2666">
        <v>30</v>
      </c>
      <c r="D2666" s="24">
        <v>67.990142822265625</v>
      </c>
      <c r="E2666" s="24">
        <v>2.9804637432098389</v>
      </c>
      <c r="F2666" s="24">
        <v>0.26387664675712585</v>
      </c>
    </row>
    <row r="2667" spans="1:6">
      <c r="A2667">
        <v>121</v>
      </c>
      <c r="B2667" t="s">
        <v>318</v>
      </c>
      <c r="C2667">
        <v>31</v>
      </c>
      <c r="D2667" s="24">
        <v>68.25848388671875</v>
      </c>
      <c r="E2667" s="24">
        <v>2.9463169574737549</v>
      </c>
      <c r="F2667" s="24">
        <v>0.26940208673477173</v>
      </c>
    </row>
    <row r="2668" spans="1:6">
      <c r="A2668">
        <v>121</v>
      </c>
      <c r="B2668" t="s">
        <v>318</v>
      </c>
      <c r="C2668">
        <v>32</v>
      </c>
      <c r="D2668" s="24">
        <v>68.526824951171875</v>
      </c>
      <c r="E2668" s="24">
        <v>2.9143896102905273</v>
      </c>
      <c r="F2668" s="24">
        <v>0.27435562014579773</v>
      </c>
    </row>
    <row r="2669" spans="1:6">
      <c r="A2669">
        <v>121</v>
      </c>
      <c r="B2669" t="s">
        <v>318</v>
      </c>
      <c r="C2669">
        <v>33</v>
      </c>
      <c r="D2669" s="24">
        <v>68.795173645019531</v>
      </c>
      <c r="E2669" s="24">
        <v>2.8852934837341309</v>
      </c>
      <c r="F2669" s="24">
        <v>0.27883481979370117</v>
      </c>
    </row>
    <row r="2670" spans="1:6">
      <c r="A2670">
        <v>121</v>
      </c>
      <c r="B2670" t="s">
        <v>318</v>
      </c>
      <c r="C2670">
        <v>34</v>
      </c>
      <c r="D2670" s="24">
        <v>69.063514709472656</v>
      </c>
      <c r="E2670" s="24">
        <v>2.8537142276763916</v>
      </c>
      <c r="F2670" s="24">
        <v>0.28299981355667114</v>
      </c>
    </row>
    <row r="2671" spans="1:6">
      <c r="A2671">
        <v>121</v>
      </c>
      <c r="B2671" t="s">
        <v>318</v>
      </c>
      <c r="C2671">
        <v>35</v>
      </c>
      <c r="D2671" s="24">
        <v>69.331855773925781</v>
      </c>
      <c r="E2671" s="24">
        <v>2.8223056793212891</v>
      </c>
      <c r="F2671" s="24">
        <v>0.28702935576438904</v>
      </c>
    </row>
    <row r="2672" spans="1:6">
      <c r="A2672">
        <v>121</v>
      </c>
      <c r="B2672" t="s">
        <v>318</v>
      </c>
      <c r="C2672">
        <v>36</v>
      </c>
      <c r="D2672" s="24">
        <v>69.600196838378906</v>
      </c>
      <c r="E2672" s="24">
        <v>2.7926497459411621</v>
      </c>
      <c r="F2672" s="24">
        <v>0.29104316234588623</v>
      </c>
    </row>
    <row r="2673" spans="1:6">
      <c r="A2673">
        <v>121</v>
      </c>
      <c r="B2673" t="s">
        <v>318</v>
      </c>
      <c r="C2673">
        <v>37</v>
      </c>
      <c r="D2673" s="24">
        <v>69.868545532226562</v>
      </c>
      <c r="E2673" s="24">
        <v>2.7573859691619873</v>
      </c>
      <c r="F2673" s="24">
        <v>0.29504850506782532</v>
      </c>
    </row>
    <row r="2674" spans="1:6">
      <c r="A2674">
        <v>121</v>
      </c>
      <c r="B2674" t="s">
        <v>318</v>
      </c>
      <c r="C2674">
        <v>38</v>
      </c>
      <c r="D2674" s="24">
        <v>70.136886596679688</v>
      </c>
      <c r="E2674" s="24">
        <v>2.7320775985717773</v>
      </c>
      <c r="F2674" s="24">
        <v>0.29895097017288208</v>
      </c>
    </row>
    <row r="2675" spans="1:6">
      <c r="A2675">
        <v>121</v>
      </c>
      <c r="B2675" t="s">
        <v>318</v>
      </c>
      <c r="C2675">
        <v>39</v>
      </c>
      <c r="D2675" s="24">
        <v>70.405227661132812</v>
      </c>
      <c r="E2675" s="24">
        <v>2.6857089996337891</v>
      </c>
      <c r="F2675" s="24">
        <v>0.30260396003723145</v>
      </c>
    </row>
    <row r="2676" spans="1:6">
      <c r="A2676">
        <v>121</v>
      </c>
      <c r="B2676" t="s">
        <v>318</v>
      </c>
      <c r="C2676">
        <v>40</v>
      </c>
      <c r="D2676" s="24">
        <v>70.673568725585938</v>
      </c>
      <c r="E2676" s="24">
        <v>2.658437967300415</v>
      </c>
      <c r="F2676" s="24">
        <v>0.30585360527038574</v>
      </c>
    </row>
    <row r="2677" spans="1:6">
      <c r="A2677">
        <v>121</v>
      </c>
      <c r="B2677" t="s">
        <v>318</v>
      </c>
      <c r="C2677">
        <v>41</v>
      </c>
      <c r="D2677" s="24">
        <v>70.941917419433594</v>
      </c>
      <c r="E2677" s="24">
        <v>2.63118577003479</v>
      </c>
      <c r="F2677" s="24">
        <v>0.30855989456176758</v>
      </c>
    </row>
    <row r="2678" spans="1:6">
      <c r="A2678">
        <v>121</v>
      </c>
      <c r="B2678" t="s">
        <v>318</v>
      </c>
      <c r="C2678">
        <v>42</v>
      </c>
      <c r="D2678" s="24">
        <v>71.210258483886719</v>
      </c>
      <c r="E2678" s="24">
        <v>2.5895454883575439</v>
      </c>
      <c r="F2678" s="24">
        <v>0.31061866879463196</v>
      </c>
    </row>
    <row r="2679" spans="1:6">
      <c r="A2679">
        <v>121</v>
      </c>
      <c r="B2679" t="s">
        <v>318</v>
      </c>
      <c r="C2679">
        <v>43</v>
      </c>
      <c r="D2679" s="24">
        <v>71.478599548339844</v>
      </c>
      <c r="E2679" s="24">
        <v>2.5567829608917236</v>
      </c>
      <c r="F2679" s="24">
        <v>0.31201642751693726</v>
      </c>
    </row>
    <row r="2680" spans="1:6">
      <c r="A2680">
        <v>121</v>
      </c>
      <c r="B2680" t="s">
        <v>318</v>
      </c>
      <c r="C2680">
        <v>44</v>
      </c>
      <c r="D2680" s="24">
        <v>71.746940612792969</v>
      </c>
      <c r="E2680" s="24">
        <v>2.5199882984161377</v>
      </c>
      <c r="F2680" s="24">
        <v>0.31286606192588806</v>
      </c>
    </row>
    <row r="2681" spans="1:6">
      <c r="A2681">
        <v>121</v>
      </c>
      <c r="B2681" t="s">
        <v>318</v>
      </c>
      <c r="C2681">
        <v>45</v>
      </c>
      <c r="D2681" s="24">
        <v>72.015289306640625</v>
      </c>
      <c r="E2681" s="24">
        <v>2.4871509075164795</v>
      </c>
      <c r="F2681" s="24">
        <v>0.31337401270866394</v>
      </c>
    </row>
    <row r="2682" spans="1:6">
      <c r="A2682">
        <v>121</v>
      </c>
      <c r="B2682" t="s">
        <v>318</v>
      </c>
      <c r="C2682">
        <v>46</v>
      </c>
      <c r="D2682" s="24">
        <v>72.28363037109375</v>
      </c>
      <c r="E2682" s="24">
        <v>2.4556887149810791</v>
      </c>
      <c r="F2682" s="24">
        <v>0.31369253993034363</v>
      </c>
    </row>
    <row r="2683" spans="1:6">
      <c r="A2683">
        <v>121</v>
      </c>
      <c r="B2683" t="s">
        <v>318</v>
      </c>
      <c r="C2683">
        <v>47</v>
      </c>
      <c r="D2683" s="24">
        <v>72.551971435546875</v>
      </c>
      <c r="E2683" s="24">
        <v>2.4231827259063721</v>
      </c>
      <c r="F2683" s="24">
        <v>0.31375831365585327</v>
      </c>
    </row>
    <row r="2684" spans="1:6">
      <c r="A2684">
        <v>121</v>
      </c>
      <c r="B2684" t="s">
        <v>318</v>
      </c>
      <c r="C2684">
        <v>48</v>
      </c>
      <c r="D2684" s="24">
        <v>72.8203125</v>
      </c>
      <c r="E2684" s="24">
        <v>2.3824033737182617</v>
      </c>
      <c r="F2684" s="24">
        <v>0.31325480341911316</v>
      </c>
    </row>
    <row r="2685" spans="1:6">
      <c r="A2685">
        <v>121</v>
      </c>
      <c r="B2685" t="s">
        <v>318</v>
      </c>
      <c r="C2685">
        <v>49</v>
      </c>
      <c r="D2685" s="24">
        <v>73.088653564453125</v>
      </c>
      <c r="E2685" s="24">
        <v>2.3526694774627686</v>
      </c>
      <c r="F2685" s="24">
        <v>0.3117523193359375</v>
      </c>
    </row>
    <row r="2686" spans="1:6">
      <c r="A2686">
        <v>121</v>
      </c>
      <c r="B2686" t="s">
        <v>318</v>
      </c>
      <c r="C2686">
        <v>50</v>
      </c>
      <c r="D2686" s="24">
        <v>73.357002258300781</v>
      </c>
      <c r="E2686" s="24">
        <v>2.3166055679321289</v>
      </c>
      <c r="F2686" s="24">
        <v>0.30897471308708191</v>
      </c>
    </row>
    <row r="2687" spans="1:6">
      <c r="A2687">
        <v>121</v>
      </c>
      <c r="B2687" t="s">
        <v>318</v>
      </c>
      <c r="C2687">
        <v>51</v>
      </c>
      <c r="D2687" s="24">
        <v>73.625343322753906</v>
      </c>
      <c r="E2687" s="24">
        <v>2.2711892127990723</v>
      </c>
      <c r="F2687" s="24">
        <v>0.30502209067344666</v>
      </c>
    </row>
    <row r="2688" spans="1:6">
      <c r="A2688">
        <v>121</v>
      </c>
      <c r="B2688" t="s">
        <v>318</v>
      </c>
      <c r="C2688">
        <v>52</v>
      </c>
      <c r="D2688" s="24">
        <v>73.893684387207031</v>
      </c>
      <c r="E2688" s="24">
        <v>2.2466423511505127</v>
      </c>
      <c r="F2688" s="24">
        <v>0.30039301514625549</v>
      </c>
    </row>
    <row r="2689" spans="1:6">
      <c r="A2689">
        <v>121</v>
      </c>
      <c r="B2689" t="s">
        <v>318</v>
      </c>
      <c r="C2689">
        <v>53</v>
      </c>
      <c r="D2689" s="24">
        <v>74.162033081054688</v>
      </c>
      <c r="E2689" s="24">
        <v>2.2198216915130615</v>
      </c>
      <c r="F2689" s="24">
        <v>0.29581174254417419</v>
      </c>
    </row>
    <row r="2690" spans="1:6">
      <c r="A2690">
        <v>121</v>
      </c>
      <c r="B2690" t="s">
        <v>318</v>
      </c>
      <c r="C2690">
        <v>54</v>
      </c>
      <c r="D2690" s="24">
        <v>74.430374145507812</v>
      </c>
      <c r="E2690" s="24">
        <v>2.1818995475769043</v>
      </c>
      <c r="F2690" s="24">
        <v>0.29195064306259155</v>
      </c>
    </row>
    <row r="2691" spans="1:6">
      <c r="A2691">
        <v>121</v>
      </c>
      <c r="B2691" t="s">
        <v>318</v>
      </c>
      <c r="C2691">
        <v>55</v>
      </c>
      <c r="D2691" s="24">
        <v>74.698715209960938</v>
      </c>
      <c r="E2691" s="24">
        <v>2.1561193466186523</v>
      </c>
      <c r="F2691" s="24">
        <v>0.28920829296112061</v>
      </c>
    </row>
    <row r="2692" spans="1:6">
      <c r="A2692">
        <v>121</v>
      </c>
      <c r="B2692" t="s">
        <v>318</v>
      </c>
      <c r="C2692">
        <v>56</v>
      </c>
      <c r="D2692" s="24">
        <v>74.967056274414062</v>
      </c>
      <c r="E2692" s="24">
        <v>2.1201908588409424</v>
      </c>
      <c r="F2692" s="24">
        <v>0.28762742877006531</v>
      </c>
    </row>
    <row r="2693" spans="1:6">
      <c r="A2693">
        <v>121</v>
      </c>
      <c r="B2693" t="s">
        <v>318</v>
      </c>
      <c r="C2693">
        <v>57</v>
      </c>
      <c r="D2693" s="24">
        <v>75.235397338867188</v>
      </c>
      <c r="E2693" s="24">
        <v>2.0940842628479004</v>
      </c>
      <c r="F2693" s="24">
        <v>0.28693437576293945</v>
      </c>
    </row>
    <row r="2694" spans="1:6">
      <c r="A2694">
        <v>121</v>
      </c>
      <c r="B2694" t="s">
        <v>318</v>
      </c>
      <c r="C2694">
        <v>58</v>
      </c>
      <c r="D2694" s="24">
        <v>75.503746032714844</v>
      </c>
      <c r="E2694" s="24">
        <v>2.0650324821472168</v>
      </c>
      <c r="F2694" s="24">
        <v>0.2866789698600769</v>
      </c>
    </row>
    <row r="2695" spans="1:6">
      <c r="A2695">
        <v>121</v>
      </c>
      <c r="B2695" t="s">
        <v>318</v>
      </c>
      <c r="C2695">
        <v>59</v>
      </c>
      <c r="D2695" s="24">
        <v>75.772087097167969</v>
      </c>
      <c r="E2695" s="24">
        <v>2.0254700183868408</v>
      </c>
      <c r="F2695" s="24">
        <v>0.28641924262046814</v>
      </c>
    </row>
    <row r="2696" spans="1:6">
      <c r="A2696">
        <v>121</v>
      </c>
      <c r="B2696" t="s">
        <v>318</v>
      </c>
      <c r="C2696">
        <v>60</v>
      </c>
      <c r="D2696" s="24">
        <v>76.040428161621094</v>
      </c>
      <c r="E2696" s="24">
        <v>2.0001428127288818</v>
      </c>
      <c r="F2696" s="24">
        <v>0.28591272234916687</v>
      </c>
    </row>
    <row r="2697" spans="1:6">
      <c r="A2697">
        <v>121</v>
      </c>
      <c r="B2697" t="s">
        <v>318</v>
      </c>
      <c r="C2697">
        <v>61</v>
      </c>
      <c r="D2697" s="24">
        <v>76.308769226074219</v>
      </c>
      <c r="E2697" s="24">
        <v>1.9617804288864136</v>
      </c>
      <c r="F2697" s="24">
        <v>0.28525140881538391</v>
      </c>
    </row>
    <row r="2698" spans="1:6">
      <c r="A2698">
        <v>121</v>
      </c>
      <c r="B2698" t="s">
        <v>318</v>
      </c>
      <c r="C2698">
        <v>62</v>
      </c>
      <c r="D2698" s="24">
        <v>76.577117919921875</v>
      </c>
      <c r="E2698" s="24">
        <v>1.9332466125488281</v>
      </c>
      <c r="F2698" s="24">
        <v>0.28488335013389587</v>
      </c>
    </row>
    <row r="2699" spans="1:6">
      <c r="A2699">
        <v>121</v>
      </c>
      <c r="B2699" t="s">
        <v>318</v>
      </c>
      <c r="C2699">
        <v>63</v>
      </c>
      <c r="D2699" s="24">
        <v>76.845458984375</v>
      </c>
      <c r="E2699" s="24">
        <v>1.9021396636962891</v>
      </c>
      <c r="F2699" s="24">
        <v>0.28554841876029968</v>
      </c>
    </row>
    <row r="2700" spans="1:6">
      <c r="A2700">
        <v>121</v>
      </c>
      <c r="B2700" t="s">
        <v>318</v>
      </c>
      <c r="C2700">
        <v>64</v>
      </c>
      <c r="D2700" s="24">
        <v>77.113800048828125</v>
      </c>
      <c r="E2700" s="24">
        <v>1.8770879507064819</v>
      </c>
      <c r="F2700" s="24">
        <v>0.28826102614402771</v>
      </c>
    </row>
    <row r="2701" spans="1:6">
      <c r="A2701">
        <v>121</v>
      </c>
      <c r="B2701" t="s">
        <v>318</v>
      </c>
      <c r="C2701">
        <v>65</v>
      </c>
      <c r="D2701" s="24">
        <v>77.38214111328125</v>
      </c>
      <c r="E2701" s="24">
        <v>1.8433941602706909</v>
      </c>
      <c r="F2701" s="24">
        <v>0.29450210928916931</v>
      </c>
    </row>
    <row r="2702" spans="1:6">
      <c r="A2702">
        <v>121</v>
      </c>
      <c r="B2702" t="s">
        <v>318</v>
      </c>
      <c r="C2702">
        <v>66</v>
      </c>
      <c r="D2702" s="24">
        <v>77.650482177734375</v>
      </c>
      <c r="E2702" s="24">
        <v>1.8105034828186035</v>
      </c>
      <c r="F2702" s="24">
        <v>0.30667084455490112</v>
      </c>
    </row>
    <row r="2703" spans="1:6">
      <c r="A2703">
        <v>121</v>
      </c>
      <c r="B2703" t="s">
        <v>318</v>
      </c>
      <c r="C2703">
        <v>67</v>
      </c>
      <c r="D2703" s="24">
        <v>77.918830871582031</v>
      </c>
      <c r="E2703" s="24">
        <v>1.776175856590271</v>
      </c>
      <c r="F2703" s="24">
        <v>0.32865568995475769</v>
      </c>
    </row>
    <row r="2704" spans="1:6">
      <c r="A2704">
        <v>121</v>
      </c>
      <c r="B2704" t="s">
        <v>318</v>
      </c>
      <c r="C2704">
        <v>68</v>
      </c>
      <c r="D2704" s="24">
        <v>78.187171936035156</v>
      </c>
      <c r="E2704" s="24">
        <v>1.7511911392211914</v>
      </c>
      <c r="F2704" s="24">
        <v>0.36619231104850769</v>
      </c>
    </row>
    <row r="2705" spans="1:6">
      <c r="A2705">
        <v>121</v>
      </c>
      <c r="B2705" t="s">
        <v>318</v>
      </c>
      <c r="C2705">
        <v>69</v>
      </c>
      <c r="D2705" s="24">
        <v>78.455513000488281</v>
      </c>
      <c r="E2705" s="24">
        <v>1.7129466533660889</v>
      </c>
      <c r="F2705" s="24">
        <v>0.42655292153358459</v>
      </c>
    </row>
    <row r="2706" spans="1:6">
      <c r="A2706">
        <v>121</v>
      </c>
      <c r="B2706" t="s">
        <v>318</v>
      </c>
      <c r="C2706">
        <v>70</v>
      </c>
      <c r="D2706" s="24">
        <v>78.723861694335938</v>
      </c>
      <c r="E2706" s="24">
        <v>1.6820498704910278</v>
      </c>
      <c r="F2706" s="24">
        <v>0.5171164870262146</v>
      </c>
    </row>
    <row r="2707" spans="1:6">
      <c r="A2707">
        <v>121</v>
      </c>
      <c r="B2707" t="s">
        <v>318</v>
      </c>
      <c r="C2707">
        <v>71</v>
      </c>
      <c r="D2707" s="24">
        <v>78.992202758789062</v>
      </c>
      <c r="E2707" s="24">
        <v>1.6422028541564941</v>
      </c>
      <c r="F2707" s="24">
        <v>0.64253914356231689</v>
      </c>
    </row>
    <row r="2708" spans="1:6">
      <c r="A2708">
        <v>121</v>
      </c>
      <c r="B2708" t="s">
        <v>318</v>
      </c>
      <c r="C2708">
        <v>72</v>
      </c>
      <c r="D2708" s="24">
        <v>79.260543823242188</v>
      </c>
      <c r="E2708" s="24">
        <v>1.5847165584564209</v>
      </c>
      <c r="F2708" s="24">
        <v>0.80081349611282349</v>
      </c>
    </row>
    <row r="2709" spans="1:6">
      <c r="A2709">
        <v>121</v>
      </c>
      <c r="B2709" t="s">
        <v>318</v>
      </c>
      <c r="C2709">
        <v>73</v>
      </c>
      <c r="D2709" s="24">
        <v>79.528884887695312</v>
      </c>
      <c r="E2709" s="24">
        <v>1.5138354301452637</v>
      </c>
      <c r="F2709" s="24">
        <v>0.97947204113006592</v>
      </c>
    </row>
    <row r="2710" spans="1:6">
      <c r="A2710">
        <v>121</v>
      </c>
      <c r="B2710" t="s">
        <v>318</v>
      </c>
      <c r="C2710">
        <v>74</v>
      </c>
      <c r="D2710" s="24">
        <v>79.797225952148438</v>
      </c>
      <c r="E2710" s="24">
        <v>1.4147518873214722</v>
      </c>
      <c r="F2710" s="24">
        <v>1.1541891098022461</v>
      </c>
    </row>
    <row r="2711" spans="1:6">
      <c r="A2711">
        <v>121</v>
      </c>
      <c r="B2711" t="s">
        <v>318</v>
      </c>
      <c r="C2711">
        <v>75</v>
      </c>
      <c r="D2711" s="24">
        <v>80.065574645996094</v>
      </c>
      <c r="E2711" s="24">
        <v>1.249167799949646</v>
      </c>
      <c r="F2711" s="24">
        <v>1.2920565605163574</v>
      </c>
    </row>
    <row r="2712" spans="1:6">
      <c r="A2712">
        <v>121</v>
      </c>
      <c r="B2712" t="s">
        <v>318</v>
      </c>
      <c r="C2712">
        <v>76</v>
      </c>
      <c r="D2712" s="24">
        <v>80.333915710449219</v>
      </c>
      <c r="E2712" s="24">
        <v>1.0059642791748047</v>
      </c>
      <c r="F2712" s="24">
        <v>1.3600958585739136</v>
      </c>
    </row>
    <row r="2713" spans="1:6">
      <c r="A2713">
        <v>121</v>
      </c>
      <c r="B2713" t="s">
        <v>318</v>
      </c>
      <c r="C2713">
        <v>77</v>
      </c>
      <c r="D2713" s="24">
        <v>80.602256774902344</v>
      </c>
      <c r="E2713" s="24">
        <v>0.71197539567947388</v>
      </c>
      <c r="F2713" s="24">
        <v>1.3365123271942139</v>
      </c>
    </row>
    <row r="2714" spans="1:6">
      <c r="A2714">
        <v>121</v>
      </c>
      <c r="B2714" t="s">
        <v>318</v>
      </c>
      <c r="C2714">
        <v>78</v>
      </c>
      <c r="D2714" s="24">
        <v>80.87060546875</v>
      </c>
      <c r="E2714" s="24">
        <v>0.46654659509658813</v>
      </c>
      <c r="F2714" s="24">
        <v>1.2196465730667114</v>
      </c>
    </row>
    <row r="2715" spans="1:6">
      <c r="A2715">
        <v>121</v>
      </c>
      <c r="B2715" t="s">
        <v>318</v>
      </c>
      <c r="C2715">
        <v>79</v>
      </c>
      <c r="D2715" s="24">
        <v>81.138946533203125</v>
      </c>
      <c r="E2715" s="24">
        <v>0.34659281373023987</v>
      </c>
      <c r="F2715" s="24">
        <v>1.0297940969467163</v>
      </c>
    </row>
    <row r="2716" spans="1:6">
      <c r="A2716">
        <v>121</v>
      </c>
      <c r="B2716" t="s">
        <v>318</v>
      </c>
      <c r="C2716">
        <v>80</v>
      </c>
      <c r="D2716" s="24">
        <v>81.40728759765625</v>
      </c>
      <c r="E2716" s="24">
        <v>0.31937626004219055</v>
      </c>
      <c r="F2716" s="24">
        <v>0.80245679616928101</v>
      </c>
    </row>
    <row r="2717" spans="1:6">
      <c r="A2717">
        <v>121</v>
      </c>
      <c r="B2717" t="s">
        <v>318</v>
      </c>
      <c r="C2717">
        <v>81</v>
      </c>
      <c r="D2717" s="24">
        <v>81.675628662109375</v>
      </c>
      <c r="E2717" s="24">
        <v>0.31459802389144897</v>
      </c>
      <c r="F2717" s="24">
        <v>0.57623910903930664</v>
      </c>
    </row>
    <row r="2718" spans="1:6">
      <c r="A2718">
        <v>121</v>
      </c>
      <c r="B2718" t="s">
        <v>318</v>
      </c>
      <c r="C2718">
        <v>82</v>
      </c>
      <c r="D2718" s="24">
        <v>81.9439697265625</v>
      </c>
      <c r="E2718" s="24">
        <v>0.31400620937347412</v>
      </c>
      <c r="F2718" s="24">
        <v>0.38124018907546997</v>
      </c>
    </row>
    <row r="2719" spans="1:6">
      <c r="A2719">
        <v>121</v>
      </c>
      <c r="B2719" t="s">
        <v>318</v>
      </c>
      <c r="C2719">
        <v>83</v>
      </c>
      <c r="D2719" s="24">
        <v>82.212310791015625</v>
      </c>
      <c r="E2719" s="24">
        <v>0.31271427869796753</v>
      </c>
      <c r="F2719" s="24">
        <v>0.23282298445701599</v>
      </c>
    </row>
    <row r="2720" spans="1:6">
      <c r="A2720">
        <v>121</v>
      </c>
      <c r="B2720" t="s">
        <v>318</v>
      </c>
      <c r="C2720">
        <v>84</v>
      </c>
      <c r="D2720" s="24">
        <v>82.480659484863281</v>
      </c>
      <c r="E2720" s="24">
        <v>0.31086793541908264</v>
      </c>
      <c r="F2720" s="24">
        <v>0.13206095993518829</v>
      </c>
    </row>
    <row r="2721" spans="1:6">
      <c r="A2721">
        <v>121</v>
      </c>
      <c r="B2721" t="s">
        <v>318</v>
      </c>
      <c r="C2721">
        <v>85</v>
      </c>
      <c r="D2721" s="24">
        <v>82.749000549316406</v>
      </c>
      <c r="E2721" s="24">
        <v>0.31052592396736145</v>
      </c>
      <c r="F2721" s="24">
        <v>7.0686839520931244E-2</v>
      </c>
    </row>
    <row r="2722" spans="1:6">
      <c r="A2722">
        <v>121</v>
      </c>
      <c r="B2722" t="s">
        <v>318</v>
      </c>
      <c r="C2722">
        <v>86</v>
      </c>
      <c r="D2722" s="24">
        <v>83.017341613769531</v>
      </c>
      <c r="E2722" s="24">
        <v>0.30876648426055908</v>
      </c>
      <c r="F2722" s="24">
        <v>3.7047088146209717E-2</v>
      </c>
    </row>
    <row r="2723" spans="1:6">
      <c r="A2723">
        <v>121</v>
      </c>
      <c r="B2723" t="s">
        <v>318</v>
      </c>
      <c r="C2723">
        <v>87</v>
      </c>
      <c r="D2723" s="24">
        <v>83.285690307617188</v>
      </c>
      <c r="E2723" s="24">
        <v>0.30968758463859558</v>
      </c>
      <c r="F2723" s="24">
        <v>2.0455135032534599E-2</v>
      </c>
    </row>
    <row r="2724" spans="1:6">
      <c r="A2724">
        <v>121</v>
      </c>
      <c r="B2724" t="s">
        <v>318</v>
      </c>
      <c r="C2724">
        <v>88</v>
      </c>
      <c r="D2724" s="24">
        <v>83.554031372070312</v>
      </c>
      <c r="E2724" s="24">
        <v>0.30614009499549866</v>
      </c>
      <c r="F2724" s="24">
        <v>1.3135557994246483E-2</v>
      </c>
    </row>
    <row r="2725" spans="1:6">
      <c r="A2725">
        <v>121</v>
      </c>
      <c r="B2725" t="s">
        <v>318</v>
      </c>
      <c r="C2725">
        <v>89</v>
      </c>
      <c r="D2725" s="24">
        <v>83.822372436523438</v>
      </c>
      <c r="E2725" s="24">
        <v>0.30856660008430481</v>
      </c>
      <c r="F2725" s="24">
        <v>1.031173299998045E-2</v>
      </c>
    </row>
    <row r="2726" spans="1:6">
      <c r="A2726">
        <v>121</v>
      </c>
      <c r="B2726" t="s">
        <v>318</v>
      </c>
      <c r="C2726">
        <v>90</v>
      </c>
      <c r="D2726" s="24">
        <v>84.090713500976562</v>
      </c>
      <c r="E2726" s="24">
        <v>0.30507135391235352</v>
      </c>
      <c r="F2726" s="24">
        <v>9.4273379072546959E-3</v>
      </c>
    </row>
    <row r="2727" spans="1:6">
      <c r="A2727">
        <v>121</v>
      </c>
      <c r="B2727" t="s">
        <v>318</v>
      </c>
      <c r="C2727">
        <v>91</v>
      </c>
      <c r="D2727" s="24">
        <v>84.359054565429688</v>
      </c>
      <c r="E2727" s="24">
        <v>0.30378270149230957</v>
      </c>
      <c r="F2727" s="24">
        <v>9.2636225745081902E-3</v>
      </c>
    </row>
    <row r="2728" spans="1:6">
      <c r="A2728">
        <v>121</v>
      </c>
      <c r="B2728" t="s">
        <v>318</v>
      </c>
      <c r="C2728">
        <v>92</v>
      </c>
      <c r="D2728" s="24">
        <v>84.627403259277344</v>
      </c>
      <c r="E2728" s="24">
        <v>0.30583491921424866</v>
      </c>
      <c r="F2728" s="24">
        <v>9.2970291152596474E-3</v>
      </c>
    </row>
    <row r="2729" spans="1:6">
      <c r="A2729">
        <v>121</v>
      </c>
      <c r="B2729" t="s">
        <v>318</v>
      </c>
      <c r="C2729">
        <v>93</v>
      </c>
      <c r="D2729" s="24">
        <v>84.895744323730469</v>
      </c>
      <c r="E2729" s="24">
        <v>0.30284807085990906</v>
      </c>
      <c r="F2729" s="24">
        <v>9.3332249671220779E-3</v>
      </c>
    </row>
    <row r="2730" spans="1:6">
      <c r="A2730">
        <v>121</v>
      </c>
      <c r="B2730" t="s">
        <v>318</v>
      </c>
      <c r="C2730">
        <v>94</v>
      </c>
      <c r="D2730" s="24">
        <v>85.164085388183594</v>
      </c>
      <c r="E2730" s="24">
        <v>0.29797601699829102</v>
      </c>
      <c r="F2730" s="24">
        <v>9.3231266364455223E-3</v>
      </c>
    </row>
    <row r="2731" spans="1:6">
      <c r="A2731">
        <v>121</v>
      </c>
      <c r="B2731" t="s">
        <v>318</v>
      </c>
      <c r="C2731">
        <v>95</v>
      </c>
      <c r="D2731" s="24">
        <v>85.43243408203125</v>
      </c>
      <c r="E2731" s="24">
        <v>0.30280587077140808</v>
      </c>
      <c r="F2731" s="24">
        <v>9.2617049813270569E-3</v>
      </c>
    </row>
    <row r="2732" spans="1:6">
      <c r="A2732">
        <v>121</v>
      </c>
      <c r="B2732" t="s">
        <v>318</v>
      </c>
      <c r="C2732">
        <v>96</v>
      </c>
      <c r="D2732" s="24">
        <v>85.700775146484375</v>
      </c>
      <c r="E2732" s="24">
        <v>0.2998659610748291</v>
      </c>
      <c r="F2732" s="24">
        <v>9.1281654313206673E-3</v>
      </c>
    </row>
    <row r="2733" spans="1:6">
      <c r="A2733">
        <v>121</v>
      </c>
      <c r="B2733" t="s">
        <v>318</v>
      </c>
      <c r="C2733">
        <v>97</v>
      </c>
      <c r="D2733" s="24">
        <v>85.9691162109375</v>
      </c>
      <c r="E2733" s="24">
        <v>0.30027484893798828</v>
      </c>
      <c r="F2733" s="24">
        <v>8.869941346347332E-3</v>
      </c>
    </row>
    <row r="2734" spans="1:6">
      <c r="A2734">
        <v>121</v>
      </c>
      <c r="B2734" t="s">
        <v>318</v>
      </c>
      <c r="C2734">
        <v>98</v>
      </c>
      <c r="D2734" s="24">
        <v>86.237457275390625</v>
      </c>
      <c r="E2734" s="24">
        <v>0.29546141624450684</v>
      </c>
      <c r="F2734" s="24">
        <v>8.43767449259758E-3</v>
      </c>
    </row>
    <row r="2735" spans="1:6">
      <c r="A2735">
        <v>121</v>
      </c>
      <c r="B2735" t="s">
        <v>318</v>
      </c>
      <c r="C2735">
        <v>99</v>
      </c>
      <c r="D2735" s="24">
        <v>86.50579833984375</v>
      </c>
      <c r="E2735" s="24">
        <v>0.29526534676551819</v>
      </c>
      <c r="F2735" s="24">
        <v>7.842065766453743E-3</v>
      </c>
    </row>
    <row r="2736" spans="1:6">
      <c r="A2736">
        <v>121</v>
      </c>
      <c r="B2736" t="s">
        <v>318</v>
      </c>
      <c r="C2736">
        <v>100</v>
      </c>
      <c r="D2736" s="24">
        <v>86.774147033691406</v>
      </c>
      <c r="E2736" s="24">
        <v>0.2958870530128479</v>
      </c>
      <c r="F2736" s="24">
        <v>7.178302388638258E-3</v>
      </c>
    </row>
    <row r="2737" spans="1:6">
      <c r="A2737">
        <v>121</v>
      </c>
      <c r="B2737" t="s">
        <v>318</v>
      </c>
      <c r="C2737">
        <v>101</v>
      </c>
      <c r="D2737" s="24">
        <v>87.042488098144531</v>
      </c>
      <c r="E2737" s="24">
        <v>0.29567155241966248</v>
      </c>
      <c r="F2737" s="24">
        <v>6.5911915153264999E-3</v>
      </c>
    </row>
    <row r="2738" spans="1:6">
      <c r="A2738">
        <v>121</v>
      </c>
      <c r="B2738" t="s">
        <v>318</v>
      </c>
      <c r="C2738">
        <v>102</v>
      </c>
      <c r="D2738" s="24">
        <v>87.310829162597656</v>
      </c>
      <c r="E2738" s="24">
        <v>0.29358461499214172</v>
      </c>
      <c r="F2738" s="24">
        <v>6.2027564272284508E-3</v>
      </c>
    </row>
    <row r="2739" spans="1:6">
      <c r="A2739">
        <v>121</v>
      </c>
      <c r="B2739" t="s">
        <v>318</v>
      </c>
      <c r="C2739">
        <v>103</v>
      </c>
      <c r="D2739" s="24">
        <v>87.579177856445312</v>
      </c>
      <c r="E2739" s="24">
        <v>0.29434084892272949</v>
      </c>
      <c r="F2739" s="24">
        <v>6.0488632880151272E-3</v>
      </c>
    </row>
    <row r="2740" spans="1:6">
      <c r="A2740">
        <v>121</v>
      </c>
      <c r="B2740" t="s">
        <v>318</v>
      </c>
      <c r="C2740">
        <v>104</v>
      </c>
      <c r="D2740" s="24">
        <v>87.847518920898438</v>
      </c>
      <c r="E2740" s="24">
        <v>0.29228326678276062</v>
      </c>
      <c r="F2740" s="24">
        <v>6.0603497549891472E-3</v>
      </c>
    </row>
    <row r="2741" spans="1:6">
      <c r="A2741">
        <v>121</v>
      </c>
      <c r="B2741" t="s">
        <v>318</v>
      </c>
      <c r="C2741">
        <v>105</v>
      </c>
      <c r="D2741" s="24">
        <v>88.115859985351562</v>
      </c>
      <c r="E2741" s="24">
        <v>0.29498648643493652</v>
      </c>
      <c r="F2741" s="24">
        <v>6.0980464331805706E-3</v>
      </c>
    </row>
    <row r="2742" spans="1:6">
      <c r="A2742">
        <v>121</v>
      </c>
      <c r="B2742" t="s">
        <v>318</v>
      </c>
      <c r="C2742">
        <v>106</v>
      </c>
      <c r="D2742" s="24">
        <v>88.384201049804688</v>
      </c>
      <c r="E2742" s="24">
        <v>0.2893938422203064</v>
      </c>
      <c r="F2742" s="24">
        <v>6.0336911119520664E-3</v>
      </c>
    </row>
    <row r="2743" spans="1:6">
      <c r="A2743">
        <v>121</v>
      </c>
      <c r="B2743" t="s">
        <v>318</v>
      </c>
      <c r="C2743">
        <v>107</v>
      </c>
      <c r="D2743" s="24">
        <v>88.652542114257812</v>
      </c>
      <c r="E2743" s="24">
        <v>0.29049554467201233</v>
      </c>
      <c r="F2743" s="24">
        <v>5.8455667458474636E-3</v>
      </c>
    </row>
    <row r="2744" spans="1:6">
      <c r="A2744">
        <v>121</v>
      </c>
      <c r="B2744" t="s">
        <v>318</v>
      </c>
      <c r="C2744">
        <v>108</v>
      </c>
      <c r="D2744" s="24">
        <v>88.920883178710938</v>
      </c>
      <c r="E2744" s="24">
        <v>0.28911742568016052</v>
      </c>
      <c r="F2744" s="24">
        <v>5.6726783514022827E-3</v>
      </c>
    </row>
    <row r="2745" spans="1:6">
      <c r="A2745">
        <v>121</v>
      </c>
      <c r="B2745" t="s">
        <v>318</v>
      </c>
      <c r="C2745">
        <v>109</v>
      </c>
      <c r="D2745" s="24">
        <v>89.189231872558594</v>
      </c>
      <c r="E2745" s="24">
        <v>0.28974583745002747</v>
      </c>
      <c r="F2745" s="24">
        <v>5.7692117989063263E-3</v>
      </c>
    </row>
    <row r="2746" spans="1:6">
      <c r="A2746">
        <v>121</v>
      </c>
      <c r="B2746" t="s">
        <v>318</v>
      </c>
      <c r="C2746">
        <v>110</v>
      </c>
      <c r="D2746" s="24">
        <v>89.457572937011719</v>
      </c>
      <c r="E2746" s="24">
        <v>0.29132243990898132</v>
      </c>
      <c r="F2746" s="24">
        <v>6.3495924696326256E-3</v>
      </c>
    </row>
    <row r="2747" spans="1:6">
      <c r="A2747">
        <v>121</v>
      </c>
      <c r="B2747" t="s">
        <v>318</v>
      </c>
      <c r="C2747">
        <v>111</v>
      </c>
      <c r="D2747" s="24">
        <v>89.725921630859375</v>
      </c>
      <c r="E2747" s="24">
        <v>0.29133421182632446</v>
      </c>
      <c r="F2747" s="24">
        <v>7.4105327948927879E-3</v>
      </c>
    </row>
    <row r="2748" spans="1:6">
      <c r="A2748">
        <v>121</v>
      </c>
      <c r="B2748" t="s">
        <v>318</v>
      </c>
      <c r="C2748">
        <v>112</v>
      </c>
      <c r="D2748" s="24">
        <v>89.9942626953125</v>
      </c>
      <c r="E2748" s="24">
        <v>0.2887604832649231</v>
      </c>
      <c r="F2748" s="24">
        <v>8.6583932861685753E-3</v>
      </c>
    </row>
    <row r="2749" spans="1:6">
      <c r="A2749">
        <v>121</v>
      </c>
      <c r="B2749" t="s">
        <v>318</v>
      </c>
      <c r="C2749">
        <v>113</v>
      </c>
      <c r="D2749" s="24">
        <v>90.262603759765625</v>
      </c>
      <c r="E2749" s="24">
        <v>0.28474870324134827</v>
      </c>
      <c r="F2749" s="24">
        <v>9.625324048101902E-3</v>
      </c>
    </row>
    <row r="2750" spans="1:6">
      <c r="A2750">
        <v>121</v>
      </c>
      <c r="B2750" t="s">
        <v>318</v>
      </c>
      <c r="C2750">
        <v>114</v>
      </c>
      <c r="D2750" s="24">
        <v>90.53094482421875</v>
      </c>
      <c r="E2750" s="24">
        <v>0.2818446159362793</v>
      </c>
      <c r="F2750" s="24">
        <v>9.9144680425524712E-3</v>
      </c>
    </row>
    <row r="2751" spans="1:6">
      <c r="A2751">
        <v>121</v>
      </c>
      <c r="B2751" t="s">
        <v>318</v>
      </c>
      <c r="C2751">
        <v>115</v>
      </c>
      <c r="D2751" s="24">
        <v>90.799285888671875</v>
      </c>
      <c r="E2751" s="24">
        <v>0.28301665186882019</v>
      </c>
      <c r="F2751" s="24">
        <v>9.4193471595644951E-3</v>
      </c>
    </row>
    <row r="2752" spans="1:6">
      <c r="A2752">
        <v>121</v>
      </c>
      <c r="B2752" t="s">
        <v>318</v>
      </c>
      <c r="C2752">
        <v>116</v>
      </c>
      <c r="D2752" s="24">
        <v>91.067626953125</v>
      </c>
      <c r="E2752" s="24">
        <v>0.28192844986915588</v>
      </c>
      <c r="F2752" s="24">
        <v>8.3666462451219559E-3</v>
      </c>
    </row>
    <row r="2753" spans="1:6">
      <c r="A2753">
        <v>121</v>
      </c>
      <c r="B2753" t="s">
        <v>318</v>
      </c>
      <c r="C2753">
        <v>117</v>
      </c>
      <c r="D2753" s="24">
        <v>91.335968017578125</v>
      </c>
      <c r="E2753" s="24">
        <v>0.28223070502281189</v>
      </c>
      <c r="F2753" s="24">
        <v>7.1646235883235931E-3</v>
      </c>
    </row>
    <row r="2754" spans="1:6">
      <c r="A2754">
        <v>121</v>
      </c>
      <c r="B2754" t="s">
        <v>318</v>
      </c>
      <c r="C2754">
        <v>118</v>
      </c>
      <c r="D2754" s="24">
        <v>91.604316711425781</v>
      </c>
      <c r="E2754" s="24">
        <v>0.28368982672691345</v>
      </c>
      <c r="F2754" s="24">
        <v>6.1738863587379456E-3</v>
      </c>
    </row>
    <row r="2755" spans="1:6">
      <c r="A2755">
        <v>121</v>
      </c>
      <c r="B2755" t="s">
        <v>318</v>
      </c>
      <c r="C2755">
        <v>119</v>
      </c>
      <c r="D2755" s="24">
        <v>91.872657775878906</v>
      </c>
      <c r="E2755" s="24">
        <v>0.28271830081939697</v>
      </c>
      <c r="F2755" s="24">
        <v>5.564387422055006E-3</v>
      </c>
    </row>
    <row r="2756" spans="1:6">
      <c r="A2756">
        <v>121</v>
      </c>
      <c r="B2756" t="s">
        <v>318</v>
      </c>
      <c r="C2756">
        <v>120</v>
      </c>
      <c r="D2756" s="24">
        <v>92.141006469726562</v>
      </c>
      <c r="E2756" s="24">
        <v>0.27701103687286377</v>
      </c>
      <c r="F2756" s="24">
        <v>5.3285369649529457E-3</v>
      </c>
    </row>
    <row r="2757" spans="1:6">
      <c r="A2757">
        <v>121</v>
      </c>
      <c r="B2757" t="s">
        <v>318</v>
      </c>
      <c r="C2757">
        <v>121</v>
      </c>
      <c r="D2757" s="24">
        <v>92.409347534179688</v>
      </c>
      <c r="E2757" s="24">
        <v>0.27945739030838013</v>
      </c>
      <c r="F2757" s="24">
        <v>5.3913942538201809E-3</v>
      </c>
    </row>
    <row r="2758" spans="1:6">
      <c r="A2758">
        <v>121</v>
      </c>
      <c r="B2758" t="s">
        <v>318</v>
      </c>
      <c r="C2758">
        <v>122</v>
      </c>
      <c r="D2758" s="24">
        <v>92.677688598632812</v>
      </c>
      <c r="E2758" s="24">
        <v>0.28179553151130676</v>
      </c>
      <c r="F2758" s="24">
        <v>5.6936093606054783E-3</v>
      </c>
    </row>
    <row r="2759" spans="1:6">
      <c r="A2759">
        <v>121</v>
      </c>
      <c r="B2759" t="s">
        <v>318</v>
      </c>
      <c r="C2759">
        <v>123</v>
      </c>
      <c r="D2759" s="24">
        <v>92.946029663085938</v>
      </c>
      <c r="E2759" s="24">
        <v>0.28058263659477234</v>
      </c>
      <c r="F2759" s="24">
        <v>6.1825062148272991E-3</v>
      </c>
    </row>
    <row r="2760" spans="1:6">
      <c r="A2760">
        <v>121</v>
      </c>
      <c r="B2760" t="s">
        <v>318</v>
      </c>
      <c r="C2760">
        <v>124</v>
      </c>
      <c r="D2760" s="24">
        <v>93.214370727539062</v>
      </c>
      <c r="E2760" s="24">
        <v>0.27762070298194885</v>
      </c>
      <c r="F2760" s="24">
        <v>6.75179623067379E-3</v>
      </c>
    </row>
    <row r="2761" spans="1:6">
      <c r="A2761">
        <v>121</v>
      </c>
      <c r="B2761" t="s">
        <v>318</v>
      </c>
      <c r="C2761">
        <v>125</v>
      </c>
      <c r="D2761" s="24">
        <v>93.482711791992188</v>
      </c>
      <c r="E2761" s="24">
        <v>0.27688139677047729</v>
      </c>
      <c r="F2761" s="24">
        <v>7.216848898679018E-3</v>
      </c>
    </row>
    <row r="2762" spans="1:6">
      <c r="A2762">
        <v>121</v>
      </c>
      <c r="B2762" t="s">
        <v>318</v>
      </c>
      <c r="C2762">
        <v>126</v>
      </c>
      <c r="D2762" s="24">
        <v>93.751060485839844</v>
      </c>
      <c r="E2762" s="24">
        <v>0.27448979020118713</v>
      </c>
      <c r="F2762" s="24">
        <v>7.3642861098051071E-3</v>
      </c>
    </row>
    <row r="2763" spans="1:6">
      <c r="A2763">
        <v>121</v>
      </c>
      <c r="B2763" t="s">
        <v>318</v>
      </c>
      <c r="C2763">
        <v>127</v>
      </c>
      <c r="D2763" s="24">
        <v>94.019401550292969</v>
      </c>
      <c r="E2763" s="24">
        <v>0.27795031666755676</v>
      </c>
      <c r="F2763" s="24">
        <v>7.039947435259819E-3</v>
      </c>
    </row>
    <row r="2764" spans="1:6">
      <c r="A2764">
        <v>121</v>
      </c>
      <c r="B2764" t="s">
        <v>318</v>
      </c>
      <c r="C2764">
        <v>128</v>
      </c>
      <c r="D2764" s="24">
        <v>94.287750244140625</v>
      </c>
      <c r="E2764" s="24">
        <v>0.27206379175186157</v>
      </c>
      <c r="F2764" s="24">
        <v>6.2131313607096672E-3</v>
      </c>
    </row>
    <row r="2765" spans="1:6">
      <c r="A2765">
        <v>121</v>
      </c>
      <c r="B2765" t="s">
        <v>318</v>
      </c>
      <c r="C2765">
        <v>129</v>
      </c>
      <c r="D2765" s="24">
        <v>94.55609130859375</v>
      </c>
      <c r="E2765" s="24">
        <v>0.27352684736251831</v>
      </c>
      <c r="F2765" s="24">
        <v>4.9893292598426342E-3</v>
      </c>
    </row>
    <row r="2766" spans="1:6">
      <c r="A2766">
        <v>121</v>
      </c>
      <c r="B2766" t="s">
        <v>318</v>
      </c>
      <c r="C2766">
        <v>130</v>
      </c>
      <c r="D2766" s="24">
        <v>94.824432373046875</v>
      </c>
      <c r="E2766" s="24">
        <v>0.27264517545700073</v>
      </c>
      <c r="F2766" s="24">
        <v>3.5748763475567102E-3</v>
      </c>
    </row>
    <row r="2767" spans="1:6">
      <c r="A2767">
        <v>122</v>
      </c>
      <c r="B2767" t="s">
        <v>320</v>
      </c>
      <c r="C2767">
        <v>1</v>
      </c>
      <c r="D2767" s="24">
        <v>60.208198547363281</v>
      </c>
      <c r="E2767" s="24">
        <v>2.8814423084259033</v>
      </c>
      <c r="F2767" s="24">
        <v>2.6158688589930534E-2</v>
      </c>
    </row>
    <row r="2768" spans="1:6">
      <c r="A2768">
        <v>122</v>
      </c>
      <c r="B2768" t="s">
        <v>320</v>
      </c>
      <c r="C2768">
        <v>2</v>
      </c>
      <c r="D2768" s="24">
        <v>60.476543426513672</v>
      </c>
      <c r="E2768" s="24">
        <v>2.9087822437286377</v>
      </c>
      <c r="F2768" s="24">
        <v>1.0993421077728271E-2</v>
      </c>
    </row>
    <row r="2769" spans="1:6">
      <c r="A2769">
        <v>122</v>
      </c>
      <c r="B2769" t="s">
        <v>320</v>
      </c>
      <c r="C2769">
        <v>3</v>
      </c>
      <c r="D2769" s="24">
        <v>60.744884490966797</v>
      </c>
      <c r="E2769" s="24">
        <v>2.9115252494812012</v>
      </c>
      <c r="F2769" s="24">
        <v>-5.0670811906456947E-3</v>
      </c>
    </row>
    <row r="2770" spans="1:6">
      <c r="A2770">
        <v>122</v>
      </c>
      <c r="B2770" t="s">
        <v>320</v>
      </c>
      <c r="C2770">
        <v>4</v>
      </c>
      <c r="D2770" s="24">
        <v>61.013229370117188</v>
      </c>
      <c r="E2770" s="24">
        <v>2.931354284286499</v>
      </c>
      <c r="F2770" s="24">
        <v>-1.8408907577395439E-2</v>
      </c>
    </row>
    <row r="2771" spans="1:6">
      <c r="A2771">
        <v>122</v>
      </c>
      <c r="B2771" t="s">
        <v>320</v>
      </c>
      <c r="C2771">
        <v>5</v>
      </c>
      <c r="D2771" s="24">
        <v>61.281570434570312</v>
      </c>
      <c r="E2771" s="24">
        <v>2.9301333427429199</v>
      </c>
      <c r="F2771" s="24">
        <v>-2.6187216863036156E-2</v>
      </c>
    </row>
    <row r="2772" spans="1:6">
      <c r="A2772">
        <v>122</v>
      </c>
      <c r="B2772" t="s">
        <v>320</v>
      </c>
      <c r="C2772">
        <v>6</v>
      </c>
      <c r="D2772" s="24">
        <v>61.549911499023438</v>
      </c>
      <c r="E2772" s="24">
        <v>2.9402270317077637</v>
      </c>
      <c r="F2772" s="24">
        <v>-2.7047427371144295E-2</v>
      </c>
    </row>
    <row r="2773" spans="1:6">
      <c r="A2773">
        <v>122</v>
      </c>
      <c r="B2773" t="s">
        <v>320</v>
      </c>
      <c r="C2773">
        <v>7</v>
      </c>
      <c r="D2773" s="24">
        <v>61.818256378173828</v>
      </c>
      <c r="E2773" s="24">
        <v>2.9461996555328369</v>
      </c>
      <c r="F2773" s="24">
        <v>-2.1091461181640625E-2</v>
      </c>
    </row>
    <row r="2774" spans="1:6">
      <c r="A2774">
        <v>122</v>
      </c>
      <c r="B2774" t="s">
        <v>320</v>
      </c>
      <c r="C2774">
        <v>8</v>
      </c>
      <c r="D2774" s="24">
        <v>62.086601257324219</v>
      </c>
      <c r="E2774" s="24">
        <v>2.9406092166900635</v>
      </c>
      <c r="F2774" s="24">
        <v>-9.4165429472923279E-3</v>
      </c>
    </row>
    <row r="2775" spans="1:6">
      <c r="A2775">
        <v>122</v>
      </c>
      <c r="B2775" t="s">
        <v>320</v>
      </c>
      <c r="C2775">
        <v>9</v>
      </c>
      <c r="D2775" s="24">
        <v>62.354942321777344</v>
      </c>
      <c r="E2775" s="24">
        <v>2.9506230354309082</v>
      </c>
      <c r="F2775" s="24">
        <v>6.3820495270192623E-3</v>
      </c>
    </row>
    <row r="2776" spans="1:6">
      <c r="A2776">
        <v>122</v>
      </c>
      <c r="B2776" t="s">
        <v>320</v>
      </c>
      <c r="C2776">
        <v>10</v>
      </c>
      <c r="D2776" s="24">
        <v>62.623283386230469</v>
      </c>
      <c r="E2776" s="24">
        <v>2.959465503692627</v>
      </c>
      <c r="F2776" s="24">
        <v>2.4501241743564606E-2</v>
      </c>
    </row>
    <row r="2777" spans="1:6">
      <c r="A2777">
        <v>122</v>
      </c>
      <c r="B2777" t="s">
        <v>320</v>
      </c>
      <c r="C2777">
        <v>11</v>
      </c>
      <c r="D2777" s="24">
        <v>62.891628265380859</v>
      </c>
      <c r="E2777" s="24">
        <v>2.9409897327423096</v>
      </c>
      <c r="F2777" s="24">
        <v>4.3103557080030441E-2</v>
      </c>
    </row>
    <row r="2778" spans="1:6">
      <c r="A2778">
        <v>122</v>
      </c>
      <c r="B2778" t="s">
        <v>320</v>
      </c>
      <c r="C2778">
        <v>12</v>
      </c>
      <c r="D2778" s="24">
        <v>63.159969329833984</v>
      </c>
      <c r="E2778" s="24">
        <v>2.9337890148162842</v>
      </c>
      <c r="F2778" s="24">
        <v>6.0522619634866714E-2</v>
      </c>
    </row>
    <row r="2779" spans="1:6">
      <c r="A2779">
        <v>122</v>
      </c>
      <c r="B2779" t="s">
        <v>320</v>
      </c>
      <c r="C2779">
        <v>13</v>
      </c>
      <c r="D2779" s="24">
        <v>63.428314208984375</v>
      </c>
      <c r="E2779" s="24">
        <v>2.9346392154693604</v>
      </c>
      <c r="F2779" s="24">
        <v>7.5554482638835907E-2</v>
      </c>
    </row>
    <row r="2780" spans="1:6">
      <c r="A2780">
        <v>122</v>
      </c>
      <c r="B2780" t="s">
        <v>320</v>
      </c>
      <c r="C2780">
        <v>14</v>
      </c>
      <c r="D2780" s="24">
        <v>63.6966552734375</v>
      </c>
      <c r="E2780" s="24">
        <v>2.9185011386871338</v>
      </c>
      <c r="F2780" s="24">
        <v>8.7775632739067078E-2</v>
      </c>
    </row>
    <row r="2781" spans="1:6">
      <c r="A2781">
        <v>122</v>
      </c>
      <c r="B2781" t="s">
        <v>320</v>
      </c>
      <c r="C2781">
        <v>15</v>
      </c>
      <c r="D2781" s="24">
        <v>63.965000152587891</v>
      </c>
      <c r="E2781" s="24">
        <v>2.9063088893890381</v>
      </c>
      <c r="F2781" s="24">
        <v>9.7701191902160645E-2</v>
      </c>
    </row>
    <row r="2782" spans="1:6">
      <c r="A2782">
        <v>122</v>
      </c>
      <c r="B2782" t="s">
        <v>320</v>
      </c>
      <c r="C2782">
        <v>16</v>
      </c>
      <c r="D2782" s="24">
        <v>64.233345031738281</v>
      </c>
      <c r="E2782" s="24">
        <v>2.8836009502410889</v>
      </c>
      <c r="F2782" s="24">
        <v>0.10663704574108124</v>
      </c>
    </row>
    <row r="2783" spans="1:6">
      <c r="A2783">
        <v>122</v>
      </c>
      <c r="B2783" t="s">
        <v>320</v>
      </c>
      <c r="C2783">
        <v>17</v>
      </c>
      <c r="D2783" s="24">
        <v>64.501686096191406</v>
      </c>
      <c r="E2783" s="24">
        <v>2.8820986747741699</v>
      </c>
      <c r="F2783" s="24">
        <v>0.11617348343133926</v>
      </c>
    </row>
    <row r="2784" spans="1:6">
      <c r="A2784">
        <v>122</v>
      </c>
      <c r="B2784" t="s">
        <v>320</v>
      </c>
      <c r="C2784">
        <v>18</v>
      </c>
      <c r="D2784" s="24">
        <v>64.770027160644531</v>
      </c>
      <c r="E2784" s="24">
        <v>2.8837194442749023</v>
      </c>
      <c r="F2784" s="24">
        <v>0.12751124799251556</v>
      </c>
    </row>
    <row r="2785" spans="1:6">
      <c r="A2785">
        <v>122</v>
      </c>
      <c r="B2785" t="s">
        <v>320</v>
      </c>
      <c r="C2785">
        <v>19</v>
      </c>
      <c r="D2785" s="24">
        <v>65.038368225097656</v>
      </c>
      <c r="E2785" s="24">
        <v>2.8644893169403076</v>
      </c>
      <c r="F2785" s="24">
        <v>0.14096437394618988</v>
      </c>
    </row>
    <row r="2786" spans="1:6">
      <c r="A2786">
        <v>122</v>
      </c>
      <c r="B2786" t="s">
        <v>320</v>
      </c>
      <c r="C2786">
        <v>20</v>
      </c>
      <c r="D2786" s="24">
        <v>65.306716918945312</v>
      </c>
      <c r="E2786" s="24">
        <v>2.8480632305145264</v>
      </c>
      <c r="F2786" s="24">
        <v>0.15589410066604614</v>
      </c>
    </row>
    <row r="2787" spans="1:6">
      <c r="A2787">
        <v>122</v>
      </c>
      <c r="B2787" t="s">
        <v>320</v>
      </c>
      <c r="C2787">
        <v>21</v>
      </c>
      <c r="D2787" s="24">
        <v>65.575057983398438</v>
      </c>
      <c r="E2787" s="24">
        <v>2.8264255523681641</v>
      </c>
      <c r="F2787" s="24">
        <v>0.17107747495174408</v>
      </c>
    </row>
    <row r="2788" spans="1:6">
      <c r="A2788">
        <v>122</v>
      </c>
      <c r="B2788" t="s">
        <v>320</v>
      </c>
      <c r="C2788">
        <v>22</v>
      </c>
      <c r="D2788" s="24">
        <v>65.843399047851562</v>
      </c>
      <c r="E2788" s="24">
        <v>2.8131413459777832</v>
      </c>
      <c r="F2788" s="24">
        <v>0.18523208796977997</v>
      </c>
    </row>
    <row r="2789" spans="1:6">
      <c r="A2789">
        <v>122</v>
      </c>
      <c r="B2789" t="s">
        <v>320</v>
      </c>
      <c r="C2789">
        <v>23</v>
      </c>
      <c r="D2789" s="24">
        <v>66.111740112304688</v>
      </c>
      <c r="E2789" s="24">
        <v>2.7853789329528809</v>
      </c>
      <c r="F2789" s="24">
        <v>0.1974426656961441</v>
      </c>
    </row>
    <row r="2790" spans="1:6">
      <c r="A2790">
        <v>122</v>
      </c>
      <c r="B2790" t="s">
        <v>320</v>
      </c>
      <c r="C2790">
        <v>24</v>
      </c>
      <c r="D2790" s="24">
        <v>66.380081176757812</v>
      </c>
      <c r="E2790" s="24">
        <v>2.7639424800872803</v>
      </c>
      <c r="F2790" s="24">
        <v>0.20732232928276062</v>
      </c>
    </row>
    <row r="2791" spans="1:6">
      <c r="A2791">
        <v>122</v>
      </c>
      <c r="B2791" t="s">
        <v>320</v>
      </c>
      <c r="C2791">
        <v>25</v>
      </c>
      <c r="D2791" s="24">
        <v>66.648429870605469</v>
      </c>
      <c r="E2791" s="24">
        <v>2.7408335208892822</v>
      </c>
      <c r="F2791" s="24">
        <v>0.21498541533946991</v>
      </c>
    </row>
    <row r="2792" spans="1:6">
      <c r="A2792">
        <v>122</v>
      </c>
      <c r="B2792" t="s">
        <v>320</v>
      </c>
      <c r="C2792">
        <v>26</v>
      </c>
      <c r="D2792" s="24">
        <v>66.916770935058594</v>
      </c>
      <c r="E2792" s="24">
        <v>2.7180359363555908</v>
      </c>
      <c r="F2792" s="24">
        <v>0.22091834247112274</v>
      </c>
    </row>
    <row r="2793" spans="1:6">
      <c r="A2793">
        <v>122</v>
      </c>
      <c r="B2793" t="s">
        <v>320</v>
      </c>
      <c r="C2793">
        <v>27</v>
      </c>
      <c r="D2793" s="24">
        <v>67.185111999511719</v>
      </c>
      <c r="E2793" s="24">
        <v>2.6892781257629395</v>
      </c>
      <c r="F2793" s="24">
        <v>0.22581517696380615</v>
      </c>
    </row>
    <row r="2794" spans="1:6">
      <c r="A2794">
        <v>122</v>
      </c>
      <c r="B2794" t="s">
        <v>320</v>
      </c>
      <c r="C2794">
        <v>28</v>
      </c>
      <c r="D2794" s="24">
        <v>67.453460693359375</v>
      </c>
      <c r="E2794" s="24">
        <v>2.6718511581420898</v>
      </c>
      <c r="F2794" s="24">
        <v>0.23040749132633209</v>
      </c>
    </row>
    <row r="2795" spans="1:6">
      <c r="A2795">
        <v>122</v>
      </c>
      <c r="B2795" t="s">
        <v>320</v>
      </c>
      <c r="C2795">
        <v>29</v>
      </c>
      <c r="D2795" s="24">
        <v>67.7218017578125</v>
      </c>
      <c r="E2795" s="24">
        <v>2.6421246528625488</v>
      </c>
      <c r="F2795" s="24">
        <v>0.23530508577823639</v>
      </c>
    </row>
    <row r="2796" spans="1:6">
      <c r="A2796">
        <v>122</v>
      </c>
      <c r="B2796" t="s">
        <v>320</v>
      </c>
      <c r="C2796">
        <v>30</v>
      </c>
      <c r="D2796" s="24">
        <v>67.990142822265625</v>
      </c>
      <c r="E2796" s="24">
        <v>2.6229662895202637</v>
      </c>
      <c r="F2796" s="24">
        <v>0.24086038768291473</v>
      </c>
    </row>
    <row r="2797" spans="1:6">
      <c r="A2797">
        <v>122</v>
      </c>
      <c r="B2797" t="s">
        <v>320</v>
      </c>
      <c r="C2797">
        <v>31</v>
      </c>
      <c r="D2797" s="24">
        <v>68.25848388671875</v>
      </c>
      <c r="E2797" s="24">
        <v>2.5936169624328613</v>
      </c>
      <c r="F2797" s="24">
        <v>0.24712599813938141</v>
      </c>
    </row>
    <row r="2798" spans="1:6">
      <c r="A2798">
        <v>122</v>
      </c>
      <c r="B2798" t="s">
        <v>320</v>
      </c>
      <c r="C2798">
        <v>32</v>
      </c>
      <c r="D2798" s="24">
        <v>68.526824951171875</v>
      </c>
      <c r="E2798" s="24">
        <v>2.5717999935150146</v>
      </c>
      <c r="F2798" s="24">
        <v>0.25388044118881226</v>
      </c>
    </row>
    <row r="2799" spans="1:6">
      <c r="A2799">
        <v>122</v>
      </c>
      <c r="B2799" t="s">
        <v>320</v>
      </c>
      <c r="C2799">
        <v>33</v>
      </c>
      <c r="D2799" s="24">
        <v>68.795173645019531</v>
      </c>
      <c r="E2799" s="24">
        <v>2.5415911674499512</v>
      </c>
      <c r="F2799" s="24">
        <v>0.26072338223457336</v>
      </c>
    </row>
    <row r="2800" spans="1:6">
      <c r="A2800">
        <v>122</v>
      </c>
      <c r="B2800" t="s">
        <v>320</v>
      </c>
      <c r="C2800">
        <v>34</v>
      </c>
      <c r="D2800" s="24">
        <v>69.063514709472656</v>
      </c>
      <c r="E2800" s="24">
        <v>2.5113036632537842</v>
      </c>
      <c r="F2800" s="24">
        <v>0.26719319820404053</v>
      </c>
    </row>
    <row r="2801" spans="1:6">
      <c r="A2801">
        <v>122</v>
      </c>
      <c r="B2801" t="s">
        <v>320</v>
      </c>
      <c r="C2801">
        <v>35</v>
      </c>
      <c r="D2801" s="24">
        <v>69.331855773925781</v>
      </c>
      <c r="E2801" s="24">
        <v>2.4825882911682129</v>
      </c>
      <c r="F2801" s="24">
        <v>0.27286833524703979</v>
      </c>
    </row>
    <row r="2802" spans="1:6">
      <c r="A2802">
        <v>122</v>
      </c>
      <c r="B2802" t="s">
        <v>320</v>
      </c>
      <c r="C2802">
        <v>36</v>
      </c>
      <c r="D2802" s="24">
        <v>69.600196838378906</v>
      </c>
      <c r="E2802" s="24">
        <v>2.4608843326568604</v>
      </c>
      <c r="F2802" s="24">
        <v>0.27746257185935974</v>
      </c>
    </row>
    <row r="2803" spans="1:6">
      <c r="A2803">
        <v>122</v>
      </c>
      <c r="B2803" t="s">
        <v>320</v>
      </c>
      <c r="C2803">
        <v>37</v>
      </c>
      <c r="D2803" s="24">
        <v>69.868545532226562</v>
      </c>
      <c r="E2803" s="24">
        <v>2.4186816215515137</v>
      </c>
      <c r="F2803" s="24">
        <v>0.28088957071304321</v>
      </c>
    </row>
    <row r="2804" spans="1:6">
      <c r="A2804">
        <v>122</v>
      </c>
      <c r="B2804" t="s">
        <v>320</v>
      </c>
      <c r="C2804">
        <v>38</v>
      </c>
      <c r="D2804" s="24">
        <v>70.136886596679688</v>
      </c>
      <c r="E2804" s="24">
        <v>2.3890769481658936</v>
      </c>
      <c r="F2804" s="24">
        <v>0.28327244520187378</v>
      </c>
    </row>
    <row r="2805" spans="1:6">
      <c r="A2805">
        <v>122</v>
      </c>
      <c r="B2805" t="s">
        <v>320</v>
      </c>
      <c r="C2805">
        <v>39</v>
      </c>
      <c r="D2805" s="24">
        <v>70.405227661132812</v>
      </c>
      <c r="E2805" s="24">
        <v>2.3621935844421387</v>
      </c>
      <c r="F2805" s="24">
        <v>0.28483745455741882</v>
      </c>
    </row>
    <row r="2806" spans="1:6">
      <c r="A2806">
        <v>122</v>
      </c>
      <c r="B2806" t="s">
        <v>320</v>
      </c>
      <c r="C2806">
        <v>40</v>
      </c>
      <c r="D2806" s="24">
        <v>70.673568725585938</v>
      </c>
      <c r="E2806" s="24">
        <v>2.333139181137085</v>
      </c>
      <c r="F2806" s="24">
        <v>0.28575125336647034</v>
      </c>
    </row>
    <row r="2807" spans="1:6">
      <c r="A2807">
        <v>122</v>
      </c>
      <c r="B2807" t="s">
        <v>320</v>
      </c>
      <c r="C2807">
        <v>41</v>
      </c>
      <c r="D2807" s="24">
        <v>70.941917419433594</v>
      </c>
      <c r="E2807" s="24">
        <v>2.3031010627746582</v>
      </c>
      <c r="F2807" s="24">
        <v>0.28600761294364929</v>
      </c>
    </row>
    <row r="2808" spans="1:6">
      <c r="A2808">
        <v>122</v>
      </c>
      <c r="B2808" t="s">
        <v>320</v>
      </c>
      <c r="C2808">
        <v>42</v>
      </c>
      <c r="D2808" s="24">
        <v>71.210258483886719</v>
      </c>
      <c r="E2808" s="24">
        <v>2.2725765705108643</v>
      </c>
      <c r="F2808" s="24">
        <v>0.2854824960231781</v>
      </c>
    </row>
    <row r="2809" spans="1:6">
      <c r="A2809">
        <v>122</v>
      </c>
      <c r="B2809" t="s">
        <v>320</v>
      </c>
      <c r="C2809">
        <v>43</v>
      </c>
      <c r="D2809" s="24">
        <v>71.478599548339844</v>
      </c>
      <c r="E2809" s="24">
        <v>2.2363357543945312</v>
      </c>
      <c r="F2809" s="24">
        <v>0.28412920236587524</v>
      </c>
    </row>
    <row r="2810" spans="1:6">
      <c r="A2810">
        <v>122</v>
      </c>
      <c r="B2810" t="s">
        <v>320</v>
      </c>
      <c r="C2810">
        <v>44</v>
      </c>
      <c r="D2810" s="24">
        <v>71.746940612792969</v>
      </c>
      <c r="E2810" s="24">
        <v>2.2062091827392578</v>
      </c>
      <c r="F2810" s="24">
        <v>0.28216555714607239</v>
      </c>
    </row>
    <row r="2811" spans="1:6">
      <c r="A2811">
        <v>122</v>
      </c>
      <c r="B2811" t="s">
        <v>320</v>
      </c>
      <c r="C2811">
        <v>45</v>
      </c>
      <c r="D2811" s="24">
        <v>72.015289306640625</v>
      </c>
      <c r="E2811" s="24">
        <v>2.1826474666595459</v>
      </c>
      <c r="F2811" s="24">
        <v>0.28005552291870117</v>
      </c>
    </row>
    <row r="2812" spans="1:6">
      <c r="A2812">
        <v>122</v>
      </c>
      <c r="B2812" t="s">
        <v>320</v>
      </c>
      <c r="C2812">
        <v>46</v>
      </c>
      <c r="D2812" s="24">
        <v>72.28363037109375</v>
      </c>
      <c r="E2812" s="24">
        <v>2.1495814323425293</v>
      </c>
      <c r="F2812" s="24">
        <v>0.27829983830451965</v>
      </c>
    </row>
    <row r="2813" spans="1:6">
      <c r="A2813">
        <v>122</v>
      </c>
      <c r="B2813" t="s">
        <v>320</v>
      </c>
      <c r="C2813">
        <v>47</v>
      </c>
      <c r="D2813" s="24">
        <v>72.551971435546875</v>
      </c>
      <c r="E2813" s="24">
        <v>2.1241061687469482</v>
      </c>
      <c r="F2813" s="24">
        <v>0.27713534235954285</v>
      </c>
    </row>
    <row r="2814" spans="1:6">
      <c r="A2814">
        <v>122</v>
      </c>
      <c r="B2814" t="s">
        <v>320</v>
      </c>
      <c r="C2814">
        <v>48</v>
      </c>
      <c r="D2814" s="24">
        <v>72.8203125</v>
      </c>
      <c r="E2814" s="24">
        <v>2.0928494930267334</v>
      </c>
      <c r="F2814" s="24">
        <v>0.27640423178672791</v>
      </c>
    </row>
    <row r="2815" spans="1:6">
      <c r="A2815">
        <v>122</v>
      </c>
      <c r="B2815" t="s">
        <v>320</v>
      </c>
      <c r="C2815">
        <v>49</v>
      </c>
      <c r="D2815" s="24">
        <v>73.088653564453125</v>
      </c>
      <c r="E2815" s="24">
        <v>2.0703394412994385</v>
      </c>
      <c r="F2815" s="24">
        <v>0.27566531300544739</v>
      </c>
    </row>
    <row r="2816" spans="1:6">
      <c r="A2816">
        <v>122</v>
      </c>
      <c r="B2816" t="s">
        <v>320</v>
      </c>
      <c r="C2816">
        <v>50</v>
      </c>
      <c r="D2816" s="24">
        <v>73.357002258300781</v>
      </c>
      <c r="E2816" s="24">
        <v>2.0309758186340332</v>
      </c>
      <c r="F2816" s="24">
        <v>0.27450788021087646</v>
      </c>
    </row>
    <row r="2817" spans="1:6">
      <c r="A2817">
        <v>122</v>
      </c>
      <c r="B2817" t="s">
        <v>320</v>
      </c>
      <c r="C2817">
        <v>51</v>
      </c>
      <c r="D2817" s="24">
        <v>73.625343322753906</v>
      </c>
      <c r="E2817" s="24">
        <v>1.9972735643386841</v>
      </c>
      <c r="F2817" s="24">
        <v>0.27281874418258667</v>
      </c>
    </row>
    <row r="2818" spans="1:6">
      <c r="A2818">
        <v>122</v>
      </c>
      <c r="B2818" t="s">
        <v>320</v>
      </c>
      <c r="C2818">
        <v>52</v>
      </c>
      <c r="D2818" s="24">
        <v>73.893684387207031</v>
      </c>
      <c r="E2818" s="24">
        <v>1.9725340604782104</v>
      </c>
      <c r="F2818" s="24">
        <v>0.27080971002578735</v>
      </c>
    </row>
    <row r="2819" spans="1:6">
      <c r="A2819">
        <v>122</v>
      </c>
      <c r="B2819" t="s">
        <v>320</v>
      </c>
      <c r="C2819">
        <v>53</v>
      </c>
      <c r="D2819" s="24">
        <v>74.162033081054688</v>
      </c>
      <c r="E2819" s="24">
        <v>1.9537488222122192</v>
      </c>
      <c r="F2819" s="24">
        <v>0.26879203319549561</v>
      </c>
    </row>
    <row r="2820" spans="1:6">
      <c r="A2820">
        <v>122</v>
      </c>
      <c r="B2820" t="s">
        <v>320</v>
      </c>
      <c r="C2820">
        <v>54</v>
      </c>
      <c r="D2820" s="24">
        <v>74.430374145507812</v>
      </c>
      <c r="E2820" s="24">
        <v>1.9220629930496216</v>
      </c>
      <c r="F2820" s="24">
        <v>0.26691517233848572</v>
      </c>
    </row>
    <row r="2821" spans="1:6">
      <c r="A2821">
        <v>122</v>
      </c>
      <c r="B2821" t="s">
        <v>320</v>
      </c>
      <c r="C2821">
        <v>55</v>
      </c>
      <c r="D2821" s="24">
        <v>74.698715209960938</v>
      </c>
      <c r="E2821" s="24">
        <v>1.8920588493347168</v>
      </c>
      <c r="F2821" s="24">
        <v>0.26508668065071106</v>
      </c>
    </row>
    <row r="2822" spans="1:6">
      <c r="A2822">
        <v>122</v>
      </c>
      <c r="B2822" t="s">
        <v>320</v>
      </c>
      <c r="C2822">
        <v>56</v>
      </c>
      <c r="D2822" s="24">
        <v>74.967056274414062</v>
      </c>
      <c r="E2822" s="24">
        <v>1.8626874685287476</v>
      </c>
      <c r="F2822" s="24">
        <v>0.26312538981437683</v>
      </c>
    </row>
    <row r="2823" spans="1:6">
      <c r="A2823">
        <v>122</v>
      </c>
      <c r="B2823" t="s">
        <v>320</v>
      </c>
      <c r="C2823">
        <v>57</v>
      </c>
      <c r="D2823" s="24">
        <v>75.235397338867188</v>
      </c>
      <c r="E2823" s="24">
        <v>1.8295251131057739</v>
      </c>
      <c r="F2823" s="24">
        <v>0.26095440983772278</v>
      </c>
    </row>
    <row r="2824" spans="1:6">
      <c r="A2824">
        <v>122</v>
      </c>
      <c r="B2824" t="s">
        <v>320</v>
      </c>
      <c r="C2824">
        <v>58</v>
      </c>
      <c r="D2824" s="24">
        <v>75.503746032714844</v>
      </c>
      <c r="E2824" s="24">
        <v>1.8116557598114014</v>
      </c>
      <c r="F2824" s="24">
        <v>0.25865933299064636</v>
      </c>
    </row>
    <row r="2825" spans="1:6">
      <c r="A2825">
        <v>122</v>
      </c>
      <c r="B2825" t="s">
        <v>320</v>
      </c>
      <c r="C2825">
        <v>59</v>
      </c>
      <c r="D2825" s="24">
        <v>75.772087097167969</v>
      </c>
      <c r="E2825" s="24">
        <v>1.7829644680023193</v>
      </c>
      <c r="F2825" s="24">
        <v>0.25638139247894287</v>
      </c>
    </row>
    <row r="2826" spans="1:6">
      <c r="A2826">
        <v>122</v>
      </c>
      <c r="B2826" t="s">
        <v>320</v>
      </c>
      <c r="C2826">
        <v>60</v>
      </c>
      <c r="D2826" s="24">
        <v>76.040428161621094</v>
      </c>
      <c r="E2826" s="24">
        <v>1.7575349807739258</v>
      </c>
      <c r="F2826" s="24">
        <v>0.25420323014259338</v>
      </c>
    </row>
    <row r="2827" spans="1:6">
      <c r="A2827">
        <v>122</v>
      </c>
      <c r="B2827" t="s">
        <v>320</v>
      </c>
      <c r="C2827">
        <v>61</v>
      </c>
      <c r="D2827" s="24">
        <v>76.308769226074219</v>
      </c>
      <c r="E2827" s="24">
        <v>1.7233457565307617</v>
      </c>
      <c r="F2827" s="24">
        <v>0.25217291712760925</v>
      </c>
    </row>
    <row r="2828" spans="1:6">
      <c r="A2828">
        <v>122</v>
      </c>
      <c r="B2828" t="s">
        <v>320</v>
      </c>
      <c r="C2828">
        <v>62</v>
      </c>
      <c r="D2828" s="24">
        <v>76.577117919921875</v>
      </c>
      <c r="E2828" s="24">
        <v>1.6994320154190063</v>
      </c>
      <c r="F2828" s="24">
        <v>0.25045034289360046</v>
      </c>
    </row>
    <row r="2829" spans="1:6">
      <c r="A2829">
        <v>122</v>
      </c>
      <c r="B2829" t="s">
        <v>320</v>
      </c>
      <c r="C2829">
        <v>63</v>
      </c>
      <c r="D2829" s="24">
        <v>76.845458984375</v>
      </c>
      <c r="E2829" s="24">
        <v>1.6746110916137695</v>
      </c>
      <c r="F2829" s="24">
        <v>0.24944582581520081</v>
      </c>
    </row>
    <row r="2830" spans="1:6">
      <c r="A2830">
        <v>122</v>
      </c>
      <c r="B2830" t="s">
        <v>320</v>
      </c>
      <c r="C2830">
        <v>64</v>
      </c>
      <c r="D2830" s="24">
        <v>77.113800048828125</v>
      </c>
      <c r="E2830" s="24">
        <v>1.6460095643997192</v>
      </c>
      <c r="F2830" s="24">
        <v>0.24988341331481934</v>
      </c>
    </row>
    <row r="2831" spans="1:6">
      <c r="A2831">
        <v>122</v>
      </c>
      <c r="B2831" t="s">
        <v>320</v>
      </c>
      <c r="C2831">
        <v>65</v>
      </c>
      <c r="D2831" s="24">
        <v>77.38214111328125</v>
      </c>
      <c r="E2831" s="24">
        <v>1.6249412298202515</v>
      </c>
      <c r="F2831" s="24">
        <v>0.25283032655715942</v>
      </c>
    </row>
    <row r="2832" spans="1:6">
      <c r="A2832">
        <v>122</v>
      </c>
      <c r="B2832" t="s">
        <v>320</v>
      </c>
      <c r="C2832">
        <v>66</v>
      </c>
      <c r="D2832" s="24">
        <v>77.650482177734375</v>
      </c>
      <c r="E2832" s="24">
        <v>1.6013138294219971</v>
      </c>
      <c r="F2832" s="24">
        <v>0.25983721017837524</v>
      </c>
    </row>
    <row r="2833" spans="1:6">
      <c r="A2833">
        <v>122</v>
      </c>
      <c r="B2833" t="s">
        <v>320</v>
      </c>
      <c r="C2833">
        <v>67</v>
      </c>
      <c r="D2833" s="24">
        <v>77.918830871582031</v>
      </c>
      <c r="E2833" s="24">
        <v>1.5651907920837402</v>
      </c>
      <c r="F2833" s="24">
        <v>0.27325230836868286</v>
      </c>
    </row>
    <row r="2834" spans="1:6">
      <c r="A2834">
        <v>122</v>
      </c>
      <c r="B2834" t="s">
        <v>320</v>
      </c>
      <c r="C2834">
        <v>68</v>
      </c>
      <c r="D2834" s="24">
        <v>78.187171936035156</v>
      </c>
      <c r="E2834" s="24">
        <v>1.54796302318573</v>
      </c>
      <c r="F2834" s="24">
        <v>0.29662418365478516</v>
      </c>
    </row>
    <row r="2835" spans="1:6">
      <c r="A2835">
        <v>122</v>
      </c>
      <c r="B2835" t="s">
        <v>320</v>
      </c>
      <c r="C2835">
        <v>69</v>
      </c>
      <c r="D2835" s="24">
        <v>78.455513000488281</v>
      </c>
      <c r="E2835" s="24">
        <v>1.5173342227935791</v>
      </c>
      <c r="F2835" s="24">
        <v>0.33492380380630493</v>
      </c>
    </row>
    <row r="2836" spans="1:6">
      <c r="A2836">
        <v>122</v>
      </c>
      <c r="B2836" t="s">
        <v>320</v>
      </c>
      <c r="C2836">
        <v>70</v>
      </c>
      <c r="D2836" s="24">
        <v>78.723861694335938</v>
      </c>
      <c r="E2836" s="24">
        <v>1.4869444370269775</v>
      </c>
      <c r="F2836" s="24">
        <v>0.3941923975944519</v>
      </c>
    </row>
    <row r="2837" spans="1:6">
      <c r="A2837">
        <v>122</v>
      </c>
      <c r="B2837" t="s">
        <v>320</v>
      </c>
      <c r="C2837">
        <v>71</v>
      </c>
      <c r="D2837" s="24">
        <v>78.992202758789062</v>
      </c>
      <c r="E2837" s="24">
        <v>1.4575017690658569</v>
      </c>
      <c r="F2837" s="24">
        <v>0.48017492890357971</v>
      </c>
    </row>
    <row r="2838" spans="1:6">
      <c r="A2838">
        <v>122</v>
      </c>
      <c r="B2838" t="s">
        <v>320</v>
      </c>
      <c r="C2838">
        <v>72</v>
      </c>
      <c r="D2838" s="24">
        <v>79.260543823242188</v>
      </c>
      <c r="E2838" s="24">
        <v>1.4175217151641846</v>
      </c>
      <c r="F2838" s="24">
        <v>0.59570008516311646</v>
      </c>
    </row>
    <row r="2839" spans="1:6">
      <c r="A2839">
        <v>122</v>
      </c>
      <c r="B2839" t="s">
        <v>320</v>
      </c>
      <c r="C2839">
        <v>73</v>
      </c>
      <c r="D2839" s="24">
        <v>79.528884887695312</v>
      </c>
      <c r="E2839" s="24">
        <v>1.3689512014389038</v>
      </c>
      <c r="F2839" s="24">
        <v>0.73717200756072998</v>
      </c>
    </row>
    <row r="2840" spans="1:6">
      <c r="A2840">
        <v>122</v>
      </c>
      <c r="B2840" t="s">
        <v>320</v>
      </c>
      <c r="C2840">
        <v>74</v>
      </c>
      <c r="D2840" s="24">
        <v>79.797225952148438</v>
      </c>
      <c r="E2840" s="24">
        <v>1.3023278713226318</v>
      </c>
      <c r="F2840" s="24">
        <v>0.89152371883392334</v>
      </c>
    </row>
    <row r="2841" spans="1:6">
      <c r="A2841">
        <v>122</v>
      </c>
      <c r="B2841" t="s">
        <v>320</v>
      </c>
      <c r="C2841">
        <v>75</v>
      </c>
      <c r="D2841" s="24">
        <v>80.065574645996094</v>
      </c>
      <c r="E2841" s="24">
        <v>1.210099458694458</v>
      </c>
      <c r="F2841" s="24">
        <v>1.0357404947280884</v>
      </c>
    </row>
    <row r="2842" spans="1:6">
      <c r="A2842">
        <v>122</v>
      </c>
      <c r="B2842" t="s">
        <v>320</v>
      </c>
      <c r="C2842">
        <v>76</v>
      </c>
      <c r="D2842" s="24">
        <v>80.333915710449219</v>
      </c>
      <c r="E2842" s="24">
        <v>1.0530304908752441</v>
      </c>
      <c r="F2842" s="24">
        <v>1.1407716274261475</v>
      </c>
    </row>
    <row r="2843" spans="1:6">
      <c r="A2843">
        <v>122</v>
      </c>
      <c r="B2843" t="s">
        <v>320</v>
      </c>
      <c r="C2843">
        <v>77</v>
      </c>
      <c r="D2843" s="24">
        <v>80.602256774902344</v>
      </c>
      <c r="E2843" s="24">
        <v>0.84016162157058716</v>
      </c>
      <c r="F2843" s="24">
        <v>1.1797747611999512</v>
      </c>
    </row>
    <row r="2844" spans="1:6">
      <c r="A2844">
        <v>122</v>
      </c>
      <c r="B2844" t="s">
        <v>320</v>
      </c>
      <c r="C2844">
        <v>78</v>
      </c>
      <c r="D2844" s="24">
        <v>80.87060546875</v>
      </c>
      <c r="E2844" s="24">
        <v>0.58841472864151001</v>
      </c>
      <c r="F2844" s="24">
        <v>1.1378031969070435</v>
      </c>
    </row>
    <row r="2845" spans="1:6">
      <c r="A2845">
        <v>122</v>
      </c>
      <c r="B2845" t="s">
        <v>320</v>
      </c>
      <c r="C2845">
        <v>79</v>
      </c>
      <c r="D2845" s="24">
        <v>81.138946533203125</v>
      </c>
      <c r="E2845" s="24">
        <v>0.40740653872489929</v>
      </c>
      <c r="F2845" s="24">
        <v>1.0183460712432861</v>
      </c>
    </row>
    <row r="2846" spans="1:6">
      <c r="A2846">
        <v>122</v>
      </c>
      <c r="B2846" t="s">
        <v>320</v>
      </c>
      <c r="C2846">
        <v>80</v>
      </c>
      <c r="D2846" s="24">
        <v>81.40728759765625</v>
      </c>
      <c r="E2846" s="24">
        <v>0.33791506290435791</v>
      </c>
      <c r="F2846" s="24">
        <v>0.84299057722091675</v>
      </c>
    </row>
    <row r="2847" spans="1:6">
      <c r="A2847">
        <v>122</v>
      </c>
      <c r="B2847" t="s">
        <v>320</v>
      </c>
      <c r="C2847">
        <v>81</v>
      </c>
      <c r="D2847" s="24">
        <v>81.675628662109375</v>
      </c>
      <c r="E2847" s="24">
        <v>0.32250946760177612</v>
      </c>
      <c r="F2847" s="24">
        <v>0.64401137828826904</v>
      </c>
    </row>
    <row r="2848" spans="1:6">
      <c r="A2848">
        <v>122</v>
      </c>
      <c r="B2848" t="s">
        <v>320</v>
      </c>
      <c r="C2848">
        <v>82</v>
      </c>
      <c r="D2848" s="24">
        <v>81.9439697265625</v>
      </c>
      <c r="E2848" s="24">
        <v>0.31983321905136108</v>
      </c>
      <c r="F2848" s="24">
        <v>0.45355001091957092</v>
      </c>
    </row>
    <row r="2849" spans="1:6">
      <c r="A2849">
        <v>122</v>
      </c>
      <c r="B2849" t="s">
        <v>320</v>
      </c>
      <c r="C2849">
        <v>83</v>
      </c>
      <c r="D2849" s="24">
        <v>82.212310791015625</v>
      </c>
      <c r="E2849" s="24">
        <v>0.31413084268569946</v>
      </c>
      <c r="F2849" s="24">
        <v>0.29455167055130005</v>
      </c>
    </row>
    <row r="2850" spans="1:6">
      <c r="A2850">
        <v>122</v>
      </c>
      <c r="B2850" t="s">
        <v>320</v>
      </c>
      <c r="C2850">
        <v>84</v>
      </c>
      <c r="D2850" s="24">
        <v>82.480659484863281</v>
      </c>
      <c r="E2850" s="24">
        <v>0.31307709217071533</v>
      </c>
      <c r="F2850" s="24">
        <v>0.1769615113735199</v>
      </c>
    </row>
    <row r="2851" spans="1:6">
      <c r="A2851">
        <v>122</v>
      </c>
      <c r="B2851" t="s">
        <v>320</v>
      </c>
      <c r="C2851">
        <v>85</v>
      </c>
      <c r="D2851" s="24">
        <v>82.749000549316406</v>
      </c>
      <c r="E2851" s="24">
        <v>0.31381776928901672</v>
      </c>
      <c r="F2851" s="24">
        <v>9.9341534078121185E-2</v>
      </c>
    </row>
    <row r="2852" spans="1:6">
      <c r="A2852">
        <v>122</v>
      </c>
      <c r="B2852" t="s">
        <v>320</v>
      </c>
      <c r="C2852">
        <v>86</v>
      </c>
      <c r="D2852" s="24">
        <v>83.017341613769531</v>
      </c>
      <c r="E2852" s="24">
        <v>0.31659096479415894</v>
      </c>
      <c r="F2852" s="24">
        <v>5.3514204919338226E-2</v>
      </c>
    </row>
    <row r="2853" spans="1:6">
      <c r="A2853">
        <v>122</v>
      </c>
      <c r="B2853" t="s">
        <v>320</v>
      </c>
      <c r="C2853">
        <v>87</v>
      </c>
      <c r="D2853" s="24">
        <v>83.285690307617188</v>
      </c>
      <c r="E2853" s="24">
        <v>0.31370481848716736</v>
      </c>
      <c r="F2853" s="24">
        <v>2.9351936653256416E-2</v>
      </c>
    </row>
    <row r="2854" spans="1:6">
      <c r="A2854">
        <v>122</v>
      </c>
      <c r="B2854" t="s">
        <v>320</v>
      </c>
      <c r="C2854">
        <v>88</v>
      </c>
      <c r="D2854" s="24">
        <v>83.554031372070312</v>
      </c>
      <c r="E2854" s="24">
        <v>0.31269946694374084</v>
      </c>
      <c r="F2854" s="24">
        <v>1.7973575741052628E-2</v>
      </c>
    </row>
    <row r="2855" spans="1:6">
      <c r="A2855">
        <v>122</v>
      </c>
      <c r="B2855" t="s">
        <v>320</v>
      </c>
      <c r="C2855">
        <v>89</v>
      </c>
      <c r="D2855" s="24">
        <v>83.822372436523438</v>
      </c>
      <c r="E2855" s="24">
        <v>0.31185564398765564</v>
      </c>
      <c r="F2855" s="24">
        <v>1.306464895606041E-2</v>
      </c>
    </row>
    <row r="2856" spans="1:6">
      <c r="A2856">
        <v>122</v>
      </c>
      <c r="B2856" t="s">
        <v>320</v>
      </c>
      <c r="C2856">
        <v>90</v>
      </c>
      <c r="D2856" s="24">
        <v>84.090713500976562</v>
      </c>
      <c r="E2856" s="24">
        <v>0.3051961362361908</v>
      </c>
      <c r="F2856" s="24">
        <v>1.0878349654376507E-2</v>
      </c>
    </row>
    <row r="2857" spans="1:6">
      <c r="A2857">
        <v>122</v>
      </c>
      <c r="B2857" t="s">
        <v>320</v>
      </c>
      <c r="C2857">
        <v>91</v>
      </c>
      <c r="D2857" s="24">
        <v>84.359054565429688</v>
      </c>
      <c r="E2857" s="24">
        <v>0.30833068490028381</v>
      </c>
      <c r="F2857" s="24">
        <v>9.6125444397330284E-3</v>
      </c>
    </row>
    <row r="2858" spans="1:6">
      <c r="A2858">
        <v>122</v>
      </c>
      <c r="B2858" t="s">
        <v>320</v>
      </c>
      <c r="C2858">
        <v>92</v>
      </c>
      <c r="D2858" s="24">
        <v>84.627403259277344</v>
      </c>
      <c r="E2858" s="24">
        <v>0.30730834603309631</v>
      </c>
      <c r="F2858" s="24">
        <v>8.6454590782523155E-3</v>
      </c>
    </row>
    <row r="2859" spans="1:6">
      <c r="A2859">
        <v>122</v>
      </c>
      <c r="B2859" t="s">
        <v>320</v>
      </c>
      <c r="C2859">
        <v>93</v>
      </c>
      <c r="D2859" s="24">
        <v>84.895744323730469</v>
      </c>
      <c r="E2859" s="24">
        <v>0.30663111805915833</v>
      </c>
      <c r="F2859" s="24">
        <v>7.88884237408638E-3</v>
      </c>
    </row>
    <row r="2860" spans="1:6">
      <c r="A2860">
        <v>122</v>
      </c>
      <c r="B2860" t="s">
        <v>320</v>
      </c>
      <c r="C2860">
        <v>94</v>
      </c>
      <c r="D2860" s="24">
        <v>85.164085388183594</v>
      </c>
      <c r="E2860" s="24">
        <v>0.30812153220176697</v>
      </c>
      <c r="F2860" s="24">
        <v>7.3698121123015881E-3</v>
      </c>
    </row>
    <row r="2861" spans="1:6">
      <c r="A2861">
        <v>122</v>
      </c>
      <c r="B2861" t="s">
        <v>320</v>
      </c>
      <c r="C2861">
        <v>95</v>
      </c>
      <c r="D2861" s="24">
        <v>85.43243408203125</v>
      </c>
      <c r="E2861" s="24">
        <v>0.30317339301109314</v>
      </c>
      <c r="F2861" s="24">
        <v>7.0580425672233105E-3</v>
      </c>
    </row>
    <row r="2862" spans="1:6">
      <c r="A2862">
        <v>122</v>
      </c>
      <c r="B2862" t="s">
        <v>320</v>
      </c>
      <c r="C2862">
        <v>96</v>
      </c>
      <c r="D2862" s="24">
        <v>85.700775146484375</v>
      </c>
      <c r="E2862" s="24">
        <v>0.30544117093086243</v>
      </c>
      <c r="F2862" s="24">
        <v>6.8695070222020149E-3</v>
      </c>
    </row>
    <row r="2863" spans="1:6">
      <c r="A2863">
        <v>122</v>
      </c>
      <c r="B2863" t="s">
        <v>320</v>
      </c>
      <c r="C2863">
        <v>97</v>
      </c>
      <c r="D2863" s="24">
        <v>85.9691162109375</v>
      </c>
      <c r="E2863" s="24">
        <v>0.30418792366981506</v>
      </c>
      <c r="F2863" s="24">
        <v>6.7436988465487957E-3</v>
      </c>
    </row>
    <row r="2864" spans="1:6">
      <c r="A2864">
        <v>122</v>
      </c>
      <c r="B2864" t="s">
        <v>320</v>
      </c>
      <c r="C2864">
        <v>98</v>
      </c>
      <c r="D2864" s="24">
        <v>86.237457275390625</v>
      </c>
      <c r="E2864" s="24">
        <v>0.30132240056991577</v>
      </c>
      <c r="F2864" s="24">
        <v>6.6976435482501984E-3</v>
      </c>
    </row>
    <row r="2865" spans="1:6">
      <c r="A2865">
        <v>122</v>
      </c>
      <c r="B2865" t="s">
        <v>320</v>
      </c>
      <c r="C2865">
        <v>99</v>
      </c>
      <c r="D2865" s="24">
        <v>86.50579833984375</v>
      </c>
      <c r="E2865" s="24">
        <v>0.30329650640487671</v>
      </c>
      <c r="F2865" s="24">
        <v>6.8097836337983608E-3</v>
      </c>
    </row>
    <row r="2866" spans="1:6">
      <c r="A2866">
        <v>122</v>
      </c>
      <c r="B2866" t="s">
        <v>320</v>
      </c>
      <c r="C2866">
        <v>100</v>
      </c>
      <c r="D2866" s="24">
        <v>86.774147033691406</v>
      </c>
      <c r="E2866" s="24">
        <v>0.30170467495918274</v>
      </c>
      <c r="F2866" s="24">
        <v>7.143042515963316E-3</v>
      </c>
    </row>
    <row r="2867" spans="1:6">
      <c r="A2867">
        <v>122</v>
      </c>
      <c r="B2867" t="s">
        <v>320</v>
      </c>
      <c r="C2867">
        <v>101</v>
      </c>
      <c r="D2867" s="24">
        <v>87.042488098144531</v>
      </c>
      <c r="E2867" s="24">
        <v>0.29995334148406982</v>
      </c>
      <c r="F2867" s="24">
        <v>7.6551195234060287E-3</v>
      </c>
    </row>
    <row r="2868" spans="1:6">
      <c r="A2868">
        <v>122</v>
      </c>
      <c r="B2868" t="s">
        <v>320</v>
      </c>
      <c r="C2868">
        <v>102</v>
      </c>
      <c r="D2868" s="24">
        <v>87.310829162597656</v>
      </c>
      <c r="E2868" s="24">
        <v>0.30299544334411621</v>
      </c>
      <c r="F2868" s="24">
        <v>8.1611387431621552E-3</v>
      </c>
    </row>
    <row r="2869" spans="1:6">
      <c r="A2869">
        <v>122</v>
      </c>
      <c r="B2869" t="s">
        <v>320</v>
      </c>
      <c r="C2869">
        <v>103</v>
      </c>
      <c r="D2869" s="24">
        <v>87.579177856445312</v>
      </c>
      <c r="E2869" s="24">
        <v>0.29624450206756592</v>
      </c>
      <c r="F2869" s="24">
        <v>8.3954092115163803E-3</v>
      </c>
    </row>
    <row r="2870" spans="1:6">
      <c r="A2870">
        <v>122</v>
      </c>
      <c r="B2870" t="s">
        <v>320</v>
      </c>
      <c r="C2870">
        <v>104</v>
      </c>
      <c r="D2870" s="24">
        <v>87.847518920898438</v>
      </c>
      <c r="E2870" s="24">
        <v>0.29733222723007202</v>
      </c>
      <c r="F2870" s="24">
        <v>8.160746656358242E-3</v>
      </c>
    </row>
    <row r="2871" spans="1:6">
      <c r="A2871">
        <v>122</v>
      </c>
      <c r="B2871" t="s">
        <v>320</v>
      </c>
      <c r="C2871">
        <v>105</v>
      </c>
      <c r="D2871" s="24">
        <v>88.115859985351562</v>
      </c>
      <c r="E2871" s="24">
        <v>0.29403281211853027</v>
      </c>
      <c r="F2871" s="24">
        <v>7.4765286408364773E-3</v>
      </c>
    </row>
    <row r="2872" spans="1:6">
      <c r="A2872">
        <v>122</v>
      </c>
      <c r="B2872" t="s">
        <v>320</v>
      </c>
      <c r="C2872">
        <v>106</v>
      </c>
      <c r="D2872" s="24">
        <v>88.384201049804688</v>
      </c>
      <c r="E2872" s="24">
        <v>0.29576823115348816</v>
      </c>
      <c r="F2872" s="24">
        <v>6.6127725876867771E-3</v>
      </c>
    </row>
    <row r="2873" spans="1:6">
      <c r="A2873">
        <v>122</v>
      </c>
      <c r="B2873" t="s">
        <v>320</v>
      </c>
      <c r="C2873">
        <v>107</v>
      </c>
      <c r="D2873" s="24">
        <v>88.652542114257812</v>
      </c>
      <c r="E2873" s="24">
        <v>0.29631677269935608</v>
      </c>
      <c r="F2873" s="24">
        <v>5.9570642188191414E-3</v>
      </c>
    </row>
    <row r="2874" spans="1:6">
      <c r="A2874">
        <v>122</v>
      </c>
      <c r="B2874" t="s">
        <v>320</v>
      </c>
      <c r="C2874">
        <v>108</v>
      </c>
      <c r="D2874" s="24">
        <v>88.920883178710938</v>
      </c>
      <c r="E2874" s="24">
        <v>0.2985168993473053</v>
      </c>
      <c r="F2874" s="24">
        <v>5.7867662981152534E-3</v>
      </c>
    </row>
    <row r="2875" spans="1:6">
      <c r="A2875">
        <v>122</v>
      </c>
      <c r="B2875" t="s">
        <v>320</v>
      </c>
      <c r="C2875">
        <v>109</v>
      </c>
      <c r="D2875" s="24">
        <v>89.189231872558594</v>
      </c>
      <c r="E2875" s="24">
        <v>0.2953953742980957</v>
      </c>
      <c r="F2875" s="24">
        <v>6.1076004058122635E-3</v>
      </c>
    </row>
    <row r="2876" spans="1:6">
      <c r="A2876">
        <v>122</v>
      </c>
      <c r="B2876" t="s">
        <v>320</v>
      </c>
      <c r="C2876">
        <v>110</v>
      </c>
      <c r="D2876" s="24">
        <v>89.457572937011719</v>
      </c>
      <c r="E2876" s="24">
        <v>0.29302099347114563</v>
      </c>
      <c r="F2876" s="24">
        <v>6.6771963611245155E-3</v>
      </c>
    </row>
    <row r="2877" spans="1:6">
      <c r="A2877">
        <v>122</v>
      </c>
      <c r="B2877" t="s">
        <v>320</v>
      </c>
      <c r="C2877">
        <v>111</v>
      </c>
      <c r="D2877" s="24">
        <v>89.725921630859375</v>
      </c>
      <c r="E2877" s="24">
        <v>0.29148465394973755</v>
      </c>
      <c r="F2877" s="24">
        <v>7.1969176642596722E-3</v>
      </c>
    </row>
    <row r="2878" spans="1:6">
      <c r="A2878">
        <v>122</v>
      </c>
      <c r="B2878" t="s">
        <v>320</v>
      </c>
      <c r="C2878">
        <v>112</v>
      </c>
      <c r="D2878" s="24">
        <v>89.9942626953125</v>
      </c>
      <c r="E2878" s="24">
        <v>0.29102909564971924</v>
      </c>
      <c r="F2878" s="24">
        <v>7.5196479447185993E-3</v>
      </c>
    </row>
    <row r="2879" spans="1:6">
      <c r="A2879">
        <v>122</v>
      </c>
      <c r="B2879" t="s">
        <v>320</v>
      </c>
      <c r="C2879">
        <v>113</v>
      </c>
      <c r="D2879" s="24">
        <v>90.262603759765625</v>
      </c>
      <c r="E2879" s="24">
        <v>0.29250466823577881</v>
      </c>
      <c r="F2879" s="24">
        <v>7.7194413170218468E-3</v>
      </c>
    </row>
    <row r="2880" spans="1:6">
      <c r="A2880">
        <v>122</v>
      </c>
      <c r="B2880" t="s">
        <v>320</v>
      </c>
      <c r="C2880">
        <v>114</v>
      </c>
      <c r="D2880" s="24">
        <v>90.53094482421875</v>
      </c>
      <c r="E2880" s="24">
        <v>0.29013833403587341</v>
      </c>
      <c r="F2880" s="24">
        <v>7.9837730154395103E-3</v>
      </c>
    </row>
    <row r="2881" spans="1:6">
      <c r="A2881">
        <v>122</v>
      </c>
      <c r="B2881" t="s">
        <v>320</v>
      </c>
      <c r="C2881">
        <v>115</v>
      </c>
      <c r="D2881" s="24">
        <v>90.799285888671875</v>
      </c>
      <c r="E2881" s="24">
        <v>0.29190948605537415</v>
      </c>
      <c r="F2881" s="24">
        <v>8.4244022145867348E-3</v>
      </c>
    </row>
    <row r="2882" spans="1:6">
      <c r="A2882">
        <v>122</v>
      </c>
      <c r="B2882" t="s">
        <v>320</v>
      </c>
      <c r="C2882">
        <v>116</v>
      </c>
      <c r="D2882" s="24">
        <v>91.067626953125</v>
      </c>
      <c r="E2882" s="24">
        <v>0.28978198766708374</v>
      </c>
      <c r="F2882" s="24">
        <v>8.9586861431598663E-3</v>
      </c>
    </row>
    <row r="2883" spans="1:6">
      <c r="A2883">
        <v>122</v>
      </c>
      <c r="B2883" t="s">
        <v>320</v>
      </c>
      <c r="C2883">
        <v>117</v>
      </c>
      <c r="D2883" s="24">
        <v>91.335968017578125</v>
      </c>
      <c r="E2883" s="24">
        <v>0.28558388352394104</v>
      </c>
      <c r="F2883" s="24">
        <v>9.3422727659344673E-3</v>
      </c>
    </row>
    <row r="2884" spans="1:6">
      <c r="A2884">
        <v>122</v>
      </c>
      <c r="B2884" t="s">
        <v>320</v>
      </c>
      <c r="C2884">
        <v>118</v>
      </c>
      <c r="D2884" s="24">
        <v>91.604316711425781</v>
      </c>
      <c r="E2884" s="24">
        <v>0.28595900535583496</v>
      </c>
      <c r="F2884" s="24">
        <v>9.319026954472065E-3</v>
      </c>
    </row>
    <row r="2885" spans="1:6">
      <c r="A2885">
        <v>122</v>
      </c>
      <c r="B2885" t="s">
        <v>320</v>
      </c>
      <c r="C2885">
        <v>119</v>
      </c>
      <c r="D2885" s="24">
        <v>91.872657775878906</v>
      </c>
      <c r="E2885" s="24">
        <v>0.28547030687332153</v>
      </c>
      <c r="F2885" s="24">
        <v>8.7806936353445053E-3</v>
      </c>
    </row>
    <row r="2886" spans="1:6">
      <c r="A2886">
        <v>122</v>
      </c>
      <c r="B2886" t="s">
        <v>320</v>
      </c>
      <c r="C2886">
        <v>120</v>
      </c>
      <c r="D2886" s="24">
        <v>92.141006469726562</v>
      </c>
      <c r="E2886" s="24">
        <v>0.28214505314826965</v>
      </c>
      <c r="F2886" s="24">
        <v>7.8390073031187057E-3</v>
      </c>
    </row>
    <row r="2887" spans="1:6">
      <c r="A2887">
        <v>122</v>
      </c>
      <c r="B2887" t="s">
        <v>320</v>
      </c>
      <c r="C2887">
        <v>121</v>
      </c>
      <c r="D2887" s="24">
        <v>92.409347534179688</v>
      </c>
      <c r="E2887" s="24">
        <v>0.28475329279899597</v>
      </c>
      <c r="F2887" s="24">
        <v>6.7778467200696468E-3</v>
      </c>
    </row>
    <row r="2888" spans="1:6">
      <c r="A2888">
        <v>122</v>
      </c>
      <c r="B2888" t="s">
        <v>320</v>
      </c>
      <c r="C2888">
        <v>122</v>
      </c>
      <c r="D2888" s="24">
        <v>92.677688598632812</v>
      </c>
      <c r="E2888" s="24">
        <v>0.28463089466094971</v>
      </c>
      <c r="F2888" s="24">
        <v>5.9293992817401886E-3</v>
      </c>
    </row>
    <row r="2889" spans="1:6">
      <c r="A2889">
        <v>122</v>
      </c>
      <c r="B2889" t="s">
        <v>320</v>
      </c>
      <c r="C2889">
        <v>123</v>
      </c>
      <c r="D2889" s="24">
        <v>92.946029663085938</v>
      </c>
      <c r="E2889" s="24">
        <v>0.28245076537132263</v>
      </c>
      <c r="F2889" s="24">
        <v>5.5345348082482815E-3</v>
      </c>
    </row>
    <row r="2890" spans="1:6">
      <c r="A2890">
        <v>122</v>
      </c>
      <c r="B2890" t="s">
        <v>320</v>
      </c>
      <c r="C2890">
        <v>124</v>
      </c>
      <c r="D2890" s="24">
        <v>93.214370727539062</v>
      </c>
      <c r="E2890" s="24">
        <v>0.283305823802948</v>
      </c>
      <c r="F2890" s="24">
        <v>5.644229706376791E-3</v>
      </c>
    </row>
    <row r="2891" spans="1:6">
      <c r="A2891">
        <v>122</v>
      </c>
      <c r="B2891" t="s">
        <v>320</v>
      </c>
      <c r="C2891">
        <v>125</v>
      </c>
      <c r="D2891" s="24">
        <v>93.482711791992188</v>
      </c>
      <c r="E2891" s="24">
        <v>0.28404039144515991</v>
      </c>
      <c r="F2891" s="24">
        <v>6.0928897000849247E-3</v>
      </c>
    </row>
    <row r="2892" spans="1:6">
      <c r="A2892">
        <v>122</v>
      </c>
      <c r="B2892" t="s">
        <v>320</v>
      </c>
      <c r="C2892">
        <v>126</v>
      </c>
      <c r="D2892" s="24">
        <v>93.751060485839844</v>
      </c>
      <c r="E2892" s="24">
        <v>0.28143993020057678</v>
      </c>
      <c r="F2892" s="24">
        <v>6.5541826188564301E-3</v>
      </c>
    </row>
    <row r="2893" spans="1:6">
      <c r="A2893">
        <v>122</v>
      </c>
      <c r="B2893" t="s">
        <v>320</v>
      </c>
      <c r="C2893">
        <v>127</v>
      </c>
      <c r="D2893" s="24">
        <v>94.019401550292969</v>
      </c>
      <c r="E2893" s="24">
        <v>0.27951371669769287</v>
      </c>
      <c r="F2893" s="24">
        <v>6.6711618565022945E-3</v>
      </c>
    </row>
    <row r="2894" spans="1:6">
      <c r="A2894">
        <v>122</v>
      </c>
      <c r="B2894" t="s">
        <v>320</v>
      </c>
      <c r="C2894">
        <v>128</v>
      </c>
      <c r="D2894" s="24">
        <v>94.287750244140625</v>
      </c>
      <c r="E2894" s="24">
        <v>0.27706676721572876</v>
      </c>
      <c r="F2894" s="24">
        <v>6.2115932814776897E-3</v>
      </c>
    </row>
    <row r="2895" spans="1:6">
      <c r="A2895">
        <v>122</v>
      </c>
      <c r="B2895" t="s">
        <v>320</v>
      </c>
      <c r="C2895">
        <v>129</v>
      </c>
      <c r="D2895" s="24">
        <v>94.55609130859375</v>
      </c>
      <c r="E2895" s="24">
        <v>0.27868154644966125</v>
      </c>
      <c r="F2895" s="24">
        <v>5.1733772270381451E-3</v>
      </c>
    </row>
    <row r="2896" spans="1:6">
      <c r="A2896">
        <v>122</v>
      </c>
      <c r="B2896" t="s">
        <v>320</v>
      </c>
      <c r="C2896">
        <v>130</v>
      </c>
      <c r="D2896" s="24">
        <v>94.824432373046875</v>
      </c>
      <c r="E2896" s="24">
        <v>0.27793261408805847</v>
      </c>
      <c r="F2896" s="24">
        <v>3.7769949994981289E-3</v>
      </c>
    </row>
    <row r="2897" spans="1:6">
      <c r="A2897">
        <v>123</v>
      </c>
      <c r="B2897" t="s">
        <v>385</v>
      </c>
      <c r="C2897">
        <v>1</v>
      </c>
      <c r="D2897" s="24">
        <v>60.208198547363281</v>
      </c>
      <c r="E2897" s="24">
        <v>5.120915412902832</v>
      </c>
      <c r="F2897" s="24">
        <v>0.31027746200561523</v>
      </c>
    </row>
    <row r="2898" spans="1:6">
      <c r="A2898">
        <v>123</v>
      </c>
      <c r="B2898" t="s">
        <v>385</v>
      </c>
      <c r="C2898">
        <v>2</v>
      </c>
      <c r="D2898" s="24">
        <v>60.476543426513672</v>
      </c>
      <c r="E2898" s="24">
        <v>5.0957460403442383</v>
      </c>
      <c r="F2898" s="24">
        <v>0.30475917458534241</v>
      </c>
    </row>
    <row r="2899" spans="1:6">
      <c r="A2899">
        <v>123</v>
      </c>
      <c r="B2899" t="s">
        <v>385</v>
      </c>
      <c r="C2899">
        <v>3</v>
      </c>
      <c r="D2899" s="24">
        <v>60.744884490966797</v>
      </c>
      <c r="E2899" s="24">
        <v>5.076995849609375</v>
      </c>
      <c r="F2899" s="24">
        <v>0.29867854714393616</v>
      </c>
    </row>
    <row r="2900" spans="1:6">
      <c r="A2900">
        <v>123</v>
      </c>
      <c r="B2900" t="s">
        <v>385</v>
      </c>
      <c r="C2900">
        <v>4</v>
      </c>
      <c r="D2900" s="24">
        <v>61.013229370117188</v>
      </c>
      <c r="E2900" s="24">
        <v>5.0507712364196777</v>
      </c>
      <c r="F2900" s="24">
        <v>0.29346045851707458</v>
      </c>
    </row>
    <row r="2901" spans="1:6">
      <c r="A2901">
        <v>123</v>
      </c>
      <c r="B2901" t="s">
        <v>385</v>
      </c>
      <c r="C2901">
        <v>5</v>
      </c>
      <c r="D2901" s="24">
        <v>61.281570434570312</v>
      </c>
      <c r="E2901" s="24">
        <v>5.0115966796875</v>
      </c>
      <c r="F2901" s="24">
        <v>0.29032912850379944</v>
      </c>
    </row>
    <row r="2902" spans="1:6">
      <c r="A2902">
        <v>123</v>
      </c>
      <c r="B2902" t="s">
        <v>385</v>
      </c>
      <c r="C2902">
        <v>6</v>
      </c>
      <c r="D2902" s="24">
        <v>61.549911499023438</v>
      </c>
      <c r="E2902" s="24">
        <v>4.9912557601928711</v>
      </c>
      <c r="F2902" s="24">
        <v>0.28986644744873047</v>
      </c>
    </row>
    <row r="2903" spans="1:6">
      <c r="A2903">
        <v>123</v>
      </c>
      <c r="B2903" t="s">
        <v>385</v>
      </c>
      <c r="C2903">
        <v>7</v>
      </c>
      <c r="D2903" s="24">
        <v>61.818256378173828</v>
      </c>
      <c r="E2903" s="24">
        <v>4.9634532928466797</v>
      </c>
      <c r="F2903" s="24">
        <v>0.29192852973937988</v>
      </c>
    </row>
    <row r="2904" spans="1:6">
      <c r="A2904">
        <v>123</v>
      </c>
      <c r="B2904" t="s">
        <v>385</v>
      </c>
      <c r="C2904">
        <v>8</v>
      </c>
      <c r="D2904" s="24">
        <v>62.086601257324219</v>
      </c>
      <c r="E2904" s="24">
        <v>4.9201421737670898</v>
      </c>
      <c r="F2904" s="24">
        <v>0.29597675800323486</v>
      </c>
    </row>
    <row r="2905" spans="1:6">
      <c r="A2905">
        <v>123</v>
      </c>
      <c r="B2905" t="s">
        <v>385</v>
      </c>
      <c r="C2905">
        <v>9</v>
      </c>
      <c r="D2905" s="24">
        <v>62.354942321777344</v>
      </c>
      <c r="E2905" s="24">
        <v>4.8903923034667969</v>
      </c>
      <c r="F2905" s="24">
        <v>0.30150440335273743</v>
      </c>
    </row>
    <row r="2906" spans="1:6">
      <c r="A2906">
        <v>123</v>
      </c>
      <c r="B2906" t="s">
        <v>385</v>
      </c>
      <c r="C2906">
        <v>10</v>
      </c>
      <c r="D2906" s="24">
        <v>62.623283386230469</v>
      </c>
      <c r="E2906" s="24">
        <v>4.8573660850524902</v>
      </c>
      <c r="F2906" s="24">
        <v>0.3083115816116333</v>
      </c>
    </row>
    <row r="2907" spans="1:6">
      <c r="A2907">
        <v>123</v>
      </c>
      <c r="B2907" t="s">
        <v>385</v>
      </c>
      <c r="C2907">
        <v>11</v>
      </c>
      <c r="D2907" s="24">
        <v>62.891628265380859</v>
      </c>
      <c r="E2907" s="24">
        <v>4.8267788887023926</v>
      </c>
      <c r="F2907" s="24">
        <v>0.31639578938484192</v>
      </c>
    </row>
    <row r="2908" spans="1:6">
      <c r="A2908">
        <v>123</v>
      </c>
      <c r="B2908" t="s">
        <v>385</v>
      </c>
      <c r="C2908">
        <v>12</v>
      </c>
      <c r="D2908" s="24">
        <v>63.159969329833984</v>
      </c>
      <c r="E2908" s="24">
        <v>4.7936382293701172</v>
      </c>
      <c r="F2908" s="24">
        <v>0.32557719945907593</v>
      </c>
    </row>
    <row r="2909" spans="1:6">
      <c r="A2909">
        <v>123</v>
      </c>
      <c r="B2909" t="s">
        <v>385</v>
      </c>
      <c r="C2909">
        <v>13</v>
      </c>
      <c r="D2909" s="24">
        <v>63.428314208984375</v>
      </c>
      <c r="E2909" s="24">
        <v>4.7490625381469727</v>
      </c>
      <c r="F2909" s="24">
        <v>0.33512243628501892</v>
      </c>
    </row>
    <row r="2910" spans="1:6">
      <c r="A2910">
        <v>123</v>
      </c>
      <c r="B2910" t="s">
        <v>385</v>
      </c>
      <c r="C2910">
        <v>14</v>
      </c>
      <c r="D2910" s="24">
        <v>63.6966552734375</v>
      </c>
      <c r="E2910" s="24">
        <v>4.7331442832946777</v>
      </c>
      <c r="F2910" s="24">
        <v>0.34376370906829834</v>
      </c>
    </row>
    <row r="2911" spans="1:6">
      <c r="A2911">
        <v>123</v>
      </c>
      <c r="B2911" t="s">
        <v>385</v>
      </c>
      <c r="C2911">
        <v>15</v>
      </c>
      <c r="D2911" s="24">
        <v>63.965000152587891</v>
      </c>
      <c r="E2911" s="24">
        <v>4.6812586784362793</v>
      </c>
      <c r="F2911" s="24">
        <v>0.35016873478889465</v>
      </c>
    </row>
    <row r="2912" spans="1:6">
      <c r="A2912">
        <v>123</v>
      </c>
      <c r="B2912" t="s">
        <v>385</v>
      </c>
      <c r="C2912">
        <v>16</v>
      </c>
      <c r="D2912" s="24">
        <v>64.233345031738281</v>
      </c>
      <c r="E2912" s="24">
        <v>4.6280865669250488</v>
      </c>
      <c r="F2912" s="24">
        <v>0.35364899039268494</v>
      </c>
    </row>
    <row r="2913" spans="1:6">
      <c r="A2913">
        <v>123</v>
      </c>
      <c r="B2913" t="s">
        <v>385</v>
      </c>
      <c r="C2913">
        <v>17</v>
      </c>
      <c r="D2913" s="24">
        <v>64.501686096191406</v>
      </c>
      <c r="E2913" s="24">
        <v>4.5757908821105957</v>
      </c>
      <c r="F2913" s="24">
        <v>0.3545880913734436</v>
      </c>
    </row>
    <row r="2914" spans="1:6">
      <c r="A2914">
        <v>123</v>
      </c>
      <c r="B2914" t="s">
        <v>385</v>
      </c>
      <c r="C2914">
        <v>18</v>
      </c>
      <c r="D2914" s="24">
        <v>64.770027160644531</v>
      </c>
      <c r="E2914" s="24">
        <v>4.5627002716064453</v>
      </c>
      <c r="F2914" s="24">
        <v>0.35430106520652771</v>
      </c>
    </row>
    <row r="2915" spans="1:6">
      <c r="A2915">
        <v>123</v>
      </c>
      <c r="B2915" t="s">
        <v>385</v>
      </c>
      <c r="C2915">
        <v>19</v>
      </c>
      <c r="D2915" s="24">
        <v>65.038368225097656</v>
      </c>
      <c r="E2915" s="24">
        <v>4.5240144729614258</v>
      </c>
      <c r="F2915" s="24">
        <v>0.35437250137329102</v>
      </c>
    </row>
    <row r="2916" spans="1:6">
      <c r="A2916">
        <v>123</v>
      </c>
      <c r="B2916" t="s">
        <v>385</v>
      </c>
      <c r="C2916">
        <v>20</v>
      </c>
      <c r="D2916" s="24">
        <v>65.306716918945312</v>
      </c>
      <c r="E2916" s="24">
        <v>4.4770231246948242</v>
      </c>
      <c r="F2916" s="24">
        <v>0.35591548681259155</v>
      </c>
    </row>
    <row r="2917" spans="1:6">
      <c r="A2917">
        <v>123</v>
      </c>
      <c r="B2917" t="s">
        <v>385</v>
      </c>
      <c r="C2917">
        <v>21</v>
      </c>
      <c r="D2917" s="24">
        <v>65.575057983398438</v>
      </c>
      <c r="E2917" s="24">
        <v>4.4470853805541992</v>
      </c>
      <c r="F2917" s="24">
        <v>0.35919389128684998</v>
      </c>
    </row>
    <row r="2918" spans="1:6">
      <c r="A2918">
        <v>123</v>
      </c>
      <c r="B2918" t="s">
        <v>385</v>
      </c>
      <c r="C2918">
        <v>22</v>
      </c>
      <c r="D2918" s="24">
        <v>65.843399047851562</v>
      </c>
      <c r="E2918" s="24">
        <v>4.4040541648864746</v>
      </c>
      <c r="F2918" s="24">
        <v>0.36368057131767273</v>
      </c>
    </row>
    <row r="2919" spans="1:6">
      <c r="A2919">
        <v>123</v>
      </c>
      <c r="B2919" t="s">
        <v>385</v>
      </c>
      <c r="C2919">
        <v>23</v>
      </c>
      <c r="D2919" s="24">
        <v>66.111740112304688</v>
      </c>
      <c r="E2919" s="24">
        <v>4.3596792221069336</v>
      </c>
      <c r="F2919" s="24">
        <v>0.36839643120765686</v>
      </c>
    </row>
    <row r="2920" spans="1:6">
      <c r="A2920">
        <v>123</v>
      </c>
      <c r="B2920" t="s">
        <v>385</v>
      </c>
      <c r="C2920">
        <v>24</v>
      </c>
      <c r="D2920" s="24">
        <v>66.380081176757812</v>
      </c>
      <c r="E2920" s="24">
        <v>4.3260464668273926</v>
      </c>
      <c r="F2920" s="24">
        <v>0.37229526042938232</v>
      </c>
    </row>
    <row r="2921" spans="1:6">
      <c r="A2921">
        <v>123</v>
      </c>
      <c r="B2921" t="s">
        <v>385</v>
      </c>
      <c r="C2921">
        <v>25</v>
      </c>
      <c r="D2921" s="24">
        <v>66.648429870605469</v>
      </c>
      <c r="E2921" s="24">
        <v>4.2802295684814453</v>
      </c>
      <c r="F2921" s="24">
        <v>0.37460196018218994</v>
      </c>
    </row>
    <row r="2922" spans="1:6">
      <c r="A2922">
        <v>123</v>
      </c>
      <c r="B2922" t="s">
        <v>385</v>
      </c>
      <c r="C2922">
        <v>26</v>
      </c>
      <c r="D2922" s="24">
        <v>66.916770935058594</v>
      </c>
      <c r="E2922" s="24">
        <v>4.2310223579406738</v>
      </c>
      <c r="F2922" s="24">
        <v>0.37506517767906189</v>
      </c>
    </row>
    <row r="2923" spans="1:6">
      <c r="A2923">
        <v>123</v>
      </c>
      <c r="B2923" t="s">
        <v>385</v>
      </c>
      <c r="C2923">
        <v>27</v>
      </c>
      <c r="D2923" s="24">
        <v>67.185111999511719</v>
      </c>
      <c r="E2923" s="24">
        <v>4.1993703842163086</v>
      </c>
      <c r="F2923" s="24">
        <v>0.37405240535736084</v>
      </c>
    </row>
    <row r="2924" spans="1:6">
      <c r="A2924">
        <v>123</v>
      </c>
      <c r="B2924" t="s">
        <v>385</v>
      </c>
      <c r="C2924">
        <v>28</v>
      </c>
      <c r="D2924" s="24">
        <v>67.453460693359375</v>
      </c>
      <c r="E2924" s="24">
        <v>4.1364669799804688</v>
      </c>
      <c r="F2924" s="24">
        <v>0.37241420149803162</v>
      </c>
    </row>
    <row r="2925" spans="1:6">
      <c r="A2925">
        <v>123</v>
      </c>
      <c r="B2925" t="s">
        <v>385</v>
      </c>
      <c r="C2925">
        <v>29</v>
      </c>
      <c r="D2925" s="24">
        <v>67.7218017578125</v>
      </c>
      <c r="E2925" s="24">
        <v>4.118443489074707</v>
      </c>
      <c r="F2925" s="24">
        <v>0.37106728553771973</v>
      </c>
    </row>
    <row r="2926" spans="1:6">
      <c r="A2926">
        <v>123</v>
      </c>
      <c r="B2926" t="s">
        <v>385</v>
      </c>
      <c r="C2926">
        <v>30</v>
      </c>
      <c r="D2926" s="24">
        <v>67.990142822265625</v>
      </c>
      <c r="E2926" s="24">
        <v>4.0723423957824707</v>
      </c>
      <c r="F2926" s="24">
        <v>0.37046831846237183</v>
      </c>
    </row>
    <row r="2927" spans="1:6">
      <c r="A2927">
        <v>123</v>
      </c>
      <c r="B2927" t="s">
        <v>385</v>
      </c>
      <c r="C2927">
        <v>31</v>
      </c>
      <c r="D2927" s="24">
        <v>68.25848388671875</v>
      </c>
      <c r="E2927" s="24">
        <v>4.0356011390686035</v>
      </c>
      <c r="F2927" s="24">
        <v>0.37035021185874939</v>
      </c>
    </row>
    <row r="2928" spans="1:6">
      <c r="A2928">
        <v>123</v>
      </c>
      <c r="B2928" t="s">
        <v>385</v>
      </c>
      <c r="C2928">
        <v>32</v>
      </c>
      <c r="D2928" s="24">
        <v>68.526824951171875</v>
      </c>
      <c r="E2928" s="24">
        <v>3.9957427978515625</v>
      </c>
      <c r="F2928" s="24">
        <v>0.36995205283164978</v>
      </c>
    </row>
    <row r="2929" spans="1:6">
      <c r="A2929">
        <v>123</v>
      </c>
      <c r="B2929" t="s">
        <v>385</v>
      </c>
      <c r="C2929">
        <v>33</v>
      </c>
      <c r="D2929" s="24">
        <v>68.795173645019531</v>
      </c>
      <c r="E2929" s="24">
        <v>3.954512357711792</v>
      </c>
      <c r="F2929" s="24">
        <v>0.36865782737731934</v>
      </c>
    </row>
    <row r="2930" spans="1:6">
      <c r="A2930">
        <v>123</v>
      </c>
      <c r="B2930" t="s">
        <v>385</v>
      </c>
      <c r="C2930">
        <v>34</v>
      </c>
      <c r="D2930" s="24">
        <v>69.063514709472656</v>
      </c>
      <c r="E2930" s="24">
        <v>3.8905272483825684</v>
      </c>
      <c r="F2930" s="24">
        <v>0.36662143468856812</v>
      </c>
    </row>
    <row r="2931" spans="1:6">
      <c r="A2931">
        <v>123</v>
      </c>
      <c r="B2931" t="s">
        <v>385</v>
      </c>
      <c r="C2931">
        <v>35</v>
      </c>
      <c r="D2931" s="24">
        <v>69.331855773925781</v>
      </c>
      <c r="E2931" s="24">
        <v>3.8589193820953369</v>
      </c>
      <c r="F2931" s="24">
        <v>0.36486208438873291</v>
      </c>
    </row>
    <row r="2932" spans="1:6">
      <c r="A2932">
        <v>123</v>
      </c>
      <c r="B2932" t="s">
        <v>385</v>
      </c>
      <c r="C2932">
        <v>36</v>
      </c>
      <c r="D2932" s="24">
        <v>69.600196838378906</v>
      </c>
      <c r="E2932" s="24">
        <v>3.8301630020141602</v>
      </c>
      <c r="F2932" s="24">
        <v>0.3646940290927887</v>
      </c>
    </row>
    <row r="2933" spans="1:6">
      <c r="A2933">
        <v>123</v>
      </c>
      <c r="B2933" t="s">
        <v>385</v>
      </c>
      <c r="C2933">
        <v>37</v>
      </c>
      <c r="D2933" s="24">
        <v>69.868545532226562</v>
      </c>
      <c r="E2933" s="24">
        <v>3.8029446601867676</v>
      </c>
      <c r="F2933" s="24">
        <v>0.3668861985206604</v>
      </c>
    </row>
    <row r="2934" spans="1:6">
      <c r="A2934">
        <v>123</v>
      </c>
      <c r="B2934" t="s">
        <v>385</v>
      </c>
      <c r="C2934">
        <v>38</v>
      </c>
      <c r="D2934" s="24">
        <v>70.136886596679688</v>
      </c>
      <c r="E2934" s="24">
        <v>3.7477762699127197</v>
      </c>
      <c r="F2934" s="24">
        <v>0.37111595273017883</v>
      </c>
    </row>
    <row r="2935" spans="1:6">
      <c r="A2935">
        <v>123</v>
      </c>
      <c r="B2935" t="s">
        <v>385</v>
      </c>
      <c r="C2935">
        <v>39</v>
      </c>
      <c r="D2935" s="24">
        <v>70.405227661132812</v>
      </c>
      <c r="E2935" s="24">
        <v>3.7061102390289307</v>
      </c>
      <c r="F2935" s="24">
        <v>0.37610393762588501</v>
      </c>
    </row>
    <row r="2936" spans="1:6">
      <c r="A2936">
        <v>123</v>
      </c>
      <c r="B2936" t="s">
        <v>385</v>
      </c>
      <c r="C2936">
        <v>40</v>
      </c>
      <c r="D2936" s="24">
        <v>70.673568725585938</v>
      </c>
      <c r="E2936" s="24">
        <v>3.6695289611816406</v>
      </c>
      <c r="F2936" s="24">
        <v>0.38030874729156494</v>
      </c>
    </row>
    <row r="2937" spans="1:6">
      <c r="A2937">
        <v>123</v>
      </c>
      <c r="B2937" t="s">
        <v>385</v>
      </c>
      <c r="C2937">
        <v>41</v>
      </c>
      <c r="D2937" s="24">
        <v>70.941917419433594</v>
      </c>
      <c r="E2937" s="24">
        <v>3.6232092380523682</v>
      </c>
      <c r="F2937" s="24">
        <v>0.38272586464881897</v>
      </c>
    </row>
    <row r="2938" spans="1:6">
      <c r="A2938">
        <v>123</v>
      </c>
      <c r="B2938" t="s">
        <v>385</v>
      </c>
      <c r="C2938">
        <v>42</v>
      </c>
      <c r="D2938" s="24">
        <v>71.210258483886719</v>
      </c>
      <c r="E2938" s="24">
        <v>3.5649540424346924</v>
      </c>
      <c r="F2938" s="24">
        <v>0.38331323862075806</v>
      </c>
    </row>
    <row r="2939" spans="1:6">
      <c r="A2939">
        <v>123</v>
      </c>
      <c r="B2939" t="s">
        <v>385</v>
      </c>
      <c r="C2939">
        <v>43</v>
      </c>
      <c r="D2939" s="24">
        <v>71.478599548339844</v>
      </c>
      <c r="E2939" s="24">
        <v>3.5298976898193359</v>
      </c>
      <c r="F2939" s="24">
        <v>0.38282069563865662</v>
      </c>
    </row>
    <row r="2940" spans="1:6">
      <c r="A2940">
        <v>123</v>
      </c>
      <c r="B2940" t="s">
        <v>385</v>
      </c>
      <c r="C2940">
        <v>44</v>
      </c>
      <c r="D2940" s="24">
        <v>71.746940612792969</v>
      </c>
      <c r="E2940" s="24">
        <v>3.498131275177002</v>
      </c>
      <c r="F2940" s="24">
        <v>0.38220828771591187</v>
      </c>
    </row>
    <row r="2941" spans="1:6">
      <c r="A2941">
        <v>123</v>
      </c>
      <c r="B2941" t="s">
        <v>385</v>
      </c>
      <c r="C2941">
        <v>45</v>
      </c>
      <c r="D2941" s="24">
        <v>72.015289306640625</v>
      </c>
      <c r="E2941" s="24">
        <v>3.4590539932250977</v>
      </c>
      <c r="F2941" s="24">
        <v>0.38202860951423645</v>
      </c>
    </row>
    <row r="2942" spans="1:6">
      <c r="A2942">
        <v>123</v>
      </c>
      <c r="B2942" t="s">
        <v>385</v>
      </c>
      <c r="C2942">
        <v>46</v>
      </c>
      <c r="D2942" s="24">
        <v>72.28363037109375</v>
      </c>
      <c r="E2942" s="24">
        <v>3.413642406463623</v>
      </c>
      <c r="F2942" s="24">
        <v>0.38220325112342834</v>
      </c>
    </row>
    <row r="2943" spans="1:6">
      <c r="A2943">
        <v>123</v>
      </c>
      <c r="B2943" t="s">
        <v>385</v>
      </c>
      <c r="C2943">
        <v>47</v>
      </c>
      <c r="D2943" s="24">
        <v>72.551971435546875</v>
      </c>
      <c r="E2943" s="24">
        <v>3.3643219470977783</v>
      </c>
      <c r="F2943" s="24">
        <v>0.38228601217269897</v>
      </c>
    </row>
    <row r="2944" spans="1:6">
      <c r="A2944">
        <v>123</v>
      </c>
      <c r="B2944" t="s">
        <v>385</v>
      </c>
      <c r="C2944">
        <v>48</v>
      </c>
      <c r="D2944" s="24">
        <v>72.8203125</v>
      </c>
      <c r="E2944" s="24">
        <v>3.3210883140563965</v>
      </c>
      <c r="F2944" s="24">
        <v>0.38196083903312683</v>
      </c>
    </row>
    <row r="2945" spans="1:6">
      <c r="A2945">
        <v>123</v>
      </c>
      <c r="B2945" t="s">
        <v>385</v>
      </c>
      <c r="C2945">
        <v>49</v>
      </c>
      <c r="D2945" s="24">
        <v>73.088653564453125</v>
      </c>
      <c r="E2945" s="24">
        <v>3.2814788818359375</v>
      </c>
      <c r="F2945" s="24">
        <v>0.38136503100395203</v>
      </c>
    </row>
    <row r="2946" spans="1:6">
      <c r="A2946">
        <v>123</v>
      </c>
      <c r="B2946" t="s">
        <v>385</v>
      </c>
      <c r="C2946">
        <v>50</v>
      </c>
      <c r="D2946" s="24">
        <v>73.357002258300781</v>
      </c>
      <c r="E2946" s="24">
        <v>3.2365429401397705</v>
      </c>
      <c r="F2946" s="24">
        <v>0.38100677728652954</v>
      </c>
    </row>
    <row r="2947" spans="1:6">
      <c r="A2947">
        <v>123</v>
      </c>
      <c r="B2947" t="s">
        <v>385</v>
      </c>
      <c r="C2947">
        <v>51</v>
      </c>
      <c r="D2947" s="24">
        <v>73.625343322753906</v>
      </c>
      <c r="E2947" s="24">
        <v>3.1965236663818359</v>
      </c>
      <c r="F2947" s="24">
        <v>0.38135027885437012</v>
      </c>
    </row>
    <row r="2948" spans="1:6">
      <c r="A2948">
        <v>123</v>
      </c>
      <c r="B2948" t="s">
        <v>385</v>
      </c>
      <c r="C2948">
        <v>52</v>
      </c>
      <c r="D2948" s="24">
        <v>73.893684387207031</v>
      </c>
      <c r="E2948" s="24">
        <v>3.1648454666137695</v>
      </c>
      <c r="F2948" s="24">
        <v>0.38242036104202271</v>
      </c>
    </row>
    <row r="2949" spans="1:6">
      <c r="A2949">
        <v>123</v>
      </c>
      <c r="B2949" t="s">
        <v>385</v>
      </c>
      <c r="C2949">
        <v>53</v>
      </c>
      <c r="D2949" s="24">
        <v>74.162033081054688</v>
      </c>
      <c r="E2949" s="24">
        <v>3.1185681819915771</v>
      </c>
      <c r="F2949" s="24">
        <v>0.3837292492389679</v>
      </c>
    </row>
    <row r="2950" spans="1:6">
      <c r="A2950">
        <v>123</v>
      </c>
      <c r="B2950" t="s">
        <v>385</v>
      </c>
      <c r="C2950">
        <v>54</v>
      </c>
      <c r="D2950" s="24">
        <v>74.430374145507812</v>
      </c>
      <c r="E2950" s="24">
        <v>3.070457935333252</v>
      </c>
      <c r="F2950" s="24">
        <v>0.38458088040351868</v>
      </c>
    </row>
    <row r="2951" spans="1:6">
      <c r="A2951">
        <v>123</v>
      </c>
      <c r="B2951" t="s">
        <v>385</v>
      </c>
      <c r="C2951">
        <v>55</v>
      </c>
      <c r="D2951" s="24">
        <v>74.698715209960938</v>
      </c>
      <c r="E2951" s="24">
        <v>3.0244171619415283</v>
      </c>
      <c r="F2951" s="24">
        <v>0.38451343774795532</v>
      </c>
    </row>
    <row r="2952" spans="1:6">
      <c r="A2952">
        <v>123</v>
      </c>
      <c r="B2952" t="s">
        <v>385</v>
      </c>
      <c r="C2952">
        <v>56</v>
      </c>
      <c r="D2952" s="24">
        <v>74.967056274414062</v>
      </c>
      <c r="E2952" s="24">
        <v>2.982999324798584</v>
      </c>
      <c r="F2952" s="24">
        <v>0.38354328274726868</v>
      </c>
    </row>
    <row r="2953" spans="1:6">
      <c r="A2953">
        <v>123</v>
      </c>
      <c r="B2953" t="s">
        <v>385</v>
      </c>
      <c r="C2953">
        <v>57</v>
      </c>
      <c r="D2953" s="24">
        <v>75.235397338867188</v>
      </c>
      <c r="E2953" s="24">
        <v>2.9438028335571289</v>
      </c>
      <c r="F2953" s="24">
        <v>0.38205009698867798</v>
      </c>
    </row>
    <row r="2954" spans="1:6">
      <c r="A2954">
        <v>123</v>
      </c>
      <c r="B2954" t="s">
        <v>385</v>
      </c>
      <c r="C2954">
        <v>58</v>
      </c>
      <c r="D2954" s="24">
        <v>75.503746032714844</v>
      </c>
      <c r="E2954" s="24">
        <v>2.908289909362793</v>
      </c>
      <c r="F2954" s="24">
        <v>0.38044098019599915</v>
      </c>
    </row>
    <row r="2955" spans="1:6">
      <c r="A2955">
        <v>123</v>
      </c>
      <c r="B2955" t="s">
        <v>385</v>
      </c>
      <c r="C2955">
        <v>59</v>
      </c>
      <c r="D2955" s="24">
        <v>75.772087097167969</v>
      </c>
      <c r="E2955" s="24">
        <v>2.8582088947296143</v>
      </c>
      <c r="F2955" s="24">
        <v>0.37886497378349304</v>
      </c>
    </row>
    <row r="2956" spans="1:6">
      <c r="A2956">
        <v>123</v>
      </c>
      <c r="B2956" t="s">
        <v>385</v>
      </c>
      <c r="C2956">
        <v>60</v>
      </c>
      <c r="D2956" s="24">
        <v>76.040428161621094</v>
      </c>
      <c r="E2956" s="24">
        <v>2.8220624923706055</v>
      </c>
      <c r="F2956" s="24">
        <v>0.37723678350448608</v>
      </c>
    </row>
    <row r="2957" spans="1:6">
      <c r="A2957">
        <v>123</v>
      </c>
      <c r="B2957" t="s">
        <v>385</v>
      </c>
      <c r="C2957">
        <v>61</v>
      </c>
      <c r="D2957" s="24">
        <v>76.308769226074219</v>
      </c>
      <c r="E2957" s="24">
        <v>2.7752223014831543</v>
      </c>
      <c r="F2957" s="24">
        <v>0.37552881240844727</v>
      </c>
    </row>
    <row r="2958" spans="1:6">
      <c r="A2958">
        <v>123</v>
      </c>
      <c r="B2958" t="s">
        <v>385</v>
      </c>
      <c r="C2958">
        <v>62</v>
      </c>
      <c r="D2958" s="24">
        <v>76.577117919921875</v>
      </c>
      <c r="E2958" s="24">
        <v>2.726365327835083</v>
      </c>
      <c r="F2958" s="24">
        <v>0.37410822510719299</v>
      </c>
    </row>
    <row r="2959" spans="1:6">
      <c r="A2959">
        <v>123</v>
      </c>
      <c r="B2959" t="s">
        <v>385</v>
      </c>
      <c r="C2959">
        <v>63</v>
      </c>
      <c r="D2959" s="24">
        <v>76.845458984375</v>
      </c>
      <c r="E2959" s="24">
        <v>2.695396900177002</v>
      </c>
      <c r="F2959" s="24">
        <v>0.37394997477531433</v>
      </c>
    </row>
    <row r="2960" spans="1:6">
      <c r="A2960">
        <v>123</v>
      </c>
      <c r="B2960" t="s">
        <v>385</v>
      </c>
      <c r="C2960">
        <v>64</v>
      </c>
      <c r="D2960" s="24">
        <v>77.113800048828125</v>
      </c>
      <c r="E2960" s="24">
        <v>2.6508281230926514</v>
      </c>
      <c r="F2960" s="24">
        <v>0.37668156623840332</v>
      </c>
    </row>
    <row r="2961" spans="1:6">
      <c r="A2961">
        <v>123</v>
      </c>
      <c r="B2961" t="s">
        <v>385</v>
      </c>
      <c r="C2961">
        <v>65</v>
      </c>
      <c r="D2961" s="24">
        <v>77.38214111328125</v>
      </c>
      <c r="E2961" s="24">
        <v>2.6205160617828369</v>
      </c>
      <c r="F2961" s="24">
        <v>0.38469421863555908</v>
      </c>
    </row>
    <row r="2962" spans="1:6">
      <c r="A2962">
        <v>123</v>
      </c>
      <c r="B2962" t="s">
        <v>385</v>
      </c>
      <c r="C2962">
        <v>66</v>
      </c>
      <c r="D2962" s="24">
        <v>77.650482177734375</v>
      </c>
      <c r="E2962" s="24">
        <v>2.5684254169464111</v>
      </c>
      <c r="F2962" s="24">
        <v>0.4015052318572998</v>
      </c>
    </row>
    <row r="2963" spans="1:6">
      <c r="A2963">
        <v>123</v>
      </c>
      <c r="B2963" t="s">
        <v>385</v>
      </c>
      <c r="C2963">
        <v>67</v>
      </c>
      <c r="D2963" s="24">
        <v>77.918830871582031</v>
      </c>
      <c r="E2963" s="24">
        <v>2.5319979190826416</v>
      </c>
      <c r="F2963" s="24">
        <v>0.43241137266159058</v>
      </c>
    </row>
    <row r="2964" spans="1:6">
      <c r="A2964">
        <v>123</v>
      </c>
      <c r="B2964" t="s">
        <v>385</v>
      </c>
      <c r="C2964">
        <v>68</v>
      </c>
      <c r="D2964" s="24">
        <v>78.187171936035156</v>
      </c>
      <c r="E2964" s="24">
        <v>2.494647741317749</v>
      </c>
      <c r="F2964" s="24">
        <v>0.48513421416282654</v>
      </c>
    </row>
    <row r="2965" spans="1:6">
      <c r="A2965">
        <v>123</v>
      </c>
      <c r="B2965" t="s">
        <v>385</v>
      </c>
      <c r="C2965">
        <v>69</v>
      </c>
      <c r="D2965" s="24">
        <v>78.455513000488281</v>
      </c>
      <c r="E2965" s="24">
        <v>2.4410688877105713</v>
      </c>
      <c r="F2965" s="24">
        <v>0.56983774900436401</v>
      </c>
    </row>
    <row r="2966" spans="1:6">
      <c r="A2966">
        <v>123</v>
      </c>
      <c r="B2966" t="s">
        <v>385</v>
      </c>
      <c r="C2966">
        <v>70</v>
      </c>
      <c r="D2966" s="24">
        <v>78.723861694335938</v>
      </c>
      <c r="E2966" s="24">
        <v>2.3976676464080811</v>
      </c>
      <c r="F2966" s="24">
        <v>0.69767725467681885</v>
      </c>
    </row>
    <row r="2967" spans="1:6">
      <c r="A2967">
        <v>123</v>
      </c>
      <c r="B2967" t="s">
        <v>385</v>
      </c>
      <c r="C2967">
        <v>71</v>
      </c>
      <c r="D2967" s="24">
        <v>78.992202758789062</v>
      </c>
      <c r="E2967" s="24">
        <v>2.3474733829498291</v>
      </c>
      <c r="F2967" s="24">
        <v>0.87720751762390137</v>
      </c>
    </row>
    <row r="2968" spans="1:6">
      <c r="A2968">
        <v>123</v>
      </c>
      <c r="B2968" t="s">
        <v>385</v>
      </c>
      <c r="C2968">
        <v>72</v>
      </c>
      <c r="D2968" s="24">
        <v>79.260543823242188</v>
      </c>
      <c r="E2968" s="24">
        <v>2.2635993957519531</v>
      </c>
      <c r="F2968" s="24">
        <v>1.1087418794631958</v>
      </c>
    </row>
    <row r="2969" spans="1:6">
      <c r="A2969">
        <v>123</v>
      </c>
      <c r="B2969" t="s">
        <v>385</v>
      </c>
      <c r="C2969">
        <v>73</v>
      </c>
      <c r="D2969" s="24">
        <v>79.528884887695312</v>
      </c>
      <c r="E2969" s="24">
        <v>2.1849582195281982</v>
      </c>
      <c r="F2969" s="24">
        <v>1.3782448768615723</v>
      </c>
    </row>
    <row r="2970" spans="1:6">
      <c r="A2970">
        <v>123</v>
      </c>
      <c r="B2970" t="s">
        <v>385</v>
      </c>
      <c r="C2970">
        <v>74</v>
      </c>
      <c r="D2970" s="24">
        <v>79.797225952148438</v>
      </c>
      <c r="E2970" s="24">
        <v>2.0430357456207275</v>
      </c>
      <c r="F2970" s="24">
        <v>1.6539618968963623</v>
      </c>
    </row>
    <row r="2971" spans="1:6">
      <c r="A2971">
        <v>123</v>
      </c>
      <c r="B2971" t="s">
        <v>385</v>
      </c>
      <c r="C2971">
        <v>75</v>
      </c>
      <c r="D2971" s="24">
        <v>80.065574645996094</v>
      </c>
      <c r="E2971" s="24">
        <v>1.808586597442627</v>
      </c>
      <c r="F2971" s="24">
        <v>1.8893084526062012</v>
      </c>
    </row>
    <row r="2972" spans="1:6">
      <c r="A2972">
        <v>123</v>
      </c>
      <c r="B2972" t="s">
        <v>385</v>
      </c>
      <c r="C2972">
        <v>76</v>
      </c>
      <c r="D2972" s="24">
        <v>80.333915710449219</v>
      </c>
      <c r="E2972" s="24">
        <v>1.4713581800460815</v>
      </c>
      <c r="F2972" s="24">
        <v>2.0335817337036133</v>
      </c>
    </row>
    <row r="2973" spans="1:6">
      <c r="A2973">
        <v>123</v>
      </c>
      <c r="B2973" t="s">
        <v>385</v>
      </c>
      <c r="C2973">
        <v>77</v>
      </c>
      <c r="D2973" s="24">
        <v>80.602256774902344</v>
      </c>
      <c r="E2973" s="24">
        <v>1.0537301301956177</v>
      </c>
      <c r="F2973" s="24">
        <v>2.0478942394256592</v>
      </c>
    </row>
    <row r="2974" spans="1:6">
      <c r="A2974">
        <v>123</v>
      </c>
      <c r="B2974" t="s">
        <v>385</v>
      </c>
      <c r="C2974">
        <v>78</v>
      </c>
      <c r="D2974" s="24">
        <v>80.87060546875</v>
      </c>
      <c r="E2974" s="24">
        <v>0.65280246734619141</v>
      </c>
      <c r="F2974" s="24">
        <v>1.9198219776153564</v>
      </c>
    </row>
    <row r="2975" spans="1:6">
      <c r="A2975">
        <v>123</v>
      </c>
      <c r="B2975" t="s">
        <v>385</v>
      </c>
      <c r="C2975">
        <v>79</v>
      </c>
      <c r="D2975" s="24">
        <v>81.138946533203125</v>
      </c>
      <c r="E2975" s="24">
        <v>0.40637537837028503</v>
      </c>
      <c r="F2975" s="24">
        <v>1.6694530248641968</v>
      </c>
    </row>
    <row r="2976" spans="1:6">
      <c r="A2976">
        <v>123</v>
      </c>
      <c r="B2976" t="s">
        <v>385</v>
      </c>
      <c r="C2976">
        <v>80</v>
      </c>
      <c r="D2976" s="24">
        <v>81.40728759765625</v>
      </c>
      <c r="E2976" s="24">
        <v>0.30689188838005066</v>
      </c>
      <c r="F2976" s="24">
        <v>1.3432571887969971</v>
      </c>
    </row>
    <row r="2977" spans="1:6">
      <c r="A2977">
        <v>123</v>
      </c>
      <c r="B2977" t="s">
        <v>385</v>
      </c>
      <c r="C2977">
        <v>81</v>
      </c>
      <c r="D2977" s="24">
        <v>81.675628662109375</v>
      </c>
      <c r="E2977" s="24">
        <v>0.28931549191474915</v>
      </c>
      <c r="F2977" s="24">
        <v>0.99840438365936279</v>
      </c>
    </row>
    <row r="2978" spans="1:6">
      <c r="A2978">
        <v>123</v>
      </c>
      <c r="B2978" t="s">
        <v>385</v>
      </c>
      <c r="C2978">
        <v>82</v>
      </c>
      <c r="D2978" s="24">
        <v>81.9439697265625</v>
      </c>
      <c r="E2978" s="24">
        <v>0.2835555374622345</v>
      </c>
      <c r="F2978" s="24">
        <v>0.68501996994018555</v>
      </c>
    </row>
    <row r="2979" spans="1:6">
      <c r="A2979">
        <v>123</v>
      </c>
      <c r="B2979" t="s">
        <v>385</v>
      </c>
      <c r="C2979">
        <v>83</v>
      </c>
      <c r="D2979" s="24">
        <v>82.212310791015625</v>
      </c>
      <c r="E2979" s="24">
        <v>0.28495723009109497</v>
      </c>
      <c r="F2979" s="24">
        <v>0.43408218026161194</v>
      </c>
    </row>
    <row r="2980" spans="1:6">
      <c r="A2980">
        <v>123</v>
      </c>
      <c r="B2980" t="s">
        <v>385</v>
      </c>
      <c r="C2980">
        <v>84</v>
      </c>
      <c r="D2980" s="24">
        <v>82.480659484863281</v>
      </c>
      <c r="E2980" s="24">
        <v>0.28134503960609436</v>
      </c>
      <c r="F2980" s="24">
        <v>0.25469574332237244</v>
      </c>
    </row>
    <row r="2981" spans="1:6">
      <c r="A2981">
        <v>123</v>
      </c>
      <c r="B2981" t="s">
        <v>385</v>
      </c>
      <c r="C2981">
        <v>85</v>
      </c>
      <c r="D2981" s="24">
        <v>82.749000549316406</v>
      </c>
      <c r="E2981" s="24">
        <v>0.28009527921676636</v>
      </c>
      <c r="F2981" s="24">
        <v>0.13927517831325531</v>
      </c>
    </row>
    <row r="2982" spans="1:6">
      <c r="A2982">
        <v>123</v>
      </c>
      <c r="B2982" t="s">
        <v>385</v>
      </c>
      <c r="C2982">
        <v>86</v>
      </c>
      <c r="D2982" s="24">
        <v>83.017341613769531</v>
      </c>
      <c r="E2982" s="24">
        <v>0.27477666735649109</v>
      </c>
      <c r="F2982" s="24">
        <v>7.2056323289871216E-2</v>
      </c>
    </row>
    <row r="2983" spans="1:6">
      <c r="A2983">
        <v>123</v>
      </c>
      <c r="B2983" t="s">
        <v>385</v>
      </c>
      <c r="C2983">
        <v>87</v>
      </c>
      <c r="D2983" s="24">
        <v>83.285690307617188</v>
      </c>
      <c r="E2983" s="24">
        <v>0.2780175507068634</v>
      </c>
      <c r="F2983" s="24">
        <v>3.6520067602396011E-2</v>
      </c>
    </row>
    <row r="2984" spans="1:6">
      <c r="A2984">
        <v>123</v>
      </c>
      <c r="B2984" t="s">
        <v>385</v>
      </c>
      <c r="C2984">
        <v>88</v>
      </c>
      <c r="D2984" s="24">
        <v>83.554031372070312</v>
      </c>
      <c r="E2984" s="24">
        <v>0.27496230602264404</v>
      </c>
      <c r="F2984" s="24">
        <v>1.9530726596713066E-2</v>
      </c>
    </row>
    <row r="2985" spans="1:6">
      <c r="A2985">
        <v>123</v>
      </c>
      <c r="B2985" t="s">
        <v>385</v>
      </c>
      <c r="C2985">
        <v>89</v>
      </c>
      <c r="D2985" s="24">
        <v>83.822372436523438</v>
      </c>
      <c r="E2985" s="24">
        <v>0.27972933650016785</v>
      </c>
      <c r="F2985" s="24">
        <v>1.2337720952928066E-2</v>
      </c>
    </row>
    <row r="2986" spans="1:6">
      <c r="A2986">
        <v>123</v>
      </c>
      <c r="B2986" t="s">
        <v>385</v>
      </c>
      <c r="C2986">
        <v>90</v>
      </c>
      <c r="D2986" s="24">
        <v>84.090713500976562</v>
      </c>
      <c r="E2986" s="24">
        <v>0.27677276730537415</v>
      </c>
      <c r="F2986" s="24">
        <v>9.7875362262129784E-3</v>
      </c>
    </row>
    <row r="2987" spans="1:6">
      <c r="A2987">
        <v>123</v>
      </c>
      <c r="B2987" t="s">
        <v>385</v>
      </c>
      <c r="C2987">
        <v>91</v>
      </c>
      <c r="D2987" s="24">
        <v>84.359054565429688</v>
      </c>
      <c r="E2987" s="24">
        <v>0.27506169676780701</v>
      </c>
      <c r="F2987" s="24">
        <v>9.0884184464812279E-3</v>
      </c>
    </row>
    <row r="2988" spans="1:6">
      <c r="A2988">
        <v>123</v>
      </c>
      <c r="B2988" t="s">
        <v>385</v>
      </c>
      <c r="C2988">
        <v>92</v>
      </c>
      <c r="D2988" s="24">
        <v>84.627403259277344</v>
      </c>
      <c r="E2988" s="24">
        <v>0.27065420150756836</v>
      </c>
      <c r="F2988" s="24">
        <v>8.8463602587580681E-3</v>
      </c>
    </row>
    <row r="2989" spans="1:6">
      <c r="A2989">
        <v>123</v>
      </c>
      <c r="B2989" t="s">
        <v>385</v>
      </c>
      <c r="C2989">
        <v>93</v>
      </c>
      <c r="D2989" s="24">
        <v>84.895744323730469</v>
      </c>
      <c r="E2989" s="24">
        <v>0.27013543248176575</v>
      </c>
      <c r="F2989" s="24">
        <v>8.4988530725240707E-3</v>
      </c>
    </row>
    <row r="2990" spans="1:6">
      <c r="A2990">
        <v>123</v>
      </c>
      <c r="B2990" t="s">
        <v>385</v>
      </c>
      <c r="C2990">
        <v>94</v>
      </c>
      <c r="D2990" s="24">
        <v>85.164085388183594</v>
      </c>
      <c r="E2990" s="24">
        <v>0.2735842764377594</v>
      </c>
      <c r="F2990" s="24">
        <v>7.9901311546564102E-3</v>
      </c>
    </row>
    <row r="2991" spans="1:6">
      <c r="A2991">
        <v>123</v>
      </c>
      <c r="B2991" t="s">
        <v>385</v>
      </c>
      <c r="C2991">
        <v>95</v>
      </c>
      <c r="D2991" s="24">
        <v>85.43243408203125</v>
      </c>
      <c r="E2991" s="24">
        <v>0.26918339729309082</v>
      </c>
      <c r="F2991" s="24">
        <v>7.5280312448740005E-3</v>
      </c>
    </row>
    <row r="2992" spans="1:6">
      <c r="A2992">
        <v>123</v>
      </c>
      <c r="B2992" t="s">
        <v>385</v>
      </c>
      <c r="C2992">
        <v>96</v>
      </c>
      <c r="D2992" s="24">
        <v>85.700775146484375</v>
      </c>
      <c r="E2992" s="24">
        <v>0.26809760928153992</v>
      </c>
      <c r="F2992" s="24">
        <v>7.3643396608531475E-3</v>
      </c>
    </row>
    <row r="2993" spans="1:6">
      <c r="A2993">
        <v>123</v>
      </c>
      <c r="B2993" t="s">
        <v>385</v>
      </c>
      <c r="C2993">
        <v>97</v>
      </c>
      <c r="D2993" s="24">
        <v>85.9691162109375</v>
      </c>
      <c r="E2993" s="24">
        <v>0.27028527855873108</v>
      </c>
      <c r="F2993" s="24">
        <v>7.6208403334021568E-3</v>
      </c>
    </row>
    <row r="2994" spans="1:6">
      <c r="A2994">
        <v>123</v>
      </c>
      <c r="B2994" t="s">
        <v>385</v>
      </c>
      <c r="C2994">
        <v>98</v>
      </c>
      <c r="D2994" s="24">
        <v>86.237457275390625</v>
      </c>
      <c r="E2994" s="24">
        <v>0.27184760570526123</v>
      </c>
      <c r="F2994" s="24">
        <v>8.2015339285135269E-3</v>
      </c>
    </row>
    <row r="2995" spans="1:6">
      <c r="A2995">
        <v>123</v>
      </c>
      <c r="B2995" t="s">
        <v>385</v>
      </c>
      <c r="C2995">
        <v>99</v>
      </c>
      <c r="D2995" s="24">
        <v>86.50579833984375</v>
      </c>
      <c r="E2995" s="24">
        <v>0.26635918021202087</v>
      </c>
      <c r="F2995" s="24">
        <v>8.8239386677742004E-3</v>
      </c>
    </row>
    <row r="2996" spans="1:6">
      <c r="A2996">
        <v>123</v>
      </c>
      <c r="B2996" t="s">
        <v>385</v>
      </c>
      <c r="C2996">
        <v>100</v>
      </c>
      <c r="D2996" s="24">
        <v>86.774147033691406</v>
      </c>
      <c r="E2996" s="24">
        <v>0.26584410667419434</v>
      </c>
      <c r="F2996" s="24">
        <v>9.1555928811430931E-3</v>
      </c>
    </row>
    <row r="2997" spans="1:6">
      <c r="A2997">
        <v>123</v>
      </c>
      <c r="B2997" t="s">
        <v>385</v>
      </c>
      <c r="C2997">
        <v>101</v>
      </c>
      <c r="D2997" s="24">
        <v>87.042488098144531</v>
      </c>
      <c r="E2997" s="24">
        <v>0.26063290238380432</v>
      </c>
      <c r="F2997" s="24">
        <v>8.9893601834774017E-3</v>
      </c>
    </row>
    <row r="2998" spans="1:6">
      <c r="A2998">
        <v>123</v>
      </c>
      <c r="B2998" t="s">
        <v>385</v>
      </c>
      <c r="C2998">
        <v>102</v>
      </c>
      <c r="D2998" s="24">
        <v>87.310829162597656</v>
      </c>
      <c r="E2998" s="24">
        <v>0.26360630989074707</v>
      </c>
      <c r="F2998" s="24">
        <v>8.3528067916631699E-3</v>
      </c>
    </row>
    <row r="2999" spans="1:6">
      <c r="A2999">
        <v>123</v>
      </c>
      <c r="B2999" t="s">
        <v>385</v>
      </c>
      <c r="C2999">
        <v>103</v>
      </c>
      <c r="D2999" s="24">
        <v>87.579177856445312</v>
      </c>
      <c r="E2999" s="24">
        <v>0.26145079731941223</v>
      </c>
      <c r="F2999" s="24">
        <v>7.4811778031289577E-3</v>
      </c>
    </row>
    <row r="3000" spans="1:6">
      <c r="A3000">
        <v>123</v>
      </c>
      <c r="B3000" t="s">
        <v>385</v>
      </c>
      <c r="C3000">
        <v>104</v>
      </c>
      <c r="D3000" s="24">
        <v>87.847518920898438</v>
      </c>
      <c r="E3000" s="24">
        <v>0.26419270038604736</v>
      </c>
      <c r="F3000" s="24">
        <v>6.6711786203086376E-3</v>
      </c>
    </row>
    <row r="3001" spans="1:6">
      <c r="A3001">
        <v>123</v>
      </c>
      <c r="B3001" t="s">
        <v>385</v>
      </c>
      <c r="C3001">
        <v>105</v>
      </c>
      <c r="D3001" s="24">
        <v>88.115859985351562</v>
      </c>
      <c r="E3001" s="24">
        <v>0.26112669706344604</v>
      </c>
      <c r="F3001" s="24">
        <v>6.1138775199651718E-3</v>
      </c>
    </row>
    <row r="3002" spans="1:6">
      <c r="A3002">
        <v>123</v>
      </c>
      <c r="B3002" t="s">
        <v>385</v>
      </c>
      <c r="C3002">
        <v>106</v>
      </c>
      <c r="D3002" s="24">
        <v>88.384201049804688</v>
      </c>
      <c r="E3002" s="24">
        <v>0.26224970817565918</v>
      </c>
      <c r="F3002" s="24">
        <v>5.8179483748972416E-3</v>
      </c>
    </row>
    <row r="3003" spans="1:6">
      <c r="A3003">
        <v>123</v>
      </c>
      <c r="B3003" t="s">
        <v>385</v>
      </c>
      <c r="C3003">
        <v>107</v>
      </c>
      <c r="D3003" s="24">
        <v>88.652542114257812</v>
      </c>
      <c r="E3003" s="24">
        <v>0.25876638293266296</v>
      </c>
      <c r="F3003" s="24">
        <v>5.6577133946120739E-3</v>
      </c>
    </row>
    <row r="3004" spans="1:6">
      <c r="A3004">
        <v>123</v>
      </c>
      <c r="B3004" t="s">
        <v>385</v>
      </c>
      <c r="C3004">
        <v>108</v>
      </c>
      <c r="D3004" s="24">
        <v>88.920883178710938</v>
      </c>
      <c r="E3004" s="24">
        <v>0.25918090343475342</v>
      </c>
      <c r="F3004" s="24">
        <v>5.4938714019954205E-3</v>
      </c>
    </row>
    <row r="3005" spans="1:6">
      <c r="A3005">
        <v>123</v>
      </c>
      <c r="B3005" t="s">
        <v>385</v>
      </c>
      <c r="C3005">
        <v>109</v>
      </c>
      <c r="D3005" s="24">
        <v>89.189231872558594</v>
      </c>
      <c r="E3005" s="24">
        <v>0.25812354683876038</v>
      </c>
      <c r="F3005" s="24">
        <v>5.2732685580849648E-3</v>
      </c>
    </row>
    <row r="3006" spans="1:6">
      <c r="A3006">
        <v>123</v>
      </c>
      <c r="B3006" t="s">
        <v>385</v>
      </c>
      <c r="C3006">
        <v>110</v>
      </c>
      <c r="D3006" s="24">
        <v>89.457572937011719</v>
      </c>
      <c r="E3006" s="24">
        <v>0.26027461886405945</v>
      </c>
      <c r="F3006" s="24">
        <v>5.0490712746977806E-3</v>
      </c>
    </row>
    <row r="3007" spans="1:6">
      <c r="A3007">
        <v>123</v>
      </c>
      <c r="B3007" t="s">
        <v>385</v>
      </c>
      <c r="C3007">
        <v>111</v>
      </c>
      <c r="D3007" s="24">
        <v>89.725921630859375</v>
      </c>
      <c r="E3007" s="24">
        <v>0.25787371397018433</v>
      </c>
      <c r="F3007" s="24">
        <v>4.9313805066049099E-3</v>
      </c>
    </row>
    <row r="3008" spans="1:6">
      <c r="A3008">
        <v>123</v>
      </c>
      <c r="B3008" t="s">
        <v>385</v>
      </c>
      <c r="C3008">
        <v>112</v>
      </c>
      <c r="D3008" s="24">
        <v>89.9942626953125</v>
      </c>
      <c r="E3008" s="24">
        <v>0.25636672973632812</v>
      </c>
      <c r="F3008" s="24">
        <v>5.0167068839073181E-3</v>
      </c>
    </row>
    <row r="3009" spans="1:6">
      <c r="A3009">
        <v>123</v>
      </c>
      <c r="B3009" t="s">
        <v>385</v>
      </c>
      <c r="C3009">
        <v>113</v>
      </c>
      <c r="D3009" s="24">
        <v>90.262603759765625</v>
      </c>
      <c r="E3009" s="24">
        <v>0.25811013579368591</v>
      </c>
      <c r="F3009" s="24">
        <v>5.3363582119345665E-3</v>
      </c>
    </row>
    <row r="3010" spans="1:6">
      <c r="A3010">
        <v>123</v>
      </c>
      <c r="B3010" t="s">
        <v>385</v>
      </c>
      <c r="C3010">
        <v>114</v>
      </c>
      <c r="D3010" s="24">
        <v>90.53094482421875</v>
      </c>
      <c r="E3010" s="24">
        <v>0.25759941339492798</v>
      </c>
      <c r="F3010" s="24">
        <v>5.833412054926157E-3</v>
      </c>
    </row>
    <row r="3011" spans="1:6">
      <c r="A3011">
        <v>123</v>
      </c>
      <c r="B3011" t="s">
        <v>385</v>
      </c>
      <c r="C3011">
        <v>115</v>
      </c>
      <c r="D3011" s="24">
        <v>90.799285888671875</v>
      </c>
      <c r="E3011" s="24">
        <v>0.25552493333816528</v>
      </c>
      <c r="F3011" s="24">
        <v>6.3675618730485439E-3</v>
      </c>
    </row>
    <row r="3012" spans="1:6">
      <c r="A3012">
        <v>123</v>
      </c>
      <c r="B3012" t="s">
        <v>385</v>
      </c>
      <c r="C3012">
        <v>116</v>
      </c>
      <c r="D3012" s="24">
        <v>91.067626953125</v>
      </c>
      <c r="E3012" s="24">
        <v>0.25335711240768433</v>
      </c>
      <c r="F3012" s="24">
        <v>6.7459582351148129E-3</v>
      </c>
    </row>
    <row r="3013" spans="1:6">
      <c r="A3013">
        <v>123</v>
      </c>
      <c r="B3013" t="s">
        <v>385</v>
      </c>
      <c r="C3013">
        <v>117</v>
      </c>
      <c r="D3013" s="24">
        <v>91.335968017578125</v>
      </c>
      <c r="E3013" s="24">
        <v>0.25544571876525879</v>
      </c>
      <c r="F3013" s="24">
        <v>6.7857727408409119E-3</v>
      </c>
    </row>
    <row r="3014" spans="1:6">
      <c r="A3014">
        <v>123</v>
      </c>
      <c r="B3014" t="s">
        <v>385</v>
      </c>
      <c r="C3014">
        <v>118</v>
      </c>
      <c r="D3014" s="24">
        <v>91.604316711425781</v>
      </c>
      <c r="E3014" s="24">
        <v>0.25112709403038025</v>
      </c>
      <c r="F3014" s="24">
        <v>6.3949432224035263E-3</v>
      </c>
    </row>
    <row r="3015" spans="1:6">
      <c r="A3015">
        <v>123</v>
      </c>
      <c r="B3015" t="s">
        <v>385</v>
      </c>
      <c r="C3015">
        <v>119</v>
      </c>
      <c r="D3015" s="24">
        <v>91.872657775878906</v>
      </c>
      <c r="E3015" s="24">
        <v>0.25301995873451233</v>
      </c>
      <c r="F3015" s="24">
        <v>5.6424839422106743E-3</v>
      </c>
    </row>
    <row r="3016" spans="1:6">
      <c r="A3016">
        <v>123</v>
      </c>
      <c r="B3016" t="s">
        <v>385</v>
      </c>
      <c r="C3016">
        <v>120</v>
      </c>
      <c r="D3016" s="24">
        <v>92.141006469726562</v>
      </c>
      <c r="E3016" s="24">
        <v>0.24795664846897125</v>
      </c>
      <c r="F3016" s="24">
        <v>4.7751422971487045E-3</v>
      </c>
    </row>
    <row r="3017" spans="1:6">
      <c r="A3017">
        <v>123</v>
      </c>
      <c r="B3017" t="s">
        <v>385</v>
      </c>
      <c r="C3017">
        <v>121</v>
      </c>
      <c r="D3017" s="24">
        <v>92.409347534179688</v>
      </c>
      <c r="E3017" s="24">
        <v>0.25395864248275757</v>
      </c>
      <c r="F3017" s="24">
        <v>4.1484185494482517E-3</v>
      </c>
    </row>
    <row r="3018" spans="1:6">
      <c r="A3018">
        <v>123</v>
      </c>
      <c r="B3018" t="s">
        <v>385</v>
      </c>
      <c r="C3018">
        <v>122</v>
      </c>
      <c r="D3018" s="24">
        <v>92.677688598632812</v>
      </c>
      <c r="E3018" s="24">
        <v>0.25272470712661743</v>
      </c>
      <c r="F3018" s="24">
        <v>4.0788683108985424E-3</v>
      </c>
    </row>
    <row r="3019" spans="1:6">
      <c r="A3019">
        <v>123</v>
      </c>
      <c r="B3019" t="s">
        <v>385</v>
      </c>
      <c r="C3019">
        <v>123</v>
      </c>
      <c r="D3019" s="24">
        <v>92.946029663085938</v>
      </c>
      <c r="E3019" s="24">
        <v>0.25228714942932129</v>
      </c>
      <c r="F3019" s="24">
        <v>4.6784668229520321E-3</v>
      </c>
    </row>
    <row r="3020" spans="1:6">
      <c r="A3020">
        <v>123</v>
      </c>
      <c r="B3020" t="s">
        <v>385</v>
      </c>
      <c r="C3020">
        <v>124</v>
      </c>
      <c r="D3020" s="24">
        <v>93.214370727539062</v>
      </c>
      <c r="E3020" s="24">
        <v>0.25232002139091492</v>
      </c>
      <c r="F3020" s="24">
        <v>5.7657407596707344E-3</v>
      </c>
    </row>
    <row r="3021" spans="1:6">
      <c r="A3021">
        <v>123</v>
      </c>
      <c r="B3021" t="s">
        <v>385</v>
      </c>
      <c r="C3021">
        <v>125</v>
      </c>
      <c r="D3021" s="24">
        <v>93.482711791992188</v>
      </c>
      <c r="E3021" s="24">
        <v>0.24883866310119629</v>
      </c>
      <c r="F3021" s="24">
        <v>6.9160326384007931E-3</v>
      </c>
    </row>
    <row r="3022" spans="1:6">
      <c r="A3022">
        <v>123</v>
      </c>
      <c r="B3022" t="s">
        <v>385</v>
      </c>
      <c r="C3022">
        <v>126</v>
      </c>
      <c r="D3022" s="24">
        <v>93.751060485839844</v>
      </c>
      <c r="E3022" s="24">
        <v>0.24842284619808197</v>
      </c>
      <c r="F3022" s="24">
        <v>7.6392311602830887E-3</v>
      </c>
    </row>
    <row r="3023" spans="1:6">
      <c r="A3023">
        <v>123</v>
      </c>
      <c r="B3023" t="s">
        <v>385</v>
      </c>
      <c r="C3023">
        <v>127</v>
      </c>
      <c r="D3023" s="24">
        <v>94.019401550292969</v>
      </c>
      <c r="E3023" s="24">
        <v>0.24565868079662323</v>
      </c>
      <c r="F3023" s="24">
        <v>7.5945709832012653E-3</v>
      </c>
    </row>
    <row r="3024" spans="1:6">
      <c r="A3024">
        <v>123</v>
      </c>
      <c r="B3024" t="s">
        <v>385</v>
      </c>
      <c r="C3024">
        <v>128</v>
      </c>
      <c r="D3024" s="24">
        <v>94.287750244140625</v>
      </c>
      <c r="E3024" s="24">
        <v>0.24388031661510468</v>
      </c>
      <c r="F3024" s="24">
        <v>6.7287427373230457E-3</v>
      </c>
    </row>
    <row r="3025" spans="1:6">
      <c r="A3025">
        <v>123</v>
      </c>
      <c r="B3025" t="s">
        <v>385</v>
      </c>
      <c r="C3025">
        <v>129</v>
      </c>
      <c r="D3025" s="24">
        <v>94.55609130859375</v>
      </c>
      <c r="E3025" s="24">
        <v>0.24649323523044586</v>
      </c>
      <c r="F3025" s="24">
        <v>5.2737672813236713E-3</v>
      </c>
    </row>
    <row r="3026" spans="1:6">
      <c r="A3026">
        <v>123</v>
      </c>
      <c r="B3026" t="s">
        <v>385</v>
      </c>
      <c r="C3026">
        <v>130</v>
      </c>
      <c r="D3026" s="24">
        <v>94.824432373046875</v>
      </c>
      <c r="E3026" s="24">
        <v>0.24547320604324341</v>
      </c>
      <c r="F3026" s="24">
        <v>3.6171975079923868E-3</v>
      </c>
    </row>
    <row r="3027" spans="1:6">
      <c r="A3027">
        <v>124</v>
      </c>
      <c r="B3027" t="s">
        <v>386</v>
      </c>
      <c r="C3027">
        <v>1</v>
      </c>
      <c r="D3027" s="24">
        <v>60.208198547363281</v>
      </c>
      <c r="E3027" s="24">
        <v>2.9724936485290527</v>
      </c>
      <c r="F3027" s="24">
        <v>8.6559318006038666E-2</v>
      </c>
    </row>
    <row r="3028" spans="1:6">
      <c r="A3028">
        <v>124</v>
      </c>
      <c r="B3028" t="s">
        <v>386</v>
      </c>
      <c r="C3028">
        <v>2</v>
      </c>
      <c r="D3028" s="24">
        <v>60.476543426513672</v>
      </c>
      <c r="E3028" s="24">
        <v>2.9776871204376221</v>
      </c>
      <c r="F3028" s="24">
        <v>7.4043460190296173E-2</v>
      </c>
    </row>
    <row r="3029" spans="1:6">
      <c r="A3029">
        <v>124</v>
      </c>
      <c r="B3029" t="s">
        <v>386</v>
      </c>
      <c r="C3029">
        <v>3</v>
      </c>
      <c r="D3029" s="24">
        <v>60.744884490966797</v>
      </c>
      <c r="E3029" s="24">
        <v>2.9743571281433105</v>
      </c>
      <c r="F3029" s="24">
        <v>5.9548273682594299E-2</v>
      </c>
    </row>
    <row r="3030" spans="1:6">
      <c r="A3030">
        <v>124</v>
      </c>
      <c r="B3030" t="s">
        <v>386</v>
      </c>
      <c r="C3030">
        <v>4</v>
      </c>
      <c r="D3030" s="24">
        <v>61.013229370117188</v>
      </c>
      <c r="E3030" s="24">
        <v>2.9728171825408936</v>
      </c>
      <c r="F3030" s="24">
        <v>4.6276148408651352E-2</v>
      </c>
    </row>
    <row r="3031" spans="1:6">
      <c r="A3031">
        <v>124</v>
      </c>
      <c r="B3031" t="s">
        <v>386</v>
      </c>
      <c r="C3031">
        <v>5</v>
      </c>
      <c r="D3031" s="24">
        <v>61.281570434570312</v>
      </c>
      <c r="E3031" s="24">
        <v>2.9788551330566406</v>
      </c>
      <c r="F3031" s="24">
        <v>3.7239193916320801E-2</v>
      </c>
    </row>
    <row r="3032" spans="1:6">
      <c r="A3032">
        <v>124</v>
      </c>
      <c r="B3032" t="s">
        <v>386</v>
      </c>
      <c r="C3032">
        <v>6</v>
      </c>
      <c r="D3032" s="24">
        <v>61.549911499023438</v>
      </c>
      <c r="E3032" s="24">
        <v>2.9845364093780518</v>
      </c>
      <c r="F3032" s="24">
        <v>3.4344956278800964E-2</v>
      </c>
    </row>
    <row r="3033" spans="1:6">
      <c r="A3033">
        <v>124</v>
      </c>
      <c r="B3033" t="s">
        <v>386</v>
      </c>
      <c r="C3033">
        <v>7</v>
      </c>
      <c r="D3033" s="24">
        <v>61.818256378173828</v>
      </c>
      <c r="E3033" s="24">
        <v>2.9710650444030762</v>
      </c>
      <c r="F3033" s="24">
        <v>3.8053501397371292E-2</v>
      </c>
    </row>
    <row r="3034" spans="1:6">
      <c r="A3034">
        <v>124</v>
      </c>
      <c r="B3034" t="s">
        <v>386</v>
      </c>
      <c r="C3034">
        <v>8</v>
      </c>
      <c r="D3034" s="24">
        <v>62.086601257324219</v>
      </c>
      <c r="E3034" s="24">
        <v>2.976567268371582</v>
      </c>
      <c r="F3034" s="24">
        <v>4.7580830752849579E-2</v>
      </c>
    </row>
    <row r="3035" spans="1:6">
      <c r="A3035">
        <v>124</v>
      </c>
      <c r="B3035" t="s">
        <v>386</v>
      </c>
      <c r="C3035">
        <v>9</v>
      </c>
      <c r="D3035" s="24">
        <v>62.354942321777344</v>
      </c>
      <c r="E3035" s="24">
        <v>2.9746994972229004</v>
      </c>
      <c r="F3035" s="24">
        <v>6.1369143426418304E-2</v>
      </c>
    </row>
    <row r="3036" spans="1:6">
      <c r="A3036">
        <v>124</v>
      </c>
      <c r="B3036" t="s">
        <v>386</v>
      </c>
      <c r="C3036">
        <v>10</v>
      </c>
      <c r="D3036" s="24">
        <v>62.623283386230469</v>
      </c>
      <c r="E3036" s="24">
        <v>2.9631001949310303</v>
      </c>
      <c r="F3036" s="24">
        <v>7.7543176710605621E-2</v>
      </c>
    </row>
    <row r="3037" spans="1:6">
      <c r="A3037">
        <v>124</v>
      </c>
      <c r="B3037" t="s">
        <v>386</v>
      </c>
      <c r="C3037">
        <v>11</v>
      </c>
      <c r="D3037" s="24">
        <v>62.891628265380859</v>
      </c>
      <c r="E3037" s="24">
        <v>2.9585282802581787</v>
      </c>
      <c r="F3037" s="24">
        <v>9.4281606376171112E-2</v>
      </c>
    </row>
    <row r="3038" spans="1:6">
      <c r="A3038">
        <v>124</v>
      </c>
      <c r="B3038" t="s">
        <v>386</v>
      </c>
      <c r="C3038">
        <v>12</v>
      </c>
      <c r="D3038" s="24">
        <v>63.159969329833984</v>
      </c>
      <c r="E3038" s="24">
        <v>2.9488036632537842</v>
      </c>
      <c r="F3038" s="24">
        <v>0.11012266576290131</v>
      </c>
    </row>
    <row r="3039" spans="1:6">
      <c r="A3039">
        <v>124</v>
      </c>
      <c r="B3039" t="s">
        <v>386</v>
      </c>
      <c r="C3039">
        <v>13</v>
      </c>
      <c r="D3039" s="24">
        <v>63.428314208984375</v>
      </c>
      <c r="E3039" s="24">
        <v>2.9222772121429443</v>
      </c>
      <c r="F3039" s="24">
        <v>0.12421965599060059</v>
      </c>
    </row>
    <row r="3040" spans="1:6">
      <c r="A3040">
        <v>124</v>
      </c>
      <c r="B3040" t="s">
        <v>386</v>
      </c>
      <c r="C3040">
        <v>14</v>
      </c>
      <c r="D3040" s="24">
        <v>63.6966552734375</v>
      </c>
      <c r="E3040" s="24">
        <v>2.9197185039520264</v>
      </c>
      <c r="F3040" s="24">
        <v>0.13645589351654053</v>
      </c>
    </row>
    <row r="3041" spans="1:6">
      <c r="A3041">
        <v>124</v>
      </c>
      <c r="B3041" t="s">
        <v>386</v>
      </c>
      <c r="C3041">
        <v>15</v>
      </c>
      <c r="D3041" s="24">
        <v>63.965000152587891</v>
      </c>
      <c r="E3041" s="24">
        <v>2.8930253982543945</v>
      </c>
      <c r="F3041" s="24">
        <v>0.14729554951190948</v>
      </c>
    </row>
    <row r="3042" spans="1:6">
      <c r="A3042">
        <v>124</v>
      </c>
      <c r="B3042" t="s">
        <v>386</v>
      </c>
      <c r="C3042">
        <v>16</v>
      </c>
      <c r="D3042" s="24">
        <v>64.233345031738281</v>
      </c>
      <c r="E3042" s="24">
        <v>2.886580228805542</v>
      </c>
      <c r="F3042" s="24">
        <v>0.15743063390254974</v>
      </c>
    </row>
    <row r="3043" spans="1:6">
      <c r="A3043">
        <v>124</v>
      </c>
      <c r="B3043" t="s">
        <v>386</v>
      </c>
      <c r="C3043">
        <v>17</v>
      </c>
      <c r="D3043" s="24">
        <v>64.501686096191406</v>
      </c>
      <c r="E3043" s="24">
        <v>2.8657715320587158</v>
      </c>
      <c r="F3043" s="24">
        <v>0.16738392412662506</v>
      </c>
    </row>
    <row r="3044" spans="1:6">
      <c r="A3044">
        <v>124</v>
      </c>
      <c r="B3044" t="s">
        <v>386</v>
      </c>
      <c r="C3044">
        <v>18</v>
      </c>
      <c r="D3044" s="24">
        <v>64.770027160644531</v>
      </c>
      <c r="E3044" s="24">
        <v>2.8617293834686279</v>
      </c>
      <c r="F3044" s="24">
        <v>0.17730502784252167</v>
      </c>
    </row>
    <row r="3045" spans="1:6">
      <c r="A3045">
        <v>124</v>
      </c>
      <c r="B3045" t="s">
        <v>386</v>
      </c>
      <c r="C3045">
        <v>19</v>
      </c>
      <c r="D3045" s="24">
        <v>65.038368225097656</v>
      </c>
      <c r="E3045" s="24">
        <v>2.8254251480102539</v>
      </c>
      <c r="F3045" s="24">
        <v>0.18703307211399078</v>
      </c>
    </row>
    <row r="3046" spans="1:6">
      <c r="A3046">
        <v>124</v>
      </c>
      <c r="B3046" t="s">
        <v>386</v>
      </c>
      <c r="C3046">
        <v>20</v>
      </c>
      <c r="D3046" s="24">
        <v>65.306716918945312</v>
      </c>
      <c r="E3046" s="24">
        <v>2.8120629787445068</v>
      </c>
      <c r="F3046" s="24">
        <v>0.19633325934410095</v>
      </c>
    </row>
    <row r="3047" spans="1:6">
      <c r="A3047">
        <v>124</v>
      </c>
      <c r="B3047" t="s">
        <v>386</v>
      </c>
      <c r="C3047">
        <v>21</v>
      </c>
      <c r="D3047" s="24">
        <v>65.575057983398438</v>
      </c>
      <c r="E3047" s="24">
        <v>2.7869782447814941</v>
      </c>
      <c r="F3047" s="24">
        <v>0.20508474111557007</v>
      </c>
    </row>
    <row r="3048" spans="1:6">
      <c r="A3048">
        <v>124</v>
      </c>
      <c r="B3048" t="s">
        <v>386</v>
      </c>
      <c r="C3048">
        <v>22</v>
      </c>
      <c r="D3048" s="24">
        <v>65.843399047851562</v>
      </c>
      <c r="E3048" s="24">
        <v>2.7718548774719238</v>
      </c>
      <c r="F3048" s="24">
        <v>0.21330474317073822</v>
      </c>
    </row>
    <row r="3049" spans="1:6">
      <c r="A3049">
        <v>124</v>
      </c>
      <c r="B3049" t="s">
        <v>386</v>
      </c>
      <c r="C3049">
        <v>23</v>
      </c>
      <c r="D3049" s="24">
        <v>66.111740112304688</v>
      </c>
      <c r="E3049" s="24">
        <v>2.7496609687805176</v>
      </c>
      <c r="F3049" s="24">
        <v>0.2210724949836731</v>
      </c>
    </row>
    <row r="3050" spans="1:6">
      <c r="A3050">
        <v>124</v>
      </c>
      <c r="B3050" t="s">
        <v>386</v>
      </c>
      <c r="C3050">
        <v>24</v>
      </c>
      <c r="D3050" s="24">
        <v>66.380081176757812</v>
      </c>
      <c r="E3050" s="24">
        <v>2.7183823585510254</v>
      </c>
      <c r="F3050" s="24">
        <v>0.22846733033657074</v>
      </c>
    </row>
    <row r="3051" spans="1:6">
      <c r="A3051">
        <v>124</v>
      </c>
      <c r="B3051" t="s">
        <v>386</v>
      </c>
      <c r="C3051">
        <v>25</v>
      </c>
      <c r="D3051" s="24">
        <v>66.648429870605469</v>
      </c>
      <c r="E3051" s="24">
        <v>2.699429988861084</v>
      </c>
      <c r="F3051" s="24">
        <v>0.23557879030704498</v>
      </c>
    </row>
    <row r="3052" spans="1:6">
      <c r="A3052">
        <v>124</v>
      </c>
      <c r="B3052" t="s">
        <v>386</v>
      </c>
      <c r="C3052">
        <v>26</v>
      </c>
      <c r="D3052" s="24">
        <v>66.916770935058594</v>
      </c>
      <c r="E3052" s="24">
        <v>2.6776988506317139</v>
      </c>
      <c r="F3052" s="24">
        <v>0.24250568449497223</v>
      </c>
    </row>
    <row r="3053" spans="1:6">
      <c r="A3053">
        <v>124</v>
      </c>
      <c r="B3053" t="s">
        <v>386</v>
      </c>
      <c r="C3053">
        <v>27</v>
      </c>
      <c r="D3053" s="24">
        <v>67.185111999511719</v>
      </c>
      <c r="E3053" s="24">
        <v>2.6406919956207275</v>
      </c>
      <c r="F3053" s="24">
        <v>0.24929666519165039</v>
      </c>
    </row>
    <row r="3054" spans="1:6">
      <c r="A3054">
        <v>124</v>
      </c>
      <c r="B3054" t="s">
        <v>386</v>
      </c>
      <c r="C3054">
        <v>28</v>
      </c>
      <c r="D3054" s="24">
        <v>67.453460693359375</v>
      </c>
      <c r="E3054" s="24">
        <v>2.626025915145874</v>
      </c>
      <c r="F3054" s="24">
        <v>0.25582224130630493</v>
      </c>
    </row>
    <row r="3055" spans="1:6">
      <c r="A3055">
        <v>124</v>
      </c>
      <c r="B3055" t="s">
        <v>386</v>
      </c>
      <c r="C3055">
        <v>29</v>
      </c>
      <c r="D3055" s="24">
        <v>67.7218017578125</v>
      </c>
      <c r="E3055" s="24">
        <v>2.6017260551452637</v>
      </c>
      <c r="F3055" s="24">
        <v>0.26171410083770752</v>
      </c>
    </row>
    <row r="3056" spans="1:6">
      <c r="A3056">
        <v>124</v>
      </c>
      <c r="B3056" t="s">
        <v>386</v>
      </c>
      <c r="C3056">
        <v>30</v>
      </c>
      <c r="D3056" s="24">
        <v>67.990142822265625</v>
      </c>
      <c r="E3056" s="24">
        <v>2.568028450012207</v>
      </c>
      <c r="F3056" s="24">
        <v>0.26647341251373291</v>
      </c>
    </row>
    <row r="3057" spans="1:6">
      <c r="A3057">
        <v>124</v>
      </c>
      <c r="B3057" t="s">
        <v>386</v>
      </c>
      <c r="C3057">
        <v>31</v>
      </c>
      <c r="D3057" s="24">
        <v>68.25848388671875</v>
      </c>
      <c r="E3057" s="24">
        <v>2.5307023525238037</v>
      </c>
      <c r="F3057" s="24">
        <v>0.26972511410713196</v>
      </c>
    </row>
    <row r="3058" spans="1:6">
      <c r="A3058">
        <v>124</v>
      </c>
      <c r="B3058" t="s">
        <v>386</v>
      </c>
      <c r="C3058">
        <v>32</v>
      </c>
      <c r="D3058" s="24">
        <v>68.526824951171875</v>
      </c>
      <c r="E3058" s="24">
        <v>2.514967679977417</v>
      </c>
      <c r="F3058" s="24">
        <v>0.27146071195602417</v>
      </c>
    </row>
    <row r="3059" spans="1:6">
      <c r="A3059">
        <v>124</v>
      </c>
      <c r="B3059" t="s">
        <v>386</v>
      </c>
      <c r="C3059">
        <v>33</v>
      </c>
      <c r="D3059" s="24">
        <v>68.795173645019531</v>
      </c>
      <c r="E3059" s="24">
        <v>2.4776492118835449</v>
      </c>
      <c r="F3059" s="24">
        <v>0.27211615443229675</v>
      </c>
    </row>
    <row r="3060" spans="1:6">
      <c r="A3060">
        <v>124</v>
      </c>
      <c r="B3060" t="s">
        <v>386</v>
      </c>
      <c r="C3060">
        <v>34</v>
      </c>
      <c r="D3060" s="24">
        <v>69.063514709472656</v>
      </c>
      <c r="E3060" s="24">
        <v>2.4530081748962402</v>
      </c>
      <c r="F3060" s="24">
        <v>0.2724364697933197</v>
      </c>
    </row>
    <row r="3061" spans="1:6">
      <c r="A3061">
        <v>124</v>
      </c>
      <c r="B3061" t="s">
        <v>386</v>
      </c>
      <c r="C3061">
        <v>35</v>
      </c>
      <c r="D3061" s="24">
        <v>69.331855773925781</v>
      </c>
      <c r="E3061" s="24">
        <v>2.4235703945159912</v>
      </c>
      <c r="F3061" s="24">
        <v>0.27321302890777588</v>
      </c>
    </row>
    <row r="3062" spans="1:6">
      <c r="A3062">
        <v>124</v>
      </c>
      <c r="B3062" t="s">
        <v>386</v>
      </c>
      <c r="C3062">
        <v>36</v>
      </c>
      <c r="D3062" s="24">
        <v>69.600196838378906</v>
      </c>
      <c r="E3062" s="24">
        <v>2.400233268737793</v>
      </c>
      <c r="F3062" s="24">
        <v>0.27501490712165833</v>
      </c>
    </row>
    <row r="3063" spans="1:6">
      <c r="A3063">
        <v>124</v>
      </c>
      <c r="B3063" t="s">
        <v>386</v>
      </c>
      <c r="C3063">
        <v>37</v>
      </c>
      <c r="D3063" s="24">
        <v>69.868545532226562</v>
      </c>
      <c r="E3063" s="24">
        <v>2.3703041076660156</v>
      </c>
      <c r="F3063" s="24">
        <v>0.27799752354621887</v>
      </c>
    </row>
    <row r="3064" spans="1:6">
      <c r="A3064">
        <v>124</v>
      </c>
      <c r="B3064" t="s">
        <v>386</v>
      </c>
      <c r="C3064">
        <v>38</v>
      </c>
      <c r="D3064" s="24">
        <v>70.136886596679688</v>
      </c>
      <c r="E3064" s="24">
        <v>2.3384847640991211</v>
      </c>
      <c r="F3064" s="24">
        <v>0.28186261653900146</v>
      </c>
    </row>
    <row r="3065" spans="1:6">
      <c r="A3065">
        <v>124</v>
      </c>
      <c r="B3065" t="s">
        <v>386</v>
      </c>
      <c r="C3065">
        <v>39</v>
      </c>
      <c r="D3065" s="24">
        <v>70.405227661132812</v>
      </c>
      <c r="E3065" s="24">
        <v>2.3159880638122559</v>
      </c>
      <c r="F3065" s="24">
        <v>0.28595107793807983</v>
      </c>
    </row>
    <row r="3066" spans="1:6">
      <c r="A3066">
        <v>124</v>
      </c>
      <c r="B3066" t="s">
        <v>386</v>
      </c>
      <c r="C3066">
        <v>40</v>
      </c>
      <c r="D3066" s="24">
        <v>70.673568725585938</v>
      </c>
      <c r="E3066" s="24">
        <v>2.2819781303405762</v>
      </c>
      <c r="F3066" s="24">
        <v>0.28947150707244873</v>
      </c>
    </row>
    <row r="3067" spans="1:6">
      <c r="A3067">
        <v>124</v>
      </c>
      <c r="B3067" t="s">
        <v>386</v>
      </c>
      <c r="C3067">
        <v>41</v>
      </c>
      <c r="D3067" s="24">
        <v>70.941917419433594</v>
      </c>
      <c r="E3067" s="24">
        <v>2.252246618270874</v>
      </c>
      <c r="F3067" s="24">
        <v>0.29178637266159058</v>
      </c>
    </row>
    <row r="3068" spans="1:6">
      <c r="A3068">
        <v>124</v>
      </c>
      <c r="B3068" t="s">
        <v>386</v>
      </c>
      <c r="C3068">
        <v>42</v>
      </c>
      <c r="D3068" s="24">
        <v>71.210258483886719</v>
      </c>
      <c r="E3068" s="24">
        <v>2.2092502117156982</v>
      </c>
      <c r="F3068" s="24">
        <v>0.2926197350025177</v>
      </c>
    </row>
    <row r="3069" spans="1:6">
      <c r="A3069">
        <v>124</v>
      </c>
      <c r="B3069" t="s">
        <v>386</v>
      </c>
      <c r="C3069">
        <v>43</v>
      </c>
      <c r="D3069" s="24">
        <v>71.478599548339844</v>
      </c>
      <c r="E3069" s="24">
        <v>2.1901297569274902</v>
      </c>
      <c r="F3069" s="24">
        <v>0.29209789633750916</v>
      </c>
    </row>
    <row r="3070" spans="1:6">
      <c r="A3070">
        <v>124</v>
      </c>
      <c r="B3070" t="s">
        <v>386</v>
      </c>
      <c r="C3070">
        <v>44</v>
      </c>
      <c r="D3070" s="24">
        <v>71.746940612792969</v>
      </c>
      <c r="E3070" s="24">
        <v>2.1618096828460693</v>
      </c>
      <c r="F3070" s="24">
        <v>0.29061976075172424</v>
      </c>
    </row>
    <row r="3071" spans="1:6">
      <c r="A3071">
        <v>124</v>
      </c>
      <c r="B3071" t="s">
        <v>386</v>
      </c>
      <c r="C3071">
        <v>45</v>
      </c>
      <c r="D3071" s="24">
        <v>72.015289306640625</v>
      </c>
      <c r="E3071" s="24">
        <v>2.1285555362701416</v>
      </c>
      <c r="F3071" s="24">
        <v>0.28864195942878723</v>
      </c>
    </row>
    <row r="3072" spans="1:6">
      <c r="A3072">
        <v>124</v>
      </c>
      <c r="B3072" t="s">
        <v>386</v>
      </c>
      <c r="C3072">
        <v>46</v>
      </c>
      <c r="D3072" s="24">
        <v>72.28363037109375</v>
      </c>
      <c r="E3072" s="24">
        <v>2.0924293994903564</v>
      </c>
      <c r="F3072" s="24">
        <v>0.28652530908584595</v>
      </c>
    </row>
    <row r="3073" spans="1:6">
      <c r="A3073">
        <v>124</v>
      </c>
      <c r="B3073" t="s">
        <v>386</v>
      </c>
      <c r="C3073">
        <v>47</v>
      </c>
      <c r="D3073" s="24">
        <v>72.551971435546875</v>
      </c>
      <c r="E3073" s="24">
        <v>2.0744671821594238</v>
      </c>
      <c r="F3073" s="24">
        <v>0.28446501493453979</v>
      </c>
    </row>
    <row r="3074" spans="1:6">
      <c r="A3074">
        <v>124</v>
      </c>
      <c r="B3074" t="s">
        <v>386</v>
      </c>
      <c r="C3074">
        <v>48</v>
      </c>
      <c r="D3074" s="24">
        <v>72.8203125</v>
      </c>
      <c r="E3074" s="24">
        <v>2.0375354290008545</v>
      </c>
      <c r="F3074" s="24">
        <v>0.28250199556350708</v>
      </c>
    </row>
    <row r="3075" spans="1:6">
      <c r="A3075">
        <v>124</v>
      </c>
      <c r="B3075" t="s">
        <v>386</v>
      </c>
      <c r="C3075">
        <v>49</v>
      </c>
      <c r="D3075" s="24">
        <v>73.088653564453125</v>
      </c>
      <c r="E3075" s="24">
        <v>2.0149905681610107</v>
      </c>
      <c r="F3075" s="24">
        <v>0.28058242797851562</v>
      </c>
    </row>
    <row r="3076" spans="1:6">
      <c r="A3076">
        <v>124</v>
      </c>
      <c r="B3076" t="s">
        <v>386</v>
      </c>
      <c r="C3076">
        <v>50</v>
      </c>
      <c r="D3076" s="24">
        <v>73.357002258300781</v>
      </c>
      <c r="E3076" s="24">
        <v>1.9757975339889526</v>
      </c>
      <c r="F3076" s="24">
        <v>0.2786371111869812</v>
      </c>
    </row>
    <row r="3077" spans="1:6">
      <c r="A3077">
        <v>124</v>
      </c>
      <c r="B3077" t="s">
        <v>386</v>
      </c>
      <c r="C3077">
        <v>51</v>
      </c>
      <c r="D3077" s="24">
        <v>73.625343322753906</v>
      </c>
      <c r="E3077" s="24">
        <v>1.9530206918716431</v>
      </c>
      <c r="F3077" s="24">
        <v>0.2766624391078949</v>
      </c>
    </row>
    <row r="3078" spans="1:6">
      <c r="A3078">
        <v>124</v>
      </c>
      <c r="B3078" t="s">
        <v>386</v>
      </c>
      <c r="C3078">
        <v>52</v>
      </c>
      <c r="D3078" s="24">
        <v>73.893684387207031</v>
      </c>
      <c r="E3078" s="24">
        <v>1.9298166036605835</v>
      </c>
      <c r="F3078" s="24">
        <v>0.27474614977836609</v>
      </c>
    </row>
    <row r="3079" spans="1:6">
      <c r="A3079">
        <v>124</v>
      </c>
      <c r="B3079" t="s">
        <v>386</v>
      </c>
      <c r="C3079">
        <v>53</v>
      </c>
      <c r="D3079" s="24">
        <v>74.162033081054688</v>
      </c>
      <c r="E3079" s="24">
        <v>1.8882726430892944</v>
      </c>
      <c r="F3079" s="24">
        <v>0.27300980687141418</v>
      </c>
    </row>
    <row r="3080" spans="1:6">
      <c r="A3080">
        <v>124</v>
      </c>
      <c r="B3080" t="s">
        <v>386</v>
      </c>
      <c r="C3080">
        <v>54</v>
      </c>
      <c r="D3080" s="24">
        <v>74.430374145507812</v>
      </c>
      <c r="E3080" s="24">
        <v>1.8714773654937744</v>
      </c>
      <c r="F3080" s="24">
        <v>0.2714921236038208</v>
      </c>
    </row>
    <row r="3081" spans="1:6">
      <c r="A3081">
        <v>124</v>
      </c>
      <c r="B3081" t="s">
        <v>386</v>
      </c>
      <c r="C3081">
        <v>55</v>
      </c>
      <c r="D3081" s="24">
        <v>74.698715209960938</v>
      </c>
      <c r="E3081" s="24">
        <v>1.8446975946426392</v>
      </c>
      <c r="F3081" s="24">
        <v>0.27004796266555786</v>
      </c>
    </row>
    <row r="3082" spans="1:6">
      <c r="A3082">
        <v>124</v>
      </c>
      <c r="B3082" t="s">
        <v>386</v>
      </c>
      <c r="C3082">
        <v>56</v>
      </c>
      <c r="D3082" s="24">
        <v>74.967056274414062</v>
      </c>
      <c r="E3082" s="24">
        <v>1.8129695653915405</v>
      </c>
      <c r="F3082" s="24">
        <v>0.26836815476417542</v>
      </c>
    </row>
    <row r="3083" spans="1:6">
      <c r="A3083">
        <v>124</v>
      </c>
      <c r="B3083" t="s">
        <v>386</v>
      </c>
      <c r="C3083">
        <v>57</v>
      </c>
      <c r="D3083" s="24">
        <v>75.235397338867188</v>
      </c>
      <c r="E3083" s="24">
        <v>1.7875564098358154</v>
      </c>
      <c r="F3083" s="24">
        <v>0.26613625884056091</v>
      </c>
    </row>
    <row r="3084" spans="1:6">
      <c r="A3084">
        <v>124</v>
      </c>
      <c r="B3084" t="s">
        <v>386</v>
      </c>
      <c r="C3084">
        <v>58</v>
      </c>
      <c r="D3084" s="24">
        <v>75.503746032714844</v>
      </c>
      <c r="E3084" s="24">
        <v>1.7526428699493408</v>
      </c>
      <c r="F3084" s="24">
        <v>0.26323986053466797</v>
      </c>
    </row>
    <row r="3085" spans="1:6">
      <c r="A3085">
        <v>124</v>
      </c>
      <c r="B3085" t="s">
        <v>386</v>
      </c>
      <c r="C3085">
        <v>59</v>
      </c>
      <c r="D3085" s="24">
        <v>75.772087097167969</v>
      </c>
      <c r="E3085" s="24">
        <v>1.7310549020767212</v>
      </c>
      <c r="F3085" s="24">
        <v>0.25988510251045227</v>
      </c>
    </row>
    <row r="3086" spans="1:6">
      <c r="A3086">
        <v>124</v>
      </c>
      <c r="B3086" t="s">
        <v>386</v>
      </c>
      <c r="C3086">
        <v>60</v>
      </c>
      <c r="D3086" s="24">
        <v>76.040428161621094</v>
      </c>
      <c r="E3086" s="24">
        <v>1.7001911401748657</v>
      </c>
      <c r="F3086" s="24">
        <v>0.25653868913650513</v>
      </c>
    </row>
    <row r="3087" spans="1:6">
      <c r="A3087">
        <v>124</v>
      </c>
      <c r="B3087" t="s">
        <v>386</v>
      </c>
      <c r="C3087">
        <v>61</v>
      </c>
      <c r="D3087" s="24">
        <v>76.308769226074219</v>
      </c>
      <c r="E3087" s="24">
        <v>1.6812927722930908</v>
      </c>
      <c r="F3087" s="24">
        <v>0.25376489758491516</v>
      </c>
    </row>
    <row r="3088" spans="1:6">
      <c r="A3088">
        <v>124</v>
      </c>
      <c r="B3088" t="s">
        <v>386</v>
      </c>
      <c r="C3088">
        <v>62</v>
      </c>
      <c r="D3088" s="24">
        <v>76.577117919921875</v>
      </c>
      <c r="E3088" s="24">
        <v>1.6534239053726196</v>
      </c>
      <c r="F3088" s="24">
        <v>0.25210714340209961</v>
      </c>
    </row>
    <row r="3089" spans="1:6">
      <c r="A3089">
        <v>124</v>
      </c>
      <c r="B3089" t="s">
        <v>386</v>
      </c>
      <c r="C3089">
        <v>63</v>
      </c>
      <c r="D3089" s="24">
        <v>76.845458984375</v>
      </c>
      <c r="E3089" s="24">
        <v>1.6249014139175415</v>
      </c>
      <c r="F3089" s="24">
        <v>0.25215262174606323</v>
      </c>
    </row>
    <row r="3090" spans="1:6">
      <c r="A3090">
        <v>124</v>
      </c>
      <c r="B3090" t="s">
        <v>386</v>
      </c>
      <c r="C3090">
        <v>64</v>
      </c>
      <c r="D3090" s="24">
        <v>77.113800048828125</v>
      </c>
      <c r="E3090" s="24">
        <v>1.5994244813919067</v>
      </c>
      <c r="F3090" s="24">
        <v>0.25475755333900452</v>
      </c>
    </row>
    <row r="3091" spans="1:6">
      <c r="A3091">
        <v>124</v>
      </c>
      <c r="B3091" t="s">
        <v>386</v>
      </c>
      <c r="C3091">
        <v>65</v>
      </c>
      <c r="D3091" s="24">
        <v>77.38214111328125</v>
      </c>
      <c r="E3091" s="24">
        <v>1.5742543935775757</v>
      </c>
      <c r="F3091" s="24">
        <v>0.26134619116783142</v>
      </c>
    </row>
    <row r="3092" spans="1:6">
      <c r="A3092">
        <v>124</v>
      </c>
      <c r="B3092" t="s">
        <v>386</v>
      </c>
      <c r="C3092">
        <v>66</v>
      </c>
      <c r="D3092" s="24">
        <v>77.650482177734375</v>
      </c>
      <c r="E3092" s="24">
        <v>1.5522117614746094</v>
      </c>
      <c r="F3092" s="24">
        <v>0.27420163154602051</v>
      </c>
    </row>
    <row r="3093" spans="1:6">
      <c r="A3093">
        <v>124</v>
      </c>
      <c r="B3093" t="s">
        <v>386</v>
      </c>
      <c r="C3093">
        <v>67</v>
      </c>
      <c r="D3093" s="24">
        <v>77.918830871582031</v>
      </c>
      <c r="E3093" s="24">
        <v>1.5288081169128418</v>
      </c>
      <c r="F3093" s="24">
        <v>0.29674577713012695</v>
      </c>
    </row>
    <row r="3094" spans="1:6">
      <c r="A3094">
        <v>124</v>
      </c>
      <c r="B3094" t="s">
        <v>386</v>
      </c>
      <c r="C3094">
        <v>68</v>
      </c>
      <c r="D3094" s="24">
        <v>78.187171936035156</v>
      </c>
      <c r="E3094" s="24">
        <v>1.4962954521179199</v>
      </c>
      <c r="F3094" s="24">
        <v>0.33372595906257629</v>
      </c>
    </row>
    <row r="3095" spans="1:6">
      <c r="A3095">
        <v>124</v>
      </c>
      <c r="B3095" t="s">
        <v>386</v>
      </c>
      <c r="C3095">
        <v>69</v>
      </c>
      <c r="D3095" s="24">
        <v>78.455513000488281</v>
      </c>
      <c r="E3095" s="24">
        <v>1.4651414155960083</v>
      </c>
      <c r="F3095" s="24">
        <v>0.39099210500717163</v>
      </c>
    </row>
    <row r="3096" spans="1:6">
      <c r="A3096">
        <v>124</v>
      </c>
      <c r="B3096" t="s">
        <v>386</v>
      </c>
      <c r="C3096">
        <v>70</v>
      </c>
      <c r="D3096" s="24">
        <v>78.723861694335938</v>
      </c>
      <c r="E3096" s="24">
        <v>1.4381943941116333</v>
      </c>
      <c r="F3096" s="24">
        <v>0.47438809275627136</v>
      </c>
    </row>
    <row r="3097" spans="1:6">
      <c r="A3097">
        <v>124</v>
      </c>
      <c r="B3097" t="s">
        <v>386</v>
      </c>
      <c r="C3097">
        <v>71</v>
      </c>
      <c r="D3097" s="24">
        <v>78.992202758789062</v>
      </c>
      <c r="E3097" s="24">
        <v>1.4021515846252441</v>
      </c>
      <c r="F3097" s="24">
        <v>0.58735233545303345</v>
      </c>
    </row>
    <row r="3098" spans="1:6">
      <c r="A3098">
        <v>124</v>
      </c>
      <c r="B3098" t="s">
        <v>386</v>
      </c>
      <c r="C3098">
        <v>72</v>
      </c>
      <c r="D3098" s="24">
        <v>79.260543823242188</v>
      </c>
      <c r="E3098" s="24">
        <v>1.3500740528106689</v>
      </c>
      <c r="F3098" s="24">
        <v>0.72746366262435913</v>
      </c>
    </row>
    <row r="3099" spans="1:6">
      <c r="A3099">
        <v>124</v>
      </c>
      <c r="B3099" t="s">
        <v>386</v>
      </c>
      <c r="C3099">
        <v>73</v>
      </c>
      <c r="D3099" s="24">
        <v>79.528884887695312</v>
      </c>
      <c r="E3099" s="24">
        <v>1.2976757287979126</v>
      </c>
      <c r="F3099" s="24">
        <v>0.88315540552139282</v>
      </c>
    </row>
    <row r="3100" spans="1:6">
      <c r="A3100">
        <v>124</v>
      </c>
      <c r="B3100" t="s">
        <v>386</v>
      </c>
      <c r="C3100">
        <v>74</v>
      </c>
      <c r="D3100" s="24">
        <v>79.797225952148438</v>
      </c>
      <c r="E3100" s="24">
        <v>1.1956613063812256</v>
      </c>
      <c r="F3100" s="24">
        <v>1.0327022075653076</v>
      </c>
    </row>
    <row r="3101" spans="1:6">
      <c r="A3101">
        <v>124</v>
      </c>
      <c r="B3101" t="s">
        <v>386</v>
      </c>
      <c r="C3101">
        <v>75</v>
      </c>
      <c r="D3101" s="24">
        <v>80.065574645996094</v>
      </c>
      <c r="E3101" s="24">
        <v>1.0576027631759644</v>
      </c>
      <c r="F3101" s="24">
        <v>1.1473962068557739</v>
      </c>
    </row>
    <row r="3102" spans="1:6">
      <c r="A3102">
        <v>124</v>
      </c>
      <c r="B3102" t="s">
        <v>386</v>
      </c>
      <c r="C3102">
        <v>76</v>
      </c>
      <c r="D3102" s="24">
        <v>80.333915710449219</v>
      </c>
      <c r="E3102" s="24">
        <v>0.86205238103866577</v>
      </c>
      <c r="F3102" s="24">
        <v>1.1992090940475464</v>
      </c>
    </row>
    <row r="3103" spans="1:6">
      <c r="A3103">
        <v>124</v>
      </c>
      <c r="B3103" t="s">
        <v>386</v>
      </c>
      <c r="C3103">
        <v>77</v>
      </c>
      <c r="D3103" s="24">
        <v>80.602256774902344</v>
      </c>
      <c r="E3103" s="24">
        <v>0.60887211561203003</v>
      </c>
      <c r="F3103" s="24">
        <v>1.1705389022827148</v>
      </c>
    </row>
    <row r="3104" spans="1:6">
      <c r="A3104">
        <v>124</v>
      </c>
      <c r="B3104" t="s">
        <v>386</v>
      </c>
      <c r="C3104">
        <v>78</v>
      </c>
      <c r="D3104" s="24">
        <v>80.87060546875</v>
      </c>
      <c r="E3104" s="24">
        <v>0.41223245859146118</v>
      </c>
      <c r="F3104" s="24">
        <v>1.0615972280502319</v>
      </c>
    </row>
    <row r="3105" spans="1:6">
      <c r="A3105">
        <v>124</v>
      </c>
      <c r="B3105" t="s">
        <v>386</v>
      </c>
      <c r="C3105">
        <v>79</v>
      </c>
      <c r="D3105" s="24">
        <v>81.138946533203125</v>
      </c>
      <c r="E3105" s="24">
        <v>0.3254314661026001</v>
      </c>
      <c r="F3105" s="24">
        <v>0.89139866828918457</v>
      </c>
    </row>
    <row r="3106" spans="1:6">
      <c r="A3106">
        <v>124</v>
      </c>
      <c r="B3106" t="s">
        <v>386</v>
      </c>
      <c r="C3106">
        <v>80</v>
      </c>
      <c r="D3106" s="24">
        <v>81.40728759765625</v>
      </c>
      <c r="E3106" s="24">
        <v>0.30191454291343689</v>
      </c>
      <c r="F3106" s="24">
        <v>0.69141042232513428</v>
      </c>
    </row>
    <row r="3107" spans="1:6">
      <c r="A3107">
        <v>124</v>
      </c>
      <c r="B3107" t="s">
        <v>386</v>
      </c>
      <c r="C3107">
        <v>81</v>
      </c>
      <c r="D3107" s="24">
        <v>81.675628662109375</v>
      </c>
      <c r="E3107" s="24">
        <v>0.30158230662345886</v>
      </c>
      <c r="F3107" s="24">
        <v>0.49489337205886841</v>
      </c>
    </row>
    <row r="3108" spans="1:6">
      <c r="A3108">
        <v>124</v>
      </c>
      <c r="B3108" t="s">
        <v>386</v>
      </c>
      <c r="C3108">
        <v>82</v>
      </c>
      <c r="D3108" s="24">
        <v>81.9439697265625</v>
      </c>
      <c r="E3108" s="24">
        <v>0.29456135630607605</v>
      </c>
      <c r="F3108" s="24">
        <v>0.3270726203918457</v>
      </c>
    </row>
    <row r="3109" spans="1:6">
      <c r="A3109">
        <v>124</v>
      </c>
      <c r="B3109" t="s">
        <v>386</v>
      </c>
      <c r="C3109">
        <v>83</v>
      </c>
      <c r="D3109" s="24">
        <v>82.212310791015625</v>
      </c>
      <c r="E3109" s="24">
        <v>0.29887634515762329</v>
      </c>
      <c r="F3109" s="24">
        <v>0.20020326972007751</v>
      </c>
    </row>
    <row r="3110" spans="1:6">
      <c r="A3110">
        <v>124</v>
      </c>
      <c r="B3110" t="s">
        <v>386</v>
      </c>
      <c r="C3110">
        <v>84</v>
      </c>
      <c r="D3110" s="24">
        <v>82.480659484863281</v>
      </c>
      <c r="E3110" s="24">
        <v>0.29192197322845459</v>
      </c>
      <c r="F3110" s="24">
        <v>0.11438938975334167</v>
      </c>
    </row>
    <row r="3111" spans="1:6">
      <c r="A3111">
        <v>124</v>
      </c>
      <c r="B3111" t="s">
        <v>386</v>
      </c>
      <c r="C3111">
        <v>85</v>
      </c>
      <c r="D3111" s="24">
        <v>82.749000549316406</v>
      </c>
      <c r="E3111" s="24">
        <v>0.29237306118011475</v>
      </c>
      <c r="F3111" s="24">
        <v>6.2083769589662552E-2</v>
      </c>
    </row>
    <row r="3112" spans="1:6">
      <c r="A3112">
        <v>124</v>
      </c>
      <c r="B3112" t="s">
        <v>386</v>
      </c>
      <c r="C3112">
        <v>86</v>
      </c>
      <c r="D3112" s="24">
        <v>83.017341613769531</v>
      </c>
      <c r="E3112" s="24">
        <v>0.29352566599845886</v>
      </c>
      <c r="F3112" s="24">
        <v>3.3212892711162567E-2</v>
      </c>
    </row>
    <row r="3113" spans="1:6">
      <c r="A3113">
        <v>124</v>
      </c>
      <c r="B3113" t="s">
        <v>386</v>
      </c>
      <c r="C3113">
        <v>87</v>
      </c>
      <c r="D3113" s="24">
        <v>83.285690307617188</v>
      </c>
      <c r="E3113" s="24">
        <v>0.29018554091453552</v>
      </c>
      <c r="F3113" s="24">
        <v>1.877148449420929E-2</v>
      </c>
    </row>
    <row r="3114" spans="1:6">
      <c r="A3114">
        <v>124</v>
      </c>
      <c r="B3114" t="s">
        <v>386</v>
      </c>
      <c r="C3114">
        <v>88</v>
      </c>
      <c r="D3114" s="24">
        <v>83.554031372070312</v>
      </c>
      <c r="E3114" s="24">
        <v>0.29232329130172729</v>
      </c>
      <c r="F3114" s="24">
        <v>1.2312989681959152E-2</v>
      </c>
    </row>
    <row r="3115" spans="1:6">
      <c r="A3115">
        <v>124</v>
      </c>
      <c r="B3115" t="s">
        <v>386</v>
      </c>
      <c r="C3115">
        <v>89</v>
      </c>
      <c r="D3115" s="24">
        <v>83.822372436523438</v>
      </c>
      <c r="E3115" s="24">
        <v>0.28811007738113403</v>
      </c>
      <c r="F3115" s="24">
        <v>9.8899733275175095E-3</v>
      </c>
    </row>
    <row r="3116" spans="1:6">
      <c r="A3116">
        <v>124</v>
      </c>
      <c r="B3116" t="s">
        <v>386</v>
      </c>
      <c r="C3116">
        <v>90</v>
      </c>
      <c r="D3116" s="24">
        <v>84.090713500976562</v>
      </c>
      <c r="E3116" s="24">
        <v>0.28994098305702209</v>
      </c>
      <c r="F3116" s="24">
        <v>9.3193426728248596E-3</v>
      </c>
    </row>
    <row r="3117" spans="1:6">
      <c r="A3117">
        <v>124</v>
      </c>
      <c r="B3117" t="s">
        <v>386</v>
      </c>
      <c r="C3117">
        <v>91</v>
      </c>
      <c r="D3117" s="24">
        <v>84.359054565429688</v>
      </c>
      <c r="E3117" s="24">
        <v>0.29152953624725342</v>
      </c>
      <c r="F3117" s="24">
        <v>9.4312438741326332E-3</v>
      </c>
    </row>
    <row r="3118" spans="1:6">
      <c r="A3118">
        <v>124</v>
      </c>
      <c r="B3118" t="s">
        <v>386</v>
      </c>
      <c r="C3118">
        <v>92</v>
      </c>
      <c r="D3118" s="24">
        <v>84.627403259277344</v>
      </c>
      <c r="E3118" s="24">
        <v>0.28613764047622681</v>
      </c>
      <c r="F3118" s="24">
        <v>9.5843439921736717E-3</v>
      </c>
    </row>
    <row r="3119" spans="1:6">
      <c r="A3119">
        <v>124</v>
      </c>
      <c r="B3119" t="s">
        <v>386</v>
      </c>
      <c r="C3119">
        <v>93</v>
      </c>
      <c r="D3119" s="24">
        <v>84.895744323730469</v>
      </c>
      <c r="E3119" s="24">
        <v>0.28426790237426758</v>
      </c>
      <c r="F3119" s="24">
        <v>9.4513902440667152E-3</v>
      </c>
    </row>
    <row r="3120" spans="1:6">
      <c r="A3120">
        <v>124</v>
      </c>
      <c r="B3120" t="s">
        <v>386</v>
      </c>
      <c r="C3120">
        <v>94</v>
      </c>
      <c r="D3120" s="24">
        <v>85.164085388183594</v>
      </c>
      <c r="E3120" s="24">
        <v>0.2832084596157074</v>
      </c>
      <c r="F3120" s="24">
        <v>8.9448988437652588E-3</v>
      </c>
    </row>
    <row r="3121" spans="1:6">
      <c r="A3121">
        <v>124</v>
      </c>
      <c r="B3121" t="s">
        <v>386</v>
      </c>
      <c r="C3121">
        <v>95</v>
      </c>
      <c r="D3121" s="24">
        <v>85.43243408203125</v>
      </c>
      <c r="E3121" s="24">
        <v>0.28487652540206909</v>
      </c>
      <c r="F3121" s="24">
        <v>8.1586576998233795E-3</v>
      </c>
    </row>
    <row r="3122" spans="1:6">
      <c r="A3122">
        <v>124</v>
      </c>
      <c r="B3122" t="s">
        <v>386</v>
      </c>
      <c r="C3122">
        <v>96</v>
      </c>
      <c r="D3122" s="24">
        <v>85.700775146484375</v>
      </c>
      <c r="E3122" s="24">
        <v>0.28400132060050964</v>
      </c>
      <c r="F3122" s="24">
        <v>7.2825746610760689E-3</v>
      </c>
    </row>
    <row r="3123" spans="1:6">
      <c r="A3123">
        <v>124</v>
      </c>
      <c r="B3123" t="s">
        <v>386</v>
      </c>
      <c r="C3123">
        <v>97</v>
      </c>
      <c r="D3123" s="24">
        <v>85.9691162109375</v>
      </c>
      <c r="E3123" s="24">
        <v>0.2823377251625061</v>
      </c>
      <c r="F3123" s="24">
        <v>6.5154428593814373E-3</v>
      </c>
    </row>
    <row r="3124" spans="1:6">
      <c r="A3124">
        <v>124</v>
      </c>
      <c r="B3124" t="s">
        <v>386</v>
      </c>
      <c r="C3124">
        <v>98</v>
      </c>
      <c r="D3124" s="24">
        <v>86.237457275390625</v>
      </c>
      <c r="E3124" s="24">
        <v>0.27970415353775024</v>
      </c>
      <c r="F3124" s="24">
        <v>6.0133771039545536E-3</v>
      </c>
    </row>
    <row r="3125" spans="1:6">
      <c r="A3125">
        <v>124</v>
      </c>
      <c r="B3125" t="s">
        <v>386</v>
      </c>
      <c r="C3125">
        <v>99</v>
      </c>
      <c r="D3125" s="24">
        <v>86.50579833984375</v>
      </c>
      <c r="E3125" s="24">
        <v>0.28494906425476074</v>
      </c>
      <c r="F3125" s="24">
        <v>5.8669946156442165E-3</v>
      </c>
    </row>
    <row r="3126" spans="1:6">
      <c r="A3126">
        <v>124</v>
      </c>
      <c r="B3126" t="s">
        <v>386</v>
      </c>
      <c r="C3126">
        <v>100</v>
      </c>
      <c r="D3126" s="24">
        <v>86.774147033691406</v>
      </c>
      <c r="E3126" s="24">
        <v>0.27868455648422241</v>
      </c>
      <c r="F3126" s="24">
        <v>6.0812574811279774E-3</v>
      </c>
    </row>
    <row r="3127" spans="1:6">
      <c r="A3127">
        <v>124</v>
      </c>
      <c r="B3127" t="s">
        <v>386</v>
      </c>
      <c r="C3127">
        <v>101</v>
      </c>
      <c r="D3127" s="24">
        <v>87.042488098144531</v>
      </c>
      <c r="E3127" s="24">
        <v>0.28421485424041748</v>
      </c>
      <c r="F3127" s="24">
        <v>6.5569467842578888E-3</v>
      </c>
    </row>
    <row r="3128" spans="1:6">
      <c r="A3128">
        <v>124</v>
      </c>
      <c r="B3128" t="s">
        <v>386</v>
      </c>
      <c r="C3128">
        <v>102</v>
      </c>
      <c r="D3128" s="24">
        <v>87.310829162597656</v>
      </c>
      <c r="E3128" s="24">
        <v>0.27783110737800598</v>
      </c>
      <c r="F3128" s="24">
        <v>7.1065537631511688E-3</v>
      </c>
    </row>
    <row r="3129" spans="1:6">
      <c r="A3129">
        <v>124</v>
      </c>
      <c r="B3129" t="s">
        <v>386</v>
      </c>
      <c r="C3129">
        <v>103</v>
      </c>
      <c r="D3129" s="24">
        <v>87.579177856445312</v>
      </c>
      <c r="E3129" s="24">
        <v>0.28057229518890381</v>
      </c>
      <c r="F3129" s="24">
        <v>7.5244307518005371E-3</v>
      </c>
    </row>
    <row r="3130" spans="1:6">
      <c r="A3130">
        <v>124</v>
      </c>
      <c r="B3130" t="s">
        <v>386</v>
      </c>
      <c r="C3130">
        <v>104</v>
      </c>
      <c r="D3130" s="24">
        <v>87.847518920898438</v>
      </c>
      <c r="E3130" s="24">
        <v>0.27190390229225159</v>
      </c>
      <c r="F3130" s="24">
        <v>7.6835788786411285E-3</v>
      </c>
    </row>
    <row r="3131" spans="1:6">
      <c r="A3131">
        <v>124</v>
      </c>
      <c r="B3131" t="s">
        <v>386</v>
      </c>
      <c r="C3131">
        <v>105</v>
      </c>
      <c r="D3131" s="24">
        <v>88.115859985351562</v>
      </c>
      <c r="E3131" s="24">
        <v>0.27935144305229187</v>
      </c>
      <c r="F3131" s="24">
        <v>7.5857997871935368E-3</v>
      </c>
    </row>
    <row r="3132" spans="1:6">
      <c r="A3132">
        <v>124</v>
      </c>
      <c r="B3132" t="s">
        <v>386</v>
      </c>
      <c r="C3132">
        <v>106</v>
      </c>
      <c r="D3132" s="24">
        <v>88.384201049804688</v>
      </c>
      <c r="E3132" s="24">
        <v>0.27667179703712463</v>
      </c>
      <c r="F3132" s="24">
        <v>7.3319668881595135E-3</v>
      </c>
    </row>
    <row r="3133" spans="1:6">
      <c r="A3133">
        <v>124</v>
      </c>
      <c r="B3133" t="s">
        <v>386</v>
      </c>
      <c r="C3133">
        <v>107</v>
      </c>
      <c r="D3133" s="24">
        <v>88.652542114257812</v>
      </c>
      <c r="E3133" s="24">
        <v>0.27686876058578491</v>
      </c>
      <c r="F3133" s="24">
        <v>7.0485277101397514E-3</v>
      </c>
    </row>
    <row r="3134" spans="1:6">
      <c r="A3134">
        <v>124</v>
      </c>
      <c r="B3134" t="s">
        <v>386</v>
      </c>
      <c r="C3134">
        <v>108</v>
      </c>
      <c r="D3134" s="24">
        <v>88.920883178710938</v>
      </c>
      <c r="E3134" s="24">
        <v>0.27012518048286438</v>
      </c>
      <c r="F3134" s="24">
        <v>6.8345493637025356E-3</v>
      </c>
    </row>
    <row r="3135" spans="1:6">
      <c r="A3135">
        <v>124</v>
      </c>
      <c r="B3135" t="s">
        <v>386</v>
      </c>
      <c r="C3135">
        <v>109</v>
      </c>
      <c r="D3135" s="24">
        <v>89.189231872558594</v>
      </c>
      <c r="E3135" s="24">
        <v>0.27419719099998474</v>
      </c>
      <c r="F3135" s="24">
        <v>6.7536006681621075E-3</v>
      </c>
    </row>
    <row r="3136" spans="1:6">
      <c r="A3136">
        <v>124</v>
      </c>
      <c r="B3136" t="s">
        <v>386</v>
      </c>
      <c r="C3136">
        <v>110</v>
      </c>
      <c r="D3136" s="24">
        <v>89.457572937011719</v>
      </c>
      <c r="E3136" s="24">
        <v>0.2773500382900238</v>
      </c>
      <c r="F3136" s="24">
        <v>6.8329917266964912E-3</v>
      </c>
    </row>
    <row r="3137" spans="1:6">
      <c r="A3137">
        <v>124</v>
      </c>
      <c r="B3137" t="s">
        <v>386</v>
      </c>
      <c r="C3137">
        <v>111</v>
      </c>
      <c r="D3137" s="24">
        <v>89.725921630859375</v>
      </c>
      <c r="E3137" s="24">
        <v>0.27083265781402588</v>
      </c>
      <c r="F3137" s="24">
        <v>7.0467414334416389E-3</v>
      </c>
    </row>
    <row r="3138" spans="1:6">
      <c r="A3138">
        <v>124</v>
      </c>
      <c r="B3138" t="s">
        <v>386</v>
      </c>
      <c r="C3138">
        <v>112</v>
      </c>
      <c r="D3138" s="24">
        <v>89.9942626953125</v>
      </c>
      <c r="E3138" s="24">
        <v>0.27245143055915833</v>
      </c>
      <c r="F3138" s="24">
        <v>7.3021999560296535E-3</v>
      </c>
    </row>
    <row r="3139" spans="1:6">
      <c r="A3139">
        <v>124</v>
      </c>
      <c r="B3139" t="s">
        <v>386</v>
      </c>
      <c r="C3139">
        <v>113</v>
      </c>
      <c r="D3139" s="24">
        <v>90.262603759765625</v>
      </c>
      <c r="E3139" s="24">
        <v>0.26991638541221619</v>
      </c>
      <c r="F3139" s="24">
        <v>7.4705462902784348E-3</v>
      </c>
    </row>
    <row r="3140" spans="1:6">
      <c r="A3140">
        <v>124</v>
      </c>
      <c r="B3140" t="s">
        <v>386</v>
      </c>
      <c r="C3140">
        <v>114</v>
      </c>
      <c r="D3140" s="24">
        <v>90.53094482421875</v>
      </c>
      <c r="E3140" s="24">
        <v>0.27021166682243347</v>
      </c>
      <c r="F3140" s="24">
        <v>7.4510099366307259E-3</v>
      </c>
    </row>
    <row r="3141" spans="1:6">
      <c r="A3141">
        <v>124</v>
      </c>
      <c r="B3141" t="s">
        <v>386</v>
      </c>
      <c r="C3141">
        <v>115</v>
      </c>
      <c r="D3141" s="24">
        <v>90.799285888671875</v>
      </c>
      <c r="E3141" s="24">
        <v>0.26836177706718445</v>
      </c>
      <c r="F3141" s="24">
        <v>7.2189955972135067E-3</v>
      </c>
    </row>
    <row r="3142" spans="1:6">
      <c r="A3142">
        <v>124</v>
      </c>
      <c r="B3142" t="s">
        <v>386</v>
      </c>
      <c r="C3142">
        <v>116</v>
      </c>
      <c r="D3142" s="24">
        <v>91.067626953125</v>
      </c>
      <c r="E3142" s="24">
        <v>0.26903590559959412</v>
      </c>
      <c r="F3142" s="24">
        <v>6.8216919898986816E-3</v>
      </c>
    </row>
    <row r="3143" spans="1:6">
      <c r="A3143">
        <v>124</v>
      </c>
      <c r="B3143" t="s">
        <v>386</v>
      </c>
      <c r="C3143">
        <v>117</v>
      </c>
      <c r="D3143" s="24">
        <v>91.335968017578125</v>
      </c>
      <c r="E3143" s="24">
        <v>0.27021694183349609</v>
      </c>
      <c r="F3143" s="24">
        <v>6.3425782136619091E-3</v>
      </c>
    </row>
    <row r="3144" spans="1:6">
      <c r="A3144">
        <v>124</v>
      </c>
      <c r="B3144" t="s">
        <v>386</v>
      </c>
      <c r="C3144">
        <v>118</v>
      </c>
      <c r="D3144" s="24">
        <v>91.604316711425781</v>
      </c>
      <c r="E3144" s="24">
        <v>0.26568451523780823</v>
      </c>
      <c r="F3144" s="24">
        <v>5.8784419670701027E-3</v>
      </c>
    </row>
    <row r="3145" spans="1:6">
      <c r="A3145">
        <v>124</v>
      </c>
      <c r="B3145" t="s">
        <v>386</v>
      </c>
      <c r="C3145">
        <v>119</v>
      </c>
      <c r="D3145" s="24">
        <v>91.872657775878906</v>
      </c>
      <c r="E3145" s="24">
        <v>0.26273447275161743</v>
      </c>
      <c r="F3145" s="24">
        <v>5.5343713611364365E-3</v>
      </c>
    </row>
    <row r="3146" spans="1:6">
      <c r="A3146">
        <v>124</v>
      </c>
      <c r="B3146" t="s">
        <v>386</v>
      </c>
      <c r="C3146">
        <v>120</v>
      </c>
      <c r="D3146" s="24">
        <v>92.141006469726562</v>
      </c>
      <c r="E3146" s="24">
        <v>0.27261745929718018</v>
      </c>
      <c r="F3146" s="24">
        <v>5.4041906259953976E-3</v>
      </c>
    </row>
    <row r="3147" spans="1:6">
      <c r="A3147">
        <v>124</v>
      </c>
      <c r="B3147" t="s">
        <v>386</v>
      </c>
      <c r="C3147">
        <v>121</v>
      </c>
      <c r="D3147" s="24">
        <v>92.409347534179688</v>
      </c>
      <c r="E3147" s="24">
        <v>0.26551124453544617</v>
      </c>
      <c r="F3147" s="24">
        <v>5.521740298718214E-3</v>
      </c>
    </row>
    <row r="3148" spans="1:6">
      <c r="A3148">
        <v>124</v>
      </c>
      <c r="B3148" t="s">
        <v>386</v>
      </c>
      <c r="C3148">
        <v>122</v>
      </c>
      <c r="D3148" s="24">
        <v>92.677688598632812</v>
      </c>
      <c r="E3148" s="24">
        <v>0.26571676135063171</v>
      </c>
      <c r="F3148" s="24">
        <v>5.8192014694213867E-3</v>
      </c>
    </row>
    <row r="3149" spans="1:6">
      <c r="A3149">
        <v>124</v>
      </c>
      <c r="B3149" t="s">
        <v>386</v>
      </c>
      <c r="C3149">
        <v>123</v>
      </c>
      <c r="D3149" s="24">
        <v>92.946029663085938</v>
      </c>
      <c r="E3149" s="24">
        <v>0.26307424902915955</v>
      </c>
      <c r="F3149" s="24">
        <v>6.144021637737751E-3</v>
      </c>
    </row>
    <row r="3150" spans="1:6">
      <c r="A3150">
        <v>124</v>
      </c>
      <c r="B3150" t="s">
        <v>386</v>
      </c>
      <c r="C3150">
        <v>124</v>
      </c>
      <c r="D3150" s="24">
        <v>93.214370727539062</v>
      </c>
      <c r="E3150" s="24">
        <v>0.26354417204856873</v>
      </c>
      <c r="F3150" s="24">
        <v>6.3324356451630592E-3</v>
      </c>
    </row>
    <row r="3151" spans="1:6">
      <c r="A3151">
        <v>124</v>
      </c>
      <c r="B3151" t="s">
        <v>386</v>
      </c>
      <c r="C3151">
        <v>125</v>
      </c>
      <c r="D3151" s="24">
        <v>93.482711791992188</v>
      </c>
      <c r="E3151" s="24">
        <v>0.26472365856170654</v>
      </c>
      <c r="F3151" s="24">
        <v>6.2783658504486084E-3</v>
      </c>
    </row>
    <row r="3152" spans="1:6">
      <c r="A3152">
        <v>124</v>
      </c>
      <c r="B3152" t="s">
        <v>386</v>
      </c>
      <c r="C3152">
        <v>126</v>
      </c>
      <c r="D3152" s="24">
        <v>93.751060485839844</v>
      </c>
      <c r="E3152" s="24">
        <v>0.26196423172950745</v>
      </c>
      <c r="F3152" s="24">
        <v>5.9518385678529739E-3</v>
      </c>
    </row>
    <row r="3153" spans="1:6">
      <c r="A3153">
        <v>124</v>
      </c>
      <c r="B3153" t="s">
        <v>386</v>
      </c>
      <c r="C3153">
        <v>127</v>
      </c>
      <c r="D3153" s="24">
        <v>94.019401550292969</v>
      </c>
      <c r="E3153" s="24">
        <v>0.26177611947059631</v>
      </c>
      <c r="F3153" s="24">
        <v>5.3709931671619415E-3</v>
      </c>
    </row>
    <row r="3154" spans="1:6">
      <c r="A3154">
        <v>124</v>
      </c>
      <c r="B3154" t="s">
        <v>386</v>
      </c>
      <c r="C3154">
        <v>128</v>
      </c>
      <c r="D3154" s="24">
        <v>94.287750244140625</v>
      </c>
      <c r="E3154" s="24">
        <v>0.26062107086181641</v>
      </c>
      <c r="F3154" s="24">
        <v>4.5772455632686615E-3</v>
      </c>
    </row>
    <row r="3155" spans="1:6">
      <c r="A3155">
        <v>124</v>
      </c>
      <c r="B3155" t="s">
        <v>386</v>
      </c>
      <c r="C3155">
        <v>129</v>
      </c>
      <c r="D3155" s="24">
        <v>94.55609130859375</v>
      </c>
      <c r="E3155" s="24">
        <v>0.26207578182220459</v>
      </c>
      <c r="F3155" s="24">
        <v>3.6347426939755678E-3</v>
      </c>
    </row>
    <row r="3156" spans="1:6">
      <c r="A3156">
        <v>124</v>
      </c>
      <c r="B3156" t="s">
        <v>386</v>
      </c>
      <c r="C3156">
        <v>130</v>
      </c>
      <c r="D3156" s="24">
        <v>94.824432373046875</v>
      </c>
      <c r="E3156" s="24">
        <v>0.25949555635452271</v>
      </c>
      <c r="F3156" s="24">
        <v>2.6386384852230549E-3</v>
      </c>
    </row>
    <row r="3157" spans="1:6">
      <c r="A3157">
        <v>145</v>
      </c>
      <c r="B3157" t="s">
        <v>407</v>
      </c>
      <c r="C3157">
        <v>1</v>
      </c>
      <c r="D3157" s="24">
        <v>60.208198547363281</v>
      </c>
      <c r="E3157" s="24">
        <v>5.3088521957397461</v>
      </c>
      <c r="F3157" s="24">
        <v>0.32460597157478333</v>
      </c>
    </row>
    <row r="3158" spans="1:6">
      <c r="A3158">
        <v>145</v>
      </c>
      <c r="B3158" t="s">
        <v>407</v>
      </c>
      <c r="C3158">
        <v>2</v>
      </c>
      <c r="D3158" s="24">
        <v>60.476543426513672</v>
      </c>
      <c r="E3158" s="24">
        <v>5.2738075256347656</v>
      </c>
      <c r="F3158" s="24">
        <v>0.31935885548591614</v>
      </c>
    </row>
    <row r="3159" spans="1:6">
      <c r="A3159">
        <v>145</v>
      </c>
      <c r="B3159" t="s">
        <v>407</v>
      </c>
      <c r="C3159">
        <v>3</v>
      </c>
      <c r="D3159" s="24">
        <v>60.744884490966797</v>
      </c>
      <c r="E3159" s="24">
        <v>5.260277271270752</v>
      </c>
      <c r="F3159" s="24">
        <v>0.31372550129890442</v>
      </c>
    </row>
    <row r="3160" spans="1:6">
      <c r="A3160">
        <v>145</v>
      </c>
      <c r="B3160" t="s">
        <v>407</v>
      </c>
      <c r="C3160">
        <v>4</v>
      </c>
      <c r="D3160" s="24">
        <v>61.013229370117188</v>
      </c>
      <c r="E3160" s="24">
        <v>5.2286086082458496</v>
      </c>
      <c r="F3160" s="24">
        <v>0.3092484176158905</v>
      </c>
    </row>
    <row r="3161" spans="1:6">
      <c r="A3161">
        <v>145</v>
      </c>
      <c r="B3161" t="s">
        <v>407</v>
      </c>
      <c r="C3161">
        <v>5</v>
      </c>
      <c r="D3161" s="24">
        <v>61.281570434570312</v>
      </c>
      <c r="E3161" s="24">
        <v>5.1920137405395508</v>
      </c>
      <c r="F3161" s="24">
        <v>0.30738088488578796</v>
      </c>
    </row>
    <row r="3162" spans="1:6">
      <c r="A3162">
        <v>145</v>
      </c>
      <c r="B3162" t="s">
        <v>407</v>
      </c>
      <c r="C3162">
        <v>6</v>
      </c>
      <c r="D3162" s="24">
        <v>61.549911499023438</v>
      </c>
      <c r="E3162" s="24">
        <v>5.1608810424804688</v>
      </c>
      <c r="F3162" s="24">
        <v>0.30894872546195984</v>
      </c>
    </row>
    <row r="3163" spans="1:6">
      <c r="A3163">
        <v>145</v>
      </c>
      <c r="B3163" t="s">
        <v>407</v>
      </c>
      <c r="C3163">
        <v>7</v>
      </c>
      <c r="D3163" s="24">
        <v>61.818256378173828</v>
      </c>
      <c r="E3163" s="24">
        <v>5.1351938247680664</v>
      </c>
      <c r="F3163" s="24">
        <v>0.31383439898490906</v>
      </c>
    </row>
    <row r="3164" spans="1:6">
      <c r="A3164">
        <v>145</v>
      </c>
      <c r="B3164" t="s">
        <v>407</v>
      </c>
      <c r="C3164">
        <v>8</v>
      </c>
      <c r="D3164" s="24">
        <v>62.086601257324219</v>
      </c>
      <c r="E3164" s="24">
        <v>5.1105175018310547</v>
      </c>
      <c r="F3164" s="24">
        <v>0.32106378674507141</v>
      </c>
    </row>
    <row r="3165" spans="1:6">
      <c r="A3165">
        <v>145</v>
      </c>
      <c r="B3165" t="s">
        <v>407</v>
      </c>
      <c r="C3165">
        <v>9</v>
      </c>
      <c r="D3165" s="24">
        <v>62.354942321777344</v>
      </c>
      <c r="E3165" s="24">
        <v>5.0508794784545898</v>
      </c>
      <c r="F3165" s="24">
        <v>0.32916983962059021</v>
      </c>
    </row>
    <row r="3166" spans="1:6">
      <c r="A3166">
        <v>145</v>
      </c>
      <c r="B3166" t="s">
        <v>407</v>
      </c>
      <c r="C3166">
        <v>10</v>
      </c>
      <c r="D3166" s="24">
        <v>62.623283386230469</v>
      </c>
      <c r="E3166" s="24">
        <v>5.0243768692016602</v>
      </c>
      <c r="F3166" s="24">
        <v>0.33667939901351929</v>
      </c>
    </row>
    <row r="3167" spans="1:6">
      <c r="A3167">
        <v>145</v>
      </c>
      <c r="B3167" t="s">
        <v>407</v>
      </c>
      <c r="C3167">
        <v>11</v>
      </c>
      <c r="D3167" s="24">
        <v>62.891628265380859</v>
      </c>
      <c r="E3167" s="24">
        <v>4.9878678321838379</v>
      </c>
      <c r="F3167" s="24">
        <v>0.34250497817993164</v>
      </c>
    </row>
    <row r="3168" spans="1:6">
      <c r="A3168">
        <v>145</v>
      </c>
      <c r="B3168" t="s">
        <v>407</v>
      </c>
      <c r="C3168">
        <v>12</v>
      </c>
      <c r="D3168" s="24">
        <v>63.159969329833984</v>
      </c>
      <c r="E3168" s="24">
        <v>4.9542984962463379</v>
      </c>
      <c r="F3168" s="24">
        <v>0.3461976945400238</v>
      </c>
    </row>
    <row r="3169" spans="1:6">
      <c r="A3169">
        <v>145</v>
      </c>
      <c r="B3169" t="s">
        <v>407</v>
      </c>
      <c r="C3169">
        <v>13</v>
      </c>
      <c r="D3169" s="24">
        <v>63.428314208984375</v>
      </c>
      <c r="E3169" s="24">
        <v>4.901585578918457</v>
      </c>
      <c r="F3169" s="24">
        <v>0.34804621338844299</v>
      </c>
    </row>
    <row r="3170" spans="1:6">
      <c r="A3170">
        <v>145</v>
      </c>
      <c r="B3170" t="s">
        <v>407</v>
      </c>
      <c r="C3170">
        <v>14</v>
      </c>
      <c r="D3170" s="24">
        <v>63.6966552734375</v>
      </c>
      <c r="E3170" s="24">
        <v>4.8636999130249023</v>
      </c>
      <c r="F3170" s="24">
        <v>0.34897929430007935</v>
      </c>
    </row>
    <row r="3171" spans="1:6">
      <c r="A3171">
        <v>145</v>
      </c>
      <c r="B3171" t="s">
        <v>407</v>
      </c>
      <c r="C3171">
        <v>15</v>
      </c>
      <c r="D3171" s="24">
        <v>63.965000152587891</v>
      </c>
      <c r="E3171" s="24">
        <v>4.8271965980529785</v>
      </c>
      <c r="F3171" s="24">
        <v>0.35020583868026733</v>
      </c>
    </row>
    <row r="3172" spans="1:6">
      <c r="A3172">
        <v>145</v>
      </c>
      <c r="B3172" t="s">
        <v>407</v>
      </c>
      <c r="C3172">
        <v>16</v>
      </c>
      <c r="D3172" s="24">
        <v>64.233345031738281</v>
      </c>
      <c r="E3172" s="24">
        <v>4.7904391288757324</v>
      </c>
      <c r="F3172" s="24">
        <v>0.3526884913444519</v>
      </c>
    </row>
    <row r="3173" spans="1:6">
      <c r="A3173">
        <v>145</v>
      </c>
      <c r="B3173" t="s">
        <v>407</v>
      </c>
      <c r="C3173">
        <v>17</v>
      </c>
      <c r="D3173" s="24">
        <v>64.501686096191406</v>
      </c>
      <c r="E3173" s="24">
        <v>4.7681341171264648</v>
      </c>
      <c r="F3173" s="24">
        <v>0.35670596361160278</v>
      </c>
    </row>
    <row r="3174" spans="1:6">
      <c r="A3174">
        <v>145</v>
      </c>
      <c r="B3174" t="s">
        <v>407</v>
      </c>
      <c r="C3174">
        <v>18</v>
      </c>
      <c r="D3174" s="24">
        <v>64.770027160644531</v>
      </c>
      <c r="E3174" s="24">
        <v>4.7224216461181641</v>
      </c>
      <c r="F3174" s="24">
        <v>0.36178788542747498</v>
      </c>
    </row>
    <row r="3175" spans="1:6">
      <c r="A3175">
        <v>145</v>
      </c>
      <c r="B3175" t="s">
        <v>407</v>
      </c>
      <c r="C3175">
        <v>19</v>
      </c>
      <c r="D3175" s="24">
        <v>65.038368225097656</v>
      </c>
      <c r="E3175" s="24">
        <v>4.6674327850341797</v>
      </c>
      <c r="F3175" s="24">
        <v>0.36705431342124939</v>
      </c>
    </row>
    <row r="3176" spans="1:6">
      <c r="A3176">
        <v>145</v>
      </c>
      <c r="B3176" t="s">
        <v>407</v>
      </c>
      <c r="C3176">
        <v>20</v>
      </c>
      <c r="D3176" s="24">
        <v>65.306716918945312</v>
      </c>
      <c r="E3176" s="24">
        <v>4.6335110664367676</v>
      </c>
      <c r="F3176" s="24">
        <v>0.37171995639801025</v>
      </c>
    </row>
    <row r="3177" spans="1:6">
      <c r="A3177">
        <v>145</v>
      </c>
      <c r="B3177" t="s">
        <v>407</v>
      </c>
      <c r="C3177">
        <v>21</v>
      </c>
      <c r="D3177" s="24">
        <v>65.575057983398438</v>
      </c>
      <c r="E3177" s="24">
        <v>4.5967369079589844</v>
      </c>
      <c r="F3177" s="24">
        <v>0.37546125054359436</v>
      </c>
    </row>
    <row r="3178" spans="1:6">
      <c r="A3178">
        <v>145</v>
      </c>
      <c r="B3178" t="s">
        <v>407</v>
      </c>
      <c r="C3178">
        <v>22</v>
      </c>
      <c r="D3178" s="24">
        <v>65.843399047851562</v>
      </c>
      <c r="E3178" s="24">
        <v>4.5596323013305664</v>
      </c>
      <c r="F3178" s="24">
        <v>0.37842860817909241</v>
      </c>
    </row>
    <row r="3179" spans="1:6">
      <c r="A3179">
        <v>145</v>
      </c>
      <c r="B3179" t="s">
        <v>407</v>
      </c>
      <c r="C3179">
        <v>23</v>
      </c>
      <c r="D3179" s="24">
        <v>66.111740112304688</v>
      </c>
      <c r="E3179" s="24">
        <v>4.4957180023193359</v>
      </c>
      <c r="F3179" s="24">
        <v>0.38102155923843384</v>
      </c>
    </row>
    <row r="3180" spans="1:6">
      <c r="A3180">
        <v>145</v>
      </c>
      <c r="B3180" t="s">
        <v>407</v>
      </c>
      <c r="C3180">
        <v>24</v>
      </c>
      <c r="D3180" s="24">
        <v>66.380081176757812</v>
      </c>
      <c r="E3180" s="24">
        <v>4.4679021835327148</v>
      </c>
      <c r="F3180" s="24">
        <v>0.38354584574699402</v>
      </c>
    </row>
    <row r="3181" spans="1:6">
      <c r="A3181">
        <v>145</v>
      </c>
      <c r="B3181" t="s">
        <v>407</v>
      </c>
      <c r="C3181">
        <v>25</v>
      </c>
      <c r="D3181" s="24">
        <v>66.648429870605469</v>
      </c>
      <c r="E3181" s="24">
        <v>4.4353289604187012</v>
      </c>
      <c r="F3181" s="24">
        <v>0.38595083355903625</v>
      </c>
    </row>
    <row r="3182" spans="1:6">
      <c r="A3182">
        <v>145</v>
      </c>
      <c r="B3182" t="s">
        <v>407</v>
      </c>
      <c r="C3182">
        <v>26</v>
      </c>
      <c r="D3182" s="24">
        <v>66.916770935058594</v>
      </c>
      <c r="E3182" s="24">
        <v>4.3867425918579102</v>
      </c>
      <c r="F3182" s="24">
        <v>0.38783523440361023</v>
      </c>
    </row>
    <row r="3183" spans="1:6">
      <c r="A3183">
        <v>145</v>
      </c>
      <c r="B3183" t="s">
        <v>407</v>
      </c>
      <c r="C3183">
        <v>27</v>
      </c>
      <c r="D3183" s="24">
        <v>67.185111999511719</v>
      </c>
      <c r="E3183" s="24">
        <v>4.3377466201782227</v>
      </c>
      <c r="F3183" s="24">
        <v>0.38869130611419678</v>
      </c>
    </row>
    <row r="3184" spans="1:6">
      <c r="A3184">
        <v>145</v>
      </c>
      <c r="B3184" t="s">
        <v>407</v>
      </c>
      <c r="C3184">
        <v>28</v>
      </c>
      <c r="D3184" s="24">
        <v>67.453460693359375</v>
      </c>
      <c r="E3184" s="24">
        <v>4.2875299453735352</v>
      </c>
      <c r="F3184" s="24">
        <v>0.38829544186592102</v>
      </c>
    </row>
    <row r="3185" spans="1:6">
      <c r="A3185">
        <v>145</v>
      </c>
      <c r="B3185" t="s">
        <v>407</v>
      </c>
      <c r="C3185">
        <v>29</v>
      </c>
      <c r="D3185" s="24">
        <v>67.7218017578125</v>
      </c>
      <c r="E3185" s="24">
        <v>4.2595901489257812</v>
      </c>
      <c r="F3185" s="24">
        <v>0.38691624999046326</v>
      </c>
    </row>
    <row r="3186" spans="1:6">
      <c r="A3186">
        <v>145</v>
      </c>
      <c r="B3186" t="s">
        <v>407</v>
      </c>
      <c r="C3186">
        <v>30</v>
      </c>
      <c r="D3186" s="24">
        <v>67.990142822265625</v>
      </c>
      <c r="E3186" s="24">
        <v>4.1975150108337402</v>
      </c>
      <c r="F3186" s="24">
        <v>0.3851763904094696</v>
      </c>
    </row>
    <row r="3187" spans="1:6">
      <c r="A3187">
        <v>145</v>
      </c>
      <c r="B3187" t="s">
        <v>407</v>
      </c>
      <c r="C3187">
        <v>31</v>
      </c>
      <c r="D3187" s="24">
        <v>68.25848388671875</v>
      </c>
      <c r="E3187" s="24">
        <v>4.1722416877746582</v>
      </c>
      <c r="F3187" s="24">
        <v>0.38366997241973877</v>
      </c>
    </row>
    <row r="3188" spans="1:6">
      <c r="A3188">
        <v>145</v>
      </c>
      <c r="B3188" t="s">
        <v>407</v>
      </c>
      <c r="C3188">
        <v>32</v>
      </c>
      <c r="D3188" s="24">
        <v>68.526824951171875</v>
      </c>
      <c r="E3188" s="24">
        <v>4.1334009170532227</v>
      </c>
      <c r="F3188" s="24">
        <v>0.38263368606567383</v>
      </c>
    </row>
    <row r="3189" spans="1:6">
      <c r="A3189">
        <v>145</v>
      </c>
      <c r="B3189" t="s">
        <v>407</v>
      </c>
      <c r="C3189">
        <v>33</v>
      </c>
      <c r="D3189" s="24">
        <v>68.795173645019531</v>
      </c>
      <c r="E3189" s="24">
        <v>4.0894441604614258</v>
      </c>
      <c r="F3189" s="24">
        <v>0.38193029165267944</v>
      </c>
    </row>
    <row r="3190" spans="1:6">
      <c r="A3190">
        <v>145</v>
      </c>
      <c r="B3190" t="s">
        <v>407</v>
      </c>
      <c r="C3190">
        <v>34</v>
      </c>
      <c r="D3190" s="24">
        <v>69.063514709472656</v>
      </c>
      <c r="E3190" s="24">
        <v>4.0343279838562012</v>
      </c>
      <c r="F3190" s="24">
        <v>0.38129711151123047</v>
      </c>
    </row>
    <row r="3191" spans="1:6">
      <c r="A3191">
        <v>145</v>
      </c>
      <c r="B3191" t="s">
        <v>407</v>
      </c>
      <c r="C3191">
        <v>35</v>
      </c>
      <c r="D3191" s="24">
        <v>69.331855773925781</v>
      </c>
      <c r="E3191" s="24">
        <v>3.9985284805297852</v>
      </c>
      <c r="F3191" s="24">
        <v>0.38064202666282654</v>
      </c>
    </row>
    <row r="3192" spans="1:6">
      <c r="A3192">
        <v>145</v>
      </c>
      <c r="B3192" t="s">
        <v>407</v>
      </c>
      <c r="C3192">
        <v>36</v>
      </c>
      <c r="D3192" s="24">
        <v>69.600196838378906</v>
      </c>
      <c r="E3192" s="24">
        <v>3.9528529644012451</v>
      </c>
      <c r="F3192" s="24">
        <v>0.3801124095916748</v>
      </c>
    </row>
    <row r="3193" spans="1:6">
      <c r="A3193">
        <v>145</v>
      </c>
      <c r="B3193" t="s">
        <v>407</v>
      </c>
      <c r="C3193">
        <v>37</v>
      </c>
      <c r="D3193" s="24">
        <v>69.868545532226562</v>
      </c>
      <c r="E3193" s="24">
        <v>3.927177906036377</v>
      </c>
      <c r="F3193" s="24">
        <v>0.37995296716690063</v>
      </c>
    </row>
    <row r="3194" spans="1:6">
      <c r="A3194">
        <v>145</v>
      </c>
      <c r="B3194" t="s">
        <v>407</v>
      </c>
      <c r="C3194">
        <v>38</v>
      </c>
      <c r="D3194" s="24">
        <v>70.136886596679688</v>
      </c>
      <c r="E3194" s="24">
        <v>3.8721351623535156</v>
      </c>
      <c r="F3194" s="24">
        <v>0.38035708665847778</v>
      </c>
    </row>
    <row r="3195" spans="1:6">
      <c r="A3195">
        <v>145</v>
      </c>
      <c r="B3195" t="s">
        <v>407</v>
      </c>
      <c r="C3195">
        <v>39</v>
      </c>
      <c r="D3195" s="24">
        <v>70.405227661132812</v>
      </c>
      <c r="E3195" s="24">
        <v>3.8278484344482422</v>
      </c>
      <c r="F3195" s="24">
        <v>0.38142037391662598</v>
      </c>
    </row>
    <row r="3196" spans="1:6">
      <c r="A3196">
        <v>145</v>
      </c>
      <c r="B3196" t="s">
        <v>407</v>
      </c>
      <c r="C3196">
        <v>40</v>
      </c>
      <c r="D3196" s="24">
        <v>70.673568725585938</v>
      </c>
      <c r="E3196" s="24">
        <v>3.7899680137634277</v>
      </c>
      <c r="F3196" s="24">
        <v>0.38320526480674744</v>
      </c>
    </row>
    <row r="3197" spans="1:6">
      <c r="A3197">
        <v>145</v>
      </c>
      <c r="B3197" t="s">
        <v>407</v>
      </c>
      <c r="C3197">
        <v>41</v>
      </c>
      <c r="D3197" s="24">
        <v>70.941917419433594</v>
      </c>
      <c r="E3197" s="24">
        <v>3.7513597011566162</v>
      </c>
      <c r="F3197" s="24">
        <v>0.38573959469795227</v>
      </c>
    </row>
    <row r="3198" spans="1:6">
      <c r="A3198">
        <v>145</v>
      </c>
      <c r="B3198" t="s">
        <v>407</v>
      </c>
      <c r="C3198">
        <v>42</v>
      </c>
      <c r="D3198" s="24">
        <v>71.210258483886719</v>
      </c>
      <c r="E3198" s="24">
        <v>3.7015533447265625</v>
      </c>
      <c r="F3198" s="24">
        <v>0.38891914486885071</v>
      </c>
    </row>
    <row r="3199" spans="1:6">
      <c r="A3199">
        <v>145</v>
      </c>
      <c r="B3199" t="s">
        <v>407</v>
      </c>
      <c r="C3199">
        <v>43</v>
      </c>
      <c r="D3199" s="24">
        <v>71.478599548339844</v>
      </c>
      <c r="E3199" s="24">
        <v>3.6700334548950195</v>
      </c>
      <c r="F3199" s="24">
        <v>0.39240613579750061</v>
      </c>
    </row>
    <row r="3200" spans="1:6">
      <c r="A3200">
        <v>145</v>
      </c>
      <c r="B3200" t="s">
        <v>407</v>
      </c>
      <c r="C3200">
        <v>44</v>
      </c>
      <c r="D3200" s="24">
        <v>71.746940612792969</v>
      </c>
      <c r="E3200" s="24">
        <v>3.6251914501190186</v>
      </c>
      <c r="F3200" s="24">
        <v>0.39569267630577087</v>
      </c>
    </row>
    <row r="3201" spans="1:6">
      <c r="A3201">
        <v>145</v>
      </c>
      <c r="B3201" t="s">
        <v>407</v>
      </c>
      <c r="C3201">
        <v>45</v>
      </c>
      <c r="D3201" s="24">
        <v>72.015289306640625</v>
      </c>
      <c r="E3201" s="24">
        <v>3.5724053382873535</v>
      </c>
      <c r="F3201" s="24">
        <v>0.39828020334243774</v>
      </c>
    </row>
    <row r="3202" spans="1:6">
      <c r="A3202">
        <v>145</v>
      </c>
      <c r="B3202" t="s">
        <v>407</v>
      </c>
      <c r="C3202">
        <v>46</v>
      </c>
      <c r="D3202" s="24">
        <v>72.28363037109375</v>
      </c>
      <c r="E3202" s="24">
        <v>3.5206265449523926</v>
      </c>
      <c r="F3202" s="24">
        <v>0.39985764026641846</v>
      </c>
    </row>
    <row r="3203" spans="1:6">
      <c r="A3203">
        <v>145</v>
      </c>
      <c r="B3203" t="s">
        <v>407</v>
      </c>
      <c r="C3203">
        <v>47</v>
      </c>
      <c r="D3203" s="24">
        <v>72.551971435546875</v>
      </c>
      <c r="E3203" s="24">
        <v>3.4965853691101074</v>
      </c>
      <c r="F3203" s="24">
        <v>0.40032309293746948</v>
      </c>
    </row>
    <row r="3204" spans="1:6">
      <c r="A3204">
        <v>145</v>
      </c>
      <c r="B3204" t="s">
        <v>407</v>
      </c>
      <c r="C3204">
        <v>48</v>
      </c>
      <c r="D3204" s="24">
        <v>72.8203125</v>
      </c>
      <c r="E3204" s="24">
        <v>3.4372954368591309</v>
      </c>
      <c r="F3204" s="24">
        <v>0.39972037076950073</v>
      </c>
    </row>
    <row r="3205" spans="1:6">
      <c r="A3205">
        <v>145</v>
      </c>
      <c r="B3205" t="s">
        <v>407</v>
      </c>
      <c r="C3205">
        <v>49</v>
      </c>
      <c r="D3205" s="24">
        <v>73.088653564453125</v>
      </c>
      <c r="E3205" s="24">
        <v>3.4075934886932373</v>
      </c>
      <c r="F3205" s="24">
        <v>0.3981969952583313</v>
      </c>
    </row>
    <row r="3206" spans="1:6">
      <c r="A3206">
        <v>145</v>
      </c>
      <c r="B3206" t="s">
        <v>407</v>
      </c>
      <c r="C3206">
        <v>50</v>
      </c>
      <c r="D3206" s="24">
        <v>73.357002258300781</v>
      </c>
      <c r="E3206" s="24">
        <v>3.3385469913482666</v>
      </c>
      <c r="F3206" s="24">
        <v>0.396087646484375</v>
      </c>
    </row>
    <row r="3207" spans="1:6">
      <c r="A3207">
        <v>145</v>
      </c>
      <c r="B3207" t="s">
        <v>407</v>
      </c>
      <c r="C3207">
        <v>51</v>
      </c>
      <c r="D3207" s="24">
        <v>73.625343322753906</v>
      </c>
      <c r="E3207" s="24">
        <v>3.3081576824188232</v>
      </c>
      <c r="F3207" s="24">
        <v>0.39395749568939209</v>
      </c>
    </row>
    <row r="3208" spans="1:6">
      <c r="A3208">
        <v>145</v>
      </c>
      <c r="B3208" t="s">
        <v>407</v>
      </c>
      <c r="C3208">
        <v>52</v>
      </c>
      <c r="D3208" s="24">
        <v>73.893684387207031</v>
      </c>
      <c r="E3208" s="24">
        <v>3.2656621932983398</v>
      </c>
      <c r="F3208" s="24">
        <v>0.39246225357055664</v>
      </c>
    </row>
    <row r="3209" spans="1:6">
      <c r="A3209">
        <v>145</v>
      </c>
      <c r="B3209" t="s">
        <v>407</v>
      </c>
      <c r="C3209">
        <v>53</v>
      </c>
      <c r="D3209" s="24">
        <v>74.162033081054688</v>
      </c>
      <c r="E3209" s="24">
        <v>3.2271924018859863</v>
      </c>
      <c r="F3209" s="24">
        <v>0.39202120900154114</v>
      </c>
    </row>
    <row r="3210" spans="1:6">
      <c r="A3210">
        <v>145</v>
      </c>
      <c r="B3210" t="s">
        <v>407</v>
      </c>
      <c r="C3210">
        <v>54</v>
      </c>
      <c r="D3210" s="24">
        <v>74.430374145507812</v>
      </c>
      <c r="E3210" s="24">
        <v>3.1895813941955566</v>
      </c>
      <c r="F3210" s="24">
        <v>0.39253252744674683</v>
      </c>
    </row>
    <row r="3211" spans="1:6">
      <c r="A3211">
        <v>145</v>
      </c>
      <c r="B3211" t="s">
        <v>407</v>
      </c>
      <c r="C3211">
        <v>55</v>
      </c>
      <c r="D3211" s="24">
        <v>74.698715209960938</v>
      </c>
      <c r="E3211" s="24">
        <v>3.1355710029602051</v>
      </c>
      <c r="F3211" s="24">
        <v>0.39336082339286804</v>
      </c>
    </row>
    <row r="3212" spans="1:6">
      <c r="A3212">
        <v>145</v>
      </c>
      <c r="B3212" t="s">
        <v>407</v>
      </c>
      <c r="C3212">
        <v>56</v>
      </c>
      <c r="D3212" s="24">
        <v>74.967056274414062</v>
      </c>
      <c r="E3212" s="24">
        <v>3.0970249176025391</v>
      </c>
      <c r="F3212" s="24">
        <v>0.39363789558410645</v>
      </c>
    </row>
    <row r="3213" spans="1:6">
      <c r="A3213">
        <v>145</v>
      </c>
      <c r="B3213" t="s">
        <v>407</v>
      </c>
      <c r="C3213">
        <v>57</v>
      </c>
      <c r="D3213" s="24">
        <v>75.235397338867188</v>
      </c>
      <c r="E3213" s="24">
        <v>3.049652099609375</v>
      </c>
      <c r="F3213" s="24">
        <v>0.39267650246620178</v>
      </c>
    </row>
    <row r="3214" spans="1:6">
      <c r="A3214">
        <v>145</v>
      </c>
      <c r="B3214" t="s">
        <v>407</v>
      </c>
      <c r="C3214">
        <v>58</v>
      </c>
      <c r="D3214" s="24">
        <v>75.503746032714844</v>
      </c>
      <c r="E3214" s="24">
        <v>3.0055000782012939</v>
      </c>
      <c r="F3214" s="24">
        <v>0.39027988910675049</v>
      </c>
    </row>
    <row r="3215" spans="1:6">
      <c r="A3215">
        <v>145</v>
      </c>
      <c r="B3215" t="s">
        <v>407</v>
      </c>
      <c r="C3215">
        <v>59</v>
      </c>
      <c r="D3215" s="24">
        <v>75.772087097167969</v>
      </c>
      <c r="E3215" s="24">
        <v>2.9646649360656738</v>
      </c>
      <c r="F3215" s="24">
        <v>0.38680705428123474</v>
      </c>
    </row>
    <row r="3216" spans="1:6">
      <c r="A3216">
        <v>145</v>
      </c>
      <c r="B3216" t="s">
        <v>407</v>
      </c>
      <c r="C3216">
        <v>60</v>
      </c>
      <c r="D3216" s="24">
        <v>76.040428161621094</v>
      </c>
      <c r="E3216" s="24">
        <v>2.9186685085296631</v>
      </c>
      <c r="F3216" s="24">
        <v>0.38302275538444519</v>
      </c>
    </row>
    <row r="3217" spans="1:6">
      <c r="A3217">
        <v>145</v>
      </c>
      <c r="B3217" t="s">
        <v>407</v>
      </c>
      <c r="C3217">
        <v>61</v>
      </c>
      <c r="D3217" s="24">
        <v>76.308769226074219</v>
      </c>
      <c r="E3217" s="24">
        <v>2.8743906021118164</v>
      </c>
      <c r="F3217" s="24">
        <v>0.3798615038394928</v>
      </c>
    </row>
    <row r="3218" spans="1:6">
      <c r="A3218">
        <v>145</v>
      </c>
      <c r="B3218" t="s">
        <v>407</v>
      </c>
      <c r="C3218">
        <v>62</v>
      </c>
      <c r="D3218" s="24">
        <v>76.577117919921875</v>
      </c>
      <c r="E3218" s="24">
        <v>2.84617018699646</v>
      </c>
      <c r="F3218" s="24">
        <v>0.37823808193206787</v>
      </c>
    </row>
    <row r="3219" spans="1:6">
      <c r="A3219">
        <v>145</v>
      </c>
      <c r="B3219" t="s">
        <v>407</v>
      </c>
      <c r="C3219">
        <v>63</v>
      </c>
      <c r="D3219" s="24">
        <v>76.845458984375</v>
      </c>
      <c r="E3219" s="24">
        <v>2.7951643466949463</v>
      </c>
      <c r="F3219" s="24">
        <v>0.37902781367301941</v>
      </c>
    </row>
    <row r="3220" spans="1:6">
      <c r="A3220">
        <v>145</v>
      </c>
      <c r="B3220" t="s">
        <v>407</v>
      </c>
      <c r="C3220">
        <v>64</v>
      </c>
      <c r="D3220" s="24">
        <v>77.113800048828125</v>
      </c>
      <c r="E3220" s="24">
        <v>2.7564928531646729</v>
      </c>
      <c r="F3220" s="24">
        <v>0.3833124041557312</v>
      </c>
    </row>
    <row r="3221" spans="1:6">
      <c r="A3221">
        <v>145</v>
      </c>
      <c r="B3221" t="s">
        <v>407</v>
      </c>
      <c r="C3221">
        <v>65</v>
      </c>
      <c r="D3221" s="24">
        <v>77.38214111328125</v>
      </c>
      <c r="E3221" s="24">
        <v>2.7155120372772217</v>
      </c>
      <c r="F3221" s="24">
        <v>0.39284685254096985</v>
      </c>
    </row>
    <row r="3222" spans="1:6">
      <c r="A3222">
        <v>145</v>
      </c>
      <c r="B3222" t="s">
        <v>407</v>
      </c>
      <c r="C3222">
        <v>66</v>
      </c>
      <c r="D3222" s="24">
        <v>77.650482177734375</v>
      </c>
      <c r="E3222" s="24">
        <v>2.6749331951141357</v>
      </c>
      <c r="F3222" s="24">
        <v>0.41067066788673401</v>
      </c>
    </row>
    <row r="3223" spans="1:6">
      <c r="A3223">
        <v>145</v>
      </c>
      <c r="B3223" t="s">
        <v>407</v>
      </c>
      <c r="C3223">
        <v>67</v>
      </c>
      <c r="D3223" s="24">
        <v>77.918830871582031</v>
      </c>
      <c r="E3223" s="24">
        <v>2.6287462711334229</v>
      </c>
      <c r="F3223" s="24">
        <v>0.44177284836769104</v>
      </c>
    </row>
    <row r="3224" spans="1:6">
      <c r="A3224">
        <v>145</v>
      </c>
      <c r="B3224" t="s">
        <v>407</v>
      </c>
      <c r="C3224">
        <v>68</v>
      </c>
      <c r="D3224" s="24">
        <v>78.187171936035156</v>
      </c>
      <c r="E3224" s="24">
        <v>2.5957908630371094</v>
      </c>
      <c r="F3224" s="24">
        <v>0.49363246560096741</v>
      </c>
    </row>
    <row r="3225" spans="1:6">
      <c r="A3225">
        <v>145</v>
      </c>
      <c r="B3225" t="s">
        <v>407</v>
      </c>
      <c r="C3225">
        <v>69</v>
      </c>
      <c r="D3225" s="24">
        <v>78.455513000488281</v>
      </c>
      <c r="E3225" s="24">
        <v>2.5429580211639404</v>
      </c>
      <c r="F3225" s="24">
        <v>0.57625830173492432</v>
      </c>
    </row>
    <row r="3226" spans="1:6">
      <c r="A3226">
        <v>145</v>
      </c>
      <c r="B3226" t="s">
        <v>407</v>
      </c>
      <c r="C3226">
        <v>70</v>
      </c>
      <c r="D3226" s="24">
        <v>78.723861694335938</v>
      </c>
      <c r="E3226" s="24">
        <v>2.489314079284668</v>
      </c>
      <c r="F3226" s="24">
        <v>0.70104408264160156</v>
      </c>
    </row>
    <row r="3227" spans="1:6">
      <c r="A3227">
        <v>145</v>
      </c>
      <c r="B3227" t="s">
        <v>407</v>
      </c>
      <c r="C3227">
        <v>71</v>
      </c>
      <c r="D3227" s="24">
        <v>78.992202758789062</v>
      </c>
      <c r="E3227" s="24">
        <v>2.4369518756866455</v>
      </c>
      <c r="F3227" s="24">
        <v>0.87758004665374756</v>
      </c>
    </row>
    <row r="3228" spans="1:6">
      <c r="A3228">
        <v>145</v>
      </c>
      <c r="B3228" t="s">
        <v>407</v>
      </c>
      <c r="C3228">
        <v>72</v>
      </c>
      <c r="D3228" s="24">
        <v>79.260543823242188</v>
      </c>
      <c r="E3228" s="24">
        <v>2.3615634441375732</v>
      </c>
      <c r="F3228" s="24">
        <v>1.1082185506820679</v>
      </c>
    </row>
    <row r="3229" spans="1:6">
      <c r="A3229">
        <v>145</v>
      </c>
      <c r="B3229" t="s">
        <v>407</v>
      </c>
      <c r="C3229">
        <v>73</v>
      </c>
      <c r="D3229" s="24">
        <v>79.528884887695312</v>
      </c>
      <c r="E3229" s="24">
        <v>2.2806260585784912</v>
      </c>
      <c r="F3229" s="24">
        <v>1.3816242218017578</v>
      </c>
    </row>
    <row r="3230" spans="1:6">
      <c r="A3230">
        <v>145</v>
      </c>
      <c r="B3230" t="s">
        <v>407</v>
      </c>
      <c r="C3230">
        <v>74</v>
      </c>
      <c r="D3230" s="24">
        <v>79.797225952148438</v>
      </c>
      <c r="E3230" s="24">
        <v>2.1422016620635986</v>
      </c>
      <c r="F3230" s="24">
        <v>1.6684074401855469</v>
      </c>
    </row>
    <row r="3231" spans="1:6">
      <c r="A3231">
        <v>145</v>
      </c>
      <c r="B3231" t="s">
        <v>407</v>
      </c>
      <c r="C3231">
        <v>75</v>
      </c>
      <c r="D3231" s="24">
        <v>80.065574645996094</v>
      </c>
      <c r="E3231" s="24">
        <v>1.9224363565444946</v>
      </c>
      <c r="F3231" s="24">
        <v>1.9226889610290527</v>
      </c>
    </row>
    <row r="3232" spans="1:6">
      <c r="A3232">
        <v>145</v>
      </c>
      <c r="B3232" t="s">
        <v>407</v>
      </c>
      <c r="C3232">
        <v>76</v>
      </c>
      <c r="D3232" s="24">
        <v>80.333915710449219</v>
      </c>
      <c r="E3232" s="24">
        <v>1.5957386493682861</v>
      </c>
      <c r="F3232" s="24">
        <v>2.091768741607666</v>
      </c>
    </row>
    <row r="3233" spans="1:6">
      <c r="A3233">
        <v>145</v>
      </c>
      <c r="B3233" t="s">
        <v>407</v>
      </c>
      <c r="C3233">
        <v>77</v>
      </c>
      <c r="D3233" s="24">
        <v>80.602256774902344</v>
      </c>
      <c r="E3233" s="24">
        <v>1.1643600463867188</v>
      </c>
      <c r="F3233" s="24">
        <v>2.1320617198944092</v>
      </c>
    </row>
    <row r="3234" spans="1:6">
      <c r="A3234">
        <v>145</v>
      </c>
      <c r="B3234" t="s">
        <v>407</v>
      </c>
      <c r="C3234">
        <v>78</v>
      </c>
      <c r="D3234" s="24">
        <v>80.87060546875</v>
      </c>
      <c r="E3234" s="24">
        <v>0.74598681926727295</v>
      </c>
      <c r="F3234" s="24">
        <v>2.0250608921051025</v>
      </c>
    </row>
    <row r="3235" spans="1:6">
      <c r="A3235">
        <v>145</v>
      </c>
      <c r="B3235" t="s">
        <v>407</v>
      </c>
      <c r="C3235">
        <v>79</v>
      </c>
      <c r="D3235" s="24">
        <v>81.138946533203125</v>
      </c>
      <c r="E3235" s="24">
        <v>0.45308378338813782</v>
      </c>
      <c r="F3235" s="24">
        <v>1.7856049537658691</v>
      </c>
    </row>
    <row r="3236" spans="1:6">
      <c r="A3236">
        <v>145</v>
      </c>
      <c r="B3236" t="s">
        <v>407</v>
      </c>
      <c r="C3236">
        <v>80</v>
      </c>
      <c r="D3236" s="24">
        <v>81.40728759765625</v>
      </c>
      <c r="E3236" s="24">
        <v>0.33058193325996399</v>
      </c>
      <c r="F3236" s="24">
        <v>1.4577714204788208</v>
      </c>
    </row>
    <row r="3237" spans="1:6">
      <c r="A3237">
        <v>145</v>
      </c>
      <c r="B3237" t="s">
        <v>407</v>
      </c>
      <c r="C3237">
        <v>81</v>
      </c>
      <c r="D3237" s="24">
        <v>81.675628662109375</v>
      </c>
      <c r="E3237" s="24">
        <v>0.30109283328056335</v>
      </c>
      <c r="F3237" s="24">
        <v>1.099992036819458</v>
      </c>
    </row>
    <row r="3238" spans="1:6">
      <c r="A3238">
        <v>145</v>
      </c>
      <c r="B3238" t="s">
        <v>407</v>
      </c>
      <c r="C3238">
        <v>82</v>
      </c>
      <c r="D3238" s="24">
        <v>81.9439697265625</v>
      </c>
      <c r="E3238" s="24">
        <v>0.29327771067619324</v>
      </c>
      <c r="F3238" s="24">
        <v>0.76651459932327271</v>
      </c>
    </row>
    <row r="3239" spans="1:6">
      <c r="A3239">
        <v>145</v>
      </c>
      <c r="B3239" t="s">
        <v>407</v>
      </c>
      <c r="C3239">
        <v>83</v>
      </c>
      <c r="D3239" s="24">
        <v>82.212310791015625</v>
      </c>
      <c r="E3239" s="24">
        <v>0.29291176795959473</v>
      </c>
      <c r="F3239" s="24">
        <v>0.49346223473548889</v>
      </c>
    </row>
    <row r="3240" spans="1:6">
      <c r="A3240">
        <v>145</v>
      </c>
      <c r="B3240" t="s">
        <v>407</v>
      </c>
      <c r="C3240">
        <v>84</v>
      </c>
      <c r="D3240" s="24">
        <v>82.480659484863281</v>
      </c>
      <c r="E3240" s="24">
        <v>0.29026830196380615</v>
      </c>
      <c r="F3240" s="24">
        <v>0.29424118995666504</v>
      </c>
    </row>
    <row r="3241" spans="1:6">
      <c r="A3241">
        <v>145</v>
      </c>
      <c r="B3241" t="s">
        <v>407</v>
      </c>
      <c r="C3241">
        <v>85</v>
      </c>
      <c r="D3241" s="24">
        <v>82.749000549316406</v>
      </c>
      <c r="E3241" s="24">
        <v>0.28888991475105286</v>
      </c>
      <c r="F3241" s="24">
        <v>0.16362966597080231</v>
      </c>
    </row>
    <row r="3242" spans="1:6">
      <c r="A3242">
        <v>145</v>
      </c>
      <c r="B3242" t="s">
        <v>407</v>
      </c>
      <c r="C3242">
        <v>86</v>
      </c>
      <c r="D3242" s="24">
        <v>83.017341613769531</v>
      </c>
      <c r="E3242" s="24">
        <v>0.28718727827072144</v>
      </c>
      <c r="F3242" s="24">
        <v>8.6221598088741302E-2</v>
      </c>
    </row>
    <row r="3243" spans="1:6">
      <c r="A3243">
        <v>145</v>
      </c>
      <c r="B3243" t="s">
        <v>407</v>
      </c>
      <c r="C3243">
        <v>87</v>
      </c>
      <c r="D3243" s="24">
        <v>83.285690307617188</v>
      </c>
      <c r="E3243" s="24">
        <v>0.28703960776329041</v>
      </c>
      <c r="F3243" s="24">
        <v>4.451046884059906E-2</v>
      </c>
    </row>
    <row r="3244" spans="1:6">
      <c r="A3244">
        <v>145</v>
      </c>
      <c r="B3244" t="s">
        <v>407</v>
      </c>
      <c r="C3244">
        <v>88</v>
      </c>
      <c r="D3244" s="24">
        <v>83.554031372070312</v>
      </c>
      <c r="E3244" s="24">
        <v>0.28353312611579895</v>
      </c>
      <c r="F3244" s="24">
        <v>2.3919541388750076E-2</v>
      </c>
    </row>
    <row r="3245" spans="1:6">
      <c r="A3245">
        <v>145</v>
      </c>
      <c r="B3245" t="s">
        <v>407</v>
      </c>
      <c r="C3245">
        <v>89</v>
      </c>
      <c r="D3245" s="24">
        <v>83.822372436523438</v>
      </c>
      <c r="E3245" s="24">
        <v>0.28366202116012573</v>
      </c>
      <c r="F3245" s="24">
        <v>1.4506370760500431E-2</v>
      </c>
    </row>
    <row r="3246" spans="1:6">
      <c r="A3246">
        <v>145</v>
      </c>
      <c r="B3246" t="s">
        <v>407</v>
      </c>
      <c r="C3246">
        <v>90</v>
      </c>
      <c r="D3246" s="24">
        <v>84.090713500976562</v>
      </c>
      <c r="E3246" s="24">
        <v>0.28505039215087891</v>
      </c>
      <c r="F3246" s="24">
        <v>1.0484375990927219E-2</v>
      </c>
    </row>
    <row r="3247" spans="1:6">
      <c r="A3247">
        <v>145</v>
      </c>
      <c r="B3247" t="s">
        <v>407</v>
      </c>
      <c r="C3247">
        <v>91</v>
      </c>
      <c r="D3247" s="24">
        <v>84.359054565429688</v>
      </c>
      <c r="E3247" s="24">
        <v>0.28163263201713562</v>
      </c>
      <c r="F3247" s="24">
        <v>8.916105143725872E-3</v>
      </c>
    </row>
    <row r="3248" spans="1:6">
      <c r="A3248">
        <v>145</v>
      </c>
      <c r="B3248" t="s">
        <v>407</v>
      </c>
      <c r="C3248">
        <v>92</v>
      </c>
      <c r="D3248" s="24">
        <v>84.627403259277344</v>
      </c>
      <c r="E3248" s="24">
        <v>0.28175723552703857</v>
      </c>
      <c r="F3248" s="24">
        <v>8.4673156961798668E-3</v>
      </c>
    </row>
    <row r="3249" spans="1:6">
      <c r="A3249">
        <v>145</v>
      </c>
      <c r="B3249" t="s">
        <v>407</v>
      </c>
      <c r="C3249">
        <v>93</v>
      </c>
      <c r="D3249" s="24">
        <v>84.895744323730469</v>
      </c>
      <c r="E3249" s="24">
        <v>0.28042677044868469</v>
      </c>
      <c r="F3249" s="24">
        <v>8.5560036823153496E-3</v>
      </c>
    </row>
    <row r="3250" spans="1:6">
      <c r="A3250">
        <v>145</v>
      </c>
      <c r="B3250" t="s">
        <v>407</v>
      </c>
      <c r="C3250">
        <v>94</v>
      </c>
      <c r="D3250" s="24">
        <v>85.164085388183594</v>
      </c>
      <c r="E3250" s="24">
        <v>0.28251737356185913</v>
      </c>
      <c r="F3250" s="24">
        <v>8.890124037861824E-3</v>
      </c>
    </row>
    <row r="3251" spans="1:6">
      <c r="A3251">
        <v>145</v>
      </c>
      <c r="B3251" t="s">
        <v>407</v>
      </c>
      <c r="C3251">
        <v>95</v>
      </c>
      <c r="D3251" s="24">
        <v>85.43243408203125</v>
      </c>
      <c r="E3251" s="24">
        <v>0.27783122658729553</v>
      </c>
      <c r="F3251" s="24">
        <v>9.2650484293699265E-3</v>
      </c>
    </row>
    <row r="3252" spans="1:6">
      <c r="A3252">
        <v>145</v>
      </c>
      <c r="B3252" t="s">
        <v>407</v>
      </c>
      <c r="C3252">
        <v>96</v>
      </c>
      <c r="D3252" s="24">
        <v>85.700775146484375</v>
      </c>
      <c r="E3252" s="24">
        <v>0.27721130847930908</v>
      </c>
      <c r="F3252" s="24">
        <v>9.4987386837601662E-3</v>
      </c>
    </row>
    <row r="3253" spans="1:6">
      <c r="A3253">
        <v>145</v>
      </c>
      <c r="B3253" t="s">
        <v>407</v>
      </c>
      <c r="C3253">
        <v>97</v>
      </c>
      <c r="D3253" s="24">
        <v>85.9691162109375</v>
      </c>
      <c r="E3253" s="24">
        <v>0.27686792612075806</v>
      </c>
      <c r="F3253" s="24">
        <v>9.4293970614671707E-3</v>
      </c>
    </row>
    <row r="3254" spans="1:6">
      <c r="A3254">
        <v>145</v>
      </c>
      <c r="B3254" t="s">
        <v>407</v>
      </c>
      <c r="C3254">
        <v>98</v>
      </c>
      <c r="D3254" s="24">
        <v>86.237457275390625</v>
      </c>
      <c r="E3254" s="24">
        <v>0.27680164575576782</v>
      </c>
      <c r="F3254" s="24">
        <v>8.9424615725874901E-3</v>
      </c>
    </row>
    <row r="3255" spans="1:6">
      <c r="A3255">
        <v>145</v>
      </c>
      <c r="B3255" t="s">
        <v>407</v>
      </c>
      <c r="C3255">
        <v>99</v>
      </c>
      <c r="D3255" s="24">
        <v>86.50579833984375</v>
      </c>
      <c r="E3255" s="24">
        <v>0.27305886149406433</v>
      </c>
      <c r="F3255" s="24">
        <v>8.0164428800344467E-3</v>
      </c>
    </row>
    <row r="3256" spans="1:6">
      <c r="A3256">
        <v>145</v>
      </c>
      <c r="B3256" t="s">
        <v>407</v>
      </c>
      <c r="C3256">
        <v>100</v>
      </c>
      <c r="D3256" s="24">
        <v>86.774147033691406</v>
      </c>
      <c r="E3256" s="24">
        <v>0.27208477258682251</v>
      </c>
      <c r="F3256" s="24">
        <v>6.7693209275603294E-3</v>
      </c>
    </row>
    <row r="3257" spans="1:6">
      <c r="A3257">
        <v>145</v>
      </c>
      <c r="B3257" t="s">
        <v>407</v>
      </c>
      <c r="C3257">
        <v>101</v>
      </c>
      <c r="D3257" s="24">
        <v>87.042488098144531</v>
      </c>
      <c r="E3257" s="24">
        <v>0.27104300260543823</v>
      </c>
      <c r="F3257" s="24">
        <v>5.4686111398041248E-3</v>
      </c>
    </row>
    <row r="3258" spans="1:6">
      <c r="A3258">
        <v>145</v>
      </c>
      <c r="B3258" t="s">
        <v>407</v>
      </c>
      <c r="C3258">
        <v>102</v>
      </c>
      <c r="D3258" s="24">
        <v>87.310829162597656</v>
      </c>
      <c r="E3258" s="24">
        <v>0.27359375357627869</v>
      </c>
      <c r="F3258" s="24">
        <v>4.4720526784658432E-3</v>
      </c>
    </row>
    <row r="3259" spans="1:6">
      <c r="A3259">
        <v>145</v>
      </c>
      <c r="B3259" t="s">
        <v>407</v>
      </c>
      <c r="C3259">
        <v>103</v>
      </c>
      <c r="D3259" s="24">
        <v>87.579177856445312</v>
      </c>
      <c r="E3259" s="24">
        <v>0.27339151501655579</v>
      </c>
      <c r="F3259" s="24">
        <v>4.1011311113834381E-3</v>
      </c>
    </row>
    <row r="3260" spans="1:6">
      <c r="A3260">
        <v>145</v>
      </c>
      <c r="B3260" t="s">
        <v>407</v>
      </c>
      <c r="C3260">
        <v>104</v>
      </c>
      <c r="D3260" s="24">
        <v>87.847518920898438</v>
      </c>
      <c r="E3260" s="24">
        <v>0.27228119969367981</v>
      </c>
      <c r="F3260" s="24">
        <v>4.5028314925730228E-3</v>
      </c>
    </row>
    <row r="3261" spans="1:6">
      <c r="A3261">
        <v>145</v>
      </c>
      <c r="B3261" t="s">
        <v>407</v>
      </c>
      <c r="C3261">
        <v>105</v>
      </c>
      <c r="D3261" s="24">
        <v>88.115859985351562</v>
      </c>
      <c r="E3261" s="24">
        <v>0.27407172322273254</v>
      </c>
      <c r="F3261" s="24">
        <v>5.5718319490551949E-3</v>
      </c>
    </row>
    <row r="3262" spans="1:6">
      <c r="A3262">
        <v>145</v>
      </c>
      <c r="B3262" t="s">
        <v>407</v>
      </c>
      <c r="C3262">
        <v>106</v>
      </c>
      <c r="D3262" s="24">
        <v>88.384201049804688</v>
      </c>
      <c r="E3262" s="24">
        <v>0.26940584182739258</v>
      </c>
      <c r="F3262" s="24">
        <v>6.9773443974554539E-3</v>
      </c>
    </row>
    <row r="3263" spans="1:6">
      <c r="A3263">
        <v>145</v>
      </c>
      <c r="B3263" t="s">
        <v>407</v>
      </c>
      <c r="C3263">
        <v>107</v>
      </c>
      <c r="D3263" s="24">
        <v>88.652542114257812</v>
      </c>
      <c r="E3263" s="24">
        <v>0.2708839476108551</v>
      </c>
      <c r="F3263" s="24">
        <v>8.2833422347903252E-3</v>
      </c>
    </row>
    <row r="3264" spans="1:6">
      <c r="A3264">
        <v>145</v>
      </c>
      <c r="B3264" t="s">
        <v>407</v>
      </c>
      <c r="C3264">
        <v>108</v>
      </c>
      <c r="D3264" s="24">
        <v>88.920883178710938</v>
      </c>
      <c r="E3264" s="24">
        <v>0.26741015911102295</v>
      </c>
      <c r="F3264" s="24">
        <v>9.111323393881321E-3</v>
      </c>
    </row>
    <row r="3265" spans="1:6">
      <c r="A3265">
        <v>145</v>
      </c>
      <c r="B3265" t="s">
        <v>407</v>
      </c>
      <c r="C3265">
        <v>109</v>
      </c>
      <c r="D3265" s="24">
        <v>89.189231872558594</v>
      </c>
      <c r="E3265" s="24">
        <v>0.26433259248733521</v>
      </c>
      <c r="F3265" s="24">
        <v>9.2775160446763039E-3</v>
      </c>
    </row>
    <row r="3266" spans="1:6">
      <c r="A3266">
        <v>145</v>
      </c>
      <c r="B3266" t="s">
        <v>407</v>
      </c>
      <c r="C3266">
        <v>110</v>
      </c>
      <c r="D3266" s="24">
        <v>89.457572937011719</v>
      </c>
      <c r="E3266" s="24">
        <v>0.26622310280799866</v>
      </c>
      <c r="F3266" s="24">
        <v>8.8526802137494087E-3</v>
      </c>
    </row>
    <row r="3267" spans="1:6">
      <c r="A3267">
        <v>145</v>
      </c>
      <c r="B3267" t="s">
        <v>407</v>
      </c>
      <c r="C3267">
        <v>111</v>
      </c>
      <c r="D3267" s="24">
        <v>89.725921630859375</v>
      </c>
      <c r="E3267" s="24">
        <v>0.26505070924758911</v>
      </c>
      <c r="F3267" s="24">
        <v>8.1175295636057854E-3</v>
      </c>
    </row>
    <row r="3268" spans="1:6">
      <c r="A3268">
        <v>145</v>
      </c>
      <c r="B3268" t="s">
        <v>407</v>
      </c>
      <c r="C3268">
        <v>112</v>
      </c>
      <c r="D3268" s="24">
        <v>89.9942626953125</v>
      </c>
      <c r="E3268" s="24">
        <v>0.26303198933601379</v>
      </c>
      <c r="F3268" s="24">
        <v>7.4277804233133793E-3</v>
      </c>
    </row>
    <row r="3269" spans="1:6">
      <c r="A3269">
        <v>145</v>
      </c>
      <c r="B3269" t="s">
        <v>407</v>
      </c>
      <c r="C3269">
        <v>113</v>
      </c>
      <c r="D3269" s="24">
        <v>90.262603759765625</v>
      </c>
      <c r="E3269" s="24">
        <v>0.26585036516189575</v>
      </c>
      <c r="F3269" s="24">
        <v>7.0445584133267403E-3</v>
      </c>
    </row>
    <row r="3270" spans="1:6">
      <c r="A3270">
        <v>145</v>
      </c>
      <c r="B3270" t="s">
        <v>407</v>
      </c>
      <c r="C3270">
        <v>114</v>
      </c>
      <c r="D3270" s="24">
        <v>90.53094482421875</v>
      </c>
      <c r="E3270" s="24">
        <v>0.26469367742538452</v>
      </c>
      <c r="F3270" s="24">
        <v>7.0095136761665344E-3</v>
      </c>
    </row>
    <row r="3271" spans="1:6">
      <c r="A3271">
        <v>145</v>
      </c>
      <c r="B3271" t="s">
        <v>407</v>
      </c>
      <c r="C3271">
        <v>115</v>
      </c>
      <c r="D3271" s="24">
        <v>90.799285888671875</v>
      </c>
      <c r="E3271" s="24">
        <v>0.26268669962882996</v>
      </c>
      <c r="F3271" s="24">
        <v>7.137965876609087E-3</v>
      </c>
    </row>
    <row r="3272" spans="1:6">
      <c r="A3272">
        <v>145</v>
      </c>
      <c r="B3272" t="s">
        <v>407</v>
      </c>
      <c r="C3272">
        <v>116</v>
      </c>
      <c r="D3272" s="24">
        <v>91.067626953125</v>
      </c>
      <c r="E3272" s="24">
        <v>0.25979465246200562</v>
      </c>
      <c r="F3272" s="24">
        <v>7.1403845213353634E-3</v>
      </c>
    </row>
    <row r="3273" spans="1:6">
      <c r="A3273">
        <v>145</v>
      </c>
      <c r="B3273" t="s">
        <v>407</v>
      </c>
      <c r="C3273">
        <v>117</v>
      </c>
      <c r="D3273" s="24">
        <v>91.335968017578125</v>
      </c>
      <c r="E3273" s="24">
        <v>0.25872540473937988</v>
      </c>
      <c r="F3273" s="24">
        <v>6.8108048290014267E-3</v>
      </c>
    </row>
    <row r="3274" spans="1:6">
      <c r="A3274">
        <v>145</v>
      </c>
      <c r="B3274" t="s">
        <v>407</v>
      </c>
      <c r="C3274">
        <v>118</v>
      </c>
      <c r="D3274" s="24">
        <v>91.604316711425781</v>
      </c>
      <c r="E3274" s="24">
        <v>0.26036116480827332</v>
      </c>
      <c r="F3274" s="24">
        <v>6.1685736291110516E-3</v>
      </c>
    </row>
    <row r="3275" spans="1:6">
      <c r="A3275">
        <v>145</v>
      </c>
      <c r="B3275" t="s">
        <v>407</v>
      </c>
      <c r="C3275">
        <v>119</v>
      </c>
      <c r="D3275" s="24">
        <v>91.872657775878906</v>
      </c>
      <c r="E3275" s="24">
        <v>0.25773543119430542</v>
      </c>
      <c r="F3275" s="24">
        <v>5.46670937910676E-3</v>
      </c>
    </row>
    <row r="3276" spans="1:6">
      <c r="A3276">
        <v>145</v>
      </c>
      <c r="B3276" t="s">
        <v>407</v>
      </c>
      <c r="C3276">
        <v>120</v>
      </c>
      <c r="D3276" s="24">
        <v>92.141006469726562</v>
      </c>
      <c r="E3276" s="24">
        <v>0.26057693362236023</v>
      </c>
      <c r="F3276" s="24">
        <v>5.0617577508091927E-3</v>
      </c>
    </row>
    <row r="3277" spans="1:6">
      <c r="A3277">
        <v>145</v>
      </c>
      <c r="B3277" t="s">
        <v>407</v>
      </c>
      <c r="C3277">
        <v>121</v>
      </c>
      <c r="D3277" s="24">
        <v>92.409347534179688</v>
      </c>
      <c r="E3277" s="24">
        <v>0.25947415828704834</v>
      </c>
      <c r="F3277" s="24">
        <v>5.2201878279447556E-3</v>
      </c>
    </row>
    <row r="3278" spans="1:6">
      <c r="A3278">
        <v>145</v>
      </c>
      <c r="B3278" t="s">
        <v>407</v>
      </c>
      <c r="C3278">
        <v>122</v>
      </c>
      <c r="D3278" s="24">
        <v>92.677688598632812</v>
      </c>
      <c r="E3278" s="24">
        <v>0.25933930277824402</v>
      </c>
      <c r="F3278" s="24">
        <v>5.9665646404027939E-3</v>
      </c>
    </row>
    <row r="3279" spans="1:6">
      <c r="A3279">
        <v>145</v>
      </c>
      <c r="B3279" t="s">
        <v>407</v>
      </c>
      <c r="C3279">
        <v>123</v>
      </c>
      <c r="D3279" s="24">
        <v>92.946029663085938</v>
      </c>
      <c r="E3279" s="24">
        <v>0.25791522860527039</v>
      </c>
      <c r="F3279" s="24">
        <v>7.0502418093383312E-3</v>
      </c>
    </row>
    <row r="3280" spans="1:6">
      <c r="A3280">
        <v>145</v>
      </c>
      <c r="B3280" t="s">
        <v>407</v>
      </c>
      <c r="C3280">
        <v>124</v>
      </c>
      <c r="D3280" s="24">
        <v>93.214370727539062</v>
      </c>
      <c r="E3280" s="24">
        <v>0.25698652863502502</v>
      </c>
      <c r="F3280" s="24">
        <v>8.0448193475604057E-3</v>
      </c>
    </row>
    <row r="3281" spans="1:6">
      <c r="A3281">
        <v>145</v>
      </c>
      <c r="B3281" t="s">
        <v>407</v>
      </c>
      <c r="C3281">
        <v>125</v>
      </c>
      <c r="D3281" s="24">
        <v>93.482711791992188</v>
      </c>
      <c r="E3281" s="24">
        <v>0.25362217426300049</v>
      </c>
      <c r="F3281" s="24">
        <v>8.5330409929156303E-3</v>
      </c>
    </row>
    <row r="3282" spans="1:6">
      <c r="A3282">
        <v>145</v>
      </c>
      <c r="B3282" t="s">
        <v>407</v>
      </c>
      <c r="C3282">
        <v>126</v>
      </c>
      <c r="D3282" s="24">
        <v>93.751060485839844</v>
      </c>
      <c r="E3282" s="24">
        <v>0.25130334496498108</v>
      </c>
      <c r="F3282" s="24">
        <v>8.2839056849479675E-3</v>
      </c>
    </row>
    <row r="3283" spans="1:6">
      <c r="A3283">
        <v>145</v>
      </c>
      <c r="B3283" t="s">
        <v>407</v>
      </c>
      <c r="C3283">
        <v>127</v>
      </c>
      <c r="D3283" s="24">
        <v>94.019401550292969</v>
      </c>
      <c r="E3283" s="24">
        <v>0.25154495239257812</v>
      </c>
      <c r="F3283" s="24">
        <v>7.332582026720047E-3</v>
      </c>
    </row>
    <row r="3284" spans="1:6">
      <c r="A3284">
        <v>145</v>
      </c>
      <c r="B3284" t="s">
        <v>407</v>
      </c>
      <c r="C3284">
        <v>128</v>
      </c>
      <c r="D3284" s="24">
        <v>94.287750244140625</v>
      </c>
      <c r="E3284" s="24">
        <v>0.25460532307624817</v>
      </c>
      <c r="F3284" s="24">
        <v>5.9293089434504509E-3</v>
      </c>
    </row>
    <row r="3285" spans="1:6">
      <c r="A3285">
        <v>145</v>
      </c>
      <c r="B3285" t="s">
        <v>407</v>
      </c>
      <c r="C3285">
        <v>129</v>
      </c>
      <c r="D3285" s="24">
        <v>94.55609130859375</v>
      </c>
      <c r="E3285" s="24">
        <v>0.25095587968826294</v>
      </c>
      <c r="F3285" s="24">
        <v>4.3996651656925678E-3</v>
      </c>
    </row>
    <row r="3286" spans="1:6">
      <c r="A3286">
        <v>145</v>
      </c>
      <c r="B3286" t="s">
        <v>407</v>
      </c>
      <c r="C3286">
        <v>130</v>
      </c>
      <c r="D3286" s="24">
        <v>94.824432373046875</v>
      </c>
      <c r="E3286" s="24">
        <v>0.25133591890335083</v>
      </c>
      <c r="F3286" s="24">
        <v>3.008807310834527E-3</v>
      </c>
    </row>
    <row r="3287" spans="1:6">
      <c r="A3287">
        <v>146</v>
      </c>
      <c r="B3287" t="s">
        <v>408</v>
      </c>
      <c r="C3287">
        <v>1</v>
      </c>
      <c r="D3287" s="24">
        <v>60.208198547363281</v>
      </c>
      <c r="E3287" s="24">
        <v>5.5107622146606445</v>
      </c>
      <c r="F3287" s="24">
        <v>0.31704404950141907</v>
      </c>
    </row>
    <row r="3288" spans="1:6">
      <c r="A3288">
        <v>146</v>
      </c>
      <c r="B3288" t="s">
        <v>408</v>
      </c>
      <c r="C3288">
        <v>2</v>
      </c>
      <c r="D3288" s="24">
        <v>60.476543426513672</v>
      </c>
      <c r="E3288" s="24">
        <v>5.489142894744873</v>
      </c>
      <c r="F3288" s="24">
        <v>0.31164848804473877</v>
      </c>
    </row>
    <row r="3289" spans="1:6">
      <c r="A3289">
        <v>146</v>
      </c>
      <c r="B3289" t="s">
        <v>408</v>
      </c>
      <c r="C3289">
        <v>3</v>
      </c>
      <c r="D3289" s="24">
        <v>60.744884490966797</v>
      </c>
      <c r="E3289" s="24">
        <v>5.4687561988830566</v>
      </c>
      <c r="F3289" s="24">
        <v>0.30599901080131531</v>
      </c>
    </row>
    <row r="3290" spans="1:6">
      <c r="A3290">
        <v>146</v>
      </c>
      <c r="B3290" t="s">
        <v>408</v>
      </c>
      <c r="C3290">
        <v>4</v>
      </c>
      <c r="D3290" s="24">
        <v>61.013229370117188</v>
      </c>
      <c r="E3290" s="24">
        <v>5.4394097328186035</v>
      </c>
      <c r="F3290" s="24">
        <v>0.30141383409500122</v>
      </c>
    </row>
    <row r="3291" spans="1:6">
      <c r="A3291">
        <v>146</v>
      </c>
      <c r="B3291" t="s">
        <v>408</v>
      </c>
      <c r="C3291">
        <v>5</v>
      </c>
      <c r="D3291" s="24">
        <v>61.281570434570312</v>
      </c>
      <c r="E3291" s="24">
        <v>5.4145269393920898</v>
      </c>
      <c r="F3291" s="24">
        <v>0.29897311329841614</v>
      </c>
    </row>
    <row r="3292" spans="1:6">
      <c r="A3292">
        <v>146</v>
      </c>
      <c r="B3292" t="s">
        <v>408</v>
      </c>
      <c r="C3292">
        <v>6</v>
      </c>
      <c r="D3292" s="24">
        <v>61.549911499023438</v>
      </c>
      <c r="E3292" s="24">
        <v>5.3733572959899902</v>
      </c>
      <c r="F3292" s="24">
        <v>0.29921638965606689</v>
      </c>
    </row>
    <row r="3293" spans="1:6">
      <c r="A3293">
        <v>146</v>
      </c>
      <c r="B3293" t="s">
        <v>408</v>
      </c>
      <c r="C3293">
        <v>7</v>
      </c>
      <c r="D3293" s="24">
        <v>61.818256378173828</v>
      </c>
      <c r="E3293" s="24">
        <v>5.3415780067443848</v>
      </c>
      <c r="F3293" s="24">
        <v>0.3021162748336792</v>
      </c>
    </row>
    <row r="3294" spans="1:6">
      <c r="A3294">
        <v>146</v>
      </c>
      <c r="B3294" t="s">
        <v>408</v>
      </c>
      <c r="C3294">
        <v>8</v>
      </c>
      <c r="D3294" s="24">
        <v>62.086601257324219</v>
      </c>
      <c r="E3294" s="24">
        <v>5.3270845413208008</v>
      </c>
      <c r="F3294" s="24">
        <v>0.30730098485946655</v>
      </c>
    </row>
    <row r="3295" spans="1:6">
      <c r="A3295">
        <v>146</v>
      </c>
      <c r="B3295" t="s">
        <v>408</v>
      </c>
      <c r="C3295">
        <v>9</v>
      </c>
      <c r="D3295" s="24">
        <v>62.354942321777344</v>
      </c>
      <c r="E3295" s="24">
        <v>5.2688970565795898</v>
      </c>
      <c r="F3295" s="24">
        <v>0.31428167223930359</v>
      </c>
    </row>
    <row r="3296" spans="1:6">
      <c r="A3296">
        <v>146</v>
      </c>
      <c r="B3296" t="s">
        <v>408</v>
      </c>
      <c r="C3296">
        <v>10</v>
      </c>
      <c r="D3296" s="24">
        <v>62.623283386230469</v>
      </c>
      <c r="E3296" s="24">
        <v>5.2510905265808105</v>
      </c>
      <c r="F3296" s="24">
        <v>0.32254546880722046</v>
      </c>
    </row>
    <row r="3297" spans="1:6">
      <c r="A3297">
        <v>146</v>
      </c>
      <c r="B3297" t="s">
        <v>408</v>
      </c>
      <c r="C3297">
        <v>11</v>
      </c>
      <c r="D3297" s="24">
        <v>62.891628265380859</v>
      </c>
      <c r="E3297" s="24">
        <v>5.2094340324401855</v>
      </c>
      <c r="F3297" s="24">
        <v>0.33149436116218567</v>
      </c>
    </row>
    <row r="3298" spans="1:6">
      <c r="A3298">
        <v>146</v>
      </c>
      <c r="B3298" t="s">
        <v>408</v>
      </c>
      <c r="C3298">
        <v>12</v>
      </c>
      <c r="D3298" s="24">
        <v>63.159969329833984</v>
      </c>
      <c r="E3298" s="24">
        <v>5.181429386138916</v>
      </c>
      <c r="F3298" s="24">
        <v>0.34032851457595825</v>
      </c>
    </row>
    <row r="3299" spans="1:6">
      <c r="A3299">
        <v>146</v>
      </c>
      <c r="B3299" t="s">
        <v>408</v>
      </c>
      <c r="C3299">
        <v>13</v>
      </c>
      <c r="D3299" s="24">
        <v>63.428314208984375</v>
      </c>
      <c r="E3299" s="24">
        <v>5.1372513771057129</v>
      </c>
      <c r="F3299" s="24">
        <v>0.34809935092926025</v>
      </c>
    </row>
    <row r="3300" spans="1:6">
      <c r="A3300">
        <v>146</v>
      </c>
      <c r="B3300" t="s">
        <v>408</v>
      </c>
      <c r="C3300">
        <v>14</v>
      </c>
      <c r="D3300" s="24">
        <v>63.6966552734375</v>
      </c>
      <c r="E3300" s="24">
        <v>5.1012239456176758</v>
      </c>
      <c r="F3300" s="24">
        <v>0.35402336716651917</v>
      </c>
    </row>
    <row r="3301" spans="1:6">
      <c r="A3301">
        <v>146</v>
      </c>
      <c r="B3301" t="s">
        <v>408</v>
      </c>
      <c r="C3301">
        <v>15</v>
      </c>
      <c r="D3301" s="24">
        <v>63.965000152587891</v>
      </c>
      <c r="E3301" s="24">
        <v>5.0546350479125977</v>
      </c>
      <c r="F3301" s="24">
        <v>0.35798737406730652</v>
      </c>
    </row>
    <row r="3302" spans="1:6">
      <c r="A3302">
        <v>146</v>
      </c>
      <c r="B3302" t="s">
        <v>408</v>
      </c>
      <c r="C3302">
        <v>16</v>
      </c>
      <c r="D3302" s="24">
        <v>64.233345031738281</v>
      </c>
      <c r="E3302" s="24">
        <v>5.0183424949645996</v>
      </c>
      <c r="F3302" s="24">
        <v>0.3608677089214325</v>
      </c>
    </row>
    <row r="3303" spans="1:6">
      <c r="A3303">
        <v>146</v>
      </c>
      <c r="B3303" t="s">
        <v>408</v>
      </c>
      <c r="C3303">
        <v>17</v>
      </c>
      <c r="D3303" s="24">
        <v>64.501686096191406</v>
      </c>
      <c r="E3303" s="24">
        <v>4.9579415321350098</v>
      </c>
      <c r="F3303" s="24">
        <v>0.36431193351745605</v>
      </c>
    </row>
    <row r="3304" spans="1:6">
      <c r="A3304">
        <v>146</v>
      </c>
      <c r="B3304" t="s">
        <v>408</v>
      </c>
      <c r="C3304">
        <v>18</v>
      </c>
      <c r="D3304" s="24">
        <v>64.770027160644531</v>
      </c>
      <c r="E3304" s="24">
        <v>4.9384193420410156</v>
      </c>
      <c r="F3304" s="24">
        <v>0.36988744139671326</v>
      </c>
    </row>
    <row r="3305" spans="1:6">
      <c r="A3305">
        <v>146</v>
      </c>
      <c r="B3305" t="s">
        <v>408</v>
      </c>
      <c r="C3305">
        <v>19</v>
      </c>
      <c r="D3305" s="24">
        <v>65.038368225097656</v>
      </c>
      <c r="E3305" s="24">
        <v>4.919459342956543</v>
      </c>
      <c r="F3305" s="24">
        <v>0.37803763151168823</v>
      </c>
    </row>
    <row r="3306" spans="1:6">
      <c r="A3306">
        <v>146</v>
      </c>
      <c r="B3306" t="s">
        <v>408</v>
      </c>
      <c r="C3306">
        <v>20</v>
      </c>
      <c r="D3306" s="24">
        <v>65.306716918945312</v>
      </c>
      <c r="E3306" s="24">
        <v>4.8679428100585938</v>
      </c>
      <c r="F3306" s="24">
        <v>0.38756439089775085</v>
      </c>
    </row>
    <row r="3307" spans="1:6">
      <c r="A3307">
        <v>146</v>
      </c>
      <c r="B3307" t="s">
        <v>408</v>
      </c>
      <c r="C3307">
        <v>21</v>
      </c>
      <c r="D3307" s="24">
        <v>65.575057983398438</v>
      </c>
      <c r="E3307" s="24">
        <v>4.8310437202453613</v>
      </c>
      <c r="F3307" s="24">
        <v>0.39606791734695435</v>
      </c>
    </row>
    <row r="3308" spans="1:6">
      <c r="A3308">
        <v>146</v>
      </c>
      <c r="B3308" t="s">
        <v>408</v>
      </c>
      <c r="C3308">
        <v>22</v>
      </c>
      <c r="D3308" s="24">
        <v>65.843399047851562</v>
      </c>
      <c r="E3308" s="24">
        <v>4.7598757743835449</v>
      </c>
      <c r="F3308" s="24">
        <v>0.40120047330856323</v>
      </c>
    </row>
    <row r="3309" spans="1:6">
      <c r="A3309">
        <v>146</v>
      </c>
      <c r="B3309" t="s">
        <v>408</v>
      </c>
      <c r="C3309">
        <v>23</v>
      </c>
      <c r="D3309" s="24">
        <v>66.111740112304688</v>
      </c>
      <c r="E3309" s="24">
        <v>4.7216439247131348</v>
      </c>
      <c r="F3309" s="24">
        <v>0.40191367268562317</v>
      </c>
    </row>
    <row r="3310" spans="1:6">
      <c r="A3310">
        <v>146</v>
      </c>
      <c r="B3310" t="s">
        <v>408</v>
      </c>
      <c r="C3310">
        <v>24</v>
      </c>
      <c r="D3310" s="24">
        <v>66.380081176757812</v>
      </c>
      <c r="E3310" s="24">
        <v>4.6726155281066895</v>
      </c>
      <c r="F3310" s="24">
        <v>0.3989923894405365</v>
      </c>
    </row>
    <row r="3311" spans="1:6">
      <c r="A3311">
        <v>146</v>
      </c>
      <c r="B3311" t="s">
        <v>408</v>
      </c>
      <c r="C3311">
        <v>25</v>
      </c>
      <c r="D3311" s="24">
        <v>66.648429870605469</v>
      </c>
      <c r="E3311" s="24">
        <v>4.6237888336181641</v>
      </c>
      <c r="F3311" s="24">
        <v>0.39455834031105042</v>
      </c>
    </row>
    <row r="3312" spans="1:6">
      <c r="A3312">
        <v>146</v>
      </c>
      <c r="B3312" t="s">
        <v>408</v>
      </c>
      <c r="C3312">
        <v>26</v>
      </c>
      <c r="D3312" s="24">
        <v>66.916770935058594</v>
      </c>
      <c r="E3312" s="24">
        <v>4.6091713905334473</v>
      </c>
      <c r="F3312" s="24">
        <v>0.39100664854049683</v>
      </c>
    </row>
    <row r="3313" spans="1:6">
      <c r="A3313">
        <v>146</v>
      </c>
      <c r="B3313" t="s">
        <v>408</v>
      </c>
      <c r="C3313">
        <v>27</v>
      </c>
      <c r="D3313" s="24">
        <v>67.185111999511719</v>
      </c>
      <c r="E3313" s="24">
        <v>4.5519566535949707</v>
      </c>
      <c r="F3313" s="24">
        <v>0.38993537425994873</v>
      </c>
    </row>
    <row r="3314" spans="1:6">
      <c r="A3314">
        <v>146</v>
      </c>
      <c r="B3314" t="s">
        <v>408</v>
      </c>
      <c r="C3314">
        <v>28</v>
      </c>
      <c r="D3314" s="24">
        <v>67.453460693359375</v>
      </c>
      <c r="E3314" s="24">
        <v>4.5101890563964844</v>
      </c>
      <c r="F3314" s="24">
        <v>0.3916199803352356</v>
      </c>
    </row>
    <row r="3315" spans="1:6">
      <c r="A3315">
        <v>146</v>
      </c>
      <c r="B3315" t="s">
        <v>408</v>
      </c>
      <c r="C3315">
        <v>29</v>
      </c>
      <c r="D3315" s="24">
        <v>67.7218017578125</v>
      </c>
      <c r="E3315" s="24">
        <v>4.4740567207336426</v>
      </c>
      <c r="F3315" s="24">
        <v>0.39507487416267395</v>
      </c>
    </row>
    <row r="3316" spans="1:6">
      <c r="A3316">
        <v>146</v>
      </c>
      <c r="B3316" t="s">
        <v>408</v>
      </c>
      <c r="C3316">
        <v>30</v>
      </c>
      <c r="D3316" s="24">
        <v>67.990142822265625</v>
      </c>
      <c r="E3316" s="24">
        <v>4.440030574798584</v>
      </c>
      <c r="F3316" s="24">
        <v>0.39860093593597412</v>
      </c>
    </row>
    <row r="3317" spans="1:6">
      <c r="A3317">
        <v>146</v>
      </c>
      <c r="B3317" t="s">
        <v>408</v>
      </c>
      <c r="C3317">
        <v>31</v>
      </c>
      <c r="D3317" s="24">
        <v>68.25848388671875</v>
      </c>
      <c r="E3317" s="24">
        <v>4.3772611618041992</v>
      </c>
      <c r="F3317" s="24">
        <v>0.40055298805236816</v>
      </c>
    </row>
    <row r="3318" spans="1:6">
      <c r="A3318">
        <v>146</v>
      </c>
      <c r="B3318" t="s">
        <v>408</v>
      </c>
      <c r="C3318">
        <v>32</v>
      </c>
      <c r="D3318" s="24">
        <v>68.526824951171875</v>
      </c>
      <c r="E3318" s="24">
        <v>4.3379426002502441</v>
      </c>
      <c r="F3318" s="24">
        <v>0.40006676316261292</v>
      </c>
    </row>
    <row r="3319" spans="1:6">
      <c r="A3319">
        <v>146</v>
      </c>
      <c r="B3319" t="s">
        <v>408</v>
      </c>
      <c r="C3319">
        <v>33</v>
      </c>
      <c r="D3319" s="24">
        <v>68.795173645019531</v>
      </c>
      <c r="E3319" s="24">
        <v>4.285588264465332</v>
      </c>
      <c r="F3319" s="24">
        <v>0.39740705490112305</v>
      </c>
    </row>
    <row r="3320" spans="1:6">
      <c r="A3320">
        <v>146</v>
      </c>
      <c r="B3320" t="s">
        <v>408</v>
      </c>
      <c r="C3320">
        <v>34</v>
      </c>
      <c r="D3320" s="24">
        <v>69.063514709472656</v>
      </c>
      <c r="E3320" s="24">
        <v>4.238309383392334</v>
      </c>
      <c r="F3320" s="24">
        <v>0.39378127455711365</v>
      </c>
    </row>
    <row r="3321" spans="1:6">
      <c r="A3321">
        <v>146</v>
      </c>
      <c r="B3321" t="s">
        <v>408</v>
      </c>
      <c r="C3321">
        <v>35</v>
      </c>
      <c r="D3321" s="24">
        <v>69.331855773925781</v>
      </c>
      <c r="E3321" s="24">
        <v>4.2125730514526367</v>
      </c>
      <c r="F3321" s="24">
        <v>0.39072021842002869</v>
      </c>
    </row>
    <row r="3322" spans="1:6">
      <c r="A3322">
        <v>146</v>
      </c>
      <c r="B3322" t="s">
        <v>408</v>
      </c>
      <c r="C3322">
        <v>36</v>
      </c>
      <c r="D3322" s="24">
        <v>69.600196838378906</v>
      </c>
      <c r="E3322" s="24">
        <v>4.1737751960754395</v>
      </c>
      <c r="F3322" s="24">
        <v>0.38940641283988953</v>
      </c>
    </row>
    <row r="3323" spans="1:6">
      <c r="A3323">
        <v>146</v>
      </c>
      <c r="B3323" t="s">
        <v>408</v>
      </c>
      <c r="C3323">
        <v>37</v>
      </c>
      <c r="D3323" s="24">
        <v>69.868545532226562</v>
      </c>
      <c r="E3323" s="24">
        <v>4.1260581016540527</v>
      </c>
      <c r="F3323" s="24">
        <v>0.39030352234840393</v>
      </c>
    </row>
    <row r="3324" spans="1:6">
      <c r="A3324">
        <v>146</v>
      </c>
      <c r="B3324" t="s">
        <v>408</v>
      </c>
      <c r="C3324">
        <v>38</v>
      </c>
      <c r="D3324" s="24">
        <v>70.136886596679688</v>
      </c>
      <c r="E3324" s="24">
        <v>4.0694890022277832</v>
      </c>
      <c r="F3324" s="24">
        <v>0.39319801330566406</v>
      </c>
    </row>
    <row r="3325" spans="1:6">
      <c r="A3325">
        <v>146</v>
      </c>
      <c r="B3325" t="s">
        <v>408</v>
      </c>
      <c r="C3325">
        <v>39</v>
      </c>
      <c r="D3325" s="24">
        <v>70.405227661132812</v>
      </c>
      <c r="E3325" s="24">
        <v>4.0456953048706055</v>
      </c>
      <c r="F3325" s="24">
        <v>0.39746060967445374</v>
      </c>
    </row>
    <row r="3326" spans="1:6">
      <c r="A3326">
        <v>146</v>
      </c>
      <c r="B3326" t="s">
        <v>408</v>
      </c>
      <c r="C3326">
        <v>40</v>
      </c>
      <c r="D3326" s="24">
        <v>70.673568725585938</v>
      </c>
      <c r="E3326" s="24">
        <v>4.001826286315918</v>
      </c>
      <c r="F3326" s="24">
        <v>0.4023175835609436</v>
      </c>
    </row>
    <row r="3327" spans="1:6">
      <c r="A3327">
        <v>146</v>
      </c>
      <c r="B3327" t="s">
        <v>408</v>
      </c>
      <c r="C3327">
        <v>41</v>
      </c>
      <c r="D3327" s="24">
        <v>70.941917419433594</v>
      </c>
      <c r="E3327" s="24">
        <v>3.9495255947113037</v>
      </c>
      <c r="F3327" s="24">
        <v>0.40707555413246155</v>
      </c>
    </row>
    <row r="3328" spans="1:6">
      <c r="A3328">
        <v>146</v>
      </c>
      <c r="B3328" t="s">
        <v>408</v>
      </c>
      <c r="C3328">
        <v>42</v>
      </c>
      <c r="D3328" s="24">
        <v>71.210258483886719</v>
      </c>
      <c r="E3328" s="24">
        <v>3.903756856918335</v>
      </c>
      <c r="F3328" s="24">
        <v>0.41128948330879211</v>
      </c>
    </row>
    <row r="3329" spans="1:6">
      <c r="A3329">
        <v>146</v>
      </c>
      <c r="B3329" t="s">
        <v>408</v>
      </c>
      <c r="C3329">
        <v>43</v>
      </c>
      <c r="D3329" s="24">
        <v>71.478599548339844</v>
      </c>
      <c r="E3329" s="24">
        <v>3.8563144207000732</v>
      </c>
      <c r="F3329" s="24">
        <v>0.41481959819793701</v>
      </c>
    </row>
    <row r="3330" spans="1:6">
      <c r="A3330">
        <v>146</v>
      </c>
      <c r="B3330" t="s">
        <v>408</v>
      </c>
      <c r="C3330">
        <v>44</v>
      </c>
      <c r="D3330" s="24">
        <v>71.746940612792969</v>
      </c>
      <c r="E3330" s="24">
        <v>3.8144023418426514</v>
      </c>
      <c r="F3330" s="24">
        <v>0.41774556040763855</v>
      </c>
    </row>
    <row r="3331" spans="1:6">
      <c r="A3331">
        <v>146</v>
      </c>
      <c r="B3331" t="s">
        <v>408</v>
      </c>
      <c r="C3331">
        <v>45</v>
      </c>
      <c r="D3331" s="24">
        <v>72.015289306640625</v>
      </c>
      <c r="E3331" s="24">
        <v>3.7740495204925537</v>
      </c>
      <c r="F3331" s="24">
        <v>0.42012017965316772</v>
      </c>
    </row>
    <row r="3332" spans="1:6">
      <c r="A3332">
        <v>146</v>
      </c>
      <c r="B3332" t="s">
        <v>408</v>
      </c>
      <c r="C3332">
        <v>46</v>
      </c>
      <c r="D3332" s="24">
        <v>72.28363037109375</v>
      </c>
      <c r="E3332" s="24">
        <v>3.725940465927124</v>
      </c>
      <c r="F3332" s="24">
        <v>0.42181429266929626</v>
      </c>
    </row>
    <row r="3333" spans="1:6">
      <c r="A3333">
        <v>146</v>
      </c>
      <c r="B3333" t="s">
        <v>408</v>
      </c>
      <c r="C3333">
        <v>47</v>
      </c>
      <c r="D3333" s="24">
        <v>72.551971435546875</v>
      </c>
      <c r="E3333" s="24">
        <v>3.6771981716156006</v>
      </c>
      <c r="F3333" s="24">
        <v>0.42257475852966309</v>
      </c>
    </row>
    <row r="3334" spans="1:6">
      <c r="A3334">
        <v>146</v>
      </c>
      <c r="B3334" t="s">
        <v>408</v>
      </c>
      <c r="C3334">
        <v>48</v>
      </c>
      <c r="D3334" s="24">
        <v>72.8203125</v>
      </c>
      <c r="E3334" s="24">
        <v>3.6283626556396484</v>
      </c>
      <c r="F3334" s="24">
        <v>0.42228880524635315</v>
      </c>
    </row>
    <row r="3335" spans="1:6">
      <c r="A3335">
        <v>146</v>
      </c>
      <c r="B3335" t="s">
        <v>408</v>
      </c>
      <c r="C3335">
        <v>49</v>
      </c>
      <c r="D3335" s="24">
        <v>73.088653564453125</v>
      </c>
      <c r="E3335" s="24">
        <v>3.5738415718078613</v>
      </c>
      <c r="F3335" s="24">
        <v>0.42123261094093323</v>
      </c>
    </row>
    <row r="3336" spans="1:6">
      <c r="A3336">
        <v>146</v>
      </c>
      <c r="B3336" t="s">
        <v>408</v>
      </c>
      <c r="C3336">
        <v>50</v>
      </c>
      <c r="D3336" s="24">
        <v>73.357002258300781</v>
      </c>
      <c r="E3336" s="24">
        <v>3.5441539287567139</v>
      </c>
      <c r="F3336" s="24">
        <v>0.42005592584609985</v>
      </c>
    </row>
    <row r="3337" spans="1:6">
      <c r="A3337">
        <v>146</v>
      </c>
      <c r="B3337" t="s">
        <v>408</v>
      </c>
      <c r="C3337">
        <v>51</v>
      </c>
      <c r="D3337" s="24">
        <v>73.625343322753906</v>
      </c>
      <c r="E3337" s="24">
        <v>3.480210542678833</v>
      </c>
      <c r="F3337" s="24">
        <v>0.41944992542266846</v>
      </c>
    </row>
    <row r="3338" spans="1:6">
      <c r="A3338">
        <v>146</v>
      </c>
      <c r="B3338" t="s">
        <v>408</v>
      </c>
      <c r="C3338">
        <v>52</v>
      </c>
      <c r="D3338" s="24">
        <v>73.893684387207031</v>
      </c>
      <c r="E3338" s="24">
        <v>3.4527435302734375</v>
      </c>
      <c r="F3338" s="24">
        <v>0.4197230339050293</v>
      </c>
    </row>
    <row r="3339" spans="1:6">
      <c r="A3339">
        <v>146</v>
      </c>
      <c r="B3339" t="s">
        <v>408</v>
      </c>
      <c r="C3339">
        <v>53</v>
      </c>
      <c r="D3339" s="24">
        <v>74.162033081054688</v>
      </c>
      <c r="E3339" s="24">
        <v>3.4103684425354004</v>
      </c>
      <c r="F3339" s="24">
        <v>0.4205603301525116</v>
      </c>
    </row>
    <row r="3340" spans="1:6">
      <c r="A3340">
        <v>146</v>
      </c>
      <c r="B3340" t="s">
        <v>408</v>
      </c>
      <c r="C3340">
        <v>54</v>
      </c>
      <c r="D3340" s="24">
        <v>74.430374145507812</v>
      </c>
      <c r="E3340" s="24">
        <v>3.3534426689147949</v>
      </c>
      <c r="F3340" s="24">
        <v>0.42119258642196655</v>
      </c>
    </row>
    <row r="3341" spans="1:6">
      <c r="A3341">
        <v>146</v>
      </c>
      <c r="B3341" t="s">
        <v>408</v>
      </c>
      <c r="C3341">
        <v>55</v>
      </c>
      <c r="D3341" s="24">
        <v>74.698715209960938</v>
      </c>
      <c r="E3341" s="24">
        <v>3.3070187568664551</v>
      </c>
      <c r="F3341" s="24">
        <v>0.42084702849388123</v>
      </c>
    </row>
    <row r="3342" spans="1:6">
      <c r="A3342">
        <v>146</v>
      </c>
      <c r="B3342" t="s">
        <v>408</v>
      </c>
      <c r="C3342">
        <v>56</v>
      </c>
      <c r="D3342" s="24">
        <v>74.967056274414062</v>
      </c>
      <c r="E3342" s="24">
        <v>3.2617819309234619</v>
      </c>
      <c r="F3342" s="24">
        <v>0.41921010613441467</v>
      </c>
    </row>
    <row r="3343" spans="1:6">
      <c r="A3343">
        <v>146</v>
      </c>
      <c r="B3343" t="s">
        <v>408</v>
      </c>
      <c r="C3343">
        <v>57</v>
      </c>
      <c r="D3343" s="24">
        <v>75.235397338867188</v>
      </c>
      <c r="E3343" s="24">
        <v>3.2075996398925781</v>
      </c>
      <c r="F3343" s="24">
        <v>0.41656845808029175</v>
      </c>
    </row>
    <row r="3344" spans="1:6">
      <c r="A3344">
        <v>146</v>
      </c>
      <c r="B3344" t="s">
        <v>408</v>
      </c>
      <c r="C3344">
        <v>58</v>
      </c>
      <c r="D3344" s="24">
        <v>75.503746032714844</v>
      </c>
      <c r="E3344" s="24">
        <v>3.1777360439300537</v>
      </c>
      <c r="F3344" s="24">
        <v>0.41359049081802368</v>
      </c>
    </row>
    <row r="3345" spans="1:6">
      <c r="A3345">
        <v>146</v>
      </c>
      <c r="B3345" t="s">
        <v>408</v>
      </c>
      <c r="C3345">
        <v>59</v>
      </c>
      <c r="D3345" s="24">
        <v>75.772087097167969</v>
      </c>
      <c r="E3345" s="24">
        <v>3.1270959377288818</v>
      </c>
      <c r="F3345" s="24">
        <v>0.41089978814125061</v>
      </c>
    </row>
    <row r="3346" spans="1:6">
      <c r="A3346">
        <v>146</v>
      </c>
      <c r="B3346" t="s">
        <v>408</v>
      </c>
      <c r="C3346">
        <v>60</v>
      </c>
      <c r="D3346" s="24">
        <v>76.040428161621094</v>
      </c>
      <c r="E3346" s="24">
        <v>3.085268497467041</v>
      </c>
      <c r="F3346" s="24">
        <v>0.4087693989276886</v>
      </c>
    </row>
    <row r="3347" spans="1:6">
      <c r="A3347">
        <v>146</v>
      </c>
      <c r="B3347" t="s">
        <v>408</v>
      </c>
      <c r="C3347">
        <v>61</v>
      </c>
      <c r="D3347" s="24">
        <v>76.308769226074219</v>
      </c>
      <c r="E3347" s="24">
        <v>3.0358867645263672</v>
      </c>
      <c r="F3347" s="24">
        <v>0.40710142254829407</v>
      </c>
    </row>
    <row r="3348" spans="1:6">
      <c r="A3348">
        <v>146</v>
      </c>
      <c r="B3348" t="s">
        <v>408</v>
      </c>
      <c r="C3348">
        <v>62</v>
      </c>
      <c r="D3348" s="24">
        <v>76.577117919921875</v>
      </c>
      <c r="E3348" s="24">
        <v>2.9930253028869629</v>
      </c>
      <c r="F3348" s="24">
        <v>0.40569344162940979</v>
      </c>
    </row>
    <row r="3349" spans="1:6">
      <c r="A3349">
        <v>146</v>
      </c>
      <c r="B3349" t="s">
        <v>408</v>
      </c>
      <c r="C3349">
        <v>63</v>
      </c>
      <c r="D3349" s="24">
        <v>76.845458984375</v>
      </c>
      <c r="E3349" s="24">
        <v>2.9526791572570801</v>
      </c>
      <c r="F3349" s="24">
        <v>0.40462216734886169</v>
      </c>
    </row>
    <row r="3350" spans="1:6">
      <c r="A3350">
        <v>146</v>
      </c>
      <c r="B3350" t="s">
        <v>408</v>
      </c>
      <c r="C3350">
        <v>64</v>
      </c>
      <c r="D3350" s="24">
        <v>77.113800048828125</v>
      </c>
      <c r="E3350" s="24">
        <v>2.8955309391021729</v>
      </c>
      <c r="F3350" s="24">
        <v>0.40459874272346497</v>
      </c>
    </row>
    <row r="3351" spans="1:6">
      <c r="A3351">
        <v>146</v>
      </c>
      <c r="B3351" t="s">
        <v>408</v>
      </c>
      <c r="C3351">
        <v>65</v>
      </c>
      <c r="D3351" s="24">
        <v>77.38214111328125</v>
      </c>
      <c r="E3351" s="24">
        <v>2.8614127635955811</v>
      </c>
      <c r="F3351" s="24">
        <v>0.40724015235900879</v>
      </c>
    </row>
    <row r="3352" spans="1:6">
      <c r="A3352">
        <v>146</v>
      </c>
      <c r="B3352" t="s">
        <v>408</v>
      </c>
      <c r="C3352">
        <v>66</v>
      </c>
      <c r="D3352" s="24">
        <v>77.650482177734375</v>
      </c>
      <c r="E3352" s="24">
        <v>2.8217236995697021</v>
      </c>
      <c r="F3352" s="24">
        <v>0.41531351208686829</v>
      </c>
    </row>
    <row r="3353" spans="1:6">
      <c r="A3353">
        <v>146</v>
      </c>
      <c r="B3353" t="s">
        <v>408</v>
      </c>
      <c r="C3353">
        <v>67</v>
      </c>
      <c r="D3353" s="24">
        <v>77.918830871582031</v>
      </c>
      <c r="E3353" s="24">
        <v>2.7758133411407471</v>
      </c>
      <c r="F3353" s="24">
        <v>0.43304872512817383</v>
      </c>
    </row>
    <row r="3354" spans="1:6">
      <c r="A3354">
        <v>146</v>
      </c>
      <c r="B3354" t="s">
        <v>408</v>
      </c>
      <c r="C3354">
        <v>68</v>
      </c>
      <c r="D3354" s="24">
        <v>78.187171936035156</v>
      </c>
      <c r="E3354" s="24">
        <v>2.729727029800415</v>
      </c>
      <c r="F3354" s="24">
        <v>0.46655336022377014</v>
      </c>
    </row>
    <row r="3355" spans="1:6">
      <c r="A3355">
        <v>146</v>
      </c>
      <c r="B3355" t="s">
        <v>408</v>
      </c>
      <c r="C3355">
        <v>69</v>
      </c>
      <c r="D3355" s="24">
        <v>78.455513000488281</v>
      </c>
      <c r="E3355" s="24">
        <v>2.691788911819458</v>
      </c>
      <c r="F3355" s="24">
        <v>0.52415931224822998</v>
      </c>
    </row>
    <row r="3356" spans="1:6">
      <c r="A3356">
        <v>146</v>
      </c>
      <c r="B3356" t="s">
        <v>408</v>
      </c>
      <c r="C3356">
        <v>70</v>
      </c>
      <c r="D3356" s="24">
        <v>78.723861694335938</v>
      </c>
      <c r="E3356" s="24">
        <v>2.6451327800750732</v>
      </c>
      <c r="F3356" s="24">
        <v>0.6162448525428772</v>
      </c>
    </row>
    <row r="3357" spans="1:6">
      <c r="A3357">
        <v>146</v>
      </c>
      <c r="B3357" t="s">
        <v>408</v>
      </c>
      <c r="C3357">
        <v>71</v>
      </c>
      <c r="D3357" s="24">
        <v>78.992202758789062</v>
      </c>
      <c r="E3357" s="24">
        <v>2.5928413867950439</v>
      </c>
      <c r="F3357" s="24">
        <v>0.75381553173065186</v>
      </c>
    </row>
    <row r="3358" spans="1:6">
      <c r="A3358">
        <v>146</v>
      </c>
      <c r="B3358" t="s">
        <v>408</v>
      </c>
      <c r="C3358">
        <v>72</v>
      </c>
      <c r="D3358" s="24">
        <v>79.260543823242188</v>
      </c>
      <c r="E3358" s="24">
        <v>2.5222291946411133</v>
      </c>
      <c r="F3358" s="24">
        <v>0.94513124227523804</v>
      </c>
    </row>
    <row r="3359" spans="1:6">
      <c r="A3359">
        <v>146</v>
      </c>
      <c r="B3359" t="s">
        <v>408</v>
      </c>
      <c r="C3359">
        <v>73</v>
      </c>
      <c r="D3359" s="24">
        <v>79.528884887695312</v>
      </c>
      <c r="E3359" s="24">
        <v>2.4573953151702881</v>
      </c>
      <c r="F3359" s="24">
        <v>1.1903326511383057</v>
      </c>
    </row>
    <row r="3360" spans="1:6">
      <c r="A3360">
        <v>146</v>
      </c>
      <c r="B3360" t="s">
        <v>408</v>
      </c>
      <c r="C3360">
        <v>74</v>
      </c>
      <c r="D3360" s="24">
        <v>79.797225952148438</v>
      </c>
      <c r="E3360" s="24">
        <v>2.3491544723510742</v>
      </c>
      <c r="F3360" s="24">
        <v>1.4754011631011963</v>
      </c>
    </row>
    <row r="3361" spans="1:6">
      <c r="A3361">
        <v>146</v>
      </c>
      <c r="B3361" t="s">
        <v>408</v>
      </c>
      <c r="C3361">
        <v>75</v>
      </c>
      <c r="D3361" s="24">
        <v>80.065574645996094</v>
      </c>
      <c r="E3361" s="24">
        <v>2.190748929977417</v>
      </c>
      <c r="F3361" s="24">
        <v>1.7684687376022339</v>
      </c>
    </row>
    <row r="3362" spans="1:6">
      <c r="A3362">
        <v>146</v>
      </c>
      <c r="B3362" t="s">
        <v>408</v>
      </c>
      <c r="C3362">
        <v>76</v>
      </c>
      <c r="D3362" s="24">
        <v>80.333915710449219</v>
      </c>
      <c r="E3362" s="24">
        <v>1.9732890129089355</v>
      </c>
      <c r="F3362" s="24">
        <v>2.0220687389373779</v>
      </c>
    </row>
    <row r="3363" spans="1:6">
      <c r="A3363">
        <v>146</v>
      </c>
      <c r="B3363" t="s">
        <v>408</v>
      </c>
      <c r="C3363">
        <v>77</v>
      </c>
      <c r="D3363" s="24">
        <v>80.602256774902344</v>
      </c>
      <c r="E3363" s="24">
        <v>1.6226648092269897</v>
      </c>
      <c r="F3363" s="24">
        <v>2.1833086013793945</v>
      </c>
    </row>
    <row r="3364" spans="1:6">
      <c r="A3364">
        <v>146</v>
      </c>
      <c r="B3364" t="s">
        <v>408</v>
      </c>
      <c r="C3364">
        <v>78</v>
      </c>
      <c r="D3364" s="24">
        <v>80.87060546875</v>
      </c>
      <c r="E3364" s="24">
        <v>1.181454062461853</v>
      </c>
      <c r="F3364" s="24">
        <v>2.2099156379699707</v>
      </c>
    </row>
    <row r="3365" spans="1:6">
      <c r="A3365">
        <v>146</v>
      </c>
      <c r="B3365" t="s">
        <v>408</v>
      </c>
      <c r="C3365">
        <v>79</v>
      </c>
      <c r="D3365" s="24">
        <v>81.138946533203125</v>
      </c>
      <c r="E3365" s="24">
        <v>0.76165938377380371</v>
      </c>
      <c r="F3365" s="24">
        <v>2.0858883857727051</v>
      </c>
    </row>
    <row r="3366" spans="1:6">
      <c r="A3366">
        <v>146</v>
      </c>
      <c r="B3366" t="s">
        <v>408</v>
      </c>
      <c r="C3366">
        <v>80</v>
      </c>
      <c r="D3366" s="24">
        <v>81.40728759765625</v>
      </c>
      <c r="E3366" s="24">
        <v>0.47366818785667419</v>
      </c>
      <c r="F3366" s="24">
        <v>1.8290637731552124</v>
      </c>
    </row>
    <row r="3367" spans="1:6">
      <c r="A3367">
        <v>146</v>
      </c>
      <c r="B3367" t="s">
        <v>408</v>
      </c>
      <c r="C3367">
        <v>81</v>
      </c>
      <c r="D3367" s="24">
        <v>81.675628662109375</v>
      </c>
      <c r="E3367" s="24">
        <v>0.35810047388076782</v>
      </c>
      <c r="F3367" s="24">
        <v>1.4861140251159668</v>
      </c>
    </row>
    <row r="3368" spans="1:6">
      <c r="A3368">
        <v>146</v>
      </c>
      <c r="B3368" t="s">
        <v>408</v>
      </c>
      <c r="C3368">
        <v>82</v>
      </c>
      <c r="D3368" s="24">
        <v>81.9439697265625</v>
      </c>
      <c r="E3368" s="24">
        <v>0.32886484265327454</v>
      </c>
      <c r="F3368" s="24">
        <v>1.1169803142547607</v>
      </c>
    </row>
    <row r="3369" spans="1:6">
      <c r="A3369">
        <v>146</v>
      </c>
      <c r="B3369" t="s">
        <v>408</v>
      </c>
      <c r="C3369">
        <v>83</v>
      </c>
      <c r="D3369" s="24">
        <v>82.212310791015625</v>
      </c>
      <c r="E3369" s="24">
        <v>0.32173645496368408</v>
      </c>
      <c r="F3369" s="24">
        <v>0.77611076831817627</v>
      </c>
    </row>
    <row r="3370" spans="1:6">
      <c r="A3370">
        <v>146</v>
      </c>
      <c r="B3370" t="s">
        <v>408</v>
      </c>
      <c r="C3370">
        <v>84</v>
      </c>
      <c r="D3370" s="24">
        <v>82.480659484863281</v>
      </c>
      <c r="E3370" s="24">
        <v>0.31678026914596558</v>
      </c>
      <c r="F3370" s="24">
        <v>0.49884790182113647</v>
      </c>
    </row>
    <row r="3371" spans="1:6">
      <c r="A3371">
        <v>146</v>
      </c>
      <c r="B3371" t="s">
        <v>408</v>
      </c>
      <c r="C3371">
        <v>85</v>
      </c>
      <c r="D3371" s="24">
        <v>82.749000549316406</v>
      </c>
      <c r="E3371" s="24">
        <v>0.31443080306053162</v>
      </c>
      <c r="F3371" s="24">
        <v>0.29743784666061401</v>
      </c>
    </row>
    <row r="3372" spans="1:6">
      <c r="A3372">
        <v>146</v>
      </c>
      <c r="B3372" t="s">
        <v>408</v>
      </c>
      <c r="C3372">
        <v>86</v>
      </c>
      <c r="D3372" s="24">
        <v>83.017341613769531</v>
      </c>
      <c r="E3372" s="24">
        <v>0.31538784503936768</v>
      </c>
      <c r="F3372" s="24">
        <v>0.16564524173736572</v>
      </c>
    </row>
    <row r="3373" spans="1:6">
      <c r="A3373">
        <v>146</v>
      </c>
      <c r="B3373" t="s">
        <v>408</v>
      </c>
      <c r="C3373">
        <v>87</v>
      </c>
      <c r="D3373" s="24">
        <v>83.285690307617188</v>
      </c>
      <c r="E3373" s="24">
        <v>0.31470271944999695</v>
      </c>
      <c r="F3373" s="24">
        <v>8.7434731423854828E-2</v>
      </c>
    </row>
    <row r="3374" spans="1:6">
      <c r="A3374">
        <v>146</v>
      </c>
      <c r="B3374" t="s">
        <v>408</v>
      </c>
      <c r="C3374">
        <v>88</v>
      </c>
      <c r="D3374" s="24">
        <v>83.554031372070312</v>
      </c>
      <c r="E3374" s="24">
        <v>0.30845153331756592</v>
      </c>
      <c r="F3374" s="24">
        <v>4.5028574764728546E-2</v>
      </c>
    </row>
    <row r="3375" spans="1:6">
      <c r="A3375">
        <v>146</v>
      </c>
      <c r="B3375" t="s">
        <v>408</v>
      </c>
      <c r="C3375">
        <v>89</v>
      </c>
      <c r="D3375" s="24">
        <v>83.822372436523438</v>
      </c>
      <c r="E3375" s="24">
        <v>0.31092551350593567</v>
      </c>
      <c r="F3375" s="24">
        <v>2.3795226588845253E-2</v>
      </c>
    </row>
    <row r="3376" spans="1:6">
      <c r="A3376">
        <v>146</v>
      </c>
      <c r="B3376" t="s">
        <v>408</v>
      </c>
      <c r="C3376">
        <v>90</v>
      </c>
      <c r="D3376" s="24">
        <v>84.090713500976562</v>
      </c>
      <c r="E3376" s="24">
        <v>0.30858716368675232</v>
      </c>
      <c r="F3376" s="24">
        <v>1.3820595107972622E-2</v>
      </c>
    </row>
    <row r="3377" spans="1:6">
      <c r="A3377">
        <v>146</v>
      </c>
      <c r="B3377" t="s">
        <v>408</v>
      </c>
      <c r="C3377">
        <v>91</v>
      </c>
      <c r="D3377" s="24">
        <v>84.359054565429688</v>
      </c>
      <c r="E3377" s="24">
        <v>0.31086450815200806</v>
      </c>
      <c r="F3377" s="24">
        <v>9.3534849584102631E-3</v>
      </c>
    </row>
    <row r="3378" spans="1:6">
      <c r="A3378">
        <v>146</v>
      </c>
      <c r="B3378" t="s">
        <v>408</v>
      </c>
      <c r="C3378">
        <v>92</v>
      </c>
      <c r="D3378" s="24">
        <v>84.627403259277344</v>
      </c>
      <c r="E3378" s="24">
        <v>0.30770924687385559</v>
      </c>
      <c r="F3378" s="24">
        <v>7.4730049818754196E-3</v>
      </c>
    </row>
    <row r="3379" spans="1:6">
      <c r="A3379">
        <v>146</v>
      </c>
      <c r="B3379" t="s">
        <v>408</v>
      </c>
      <c r="C3379">
        <v>93</v>
      </c>
      <c r="D3379" s="24">
        <v>84.895744323730469</v>
      </c>
      <c r="E3379" s="24">
        <v>0.30806681513786316</v>
      </c>
      <c r="F3379" s="24">
        <v>6.842008326202631E-3</v>
      </c>
    </row>
    <row r="3380" spans="1:6">
      <c r="A3380">
        <v>146</v>
      </c>
      <c r="B3380" t="s">
        <v>408</v>
      </c>
      <c r="C3380">
        <v>94</v>
      </c>
      <c r="D3380" s="24">
        <v>85.164085388183594</v>
      </c>
      <c r="E3380" s="24">
        <v>0.30647739768028259</v>
      </c>
      <c r="F3380" s="24">
        <v>6.8652820773422718E-3</v>
      </c>
    </row>
    <row r="3381" spans="1:6">
      <c r="A3381">
        <v>146</v>
      </c>
      <c r="B3381" t="s">
        <v>408</v>
      </c>
      <c r="C3381">
        <v>95</v>
      </c>
      <c r="D3381" s="24">
        <v>85.43243408203125</v>
      </c>
      <c r="E3381" s="24">
        <v>0.30767148733139038</v>
      </c>
      <c r="F3381" s="24">
        <v>7.2268177755177021E-3</v>
      </c>
    </row>
    <row r="3382" spans="1:6">
      <c r="A3382">
        <v>146</v>
      </c>
      <c r="B3382" t="s">
        <v>408</v>
      </c>
      <c r="C3382">
        <v>96</v>
      </c>
      <c r="D3382" s="24">
        <v>85.700775146484375</v>
      </c>
      <c r="E3382" s="24">
        <v>0.30661851167678833</v>
      </c>
      <c r="F3382" s="24">
        <v>7.6913153752684593E-3</v>
      </c>
    </row>
    <row r="3383" spans="1:6">
      <c r="A3383">
        <v>146</v>
      </c>
      <c r="B3383" t="s">
        <v>408</v>
      </c>
      <c r="C3383">
        <v>97</v>
      </c>
      <c r="D3383" s="24">
        <v>85.9691162109375</v>
      </c>
      <c r="E3383" s="24">
        <v>0.30550310015678406</v>
      </c>
      <c r="F3383" s="24">
        <v>8.0627193674445152E-3</v>
      </c>
    </row>
    <row r="3384" spans="1:6">
      <c r="A3384">
        <v>146</v>
      </c>
      <c r="B3384" t="s">
        <v>408</v>
      </c>
      <c r="C3384">
        <v>98</v>
      </c>
      <c r="D3384" s="24">
        <v>86.237457275390625</v>
      </c>
      <c r="E3384" s="24">
        <v>0.30251720547676086</v>
      </c>
      <c r="F3384" s="24">
        <v>8.2265958189964294E-3</v>
      </c>
    </row>
    <row r="3385" spans="1:6">
      <c r="A3385">
        <v>146</v>
      </c>
      <c r="B3385" t="s">
        <v>408</v>
      </c>
      <c r="C3385">
        <v>99</v>
      </c>
      <c r="D3385" s="24">
        <v>86.50579833984375</v>
      </c>
      <c r="E3385" s="24">
        <v>0.30158868432044983</v>
      </c>
      <c r="F3385" s="24">
        <v>8.198457770049572E-3</v>
      </c>
    </row>
    <row r="3386" spans="1:6">
      <c r="A3386">
        <v>146</v>
      </c>
      <c r="B3386" t="s">
        <v>408</v>
      </c>
      <c r="C3386">
        <v>100</v>
      </c>
      <c r="D3386" s="24">
        <v>86.774147033691406</v>
      </c>
      <c r="E3386" s="24">
        <v>0.30113902688026428</v>
      </c>
      <c r="F3386" s="24">
        <v>8.1113334745168686E-3</v>
      </c>
    </row>
    <row r="3387" spans="1:6">
      <c r="A3387">
        <v>146</v>
      </c>
      <c r="B3387" t="s">
        <v>408</v>
      </c>
      <c r="C3387">
        <v>101</v>
      </c>
      <c r="D3387" s="24">
        <v>87.042488098144531</v>
      </c>
      <c r="E3387" s="24">
        <v>0.30193814635276794</v>
      </c>
      <c r="F3387" s="24">
        <v>8.127555251121521E-3</v>
      </c>
    </row>
    <row r="3388" spans="1:6">
      <c r="A3388">
        <v>146</v>
      </c>
      <c r="B3388" t="s">
        <v>408</v>
      </c>
      <c r="C3388">
        <v>102</v>
      </c>
      <c r="D3388" s="24">
        <v>87.310829162597656</v>
      </c>
      <c r="E3388" s="24">
        <v>0.30144503712654114</v>
      </c>
      <c r="F3388" s="24">
        <v>8.324621245265007E-3</v>
      </c>
    </row>
    <row r="3389" spans="1:6">
      <c r="A3389">
        <v>146</v>
      </c>
      <c r="B3389" t="s">
        <v>408</v>
      </c>
      <c r="C3389">
        <v>103</v>
      </c>
      <c r="D3389" s="24">
        <v>87.579177856445312</v>
      </c>
      <c r="E3389" s="24">
        <v>0.2967267632484436</v>
      </c>
      <c r="F3389" s="24">
        <v>8.6325742304325104E-3</v>
      </c>
    </row>
    <row r="3390" spans="1:6">
      <c r="A3390">
        <v>146</v>
      </c>
      <c r="B3390" t="s">
        <v>408</v>
      </c>
      <c r="C3390">
        <v>104</v>
      </c>
      <c r="D3390" s="24">
        <v>87.847518920898438</v>
      </c>
      <c r="E3390" s="24">
        <v>0.29851549863815308</v>
      </c>
      <c r="F3390" s="24">
        <v>8.866429328918457E-3</v>
      </c>
    </row>
    <row r="3391" spans="1:6">
      <c r="A3391">
        <v>146</v>
      </c>
      <c r="B3391" t="s">
        <v>408</v>
      </c>
      <c r="C3391">
        <v>105</v>
      </c>
      <c r="D3391" s="24">
        <v>88.115859985351562</v>
      </c>
      <c r="E3391" s="24">
        <v>0.29709190130233765</v>
      </c>
      <c r="F3391" s="24">
        <v>8.8347150012850761E-3</v>
      </c>
    </row>
    <row r="3392" spans="1:6">
      <c r="A3392">
        <v>146</v>
      </c>
      <c r="B3392" t="s">
        <v>408</v>
      </c>
      <c r="C3392">
        <v>106</v>
      </c>
      <c r="D3392" s="24">
        <v>88.384201049804688</v>
      </c>
      <c r="E3392" s="24">
        <v>0.29506775736808777</v>
      </c>
      <c r="F3392" s="24">
        <v>8.4582064300775528E-3</v>
      </c>
    </row>
    <row r="3393" spans="1:6">
      <c r="A3393">
        <v>146</v>
      </c>
      <c r="B3393" t="s">
        <v>408</v>
      </c>
      <c r="C3393">
        <v>107</v>
      </c>
      <c r="D3393" s="24">
        <v>88.652542114257812</v>
      </c>
      <c r="E3393" s="24">
        <v>0.29149565100669861</v>
      </c>
      <c r="F3393" s="24">
        <v>7.8318538144230843E-3</v>
      </c>
    </row>
    <row r="3394" spans="1:6">
      <c r="A3394">
        <v>146</v>
      </c>
      <c r="B3394" t="s">
        <v>408</v>
      </c>
      <c r="C3394">
        <v>108</v>
      </c>
      <c r="D3394" s="24">
        <v>88.920883178710938</v>
      </c>
      <c r="E3394" s="24">
        <v>0.29500743746757507</v>
      </c>
      <c r="F3394" s="24">
        <v>7.1907155215740204E-3</v>
      </c>
    </row>
    <row r="3395" spans="1:6">
      <c r="A3395">
        <v>146</v>
      </c>
      <c r="B3395" t="s">
        <v>408</v>
      </c>
      <c r="C3395">
        <v>109</v>
      </c>
      <c r="D3395" s="24">
        <v>89.189231872558594</v>
      </c>
      <c r="E3395" s="24">
        <v>0.29607942700386047</v>
      </c>
      <c r="F3395" s="24">
        <v>6.7932130768895149E-3</v>
      </c>
    </row>
    <row r="3396" spans="1:6">
      <c r="A3396">
        <v>146</v>
      </c>
      <c r="B3396" t="s">
        <v>408</v>
      </c>
      <c r="C3396">
        <v>110</v>
      </c>
      <c r="D3396" s="24">
        <v>89.457572937011719</v>
      </c>
      <c r="E3396" s="24">
        <v>0.29288163781166077</v>
      </c>
      <c r="F3396" s="24">
        <v>6.7859538830816746E-3</v>
      </c>
    </row>
    <row r="3397" spans="1:6">
      <c r="A3397">
        <v>146</v>
      </c>
      <c r="B3397" t="s">
        <v>408</v>
      </c>
      <c r="C3397">
        <v>111</v>
      </c>
      <c r="D3397" s="24">
        <v>89.725921630859375</v>
      </c>
      <c r="E3397" s="24">
        <v>0.29183614253997803</v>
      </c>
      <c r="F3397" s="24">
        <v>7.1318810805678368E-3</v>
      </c>
    </row>
    <row r="3398" spans="1:6">
      <c r="A3398">
        <v>146</v>
      </c>
      <c r="B3398" t="s">
        <v>408</v>
      </c>
      <c r="C3398">
        <v>112</v>
      </c>
      <c r="D3398" s="24">
        <v>89.9942626953125</v>
      </c>
      <c r="E3398" s="24">
        <v>0.29221606254577637</v>
      </c>
      <c r="F3398" s="24">
        <v>7.642221637070179E-3</v>
      </c>
    </row>
    <row r="3399" spans="1:6">
      <c r="A3399">
        <v>146</v>
      </c>
      <c r="B3399" t="s">
        <v>408</v>
      </c>
      <c r="C3399">
        <v>113</v>
      </c>
      <c r="D3399" s="24">
        <v>90.262603759765625</v>
      </c>
      <c r="E3399" s="24">
        <v>0.28939792513847351</v>
      </c>
      <c r="F3399" s="24">
        <v>8.081839419901371E-3</v>
      </c>
    </row>
    <row r="3400" spans="1:6">
      <c r="A3400">
        <v>146</v>
      </c>
      <c r="B3400" t="s">
        <v>408</v>
      </c>
      <c r="C3400">
        <v>114</v>
      </c>
      <c r="D3400" s="24">
        <v>90.53094482421875</v>
      </c>
      <c r="E3400" s="24">
        <v>0.28892326354980469</v>
      </c>
      <c r="F3400" s="24">
        <v>8.2778036594390869E-3</v>
      </c>
    </row>
    <row r="3401" spans="1:6">
      <c r="A3401">
        <v>146</v>
      </c>
      <c r="B3401" t="s">
        <v>408</v>
      </c>
      <c r="C3401">
        <v>115</v>
      </c>
      <c r="D3401" s="24">
        <v>90.799285888671875</v>
      </c>
      <c r="E3401" s="24">
        <v>0.28867465257644653</v>
      </c>
      <c r="F3401" s="24">
        <v>8.1790024414658546E-3</v>
      </c>
    </row>
    <row r="3402" spans="1:6">
      <c r="A3402">
        <v>146</v>
      </c>
      <c r="B3402" t="s">
        <v>408</v>
      </c>
      <c r="C3402">
        <v>116</v>
      </c>
      <c r="D3402" s="24">
        <v>91.067626953125</v>
      </c>
      <c r="E3402" s="24">
        <v>0.28712189197540283</v>
      </c>
      <c r="F3402" s="24">
        <v>7.8613134101033211E-3</v>
      </c>
    </row>
    <row r="3403" spans="1:6">
      <c r="A3403">
        <v>146</v>
      </c>
      <c r="B3403" t="s">
        <v>408</v>
      </c>
      <c r="C3403">
        <v>117</v>
      </c>
      <c r="D3403" s="24">
        <v>91.335968017578125</v>
      </c>
      <c r="E3403" s="24">
        <v>0.28652727603912354</v>
      </c>
      <c r="F3403" s="24">
        <v>7.4928402900695801E-3</v>
      </c>
    </row>
    <row r="3404" spans="1:6">
      <c r="A3404">
        <v>146</v>
      </c>
      <c r="B3404" t="s">
        <v>408</v>
      </c>
      <c r="C3404">
        <v>118</v>
      </c>
      <c r="D3404" s="24">
        <v>91.604316711425781</v>
      </c>
      <c r="E3404" s="24">
        <v>0.28379359841346741</v>
      </c>
      <c r="F3404" s="24">
        <v>7.2700050659477711E-3</v>
      </c>
    </row>
    <row r="3405" spans="1:6">
      <c r="A3405">
        <v>146</v>
      </c>
      <c r="B3405" t="s">
        <v>408</v>
      </c>
      <c r="C3405">
        <v>119</v>
      </c>
      <c r="D3405" s="24">
        <v>91.872657775878906</v>
      </c>
      <c r="E3405" s="24">
        <v>0.28870919346809387</v>
      </c>
      <c r="F3405" s="24">
        <v>7.330975029617548E-3</v>
      </c>
    </row>
    <row r="3406" spans="1:6">
      <c r="A3406">
        <v>146</v>
      </c>
      <c r="B3406" t="s">
        <v>408</v>
      </c>
      <c r="C3406">
        <v>120</v>
      </c>
      <c r="D3406" s="24">
        <v>92.141006469726562</v>
      </c>
      <c r="E3406" s="24">
        <v>0.28493544459342957</v>
      </c>
      <c r="F3406" s="24">
        <v>7.673235610127449E-3</v>
      </c>
    </row>
    <row r="3407" spans="1:6">
      <c r="A3407">
        <v>146</v>
      </c>
      <c r="B3407" t="s">
        <v>408</v>
      </c>
      <c r="C3407">
        <v>121</v>
      </c>
      <c r="D3407" s="24">
        <v>92.409347534179688</v>
      </c>
      <c r="E3407" s="24">
        <v>0.28481131792068481</v>
      </c>
      <c r="F3407" s="24">
        <v>8.132430724799633E-3</v>
      </c>
    </row>
    <row r="3408" spans="1:6">
      <c r="A3408">
        <v>146</v>
      </c>
      <c r="B3408" t="s">
        <v>408</v>
      </c>
      <c r="C3408">
        <v>122</v>
      </c>
      <c r="D3408" s="24">
        <v>92.677688598632812</v>
      </c>
      <c r="E3408" s="24">
        <v>0.28035369515419006</v>
      </c>
      <c r="F3408" s="24">
        <v>8.4554329514503479E-3</v>
      </c>
    </row>
    <row r="3409" spans="1:6">
      <c r="A3409">
        <v>146</v>
      </c>
      <c r="B3409" t="s">
        <v>408</v>
      </c>
      <c r="C3409">
        <v>123</v>
      </c>
      <c r="D3409" s="24">
        <v>92.946029663085938</v>
      </c>
      <c r="E3409" s="24">
        <v>0.28078705072402954</v>
      </c>
      <c r="F3409" s="24">
        <v>8.437437005341053E-3</v>
      </c>
    </row>
    <row r="3410" spans="1:6">
      <c r="A3410">
        <v>146</v>
      </c>
      <c r="B3410" t="s">
        <v>408</v>
      </c>
      <c r="C3410">
        <v>124</v>
      </c>
      <c r="D3410" s="24">
        <v>93.214370727539062</v>
      </c>
      <c r="E3410" s="24">
        <v>0.28070876002311707</v>
      </c>
      <c r="F3410" s="24">
        <v>8.0313486978411674E-3</v>
      </c>
    </row>
    <row r="3411" spans="1:6">
      <c r="A3411">
        <v>146</v>
      </c>
      <c r="B3411" t="s">
        <v>408</v>
      </c>
      <c r="C3411">
        <v>125</v>
      </c>
      <c r="D3411" s="24">
        <v>93.482711791992188</v>
      </c>
      <c r="E3411" s="24">
        <v>0.27908825874328613</v>
      </c>
      <c r="F3411" s="24">
        <v>7.3546417988836765E-3</v>
      </c>
    </row>
    <row r="3412" spans="1:6">
      <c r="A3412">
        <v>146</v>
      </c>
      <c r="B3412" t="s">
        <v>408</v>
      </c>
      <c r="C3412">
        <v>126</v>
      </c>
      <c r="D3412" s="24">
        <v>93.751060485839844</v>
      </c>
      <c r="E3412" s="24">
        <v>0.27937683463096619</v>
      </c>
      <c r="F3412" s="24">
        <v>6.5891514532268047E-3</v>
      </c>
    </row>
    <row r="3413" spans="1:6">
      <c r="A3413">
        <v>146</v>
      </c>
      <c r="B3413" t="s">
        <v>408</v>
      </c>
      <c r="C3413">
        <v>127</v>
      </c>
      <c r="D3413" s="24">
        <v>94.019401550292969</v>
      </c>
      <c r="E3413" s="24">
        <v>0.27905398607254028</v>
      </c>
      <c r="F3413" s="24">
        <v>5.8526843786239624E-3</v>
      </c>
    </row>
    <row r="3414" spans="1:6">
      <c r="A3414">
        <v>146</v>
      </c>
      <c r="B3414" t="s">
        <v>408</v>
      </c>
      <c r="C3414">
        <v>128</v>
      </c>
      <c r="D3414" s="24">
        <v>94.287750244140625</v>
      </c>
      <c r="E3414" s="24">
        <v>0.27939438819885254</v>
      </c>
      <c r="F3414" s="24">
        <v>5.1325419917702675E-3</v>
      </c>
    </row>
    <row r="3415" spans="1:6">
      <c r="A3415">
        <v>146</v>
      </c>
      <c r="B3415" t="s">
        <v>408</v>
      </c>
      <c r="C3415">
        <v>129</v>
      </c>
      <c r="D3415" s="24">
        <v>94.55609130859375</v>
      </c>
      <c r="E3415" s="24">
        <v>0.27797365188598633</v>
      </c>
      <c r="F3415" s="24">
        <v>4.3275016359984875E-3</v>
      </c>
    </row>
    <row r="3416" spans="1:6">
      <c r="A3416">
        <v>146</v>
      </c>
      <c r="B3416" t="s">
        <v>408</v>
      </c>
      <c r="C3416">
        <v>130</v>
      </c>
      <c r="D3416" s="24">
        <v>94.824432373046875</v>
      </c>
      <c r="E3416" s="24">
        <v>0.27201941609382629</v>
      </c>
      <c r="F3416" s="24">
        <v>3.3590123057365417E-3</v>
      </c>
    </row>
    <row r="3417" spans="1:6">
      <c r="A3417">
        <v>147</v>
      </c>
      <c r="B3417" t="s">
        <v>409</v>
      </c>
      <c r="C3417">
        <v>1</v>
      </c>
      <c r="D3417" s="24">
        <v>60.208198547363281</v>
      </c>
      <c r="E3417" s="24">
        <v>4.8139834403991699</v>
      </c>
      <c r="F3417" s="24">
        <v>0.27266824245452881</v>
      </c>
    </row>
    <row r="3418" spans="1:6">
      <c r="A3418">
        <v>147</v>
      </c>
      <c r="B3418" t="s">
        <v>409</v>
      </c>
      <c r="C3418">
        <v>2</v>
      </c>
      <c r="D3418" s="24">
        <v>60.476543426513672</v>
      </c>
      <c r="E3418" s="24">
        <v>4.7833395004272461</v>
      </c>
      <c r="F3418" s="24">
        <v>0.26634562015533447</v>
      </c>
    </row>
    <row r="3419" spans="1:6">
      <c r="A3419">
        <v>147</v>
      </c>
      <c r="B3419" t="s">
        <v>409</v>
      </c>
      <c r="C3419">
        <v>3</v>
      </c>
      <c r="D3419" s="24">
        <v>60.744884490966797</v>
      </c>
      <c r="E3419" s="24">
        <v>4.7749109268188477</v>
      </c>
      <c r="F3419" s="24">
        <v>0.25910824537277222</v>
      </c>
    </row>
    <row r="3420" spans="1:6">
      <c r="A3420">
        <v>147</v>
      </c>
      <c r="B3420" t="s">
        <v>409</v>
      </c>
      <c r="C3420">
        <v>4</v>
      </c>
      <c r="D3420" s="24">
        <v>61.013229370117188</v>
      </c>
      <c r="E3420" s="24">
        <v>4.753875732421875</v>
      </c>
      <c r="F3420" s="24">
        <v>0.25260075926780701</v>
      </c>
    </row>
    <row r="3421" spans="1:6">
      <c r="A3421">
        <v>147</v>
      </c>
      <c r="B3421" t="s">
        <v>409</v>
      </c>
      <c r="C3421">
        <v>5</v>
      </c>
      <c r="D3421" s="24">
        <v>61.281570434570312</v>
      </c>
      <c r="E3421" s="24">
        <v>4.7198629379272461</v>
      </c>
      <c r="F3421" s="24">
        <v>0.2485087513923645</v>
      </c>
    </row>
    <row r="3422" spans="1:6">
      <c r="A3422">
        <v>147</v>
      </c>
      <c r="B3422" t="s">
        <v>409</v>
      </c>
      <c r="C3422">
        <v>6</v>
      </c>
      <c r="D3422" s="24">
        <v>61.549911499023438</v>
      </c>
      <c r="E3422" s="24">
        <v>4.7002825736999512</v>
      </c>
      <c r="F3422" s="24">
        <v>0.24804034829139709</v>
      </c>
    </row>
    <row r="3423" spans="1:6">
      <c r="A3423">
        <v>147</v>
      </c>
      <c r="B3423" t="s">
        <v>409</v>
      </c>
      <c r="C3423">
        <v>7</v>
      </c>
      <c r="D3423" s="24">
        <v>61.818256378173828</v>
      </c>
      <c r="E3423" s="24">
        <v>4.6681632995605469</v>
      </c>
      <c r="F3423" s="24">
        <v>0.25157478451728821</v>
      </c>
    </row>
    <row r="3424" spans="1:6">
      <c r="A3424">
        <v>147</v>
      </c>
      <c r="B3424" t="s">
        <v>409</v>
      </c>
      <c r="C3424">
        <v>8</v>
      </c>
      <c r="D3424" s="24">
        <v>62.086601257324219</v>
      </c>
      <c r="E3424" s="24">
        <v>4.648564338684082</v>
      </c>
      <c r="F3424" s="24">
        <v>0.25853583216667175</v>
      </c>
    </row>
    <row r="3425" spans="1:6">
      <c r="A3425">
        <v>147</v>
      </c>
      <c r="B3425" t="s">
        <v>409</v>
      </c>
      <c r="C3425">
        <v>9</v>
      </c>
      <c r="D3425" s="24">
        <v>62.354942321777344</v>
      </c>
      <c r="E3425" s="24">
        <v>4.6386160850524902</v>
      </c>
      <c r="F3425" s="24">
        <v>0.26757767796516418</v>
      </c>
    </row>
    <row r="3426" spans="1:6">
      <c r="A3426">
        <v>147</v>
      </c>
      <c r="B3426" t="s">
        <v>409</v>
      </c>
      <c r="C3426">
        <v>10</v>
      </c>
      <c r="D3426" s="24">
        <v>62.623283386230469</v>
      </c>
      <c r="E3426" s="24">
        <v>4.5868744850158691</v>
      </c>
      <c r="F3426" s="24">
        <v>0.27705711126327515</v>
      </c>
    </row>
    <row r="3427" spans="1:6">
      <c r="A3427">
        <v>147</v>
      </c>
      <c r="B3427" t="s">
        <v>409</v>
      </c>
      <c r="C3427">
        <v>11</v>
      </c>
      <c r="D3427" s="24">
        <v>62.891628265380859</v>
      </c>
      <c r="E3427" s="24">
        <v>4.5544228553771973</v>
      </c>
      <c r="F3427" s="24">
        <v>0.28565150499343872</v>
      </c>
    </row>
    <row r="3428" spans="1:6">
      <c r="A3428">
        <v>147</v>
      </c>
      <c r="B3428" t="s">
        <v>409</v>
      </c>
      <c r="C3428">
        <v>12</v>
      </c>
      <c r="D3428" s="24">
        <v>63.159969329833984</v>
      </c>
      <c r="E3428" s="24">
        <v>4.5204629898071289</v>
      </c>
      <c r="F3428" s="24">
        <v>0.29277923703193665</v>
      </c>
    </row>
    <row r="3429" spans="1:6">
      <c r="A3429">
        <v>147</v>
      </c>
      <c r="B3429" t="s">
        <v>409</v>
      </c>
      <c r="C3429">
        <v>13</v>
      </c>
      <c r="D3429" s="24">
        <v>63.428314208984375</v>
      </c>
      <c r="E3429" s="24">
        <v>4.5006289482116699</v>
      </c>
      <c r="F3429" s="24">
        <v>0.29865863919258118</v>
      </c>
    </row>
    <row r="3430" spans="1:6">
      <c r="A3430">
        <v>147</v>
      </c>
      <c r="B3430" t="s">
        <v>409</v>
      </c>
      <c r="C3430">
        <v>14</v>
      </c>
      <c r="D3430" s="24">
        <v>63.6966552734375</v>
      </c>
      <c r="E3430" s="24">
        <v>4.4564046859741211</v>
      </c>
      <c r="F3430" s="24">
        <v>0.30399063229560852</v>
      </c>
    </row>
    <row r="3431" spans="1:6">
      <c r="A3431">
        <v>147</v>
      </c>
      <c r="B3431" t="s">
        <v>409</v>
      </c>
      <c r="C3431">
        <v>15</v>
      </c>
      <c r="D3431" s="24">
        <v>63.965000152587891</v>
      </c>
      <c r="E3431" s="24">
        <v>4.4300527572631836</v>
      </c>
      <c r="F3431" s="24">
        <v>0.3095194399356842</v>
      </c>
    </row>
    <row r="3432" spans="1:6">
      <c r="A3432">
        <v>147</v>
      </c>
      <c r="B3432" t="s">
        <v>409</v>
      </c>
      <c r="C3432">
        <v>16</v>
      </c>
      <c r="D3432" s="24">
        <v>64.233345031738281</v>
      </c>
      <c r="E3432" s="24">
        <v>4.391057014465332</v>
      </c>
      <c r="F3432" s="24">
        <v>0.31569141149520874</v>
      </c>
    </row>
    <row r="3433" spans="1:6">
      <c r="A3433">
        <v>147</v>
      </c>
      <c r="B3433" t="s">
        <v>409</v>
      </c>
      <c r="C3433">
        <v>17</v>
      </c>
      <c r="D3433" s="24">
        <v>64.501686096191406</v>
      </c>
      <c r="E3433" s="24">
        <v>4.3603329658508301</v>
      </c>
      <c r="F3433" s="24">
        <v>0.32250580191612244</v>
      </c>
    </row>
    <row r="3434" spans="1:6">
      <c r="A3434">
        <v>147</v>
      </c>
      <c r="B3434" t="s">
        <v>409</v>
      </c>
      <c r="C3434">
        <v>18</v>
      </c>
      <c r="D3434" s="24">
        <v>64.770027160644531</v>
      </c>
      <c r="E3434" s="24">
        <v>4.3306746482849121</v>
      </c>
      <c r="F3434" s="24">
        <v>0.3295709490776062</v>
      </c>
    </row>
    <row r="3435" spans="1:6">
      <c r="A3435">
        <v>147</v>
      </c>
      <c r="B3435" t="s">
        <v>409</v>
      </c>
      <c r="C3435">
        <v>19</v>
      </c>
      <c r="D3435" s="24">
        <v>65.038368225097656</v>
      </c>
      <c r="E3435" s="24">
        <v>4.2865538597106934</v>
      </c>
      <c r="F3435" s="24">
        <v>0.336285799741745</v>
      </c>
    </row>
    <row r="3436" spans="1:6">
      <c r="A3436">
        <v>147</v>
      </c>
      <c r="B3436" t="s">
        <v>409</v>
      </c>
      <c r="C3436">
        <v>20</v>
      </c>
      <c r="D3436" s="24">
        <v>65.306716918945312</v>
      </c>
      <c r="E3436" s="24">
        <v>4.2535152435302734</v>
      </c>
      <c r="F3436" s="24">
        <v>0.34209966659545898</v>
      </c>
    </row>
    <row r="3437" spans="1:6">
      <c r="A3437">
        <v>147</v>
      </c>
      <c r="B3437" t="s">
        <v>409</v>
      </c>
      <c r="C3437">
        <v>21</v>
      </c>
      <c r="D3437" s="24">
        <v>65.575057983398438</v>
      </c>
      <c r="E3437" s="24">
        <v>4.210139274597168</v>
      </c>
      <c r="F3437" s="24">
        <v>0.34670698642730713</v>
      </c>
    </row>
    <row r="3438" spans="1:6">
      <c r="A3438">
        <v>147</v>
      </c>
      <c r="B3438" t="s">
        <v>409</v>
      </c>
      <c r="C3438">
        <v>22</v>
      </c>
      <c r="D3438" s="24">
        <v>65.843399047851562</v>
      </c>
      <c r="E3438" s="24">
        <v>4.1662874221801758</v>
      </c>
      <c r="F3438" s="24">
        <v>0.35010173916816711</v>
      </c>
    </row>
    <row r="3439" spans="1:6">
      <c r="A3439">
        <v>147</v>
      </c>
      <c r="B3439" t="s">
        <v>409</v>
      </c>
      <c r="C3439">
        <v>23</v>
      </c>
      <c r="D3439" s="24">
        <v>66.111740112304688</v>
      </c>
      <c r="E3439" s="24">
        <v>4.1474184989929199</v>
      </c>
      <c r="F3439" s="24">
        <v>0.35248863697052002</v>
      </c>
    </row>
    <row r="3440" spans="1:6">
      <c r="A3440">
        <v>147</v>
      </c>
      <c r="B3440" t="s">
        <v>409</v>
      </c>
      <c r="C3440">
        <v>24</v>
      </c>
      <c r="D3440" s="24">
        <v>66.380081176757812</v>
      </c>
      <c r="E3440" s="24">
        <v>4.0940709114074707</v>
      </c>
      <c r="F3440" s="24">
        <v>0.35414654016494751</v>
      </c>
    </row>
    <row r="3441" spans="1:6">
      <c r="A3441">
        <v>147</v>
      </c>
      <c r="B3441" t="s">
        <v>409</v>
      </c>
      <c r="C3441">
        <v>25</v>
      </c>
      <c r="D3441" s="24">
        <v>66.648429870605469</v>
      </c>
      <c r="E3441" s="24">
        <v>4.0502476692199707</v>
      </c>
      <c r="F3441" s="24">
        <v>0.35530093312263489</v>
      </c>
    </row>
    <row r="3442" spans="1:6">
      <c r="A3442">
        <v>147</v>
      </c>
      <c r="B3442" t="s">
        <v>409</v>
      </c>
      <c r="C3442">
        <v>26</v>
      </c>
      <c r="D3442" s="24">
        <v>66.916770935058594</v>
      </c>
      <c r="E3442" s="24">
        <v>4.0222067832946777</v>
      </c>
      <c r="F3442" s="24">
        <v>0.35608726739883423</v>
      </c>
    </row>
    <row r="3443" spans="1:6">
      <c r="A3443">
        <v>147</v>
      </c>
      <c r="B3443" t="s">
        <v>409</v>
      </c>
      <c r="C3443">
        <v>27</v>
      </c>
      <c r="D3443" s="24">
        <v>67.185111999511719</v>
      </c>
      <c r="E3443" s="24">
        <v>3.9856946468353271</v>
      </c>
      <c r="F3443" s="24">
        <v>0.35659551620483398</v>
      </c>
    </row>
    <row r="3444" spans="1:6">
      <c r="A3444">
        <v>147</v>
      </c>
      <c r="B3444" t="s">
        <v>409</v>
      </c>
      <c r="C3444">
        <v>28</v>
      </c>
      <c r="D3444" s="24">
        <v>67.453460693359375</v>
      </c>
      <c r="E3444" s="24">
        <v>3.9393486976623535</v>
      </c>
      <c r="F3444" s="24">
        <v>0.35696256160736084</v>
      </c>
    </row>
    <row r="3445" spans="1:6">
      <c r="A3445">
        <v>147</v>
      </c>
      <c r="B3445" t="s">
        <v>409</v>
      </c>
      <c r="C3445">
        <v>29</v>
      </c>
      <c r="D3445" s="24">
        <v>67.7218017578125</v>
      </c>
      <c r="E3445" s="24">
        <v>3.8959753513336182</v>
      </c>
      <c r="F3445" s="24">
        <v>0.35744196176528931</v>
      </c>
    </row>
    <row r="3446" spans="1:6">
      <c r="A3446">
        <v>147</v>
      </c>
      <c r="B3446" t="s">
        <v>409</v>
      </c>
      <c r="C3446">
        <v>30</v>
      </c>
      <c r="D3446" s="24">
        <v>67.990142822265625</v>
      </c>
      <c r="E3446" s="24">
        <v>3.8630368709564209</v>
      </c>
      <c r="F3446" s="24">
        <v>0.35834687948226929</v>
      </c>
    </row>
    <row r="3447" spans="1:6">
      <c r="A3447">
        <v>147</v>
      </c>
      <c r="B3447" t="s">
        <v>409</v>
      </c>
      <c r="C3447">
        <v>31</v>
      </c>
      <c r="D3447" s="24">
        <v>68.25848388671875</v>
      </c>
      <c r="E3447" s="24">
        <v>3.8233680725097656</v>
      </c>
      <c r="F3447" s="24">
        <v>0.35986438393592834</v>
      </c>
    </row>
    <row r="3448" spans="1:6">
      <c r="A3448">
        <v>147</v>
      </c>
      <c r="B3448" t="s">
        <v>409</v>
      </c>
      <c r="C3448">
        <v>32</v>
      </c>
      <c r="D3448" s="24">
        <v>68.526824951171875</v>
      </c>
      <c r="E3448" s="24">
        <v>3.796119213104248</v>
      </c>
      <c r="F3448" s="24">
        <v>0.36184686422348022</v>
      </c>
    </row>
    <row r="3449" spans="1:6">
      <c r="A3449">
        <v>147</v>
      </c>
      <c r="B3449" t="s">
        <v>409</v>
      </c>
      <c r="C3449">
        <v>33</v>
      </c>
      <c r="D3449" s="24">
        <v>68.795173645019531</v>
      </c>
      <c r="E3449" s="24">
        <v>3.7433476448059082</v>
      </c>
      <c r="F3449" s="24">
        <v>0.36382240056991577</v>
      </c>
    </row>
    <row r="3450" spans="1:6">
      <c r="A3450">
        <v>147</v>
      </c>
      <c r="B3450" t="s">
        <v>409</v>
      </c>
      <c r="C3450">
        <v>34</v>
      </c>
      <c r="D3450" s="24">
        <v>69.063514709472656</v>
      </c>
      <c r="E3450" s="24">
        <v>3.7079083919525146</v>
      </c>
      <c r="F3450" s="24">
        <v>0.36521598696708679</v>
      </c>
    </row>
    <row r="3451" spans="1:6">
      <c r="A3451">
        <v>147</v>
      </c>
      <c r="B3451" t="s">
        <v>409</v>
      </c>
      <c r="C3451">
        <v>35</v>
      </c>
      <c r="D3451" s="24">
        <v>69.331855773925781</v>
      </c>
      <c r="E3451" s="24">
        <v>3.6605064868927002</v>
      </c>
      <c r="F3451" s="24">
        <v>0.36569181084632874</v>
      </c>
    </row>
    <row r="3452" spans="1:6">
      <c r="A3452">
        <v>147</v>
      </c>
      <c r="B3452" t="s">
        <v>409</v>
      </c>
      <c r="C3452">
        <v>36</v>
      </c>
      <c r="D3452" s="24">
        <v>69.600196838378906</v>
      </c>
      <c r="E3452" s="24">
        <v>3.6246771812438965</v>
      </c>
      <c r="F3452" s="24">
        <v>0.36536720395088196</v>
      </c>
    </row>
    <row r="3453" spans="1:6">
      <c r="A3453">
        <v>147</v>
      </c>
      <c r="B3453" t="s">
        <v>409</v>
      </c>
      <c r="C3453">
        <v>37</v>
      </c>
      <c r="D3453" s="24">
        <v>69.868545532226562</v>
      </c>
      <c r="E3453" s="24">
        <v>3.5819833278656006</v>
      </c>
      <c r="F3453" s="24">
        <v>0.36476212739944458</v>
      </c>
    </row>
    <row r="3454" spans="1:6">
      <c r="A3454">
        <v>147</v>
      </c>
      <c r="B3454" t="s">
        <v>409</v>
      </c>
      <c r="C3454">
        <v>38</v>
      </c>
      <c r="D3454" s="24">
        <v>70.136886596679688</v>
      </c>
      <c r="E3454" s="24">
        <v>3.544426441192627</v>
      </c>
      <c r="F3454" s="24">
        <v>0.36455148458480835</v>
      </c>
    </row>
    <row r="3455" spans="1:6">
      <c r="A3455">
        <v>147</v>
      </c>
      <c r="B3455" t="s">
        <v>409</v>
      </c>
      <c r="C3455">
        <v>39</v>
      </c>
      <c r="D3455" s="24">
        <v>70.405227661132812</v>
      </c>
      <c r="E3455" s="24">
        <v>3.5095510482788086</v>
      </c>
      <c r="F3455" s="24">
        <v>0.36527848243713379</v>
      </c>
    </row>
    <row r="3456" spans="1:6">
      <c r="A3456">
        <v>147</v>
      </c>
      <c r="B3456" t="s">
        <v>409</v>
      </c>
      <c r="C3456">
        <v>40</v>
      </c>
      <c r="D3456" s="24">
        <v>70.673568725585938</v>
      </c>
      <c r="E3456" s="24">
        <v>3.4609436988830566</v>
      </c>
      <c r="F3456" s="24">
        <v>0.36715096235275269</v>
      </c>
    </row>
    <row r="3457" spans="1:6">
      <c r="A3457">
        <v>147</v>
      </c>
      <c r="B3457" t="s">
        <v>409</v>
      </c>
      <c r="C3457">
        <v>41</v>
      </c>
      <c r="D3457" s="24">
        <v>70.941917419433594</v>
      </c>
      <c r="E3457" s="24">
        <v>3.432537317276001</v>
      </c>
      <c r="F3457" s="24">
        <v>0.36997327208518982</v>
      </c>
    </row>
    <row r="3458" spans="1:6">
      <c r="A3458">
        <v>147</v>
      </c>
      <c r="B3458" t="s">
        <v>409</v>
      </c>
      <c r="C3458">
        <v>42</v>
      </c>
      <c r="D3458" s="24">
        <v>71.210258483886719</v>
      </c>
      <c r="E3458" s="24">
        <v>3.3788602352142334</v>
      </c>
      <c r="F3458" s="24">
        <v>0.37319111824035645</v>
      </c>
    </row>
    <row r="3459" spans="1:6">
      <c r="A3459">
        <v>147</v>
      </c>
      <c r="B3459" t="s">
        <v>409</v>
      </c>
      <c r="C3459">
        <v>43</v>
      </c>
      <c r="D3459" s="24">
        <v>71.478599548339844</v>
      </c>
      <c r="E3459" s="24">
        <v>3.3587305545806885</v>
      </c>
      <c r="F3459" s="24">
        <v>0.3760543167591095</v>
      </c>
    </row>
    <row r="3460" spans="1:6">
      <c r="A3460">
        <v>147</v>
      </c>
      <c r="B3460" t="s">
        <v>409</v>
      </c>
      <c r="C3460">
        <v>44</v>
      </c>
      <c r="D3460" s="24">
        <v>71.746940612792969</v>
      </c>
      <c r="E3460" s="24">
        <v>3.2983975410461426</v>
      </c>
      <c r="F3460" s="24">
        <v>0.37788766622543335</v>
      </c>
    </row>
    <row r="3461" spans="1:6">
      <c r="A3461">
        <v>147</v>
      </c>
      <c r="B3461" t="s">
        <v>409</v>
      </c>
      <c r="C3461">
        <v>45</v>
      </c>
      <c r="D3461" s="24">
        <v>72.015289306640625</v>
      </c>
      <c r="E3461" s="24">
        <v>3.2570300102233887</v>
      </c>
      <c r="F3461" s="24">
        <v>0.37837690114974976</v>
      </c>
    </row>
    <row r="3462" spans="1:6">
      <c r="A3462">
        <v>147</v>
      </c>
      <c r="B3462" t="s">
        <v>409</v>
      </c>
      <c r="C3462">
        <v>46</v>
      </c>
      <c r="D3462" s="24">
        <v>72.28363037109375</v>
      </c>
      <c r="E3462" s="24">
        <v>3.2207860946655273</v>
      </c>
      <c r="F3462" s="24">
        <v>0.37772002816200256</v>
      </c>
    </row>
    <row r="3463" spans="1:6">
      <c r="A3463">
        <v>147</v>
      </c>
      <c r="B3463" t="s">
        <v>409</v>
      </c>
      <c r="C3463">
        <v>47</v>
      </c>
      <c r="D3463" s="24">
        <v>72.551971435546875</v>
      </c>
      <c r="E3463" s="24">
        <v>3.1746962070465088</v>
      </c>
      <c r="F3463" s="24">
        <v>0.37652319669723511</v>
      </c>
    </row>
    <row r="3464" spans="1:6">
      <c r="A3464">
        <v>147</v>
      </c>
      <c r="B3464" t="s">
        <v>409</v>
      </c>
      <c r="C3464">
        <v>48</v>
      </c>
      <c r="D3464" s="24">
        <v>72.8203125</v>
      </c>
      <c r="E3464" s="24">
        <v>3.1338472366333008</v>
      </c>
      <c r="F3464" s="24">
        <v>0.37547871470451355</v>
      </c>
    </row>
    <row r="3465" spans="1:6">
      <c r="A3465">
        <v>147</v>
      </c>
      <c r="B3465" t="s">
        <v>409</v>
      </c>
      <c r="C3465">
        <v>49</v>
      </c>
      <c r="D3465" s="24">
        <v>73.088653564453125</v>
      </c>
      <c r="E3465" s="24">
        <v>3.1040358543395996</v>
      </c>
      <c r="F3465" s="24">
        <v>0.37500450015068054</v>
      </c>
    </row>
    <row r="3466" spans="1:6">
      <c r="A3466">
        <v>147</v>
      </c>
      <c r="B3466" t="s">
        <v>409</v>
      </c>
      <c r="C3466">
        <v>50</v>
      </c>
      <c r="D3466" s="24">
        <v>73.357002258300781</v>
      </c>
      <c r="E3466" s="24">
        <v>3.0589544773101807</v>
      </c>
      <c r="F3466" s="24">
        <v>0.37509116530418396</v>
      </c>
    </row>
    <row r="3467" spans="1:6">
      <c r="A3467">
        <v>147</v>
      </c>
      <c r="B3467" t="s">
        <v>409</v>
      </c>
      <c r="C3467">
        <v>51</v>
      </c>
      <c r="D3467" s="24">
        <v>73.625343322753906</v>
      </c>
      <c r="E3467" s="24">
        <v>3.0133094787597656</v>
      </c>
      <c r="F3467" s="24">
        <v>0.37538328766822815</v>
      </c>
    </row>
    <row r="3468" spans="1:6">
      <c r="A3468">
        <v>147</v>
      </c>
      <c r="B3468" t="s">
        <v>409</v>
      </c>
      <c r="C3468">
        <v>52</v>
      </c>
      <c r="D3468" s="24">
        <v>73.893684387207031</v>
      </c>
      <c r="E3468" s="24">
        <v>2.9598186016082764</v>
      </c>
      <c r="F3468" s="24">
        <v>0.37544772028923035</v>
      </c>
    </row>
    <row r="3469" spans="1:6">
      <c r="A3469">
        <v>147</v>
      </c>
      <c r="B3469" t="s">
        <v>409</v>
      </c>
      <c r="C3469">
        <v>53</v>
      </c>
      <c r="D3469" s="24">
        <v>74.162033081054688</v>
      </c>
      <c r="E3469" s="24">
        <v>2.9497768878936768</v>
      </c>
      <c r="F3469" s="24">
        <v>0.37501218914985657</v>
      </c>
    </row>
    <row r="3470" spans="1:6">
      <c r="A3470">
        <v>147</v>
      </c>
      <c r="B3470" t="s">
        <v>409</v>
      </c>
      <c r="C3470">
        <v>54</v>
      </c>
      <c r="D3470" s="24">
        <v>74.430374145507812</v>
      </c>
      <c r="E3470" s="24">
        <v>2.8907909393310547</v>
      </c>
      <c r="F3470" s="24">
        <v>0.37408444285392761</v>
      </c>
    </row>
    <row r="3471" spans="1:6">
      <c r="A3471">
        <v>147</v>
      </c>
      <c r="B3471" t="s">
        <v>409</v>
      </c>
      <c r="C3471">
        <v>55</v>
      </c>
      <c r="D3471" s="24">
        <v>74.698715209960938</v>
      </c>
      <c r="E3471" s="24">
        <v>2.8367881774902344</v>
      </c>
      <c r="F3471" s="24">
        <v>0.37293702363967896</v>
      </c>
    </row>
    <row r="3472" spans="1:6">
      <c r="A3472">
        <v>147</v>
      </c>
      <c r="B3472" t="s">
        <v>409</v>
      </c>
      <c r="C3472">
        <v>56</v>
      </c>
      <c r="D3472" s="24">
        <v>74.967056274414062</v>
      </c>
      <c r="E3472" s="24">
        <v>2.8157889842987061</v>
      </c>
      <c r="F3472" s="24">
        <v>0.37194806337356567</v>
      </c>
    </row>
    <row r="3473" spans="1:6">
      <c r="A3473">
        <v>147</v>
      </c>
      <c r="B3473" t="s">
        <v>409</v>
      </c>
      <c r="C3473">
        <v>57</v>
      </c>
      <c r="D3473" s="24">
        <v>75.235397338867188</v>
      </c>
      <c r="E3473" s="24">
        <v>2.7772784233093262</v>
      </c>
      <c r="F3473" s="24">
        <v>0.3714015781879425</v>
      </c>
    </row>
    <row r="3474" spans="1:6">
      <c r="A3474">
        <v>147</v>
      </c>
      <c r="B3474" t="s">
        <v>409</v>
      </c>
      <c r="C3474">
        <v>58</v>
      </c>
      <c r="D3474" s="24">
        <v>75.503746032714844</v>
      </c>
      <c r="E3474" s="24">
        <v>2.7308568954467773</v>
      </c>
      <c r="F3474" s="24">
        <v>0.37131538987159729</v>
      </c>
    </row>
    <row r="3475" spans="1:6">
      <c r="A3475">
        <v>147</v>
      </c>
      <c r="B3475" t="s">
        <v>409</v>
      </c>
      <c r="C3475">
        <v>59</v>
      </c>
      <c r="D3475" s="24">
        <v>75.772087097167969</v>
      </c>
      <c r="E3475" s="24">
        <v>2.6871991157531738</v>
      </c>
      <c r="F3475" s="24">
        <v>0.37144169211387634</v>
      </c>
    </row>
    <row r="3476" spans="1:6">
      <c r="A3476">
        <v>147</v>
      </c>
      <c r="B3476" t="s">
        <v>409</v>
      </c>
      <c r="C3476">
        <v>60</v>
      </c>
      <c r="D3476" s="24">
        <v>76.040428161621094</v>
      </c>
      <c r="E3476" s="24">
        <v>2.6536824703216553</v>
      </c>
      <c r="F3476" s="24">
        <v>0.37144708633422852</v>
      </c>
    </row>
    <row r="3477" spans="1:6">
      <c r="A3477">
        <v>147</v>
      </c>
      <c r="B3477" t="s">
        <v>409</v>
      </c>
      <c r="C3477">
        <v>61</v>
      </c>
      <c r="D3477" s="24">
        <v>76.308769226074219</v>
      </c>
      <c r="E3477" s="24">
        <v>2.607128381729126</v>
      </c>
      <c r="F3477" s="24">
        <v>0.37124255299568176</v>
      </c>
    </row>
    <row r="3478" spans="1:6">
      <c r="A3478">
        <v>147</v>
      </c>
      <c r="B3478" t="s">
        <v>409</v>
      </c>
      <c r="C3478">
        <v>62</v>
      </c>
      <c r="D3478" s="24">
        <v>76.577117919921875</v>
      </c>
      <c r="E3478" s="24">
        <v>2.5638515949249268</v>
      </c>
      <c r="F3478" s="24">
        <v>0.37129947543144226</v>
      </c>
    </row>
    <row r="3479" spans="1:6">
      <c r="A3479">
        <v>147</v>
      </c>
      <c r="B3479" t="s">
        <v>409</v>
      </c>
      <c r="C3479">
        <v>63</v>
      </c>
      <c r="D3479" s="24">
        <v>76.845458984375</v>
      </c>
      <c r="E3479" s="24">
        <v>2.5242407321929932</v>
      </c>
      <c r="F3479" s="24">
        <v>0.37291797995567322</v>
      </c>
    </row>
    <row r="3480" spans="1:6">
      <c r="A3480">
        <v>147</v>
      </c>
      <c r="B3480" t="s">
        <v>409</v>
      </c>
      <c r="C3480">
        <v>64</v>
      </c>
      <c r="D3480" s="24">
        <v>77.113800048828125</v>
      </c>
      <c r="E3480" s="24">
        <v>2.4875586032867432</v>
      </c>
      <c r="F3480" s="24">
        <v>0.37845128774642944</v>
      </c>
    </row>
    <row r="3481" spans="1:6">
      <c r="A3481">
        <v>147</v>
      </c>
      <c r="B3481" t="s">
        <v>409</v>
      </c>
      <c r="C3481">
        <v>65</v>
      </c>
      <c r="D3481" s="24">
        <v>77.38214111328125</v>
      </c>
      <c r="E3481" s="24">
        <v>2.4491293430328369</v>
      </c>
      <c r="F3481" s="24">
        <v>0.39156991243362427</v>
      </c>
    </row>
    <row r="3482" spans="1:6">
      <c r="A3482">
        <v>147</v>
      </c>
      <c r="B3482" t="s">
        <v>409</v>
      </c>
      <c r="C3482">
        <v>66</v>
      </c>
      <c r="D3482" s="24">
        <v>77.650482177734375</v>
      </c>
      <c r="E3482" s="24">
        <v>2.4079000949859619</v>
      </c>
      <c r="F3482" s="24">
        <v>0.41763764619827271</v>
      </c>
    </row>
    <row r="3483" spans="1:6">
      <c r="A3483">
        <v>147</v>
      </c>
      <c r="B3483" t="s">
        <v>409</v>
      </c>
      <c r="C3483">
        <v>67</v>
      </c>
      <c r="D3483" s="24">
        <v>77.918830871582031</v>
      </c>
      <c r="E3483" s="24">
        <v>2.3713085651397705</v>
      </c>
      <c r="F3483" s="24">
        <v>0.46404522657394409</v>
      </c>
    </row>
    <row r="3484" spans="1:6">
      <c r="A3484">
        <v>147</v>
      </c>
      <c r="B3484" t="s">
        <v>409</v>
      </c>
      <c r="C3484">
        <v>68</v>
      </c>
      <c r="D3484" s="24">
        <v>78.187171936035156</v>
      </c>
      <c r="E3484" s="24">
        <v>2.3261206150054932</v>
      </c>
      <c r="F3484" s="24">
        <v>0.54012936353683472</v>
      </c>
    </row>
    <row r="3485" spans="1:6">
      <c r="A3485">
        <v>147</v>
      </c>
      <c r="B3485" t="s">
        <v>409</v>
      </c>
      <c r="C3485">
        <v>69</v>
      </c>
      <c r="D3485" s="24">
        <v>78.455513000488281</v>
      </c>
      <c r="E3485" s="24">
        <v>2.2851583957672119</v>
      </c>
      <c r="F3485" s="24">
        <v>0.65598207712173462</v>
      </c>
    </row>
    <row r="3486" spans="1:6">
      <c r="A3486">
        <v>147</v>
      </c>
      <c r="B3486" t="s">
        <v>409</v>
      </c>
      <c r="C3486">
        <v>70</v>
      </c>
      <c r="D3486" s="24">
        <v>78.723861694335938</v>
      </c>
      <c r="E3486" s="24">
        <v>2.228562593460083</v>
      </c>
      <c r="F3486" s="24">
        <v>0.81950771808624268</v>
      </c>
    </row>
    <row r="3487" spans="1:6">
      <c r="A3487">
        <v>147</v>
      </c>
      <c r="B3487" t="s">
        <v>409</v>
      </c>
      <c r="C3487">
        <v>71</v>
      </c>
      <c r="D3487" s="24">
        <v>78.992202758789062</v>
      </c>
      <c r="E3487" s="24">
        <v>2.1661317348480225</v>
      </c>
      <c r="F3487" s="24">
        <v>1.0315848588943481</v>
      </c>
    </row>
    <row r="3488" spans="1:6">
      <c r="A3488">
        <v>147</v>
      </c>
      <c r="B3488" t="s">
        <v>409</v>
      </c>
      <c r="C3488">
        <v>72</v>
      </c>
      <c r="D3488" s="24">
        <v>79.260543823242188</v>
      </c>
      <c r="E3488" s="24">
        <v>2.073927640914917</v>
      </c>
      <c r="F3488" s="24">
        <v>1.2804843187332153</v>
      </c>
    </row>
    <row r="3489" spans="1:6">
      <c r="A3489">
        <v>147</v>
      </c>
      <c r="B3489" t="s">
        <v>409</v>
      </c>
      <c r="C3489">
        <v>73</v>
      </c>
      <c r="D3489" s="24">
        <v>79.528884887695312</v>
      </c>
      <c r="E3489" s="24">
        <v>1.950688362121582</v>
      </c>
      <c r="F3489" s="24">
        <v>1.5382556915283203</v>
      </c>
    </row>
    <row r="3490" spans="1:6">
      <c r="A3490">
        <v>147</v>
      </c>
      <c r="B3490" t="s">
        <v>409</v>
      </c>
      <c r="C3490">
        <v>74</v>
      </c>
      <c r="D3490" s="24">
        <v>79.797225952148438</v>
      </c>
      <c r="E3490" s="24">
        <v>1.7554724216461182</v>
      </c>
      <c r="F3490" s="24">
        <v>1.7624900341033936</v>
      </c>
    </row>
    <row r="3491" spans="1:6">
      <c r="A3491">
        <v>147</v>
      </c>
      <c r="B3491" t="s">
        <v>409</v>
      </c>
      <c r="C3491">
        <v>75</v>
      </c>
      <c r="D3491" s="24">
        <v>80.065574645996094</v>
      </c>
      <c r="E3491" s="24">
        <v>1.4561836719512939</v>
      </c>
      <c r="F3491" s="24">
        <v>1.9054344892501831</v>
      </c>
    </row>
    <row r="3492" spans="1:6">
      <c r="A3492">
        <v>147</v>
      </c>
      <c r="B3492" t="s">
        <v>409</v>
      </c>
      <c r="C3492">
        <v>76</v>
      </c>
      <c r="D3492" s="24">
        <v>80.333915710449219</v>
      </c>
      <c r="E3492" s="24">
        <v>1.0595823526382446</v>
      </c>
      <c r="F3492" s="24">
        <v>1.9287165403366089</v>
      </c>
    </row>
    <row r="3493" spans="1:6">
      <c r="A3493">
        <v>147</v>
      </c>
      <c r="B3493" t="s">
        <v>409</v>
      </c>
      <c r="C3493">
        <v>77</v>
      </c>
      <c r="D3493" s="24">
        <v>80.602256774902344</v>
      </c>
      <c r="E3493" s="24">
        <v>0.67584854364395142</v>
      </c>
      <c r="F3493" s="24">
        <v>1.8178198337554932</v>
      </c>
    </row>
    <row r="3494" spans="1:6">
      <c r="A3494">
        <v>147</v>
      </c>
      <c r="B3494" t="s">
        <v>409</v>
      </c>
      <c r="C3494">
        <v>78</v>
      </c>
      <c r="D3494" s="24">
        <v>80.87060546875</v>
      </c>
      <c r="E3494" s="24">
        <v>0.42698180675506592</v>
      </c>
      <c r="F3494" s="24">
        <v>1.5890344381332397</v>
      </c>
    </row>
    <row r="3495" spans="1:6">
      <c r="A3495">
        <v>147</v>
      </c>
      <c r="B3495" t="s">
        <v>409</v>
      </c>
      <c r="C3495">
        <v>79</v>
      </c>
      <c r="D3495" s="24">
        <v>81.138946533203125</v>
      </c>
      <c r="E3495" s="24">
        <v>0.3423825204372406</v>
      </c>
      <c r="F3495" s="24">
        <v>1.2847440242767334</v>
      </c>
    </row>
    <row r="3496" spans="1:6">
      <c r="A3496">
        <v>147</v>
      </c>
      <c r="B3496" t="s">
        <v>409</v>
      </c>
      <c r="C3496">
        <v>80</v>
      </c>
      <c r="D3496" s="24">
        <v>81.40728759765625</v>
      </c>
      <c r="E3496" s="24">
        <v>0.32065555453300476</v>
      </c>
      <c r="F3496" s="24">
        <v>0.95896857976913452</v>
      </c>
    </row>
    <row r="3497" spans="1:6">
      <c r="A3497">
        <v>147</v>
      </c>
      <c r="B3497" t="s">
        <v>409</v>
      </c>
      <c r="C3497">
        <v>81</v>
      </c>
      <c r="D3497" s="24">
        <v>81.675628662109375</v>
      </c>
      <c r="E3497" s="24">
        <v>0.31674957275390625</v>
      </c>
      <c r="F3497" s="24">
        <v>0.66020816564559937</v>
      </c>
    </row>
    <row r="3498" spans="1:6">
      <c r="A3498">
        <v>147</v>
      </c>
      <c r="B3498" t="s">
        <v>409</v>
      </c>
      <c r="C3498">
        <v>82</v>
      </c>
      <c r="D3498" s="24">
        <v>81.9439697265625</v>
      </c>
      <c r="E3498" s="24">
        <v>0.31535905599594116</v>
      </c>
      <c r="F3498" s="24">
        <v>0.41928625106811523</v>
      </c>
    </row>
    <row r="3499" spans="1:6">
      <c r="A3499">
        <v>147</v>
      </c>
      <c r="B3499" t="s">
        <v>409</v>
      </c>
      <c r="C3499">
        <v>83</v>
      </c>
      <c r="D3499" s="24">
        <v>82.212310791015625</v>
      </c>
      <c r="E3499" s="24">
        <v>0.31320583820343018</v>
      </c>
      <c r="F3499" s="24">
        <v>0.24615050852298737</v>
      </c>
    </row>
    <row r="3500" spans="1:6">
      <c r="A3500">
        <v>147</v>
      </c>
      <c r="B3500" t="s">
        <v>409</v>
      </c>
      <c r="C3500">
        <v>84</v>
      </c>
      <c r="D3500" s="24">
        <v>82.480659484863281</v>
      </c>
      <c r="E3500" s="24">
        <v>0.3108656108379364</v>
      </c>
      <c r="F3500" s="24">
        <v>0.13443703949451447</v>
      </c>
    </row>
    <row r="3501" spans="1:6">
      <c r="A3501">
        <v>147</v>
      </c>
      <c r="B3501" t="s">
        <v>409</v>
      </c>
      <c r="C3501">
        <v>85</v>
      </c>
      <c r="D3501" s="24">
        <v>82.749000549316406</v>
      </c>
      <c r="E3501" s="24">
        <v>0.31080549955368042</v>
      </c>
      <c r="F3501" s="24">
        <v>6.9453708827495575E-2</v>
      </c>
    </row>
    <row r="3502" spans="1:6">
      <c r="A3502">
        <v>147</v>
      </c>
      <c r="B3502" t="s">
        <v>409</v>
      </c>
      <c r="C3502">
        <v>86</v>
      </c>
      <c r="D3502" s="24">
        <v>83.017341613769531</v>
      </c>
      <c r="E3502" s="24">
        <v>0.31332993507385254</v>
      </c>
      <c r="F3502" s="24">
        <v>3.5316228866577148E-2</v>
      </c>
    </row>
    <row r="3503" spans="1:6">
      <c r="A3503">
        <v>147</v>
      </c>
      <c r="B3503" t="s">
        <v>409</v>
      </c>
      <c r="C3503">
        <v>87</v>
      </c>
      <c r="D3503" s="24">
        <v>83.285690307617188</v>
      </c>
      <c r="E3503" s="24">
        <v>0.30971413850784302</v>
      </c>
      <c r="F3503" s="24">
        <v>1.9096415489912033E-2</v>
      </c>
    </row>
    <row r="3504" spans="1:6">
      <c r="A3504">
        <v>147</v>
      </c>
      <c r="B3504" t="s">
        <v>409</v>
      </c>
      <c r="C3504">
        <v>88</v>
      </c>
      <c r="D3504" s="24">
        <v>83.554031372070312</v>
      </c>
      <c r="E3504" s="24">
        <v>0.30902403593063354</v>
      </c>
      <c r="F3504" s="24">
        <v>1.2050681747496128E-2</v>
      </c>
    </row>
    <row r="3505" spans="1:6">
      <c r="A3505">
        <v>147</v>
      </c>
      <c r="B3505" t="s">
        <v>409</v>
      </c>
      <c r="C3505">
        <v>89</v>
      </c>
      <c r="D3505" s="24">
        <v>83.822372436523438</v>
      </c>
      <c r="E3505" s="24">
        <v>0.30997669696807861</v>
      </c>
      <c r="F3505" s="24">
        <v>9.0970387682318687E-3</v>
      </c>
    </row>
    <row r="3506" spans="1:6">
      <c r="A3506">
        <v>147</v>
      </c>
      <c r="B3506" t="s">
        <v>409</v>
      </c>
      <c r="C3506">
        <v>90</v>
      </c>
      <c r="D3506" s="24">
        <v>84.090713500976562</v>
      </c>
      <c r="E3506" s="24">
        <v>0.30362439155578613</v>
      </c>
      <c r="F3506" s="24">
        <v>7.7006230130791664E-3</v>
      </c>
    </row>
    <row r="3507" spans="1:6">
      <c r="A3507">
        <v>147</v>
      </c>
      <c r="B3507" t="s">
        <v>409</v>
      </c>
      <c r="C3507">
        <v>91</v>
      </c>
      <c r="D3507" s="24">
        <v>84.359054565429688</v>
      </c>
      <c r="E3507" s="24">
        <v>0.30516299605369568</v>
      </c>
      <c r="F3507" s="24">
        <v>6.8332180380821228E-3</v>
      </c>
    </row>
    <row r="3508" spans="1:6">
      <c r="A3508">
        <v>147</v>
      </c>
      <c r="B3508" t="s">
        <v>409</v>
      </c>
      <c r="C3508">
        <v>92</v>
      </c>
      <c r="D3508" s="24">
        <v>84.627403259277344</v>
      </c>
      <c r="E3508" s="24">
        <v>0.30948185920715332</v>
      </c>
      <c r="F3508" s="24">
        <v>6.2157385982573032E-3</v>
      </c>
    </row>
    <row r="3509" spans="1:6">
      <c r="A3509">
        <v>147</v>
      </c>
      <c r="B3509" t="s">
        <v>409</v>
      </c>
      <c r="C3509">
        <v>93</v>
      </c>
      <c r="D3509" s="24">
        <v>84.895744323730469</v>
      </c>
      <c r="E3509" s="24">
        <v>0.30357930064201355</v>
      </c>
      <c r="F3509" s="24">
        <v>5.847700871527195E-3</v>
      </c>
    </row>
    <row r="3510" spans="1:6">
      <c r="A3510">
        <v>147</v>
      </c>
      <c r="B3510" t="s">
        <v>409</v>
      </c>
      <c r="C3510">
        <v>94</v>
      </c>
      <c r="D3510" s="24">
        <v>85.164085388183594</v>
      </c>
      <c r="E3510" s="24">
        <v>0.30545148253440857</v>
      </c>
      <c r="F3510" s="24">
        <v>5.7577355764806271E-3</v>
      </c>
    </row>
    <row r="3511" spans="1:6">
      <c r="A3511">
        <v>147</v>
      </c>
      <c r="B3511" t="s">
        <v>409</v>
      </c>
      <c r="C3511">
        <v>95</v>
      </c>
      <c r="D3511" s="24">
        <v>85.43243408203125</v>
      </c>
      <c r="E3511" s="24">
        <v>0.30360439419746399</v>
      </c>
      <c r="F3511" s="24">
        <v>5.9138676151633263E-3</v>
      </c>
    </row>
    <row r="3512" spans="1:6">
      <c r="A3512">
        <v>147</v>
      </c>
      <c r="B3512" t="s">
        <v>409</v>
      </c>
      <c r="C3512">
        <v>96</v>
      </c>
      <c r="D3512" s="24">
        <v>85.700775146484375</v>
      </c>
      <c r="E3512" s="24">
        <v>0.30432438850402832</v>
      </c>
      <c r="F3512" s="24">
        <v>6.2238643877208233E-3</v>
      </c>
    </row>
    <row r="3513" spans="1:6">
      <c r="A3513">
        <v>147</v>
      </c>
      <c r="B3513" t="s">
        <v>409</v>
      </c>
      <c r="C3513">
        <v>97</v>
      </c>
      <c r="D3513" s="24">
        <v>85.9691162109375</v>
      </c>
      <c r="E3513" s="24">
        <v>0.30463895201683044</v>
      </c>
      <c r="F3513" s="24">
        <v>6.5707066096365452E-3</v>
      </c>
    </row>
    <row r="3514" spans="1:6">
      <c r="A3514">
        <v>147</v>
      </c>
      <c r="B3514" t="s">
        <v>409</v>
      </c>
      <c r="C3514">
        <v>98</v>
      </c>
      <c r="D3514" s="24">
        <v>86.237457275390625</v>
      </c>
      <c r="E3514" s="24">
        <v>0.2999495267868042</v>
      </c>
      <c r="F3514" s="24">
        <v>6.851524580270052E-3</v>
      </c>
    </row>
    <row r="3515" spans="1:6">
      <c r="A3515">
        <v>147</v>
      </c>
      <c r="B3515" t="s">
        <v>409</v>
      </c>
      <c r="C3515">
        <v>99</v>
      </c>
      <c r="D3515" s="24">
        <v>86.50579833984375</v>
      </c>
      <c r="E3515" s="24">
        <v>0.30185976624488831</v>
      </c>
      <c r="F3515" s="24">
        <v>7.0037441328167915E-3</v>
      </c>
    </row>
    <row r="3516" spans="1:6">
      <c r="A3516">
        <v>147</v>
      </c>
      <c r="B3516" t="s">
        <v>409</v>
      </c>
      <c r="C3516">
        <v>100</v>
      </c>
      <c r="D3516" s="24">
        <v>86.774147033691406</v>
      </c>
      <c r="E3516" s="24">
        <v>0.29977381229400635</v>
      </c>
      <c r="F3516" s="24">
        <v>7.0125339552760124E-3</v>
      </c>
    </row>
    <row r="3517" spans="1:6">
      <c r="A3517">
        <v>147</v>
      </c>
      <c r="B3517" t="s">
        <v>409</v>
      </c>
      <c r="C3517">
        <v>101</v>
      </c>
      <c r="D3517" s="24">
        <v>87.042488098144531</v>
      </c>
      <c r="E3517" s="24">
        <v>0.29982641339302063</v>
      </c>
      <c r="F3517" s="24">
        <v>6.9009759463369846E-3</v>
      </c>
    </row>
    <row r="3518" spans="1:6">
      <c r="A3518">
        <v>147</v>
      </c>
      <c r="B3518" t="s">
        <v>409</v>
      </c>
      <c r="C3518">
        <v>102</v>
      </c>
      <c r="D3518" s="24">
        <v>87.310829162597656</v>
      </c>
      <c r="E3518" s="24">
        <v>0.29762610793113708</v>
      </c>
      <c r="F3518" s="24">
        <v>6.7128813825547695E-3</v>
      </c>
    </row>
    <row r="3519" spans="1:6">
      <c r="A3519">
        <v>147</v>
      </c>
      <c r="B3519" t="s">
        <v>409</v>
      </c>
      <c r="C3519">
        <v>103</v>
      </c>
      <c r="D3519" s="24">
        <v>87.579177856445312</v>
      </c>
      <c r="E3519" s="24">
        <v>0.29787075519561768</v>
      </c>
      <c r="F3519" s="24">
        <v>6.4969044178724289E-3</v>
      </c>
    </row>
    <row r="3520" spans="1:6">
      <c r="A3520">
        <v>147</v>
      </c>
      <c r="B3520" t="s">
        <v>409</v>
      </c>
      <c r="C3520">
        <v>104</v>
      </c>
      <c r="D3520" s="24">
        <v>87.847518920898438</v>
      </c>
      <c r="E3520" s="24">
        <v>0.29736766219139099</v>
      </c>
      <c r="F3520" s="24">
        <v>6.2969964928925037E-3</v>
      </c>
    </row>
    <row r="3521" spans="1:6">
      <c r="A3521">
        <v>147</v>
      </c>
      <c r="B3521" t="s">
        <v>409</v>
      </c>
      <c r="C3521">
        <v>105</v>
      </c>
      <c r="D3521" s="24">
        <v>88.115859985351562</v>
      </c>
      <c r="E3521" s="24">
        <v>0.29668977856636047</v>
      </c>
      <c r="F3521" s="24">
        <v>6.1457306146621704E-3</v>
      </c>
    </row>
    <row r="3522" spans="1:6">
      <c r="A3522">
        <v>147</v>
      </c>
      <c r="B3522" t="s">
        <v>409</v>
      </c>
      <c r="C3522">
        <v>106</v>
      </c>
      <c r="D3522" s="24">
        <v>88.384201049804688</v>
      </c>
      <c r="E3522" s="24">
        <v>0.29633352160453796</v>
      </c>
      <c r="F3522" s="24">
        <v>6.063142791390419E-3</v>
      </c>
    </row>
    <row r="3523" spans="1:6">
      <c r="A3523">
        <v>147</v>
      </c>
      <c r="B3523" t="s">
        <v>409</v>
      </c>
      <c r="C3523">
        <v>107</v>
      </c>
      <c r="D3523" s="24">
        <v>88.652542114257812</v>
      </c>
      <c r="E3523" s="24">
        <v>0.29375863075256348</v>
      </c>
      <c r="F3523" s="24">
        <v>6.0581723228096962E-3</v>
      </c>
    </row>
    <row r="3524" spans="1:6">
      <c r="A3524">
        <v>147</v>
      </c>
      <c r="B3524" t="s">
        <v>409</v>
      </c>
      <c r="C3524">
        <v>108</v>
      </c>
      <c r="D3524" s="24">
        <v>88.920883178710938</v>
      </c>
      <c r="E3524" s="24">
        <v>0.2958691418170929</v>
      </c>
      <c r="F3524" s="24">
        <v>6.1271311715245247E-3</v>
      </c>
    </row>
    <row r="3525" spans="1:6">
      <c r="A3525">
        <v>147</v>
      </c>
      <c r="B3525" t="s">
        <v>409</v>
      </c>
      <c r="C3525">
        <v>109</v>
      </c>
      <c r="D3525" s="24">
        <v>89.189231872558594</v>
      </c>
      <c r="E3525" s="24">
        <v>0.29354560375213623</v>
      </c>
      <c r="F3525" s="24">
        <v>6.24433858320117E-3</v>
      </c>
    </row>
    <row r="3526" spans="1:6">
      <c r="A3526">
        <v>147</v>
      </c>
      <c r="B3526" t="s">
        <v>409</v>
      </c>
      <c r="C3526">
        <v>110</v>
      </c>
      <c r="D3526" s="24">
        <v>89.457572937011719</v>
      </c>
      <c r="E3526" s="24">
        <v>0.29369145631790161</v>
      </c>
      <c r="F3526" s="24">
        <v>6.3526416197419167E-3</v>
      </c>
    </row>
    <row r="3527" spans="1:6">
      <c r="A3527">
        <v>147</v>
      </c>
      <c r="B3527" t="s">
        <v>409</v>
      </c>
      <c r="C3527">
        <v>111</v>
      </c>
      <c r="D3527" s="24">
        <v>89.725921630859375</v>
      </c>
      <c r="E3527" s="24">
        <v>0.29260852932929993</v>
      </c>
      <c r="F3527" s="24">
        <v>6.3730077818036079E-3</v>
      </c>
    </row>
    <row r="3528" spans="1:6">
      <c r="A3528">
        <v>147</v>
      </c>
      <c r="B3528" t="s">
        <v>409</v>
      </c>
      <c r="C3528">
        <v>112</v>
      </c>
      <c r="D3528" s="24">
        <v>89.9942626953125</v>
      </c>
      <c r="E3528" s="24">
        <v>0.29228690266609192</v>
      </c>
      <c r="F3528" s="24">
        <v>6.2410524114966393E-3</v>
      </c>
    </row>
    <row r="3529" spans="1:6">
      <c r="A3529">
        <v>147</v>
      </c>
      <c r="B3529" t="s">
        <v>409</v>
      </c>
      <c r="C3529">
        <v>113</v>
      </c>
      <c r="D3529" s="24">
        <v>90.262603759765625</v>
      </c>
      <c r="E3529" s="24">
        <v>0.28633368015289307</v>
      </c>
      <c r="F3529" s="24">
        <v>5.9450087137520313E-3</v>
      </c>
    </row>
    <row r="3530" spans="1:6">
      <c r="A3530">
        <v>147</v>
      </c>
      <c r="B3530" t="s">
        <v>409</v>
      </c>
      <c r="C3530">
        <v>114</v>
      </c>
      <c r="D3530" s="24">
        <v>90.53094482421875</v>
      </c>
      <c r="E3530" s="24">
        <v>0.2948683500289917</v>
      </c>
      <c r="F3530" s="24">
        <v>5.5349315516650677E-3</v>
      </c>
    </row>
    <row r="3531" spans="1:6">
      <c r="A3531">
        <v>147</v>
      </c>
      <c r="B3531" t="s">
        <v>409</v>
      </c>
      <c r="C3531">
        <v>115</v>
      </c>
      <c r="D3531" s="24">
        <v>90.799285888671875</v>
      </c>
      <c r="E3531" s="24">
        <v>0.28968960046768188</v>
      </c>
      <c r="F3531" s="24">
        <v>5.0891158170998096E-3</v>
      </c>
    </row>
    <row r="3532" spans="1:6">
      <c r="A3532">
        <v>147</v>
      </c>
      <c r="B3532" t="s">
        <v>409</v>
      </c>
      <c r="C3532">
        <v>116</v>
      </c>
      <c r="D3532" s="24">
        <v>91.067626953125</v>
      </c>
      <c r="E3532" s="24">
        <v>0.28942236304283142</v>
      </c>
      <c r="F3532" s="24">
        <v>4.6778847463428974E-3</v>
      </c>
    </row>
    <row r="3533" spans="1:6">
      <c r="A3533">
        <v>147</v>
      </c>
      <c r="B3533" t="s">
        <v>409</v>
      </c>
      <c r="C3533">
        <v>117</v>
      </c>
      <c r="D3533" s="24">
        <v>91.335968017578125</v>
      </c>
      <c r="E3533" s="24">
        <v>0.28625613451004028</v>
      </c>
      <c r="F3533" s="24">
        <v>4.3607708066701889E-3</v>
      </c>
    </row>
    <row r="3534" spans="1:6">
      <c r="A3534">
        <v>147</v>
      </c>
      <c r="B3534" t="s">
        <v>409</v>
      </c>
      <c r="C3534">
        <v>118</v>
      </c>
      <c r="D3534" s="24">
        <v>91.604316711425781</v>
      </c>
      <c r="E3534" s="24">
        <v>0.29173201322555542</v>
      </c>
      <c r="F3534" s="24">
        <v>4.2121624574065208E-3</v>
      </c>
    </row>
    <row r="3535" spans="1:6">
      <c r="A3535">
        <v>147</v>
      </c>
      <c r="B3535" t="s">
        <v>409</v>
      </c>
      <c r="C3535">
        <v>119</v>
      </c>
      <c r="D3535" s="24">
        <v>91.872657775878906</v>
      </c>
      <c r="E3535" s="24">
        <v>0.28554370999336243</v>
      </c>
      <c r="F3535" s="24">
        <v>4.3298606760799885E-3</v>
      </c>
    </row>
    <row r="3536" spans="1:6">
      <c r="A3536">
        <v>147</v>
      </c>
      <c r="B3536" t="s">
        <v>409</v>
      </c>
      <c r="C3536">
        <v>120</v>
      </c>
      <c r="D3536" s="24">
        <v>92.141006469726562</v>
      </c>
      <c r="E3536" s="24">
        <v>0.29009690880775452</v>
      </c>
      <c r="F3536" s="24">
        <v>4.7901617363095284E-3</v>
      </c>
    </row>
    <row r="3537" spans="1:6">
      <c r="A3537">
        <v>147</v>
      </c>
      <c r="B3537" t="s">
        <v>409</v>
      </c>
      <c r="C3537">
        <v>121</v>
      </c>
      <c r="D3537" s="24">
        <v>92.409347534179688</v>
      </c>
      <c r="E3537" s="24">
        <v>0.28904551267623901</v>
      </c>
      <c r="F3537" s="24">
        <v>5.5729788728058338E-3</v>
      </c>
    </row>
    <row r="3538" spans="1:6">
      <c r="A3538">
        <v>147</v>
      </c>
      <c r="B3538" t="s">
        <v>409</v>
      </c>
      <c r="C3538">
        <v>122</v>
      </c>
      <c r="D3538" s="24">
        <v>92.677688598632812</v>
      </c>
      <c r="E3538" s="24">
        <v>0.28645351529121399</v>
      </c>
      <c r="F3538" s="24">
        <v>6.5229139290750027E-3</v>
      </c>
    </row>
    <row r="3539" spans="1:6">
      <c r="A3539">
        <v>147</v>
      </c>
      <c r="B3539" t="s">
        <v>409</v>
      </c>
      <c r="C3539">
        <v>123</v>
      </c>
      <c r="D3539" s="24">
        <v>92.946029663085938</v>
      </c>
      <c r="E3539" s="24">
        <v>0.28437772393226624</v>
      </c>
      <c r="F3539" s="24">
        <v>7.3873335495591164E-3</v>
      </c>
    </row>
    <row r="3540" spans="1:6">
      <c r="A3540">
        <v>147</v>
      </c>
      <c r="B3540" t="s">
        <v>409</v>
      </c>
      <c r="C3540">
        <v>124</v>
      </c>
      <c r="D3540" s="24">
        <v>93.214370727539062</v>
      </c>
      <c r="E3540" s="24">
        <v>0.28595325350761414</v>
      </c>
      <c r="F3540" s="24">
        <v>7.9170074313879013E-3</v>
      </c>
    </row>
    <row r="3541" spans="1:6">
      <c r="A3541">
        <v>147</v>
      </c>
      <c r="B3541" t="s">
        <v>409</v>
      </c>
      <c r="C3541">
        <v>125</v>
      </c>
      <c r="D3541" s="24">
        <v>93.482711791992188</v>
      </c>
      <c r="E3541" s="24">
        <v>0.27999785542488098</v>
      </c>
      <c r="F3541" s="24">
        <v>7.9610040411353111E-3</v>
      </c>
    </row>
    <row r="3542" spans="1:6">
      <c r="A3542">
        <v>147</v>
      </c>
      <c r="B3542" t="s">
        <v>409</v>
      </c>
      <c r="C3542">
        <v>126</v>
      </c>
      <c r="D3542" s="24">
        <v>93.751060485839844</v>
      </c>
      <c r="E3542" s="24">
        <v>0.28456816077232361</v>
      </c>
      <c r="F3542" s="24">
        <v>7.4997260235249996E-3</v>
      </c>
    </row>
    <row r="3543" spans="1:6">
      <c r="A3543">
        <v>147</v>
      </c>
      <c r="B3543" t="s">
        <v>409</v>
      </c>
      <c r="C3543">
        <v>127</v>
      </c>
      <c r="D3543" s="24">
        <v>94.019401550292969</v>
      </c>
      <c r="E3543" s="24">
        <v>0.28164994716644287</v>
      </c>
      <c r="F3543" s="24">
        <v>6.6142920404672623E-3</v>
      </c>
    </row>
    <row r="3544" spans="1:6">
      <c r="A3544">
        <v>147</v>
      </c>
      <c r="B3544" t="s">
        <v>409</v>
      </c>
      <c r="C3544">
        <v>128</v>
      </c>
      <c r="D3544" s="24">
        <v>94.287750244140625</v>
      </c>
      <c r="E3544" s="24">
        <v>0.27950835227966309</v>
      </c>
      <c r="F3544" s="24">
        <v>5.432195495814085E-3</v>
      </c>
    </row>
    <row r="3545" spans="1:6">
      <c r="A3545">
        <v>147</v>
      </c>
      <c r="B3545" t="s">
        <v>409</v>
      </c>
      <c r="C3545">
        <v>129</v>
      </c>
      <c r="D3545" s="24">
        <v>94.55609130859375</v>
      </c>
      <c r="E3545" s="24">
        <v>0.2825063169002533</v>
      </c>
      <c r="F3545" s="24">
        <v>4.0943296626210213E-3</v>
      </c>
    </row>
    <row r="3546" spans="1:6">
      <c r="A3546">
        <v>147</v>
      </c>
      <c r="B3546" t="s">
        <v>409</v>
      </c>
      <c r="C3546">
        <v>130</v>
      </c>
      <c r="D3546" s="24">
        <v>94.824432373046875</v>
      </c>
      <c r="E3546" s="24">
        <v>0.27782014012336731</v>
      </c>
      <c r="F3546" s="24">
        <v>2.748182974755764E-3</v>
      </c>
    </row>
    <row r="3547" spans="1:6">
      <c r="A3547">
        <v>148</v>
      </c>
      <c r="B3547" t="s">
        <v>410</v>
      </c>
      <c r="C3547">
        <v>1</v>
      </c>
      <c r="D3547" s="24">
        <v>60.208198547363281</v>
      </c>
      <c r="E3547" s="24">
        <v>4.8443198204040527</v>
      </c>
      <c r="F3547" s="24">
        <v>0.28781497478485107</v>
      </c>
    </row>
    <row r="3548" spans="1:6">
      <c r="A3548">
        <v>148</v>
      </c>
      <c r="B3548" t="s">
        <v>410</v>
      </c>
      <c r="C3548">
        <v>2</v>
      </c>
      <c r="D3548" s="24">
        <v>60.476543426513672</v>
      </c>
      <c r="E3548" s="24">
        <v>4.8204474449157715</v>
      </c>
      <c r="F3548" s="24">
        <v>0.28278183937072754</v>
      </c>
    </row>
    <row r="3549" spans="1:6">
      <c r="A3549">
        <v>148</v>
      </c>
      <c r="B3549" t="s">
        <v>410</v>
      </c>
      <c r="C3549">
        <v>3</v>
      </c>
      <c r="D3549" s="24">
        <v>60.744884490966797</v>
      </c>
      <c r="E3549" s="24">
        <v>4.8076982498168945</v>
      </c>
      <c r="F3549" s="24">
        <v>0.2774927020072937</v>
      </c>
    </row>
    <row r="3550" spans="1:6">
      <c r="A3550">
        <v>148</v>
      </c>
      <c r="B3550" t="s">
        <v>410</v>
      </c>
      <c r="C3550">
        <v>4</v>
      </c>
      <c r="D3550" s="24">
        <v>61.013229370117188</v>
      </c>
      <c r="E3550" s="24">
        <v>4.7820854187011719</v>
      </c>
      <c r="F3550" s="24">
        <v>0.27318069338798523</v>
      </c>
    </row>
    <row r="3551" spans="1:6">
      <c r="A3551">
        <v>148</v>
      </c>
      <c r="B3551" t="s">
        <v>410</v>
      </c>
      <c r="C3551">
        <v>5</v>
      </c>
      <c r="D3551" s="24">
        <v>61.281570434570312</v>
      </c>
      <c r="E3551" s="24">
        <v>4.7476181983947754</v>
      </c>
      <c r="F3551" s="24">
        <v>0.27077624201774597</v>
      </c>
    </row>
    <row r="3552" spans="1:6">
      <c r="A3552">
        <v>148</v>
      </c>
      <c r="B3552" t="s">
        <v>410</v>
      </c>
      <c r="C3552">
        <v>6</v>
      </c>
      <c r="D3552" s="24">
        <v>61.549911499023438</v>
      </c>
      <c r="E3552" s="24">
        <v>4.7285504341125488</v>
      </c>
      <c r="F3552" s="24">
        <v>0.2706083357334137</v>
      </c>
    </row>
    <row r="3553" spans="1:6">
      <c r="A3553">
        <v>148</v>
      </c>
      <c r="B3553" t="s">
        <v>410</v>
      </c>
      <c r="C3553">
        <v>7</v>
      </c>
      <c r="D3553" s="24">
        <v>61.818256378173828</v>
      </c>
      <c r="E3553" s="24">
        <v>4.6976704597473145</v>
      </c>
      <c r="F3553" s="24">
        <v>0.27249932289123535</v>
      </c>
    </row>
    <row r="3554" spans="1:6">
      <c r="A3554">
        <v>148</v>
      </c>
      <c r="B3554" t="s">
        <v>410</v>
      </c>
      <c r="C3554">
        <v>8</v>
      </c>
      <c r="D3554" s="24">
        <v>62.086601257324219</v>
      </c>
      <c r="E3554" s="24">
        <v>4.6684379577636719</v>
      </c>
      <c r="F3554" s="24">
        <v>0.2761024534702301</v>
      </c>
    </row>
    <row r="3555" spans="1:6">
      <c r="A3555">
        <v>148</v>
      </c>
      <c r="B3555" t="s">
        <v>410</v>
      </c>
      <c r="C3555">
        <v>9</v>
      </c>
      <c r="D3555" s="24">
        <v>62.354942321777344</v>
      </c>
      <c r="E3555" s="24">
        <v>4.6248874664306641</v>
      </c>
      <c r="F3555" s="24">
        <v>0.28122195601463318</v>
      </c>
    </row>
    <row r="3556" spans="1:6">
      <c r="A3556">
        <v>148</v>
      </c>
      <c r="B3556" t="s">
        <v>410</v>
      </c>
      <c r="C3556">
        <v>10</v>
      </c>
      <c r="D3556" s="24">
        <v>62.623283386230469</v>
      </c>
      <c r="E3556" s="24">
        <v>4.6104989051818848</v>
      </c>
      <c r="F3556" s="24">
        <v>0.28780403733253479</v>
      </c>
    </row>
    <row r="3557" spans="1:6">
      <c r="A3557">
        <v>148</v>
      </c>
      <c r="B3557" t="s">
        <v>410</v>
      </c>
      <c r="C3557">
        <v>11</v>
      </c>
      <c r="D3557" s="24">
        <v>62.891628265380859</v>
      </c>
      <c r="E3557" s="24">
        <v>4.5751667022705078</v>
      </c>
      <c r="F3557" s="24">
        <v>0.29565620422363281</v>
      </c>
    </row>
    <row r="3558" spans="1:6">
      <c r="A3558">
        <v>148</v>
      </c>
      <c r="B3558" t="s">
        <v>410</v>
      </c>
      <c r="C3558">
        <v>12</v>
      </c>
      <c r="D3558" s="24">
        <v>63.159969329833984</v>
      </c>
      <c r="E3558" s="24">
        <v>4.5575032234191895</v>
      </c>
      <c r="F3558" s="24">
        <v>0.30418998003005981</v>
      </c>
    </row>
    <row r="3559" spans="1:6">
      <c r="A3559">
        <v>148</v>
      </c>
      <c r="B3559" t="s">
        <v>410</v>
      </c>
      <c r="C3559">
        <v>13</v>
      </c>
      <c r="D3559" s="24">
        <v>63.428314208984375</v>
      </c>
      <c r="E3559" s="24">
        <v>4.5119485855102539</v>
      </c>
      <c r="F3559" s="24">
        <v>0.3124491274356842</v>
      </c>
    </row>
    <row r="3560" spans="1:6">
      <c r="A3560">
        <v>148</v>
      </c>
      <c r="B3560" t="s">
        <v>410</v>
      </c>
      <c r="C3560">
        <v>14</v>
      </c>
      <c r="D3560" s="24">
        <v>63.6966552734375</v>
      </c>
      <c r="E3560" s="24">
        <v>4.4742236137390137</v>
      </c>
      <c r="F3560" s="24">
        <v>0.31949064135551453</v>
      </c>
    </row>
    <row r="3561" spans="1:6">
      <c r="A3561">
        <v>148</v>
      </c>
      <c r="B3561" t="s">
        <v>410</v>
      </c>
      <c r="C3561">
        <v>15</v>
      </c>
      <c r="D3561" s="24">
        <v>63.965000152587891</v>
      </c>
      <c r="E3561" s="24">
        <v>4.4340739250183105</v>
      </c>
      <c r="F3561" s="24">
        <v>0.32480692863464355</v>
      </c>
    </row>
    <row r="3562" spans="1:6">
      <c r="A3562">
        <v>148</v>
      </c>
      <c r="B3562" t="s">
        <v>410</v>
      </c>
      <c r="C3562">
        <v>16</v>
      </c>
      <c r="D3562" s="24">
        <v>64.233345031738281</v>
      </c>
      <c r="E3562" s="24">
        <v>4.4085206985473633</v>
      </c>
      <c r="F3562" s="24">
        <v>0.32854565978050232</v>
      </c>
    </row>
    <row r="3563" spans="1:6">
      <c r="A3563">
        <v>148</v>
      </c>
      <c r="B3563" t="s">
        <v>410</v>
      </c>
      <c r="C3563">
        <v>17</v>
      </c>
      <c r="D3563" s="24">
        <v>64.501686096191406</v>
      </c>
      <c r="E3563" s="24">
        <v>4.3618183135986328</v>
      </c>
      <c r="F3563" s="24">
        <v>0.33138802647590637</v>
      </c>
    </row>
    <row r="3564" spans="1:6">
      <c r="A3564">
        <v>148</v>
      </c>
      <c r="B3564" t="s">
        <v>410</v>
      </c>
      <c r="C3564">
        <v>18</v>
      </c>
      <c r="D3564" s="24">
        <v>64.770027160644531</v>
      </c>
      <c r="E3564" s="24">
        <v>4.3372750282287598</v>
      </c>
      <c r="F3564" s="24">
        <v>0.33420392870903015</v>
      </c>
    </row>
    <row r="3565" spans="1:6">
      <c r="A3565">
        <v>148</v>
      </c>
      <c r="B3565" t="s">
        <v>410</v>
      </c>
      <c r="C3565">
        <v>19</v>
      </c>
      <c r="D3565" s="24">
        <v>65.038368225097656</v>
      </c>
      <c r="E3565" s="24">
        <v>4.2948603630065918</v>
      </c>
      <c r="F3565" s="24">
        <v>0.33768850564956665</v>
      </c>
    </row>
    <row r="3566" spans="1:6">
      <c r="A3566">
        <v>148</v>
      </c>
      <c r="B3566" t="s">
        <v>410</v>
      </c>
      <c r="C3566">
        <v>20</v>
      </c>
      <c r="D3566" s="24">
        <v>65.306716918945312</v>
      </c>
      <c r="E3566" s="24">
        <v>4.262397289276123</v>
      </c>
      <c r="F3566" s="24">
        <v>0.34211570024490356</v>
      </c>
    </row>
    <row r="3567" spans="1:6">
      <c r="A3567">
        <v>148</v>
      </c>
      <c r="B3567" t="s">
        <v>410</v>
      </c>
      <c r="C3567">
        <v>21</v>
      </c>
      <c r="D3567" s="24">
        <v>65.575057983398438</v>
      </c>
      <c r="E3567" s="24">
        <v>4.2267484664916992</v>
      </c>
      <c r="F3567" s="24">
        <v>0.34724211692810059</v>
      </c>
    </row>
    <row r="3568" spans="1:6">
      <c r="A3568">
        <v>148</v>
      </c>
      <c r="B3568" t="s">
        <v>410</v>
      </c>
      <c r="C3568">
        <v>22</v>
      </c>
      <c r="D3568" s="24">
        <v>65.843399047851562</v>
      </c>
      <c r="E3568" s="24">
        <v>4.1924591064453125</v>
      </c>
      <c r="F3568" s="24">
        <v>0.35242342948913574</v>
      </c>
    </row>
    <row r="3569" spans="1:6">
      <c r="A3569">
        <v>148</v>
      </c>
      <c r="B3569" t="s">
        <v>410</v>
      </c>
      <c r="C3569">
        <v>23</v>
      </c>
      <c r="D3569" s="24">
        <v>66.111740112304688</v>
      </c>
      <c r="E3569" s="24">
        <v>4.1499390602111816</v>
      </c>
      <c r="F3569" s="24">
        <v>0.3568938672542572</v>
      </c>
    </row>
    <row r="3570" spans="1:6">
      <c r="A3570">
        <v>148</v>
      </c>
      <c r="B3570" t="s">
        <v>410</v>
      </c>
      <c r="C3570">
        <v>24</v>
      </c>
      <c r="D3570" s="24">
        <v>66.380081176757812</v>
      </c>
      <c r="E3570" s="24">
        <v>4.1029577255249023</v>
      </c>
      <c r="F3570" s="24">
        <v>0.36013221740722656</v>
      </c>
    </row>
    <row r="3571" spans="1:6">
      <c r="A3571">
        <v>148</v>
      </c>
      <c r="B3571" t="s">
        <v>410</v>
      </c>
      <c r="C3571">
        <v>25</v>
      </c>
      <c r="D3571" s="24">
        <v>66.648429870605469</v>
      </c>
      <c r="E3571" s="24">
        <v>4.0719890594482422</v>
      </c>
      <c r="F3571" s="24">
        <v>0.36215415596961975</v>
      </c>
    </row>
    <row r="3572" spans="1:6">
      <c r="A3572">
        <v>148</v>
      </c>
      <c r="B3572" t="s">
        <v>410</v>
      </c>
      <c r="C3572">
        <v>26</v>
      </c>
      <c r="D3572" s="24">
        <v>66.916770935058594</v>
      </c>
      <c r="E3572" s="24">
        <v>4.031766414642334</v>
      </c>
      <c r="F3572" s="24">
        <v>0.36351928114891052</v>
      </c>
    </row>
    <row r="3573" spans="1:6">
      <c r="A3573">
        <v>148</v>
      </c>
      <c r="B3573" t="s">
        <v>410</v>
      </c>
      <c r="C3573">
        <v>27</v>
      </c>
      <c r="D3573" s="24">
        <v>67.185111999511719</v>
      </c>
      <c r="E3573" s="24">
        <v>3.9760544300079346</v>
      </c>
      <c r="F3573" s="24">
        <v>0.36500987410545349</v>
      </c>
    </row>
    <row r="3574" spans="1:6">
      <c r="A3574">
        <v>148</v>
      </c>
      <c r="B3574" t="s">
        <v>410</v>
      </c>
      <c r="C3574">
        <v>28</v>
      </c>
      <c r="D3574" s="24">
        <v>67.453460693359375</v>
      </c>
      <c r="E3574" s="24">
        <v>3.9595251083374023</v>
      </c>
      <c r="F3574" s="24">
        <v>0.36716237664222717</v>
      </c>
    </row>
    <row r="3575" spans="1:6">
      <c r="A3575">
        <v>148</v>
      </c>
      <c r="B3575" t="s">
        <v>410</v>
      </c>
      <c r="C3575">
        <v>29</v>
      </c>
      <c r="D3575" s="24">
        <v>67.7218017578125</v>
      </c>
      <c r="E3575" s="24">
        <v>3.9238636493682861</v>
      </c>
      <c r="F3575" s="24">
        <v>0.36991649866104126</v>
      </c>
    </row>
    <row r="3576" spans="1:6">
      <c r="A3576">
        <v>148</v>
      </c>
      <c r="B3576" t="s">
        <v>410</v>
      </c>
      <c r="C3576">
        <v>30</v>
      </c>
      <c r="D3576" s="24">
        <v>67.990142822265625</v>
      </c>
      <c r="E3576" s="24">
        <v>3.8738133907318115</v>
      </c>
      <c r="F3576" s="24">
        <v>0.37265756726264954</v>
      </c>
    </row>
    <row r="3577" spans="1:6">
      <c r="A3577">
        <v>148</v>
      </c>
      <c r="B3577" t="s">
        <v>410</v>
      </c>
      <c r="C3577">
        <v>31</v>
      </c>
      <c r="D3577" s="24">
        <v>68.25848388671875</v>
      </c>
      <c r="E3577" s="24">
        <v>3.8234786987304688</v>
      </c>
      <c r="F3577" s="24">
        <v>0.37459689378738403</v>
      </c>
    </row>
    <row r="3578" spans="1:6">
      <c r="A3578">
        <v>148</v>
      </c>
      <c r="B3578" t="s">
        <v>410</v>
      </c>
      <c r="C3578">
        <v>32</v>
      </c>
      <c r="D3578" s="24">
        <v>68.526824951171875</v>
      </c>
      <c r="E3578" s="24">
        <v>3.7902250289916992</v>
      </c>
      <c r="F3578" s="24">
        <v>0.37522560358047485</v>
      </c>
    </row>
    <row r="3579" spans="1:6">
      <c r="A3579">
        <v>148</v>
      </c>
      <c r="B3579" t="s">
        <v>410</v>
      </c>
      <c r="C3579">
        <v>33</v>
      </c>
      <c r="D3579" s="24">
        <v>68.795173645019531</v>
      </c>
      <c r="E3579" s="24">
        <v>3.7500965595245361</v>
      </c>
      <c r="F3579" s="24">
        <v>0.37453874945640564</v>
      </c>
    </row>
    <row r="3580" spans="1:6">
      <c r="A3580">
        <v>148</v>
      </c>
      <c r="B3580" t="s">
        <v>410</v>
      </c>
      <c r="C3580">
        <v>34</v>
      </c>
      <c r="D3580" s="24">
        <v>69.063514709472656</v>
      </c>
      <c r="E3580" s="24">
        <v>3.7082912921905518</v>
      </c>
      <c r="F3580" s="24">
        <v>0.37297683954238892</v>
      </c>
    </row>
    <row r="3581" spans="1:6">
      <c r="A3581">
        <v>148</v>
      </c>
      <c r="B3581" t="s">
        <v>410</v>
      </c>
      <c r="C3581">
        <v>35</v>
      </c>
      <c r="D3581" s="24">
        <v>69.331855773925781</v>
      </c>
      <c r="E3581" s="24">
        <v>3.669093132019043</v>
      </c>
      <c r="F3581" s="24">
        <v>0.37118673324584961</v>
      </c>
    </row>
    <row r="3582" spans="1:6">
      <c r="A3582">
        <v>148</v>
      </c>
      <c r="B3582" t="s">
        <v>410</v>
      </c>
      <c r="C3582">
        <v>36</v>
      </c>
      <c r="D3582" s="24">
        <v>69.600196838378906</v>
      </c>
      <c r="E3582" s="24">
        <v>3.627122163772583</v>
      </c>
      <c r="F3582" s="24">
        <v>0.36978140473365784</v>
      </c>
    </row>
    <row r="3583" spans="1:6">
      <c r="A3583">
        <v>148</v>
      </c>
      <c r="B3583" t="s">
        <v>410</v>
      </c>
      <c r="C3583">
        <v>37</v>
      </c>
      <c r="D3583" s="24">
        <v>69.868545532226562</v>
      </c>
      <c r="E3583" s="24">
        <v>3.5810749530792236</v>
      </c>
      <c r="F3583" s="24">
        <v>0.36913812160491943</v>
      </c>
    </row>
    <row r="3584" spans="1:6">
      <c r="A3584">
        <v>148</v>
      </c>
      <c r="B3584" t="s">
        <v>410</v>
      </c>
      <c r="C3584">
        <v>38</v>
      </c>
      <c r="D3584" s="24">
        <v>70.136886596679688</v>
      </c>
      <c r="E3584" s="24">
        <v>3.5563604831695557</v>
      </c>
      <c r="F3584" s="24">
        <v>0.36931613087654114</v>
      </c>
    </row>
    <row r="3585" spans="1:6">
      <c r="A3585">
        <v>148</v>
      </c>
      <c r="B3585" t="s">
        <v>410</v>
      </c>
      <c r="C3585">
        <v>39</v>
      </c>
      <c r="D3585" s="24">
        <v>70.405227661132812</v>
      </c>
      <c r="E3585" s="24">
        <v>3.5186388492584229</v>
      </c>
      <c r="F3585" s="24">
        <v>0.37009641528129578</v>
      </c>
    </row>
    <row r="3586" spans="1:6">
      <c r="A3586">
        <v>148</v>
      </c>
      <c r="B3586" t="s">
        <v>410</v>
      </c>
      <c r="C3586">
        <v>40</v>
      </c>
      <c r="D3586" s="24">
        <v>70.673568725585938</v>
      </c>
      <c r="E3586" s="24">
        <v>3.459528923034668</v>
      </c>
      <c r="F3586" s="24">
        <v>0.37115791440010071</v>
      </c>
    </row>
    <row r="3587" spans="1:6">
      <c r="A3587">
        <v>148</v>
      </c>
      <c r="B3587" t="s">
        <v>410</v>
      </c>
      <c r="C3587">
        <v>41</v>
      </c>
      <c r="D3587" s="24">
        <v>70.941917419433594</v>
      </c>
      <c r="E3587" s="24">
        <v>3.4225304126739502</v>
      </c>
      <c r="F3587" s="24">
        <v>0.37229511141777039</v>
      </c>
    </row>
    <row r="3588" spans="1:6">
      <c r="A3588">
        <v>148</v>
      </c>
      <c r="B3588" t="s">
        <v>410</v>
      </c>
      <c r="C3588">
        <v>42</v>
      </c>
      <c r="D3588" s="24">
        <v>71.210258483886719</v>
      </c>
      <c r="E3588" s="24">
        <v>3.3966913223266602</v>
      </c>
      <c r="F3588" s="24">
        <v>0.37346309423446655</v>
      </c>
    </row>
    <row r="3589" spans="1:6">
      <c r="A3589">
        <v>148</v>
      </c>
      <c r="B3589" t="s">
        <v>410</v>
      </c>
      <c r="C3589">
        <v>43</v>
      </c>
      <c r="D3589" s="24">
        <v>71.478599548339844</v>
      </c>
      <c r="E3589" s="24">
        <v>3.344451904296875</v>
      </c>
      <c r="F3589" s="24">
        <v>0.37466087937355042</v>
      </c>
    </row>
    <row r="3590" spans="1:6">
      <c r="A3590">
        <v>148</v>
      </c>
      <c r="B3590" t="s">
        <v>410</v>
      </c>
      <c r="C3590">
        <v>44</v>
      </c>
      <c r="D3590" s="24">
        <v>71.746940612792969</v>
      </c>
      <c r="E3590" s="24">
        <v>3.3115406036376953</v>
      </c>
      <c r="F3590" s="24">
        <v>0.3757491409778595</v>
      </c>
    </row>
    <row r="3591" spans="1:6">
      <c r="A3591">
        <v>148</v>
      </c>
      <c r="B3591" t="s">
        <v>410</v>
      </c>
      <c r="C3591">
        <v>45</v>
      </c>
      <c r="D3591" s="24">
        <v>72.015289306640625</v>
      </c>
      <c r="E3591" s="24">
        <v>3.2694017887115479</v>
      </c>
      <c r="F3591" s="24">
        <v>0.37640884518623352</v>
      </c>
    </row>
    <row r="3592" spans="1:6">
      <c r="A3592">
        <v>148</v>
      </c>
      <c r="B3592" t="s">
        <v>410</v>
      </c>
      <c r="C3592">
        <v>46</v>
      </c>
      <c r="D3592" s="24">
        <v>72.28363037109375</v>
      </c>
      <c r="E3592" s="24">
        <v>3.2317116260528564</v>
      </c>
      <c r="F3592" s="24">
        <v>0.37632974982261658</v>
      </c>
    </row>
    <row r="3593" spans="1:6">
      <c r="A3593">
        <v>148</v>
      </c>
      <c r="B3593" t="s">
        <v>410</v>
      </c>
      <c r="C3593">
        <v>47</v>
      </c>
      <c r="D3593" s="24">
        <v>72.551971435546875</v>
      </c>
      <c r="E3593" s="24">
        <v>3.1745567321777344</v>
      </c>
      <c r="F3593" s="24">
        <v>0.37544330954551697</v>
      </c>
    </row>
    <row r="3594" spans="1:6">
      <c r="A3594">
        <v>148</v>
      </c>
      <c r="B3594" t="s">
        <v>410</v>
      </c>
      <c r="C3594">
        <v>48</v>
      </c>
      <c r="D3594" s="24">
        <v>72.8203125</v>
      </c>
      <c r="E3594" s="24">
        <v>3.1442687511444092</v>
      </c>
      <c r="F3594" s="24">
        <v>0.37404018640518188</v>
      </c>
    </row>
    <row r="3595" spans="1:6">
      <c r="A3595">
        <v>148</v>
      </c>
      <c r="B3595" t="s">
        <v>410</v>
      </c>
      <c r="C3595">
        <v>49</v>
      </c>
      <c r="D3595" s="24">
        <v>73.088653564453125</v>
      </c>
      <c r="E3595" s="24">
        <v>3.1075708866119385</v>
      </c>
      <c r="F3595" s="24">
        <v>0.37262564897537231</v>
      </c>
    </row>
    <row r="3596" spans="1:6">
      <c r="A3596">
        <v>148</v>
      </c>
      <c r="B3596" t="s">
        <v>410</v>
      </c>
      <c r="C3596">
        <v>50</v>
      </c>
      <c r="D3596" s="24">
        <v>73.357002258300781</v>
      </c>
      <c r="E3596" s="24">
        <v>3.061500072479248</v>
      </c>
      <c r="F3596" s="24">
        <v>0.37161210179328918</v>
      </c>
    </row>
    <row r="3597" spans="1:6">
      <c r="A3597">
        <v>148</v>
      </c>
      <c r="B3597" t="s">
        <v>410</v>
      </c>
      <c r="C3597">
        <v>51</v>
      </c>
      <c r="D3597" s="24">
        <v>73.625343322753906</v>
      </c>
      <c r="E3597" s="24">
        <v>3.0244905948638916</v>
      </c>
      <c r="F3597" s="24">
        <v>0.37109366059303284</v>
      </c>
    </row>
    <row r="3598" spans="1:6">
      <c r="A3598">
        <v>148</v>
      </c>
      <c r="B3598" t="s">
        <v>410</v>
      </c>
      <c r="C3598">
        <v>52</v>
      </c>
      <c r="D3598" s="24">
        <v>73.893684387207031</v>
      </c>
      <c r="E3598" s="24">
        <v>2.9913034439086914</v>
      </c>
      <c r="F3598" s="24">
        <v>0.37084478139877319</v>
      </c>
    </row>
    <row r="3599" spans="1:6">
      <c r="A3599">
        <v>148</v>
      </c>
      <c r="B3599" t="s">
        <v>410</v>
      </c>
      <c r="C3599">
        <v>53</v>
      </c>
      <c r="D3599" s="24">
        <v>74.162033081054688</v>
      </c>
      <c r="E3599" s="24">
        <v>2.9420361518859863</v>
      </c>
      <c r="F3599" s="24">
        <v>0.37055915594100952</v>
      </c>
    </row>
    <row r="3600" spans="1:6">
      <c r="A3600">
        <v>148</v>
      </c>
      <c r="B3600" t="s">
        <v>410</v>
      </c>
      <c r="C3600">
        <v>54</v>
      </c>
      <c r="D3600" s="24">
        <v>74.430374145507812</v>
      </c>
      <c r="E3600" s="24">
        <v>2.9000167846679688</v>
      </c>
      <c r="F3600" s="24">
        <v>0.3701140284538269</v>
      </c>
    </row>
    <row r="3601" spans="1:6">
      <c r="A3601">
        <v>148</v>
      </c>
      <c r="B3601" t="s">
        <v>410</v>
      </c>
      <c r="C3601">
        <v>55</v>
      </c>
      <c r="D3601" s="24">
        <v>74.698715209960938</v>
      </c>
      <c r="E3601" s="24">
        <v>2.8641166687011719</v>
      </c>
      <c r="F3601" s="24">
        <v>0.36967688798904419</v>
      </c>
    </row>
    <row r="3602" spans="1:6">
      <c r="A3602">
        <v>148</v>
      </c>
      <c r="B3602" t="s">
        <v>410</v>
      </c>
      <c r="C3602">
        <v>56</v>
      </c>
      <c r="D3602" s="24">
        <v>74.967056274414062</v>
      </c>
      <c r="E3602" s="24">
        <v>2.8273723125457764</v>
      </c>
      <c r="F3602" s="24">
        <v>0.3695475161075592</v>
      </c>
    </row>
    <row r="3603" spans="1:6">
      <c r="A3603">
        <v>148</v>
      </c>
      <c r="B3603" t="s">
        <v>410</v>
      </c>
      <c r="C3603">
        <v>57</v>
      </c>
      <c r="D3603" s="24">
        <v>75.235397338867188</v>
      </c>
      <c r="E3603" s="24">
        <v>2.7828788757324219</v>
      </c>
      <c r="F3603" s="24">
        <v>0.36988162994384766</v>
      </c>
    </row>
    <row r="3604" spans="1:6">
      <c r="A3604">
        <v>148</v>
      </c>
      <c r="B3604" t="s">
        <v>410</v>
      </c>
      <c r="C3604">
        <v>58</v>
      </c>
      <c r="D3604" s="24">
        <v>75.503746032714844</v>
      </c>
      <c r="E3604" s="24">
        <v>2.758324146270752</v>
      </c>
      <c r="F3604" s="24">
        <v>0.37051528692245483</v>
      </c>
    </row>
    <row r="3605" spans="1:6">
      <c r="A3605">
        <v>148</v>
      </c>
      <c r="B3605" t="s">
        <v>410</v>
      </c>
      <c r="C3605">
        <v>59</v>
      </c>
      <c r="D3605" s="24">
        <v>75.772087097167969</v>
      </c>
      <c r="E3605" s="24">
        <v>2.7034013271331787</v>
      </c>
      <c r="F3605" s="24">
        <v>0.37106284499168396</v>
      </c>
    </row>
    <row r="3606" spans="1:6">
      <c r="A3606">
        <v>148</v>
      </c>
      <c r="B3606" t="s">
        <v>410</v>
      </c>
      <c r="C3606">
        <v>60</v>
      </c>
      <c r="D3606" s="24">
        <v>76.040428161621094</v>
      </c>
      <c r="E3606" s="24">
        <v>2.658879280090332</v>
      </c>
      <c r="F3606" s="24">
        <v>0.37120276689529419</v>
      </c>
    </row>
    <row r="3607" spans="1:6">
      <c r="A3607">
        <v>148</v>
      </c>
      <c r="B3607" t="s">
        <v>410</v>
      </c>
      <c r="C3607">
        <v>61</v>
      </c>
      <c r="D3607" s="24">
        <v>76.308769226074219</v>
      </c>
      <c r="E3607" s="24">
        <v>2.6256954669952393</v>
      </c>
      <c r="F3607" s="24">
        <v>0.37098589539527893</v>
      </c>
    </row>
    <row r="3608" spans="1:6">
      <c r="A3608">
        <v>148</v>
      </c>
      <c r="B3608" t="s">
        <v>410</v>
      </c>
      <c r="C3608">
        <v>62</v>
      </c>
      <c r="D3608" s="24">
        <v>76.577117919921875</v>
      </c>
      <c r="E3608" s="24">
        <v>2.5838901996612549</v>
      </c>
      <c r="F3608" s="24">
        <v>0.37103107571601868</v>
      </c>
    </row>
    <row r="3609" spans="1:6">
      <c r="A3609">
        <v>148</v>
      </c>
      <c r="B3609" t="s">
        <v>410</v>
      </c>
      <c r="C3609">
        <v>63</v>
      </c>
      <c r="D3609" s="24">
        <v>76.845458984375</v>
      </c>
      <c r="E3609" s="24">
        <v>2.5471632480621338</v>
      </c>
      <c r="F3609" s="24">
        <v>0.37261715531349182</v>
      </c>
    </row>
    <row r="3610" spans="1:6">
      <c r="A3610">
        <v>148</v>
      </c>
      <c r="B3610" t="s">
        <v>410</v>
      </c>
      <c r="C3610">
        <v>64</v>
      </c>
      <c r="D3610" s="24">
        <v>77.113800048828125</v>
      </c>
      <c r="E3610" s="24">
        <v>2.4987599849700928</v>
      </c>
      <c r="F3610" s="24">
        <v>0.37783750891685486</v>
      </c>
    </row>
    <row r="3611" spans="1:6">
      <c r="A3611">
        <v>148</v>
      </c>
      <c r="B3611" t="s">
        <v>410</v>
      </c>
      <c r="C3611">
        <v>65</v>
      </c>
      <c r="D3611" s="24">
        <v>77.38214111328125</v>
      </c>
      <c r="E3611" s="24">
        <v>2.4681282043457031</v>
      </c>
      <c r="F3611" s="24">
        <v>0.38991397619247437</v>
      </c>
    </row>
    <row r="3612" spans="1:6">
      <c r="A3612">
        <v>148</v>
      </c>
      <c r="B3612" t="s">
        <v>410</v>
      </c>
      <c r="C3612">
        <v>66</v>
      </c>
      <c r="D3612" s="24">
        <v>77.650482177734375</v>
      </c>
      <c r="E3612" s="24">
        <v>2.426408052444458</v>
      </c>
      <c r="F3612" s="24">
        <v>0.41364681720733643</v>
      </c>
    </row>
    <row r="3613" spans="1:6">
      <c r="A3613">
        <v>148</v>
      </c>
      <c r="B3613" t="s">
        <v>410</v>
      </c>
      <c r="C3613">
        <v>67</v>
      </c>
      <c r="D3613" s="24">
        <v>77.918830871582031</v>
      </c>
      <c r="E3613" s="24">
        <v>2.3915340900421143</v>
      </c>
      <c r="F3613" s="24">
        <v>0.455841064453125</v>
      </c>
    </row>
    <row r="3614" spans="1:6">
      <c r="A3614">
        <v>148</v>
      </c>
      <c r="B3614" t="s">
        <v>410</v>
      </c>
      <c r="C3614">
        <v>68</v>
      </c>
      <c r="D3614" s="24">
        <v>78.187171936035156</v>
      </c>
      <c r="E3614" s="24">
        <v>2.3425116539001465</v>
      </c>
      <c r="F3614" s="24">
        <v>0.52535486221313477</v>
      </c>
    </row>
    <row r="3615" spans="1:6">
      <c r="A3615">
        <v>148</v>
      </c>
      <c r="B3615" t="s">
        <v>410</v>
      </c>
      <c r="C3615">
        <v>69</v>
      </c>
      <c r="D3615" s="24">
        <v>78.455513000488281</v>
      </c>
      <c r="E3615" s="24">
        <v>2.3038871288299561</v>
      </c>
      <c r="F3615" s="24">
        <v>0.63221621513366699</v>
      </c>
    </row>
    <row r="3616" spans="1:6">
      <c r="A3616">
        <v>148</v>
      </c>
      <c r="B3616" t="s">
        <v>410</v>
      </c>
      <c r="C3616">
        <v>70</v>
      </c>
      <c r="D3616" s="24">
        <v>78.723861694335938</v>
      </c>
      <c r="E3616" s="24">
        <v>2.2560691833496094</v>
      </c>
      <c r="F3616" s="24">
        <v>0.78515148162841797</v>
      </c>
    </row>
    <row r="3617" spans="1:6">
      <c r="A3617">
        <v>148</v>
      </c>
      <c r="B3617" t="s">
        <v>410</v>
      </c>
      <c r="C3617">
        <v>71</v>
      </c>
      <c r="D3617" s="24">
        <v>78.992202758789062</v>
      </c>
      <c r="E3617" s="24">
        <v>2.1855118274688721</v>
      </c>
      <c r="F3617" s="24">
        <v>0.98719990253448486</v>
      </c>
    </row>
    <row r="3618" spans="1:6">
      <c r="A3618">
        <v>148</v>
      </c>
      <c r="B3618" t="s">
        <v>410</v>
      </c>
      <c r="C3618">
        <v>72</v>
      </c>
      <c r="D3618" s="24">
        <v>79.260543823242188</v>
      </c>
      <c r="E3618" s="24">
        <v>2.0982277393341064</v>
      </c>
      <c r="F3618" s="24">
        <v>1.2301175594329834</v>
      </c>
    </row>
    <row r="3619" spans="1:6">
      <c r="A3619">
        <v>148</v>
      </c>
      <c r="B3619" t="s">
        <v>410</v>
      </c>
      <c r="C3619">
        <v>73</v>
      </c>
      <c r="D3619" s="24">
        <v>79.528884887695312</v>
      </c>
      <c r="E3619" s="24">
        <v>1.9986144304275513</v>
      </c>
      <c r="F3619" s="24">
        <v>1.4899264574050903</v>
      </c>
    </row>
    <row r="3620" spans="1:6">
      <c r="A3620">
        <v>148</v>
      </c>
      <c r="B3620" t="s">
        <v>410</v>
      </c>
      <c r="C3620">
        <v>74</v>
      </c>
      <c r="D3620" s="24">
        <v>79.797225952148438</v>
      </c>
      <c r="E3620" s="24">
        <v>1.8166950941085815</v>
      </c>
      <c r="F3620" s="24">
        <v>1.7270205020904541</v>
      </c>
    </row>
    <row r="3621" spans="1:6">
      <c r="A3621">
        <v>148</v>
      </c>
      <c r="B3621" t="s">
        <v>410</v>
      </c>
      <c r="C3621">
        <v>75</v>
      </c>
      <c r="D3621" s="24">
        <v>80.065574645996094</v>
      </c>
      <c r="E3621" s="24">
        <v>1.5471228361129761</v>
      </c>
      <c r="F3621" s="24">
        <v>1.8935137987136841</v>
      </c>
    </row>
    <row r="3622" spans="1:6">
      <c r="A3622">
        <v>148</v>
      </c>
      <c r="B3622" t="s">
        <v>410</v>
      </c>
      <c r="C3622">
        <v>76</v>
      </c>
      <c r="D3622" s="24">
        <v>80.333915710449219</v>
      </c>
      <c r="E3622" s="24">
        <v>1.1661026477813721</v>
      </c>
      <c r="F3622" s="24">
        <v>1.9471137523651123</v>
      </c>
    </row>
    <row r="3623" spans="1:6">
      <c r="A3623">
        <v>148</v>
      </c>
      <c r="B3623" t="s">
        <v>410</v>
      </c>
      <c r="C3623">
        <v>77</v>
      </c>
      <c r="D3623" s="24">
        <v>80.602256774902344</v>
      </c>
      <c r="E3623" s="24">
        <v>0.7684856653213501</v>
      </c>
      <c r="F3623" s="24">
        <v>1.8664706945419312</v>
      </c>
    </row>
    <row r="3624" spans="1:6">
      <c r="A3624">
        <v>148</v>
      </c>
      <c r="B3624" t="s">
        <v>410</v>
      </c>
      <c r="C3624">
        <v>78</v>
      </c>
      <c r="D3624" s="24">
        <v>80.87060546875</v>
      </c>
      <c r="E3624" s="24">
        <v>0.48714414238929749</v>
      </c>
      <c r="F3624" s="24">
        <v>1.6605848073959351</v>
      </c>
    </row>
    <row r="3625" spans="1:6">
      <c r="A3625">
        <v>148</v>
      </c>
      <c r="B3625" t="s">
        <v>410</v>
      </c>
      <c r="C3625">
        <v>79</v>
      </c>
      <c r="D3625" s="24">
        <v>81.138946533203125</v>
      </c>
      <c r="E3625" s="24">
        <v>0.36627796292304993</v>
      </c>
      <c r="F3625" s="24">
        <v>1.3669387102127075</v>
      </c>
    </row>
    <row r="3626" spans="1:6">
      <c r="A3626">
        <v>148</v>
      </c>
      <c r="B3626" t="s">
        <v>410</v>
      </c>
      <c r="C3626">
        <v>80</v>
      </c>
      <c r="D3626" s="24">
        <v>81.40728759765625</v>
      </c>
      <c r="E3626" s="24">
        <v>0.33820649981498718</v>
      </c>
      <c r="F3626" s="24">
        <v>1.0387792587280273</v>
      </c>
    </row>
    <row r="3627" spans="1:6">
      <c r="A3627">
        <v>148</v>
      </c>
      <c r="B3627" t="s">
        <v>410</v>
      </c>
      <c r="C3627">
        <v>81</v>
      </c>
      <c r="D3627" s="24">
        <v>81.675628662109375</v>
      </c>
      <c r="E3627" s="24">
        <v>0.33100774884223938</v>
      </c>
      <c r="F3627" s="24">
        <v>0.72771757841110229</v>
      </c>
    </row>
    <row r="3628" spans="1:6">
      <c r="A3628">
        <v>148</v>
      </c>
      <c r="B3628" t="s">
        <v>410</v>
      </c>
      <c r="C3628">
        <v>82</v>
      </c>
      <c r="D3628" s="24">
        <v>81.9439697265625</v>
      </c>
      <c r="E3628" s="24">
        <v>0.33299332857131958</v>
      </c>
      <c r="F3628" s="24">
        <v>0.46971854567527771</v>
      </c>
    </row>
    <row r="3629" spans="1:6">
      <c r="A3629">
        <v>148</v>
      </c>
      <c r="B3629" t="s">
        <v>410</v>
      </c>
      <c r="C3629">
        <v>83</v>
      </c>
      <c r="D3629" s="24">
        <v>82.212310791015625</v>
      </c>
      <c r="E3629" s="24">
        <v>0.33012616634368896</v>
      </c>
      <c r="F3629" s="24">
        <v>0.27961474657058716</v>
      </c>
    </row>
    <row r="3630" spans="1:6">
      <c r="A3630">
        <v>148</v>
      </c>
      <c r="B3630" t="s">
        <v>410</v>
      </c>
      <c r="C3630">
        <v>84</v>
      </c>
      <c r="D3630" s="24">
        <v>82.480659484863281</v>
      </c>
      <c r="E3630" s="24">
        <v>0.32920995354652405</v>
      </c>
      <c r="F3630" s="24">
        <v>0.15414765477180481</v>
      </c>
    </row>
    <row r="3631" spans="1:6">
      <c r="A3631">
        <v>148</v>
      </c>
      <c r="B3631" t="s">
        <v>410</v>
      </c>
      <c r="C3631">
        <v>85</v>
      </c>
      <c r="D3631" s="24">
        <v>82.749000549316406</v>
      </c>
      <c r="E3631" s="24">
        <v>0.32956254482269287</v>
      </c>
      <c r="F3631" s="24">
        <v>7.9651035368442535E-2</v>
      </c>
    </row>
    <row r="3632" spans="1:6">
      <c r="A3632">
        <v>148</v>
      </c>
      <c r="B3632" t="s">
        <v>410</v>
      </c>
      <c r="C3632">
        <v>86</v>
      </c>
      <c r="D3632" s="24">
        <v>83.017341613769531</v>
      </c>
      <c r="E3632" s="24">
        <v>0.32799491286277771</v>
      </c>
      <c r="F3632" s="24">
        <v>3.9805587381124496E-2</v>
      </c>
    </row>
    <row r="3633" spans="1:6">
      <c r="A3633">
        <v>148</v>
      </c>
      <c r="B3633" t="s">
        <v>410</v>
      </c>
      <c r="C3633">
        <v>87</v>
      </c>
      <c r="D3633" s="24">
        <v>83.285690307617188</v>
      </c>
      <c r="E3633" s="24">
        <v>0.32778990268707275</v>
      </c>
      <c r="F3633" s="24">
        <v>2.0658591762185097E-2</v>
      </c>
    </row>
    <row r="3634" spans="1:6">
      <c r="A3634">
        <v>148</v>
      </c>
      <c r="B3634" t="s">
        <v>410</v>
      </c>
      <c r="C3634">
        <v>88</v>
      </c>
      <c r="D3634" s="24">
        <v>83.554031372070312</v>
      </c>
      <c r="E3634" s="24">
        <v>0.32616809010505676</v>
      </c>
      <c r="F3634" s="24">
        <v>1.2463903985917568E-2</v>
      </c>
    </row>
    <row r="3635" spans="1:6">
      <c r="A3635">
        <v>148</v>
      </c>
      <c r="B3635" t="s">
        <v>410</v>
      </c>
      <c r="C3635">
        <v>89</v>
      </c>
      <c r="D3635" s="24">
        <v>83.822372436523438</v>
      </c>
      <c r="E3635" s="24">
        <v>0.32690268754959106</v>
      </c>
      <c r="F3635" s="24">
        <v>9.374166838824749E-3</v>
      </c>
    </row>
    <row r="3636" spans="1:6">
      <c r="A3636">
        <v>148</v>
      </c>
      <c r="B3636" t="s">
        <v>410</v>
      </c>
      <c r="C3636">
        <v>90</v>
      </c>
      <c r="D3636" s="24">
        <v>84.090713500976562</v>
      </c>
      <c r="E3636" s="24">
        <v>0.32747676968574524</v>
      </c>
      <c r="F3636" s="24">
        <v>8.298192173242569E-3</v>
      </c>
    </row>
    <row r="3637" spans="1:6">
      <c r="A3637">
        <v>148</v>
      </c>
      <c r="B3637" t="s">
        <v>410</v>
      </c>
      <c r="C3637">
        <v>91</v>
      </c>
      <c r="D3637" s="24">
        <v>84.359054565429688</v>
      </c>
      <c r="E3637" s="24">
        <v>0.32119041681289673</v>
      </c>
      <c r="F3637" s="24">
        <v>7.8007718548178673E-3</v>
      </c>
    </row>
    <row r="3638" spans="1:6">
      <c r="A3638">
        <v>148</v>
      </c>
      <c r="B3638" t="s">
        <v>410</v>
      </c>
      <c r="C3638">
        <v>92</v>
      </c>
      <c r="D3638" s="24">
        <v>84.627403259277344</v>
      </c>
      <c r="E3638" s="24">
        <v>0.32264673709869385</v>
      </c>
      <c r="F3638" s="24">
        <v>7.3558543808758259E-3</v>
      </c>
    </row>
    <row r="3639" spans="1:6">
      <c r="A3639">
        <v>148</v>
      </c>
      <c r="B3639" t="s">
        <v>410</v>
      </c>
      <c r="C3639">
        <v>93</v>
      </c>
      <c r="D3639" s="24">
        <v>84.895744323730469</v>
      </c>
      <c r="E3639" s="24">
        <v>0.32237902283668518</v>
      </c>
      <c r="F3639" s="24">
        <v>6.9039333611726761E-3</v>
      </c>
    </row>
    <row r="3640" spans="1:6">
      <c r="A3640">
        <v>148</v>
      </c>
      <c r="B3640" t="s">
        <v>410</v>
      </c>
      <c r="C3640">
        <v>94</v>
      </c>
      <c r="D3640" s="24">
        <v>85.164085388183594</v>
      </c>
      <c r="E3640" s="24">
        <v>0.32132998108863831</v>
      </c>
      <c r="F3640" s="24">
        <v>6.5789283253252506E-3</v>
      </c>
    </row>
    <row r="3641" spans="1:6">
      <c r="A3641">
        <v>148</v>
      </c>
      <c r="B3641" t="s">
        <v>410</v>
      </c>
      <c r="C3641">
        <v>95</v>
      </c>
      <c r="D3641" s="24">
        <v>85.43243408203125</v>
      </c>
      <c r="E3641" s="24">
        <v>0.32345655560493469</v>
      </c>
      <c r="F3641" s="24">
        <v>6.513605359941721E-3</v>
      </c>
    </row>
    <row r="3642" spans="1:6">
      <c r="A3642">
        <v>148</v>
      </c>
      <c r="B3642" t="s">
        <v>410</v>
      </c>
      <c r="C3642">
        <v>96</v>
      </c>
      <c r="D3642" s="24">
        <v>85.700775146484375</v>
      </c>
      <c r="E3642" s="24">
        <v>0.31909793615341187</v>
      </c>
      <c r="F3642" s="24">
        <v>6.7215641029179096E-3</v>
      </c>
    </row>
    <row r="3643" spans="1:6">
      <c r="A3643">
        <v>148</v>
      </c>
      <c r="B3643" t="s">
        <v>410</v>
      </c>
      <c r="C3643">
        <v>97</v>
      </c>
      <c r="D3643" s="24">
        <v>85.9691162109375</v>
      </c>
      <c r="E3643" s="24">
        <v>0.32152900099754333</v>
      </c>
      <c r="F3643" s="24">
        <v>7.0675788447260857E-3</v>
      </c>
    </row>
    <row r="3644" spans="1:6">
      <c r="A3644">
        <v>148</v>
      </c>
      <c r="B3644" t="s">
        <v>410</v>
      </c>
      <c r="C3644">
        <v>98</v>
      </c>
      <c r="D3644" s="24">
        <v>86.237457275390625</v>
      </c>
      <c r="E3644" s="24">
        <v>0.32005614042282104</v>
      </c>
      <c r="F3644" s="24">
        <v>7.3237866163253784E-3</v>
      </c>
    </row>
    <row r="3645" spans="1:6">
      <c r="A3645">
        <v>148</v>
      </c>
      <c r="B3645" t="s">
        <v>410</v>
      </c>
      <c r="C3645">
        <v>99</v>
      </c>
      <c r="D3645" s="24">
        <v>86.50579833984375</v>
      </c>
      <c r="E3645" s="24">
        <v>0.31667166948318481</v>
      </c>
      <c r="F3645" s="24">
        <v>7.2791441343724728E-3</v>
      </c>
    </row>
    <row r="3646" spans="1:6">
      <c r="A3646">
        <v>148</v>
      </c>
      <c r="B3646" t="s">
        <v>410</v>
      </c>
      <c r="C3646">
        <v>100</v>
      </c>
      <c r="D3646" s="24">
        <v>86.774147033691406</v>
      </c>
      <c r="E3646" s="24">
        <v>0.31673818826675415</v>
      </c>
      <c r="F3646" s="24">
        <v>6.8488568067550659E-3</v>
      </c>
    </row>
    <row r="3647" spans="1:6">
      <c r="A3647">
        <v>148</v>
      </c>
      <c r="B3647" t="s">
        <v>410</v>
      </c>
      <c r="C3647">
        <v>101</v>
      </c>
      <c r="D3647" s="24">
        <v>87.042488098144531</v>
      </c>
      <c r="E3647" s="24">
        <v>0.31398558616638184</v>
      </c>
      <c r="F3647" s="24">
        <v>6.1338320374488831E-3</v>
      </c>
    </row>
    <row r="3648" spans="1:6">
      <c r="A3648">
        <v>148</v>
      </c>
      <c r="B3648" t="s">
        <v>410</v>
      </c>
      <c r="C3648">
        <v>102</v>
      </c>
      <c r="D3648" s="24">
        <v>87.310829162597656</v>
      </c>
      <c r="E3648" s="24">
        <v>0.31636026501655579</v>
      </c>
      <c r="F3648" s="24">
        <v>5.3946347907185555E-3</v>
      </c>
    </row>
    <row r="3649" spans="1:6">
      <c r="A3649">
        <v>148</v>
      </c>
      <c r="B3649" t="s">
        <v>410</v>
      </c>
      <c r="C3649">
        <v>103</v>
      </c>
      <c r="D3649" s="24">
        <v>87.579177856445312</v>
      </c>
      <c r="E3649" s="24">
        <v>0.31420347094535828</v>
      </c>
      <c r="F3649" s="24">
        <v>4.9406001344323158E-3</v>
      </c>
    </row>
    <row r="3650" spans="1:6">
      <c r="A3650">
        <v>148</v>
      </c>
      <c r="B3650" t="s">
        <v>410</v>
      </c>
      <c r="C3650">
        <v>104</v>
      </c>
      <c r="D3650" s="24">
        <v>87.847518920898438</v>
      </c>
      <c r="E3650" s="24">
        <v>0.31802955269813538</v>
      </c>
      <c r="F3650" s="24">
        <v>4.9816993996500969E-3</v>
      </c>
    </row>
    <row r="3651" spans="1:6">
      <c r="A3651">
        <v>148</v>
      </c>
      <c r="B3651" t="s">
        <v>410</v>
      </c>
      <c r="C3651">
        <v>105</v>
      </c>
      <c r="D3651" s="24">
        <v>88.115859985351562</v>
      </c>
      <c r="E3651" s="24">
        <v>0.31479766964912415</v>
      </c>
      <c r="F3651" s="24">
        <v>5.520290695130825E-3</v>
      </c>
    </row>
    <row r="3652" spans="1:6">
      <c r="A3652">
        <v>148</v>
      </c>
      <c r="B3652" t="s">
        <v>410</v>
      </c>
      <c r="C3652">
        <v>106</v>
      </c>
      <c r="D3652" s="24">
        <v>88.384201049804688</v>
      </c>
      <c r="E3652" s="24">
        <v>0.31384620070457458</v>
      </c>
      <c r="F3652" s="24">
        <v>6.3434834592044353E-3</v>
      </c>
    </row>
    <row r="3653" spans="1:6">
      <c r="A3653">
        <v>148</v>
      </c>
      <c r="B3653" t="s">
        <v>410</v>
      </c>
      <c r="C3653">
        <v>107</v>
      </c>
      <c r="D3653" s="24">
        <v>88.652542114257812</v>
      </c>
      <c r="E3653" s="24">
        <v>0.31259635090827942</v>
      </c>
      <c r="F3653" s="24">
        <v>7.1246582083404064E-3</v>
      </c>
    </row>
    <row r="3654" spans="1:6">
      <c r="A3654">
        <v>148</v>
      </c>
      <c r="B3654" t="s">
        <v>410</v>
      </c>
      <c r="C3654">
        <v>108</v>
      </c>
      <c r="D3654" s="24">
        <v>88.920883178710938</v>
      </c>
      <c r="E3654" s="24">
        <v>0.31239640712738037</v>
      </c>
      <c r="F3654" s="24">
        <v>7.5767114758491516E-3</v>
      </c>
    </row>
    <row r="3655" spans="1:6">
      <c r="A3655">
        <v>148</v>
      </c>
      <c r="B3655" t="s">
        <v>410</v>
      </c>
      <c r="C3655">
        <v>109</v>
      </c>
      <c r="D3655" s="24">
        <v>89.189231872558594</v>
      </c>
      <c r="E3655" s="24">
        <v>0.30693319439888</v>
      </c>
      <c r="F3655" s="24">
        <v>7.5787990354001522E-3</v>
      </c>
    </row>
    <row r="3656" spans="1:6">
      <c r="A3656">
        <v>148</v>
      </c>
      <c r="B3656" t="s">
        <v>410</v>
      </c>
      <c r="C3656">
        <v>110</v>
      </c>
      <c r="D3656" s="24">
        <v>89.457572937011719</v>
      </c>
      <c r="E3656" s="24">
        <v>0.31326863169670105</v>
      </c>
      <c r="F3656" s="24">
        <v>7.216285914182663E-3</v>
      </c>
    </row>
    <row r="3657" spans="1:6">
      <c r="A3657">
        <v>148</v>
      </c>
      <c r="B3657" t="s">
        <v>410</v>
      </c>
      <c r="C3657">
        <v>111</v>
      </c>
      <c r="D3657" s="24">
        <v>89.725921630859375</v>
      </c>
      <c r="E3657" s="24">
        <v>0.30705133080482483</v>
      </c>
      <c r="F3657" s="24">
        <v>6.7190793342888355E-3</v>
      </c>
    </row>
    <row r="3658" spans="1:6">
      <c r="A3658">
        <v>148</v>
      </c>
      <c r="B3658" t="s">
        <v>410</v>
      </c>
      <c r="C3658">
        <v>112</v>
      </c>
      <c r="D3658" s="24">
        <v>89.9942626953125</v>
      </c>
      <c r="E3658" s="24">
        <v>0.30842632055282593</v>
      </c>
      <c r="F3658" s="24">
        <v>6.3347881659865379E-3</v>
      </c>
    </row>
    <row r="3659" spans="1:6">
      <c r="A3659">
        <v>148</v>
      </c>
      <c r="B3659" t="s">
        <v>410</v>
      </c>
      <c r="C3659">
        <v>113</v>
      </c>
      <c r="D3659" s="24">
        <v>90.262603759765625</v>
      </c>
      <c r="E3659" s="24">
        <v>0.31023558974266052</v>
      </c>
      <c r="F3659" s="24">
        <v>6.1993398703634739E-3</v>
      </c>
    </row>
    <row r="3660" spans="1:6">
      <c r="A3660">
        <v>148</v>
      </c>
      <c r="B3660" t="s">
        <v>410</v>
      </c>
      <c r="C3660">
        <v>114</v>
      </c>
      <c r="D3660" s="24">
        <v>90.53094482421875</v>
      </c>
      <c r="E3660" s="24">
        <v>0.3100254237651825</v>
      </c>
      <c r="F3660" s="24">
        <v>6.2793749384582043E-3</v>
      </c>
    </row>
    <row r="3661" spans="1:6">
      <c r="A3661">
        <v>148</v>
      </c>
      <c r="B3661" t="s">
        <v>410</v>
      </c>
      <c r="C3661">
        <v>115</v>
      </c>
      <c r="D3661" s="24">
        <v>90.799285888671875</v>
      </c>
      <c r="E3661" s="24">
        <v>0.30542013049125671</v>
      </c>
      <c r="F3661" s="24">
        <v>6.418147124350071E-3</v>
      </c>
    </row>
    <row r="3662" spans="1:6">
      <c r="A3662">
        <v>148</v>
      </c>
      <c r="B3662" t="s">
        <v>410</v>
      </c>
      <c r="C3662">
        <v>116</v>
      </c>
      <c r="D3662" s="24">
        <v>91.067626953125</v>
      </c>
      <c r="E3662" s="24">
        <v>0.30245703458786011</v>
      </c>
      <c r="F3662" s="24">
        <v>6.4502563327550888E-3</v>
      </c>
    </row>
    <row r="3663" spans="1:6">
      <c r="A3663">
        <v>148</v>
      </c>
      <c r="B3663" t="s">
        <v>410</v>
      </c>
      <c r="C3663">
        <v>117</v>
      </c>
      <c r="D3663" s="24">
        <v>91.335968017578125</v>
      </c>
      <c r="E3663" s="24">
        <v>0.30513635277748108</v>
      </c>
      <c r="F3663" s="24">
        <v>6.2975706532597542E-3</v>
      </c>
    </row>
    <row r="3664" spans="1:6">
      <c r="A3664">
        <v>148</v>
      </c>
      <c r="B3664" t="s">
        <v>410</v>
      </c>
      <c r="C3664">
        <v>118</v>
      </c>
      <c r="D3664" s="24">
        <v>91.604316711425781</v>
      </c>
      <c r="E3664" s="24">
        <v>0.31041094660758972</v>
      </c>
      <c r="F3664" s="24">
        <v>5.9807565994560719E-3</v>
      </c>
    </row>
    <row r="3665" spans="1:6">
      <c r="A3665">
        <v>148</v>
      </c>
      <c r="B3665" t="s">
        <v>410</v>
      </c>
      <c r="C3665">
        <v>119</v>
      </c>
      <c r="D3665" s="24">
        <v>91.872657775878906</v>
      </c>
      <c r="E3665" s="24">
        <v>0.30092930793762207</v>
      </c>
      <c r="F3665" s="24">
        <v>5.5652232840657234E-3</v>
      </c>
    </row>
    <row r="3666" spans="1:6">
      <c r="A3666">
        <v>148</v>
      </c>
      <c r="B3666" t="s">
        <v>410</v>
      </c>
      <c r="C3666">
        <v>120</v>
      </c>
      <c r="D3666" s="24">
        <v>92.141006469726562</v>
      </c>
      <c r="E3666" s="24">
        <v>0.30138701200485229</v>
      </c>
      <c r="F3666" s="24">
        <v>5.1150070503354073E-3</v>
      </c>
    </row>
    <row r="3667" spans="1:6">
      <c r="A3667">
        <v>148</v>
      </c>
      <c r="B3667" t="s">
        <v>410</v>
      </c>
      <c r="C3667">
        <v>121</v>
      </c>
      <c r="D3667" s="24">
        <v>92.409347534179688</v>
      </c>
      <c r="E3667" s="24">
        <v>0.30502843856811523</v>
      </c>
      <c r="F3667" s="24">
        <v>4.6964846551418304E-3</v>
      </c>
    </row>
    <row r="3668" spans="1:6">
      <c r="A3668">
        <v>148</v>
      </c>
      <c r="B3668" t="s">
        <v>410</v>
      </c>
      <c r="C3668">
        <v>122</v>
      </c>
      <c r="D3668" s="24">
        <v>92.677688598632812</v>
      </c>
      <c r="E3668" s="24">
        <v>0.30231526494026184</v>
      </c>
      <c r="F3668" s="24">
        <v>4.4011133722960949E-3</v>
      </c>
    </row>
    <row r="3669" spans="1:6">
      <c r="A3669">
        <v>148</v>
      </c>
      <c r="B3669" t="s">
        <v>410</v>
      </c>
      <c r="C3669">
        <v>123</v>
      </c>
      <c r="D3669" s="24">
        <v>92.946029663085938</v>
      </c>
      <c r="E3669" s="24">
        <v>0.30343261361122131</v>
      </c>
      <c r="F3669" s="24">
        <v>4.3302704580128193E-3</v>
      </c>
    </row>
    <row r="3670" spans="1:6">
      <c r="A3670">
        <v>148</v>
      </c>
      <c r="B3670" t="s">
        <v>410</v>
      </c>
      <c r="C3670">
        <v>124</v>
      </c>
      <c r="D3670" s="24">
        <v>93.214370727539062</v>
      </c>
      <c r="E3670" s="24">
        <v>0.30110424757003784</v>
      </c>
      <c r="F3670" s="24">
        <v>4.5361630618572235E-3</v>
      </c>
    </row>
    <row r="3671" spans="1:6">
      <c r="A3671">
        <v>148</v>
      </c>
      <c r="B3671" t="s">
        <v>410</v>
      </c>
      <c r="C3671">
        <v>125</v>
      </c>
      <c r="D3671" s="24">
        <v>93.482711791992188</v>
      </c>
      <c r="E3671" s="24">
        <v>0.3034016489982605</v>
      </c>
      <c r="F3671" s="24">
        <v>4.9616275355219841E-3</v>
      </c>
    </row>
    <row r="3672" spans="1:6">
      <c r="A3672">
        <v>148</v>
      </c>
      <c r="B3672" t="s">
        <v>410</v>
      </c>
      <c r="C3672">
        <v>126</v>
      </c>
      <c r="D3672" s="24">
        <v>93.751060485839844</v>
      </c>
      <c r="E3672" s="24">
        <v>0.30093058943748474</v>
      </c>
      <c r="F3672" s="24">
        <v>5.4290597327053547E-3</v>
      </c>
    </row>
    <row r="3673" spans="1:6">
      <c r="A3673">
        <v>148</v>
      </c>
      <c r="B3673" t="s">
        <v>410</v>
      </c>
      <c r="C3673">
        <v>127</v>
      </c>
      <c r="D3673" s="24">
        <v>94.019401550292969</v>
      </c>
      <c r="E3673" s="24">
        <v>0.29827257990837097</v>
      </c>
      <c r="F3673" s="24">
        <v>5.6939753703773022E-3</v>
      </c>
    </row>
    <row r="3674" spans="1:6">
      <c r="A3674">
        <v>148</v>
      </c>
      <c r="B3674" t="s">
        <v>410</v>
      </c>
      <c r="C3674">
        <v>128</v>
      </c>
      <c r="D3674" s="24">
        <v>94.287750244140625</v>
      </c>
      <c r="E3674" s="24">
        <v>0.30209296941757202</v>
      </c>
      <c r="F3674" s="24">
        <v>5.5403760634362698E-3</v>
      </c>
    </row>
    <row r="3675" spans="1:6">
      <c r="A3675">
        <v>148</v>
      </c>
      <c r="B3675" t="s">
        <v>410</v>
      </c>
      <c r="C3675">
        <v>129</v>
      </c>
      <c r="D3675" s="24">
        <v>94.55609130859375</v>
      </c>
      <c r="E3675" s="24">
        <v>0.29496681690216064</v>
      </c>
      <c r="F3675" s="24">
        <v>4.8782262019813061E-3</v>
      </c>
    </row>
    <row r="3676" spans="1:6">
      <c r="A3676">
        <v>148</v>
      </c>
      <c r="B3676" t="s">
        <v>410</v>
      </c>
      <c r="C3676">
        <v>130</v>
      </c>
      <c r="D3676" s="24">
        <v>94.824432373046875</v>
      </c>
      <c r="E3676" s="24">
        <v>0.2966703474521637</v>
      </c>
      <c r="F3676" s="24">
        <v>3.7928293459117413E-3</v>
      </c>
    </row>
    <row r="3677" spans="1:6">
      <c r="A3677">
        <v>169</v>
      </c>
      <c r="B3677" t="s">
        <v>431</v>
      </c>
      <c r="C3677">
        <v>1</v>
      </c>
      <c r="D3677" s="24">
        <v>60.208198547363281</v>
      </c>
      <c r="E3677" s="24">
        <v>5.2582907676696777</v>
      </c>
      <c r="F3677" s="24">
        <v>0.33042743802070618</v>
      </c>
    </row>
    <row r="3678" spans="1:6">
      <c r="A3678">
        <v>169</v>
      </c>
      <c r="B3678" t="s">
        <v>431</v>
      </c>
      <c r="C3678">
        <v>2</v>
      </c>
      <c r="D3678" s="24">
        <v>60.476543426513672</v>
      </c>
      <c r="E3678" s="24">
        <v>5.2353124618530273</v>
      </c>
      <c r="F3678" s="24">
        <v>0.32719877362251282</v>
      </c>
    </row>
    <row r="3679" spans="1:6">
      <c r="A3679">
        <v>169</v>
      </c>
      <c r="B3679" t="s">
        <v>431</v>
      </c>
      <c r="C3679">
        <v>3</v>
      </c>
      <c r="D3679" s="24">
        <v>60.744884490966797</v>
      </c>
      <c r="E3679" s="24">
        <v>5.2033166885375977</v>
      </c>
      <c r="F3679" s="24">
        <v>0.32356768846511841</v>
      </c>
    </row>
    <row r="3680" spans="1:6">
      <c r="A3680">
        <v>169</v>
      </c>
      <c r="B3680" t="s">
        <v>431</v>
      </c>
      <c r="C3680">
        <v>4</v>
      </c>
      <c r="D3680" s="24">
        <v>61.013229370117188</v>
      </c>
      <c r="E3680" s="24">
        <v>5.1805615425109863</v>
      </c>
      <c r="F3680" s="24">
        <v>0.32017910480499268</v>
      </c>
    </row>
    <row r="3681" spans="1:6">
      <c r="A3681">
        <v>169</v>
      </c>
      <c r="B3681" t="s">
        <v>431</v>
      </c>
      <c r="C3681">
        <v>5</v>
      </c>
      <c r="D3681" s="24">
        <v>61.281570434570312</v>
      </c>
      <c r="E3681" s="24">
        <v>5.1495251655578613</v>
      </c>
      <c r="F3681" s="24">
        <v>0.31767362356185913</v>
      </c>
    </row>
    <row r="3682" spans="1:6">
      <c r="A3682">
        <v>169</v>
      </c>
      <c r="B3682" t="s">
        <v>431</v>
      </c>
      <c r="C3682">
        <v>6</v>
      </c>
      <c r="D3682" s="24">
        <v>61.549911499023438</v>
      </c>
      <c r="E3682" s="24">
        <v>5.0992794036865234</v>
      </c>
      <c r="F3682" s="24">
        <v>0.31662872433662415</v>
      </c>
    </row>
    <row r="3683" spans="1:6">
      <c r="A3683">
        <v>169</v>
      </c>
      <c r="B3683" t="s">
        <v>431</v>
      </c>
      <c r="C3683">
        <v>7</v>
      </c>
      <c r="D3683" s="24">
        <v>61.818256378173828</v>
      </c>
      <c r="E3683" s="24">
        <v>5.0721340179443359</v>
      </c>
      <c r="F3683" s="24">
        <v>0.31756535172462463</v>
      </c>
    </row>
    <row r="3684" spans="1:6">
      <c r="A3684">
        <v>169</v>
      </c>
      <c r="B3684" t="s">
        <v>431</v>
      </c>
      <c r="C3684">
        <v>8</v>
      </c>
      <c r="D3684" s="24">
        <v>62.086601257324219</v>
      </c>
      <c r="E3684" s="24">
        <v>5.0349955558776855</v>
      </c>
      <c r="F3684" s="24">
        <v>0.32083877921104431</v>
      </c>
    </row>
    <row r="3685" spans="1:6">
      <c r="A3685">
        <v>169</v>
      </c>
      <c r="B3685" t="s">
        <v>431</v>
      </c>
      <c r="C3685">
        <v>9</v>
      </c>
      <c r="D3685" s="24">
        <v>62.354942321777344</v>
      </c>
      <c r="E3685" s="24">
        <v>5.0076851844787598</v>
      </c>
      <c r="F3685" s="24">
        <v>0.32638552784919739</v>
      </c>
    </row>
    <row r="3686" spans="1:6">
      <c r="A3686">
        <v>169</v>
      </c>
      <c r="B3686" t="s">
        <v>431</v>
      </c>
      <c r="C3686">
        <v>10</v>
      </c>
      <c r="D3686" s="24">
        <v>62.623283386230469</v>
      </c>
      <c r="E3686" s="24">
        <v>4.9807243347167969</v>
      </c>
      <c r="F3686" s="24">
        <v>0.3335253894329071</v>
      </c>
    </row>
    <row r="3687" spans="1:6">
      <c r="A3687">
        <v>169</v>
      </c>
      <c r="B3687" t="s">
        <v>431</v>
      </c>
      <c r="C3687">
        <v>11</v>
      </c>
      <c r="D3687" s="24">
        <v>62.891628265380859</v>
      </c>
      <c r="E3687" s="24">
        <v>4.9345698356628418</v>
      </c>
      <c r="F3687" s="24">
        <v>0.341072678565979</v>
      </c>
    </row>
    <row r="3688" spans="1:6">
      <c r="A3688">
        <v>169</v>
      </c>
      <c r="B3688" t="s">
        <v>431</v>
      </c>
      <c r="C3688">
        <v>12</v>
      </c>
      <c r="D3688" s="24">
        <v>63.159969329833984</v>
      </c>
      <c r="E3688" s="24">
        <v>4.9008612632751465</v>
      </c>
      <c r="F3688" s="24">
        <v>0.34779602289199829</v>
      </c>
    </row>
    <row r="3689" spans="1:6">
      <c r="A3689">
        <v>169</v>
      </c>
      <c r="B3689" t="s">
        <v>431</v>
      </c>
      <c r="C3689">
        <v>13</v>
      </c>
      <c r="D3689" s="24">
        <v>63.428314208984375</v>
      </c>
      <c r="E3689" s="24">
        <v>4.8481254577636719</v>
      </c>
      <c r="F3689" s="24">
        <v>0.35295581817626953</v>
      </c>
    </row>
    <row r="3690" spans="1:6">
      <c r="A3690">
        <v>169</v>
      </c>
      <c r="B3690" t="s">
        <v>431</v>
      </c>
      <c r="C3690">
        <v>14</v>
      </c>
      <c r="D3690" s="24">
        <v>63.6966552734375</v>
      </c>
      <c r="E3690" s="24">
        <v>4.8063178062438965</v>
      </c>
      <c r="F3690" s="24">
        <v>0.35652321577072144</v>
      </c>
    </row>
    <row r="3691" spans="1:6">
      <c r="A3691">
        <v>169</v>
      </c>
      <c r="B3691" t="s">
        <v>431</v>
      </c>
      <c r="C3691">
        <v>15</v>
      </c>
      <c r="D3691" s="24">
        <v>63.965000152587891</v>
      </c>
      <c r="E3691" s="24">
        <v>4.7816147804260254</v>
      </c>
      <c r="F3691" s="24">
        <v>0.35895556211471558</v>
      </c>
    </row>
    <row r="3692" spans="1:6">
      <c r="A3692">
        <v>169</v>
      </c>
      <c r="B3692" t="s">
        <v>431</v>
      </c>
      <c r="C3692">
        <v>16</v>
      </c>
      <c r="D3692" s="24">
        <v>64.233345031738281</v>
      </c>
      <c r="E3692" s="24">
        <v>4.7386512756347656</v>
      </c>
      <c r="F3692" s="24">
        <v>0.36077424883842468</v>
      </c>
    </row>
    <row r="3693" spans="1:6">
      <c r="A3693">
        <v>169</v>
      </c>
      <c r="B3693" t="s">
        <v>431</v>
      </c>
      <c r="C3693">
        <v>17</v>
      </c>
      <c r="D3693" s="24">
        <v>64.501686096191406</v>
      </c>
      <c r="E3693" s="24">
        <v>4.6968975067138672</v>
      </c>
      <c r="F3693" s="24">
        <v>0.36227592825889587</v>
      </c>
    </row>
    <row r="3694" spans="1:6">
      <c r="A3694">
        <v>169</v>
      </c>
      <c r="B3694" t="s">
        <v>431</v>
      </c>
      <c r="C3694">
        <v>18</v>
      </c>
      <c r="D3694" s="24">
        <v>64.770027160644531</v>
      </c>
      <c r="E3694" s="24">
        <v>4.6573810577392578</v>
      </c>
      <c r="F3694" s="24">
        <v>0.36356154084205627</v>
      </c>
    </row>
    <row r="3695" spans="1:6">
      <c r="A3695">
        <v>169</v>
      </c>
      <c r="B3695" t="s">
        <v>431</v>
      </c>
      <c r="C3695">
        <v>19</v>
      </c>
      <c r="D3695" s="24">
        <v>65.038368225097656</v>
      </c>
      <c r="E3695" s="24">
        <v>4.6089448928833008</v>
      </c>
      <c r="F3695" s="24">
        <v>0.36473974585533142</v>
      </c>
    </row>
    <row r="3696" spans="1:6">
      <c r="A3696">
        <v>169</v>
      </c>
      <c r="B3696" t="s">
        <v>431</v>
      </c>
      <c r="C3696">
        <v>20</v>
      </c>
      <c r="D3696" s="24">
        <v>65.306716918945312</v>
      </c>
      <c r="E3696" s="24">
        <v>4.5790648460388184</v>
      </c>
      <c r="F3696" s="24">
        <v>0.36601445078849792</v>
      </c>
    </row>
    <row r="3697" spans="1:6">
      <c r="A3697">
        <v>169</v>
      </c>
      <c r="B3697" t="s">
        <v>431</v>
      </c>
      <c r="C3697">
        <v>21</v>
      </c>
      <c r="D3697" s="24">
        <v>65.575057983398438</v>
      </c>
      <c r="E3697" s="24">
        <v>4.533085823059082</v>
      </c>
      <c r="F3697" s="24">
        <v>0.36762157082557678</v>
      </c>
    </row>
    <row r="3698" spans="1:6">
      <c r="A3698">
        <v>169</v>
      </c>
      <c r="B3698" t="s">
        <v>431</v>
      </c>
      <c r="C3698">
        <v>22</v>
      </c>
      <c r="D3698" s="24">
        <v>65.843399047851562</v>
      </c>
      <c r="E3698" s="24">
        <v>4.5093421936035156</v>
      </c>
      <c r="F3698" s="24">
        <v>0.36969453096389771</v>
      </c>
    </row>
    <row r="3699" spans="1:6">
      <c r="A3699">
        <v>169</v>
      </c>
      <c r="B3699" t="s">
        <v>431</v>
      </c>
      <c r="C3699">
        <v>23</v>
      </c>
      <c r="D3699" s="24">
        <v>66.111740112304688</v>
      </c>
      <c r="E3699" s="24">
        <v>4.4534673690795898</v>
      </c>
      <c r="F3699" s="24">
        <v>0.37223240733146667</v>
      </c>
    </row>
    <row r="3700" spans="1:6">
      <c r="A3700">
        <v>169</v>
      </c>
      <c r="B3700" t="s">
        <v>431</v>
      </c>
      <c r="C3700">
        <v>24</v>
      </c>
      <c r="D3700" s="24">
        <v>66.380081176757812</v>
      </c>
      <c r="E3700" s="24">
        <v>4.4023885726928711</v>
      </c>
      <c r="F3700" s="24">
        <v>0.375162273645401</v>
      </c>
    </row>
    <row r="3701" spans="1:6">
      <c r="A3701">
        <v>169</v>
      </c>
      <c r="B3701" t="s">
        <v>431</v>
      </c>
      <c r="C3701">
        <v>25</v>
      </c>
      <c r="D3701" s="24">
        <v>66.648429870605469</v>
      </c>
      <c r="E3701" s="24">
        <v>4.3801364898681641</v>
      </c>
      <c r="F3701" s="24">
        <v>0.37835454940795898</v>
      </c>
    </row>
    <row r="3702" spans="1:6">
      <c r="A3702">
        <v>169</v>
      </c>
      <c r="B3702" t="s">
        <v>431</v>
      </c>
      <c r="C3702">
        <v>26</v>
      </c>
      <c r="D3702" s="24">
        <v>66.916770935058594</v>
      </c>
      <c r="E3702" s="24">
        <v>4.3351521492004395</v>
      </c>
      <c r="F3702" s="24">
        <v>0.38155448436737061</v>
      </c>
    </row>
    <row r="3703" spans="1:6">
      <c r="A3703">
        <v>169</v>
      </c>
      <c r="B3703" t="s">
        <v>431</v>
      </c>
      <c r="C3703">
        <v>27</v>
      </c>
      <c r="D3703" s="24">
        <v>67.185111999511719</v>
      </c>
      <c r="E3703" s="24">
        <v>4.2923765182495117</v>
      </c>
      <c r="F3703" s="24">
        <v>0.38434064388275146</v>
      </c>
    </row>
    <row r="3704" spans="1:6">
      <c r="A3704">
        <v>169</v>
      </c>
      <c r="B3704" t="s">
        <v>431</v>
      </c>
      <c r="C3704">
        <v>28</v>
      </c>
      <c r="D3704" s="24">
        <v>67.453460693359375</v>
      </c>
      <c r="E3704" s="24">
        <v>4.2449460029602051</v>
      </c>
      <c r="F3704" s="24">
        <v>0.38622346520423889</v>
      </c>
    </row>
    <row r="3705" spans="1:6">
      <c r="A3705">
        <v>169</v>
      </c>
      <c r="B3705" t="s">
        <v>431</v>
      </c>
      <c r="C3705">
        <v>29</v>
      </c>
      <c r="D3705" s="24">
        <v>67.7218017578125</v>
      </c>
      <c r="E3705" s="24">
        <v>4.2025265693664551</v>
      </c>
      <c r="F3705" s="24">
        <v>0.38688662648200989</v>
      </c>
    </row>
    <row r="3706" spans="1:6">
      <c r="A3706">
        <v>169</v>
      </c>
      <c r="B3706" t="s">
        <v>431</v>
      </c>
      <c r="C3706">
        <v>30</v>
      </c>
      <c r="D3706" s="24">
        <v>67.990142822265625</v>
      </c>
      <c r="E3706" s="24">
        <v>4.1554923057556152</v>
      </c>
      <c r="F3706" s="24">
        <v>0.38635572791099548</v>
      </c>
    </row>
    <row r="3707" spans="1:6">
      <c r="A3707">
        <v>169</v>
      </c>
      <c r="B3707" t="s">
        <v>431</v>
      </c>
      <c r="C3707">
        <v>31</v>
      </c>
      <c r="D3707" s="24">
        <v>68.25848388671875</v>
      </c>
      <c r="E3707" s="24">
        <v>4.1185336112976074</v>
      </c>
      <c r="F3707" s="24">
        <v>0.38495573401451111</v>
      </c>
    </row>
    <row r="3708" spans="1:6">
      <c r="A3708">
        <v>169</v>
      </c>
      <c r="B3708" t="s">
        <v>431</v>
      </c>
      <c r="C3708">
        <v>32</v>
      </c>
      <c r="D3708" s="24">
        <v>68.526824951171875</v>
      </c>
      <c r="E3708" s="24">
        <v>4.0669665336608887</v>
      </c>
      <c r="F3708" s="24">
        <v>0.38307842612266541</v>
      </c>
    </row>
    <row r="3709" spans="1:6">
      <c r="A3709">
        <v>169</v>
      </c>
      <c r="B3709" t="s">
        <v>431</v>
      </c>
      <c r="C3709">
        <v>33</v>
      </c>
      <c r="D3709" s="24">
        <v>68.795173645019531</v>
      </c>
      <c r="E3709" s="24">
        <v>4.0470771789550781</v>
      </c>
      <c r="F3709" s="24">
        <v>0.3810059130191803</v>
      </c>
    </row>
    <row r="3710" spans="1:6">
      <c r="A3710">
        <v>169</v>
      </c>
      <c r="B3710" t="s">
        <v>431</v>
      </c>
      <c r="C3710">
        <v>34</v>
      </c>
      <c r="D3710" s="24">
        <v>69.063514709472656</v>
      </c>
      <c r="E3710" s="24">
        <v>3.9911353588104248</v>
      </c>
      <c r="F3710" s="24">
        <v>0.37891700863838196</v>
      </c>
    </row>
    <row r="3711" spans="1:6">
      <c r="A3711">
        <v>169</v>
      </c>
      <c r="B3711" t="s">
        <v>431</v>
      </c>
      <c r="C3711">
        <v>35</v>
      </c>
      <c r="D3711" s="24">
        <v>69.331855773925781</v>
      </c>
      <c r="E3711" s="24">
        <v>3.9399154186248779</v>
      </c>
      <c r="F3711" s="24">
        <v>0.37704703211784363</v>
      </c>
    </row>
    <row r="3712" spans="1:6">
      <c r="A3712">
        <v>169</v>
      </c>
      <c r="B3712" t="s">
        <v>431</v>
      </c>
      <c r="C3712">
        <v>36</v>
      </c>
      <c r="D3712" s="24">
        <v>69.600196838378906</v>
      </c>
      <c r="E3712" s="24">
        <v>3.9010326862335205</v>
      </c>
      <c r="F3712" s="24">
        <v>0.37577584385871887</v>
      </c>
    </row>
    <row r="3713" spans="1:6">
      <c r="A3713">
        <v>169</v>
      </c>
      <c r="B3713" t="s">
        <v>431</v>
      </c>
      <c r="C3713">
        <v>37</v>
      </c>
      <c r="D3713" s="24">
        <v>69.868545532226562</v>
      </c>
      <c r="E3713" s="24">
        <v>3.8751695156097412</v>
      </c>
      <c r="F3713" s="24">
        <v>0.37549227476119995</v>
      </c>
    </row>
    <row r="3714" spans="1:6">
      <c r="A3714">
        <v>169</v>
      </c>
      <c r="B3714" t="s">
        <v>431</v>
      </c>
      <c r="C3714">
        <v>38</v>
      </c>
      <c r="D3714" s="24">
        <v>70.136886596679688</v>
      </c>
      <c r="E3714" s="24">
        <v>3.8307662010192871</v>
      </c>
      <c r="F3714" s="24">
        <v>0.37635475397109985</v>
      </c>
    </row>
    <row r="3715" spans="1:6">
      <c r="A3715">
        <v>169</v>
      </c>
      <c r="B3715" t="s">
        <v>431</v>
      </c>
      <c r="C3715">
        <v>39</v>
      </c>
      <c r="D3715" s="24">
        <v>70.405227661132812</v>
      </c>
      <c r="E3715" s="24">
        <v>3.7799298763275146</v>
      </c>
      <c r="F3715" s="24">
        <v>0.37814521789550781</v>
      </c>
    </row>
    <row r="3716" spans="1:6">
      <c r="A3716">
        <v>169</v>
      </c>
      <c r="B3716" t="s">
        <v>431</v>
      </c>
      <c r="C3716">
        <v>40</v>
      </c>
      <c r="D3716" s="24">
        <v>70.673568725585938</v>
      </c>
      <c r="E3716" s="24">
        <v>3.7462220191955566</v>
      </c>
      <c r="F3716" s="24">
        <v>0.38034352660179138</v>
      </c>
    </row>
    <row r="3717" spans="1:6">
      <c r="A3717">
        <v>169</v>
      </c>
      <c r="B3717" t="s">
        <v>431</v>
      </c>
      <c r="C3717">
        <v>41</v>
      </c>
      <c r="D3717" s="24">
        <v>70.941917419433594</v>
      </c>
      <c r="E3717" s="24">
        <v>3.694786548614502</v>
      </c>
      <c r="F3717" s="24">
        <v>0.38239231705665588</v>
      </c>
    </row>
    <row r="3718" spans="1:6">
      <c r="A3718">
        <v>169</v>
      </c>
      <c r="B3718" t="s">
        <v>431</v>
      </c>
      <c r="C3718">
        <v>42</v>
      </c>
      <c r="D3718" s="24">
        <v>71.210258483886719</v>
      </c>
      <c r="E3718" s="24">
        <v>3.6650257110595703</v>
      </c>
      <c r="F3718" s="24">
        <v>0.3839358389377594</v>
      </c>
    </row>
    <row r="3719" spans="1:6">
      <c r="A3719">
        <v>169</v>
      </c>
      <c r="B3719" t="s">
        <v>431</v>
      </c>
      <c r="C3719">
        <v>43</v>
      </c>
      <c r="D3719" s="24">
        <v>71.478599548339844</v>
      </c>
      <c r="E3719" s="24">
        <v>3.6130595207214355</v>
      </c>
      <c r="F3719" s="24">
        <v>0.38495826721191406</v>
      </c>
    </row>
    <row r="3720" spans="1:6">
      <c r="A3720">
        <v>169</v>
      </c>
      <c r="B3720" t="s">
        <v>431</v>
      </c>
      <c r="C3720">
        <v>44</v>
      </c>
      <c r="D3720" s="24">
        <v>71.746940612792969</v>
      </c>
      <c r="E3720" s="24">
        <v>3.5689468383789062</v>
      </c>
      <c r="F3720" s="24">
        <v>0.38574975728988647</v>
      </c>
    </row>
    <row r="3721" spans="1:6">
      <c r="A3721">
        <v>169</v>
      </c>
      <c r="B3721" t="s">
        <v>431</v>
      </c>
      <c r="C3721">
        <v>45</v>
      </c>
      <c r="D3721" s="24">
        <v>72.015289306640625</v>
      </c>
      <c r="E3721" s="24">
        <v>3.5289533138275146</v>
      </c>
      <c r="F3721" s="24">
        <v>0.38671880960464478</v>
      </c>
    </row>
    <row r="3722" spans="1:6">
      <c r="A3722">
        <v>169</v>
      </c>
      <c r="B3722" t="s">
        <v>431</v>
      </c>
      <c r="C3722">
        <v>46</v>
      </c>
      <c r="D3722" s="24">
        <v>72.28363037109375</v>
      </c>
      <c r="E3722" s="24">
        <v>3.4920578002929688</v>
      </c>
      <c r="F3722" s="24">
        <v>0.38814124464988708</v>
      </c>
    </row>
    <row r="3723" spans="1:6">
      <c r="A3723">
        <v>169</v>
      </c>
      <c r="B3723" t="s">
        <v>431</v>
      </c>
      <c r="C3723">
        <v>47</v>
      </c>
      <c r="D3723" s="24">
        <v>72.551971435546875</v>
      </c>
      <c r="E3723" s="24">
        <v>3.452481746673584</v>
      </c>
      <c r="F3723" s="24">
        <v>0.38994905352592468</v>
      </c>
    </row>
    <row r="3724" spans="1:6">
      <c r="A3724">
        <v>169</v>
      </c>
      <c r="B3724" t="s">
        <v>431</v>
      </c>
      <c r="C3724">
        <v>48</v>
      </c>
      <c r="D3724" s="24">
        <v>72.8203125</v>
      </c>
      <c r="E3724" s="24">
        <v>3.400310754776001</v>
      </c>
      <c r="F3724" s="24">
        <v>0.39170780777931213</v>
      </c>
    </row>
    <row r="3725" spans="1:6">
      <c r="A3725">
        <v>169</v>
      </c>
      <c r="B3725" t="s">
        <v>431</v>
      </c>
      <c r="C3725">
        <v>49</v>
      </c>
      <c r="D3725" s="24">
        <v>73.088653564453125</v>
      </c>
      <c r="E3725" s="24">
        <v>3.3579790592193604</v>
      </c>
      <c r="F3725" s="24">
        <v>0.3927844762802124</v>
      </c>
    </row>
    <row r="3726" spans="1:6">
      <c r="A3726">
        <v>169</v>
      </c>
      <c r="B3726" t="s">
        <v>431</v>
      </c>
      <c r="C3726">
        <v>50</v>
      </c>
      <c r="D3726" s="24">
        <v>73.357002258300781</v>
      </c>
      <c r="E3726" s="24">
        <v>3.3113381862640381</v>
      </c>
      <c r="F3726" s="24">
        <v>0.39261287450790405</v>
      </c>
    </row>
    <row r="3727" spans="1:6">
      <c r="A3727">
        <v>169</v>
      </c>
      <c r="B3727" t="s">
        <v>431</v>
      </c>
      <c r="C3727">
        <v>51</v>
      </c>
      <c r="D3727" s="24">
        <v>73.625343322753906</v>
      </c>
      <c r="E3727" s="24">
        <v>3.276057243347168</v>
      </c>
      <c r="F3727" s="24">
        <v>0.3909323513507843</v>
      </c>
    </row>
    <row r="3728" spans="1:6">
      <c r="A3728">
        <v>169</v>
      </c>
      <c r="B3728" t="s">
        <v>431</v>
      </c>
      <c r="C3728">
        <v>52</v>
      </c>
      <c r="D3728" s="24">
        <v>73.893684387207031</v>
      </c>
      <c r="E3728" s="24">
        <v>3.2206547260284424</v>
      </c>
      <c r="F3728" s="24">
        <v>0.38792961835861206</v>
      </c>
    </row>
    <row r="3729" spans="1:6">
      <c r="A3729">
        <v>169</v>
      </c>
      <c r="B3729" t="s">
        <v>431</v>
      </c>
      <c r="C3729">
        <v>53</v>
      </c>
      <c r="D3729" s="24">
        <v>74.162033081054688</v>
      </c>
      <c r="E3729" s="24">
        <v>3.1870334148406982</v>
      </c>
      <c r="F3729" s="24">
        <v>0.38422906398773193</v>
      </c>
    </row>
    <row r="3730" spans="1:6">
      <c r="A3730">
        <v>169</v>
      </c>
      <c r="B3730" t="s">
        <v>431</v>
      </c>
      <c r="C3730">
        <v>54</v>
      </c>
      <c r="D3730" s="24">
        <v>74.430374145507812</v>
      </c>
      <c r="E3730" s="24">
        <v>3.1322195529937744</v>
      </c>
      <c r="F3730" s="24">
        <v>0.38072168827056885</v>
      </c>
    </row>
    <row r="3731" spans="1:6">
      <c r="A3731">
        <v>169</v>
      </c>
      <c r="B3731" t="s">
        <v>431</v>
      </c>
      <c r="C3731">
        <v>55</v>
      </c>
      <c r="D3731" s="24">
        <v>74.698715209960938</v>
      </c>
      <c r="E3731" s="24">
        <v>3.1058311462402344</v>
      </c>
      <c r="F3731" s="24">
        <v>0.37820219993591309</v>
      </c>
    </row>
    <row r="3732" spans="1:6">
      <c r="A3732">
        <v>169</v>
      </c>
      <c r="B3732" t="s">
        <v>431</v>
      </c>
      <c r="C3732">
        <v>56</v>
      </c>
      <c r="D3732" s="24">
        <v>74.967056274414062</v>
      </c>
      <c r="E3732" s="24">
        <v>3.0649054050445557</v>
      </c>
      <c r="F3732" s="24">
        <v>0.3769916296005249</v>
      </c>
    </row>
    <row r="3733" spans="1:6">
      <c r="A3733">
        <v>169</v>
      </c>
      <c r="B3733" t="s">
        <v>431</v>
      </c>
      <c r="C3733">
        <v>57</v>
      </c>
      <c r="D3733" s="24">
        <v>75.235397338867188</v>
      </c>
      <c r="E3733" s="24">
        <v>3.0303785800933838</v>
      </c>
      <c r="F3733" s="24">
        <v>0.37674802541732788</v>
      </c>
    </row>
    <row r="3734" spans="1:6">
      <c r="A3734">
        <v>169</v>
      </c>
      <c r="B3734" t="s">
        <v>431</v>
      </c>
      <c r="C3734">
        <v>58</v>
      </c>
      <c r="D3734" s="24">
        <v>75.503746032714844</v>
      </c>
      <c r="E3734" s="24">
        <v>2.9730422496795654</v>
      </c>
      <c r="F3734" s="24">
        <v>0.37665125727653503</v>
      </c>
    </row>
    <row r="3735" spans="1:6">
      <c r="A3735">
        <v>169</v>
      </c>
      <c r="B3735" t="s">
        <v>431</v>
      </c>
      <c r="C3735">
        <v>59</v>
      </c>
      <c r="D3735" s="24">
        <v>75.772087097167969</v>
      </c>
      <c r="E3735" s="24">
        <v>2.9417390823364258</v>
      </c>
      <c r="F3735" s="24">
        <v>0.37588754296302795</v>
      </c>
    </row>
    <row r="3736" spans="1:6">
      <c r="A3736">
        <v>169</v>
      </c>
      <c r="B3736" t="s">
        <v>431</v>
      </c>
      <c r="C3736">
        <v>60</v>
      </c>
      <c r="D3736" s="24">
        <v>76.040428161621094</v>
      </c>
      <c r="E3736" s="24">
        <v>2.8911409378051758</v>
      </c>
      <c r="F3736" s="24">
        <v>0.37416887283325195</v>
      </c>
    </row>
    <row r="3737" spans="1:6">
      <c r="A3737">
        <v>169</v>
      </c>
      <c r="B3737" t="s">
        <v>431</v>
      </c>
      <c r="C3737">
        <v>61</v>
      </c>
      <c r="D3737" s="24">
        <v>76.308769226074219</v>
      </c>
      <c r="E3737" s="24">
        <v>2.84580397605896</v>
      </c>
      <c r="F3737" s="24">
        <v>0.37196990847587585</v>
      </c>
    </row>
    <row r="3738" spans="1:6">
      <c r="A3738">
        <v>169</v>
      </c>
      <c r="B3738" t="s">
        <v>431</v>
      </c>
      <c r="C3738">
        <v>62</v>
      </c>
      <c r="D3738" s="24">
        <v>76.577117919921875</v>
      </c>
      <c r="E3738" s="24">
        <v>2.8145608901977539</v>
      </c>
      <c r="F3738" s="24">
        <v>0.37040665745735168</v>
      </c>
    </row>
    <row r="3739" spans="1:6">
      <c r="A3739">
        <v>169</v>
      </c>
      <c r="B3739" t="s">
        <v>431</v>
      </c>
      <c r="C3739">
        <v>63</v>
      </c>
      <c r="D3739" s="24">
        <v>76.845458984375</v>
      </c>
      <c r="E3739" s="24">
        <v>2.7722916603088379</v>
      </c>
      <c r="F3739" s="24">
        <v>0.37090349197387695</v>
      </c>
    </row>
    <row r="3740" spans="1:6">
      <c r="A3740">
        <v>169</v>
      </c>
      <c r="B3740" t="s">
        <v>431</v>
      </c>
      <c r="C3740">
        <v>64</v>
      </c>
      <c r="D3740" s="24">
        <v>77.113800048828125</v>
      </c>
      <c r="E3740" s="24">
        <v>2.7355892658233643</v>
      </c>
      <c r="F3740" s="24">
        <v>0.37494593858718872</v>
      </c>
    </row>
    <row r="3741" spans="1:6">
      <c r="A3741">
        <v>169</v>
      </c>
      <c r="B3741" t="s">
        <v>431</v>
      </c>
      <c r="C3741">
        <v>65</v>
      </c>
      <c r="D3741" s="24">
        <v>77.38214111328125</v>
      </c>
      <c r="E3741" s="24">
        <v>2.6940023899078369</v>
      </c>
      <c r="F3741" s="24">
        <v>0.38420706987380981</v>
      </c>
    </row>
    <row r="3742" spans="1:6">
      <c r="A3742">
        <v>169</v>
      </c>
      <c r="B3742" t="s">
        <v>431</v>
      </c>
      <c r="C3742">
        <v>66</v>
      </c>
      <c r="D3742" s="24">
        <v>77.650482177734375</v>
      </c>
      <c r="E3742" s="24">
        <v>2.6566891670227051</v>
      </c>
      <c r="F3742" s="24">
        <v>0.40115922689437866</v>
      </c>
    </row>
    <row r="3743" spans="1:6">
      <c r="A3743">
        <v>169</v>
      </c>
      <c r="B3743" t="s">
        <v>431</v>
      </c>
      <c r="C3743">
        <v>67</v>
      </c>
      <c r="D3743" s="24">
        <v>77.918830871582031</v>
      </c>
      <c r="E3743" s="24">
        <v>2.6072947978973389</v>
      </c>
      <c r="F3743" s="24">
        <v>0.43001279234886169</v>
      </c>
    </row>
    <row r="3744" spans="1:6">
      <c r="A3744">
        <v>169</v>
      </c>
      <c r="B3744" t="s">
        <v>431</v>
      </c>
      <c r="C3744">
        <v>68</v>
      </c>
      <c r="D3744" s="24">
        <v>78.187171936035156</v>
      </c>
      <c r="E3744" s="24">
        <v>2.569270133972168</v>
      </c>
      <c r="F3744" s="24">
        <v>0.47765886783599854</v>
      </c>
    </row>
    <row r="3745" spans="1:6">
      <c r="A3745">
        <v>169</v>
      </c>
      <c r="B3745" t="s">
        <v>431</v>
      </c>
      <c r="C3745">
        <v>69</v>
      </c>
      <c r="D3745" s="24">
        <v>78.455513000488281</v>
      </c>
      <c r="E3745" s="24">
        <v>2.5194466114044189</v>
      </c>
      <c r="F3745" s="24">
        <v>0.55397927761077881</v>
      </c>
    </row>
    <row r="3746" spans="1:6">
      <c r="A3746">
        <v>169</v>
      </c>
      <c r="B3746" t="s">
        <v>431</v>
      </c>
      <c r="C3746">
        <v>70</v>
      </c>
      <c r="D3746" s="24">
        <v>78.723861694335938</v>
      </c>
      <c r="E3746" s="24">
        <v>2.4759936332702637</v>
      </c>
      <c r="F3746" s="24">
        <v>0.67078655958175659</v>
      </c>
    </row>
    <row r="3747" spans="1:6">
      <c r="A3747">
        <v>169</v>
      </c>
      <c r="B3747" t="s">
        <v>431</v>
      </c>
      <c r="C3747">
        <v>71</v>
      </c>
      <c r="D3747" s="24">
        <v>78.992202758789062</v>
      </c>
      <c r="E3747" s="24">
        <v>2.4185516834259033</v>
      </c>
      <c r="F3747" s="24">
        <v>0.83862185478210449</v>
      </c>
    </row>
    <row r="3748" spans="1:6">
      <c r="A3748">
        <v>169</v>
      </c>
      <c r="B3748" t="s">
        <v>431</v>
      </c>
      <c r="C3748">
        <v>72</v>
      </c>
      <c r="D3748" s="24">
        <v>79.260543823242188</v>
      </c>
      <c r="E3748" s="24">
        <v>2.3571751117706299</v>
      </c>
      <c r="F3748" s="24">
        <v>1.061295747756958</v>
      </c>
    </row>
    <row r="3749" spans="1:6">
      <c r="A3749">
        <v>169</v>
      </c>
      <c r="B3749" t="s">
        <v>431</v>
      </c>
      <c r="C3749">
        <v>73</v>
      </c>
      <c r="D3749" s="24">
        <v>79.528884887695312</v>
      </c>
      <c r="E3749" s="24">
        <v>2.272662878036499</v>
      </c>
      <c r="F3749" s="24">
        <v>1.3293726444244385</v>
      </c>
    </row>
    <row r="3750" spans="1:6">
      <c r="A3750">
        <v>169</v>
      </c>
      <c r="B3750" t="s">
        <v>431</v>
      </c>
      <c r="C3750">
        <v>74</v>
      </c>
      <c r="D3750" s="24">
        <v>79.797225952148438</v>
      </c>
      <c r="E3750" s="24">
        <v>2.1430699825286865</v>
      </c>
      <c r="F3750" s="24">
        <v>1.615492582321167</v>
      </c>
    </row>
    <row r="3751" spans="1:6">
      <c r="A3751">
        <v>169</v>
      </c>
      <c r="B3751" t="s">
        <v>431</v>
      </c>
      <c r="C3751">
        <v>75</v>
      </c>
      <c r="D3751" s="24">
        <v>80.065574645996094</v>
      </c>
      <c r="E3751" s="24">
        <v>1.9442763328552246</v>
      </c>
      <c r="F3751" s="24">
        <v>1.8752691745758057</v>
      </c>
    </row>
    <row r="3752" spans="1:6">
      <c r="A3752">
        <v>169</v>
      </c>
      <c r="B3752" t="s">
        <v>431</v>
      </c>
      <c r="C3752">
        <v>76</v>
      </c>
      <c r="D3752" s="24">
        <v>80.333915710449219</v>
      </c>
      <c r="E3752" s="24">
        <v>1.6299557685852051</v>
      </c>
      <c r="F3752" s="24">
        <v>2.0561568737030029</v>
      </c>
    </row>
    <row r="3753" spans="1:6">
      <c r="A3753">
        <v>169</v>
      </c>
      <c r="B3753" t="s">
        <v>431</v>
      </c>
      <c r="C3753">
        <v>77</v>
      </c>
      <c r="D3753" s="24">
        <v>80.602256774902344</v>
      </c>
      <c r="E3753" s="24">
        <v>1.2062406539916992</v>
      </c>
      <c r="F3753" s="24">
        <v>2.1128952503204346</v>
      </c>
    </row>
    <row r="3754" spans="1:6">
      <c r="A3754">
        <v>169</v>
      </c>
      <c r="B3754" t="s">
        <v>431</v>
      </c>
      <c r="C3754">
        <v>78</v>
      </c>
      <c r="D3754" s="24">
        <v>80.87060546875</v>
      </c>
      <c r="E3754" s="24">
        <v>0.78595715761184692</v>
      </c>
      <c r="F3754" s="24">
        <v>2.0237445831298828</v>
      </c>
    </row>
    <row r="3755" spans="1:6">
      <c r="A3755">
        <v>169</v>
      </c>
      <c r="B3755" t="s">
        <v>431</v>
      </c>
      <c r="C3755">
        <v>79</v>
      </c>
      <c r="D3755" s="24">
        <v>81.138946533203125</v>
      </c>
      <c r="E3755" s="24">
        <v>0.47935602068901062</v>
      </c>
      <c r="F3755" s="24">
        <v>1.7998080253601074</v>
      </c>
    </row>
    <row r="3756" spans="1:6">
      <c r="A3756">
        <v>169</v>
      </c>
      <c r="B3756" t="s">
        <v>431</v>
      </c>
      <c r="C3756">
        <v>80</v>
      </c>
      <c r="D3756" s="24">
        <v>81.40728759765625</v>
      </c>
      <c r="E3756" s="24">
        <v>0.34350457787513733</v>
      </c>
      <c r="F3756" s="24">
        <v>1.4822468757629395</v>
      </c>
    </row>
    <row r="3757" spans="1:6">
      <c r="A3757">
        <v>169</v>
      </c>
      <c r="B3757" t="s">
        <v>431</v>
      </c>
      <c r="C3757">
        <v>81</v>
      </c>
      <c r="D3757" s="24">
        <v>81.675628662109375</v>
      </c>
      <c r="E3757" s="24">
        <v>0.3069438636302948</v>
      </c>
      <c r="F3757" s="24">
        <v>1.1283653974533081</v>
      </c>
    </row>
    <row r="3758" spans="1:6">
      <c r="A3758">
        <v>169</v>
      </c>
      <c r="B3758" t="s">
        <v>431</v>
      </c>
      <c r="C3758">
        <v>82</v>
      </c>
      <c r="D3758" s="24">
        <v>81.9439697265625</v>
      </c>
      <c r="E3758" s="24">
        <v>0.2986980676651001</v>
      </c>
      <c r="F3758" s="24">
        <v>0.79318094253540039</v>
      </c>
    </row>
    <row r="3759" spans="1:6">
      <c r="A3759">
        <v>169</v>
      </c>
      <c r="B3759" t="s">
        <v>431</v>
      </c>
      <c r="C3759">
        <v>83</v>
      </c>
      <c r="D3759" s="24">
        <v>82.212310791015625</v>
      </c>
      <c r="E3759" s="24">
        <v>0.29553115367889404</v>
      </c>
      <c r="F3759" s="24">
        <v>0.51484972238540649</v>
      </c>
    </row>
    <row r="3760" spans="1:6">
      <c r="A3760">
        <v>169</v>
      </c>
      <c r="B3760" t="s">
        <v>431</v>
      </c>
      <c r="C3760">
        <v>84</v>
      </c>
      <c r="D3760" s="24">
        <v>82.480659484863281</v>
      </c>
      <c r="E3760" s="24">
        <v>0.29474526643753052</v>
      </c>
      <c r="F3760" s="24">
        <v>0.3090989887714386</v>
      </c>
    </row>
    <row r="3761" spans="1:6">
      <c r="A3761">
        <v>169</v>
      </c>
      <c r="B3761" t="s">
        <v>431</v>
      </c>
      <c r="C3761">
        <v>85</v>
      </c>
      <c r="D3761" s="24">
        <v>82.749000549316406</v>
      </c>
      <c r="E3761" s="24">
        <v>0.29288795590400696</v>
      </c>
      <c r="F3761" s="24">
        <v>0.17252638936042786</v>
      </c>
    </row>
    <row r="3762" spans="1:6">
      <c r="A3762">
        <v>169</v>
      </c>
      <c r="B3762" t="s">
        <v>431</v>
      </c>
      <c r="C3762">
        <v>86</v>
      </c>
      <c r="D3762" s="24">
        <v>83.017341613769531</v>
      </c>
      <c r="E3762" s="24">
        <v>0.29281219840049744</v>
      </c>
      <c r="F3762" s="24">
        <v>9.0692386031150818E-2</v>
      </c>
    </row>
    <row r="3763" spans="1:6">
      <c r="A3763">
        <v>169</v>
      </c>
      <c r="B3763" t="s">
        <v>431</v>
      </c>
      <c r="C3763">
        <v>87</v>
      </c>
      <c r="D3763" s="24">
        <v>83.285690307617188</v>
      </c>
      <c r="E3763" s="24">
        <v>0.2929108738899231</v>
      </c>
      <c r="F3763" s="24">
        <v>4.6274848282337189E-2</v>
      </c>
    </row>
    <row r="3764" spans="1:6">
      <c r="A3764">
        <v>169</v>
      </c>
      <c r="B3764" t="s">
        <v>431</v>
      </c>
      <c r="C3764">
        <v>88</v>
      </c>
      <c r="D3764" s="24">
        <v>83.554031372070312</v>
      </c>
      <c r="E3764" s="24">
        <v>0.28823307156562805</v>
      </c>
      <c r="F3764" s="24">
        <v>2.43946872651577E-2</v>
      </c>
    </row>
    <row r="3765" spans="1:6">
      <c r="A3765">
        <v>169</v>
      </c>
      <c r="B3765" t="s">
        <v>431</v>
      </c>
      <c r="C3765">
        <v>89</v>
      </c>
      <c r="D3765" s="24">
        <v>83.822372436523438</v>
      </c>
      <c r="E3765" s="24">
        <v>0.29049414396286011</v>
      </c>
      <c r="F3765" s="24">
        <v>1.462924387305975E-2</v>
      </c>
    </row>
    <row r="3766" spans="1:6">
      <c r="A3766">
        <v>169</v>
      </c>
      <c r="B3766" t="s">
        <v>431</v>
      </c>
      <c r="C3766">
        <v>90</v>
      </c>
      <c r="D3766" s="24">
        <v>84.090713500976562</v>
      </c>
      <c r="E3766" s="24">
        <v>0.28852143883705139</v>
      </c>
      <c r="F3766" s="24">
        <v>1.0735311545431614E-2</v>
      </c>
    </row>
    <row r="3767" spans="1:6">
      <c r="A3767">
        <v>169</v>
      </c>
      <c r="B3767" t="s">
        <v>431</v>
      </c>
      <c r="C3767">
        <v>91</v>
      </c>
      <c r="D3767" s="24">
        <v>84.359054565429688</v>
      </c>
      <c r="E3767" s="24">
        <v>0.28916683793067932</v>
      </c>
      <c r="F3767" s="24">
        <v>9.4224177300930023E-3</v>
      </c>
    </row>
    <row r="3768" spans="1:6">
      <c r="A3768">
        <v>169</v>
      </c>
      <c r="B3768" t="s">
        <v>431</v>
      </c>
      <c r="C3768">
        <v>92</v>
      </c>
      <c r="D3768" s="24">
        <v>84.627403259277344</v>
      </c>
      <c r="E3768" s="24">
        <v>0.28587743639945984</v>
      </c>
      <c r="F3768" s="24">
        <v>9.1085461899638176E-3</v>
      </c>
    </row>
    <row r="3769" spans="1:6">
      <c r="A3769">
        <v>169</v>
      </c>
      <c r="B3769" t="s">
        <v>431</v>
      </c>
      <c r="C3769">
        <v>93</v>
      </c>
      <c r="D3769" s="24">
        <v>84.895744323730469</v>
      </c>
      <c r="E3769" s="24">
        <v>0.28721359372138977</v>
      </c>
      <c r="F3769" s="24">
        <v>9.0550053864717484E-3</v>
      </c>
    </row>
    <row r="3770" spans="1:6">
      <c r="A3770">
        <v>169</v>
      </c>
      <c r="B3770" t="s">
        <v>431</v>
      </c>
      <c r="C3770">
        <v>94</v>
      </c>
      <c r="D3770" s="24">
        <v>85.164085388183594</v>
      </c>
      <c r="E3770" s="24">
        <v>0.28323516249656677</v>
      </c>
      <c r="F3770" s="24">
        <v>8.907608687877655E-3</v>
      </c>
    </row>
    <row r="3771" spans="1:6">
      <c r="A3771">
        <v>169</v>
      </c>
      <c r="B3771" t="s">
        <v>431</v>
      </c>
      <c r="C3771">
        <v>95</v>
      </c>
      <c r="D3771" s="24">
        <v>85.43243408203125</v>
      </c>
      <c r="E3771" s="24">
        <v>0.2852739691734314</v>
      </c>
      <c r="F3771" s="24">
        <v>8.5136592388153076E-3</v>
      </c>
    </row>
    <row r="3772" spans="1:6">
      <c r="A3772">
        <v>169</v>
      </c>
      <c r="B3772" t="s">
        <v>431</v>
      </c>
      <c r="C3772">
        <v>96</v>
      </c>
      <c r="D3772" s="24">
        <v>85.700775146484375</v>
      </c>
      <c r="E3772" s="24">
        <v>0.28125929832458496</v>
      </c>
      <c r="F3772" s="24">
        <v>7.8741936013102531E-3</v>
      </c>
    </row>
    <row r="3773" spans="1:6">
      <c r="A3773">
        <v>169</v>
      </c>
      <c r="B3773" t="s">
        <v>431</v>
      </c>
      <c r="C3773">
        <v>97</v>
      </c>
      <c r="D3773" s="24">
        <v>85.9691162109375</v>
      </c>
      <c r="E3773" s="24">
        <v>0.28109490871429443</v>
      </c>
      <c r="F3773" s="24">
        <v>7.1222987025976181E-3</v>
      </c>
    </row>
    <row r="3774" spans="1:6">
      <c r="A3774">
        <v>169</v>
      </c>
      <c r="B3774" t="s">
        <v>431</v>
      </c>
      <c r="C3774">
        <v>98</v>
      </c>
      <c r="D3774" s="24">
        <v>86.237457275390625</v>
      </c>
      <c r="E3774" s="24">
        <v>0.28038960695266724</v>
      </c>
      <c r="F3774" s="24">
        <v>6.468004547059536E-3</v>
      </c>
    </row>
    <row r="3775" spans="1:6">
      <c r="A3775">
        <v>169</v>
      </c>
      <c r="B3775" t="s">
        <v>431</v>
      </c>
      <c r="C3775">
        <v>99</v>
      </c>
      <c r="D3775" s="24">
        <v>86.50579833984375</v>
      </c>
      <c r="E3775" s="24">
        <v>0.2805977463722229</v>
      </c>
      <c r="F3775" s="24">
        <v>6.1049056239426136E-3</v>
      </c>
    </row>
    <row r="3776" spans="1:6">
      <c r="A3776">
        <v>169</v>
      </c>
      <c r="B3776" t="s">
        <v>431</v>
      </c>
      <c r="C3776">
        <v>100</v>
      </c>
      <c r="D3776" s="24">
        <v>86.774147033691406</v>
      </c>
      <c r="E3776" s="24">
        <v>0.2825736403465271</v>
      </c>
      <c r="F3776" s="24">
        <v>6.1184396035969257E-3</v>
      </c>
    </row>
    <row r="3777" spans="1:6">
      <c r="A3777">
        <v>169</v>
      </c>
      <c r="B3777" t="s">
        <v>431</v>
      </c>
      <c r="C3777">
        <v>101</v>
      </c>
      <c r="D3777" s="24">
        <v>87.042488098144531</v>
      </c>
      <c r="E3777" s="24">
        <v>0.27738779783248901</v>
      </c>
      <c r="F3777" s="24">
        <v>6.4484924077987671E-3</v>
      </c>
    </row>
    <row r="3778" spans="1:6">
      <c r="A3778">
        <v>169</v>
      </c>
      <c r="B3778" t="s">
        <v>431</v>
      </c>
      <c r="C3778">
        <v>102</v>
      </c>
      <c r="D3778" s="24">
        <v>87.310829162597656</v>
      </c>
      <c r="E3778" s="24">
        <v>0.27802625298500061</v>
      </c>
      <c r="F3778" s="24">
        <v>6.926865316927433E-3</v>
      </c>
    </row>
    <row r="3779" spans="1:6">
      <c r="A3779">
        <v>169</v>
      </c>
      <c r="B3779" t="s">
        <v>431</v>
      </c>
      <c r="C3779">
        <v>103</v>
      </c>
      <c r="D3779" s="24">
        <v>87.579177856445312</v>
      </c>
      <c r="E3779" s="24">
        <v>0.27871209383010864</v>
      </c>
      <c r="F3779" s="24">
        <v>7.358234841376543E-3</v>
      </c>
    </row>
    <row r="3780" spans="1:6">
      <c r="A3780">
        <v>169</v>
      </c>
      <c r="B3780" t="s">
        <v>431</v>
      </c>
      <c r="C3780">
        <v>104</v>
      </c>
      <c r="D3780" s="24">
        <v>87.847518920898438</v>
      </c>
      <c r="E3780" s="24">
        <v>0.27724313735961914</v>
      </c>
      <c r="F3780" s="24">
        <v>7.5943083502352238E-3</v>
      </c>
    </row>
    <row r="3781" spans="1:6">
      <c r="A3781">
        <v>169</v>
      </c>
      <c r="B3781" t="s">
        <v>431</v>
      </c>
      <c r="C3781">
        <v>105</v>
      </c>
      <c r="D3781" s="24">
        <v>88.115859985351562</v>
      </c>
      <c r="E3781" s="24">
        <v>0.2741619348526001</v>
      </c>
      <c r="F3781" s="24">
        <v>7.5686941854655743E-3</v>
      </c>
    </row>
    <row r="3782" spans="1:6">
      <c r="A3782">
        <v>169</v>
      </c>
      <c r="B3782" t="s">
        <v>431</v>
      </c>
      <c r="C3782">
        <v>106</v>
      </c>
      <c r="D3782" s="24">
        <v>88.384201049804688</v>
      </c>
      <c r="E3782" s="24">
        <v>0.27410158514976501</v>
      </c>
      <c r="F3782" s="24">
        <v>7.293330505490303E-3</v>
      </c>
    </row>
    <row r="3783" spans="1:6">
      <c r="A3783">
        <v>169</v>
      </c>
      <c r="B3783" t="s">
        <v>431</v>
      </c>
      <c r="C3783">
        <v>107</v>
      </c>
      <c r="D3783" s="24">
        <v>88.652542114257812</v>
      </c>
      <c r="E3783" s="24">
        <v>0.27509376406669617</v>
      </c>
      <c r="F3783" s="24">
        <v>6.8342112936079502E-3</v>
      </c>
    </row>
    <row r="3784" spans="1:6">
      <c r="A3784">
        <v>169</v>
      </c>
      <c r="B3784" t="s">
        <v>431</v>
      </c>
      <c r="C3784">
        <v>108</v>
      </c>
      <c r="D3784" s="24">
        <v>88.920883178710938</v>
      </c>
      <c r="E3784" s="24">
        <v>0.2738402783870697</v>
      </c>
      <c r="F3784" s="24">
        <v>6.29063555970788E-3</v>
      </c>
    </row>
    <row r="3785" spans="1:6">
      <c r="A3785">
        <v>169</v>
      </c>
      <c r="B3785" t="s">
        <v>431</v>
      </c>
      <c r="C3785">
        <v>109</v>
      </c>
      <c r="D3785" s="24">
        <v>89.189231872558594</v>
      </c>
      <c r="E3785" s="24">
        <v>0.2716529369354248</v>
      </c>
      <c r="F3785" s="24">
        <v>5.7868864387273788E-3</v>
      </c>
    </row>
    <row r="3786" spans="1:6">
      <c r="A3786">
        <v>169</v>
      </c>
      <c r="B3786" t="s">
        <v>431</v>
      </c>
      <c r="C3786">
        <v>110</v>
      </c>
      <c r="D3786" s="24">
        <v>89.457572937011719</v>
      </c>
      <c r="E3786" s="24">
        <v>0.27122175693511963</v>
      </c>
      <c r="F3786" s="24">
        <v>5.4693510755896568E-3</v>
      </c>
    </row>
    <row r="3787" spans="1:6">
      <c r="A3787">
        <v>169</v>
      </c>
      <c r="B3787" t="s">
        <v>431</v>
      </c>
      <c r="C3787">
        <v>111</v>
      </c>
      <c r="D3787" s="24">
        <v>89.725921630859375</v>
      </c>
      <c r="E3787" s="24">
        <v>0.27235773205757141</v>
      </c>
      <c r="F3787" s="24">
        <v>5.4812510497868061E-3</v>
      </c>
    </row>
    <row r="3788" spans="1:6">
      <c r="A3788">
        <v>169</v>
      </c>
      <c r="B3788" t="s">
        <v>431</v>
      </c>
      <c r="C3788">
        <v>112</v>
      </c>
      <c r="D3788" s="24">
        <v>89.9942626953125</v>
      </c>
      <c r="E3788" s="24">
        <v>0.27336114645004272</v>
      </c>
      <c r="F3788" s="24">
        <v>5.8999885804951191E-3</v>
      </c>
    </row>
    <row r="3789" spans="1:6">
      <c r="A3789">
        <v>169</v>
      </c>
      <c r="B3789" t="s">
        <v>431</v>
      </c>
      <c r="C3789">
        <v>113</v>
      </c>
      <c r="D3789" s="24">
        <v>90.262603759765625</v>
      </c>
      <c r="E3789" s="24">
        <v>0.27112400531768799</v>
      </c>
      <c r="F3789" s="24">
        <v>6.664743646979332E-3</v>
      </c>
    </row>
    <row r="3790" spans="1:6">
      <c r="A3790">
        <v>169</v>
      </c>
      <c r="B3790" t="s">
        <v>431</v>
      </c>
      <c r="C3790">
        <v>114</v>
      </c>
      <c r="D3790" s="24">
        <v>90.53094482421875</v>
      </c>
      <c r="E3790" s="24">
        <v>0.27000099420547485</v>
      </c>
      <c r="F3790" s="24">
        <v>7.5581055134534836E-3</v>
      </c>
    </row>
    <row r="3791" spans="1:6">
      <c r="A3791">
        <v>169</v>
      </c>
      <c r="B3791" t="s">
        <v>431</v>
      </c>
      <c r="C3791">
        <v>115</v>
      </c>
      <c r="D3791" s="24">
        <v>90.799285888671875</v>
      </c>
      <c r="E3791" s="24">
        <v>0.2685815691947937</v>
      </c>
      <c r="F3791" s="24">
        <v>8.2794250920414925E-3</v>
      </c>
    </row>
    <row r="3792" spans="1:6">
      <c r="A3792">
        <v>169</v>
      </c>
      <c r="B3792" t="s">
        <v>431</v>
      </c>
      <c r="C3792">
        <v>116</v>
      </c>
      <c r="D3792" s="24">
        <v>91.067626953125</v>
      </c>
      <c r="E3792" s="24">
        <v>0.26615405082702637</v>
      </c>
      <c r="F3792" s="24">
        <v>8.5827670991420746E-3</v>
      </c>
    </row>
    <row r="3793" spans="1:6">
      <c r="A3793">
        <v>169</v>
      </c>
      <c r="B3793" t="s">
        <v>431</v>
      </c>
      <c r="C3793">
        <v>117</v>
      </c>
      <c r="D3793" s="24">
        <v>91.335968017578125</v>
      </c>
      <c r="E3793" s="24">
        <v>0.26485449075698853</v>
      </c>
      <c r="F3793" s="24">
        <v>8.3951558917760849E-3</v>
      </c>
    </row>
    <row r="3794" spans="1:6">
      <c r="A3794">
        <v>169</v>
      </c>
      <c r="B3794" t="s">
        <v>431</v>
      </c>
      <c r="C3794">
        <v>118</v>
      </c>
      <c r="D3794" s="24">
        <v>91.604316711425781</v>
      </c>
      <c r="E3794" s="24">
        <v>0.26660242676734924</v>
      </c>
      <c r="F3794" s="24">
        <v>7.8414101153612137E-3</v>
      </c>
    </row>
    <row r="3795" spans="1:6">
      <c r="A3795">
        <v>169</v>
      </c>
      <c r="B3795" t="s">
        <v>431</v>
      </c>
      <c r="C3795">
        <v>119</v>
      </c>
      <c r="D3795" s="24">
        <v>91.872657775878906</v>
      </c>
      <c r="E3795" s="24">
        <v>0.26392880082130432</v>
      </c>
      <c r="F3795" s="24">
        <v>7.1618272922933102E-3</v>
      </c>
    </row>
    <row r="3796" spans="1:6">
      <c r="A3796">
        <v>169</v>
      </c>
      <c r="B3796" t="s">
        <v>431</v>
      </c>
      <c r="C3796">
        <v>120</v>
      </c>
      <c r="D3796" s="24">
        <v>92.141006469726562</v>
      </c>
      <c r="E3796" s="24">
        <v>0.26471078395843506</v>
      </c>
      <c r="F3796" s="24">
        <v>6.5799145959317684E-3</v>
      </c>
    </row>
    <row r="3797" spans="1:6">
      <c r="A3797">
        <v>169</v>
      </c>
      <c r="B3797" t="s">
        <v>431</v>
      </c>
      <c r="C3797">
        <v>121</v>
      </c>
      <c r="D3797" s="24">
        <v>92.409347534179688</v>
      </c>
      <c r="E3797" s="24">
        <v>0.26526087522506714</v>
      </c>
      <c r="F3797" s="24">
        <v>6.2013613060116768E-3</v>
      </c>
    </row>
    <row r="3798" spans="1:6">
      <c r="A3798">
        <v>169</v>
      </c>
      <c r="B3798" t="s">
        <v>431</v>
      </c>
      <c r="C3798">
        <v>122</v>
      </c>
      <c r="D3798" s="24">
        <v>92.677688598632812</v>
      </c>
      <c r="E3798" s="24">
        <v>0.26301684975624084</v>
      </c>
      <c r="F3798" s="24">
        <v>5.9963208623230457E-3</v>
      </c>
    </row>
    <row r="3799" spans="1:6">
      <c r="A3799">
        <v>169</v>
      </c>
      <c r="B3799" t="s">
        <v>431</v>
      </c>
      <c r="C3799">
        <v>123</v>
      </c>
      <c r="D3799" s="24">
        <v>92.946029663085938</v>
      </c>
      <c r="E3799" s="24">
        <v>0.26098129153251648</v>
      </c>
      <c r="F3799" s="24">
        <v>5.8587738312780857E-3</v>
      </c>
    </row>
    <row r="3800" spans="1:6">
      <c r="A3800">
        <v>169</v>
      </c>
      <c r="B3800" t="s">
        <v>431</v>
      </c>
      <c r="C3800">
        <v>124</v>
      </c>
      <c r="D3800" s="24">
        <v>93.214370727539062</v>
      </c>
      <c r="E3800" s="24">
        <v>0.26151135563850403</v>
      </c>
      <c r="F3800" s="24">
        <v>5.6848390959203243E-3</v>
      </c>
    </row>
    <row r="3801" spans="1:6">
      <c r="A3801">
        <v>169</v>
      </c>
      <c r="B3801" t="s">
        <v>431</v>
      </c>
      <c r="C3801">
        <v>125</v>
      </c>
      <c r="D3801" s="24">
        <v>93.482711791992188</v>
      </c>
      <c r="E3801" s="24">
        <v>0.2611846923828125</v>
      </c>
      <c r="F3801" s="24">
        <v>5.4120868444442749E-3</v>
      </c>
    </row>
    <row r="3802" spans="1:6">
      <c r="A3802">
        <v>169</v>
      </c>
      <c r="B3802" t="s">
        <v>431</v>
      </c>
      <c r="C3802">
        <v>126</v>
      </c>
      <c r="D3802" s="24">
        <v>93.751060485839844</v>
      </c>
      <c r="E3802" s="24">
        <v>0.26260069012641907</v>
      </c>
      <c r="F3802" s="24">
        <v>5.0069675780832767E-3</v>
      </c>
    </row>
    <row r="3803" spans="1:6">
      <c r="A3803">
        <v>169</v>
      </c>
      <c r="B3803" t="s">
        <v>431</v>
      </c>
      <c r="C3803">
        <v>127</v>
      </c>
      <c r="D3803" s="24">
        <v>94.019401550292969</v>
      </c>
      <c r="E3803" s="24">
        <v>0.25857657194137573</v>
      </c>
      <c r="F3803" s="24">
        <v>4.4410359114408493E-3</v>
      </c>
    </row>
    <row r="3804" spans="1:6">
      <c r="A3804">
        <v>169</v>
      </c>
      <c r="B3804" t="s">
        <v>431</v>
      </c>
      <c r="C3804">
        <v>128</v>
      </c>
      <c r="D3804" s="24">
        <v>94.287750244140625</v>
      </c>
      <c r="E3804" s="24">
        <v>0.25898623466491699</v>
      </c>
      <c r="F3804" s="24">
        <v>3.697091480717063E-3</v>
      </c>
    </row>
    <row r="3805" spans="1:6">
      <c r="A3805">
        <v>169</v>
      </c>
      <c r="B3805" t="s">
        <v>431</v>
      </c>
      <c r="C3805">
        <v>129</v>
      </c>
      <c r="D3805" s="24">
        <v>94.55609130859375</v>
      </c>
      <c r="E3805" s="24">
        <v>0.25847163796424866</v>
      </c>
      <c r="F3805" s="24">
        <v>2.8052942361682653E-3</v>
      </c>
    </row>
    <row r="3806" spans="1:6">
      <c r="A3806">
        <v>169</v>
      </c>
      <c r="B3806" t="s">
        <v>431</v>
      </c>
      <c r="C3806">
        <v>130</v>
      </c>
      <c r="D3806" s="24">
        <v>94.824432373046875</v>
      </c>
      <c r="E3806" s="24">
        <v>0.25937268137931824</v>
      </c>
      <c r="F3806" s="24">
        <v>1.8644150113686919E-3</v>
      </c>
    </row>
    <row r="3807" spans="1:6">
      <c r="A3807">
        <v>170</v>
      </c>
      <c r="B3807" t="s">
        <v>432</v>
      </c>
      <c r="C3807">
        <v>1</v>
      </c>
      <c r="D3807" s="24">
        <v>60.208198547363281</v>
      </c>
      <c r="E3807" s="24">
        <v>5.6793584823608398</v>
      </c>
      <c r="F3807" s="24">
        <v>0.34145814180374146</v>
      </c>
    </row>
    <row r="3808" spans="1:6">
      <c r="A3808">
        <v>170</v>
      </c>
      <c r="B3808" t="s">
        <v>432</v>
      </c>
      <c r="C3808">
        <v>2</v>
      </c>
      <c r="D3808" s="24">
        <v>60.476543426513672</v>
      </c>
      <c r="E3808" s="24">
        <v>5.6275272369384766</v>
      </c>
      <c r="F3808" s="24">
        <v>0.33737233281135559</v>
      </c>
    </row>
    <row r="3809" spans="1:6">
      <c r="A3809">
        <v>170</v>
      </c>
      <c r="B3809" t="s">
        <v>432</v>
      </c>
      <c r="C3809">
        <v>3</v>
      </c>
      <c r="D3809" s="24">
        <v>60.744884490966797</v>
      </c>
      <c r="E3809" s="24">
        <v>5.5992555618286133</v>
      </c>
      <c r="F3809" s="24">
        <v>0.33210080862045288</v>
      </c>
    </row>
    <row r="3810" spans="1:6">
      <c r="A3810">
        <v>170</v>
      </c>
      <c r="B3810" t="s">
        <v>432</v>
      </c>
      <c r="C3810">
        <v>4</v>
      </c>
      <c r="D3810" s="24">
        <v>61.013229370117188</v>
      </c>
      <c r="E3810" s="24">
        <v>5.5865302085876465</v>
      </c>
      <c r="F3810" s="24">
        <v>0.32679355144500732</v>
      </c>
    </row>
    <row r="3811" spans="1:6">
      <c r="A3811">
        <v>170</v>
      </c>
      <c r="B3811" t="s">
        <v>432</v>
      </c>
      <c r="C3811">
        <v>5</v>
      </c>
      <c r="D3811" s="24">
        <v>61.281570434570312</v>
      </c>
      <c r="E3811" s="24">
        <v>5.5412387847900391</v>
      </c>
      <c r="F3811" s="24">
        <v>0.32265391945838928</v>
      </c>
    </row>
    <row r="3812" spans="1:6">
      <c r="A3812">
        <v>170</v>
      </c>
      <c r="B3812" t="s">
        <v>432</v>
      </c>
      <c r="C3812">
        <v>6</v>
      </c>
      <c r="D3812" s="24">
        <v>61.549911499023438</v>
      </c>
      <c r="E3812" s="24">
        <v>5.5091142654418945</v>
      </c>
      <c r="F3812" s="24">
        <v>0.32054582238197327</v>
      </c>
    </row>
    <row r="3813" spans="1:6">
      <c r="A3813">
        <v>170</v>
      </c>
      <c r="B3813" t="s">
        <v>432</v>
      </c>
      <c r="C3813">
        <v>7</v>
      </c>
      <c r="D3813" s="24">
        <v>61.818256378173828</v>
      </c>
      <c r="E3813" s="24">
        <v>5.4779248237609863</v>
      </c>
      <c r="F3813" s="24">
        <v>0.32088854908943176</v>
      </c>
    </row>
    <row r="3814" spans="1:6">
      <c r="A3814">
        <v>170</v>
      </c>
      <c r="B3814" t="s">
        <v>432</v>
      </c>
      <c r="C3814">
        <v>8</v>
      </c>
      <c r="D3814" s="24">
        <v>62.086601257324219</v>
      </c>
      <c r="E3814" s="24">
        <v>5.4281754493713379</v>
      </c>
      <c r="F3814" s="24">
        <v>0.32374781370162964</v>
      </c>
    </row>
    <row r="3815" spans="1:6">
      <c r="A3815">
        <v>170</v>
      </c>
      <c r="B3815" t="s">
        <v>432</v>
      </c>
      <c r="C3815">
        <v>9</v>
      </c>
      <c r="D3815" s="24">
        <v>62.354942321777344</v>
      </c>
      <c r="E3815" s="24">
        <v>5.4021668434143066</v>
      </c>
      <c r="F3815" s="24">
        <v>0.32887363433837891</v>
      </c>
    </row>
    <row r="3816" spans="1:6">
      <c r="A3816">
        <v>170</v>
      </c>
      <c r="B3816" t="s">
        <v>432</v>
      </c>
      <c r="C3816">
        <v>10</v>
      </c>
      <c r="D3816" s="24">
        <v>62.623283386230469</v>
      </c>
      <c r="E3816" s="24">
        <v>5.3789105415344238</v>
      </c>
      <c r="F3816" s="24">
        <v>0.33570089936256409</v>
      </c>
    </row>
    <row r="3817" spans="1:6">
      <c r="A3817">
        <v>170</v>
      </c>
      <c r="B3817" t="s">
        <v>432</v>
      </c>
      <c r="C3817">
        <v>11</v>
      </c>
      <c r="D3817" s="24">
        <v>62.891628265380859</v>
      </c>
      <c r="E3817" s="24">
        <v>5.3361949920654297</v>
      </c>
      <c r="F3817" s="24">
        <v>0.3433796763420105</v>
      </c>
    </row>
    <row r="3818" spans="1:6">
      <c r="A3818">
        <v>170</v>
      </c>
      <c r="B3818" t="s">
        <v>432</v>
      </c>
      <c r="C3818">
        <v>12</v>
      </c>
      <c r="D3818" s="24">
        <v>63.159969329833984</v>
      </c>
      <c r="E3818" s="24">
        <v>5.2945704460144043</v>
      </c>
      <c r="F3818" s="24">
        <v>0.35106980800628662</v>
      </c>
    </row>
    <row r="3819" spans="1:6">
      <c r="A3819">
        <v>170</v>
      </c>
      <c r="B3819" t="s">
        <v>432</v>
      </c>
      <c r="C3819">
        <v>13</v>
      </c>
      <c r="D3819" s="24">
        <v>63.428314208984375</v>
      </c>
      <c r="E3819" s="24">
        <v>5.2522468566894531</v>
      </c>
      <c r="F3819" s="24">
        <v>0.35830181837081909</v>
      </c>
    </row>
    <row r="3820" spans="1:6">
      <c r="A3820">
        <v>170</v>
      </c>
      <c r="B3820" t="s">
        <v>432</v>
      </c>
      <c r="C3820">
        <v>14</v>
      </c>
      <c r="D3820" s="24">
        <v>63.6966552734375</v>
      </c>
      <c r="E3820" s="24">
        <v>5.1952323913574219</v>
      </c>
      <c r="F3820" s="24">
        <v>0.36510887742042542</v>
      </c>
    </row>
    <row r="3821" spans="1:6">
      <c r="A3821">
        <v>170</v>
      </c>
      <c r="B3821" t="s">
        <v>432</v>
      </c>
      <c r="C3821">
        <v>15</v>
      </c>
      <c r="D3821" s="24">
        <v>63.965000152587891</v>
      </c>
      <c r="E3821" s="24">
        <v>5.182929515838623</v>
      </c>
      <c r="F3821" s="24">
        <v>0.37175750732421875</v>
      </c>
    </row>
    <row r="3822" spans="1:6">
      <c r="A3822">
        <v>170</v>
      </c>
      <c r="B3822" t="s">
        <v>432</v>
      </c>
      <c r="C3822">
        <v>16</v>
      </c>
      <c r="D3822" s="24">
        <v>64.233345031738281</v>
      </c>
      <c r="E3822" s="24">
        <v>5.1363096237182617</v>
      </c>
      <c r="F3822" s="24">
        <v>0.37827757000923157</v>
      </c>
    </row>
    <row r="3823" spans="1:6">
      <c r="A3823">
        <v>170</v>
      </c>
      <c r="B3823" t="s">
        <v>432</v>
      </c>
      <c r="C3823">
        <v>17</v>
      </c>
      <c r="D3823" s="24">
        <v>64.501686096191406</v>
      </c>
      <c r="E3823" s="24">
        <v>5.0847234725952148</v>
      </c>
      <c r="F3823" s="24">
        <v>0.38422882556915283</v>
      </c>
    </row>
    <row r="3824" spans="1:6">
      <c r="A3824">
        <v>170</v>
      </c>
      <c r="B3824" t="s">
        <v>432</v>
      </c>
      <c r="C3824">
        <v>18</v>
      </c>
      <c r="D3824" s="24">
        <v>64.770027160644531</v>
      </c>
      <c r="E3824" s="24">
        <v>5.0523290634155273</v>
      </c>
      <c r="F3824" s="24">
        <v>0.38895300030708313</v>
      </c>
    </row>
    <row r="3825" spans="1:6">
      <c r="A3825">
        <v>170</v>
      </c>
      <c r="B3825" t="s">
        <v>432</v>
      </c>
      <c r="C3825">
        <v>19</v>
      </c>
      <c r="D3825" s="24">
        <v>65.038368225097656</v>
      </c>
      <c r="E3825" s="24">
        <v>4.9992032051086426</v>
      </c>
      <c r="F3825" s="24">
        <v>0.39210242033004761</v>
      </c>
    </row>
    <row r="3826" spans="1:6">
      <c r="A3826">
        <v>170</v>
      </c>
      <c r="B3826" t="s">
        <v>432</v>
      </c>
      <c r="C3826">
        <v>20</v>
      </c>
      <c r="D3826" s="24">
        <v>65.306716918945312</v>
      </c>
      <c r="E3826" s="24">
        <v>4.9410409927368164</v>
      </c>
      <c r="F3826" s="24">
        <v>0.39400601387023926</v>
      </c>
    </row>
    <row r="3827" spans="1:6">
      <c r="A3827">
        <v>170</v>
      </c>
      <c r="B3827" t="s">
        <v>432</v>
      </c>
      <c r="C3827">
        <v>21</v>
      </c>
      <c r="D3827" s="24">
        <v>65.575057983398438</v>
      </c>
      <c r="E3827" s="24">
        <v>4.9150094985961914</v>
      </c>
      <c r="F3827" s="24">
        <v>0.39551857113838196</v>
      </c>
    </row>
    <row r="3828" spans="1:6">
      <c r="A3828">
        <v>170</v>
      </c>
      <c r="B3828" t="s">
        <v>432</v>
      </c>
      <c r="C3828">
        <v>22</v>
      </c>
      <c r="D3828" s="24">
        <v>65.843399047851562</v>
      </c>
      <c r="E3828" s="24">
        <v>4.875727653503418</v>
      </c>
      <c r="F3828" s="24">
        <v>0.39748746156692505</v>
      </c>
    </row>
    <row r="3829" spans="1:6">
      <c r="A3829">
        <v>170</v>
      </c>
      <c r="B3829" t="s">
        <v>432</v>
      </c>
      <c r="C3829">
        <v>23</v>
      </c>
      <c r="D3829" s="24">
        <v>66.111740112304688</v>
      </c>
      <c r="E3829" s="24">
        <v>4.8263344764709473</v>
      </c>
      <c r="F3829" s="24">
        <v>0.40022510290145874</v>
      </c>
    </row>
    <row r="3830" spans="1:6">
      <c r="A3830">
        <v>170</v>
      </c>
      <c r="B3830" t="s">
        <v>432</v>
      </c>
      <c r="C3830">
        <v>24</v>
      </c>
      <c r="D3830" s="24">
        <v>66.380081176757812</v>
      </c>
      <c r="E3830" s="24">
        <v>4.7880921363830566</v>
      </c>
      <c r="F3830" s="24">
        <v>0.40338832139968872</v>
      </c>
    </row>
    <row r="3831" spans="1:6">
      <c r="A3831">
        <v>170</v>
      </c>
      <c r="B3831" t="s">
        <v>432</v>
      </c>
      <c r="C3831">
        <v>25</v>
      </c>
      <c r="D3831" s="24">
        <v>66.648429870605469</v>
      </c>
      <c r="E3831" s="24">
        <v>4.73431396484375</v>
      </c>
      <c r="F3831" s="24">
        <v>0.40625354647636414</v>
      </c>
    </row>
    <row r="3832" spans="1:6">
      <c r="A3832">
        <v>170</v>
      </c>
      <c r="B3832" t="s">
        <v>432</v>
      </c>
      <c r="C3832">
        <v>26</v>
      </c>
      <c r="D3832" s="24">
        <v>66.916770935058594</v>
      </c>
      <c r="E3832" s="24">
        <v>4.688204288482666</v>
      </c>
      <c r="F3832" s="24">
        <v>0.4081510603427887</v>
      </c>
    </row>
    <row r="3833" spans="1:6">
      <c r="A3833">
        <v>170</v>
      </c>
      <c r="B3833" t="s">
        <v>432</v>
      </c>
      <c r="C3833">
        <v>27</v>
      </c>
      <c r="D3833" s="24">
        <v>67.185111999511719</v>
      </c>
      <c r="E3833" s="24">
        <v>4.640376091003418</v>
      </c>
      <c r="F3833" s="24">
        <v>0.4087567925453186</v>
      </c>
    </row>
    <row r="3834" spans="1:6">
      <c r="A3834">
        <v>170</v>
      </c>
      <c r="B3834" t="s">
        <v>432</v>
      </c>
      <c r="C3834">
        <v>28</v>
      </c>
      <c r="D3834" s="24">
        <v>67.453460693359375</v>
      </c>
      <c r="E3834" s="24">
        <v>4.6113901138305664</v>
      </c>
      <c r="F3834" s="24">
        <v>0.40809500217437744</v>
      </c>
    </row>
    <row r="3835" spans="1:6">
      <c r="A3835">
        <v>170</v>
      </c>
      <c r="B3835" t="s">
        <v>432</v>
      </c>
      <c r="C3835">
        <v>29</v>
      </c>
      <c r="D3835" s="24">
        <v>67.7218017578125</v>
      </c>
      <c r="E3835" s="24">
        <v>4.5352277755737305</v>
      </c>
      <c r="F3835" s="24">
        <v>0.40640446543693542</v>
      </c>
    </row>
    <row r="3836" spans="1:6">
      <c r="A3836">
        <v>170</v>
      </c>
      <c r="B3836" t="s">
        <v>432</v>
      </c>
      <c r="C3836">
        <v>30</v>
      </c>
      <c r="D3836" s="24">
        <v>67.990142822265625</v>
      </c>
      <c r="E3836" s="24">
        <v>4.5196952819824219</v>
      </c>
      <c r="F3836" s="24">
        <v>0.40405598282814026</v>
      </c>
    </row>
    <row r="3837" spans="1:6">
      <c r="A3837">
        <v>170</v>
      </c>
      <c r="B3837" t="s">
        <v>432</v>
      </c>
      <c r="C3837">
        <v>31</v>
      </c>
      <c r="D3837" s="24">
        <v>68.25848388671875</v>
      </c>
      <c r="E3837" s="24">
        <v>4.4646706581115723</v>
      </c>
      <c r="F3837" s="24">
        <v>0.40150788426399231</v>
      </c>
    </row>
    <row r="3838" spans="1:6">
      <c r="A3838">
        <v>170</v>
      </c>
      <c r="B3838" t="s">
        <v>432</v>
      </c>
      <c r="C3838">
        <v>32</v>
      </c>
      <c r="D3838" s="24">
        <v>68.526824951171875</v>
      </c>
      <c r="E3838" s="24">
        <v>4.4073724746704102</v>
      </c>
      <c r="F3838" s="24">
        <v>0.39929157495498657</v>
      </c>
    </row>
    <row r="3839" spans="1:6">
      <c r="A3839">
        <v>170</v>
      </c>
      <c r="B3839" t="s">
        <v>432</v>
      </c>
      <c r="C3839">
        <v>33</v>
      </c>
      <c r="D3839" s="24">
        <v>68.795173645019531</v>
      </c>
      <c r="E3839" s="24">
        <v>4.3769831657409668</v>
      </c>
      <c r="F3839" s="24">
        <v>0.39790242910385132</v>
      </c>
    </row>
    <row r="3840" spans="1:6">
      <c r="A3840">
        <v>170</v>
      </c>
      <c r="B3840" t="s">
        <v>432</v>
      </c>
      <c r="C3840">
        <v>34</v>
      </c>
      <c r="D3840" s="24">
        <v>69.063514709472656</v>
      </c>
      <c r="E3840" s="24">
        <v>4.3384647369384766</v>
      </c>
      <c r="F3840" s="24">
        <v>0.39762994647026062</v>
      </c>
    </row>
    <row r="3841" spans="1:6">
      <c r="A3841">
        <v>170</v>
      </c>
      <c r="B3841" t="s">
        <v>432</v>
      </c>
      <c r="C3841">
        <v>35</v>
      </c>
      <c r="D3841" s="24">
        <v>69.331855773925781</v>
      </c>
      <c r="E3841" s="24">
        <v>4.2905035018920898</v>
      </c>
      <c r="F3841" s="24">
        <v>0.39848208427429199</v>
      </c>
    </row>
    <row r="3842" spans="1:6">
      <c r="A3842">
        <v>170</v>
      </c>
      <c r="B3842" t="s">
        <v>432</v>
      </c>
      <c r="C3842">
        <v>36</v>
      </c>
      <c r="D3842" s="24">
        <v>69.600196838378906</v>
      </c>
      <c r="E3842" s="24">
        <v>4.2469205856323242</v>
      </c>
      <c r="F3842" s="24">
        <v>0.40026673674583435</v>
      </c>
    </row>
    <row r="3843" spans="1:6">
      <c r="A3843">
        <v>170</v>
      </c>
      <c r="B3843" t="s">
        <v>432</v>
      </c>
      <c r="C3843">
        <v>37</v>
      </c>
      <c r="D3843" s="24">
        <v>69.868545532226562</v>
      </c>
      <c r="E3843" s="24">
        <v>4.1905407905578613</v>
      </c>
      <c r="F3843" s="24">
        <v>0.40273377299308777</v>
      </c>
    </row>
    <row r="3844" spans="1:6">
      <c r="A3844">
        <v>170</v>
      </c>
      <c r="B3844" t="s">
        <v>432</v>
      </c>
      <c r="C3844">
        <v>38</v>
      </c>
      <c r="D3844" s="24">
        <v>70.136886596679688</v>
      </c>
      <c r="E3844" s="24">
        <v>4.1538047790527344</v>
      </c>
      <c r="F3844" s="24">
        <v>0.40562340617179871</v>
      </c>
    </row>
    <row r="3845" spans="1:6">
      <c r="A3845">
        <v>170</v>
      </c>
      <c r="B3845" t="s">
        <v>432</v>
      </c>
      <c r="C3845">
        <v>39</v>
      </c>
      <c r="D3845" s="24">
        <v>70.405227661132812</v>
      </c>
      <c r="E3845" s="24">
        <v>4.1154894828796387</v>
      </c>
      <c r="F3845" s="24">
        <v>0.40854418277740479</v>
      </c>
    </row>
    <row r="3846" spans="1:6">
      <c r="A3846">
        <v>170</v>
      </c>
      <c r="B3846" t="s">
        <v>432</v>
      </c>
      <c r="C3846">
        <v>40</v>
      </c>
      <c r="D3846" s="24">
        <v>70.673568725585938</v>
      </c>
      <c r="E3846" s="24">
        <v>4.0673675537109375</v>
      </c>
      <c r="F3846" s="24">
        <v>0.41086572408676147</v>
      </c>
    </row>
    <row r="3847" spans="1:6">
      <c r="A3847">
        <v>170</v>
      </c>
      <c r="B3847" t="s">
        <v>432</v>
      </c>
      <c r="C3847">
        <v>41</v>
      </c>
      <c r="D3847" s="24">
        <v>70.941917419433594</v>
      </c>
      <c r="E3847" s="24">
        <v>4.0156536102294922</v>
      </c>
      <c r="F3847" s="24">
        <v>0.41183805465698242</v>
      </c>
    </row>
    <row r="3848" spans="1:6">
      <c r="A3848">
        <v>170</v>
      </c>
      <c r="B3848" t="s">
        <v>432</v>
      </c>
      <c r="C3848">
        <v>42</v>
      </c>
      <c r="D3848" s="24">
        <v>71.210258483886719</v>
      </c>
      <c r="E3848" s="24">
        <v>3.9704997539520264</v>
      </c>
      <c r="F3848" s="24">
        <v>0.41095167398452759</v>
      </c>
    </row>
    <row r="3849" spans="1:6">
      <c r="A3849">
        <v>170</v>
      </c>
      <c r="B3849" t="s">
        <v>432</v>
      </c>
      <c r="C3849">
        <v>43</v>
      </c>
      <c r="D3849" s="24">
        <v>71.478599548339844</v>
      </c>
      <c r="E3849" s="24">
        <v>3.9141056537628174</v>
      </c>
      <c r="F3849" s="24">
        <v>0.40831980109214783</v>
      </c>
    </row>
    <row r="3850" spans="1:6">
      <c r="A3850">
        <v>170</v>
      </c>
      <c r="B3850" t="s">
        <v>432</v>
      </c>
      <c r="C3850">
        <v>44</v>
      </c>
      <c r="D3850" s="24">
        <v>71.746940612792969</v>
      </c>
      <c r="E3850" s="24">
        <v>3.882617712020874</v>
      </c>
      <c r="F3850" s="24">
        <v>0.40476149320602417</v>
      </c>
    </row>
    <row r="3851" spans="1:6">
      <c r="A3851">
        <v>170</v>
      </c>
      <c r="B3851" t="s">
        <v>432</v>
      </c>
      <c r="C3851">
        <v>45</v>
      </c>
      <c r="D3851" s="24">
        <v>72.015289306640625</v>
      </c>
      <c r="E3851" s="24">
        <v>3.8261497020721436</v>
      </c>
      <c r="F3851" s="24">
        <v>0.40149915218353271</v>
      </c>
    </row>
    <row r="3852" spans="1:6">
      <c r="A3852">
        <v>170</v>
      </c>
      <c r="B3852" t="s">
        <v>432</v>
      </c>
      <c r="C3852">
        <v>46</v>
      </c>
      <c r="D3852" s="24">
        <v>72.28363037109375</v>
      </c>
      <c r="E3852" s="24">
        <v>3.79783034324646</v>
      </c>
      <c r="F3852" s="24">
        <v>0.39963075518608093</v>
      </c>
    </row>
    <row r="3853" spans="1:6">
      <c r="A3853">
        <v>170</v>
      </c>
      <c r="B3853" t="s">
        <v>432</v>
      </c>
      <c r="C3853">
        <v>47</v>
      </c>
      <c r="D3853" s="24">
        <v>72.551971435546875</v>
      </c>
      <c r="E3853" s="24">
        <v>3.7488377094268799</v>
      </c>
      <c r="F3853" s="24">
        <v>0.39967039227485657</v>
      </c>
    </row>
    <row r="3854" spans="1:6">
      <c r="A3854">
        <v>170</v>
      </c>
      <c r="B3854" t="s">
        <v>432</v>
      </c>
      <c r="C3854">
        <v>48</v>
      </c>
      <c r="D3854" s="24">
        <v>72.8203125</v>
      </c>
      <c r="E3854" s="24">
        <v>3.7124934196472168</v>
      </c>
      <c r="F3854" s="24">
        <v>0.4014628529548645</v>
      </c>
    </row>
    <row r="3855" spans="1:6">
      <c r="A3855">
        <v>170</v>
      </c>
      <c r="B3855" t="s">
        <v>432</v>
      </c>
      <c r="C3855">
        <v>49</v>
      </c>
      <c r="D3855" s="24">
        <v>73.088653564453125</v>
      </c>
      <c r="E3855" s="24">
        <v>3.6539807319641113</v>
      </c>
      <c r="F3855" s="24">
        <v>0.40439972281455994</v>
      </c>
    </row>
    <row r="3856" spans="1:6">
      <c r="A3856">
        <v>170</v>
      </c>
      <c r="B3856" t="s">
        <v>432</v>
      </c>
      <c r="C3856">
        <v>50</v>
      </c>
      <c r="D3856" s="24">
        <v>73.357002258300781</v>
      </c>
      <c r="E3856" s="24">
        <v>3.6144344806671143</v>
      </c>
      <c r="F3856" s="24">
        <v>0.40777349472045898</v>
      </c>
    </row>
    <row r="3857" spans="1:6">
      <c r="A3857">
        <v>170</v>
      </c>
      <c r="B3857" t="s">
        <v>432</v>
      </c>
      <c r="C3857">
        <v>51</v>
      </c>
      <c r="D3857" s="24">
        <v>73.625343322753906</v>
      </c>
      <c r="E3857" s="24">
        <v>3.5680153369903564</v>
      </c>
      <c r="F3857" s="24">
        <v>0.41100671887397766</v>
      </c>
    </row>
    <row r="3858" spans="1:6">
      <c r="A3858">
        <v>170</v>
      </c>
      <c r="B3858" t="s">
        <v>432</v>
      </c>
      <c r="C3858">
        <v>52</v>
      </c>
      <c r="D3858" s="24">
        <v>73.893684387207031</v>
      </c>
      <c r="E3858" s="24">
        <v>3.5235426425933838</v>
      </c>
      <c r="F3858" s="24">
        <v>0.41365876793861389</v>
      </c>
    </row>
    <row r="3859" spans="1:6">
      <c r="A3859">
        <v>170</v>
      </c>
      <c r="B3859" t="s">
        <v>432</v>
      </c>
      <c r="C3859">
        <v>53</v>
      </c>
      <c r="D3859" s="24">
        <v>74.162033081054688</v>
      </c>
      <c r="E3859" s="24">
        <v>3.4760284423828125</v>
      </c>
      <c r="F3859" s="24">
        <v>0.41532951593399048</v>
      </c>
    </row>
    <row r="3860" spans="1:6">
      <c r="A3860">
        <v>170</v>
      </c>
      <c r="B3860" t="s">
        <v>432</v>
      </c>
      <c r="C3860">
        <v>54</v>
      </c>
      <c r="D3860" s="24">
        <v>74.430374145507812</v>
      </c>
      <c r="E3860" s="24">
        <v>3.4332029819488525</v>
      </c>
      <c r="F3860" s="24">
        <v>0.41562342643737793</v>
      </c>
    </row>
    <row r="3861" spans="1:6">
      <c r="A3861">
        <v>170</v>
      </c>
      <c r="B3861" t="s">
        <v>432</v>
      </c>
      <c r="C3861">
        <v>55</v>
      </c>
      <c r="D3861" s="24">
        <v>74.698715209960938</v>
      </c>
      <c r="E3861" s="24">
        <v>3.3832054138183594</v>
      </c>
      <c r="F3861" s="24">
        <v>0.41427934169769287</v>
      </c>
    </row>
    <row r="3862" spans="1:6">
      <c r="A3862">
        <v>170</v>
      </c>
      <c r="B3862" t="s">
        <v>432</v>
      </c>
      <c r="C3862">
        <v>56</v>
      </c>
      <c r="D3862" s="24">
        <v>74.967056274414062</v>
      </c>
      <c r="E3862" s="24">
        <v>3.3324472904205322</v>
      </c>
      <c r="F3862" s="24">
        <v>0.41137930750846863</v>
      </c>
    </row>
    <row r="3863" spans="1:6">
      <c r="A3863">
        <v>170</v>
      </c>
      <c r="B3863" t="s">
        <v>432</v>
      </c>
      <c r="C3863">
        <v>57</v>
      </c>
      <c r="D3863" s="24">
        <v>75.235397338867188</v>
      </c>
      <c r="E3863" s="24">
        <v>3.2879505157470703</v>
      </c>
      <c r="F3863" s="24">
        <v>0.40744346380233765</v>
      </c>
    </row>
    <row r="3864" spans="1:6">
      <c r="A3864">
        <v>170</v>
      </c>
      <c r="B3864" t="s">
        <v>432</v>
      </c>
      <c r="C3864">
        <v>58</v>
      </c>
      <c r="D3864" s="24">
        <v>75.503746032714844</v>
      </c>
      <c r="E3864" s="24">
        <v>3.2418959140777588</v>
      </c>
      <c r="F3864" s="24">
        <v>0.40331763029098511</v>
      </c>
    </row>
    <row r="3865" spans="1:6">
      <c r="A3865">
        <v>170</v>
      </c>
      <c r="B3865" t="s">
        <v>432</v>
      </c>
      <c r="C3865">
        <v>59</v>
      </c>
      <c r="D3865" s="24">
        <v>75.772087097167969</v>
      </c>
      <c r="E3865" s="24">
        <v>3.2136974334716797</v>
      </c>
      <c r="F3865" s="24">
        <v>0.39988619089126587</v>
      </c>
    </row>
    <row r="3866" spans="1:6">
      <c r="A3866">
        <v>170</v>
      </c>
      <c r="B3866" t="s">
        <v>432</v>
      </c>
      <c r="C3866">
        <v>60</v>
      </c>
      <c r="D3866" s="24">
        <v>76.040428161621094</v>
      </c>
      <c r="E3866" s="24">
        <v>3.1499121189117432</v>
      </c>
      <c r="F3866" s="24">
        <v>0.39778885245323181</v>
      </c>
    </row>
    <row r="3867" spans="1:6">
      <c r="A3867">
        <v>170</v>
      </c>
      <c r="B3867" t="s">
        <v>432</v>
      </c>
      <c r="C3867">
        <v>61</v>
      </c>
      <c r="D3867" s="24">
        <v>76.308769226074219</v>
      </c>
      <c r="E3867" s="24">
        <v>3.1184530258178711</v>
      </c>
      <c r="F3867" s="24">
        <v>0.3972918689250946</v>
      </c>
    </row>
    <row r="3868" spans="1:6">
      <c r="A3868">
        <v>170</v>
      </c>
      <c r="B3868" t="s">
        <v>432</v>
      </c>
      <c r="C3868">
        <v>62</v>
      </c>
      <c r="D3868" s="24">
        <v>76.577117919921875</v>
      </c>
      <c r="E3868" s="24">
        <v>3.0745747089385986</v>
      </c>
      <c r="F3868" s="24">
        <v>0.3984018862247467</v>
      </c>
    </row>
    <row r="3869" spans="1:6">
      <c r="A3869">
        <v>170</v>
      </c>
      <c r="B3869" t="s">
        <v>432</v>
      </c>
      <c r="C3869">
        <v>63</v>
      </c>
      <c r="D3869" s="24">
        <v>76.845458984375</v>
      </c>
      <c r="E3869" s="24">
        <v>3.0271091461181641</v>
      </c>
      <c r="F3869" s="24">
        <v>0.4011465311050415</v>
      </c>
    </row>
    <row r="3870" spans="1:6">
      <c r="A3870">
        <v>170</v>
      </c>
      <c r="B3870" t="s">
        <v>432</v>
      </c>
      <c r="C3870">
        <v>64</v>
      </c>
      <c r="D3870" s="24">
        <v>77.113800048828125</v>
      </c>
      <c r="E3870" s="24">
        <v>2.9798505306243896</v>
      </c>
      <c r="F3870" s="24">
        <v>0.40598559379577637</v>
      </c>
    </row>
    <row r="3871" spans="1:6">
      <c r="A3871">
        <v>170</v>
      </c>
      <c r="B3871" t="s">
        <v>432</v>
      </c>
      <c r="C3871">
        <v>65</v>
      </c>
      <c r="D3871" s="24">
        <v>77.38214111328125</v>
      </c>
      <c r="E3871" s="24">
        <v>2.9364559650421143</v>
      </c>
      <c r="F3871" s="24">
        <v>0.41424241662025452</v>
      </c>
    </row>
    <row r="3872" spans="1:6">
      <c r="A3872">
        <v>170</v>
      </c>
      <c r="B3872" t="s">
        <v>432</v>
      </c>
      <c r="C3872">
        <v>66</v>
      </c>
      <c r="D3872" s="24">
        <v>77.650482177734375</v>
      </c>
      <c r="E3872" s="24">
        <v>2.8979232311248779</v>
      </c>
      <c r="F3872" s="24">
        <v>0.42860856652259827</v>
      </c>
    </row>
    <row r="3873" spans="1:6">
      <c r="A3873">
        <v>170</v>
      </c>
      <c r="B3873" t="s">
        <v>432</v>
      </c>
      <c r="C3873">
        <v>67</v>
      </c>
      <c r="D3873" s="24">
        <v>77.918830871582031</v>
      </c>
      <c r="E3873" s="24">
        <v>2.8468525409698486</v>
      </c>
      <c r="F3873" s="24">
        <v>0.45368686318397522</v>
      </c>
    </row>
    <row r="3874" spans="1:6">
      <c r="A3874">
        <v>170</v>
      </c>
      <c r="B3874" t="s">
        <v>432</v>
      </c>
      <c r="C3874">
        <v>68</v>
      </c>
      <c r="D3874" s="24">
        <v>78.187171936035156</v>
      </c>
      <c r="E3874" s="24">
        <v>2.7979326248168945</v>
      </c>
      <c r="F3874" s="24">
        <v>0.49654874205589294</v>
      </c>
    </row>
    <row r="3875" spans="1:6">
      <c r="A3875">
        <v>170</v>
      </c>
      <c r="B3875" t="s">
        <v>432</v>
      </c>
      <c r="C3875">
        <v>69</v>
      </c>
      <c r="D3875" s="24">
        <v>78.455513000488281</v>
      </c>
      <c r="E3875" s="24">
        <v>2.7624044418334961</v>
      </c>
      <c r="F3875" s="24">
        <v>0.56700855493545532</v>
      </c>
    </row>
    <row r="3876" spans="1:6">
      <c r="A3876">
        <v>170</v>
      </c>
      <c r="B3876" t="s">
        <v>432</v>
      </c>
      <c r="C3876">
        <v>70</v>
      </c>
      <c r="D3876" s="24">
        <v>78.723861694335938</v>
      </c>
      <c r="E3876" s="24">
        <v>2.7000751495361328</v>
      </c>
      <c r="F3876" s="24">
        <v>0.67698758840560913</v>
      </c>
    </row>
    <row r="3877" spans="1:6">
      <c r="A3877">
        <v>170</v>
      </c>
      <c r="B3877" t="s">
        <v>432</v>
      </c>
      <c r="C3877">
        <v>71</v>
      </c>
      <c r="D3877" s="24">
        <v>78.992202758789062</v>
      </c>
      <c r="E3877" s="24">
        <v>2.6498606204986572</v>
      </c>
      <c r="F3877" s="24">
        <v>0.83814489841461182</v>
      </c>
    </row>
    <row r="3878" spans="1:6">
      <c r="A3878">
        <v>170</v>
      </c>
      <c r="B3878" t="s">
        <v>432</v>
      </c>
      <c r="C3878">
        <v>72</v>
      </c>
      <c r="D3878" s="24">
        <v>79.260543823242188</v>
      </c>
      <c r="E3878" s="24">
        <v>2.5810165405273438</v>
      </c>
      <c r="F3878" s="24">
        <v>1.0572003126144409</v>
      </c>
    </row>
    <row r="3879" spans="1:6">
      <c r="A3879">
        <v>170</v>
      </c>
      <c r="B3879" t="s">
        <v>432</v>
      </c>
      <c r="C3879">
        <v>73</v>
      </c>
      <c r="D3879" s="24">
        <v>79.528884887695312</v>
      </c>
      <c r="E3879" s="24">
        <v>2.4923019409179688</v>
      </c>
      <c r="F3879" s="24">
        <v>1.3295048475265503</v>
      </c>
    </row>
    <row r="3880" spans="1:6">
      <c r="A3880">
        <v>170</v>
      </c>
      <c r="B3880" t="s">
        <v>432</v>
      </c>
      <c r="C3880">
        <v>74</v>
      </c>
      <c r="D3880" s="24">
        <v>79.797225952148438</v>
      </c>
      <c r="E3880" s="24">
        <v>2.3796863555908203</v>
      </c>
      <c r="F3880" s="24">
        <v>1.6331444978713989</v>
      </c>
    </row>
    <row r="3881" spans="1:6">
      <c r="A3881">
        <v>170</v>
      </c>
      <c r="B3881" t="s">
        <v>432</v>
      </c>
      <c r="C3881">
        <v>75</v>
      </c>
      <c r="D3881" s="24">
        <v>80.065574645996094</v>
      </c>
      <c r="E3881" s="24">
        <v>2.1863021850585938</v>
      </c>
      <c r="F3881" s="24">
        <v>1.9273252487182617</v>
      </c>
    </row>
    <row r="3882" spans="1:6">
      <c r="A3882">
        <v>170</v>
      </c>
      <c r="B3882" t="s">
        <v>432</v>
      </c>
      <c r="C3882">
        <v>76</v>
      </c>
      <c r="D3882" s="24">
        <v>80.333915710449219</v>
      </c>
      <c r="E3882" s="24">
        <v>1.8981444835662842</v>
      </c>
      <c r="F3882" s="24">
        <v>2.1583516597747803</v>
      </c>
    </row>
    <row r="3883" spans="1:6">
      <c r="A3883">
        <v>170</v>
      </c>
      <c r="B3883" t="s">
        <v>432</v>
      </c>
      <c r="C3883">
        <v>77</v>
      </c>
      <c r="D3883" s="24">
        <v>80.602256774902344</v>
      </c>
      <c r="E3883" s="24">
        <v>1.4813075065612793</v>
      </c>
      <c r="F3883" s="24">
        <v>2.2735400199890137</v>
      </c>
    </row>
    <row r="3884" spans="1:6">
      <c r="A3884">
        <v>170</v>
      </c>
      <c r="B3884" t="s">
        <v>432</v>
      </c>
      <c r="C3884">
        <v>78</v>
      </c>
      <c r="D3884" s="24">
        <v>80.87060546875</v>
      </c>
      <c r="E3884" s="24">
        <v>1.0133346319198608</v>
      </c>
      <c r="F3884" s="24">
        <v>2.2387068271636963</v>
      </c>
    </row>
    <row r="3885" spans="1:6">
      <c r="A3885">
        <v>170</v>
      </c>
      <c r="B3885" t="s">
        <v>432</v>
      </c>
      <c r="C3885">
        <v>79</v>
      </c>
      <c r="D3885" s="24">
        <v>81.138946533203125</v>
      </c>
      <c r="E3885" s="24">
        <v>0.62753003835678101</v>
      </c>
      <c r="F3885" s="24">
        <v>2.051609992980957</v>
      </c>
    </row>
    <row r="3886" spans="1:6">
      <c r="A3886">
        <v>170</v>
      </c>
      <c r="B3886" t="s">
        <v>432</v>
      </c>
      <c r="C3886">
        <v>80</v>
      </c>
      <c r="D3886" s="24">
        <v>81.40728759765625</v>
      </c>
      <c r="E3886" s="24">
        <v>0.40222015976905823</v>
      </c>
      <c r="F3886" s="24">
        <v>1.744342565536499</v>
      </c>
    </row>
    <row r="3887" spans="1:6">
      <c r="A3887">
        <v>170</v>
      </c>
      <c r="B3887" t="s">
        <v>432</v>
      </c>
      <c r="C3887">
        <v>81</v>
      </c>
      <c r="D3887" s="24">
        <v>81.675628662109375</v>
      </c>
      <c r="E3887" s="24">
        <v>0.32415249943733215</v>
      </c>
      <c r="F3887" s="24">
        <v>1.3729263544082642</v>
      </c>
    </row>
    <row r="3888" spans="1:6">
      <c r="A3888">
        <v>170</v>
      </c>
      <c r="B3888" t="s">
        <v>432</v>
      </c>
      <c r="C3888">
        <v>82</v>
      </c>
      <c r="D3888" s="24">
        <v>81.9439697265625</v>
      </c>
      <c r="E3888" s="24">
        <v>0.30691999197006226</v>
      </c>
      <c r="F3888" s="24">
        <v>0.99889302253723145</v>
      </c>
    </row>
    <row r="3889" spans="1:6">
      <c r="A3889">
        <v>170</v>
      </c>
      <c r="B3889" t="s">
        <v>432</v>
      </c>
      <c r="C3889">
        <v>83</v>
      </c>
      <c r="D3889" s="24">
        <v>82.212310791015625</v>
      </c>
      <c r="E3889" s="24">
        <v>0.30596649646759033</v>
      </c>
      <c r="F3889" s="24">
        <v>0.67141455411911011</v>
      </c>
    </row>
    <row r="3890" spans="1:6">
      <c r="A3890">
        <v>170</v>
      </c>
      <c r="B3890" t="s">
        <v>432</v>
      </c>
      <c r="C3890">
        <v>84</v>
      </c>
      <c r="D3890" s="24">
        <v>82.480659484863281</v>
      </c>
      <c r="E3890" s="24">
        <v>0.30037713050842285</v>
      </c>
      <c r="F3890" s="24">
        <v>0.41721376776695251</v>
      </c>
    </row>
    <row r="3891" spans="1:6">
      <c r="A3891">
        <v>170</v>
      </c>
      <c r="B3891" t="s">
        <v>432</v>
      </c>
      <c r="C3891">
        <v>85</v>
      </c>
      <c r="D3891" s="24">
        <v>82.749000549316406</v>
      </c>
      <c r="E3891" s="24">
        <v>0.2998816967010498</v>
      </c>
      <c r="F3891" s="24">
        <v>0.24044734239578247</v>
      </c>
    </row>
    <row r="3892" spans="1:6">
      <c r="A3892">
        <v>170</v>
      </c>
      <c r="B3892" t="s">
        <v>432</v>
      </c>
      <c r="C3892">
        <v>86</v>
      </c>
      <c r="D3892" s="24">
        <v>83.017341613769531</v>
      </c>
      <c r="E3892" s="24">
        <v>0.29963529109954834</v>
      </c>
      <c r="F3892" s="24">
        <v>0.12968981266021729</v>
      </c>
    </row>
    <row r="3893" spans="1:6">
      <c r="A3893">
        <v>170</v>
      </c>
      <c r="B3893" t="s">
        <v>432</v>
      </c>
      <c r="C3893">
        <v>87</v>
      </c>
      <c r="D3893" s="24">
        <v>83.285690307617188</v>
      </c>
      <c r="E3893" s="24">
        <v>0.29927435517311096</v>
      </c>
      <c r="F3893" s="24">
        <v>6.6972091794013977E-2</v>
      </c>
    </row>
    <row r="3894" spans="1:6">
      <c r="A3894">
        <v>170</v>
      </c>
      <c r="B3894" t="s">
        <v>432</v>
      </c>
      <c r="C3894">
        <v>88</v>
      </c>
      <c r="D3894" s="24">
        <v>83.554031372070312</v>
      </c>
      <c r="E3894" s="24">
        <v>0.29665011167526245</v>
      </c>
      <c r="F3894" s="24">
        <v>3.4837082028388977E-2</v>
      </c>
    </row>
    <row r="3895" spans="1:6">
      <c r="A3895">
        <v>170</v>
      </c>
      <c r="B3895" t="s">
        <v>432</v>
      </c>
      <c r="C3895">
        <v>89</v>
      </c>
      <c r="D3895" s="24">
        <v>83.822372436523438</v>
      </c>
      <c r="E3895" s="24">
        <v>0.29806491732597351</v>
      </c>
      <c r="F3895" s="24">
        <v>1.9904699176549911E-2</v>
      </c>
    </row>
    <row r="3896" spans="1:6">
      <c r="A3896">
        <v>170</v>
      </c>
      <c r="B3896" t="s">
        <v>432</v>
      </c>
      <c r="C3896">
        <v>90</v>
      </c>
      <c r="D3896" s="24">
        <v>84.090713500976562</v>
      </c>
      <c r="E3896" s="24">
        <v>0.29527875781059265</v>
      </c>
      <c r="F3896" s="24">
        <v>1.3511772267520428E-2</v>
      </c>
    </row>
    <row r="3897" spans="1:6">
      <c r="A3897">
        <v>170</v>
      </c>
      <c r="B3897" t="s">
        <v>432</v>
      </c>
      <c r="C3897">
        <v>91</v>
      </c>
      <c r="D3897" s="24">
        <v>84.359054565429688</v>
      </c>
      <c r="E3897" s="24">
        <v>0.29279914498329163</v>
      </c>
      <c r="F3897" s="24">
        <v>1.0810225270688534E-2</v>
      </c>
    </row>
    <row r="3898" spans="1:6">
      <c r="A3898">
        <v>170</v>
      </c>
      <c r="B3898" t="s">
        <v>432</v>
      </c>
      <c r="C3898">
        <v>92</v>
      </c>
      <c r="D3898" s="24">
        <v>84.627403259277344</v>
      </c>
      <c r="E3898" s="24">
        <v>0.29304558038711548</v>
      </c>
      <c r="F3898" s="24">
        <v>9.4835581257939339E-3</v>
      </c>
    </row>
    <row r="3899" spans="1:6">
      <c r="A3899">
        <v>170</v>
      </c>
      <c r="B3899" t="s">
        <v>432</v>
      </c>
      <c r="C3899">
        <v>93</v>
      </c>
      <c r="D3899" s="24">
        <v>84.895744323730469</v>
      </c>
      <c r="E3899" s="24">
        <v>0.2896694540977478</v>
      </c>
      <c r="F3899" s="24">
        <v>8.6659658700227737E-3</v>
      </c>
    </row>
    <row r="3900" spans="1:6">
      <c r="A3900">
        <v>170</v>
      </c>
      <c r="B3900" t="s">
        <v>432</v>
      </c>
      <c r="C3900">
        <v>94</v>
      </c>
      <c r="D3900" s="24">
        <v>85.164085388183594</v>
      </c>
      <c r="E3900" s="24">
        <v>0.29292970895767212</v>
      </c>
      <c r="F3900" s="24">
        <v>8.1976195797324181E-3</v>
      </c>
    </row>
    <row r="3901" spans="1:6">
      <c r="A3901">
        <v>170</v>
      </c>
      <c r="B3901" t="s">
        <v>432</v>
      </c>
      <c r="C3901">
        <v>95</v>
      </c>
      <c r="D3901" s="24">
        <v>85.43243408203125</v>
      </c>
      <c r="E3901" s="24">
        <v>0.28884759545326233</v>
      </c>
      <c r="F3901" s="24">
        <v>8.1540597602725029E-3</v>
      </c>
    </row>
    <row r="3902" spans="1:6">
      <c r="A3902">
        <v>170</v>
      </c>
      <c r="B3902" t="s">
        <v>432</v>
      </c>
      <c r="C3902">
        <v>96</v>
      </c>
      <c r="D3902" s="24">
        <v>85.700775146484375</v>
      </c>
      <c r="E3902" s="24">
        <v>0.29100883007049561</v>
      </c>
      <c r="F3902" s="24">
        <v>8.5686678066849709E-3</v>
      </c>
    </row>
    <row r="3903" spans="1:6">
      <c r="A3903">
        <v>170</v>
      </c>
      <c r="B3903" t="s">
        <v>432</v>
      </c>
      <c r="C3903">
        <v>97</v>
      </c>
      <c r="D3903" s="24">
        <v>85.9691162109375</v>
      </c>
      <c r="E3903" s="24">
        <v>0.29110890626907349</v>
      </c>
      <c r="F3903" s="24">
        <v>9.3071190640330315E-3</v>
      </c>
    </row>
    <row r="3904" spans="1:6">
      <c r="A3904">
        <v>170</v>
      </c>
      <c r="B3904" t="s">
        <v>432</v>
      </c>
      <c r="C3904">
        <v>98</v>
      </c>
      <c r="D3904" s="24">
        <v>86.237457275390625</v>
      </c>
      <c r="E3904" s="24">
        <v>0.28712043166160583</v>
      </c>
      <c r="F3904" s="24">
        <v>1.0073835961520672E-2</v>
      </c>
    </row>
    <row r="3905" spans="1:6">
      <c r="A3905">
        <v>170</v>
      </c>
      <c r="B3905" t="s">
        <v>432</v>
      </c>
      <c r="C3905">
        <v>99</v>
      </c>
      <c r="D3905" s="24">
        <v>86.50579833984375</v>
      </c>
      <c r="E3905" s="24">
        <v>0.28678622841835022</v>
      </c>
      <c r="F3905" s="24">
        <v>1.0521376505494118E-2</v>
      </c>
    </row>
    <row r="3906" spans="1:6">
      <c r="A3906">
        <v>170</v>
      </c>
      <c r="B3906" t="s">
        <v>432</v>
      </c>
      <c r="C3906">
        <v>100</v>
      </c>
      <c r="D3906" s="24">
        <v>86.774147033691406</v>
      </c>
      <c r="E3906" s="24">
        <v>0.2831709086894989</v>
      </c>
      <c r="F3906" s="24">
        <v>1.0403876192867756E-2</v>
      </c>
    </row>
    <row r="3907" spans="1:6">
      <c r="A3907">
        <v>170</v>
      </c>
      <c r="B3907" t="s">
        <v>432</v>
      </c>
      <c r="C3907">
        <v>101</v>
      </c>
      <c r="D3907" s="24">
        <v>87.042488098144531</v>
      </c>
      <c r="E3907" s="24">
        <v>0.28107574582099915</v>
      </c>
      <c r="F3907" s="24">
        <v>9.6948444843292236E-3</v>
      </c>
    </row>
    <row r="3908" spans="1:6">
      <c r="A3908">
        <v>170</v>
      </c>
      <c r="B3908" t="s">
        <v>432</v>
      </c>
      <c r="C3908">
        <v>102</v>
      </c>
      <c r="D3908" s="24">
        <v>87.310829162597656</v>
      </c>
      <c r="E3908" s="24">
        <v>0.28032973408699036</v>
      </c>
      <c r="F3908" s="24">
        <v>8.601686917245388E-3</v>
      </c>
    </row>
    <row r="3909" spans="1:6">
      <c r="A3909">
        <v>170</v>
      </c>
      <c r="B3909" t="s">
        <v>432</v>
      </c>
      <c r="C3909">
        <v>103</v>
      </c>
      <c r="D3909" s="24">
        <v>87.579177856445312</v>
      </c>
      <c r="E3909" s="24">
        <v>0.28224188089370728</v>
      </c>
      <c r="F3909" s="24">
        <v>7.4613182805478573E-3</v>
      </c>
    </row>
    <row r="3910" spans="1:6">
      <c r="A3910">
        <v>170</v>
      </c>
      <c r="B3910" t="s">
        <v>432</v>
      </c>
      <c r="C3910">
        <v>104</v>
      </c>
      <c r="D3910" s="24">
        <v>87.847518920898438</v>
      </c>
      <c r="E3910" s="24">
        <v>0.28344038128852844</v>
      </c>
      <c r="F3910" s="24">
        <v>6.5761744044721127E-3</v>
      </c>
    </row>
    <row r="3911" spans="1:6">
      <c r="A3911">
        <v>170</v>
      </c>
      <c r="B3911" t="s">
        <v>432</v>
      </c>
      <c r="C3911">
        <v>105</v>
      </c>
      <c r="D3911" s="24">
        <v>88.115859985351562</v>
      </c>
      <c r="E3911" s="24">
        <v>0.27966564893722534</v>
      </c>
      <c r="F3911" s="24">
        <v>6.09225919470191E-3</v>
      </c>
    </row>
    <row r="3912" spans="1:6">
      <c r="A3912">
        <v>170</v>
      </c>
      <c r="B3912" t="s">
        <v>432</v>
      </c>
      <c r="C3912">
        <v>106</v>
      </c>
      <c r="D3912" s="24">
        <v>88.384201049804688</v>
      </c>
      <c r="E3912" s="24">
        <v>0.27950960397720337</v>
      </c>
      <c r="F3912" s="24">
        <v>5.986376665532589E-3</v>
      </c>
    </row>
    <row r="3913" spans="1:6">
      <c r="A3913">
        <v>170</v>
      </c>
      <c r="B3913" t="s">
        <v>432</v>
      </c>
      <c r="C3913">
        <v>107</v>
      </c>
      <c r="D3913" s="24">
        <v>88.652542114257812</v>
      </c>
      <c r="E3913" s="24">
        <v>0.27842330932617188</v>
      </c>
      <c r="F3913" s="24">
        <v>6.1482125893235207E-3</v>
      </c>
    </row>
    <row r="3914" spans="1:6">
      <c r="A3914">
        <v>170</v>
      </c>
      <c r="B3914" t="s">
        <v>432</v>
      </c>
      <c r="C3914">
        <v>108</v>
      </c>
      <c r="D3914" s="24">
        <v>88.920883178710938</v>
      </c>
      <c r="E3914" s="24">
        <v>0.27808430790901184</v>
      </c>
      <c r="F3914" s="24">
        <v>6.4730490557849407E-3</v>
      </c>
    </row>
    <row r="3915" spans="1:6">
      <c r="A3915">
        <v>170</v>
      </c>
      <c r="B3915" t="s">
        <v>432</v>
      </c>
      <c r="C3915">
        <v>109</v>
      </c>
      <c r="D3915" s="24">
        <v>89.189231872558594</v>
      </c>
      <c r="E3915" s="24">
        <v>0.279244065284729</v>
      </c>
      <c r="F3915" s="24">
        <v>6.8943649530410767E-3</v>
      </c>
    </row>
    <row r="3916" spans="1:6">
      <c r="A3916">
        <v>170</v>
      </c>
      <c r="B3916" t="s">
        <v>432</v>
      </c>
      <c r="C3916">
        <v>110</v>
      </c>
      <c r="D3916" s="24">
        <v>89.457572937011719</v>
      </c>
      <c r="E3916" s="24">
        <v>0.27681243419647217</v>
      </c>
      <c r="F3916" s="24">
        <v>7.3558581061661243E-3</v>
      </c>
    </row>
    <row r="3917" spans="1:6">
      <c r="A3917">
        <v>170</v>
      </c>
      <c r="B3917" t="s">
        <v>432</v>
      </c>
      <c r="C3917">
        <v>111</v>
      </c>
      <c r="D3917" s="24">
        <v>89.725921630859375</v>
      </c>
      <c r="E3917" s="24">
        <v>0.27536594867706299</v>
      </c>
      <c r="F3917" s="24">
        <v>7.7772289514541626E-3</v>
      </c>
    </row>
    <row r="3918" spans="1:6">
      <c r="A3918">
        <v>170</v>
      </c>
      <c r="B3918" t="s">
        <v>432</v>
      </c>
      <c r="C3918">
        <v>112</v>
      </c>
      <c r="D3918" s="24">
        <v>89.9942626953125</v>
      </c>
      <c r="E3918" s="24">
        <v>0.27417108416557312</v>
      </c>
      <c r="F3918" s="24">
        <v>8.0584697425365448E-3</v>
      </c>
    </row>
    <row r="3919" spans="1:6">
      <c r="A3919">
        <v>170</v>
      </c>
      <c r="B3919" t="s">
        <v>432</v>
      </c>
      <c r="C3919">
        <v>113</v>
      </c>
      <c r="D3919" s="24">
        <v>90.262603759765625</v>
      </c>
      <c r="E3919" s="24">
        <v>0.27483069896697998</v>
      </c>
      <c r="F3919" s="24">
        <v>8.1212529912590981E-3</v>
      </c>
    </row>
    <row r="3920" spans="1:6">
      <c r="A3920">
        <v>170</v>
      </c>
      <c r="B3920" t="s">
        <v>432</v>
      </c>
      <c r="C3920">
        <v>114</v>
      </c>
      <c r="D3920" s="24">
        <v>90.53094482421875</v>
      </c>
      <c r="E3920" s="24">
        <v>0.27233290672302246</v>
      </c>
      <c r="F3920" s="24">
        <v>7.9511255025863647E-3</v>
      </c>
    </row>
    <row r="3921" spans="1:6">
      <c r="A3921">
        <v>170</v>
      </c>
      <c r="B3921" t="s">
        <v>432</v>
      </c>
      <c r="C3921">
        <v>115</v>
      </c>
      <c r="D3921" s="24">
        <v>90.799285888671875</v>
      </c>
      <c r="E3921" s="24">
        <v>0.270192950963974</v>
      </c>
      <c r="F3921" s="24">
        <v>7.611442357301712E-3</v>
      </c>
    </row>
    <row r="3922" spans="1:6">
      <c r="A3922">
        <v>170</v>
      </c>
      <c r="B3922" t="s">
        <v>432</v>
      </c>
      <c r="C3922">
        <v>116</v>
      </c>
      <c r="D3922" s="24">
        <v>91.067626953125</v>
      </c>
      <c r="E3922" s="24">
        <v>0.27256986498832703</v>
      </c>
      <c r="F3922" s="24">
        <v>7.2172209620475769E-3</v>
      </c>
    </row>
    <row r="3923" spans="1:6">
      <c r="A3923">
        <v>170</v>
      </c>
      <c r="B3923" t="s">
        <v>432</v>
      </c>
      <c r="C3923">
        <v>117</v>
      </c>
      <c r="D3923" s="24">
        <v>91.335968017578125</v>
      </c>
      <c r="E3923" s="24">
        <v>0.27056196331977844</v>
      </c>
      <c r="F3923" s="24">
        <v>6.8814586848020554E-3</v>
      </c>
    </row>
    <row r="3924" spans="1:6">
      <c r="A3924">
        <v>170</v>
      </c>
      <c r="B3924" t="s">
        <v>432</v>
      </c>
      <c r="C3924">
        <v>118</v>
      </c>
      <c r="D3924" s="24">
        <v>91.604316711425781</v>
      </c>
      <c r="E3924" s="24">
        <v>0.27031919360160828</v>
      </c>
      <c r="F3924" s="24">
        <v>6.6571114584803581E-3</v>
      </c>
    </row>
    <row r="3925" spans="1:6">
      <c r="A3925">
        <v>170</v>
      </c>
      <c r="B3925" t="s">
        <v>432</v>
      </c>
      <c r="C3925">
        <v>119</v>
      </c>
      <c r="D3925" s="24">
        <v>91.872657775878906</v>
      </c>
      <c r="E3925" s="24">
        <v>0.26872953772544861</v>
      </c>
      <c r="F3925" s="24">
        <v>6.5061016939580441E-3</v>
      </c>
    </row>
    <row r="3926" spans="1:6">
      <c r="A3926">
        <v>170</v>
      </c>
      <c r="B3926" t="s">
        <v>432</v>
      </c>
      <c r="C3926">
        <v>120</v>
      </c>
      <c r="D3926" s="24">
        <v>92.141006469726562</v>
      </c>
      <c r="E3926" s="24">
        <v>0.27002567052841187</v>
      </c>
      <c r="F3926" s="24">
        <v>6.3226195052266121E-3</v>
      </c>
    </row>
    <row r="3927" spans="1:6">
      <c r="A3927">
        <v>170</v>
      </c>
      <c r="B3927" t="s">
        <v>432</v>
      </c>
      <c r="C3927">
        <v>121</v>
      </c>
      <c r="D3927" s="24">
        <v>92.409347534179688</v>
      </c>
      <c r="E3927" s="24">
        <v>0.26747533679008484</v>
      </c>
      <c r="F3927" s="24">
        <v>6.0084271244704723E-3</v>
      </c>
    </row>
    <row r="3928" spans="1:6">
      <c r="A3928">
        <v>170</v>
      </c>
      <c r="B3928" t="s">
        <v>432</v>
      </c>
      <c r="C3928">
        <v>122</v>
      </c>
      <c r="D3928" s="24">
        <v>92.677688598632812</v>
      </c>
      <c r="E3928" s="24">
        <v>0.26320207118988037</v>
      </c>
      <c r="F3928" s="24">
        <v>5.5578290484845638E-3</v>
      </c>
    </row>
    <row r="3929" spans="1:6">
      <c r="A3929">
        <v>170</v>
      </c>
      <c r="B3929" t="s">
        <v>432</v>
      </c>
      <c r="C3929">
        <v>123</v>
      </c>
      <c r="D3929" s="24">
        <v>92.946029663085938</v>
      </c>
      <c r="E3929" s="24">
        <v>0.26917114853858948</v>
      </c>
      <c r="F3929" s="24">
        <v>5.0859409384429455E-3</v>
      </c>
    </row>
    <row r="3930" spans="1:6">
      <c r="A3930">
        <v>170</v>
      </c>
      <c r="B3930" t="s">
        <v>432</v>
      </c>
      <c r="C3930">
        <v>124</v>
      </c>
      <c r="D3930" s="24">
        <v>93.214370727539062</v>
      </c>
      <c r="E3930" s="24">
        <v>0.26491767168045044</v>
      </c>
      <c r="F3930" s="24">
        <v>4.7625838778913021E-3</v>
      </c>
    </row>
    <row r="3931" spans="1:6">
      <c r="A3931">
        <v>170</v>
      </c>
      <c r="B3931" t="s">
        <v>432</v>
      </c>
      <c r="C3931">
        <v>125</v>
      </c>
      <c r="D3931" s="24">
        <v>93.482711791992188</v>
      </c>
      <c r="E3931" s="24">
        <v>0.26803848147392273</v>
      </c>
      <c r="F3931" s="24">
        <v>4.6809245832264423E-3</v>
      </c>
    </row>
    <row r="3932" spans="1:6">
      <c r="A3932">
        <v>170</v>
      </c>
      <c r="B3932" t="s">
        <v>432</v>
      </c>
      <c r="C3932">
        <v>126</v>
      </c>
      <c r="D3932" s="24">
        <v>93.751060485839844</v>
      </c>
      <c r="E3932" s="24">
        <v>0.26744034886360168</v>
      </c>
      <c r="F3932" s="24">
        <v>4.7584725543856621E-3</v>
      </c>
    </row>
    <row r="3933" spans="1:6">
      <c r="A3933">
        <v>170</v>
      </c>
      <c r="B3933" t="s">
        <v>432</v>
      </c>
      <c r="C3933">
        <v>127</v>
      </c>
      <c r="D3933" s="24">
        <v>94.019401550292969</v>
      </c>
      <c r="E3933" s="24">
        <v>0.26331338286399841</v>
      </c>
      <c r="F3933" s="24">
        <v>4.7591649927198887E-3</v>
      </c>
    </row>
    <row r="3934" spans="1:6">
      <c r="A3934">
        <v>170</v>
      </c>
      <c r="B3934" t="s">
        <v>432</v>
      </c>
      <c r="C3934">
        <v>128</v>
      </c>
      <c r="D3934" s="24">
        <v>94.287750244140625</v>
      </c>
      <c r="E3934" s="24">
        <v>0.26149484515190125</v>
      </c>
      <c r="F3934" s="24">
        <v>4.4354628771543503E-3</v>
      </c>
    </row>
    <row r="3935" spans="1:6">
      <c r="A3935">
        <v>170</v>
      </c>
      <c r="B3935" t="s">
        <v>432</v>
      </c>
      <c r="C3935">
        <v>129</v>
      </c>
      <c r="D3935" s="24">
        <v>94.55609130859375</v>
      </c>
      <c r="E3935" s="24">
        <v>0.2629985511302948</v>
      </c>
      <c r="F3935" s="24">
        <v>3.6914446391165257E-3</v>
      </c>
    </row>
    <row r="3936" spans="1:6">
      <c r="A3936">
        <v>170</v>
      </c>
      <c r="B3936" t="s">
        <v>432</v>
      </c>
      <c r="C3936">
        <v>130</v>
      </c>
      <c r="D3936" s="24">
        <v>94.824432373046875</v>
      </c>
      <c r="E3936" s="24">
        <v>0.2633456289768219</v>
      </c>
      <c r="F3936" s="24">
        <v>2.6453419122844934E-3</v>
      </c>
    </row>
    <row r="3937" spans="1:6">
      <c r="A3937">
        <v>171</v>
      </c>
      <c r="B3937" t="s">
        <v>433</v>
      </c>
      <c r="C3937">
        <v>1</v>
      </c>
      <c r="D3937" s="24">
        <v>60.208198547363281</v>
      </c>
      <c r="E3937" s="24">
        <v>3.6821997165679932</v>
      </c>
      <c r="F3937" s="24">
        <v>0.13860592246055603</v>
      </c>
    </row>
    <row r="3938" spans="1:6">
      <c r="A3938">
        <v>171</v>
      </c>
      <c r="B3938" t="s">
        <v>433</v>
      </c>
      <c r="C3938">
        <v>2</v>
      </c>
      <c r="D3938" s="24">
        <v>60.476543426513672</v>
      </c>
      <c r="E3938" s="24">
        <v>3.6759605407714844</v>
      </c>
      <c r="F3938" s="24">
        <v>0.12784446775913239</v>
      </c>
    </row>
    <row r="3939" spans="1:6">
      <c r="A3939">
        <v>171</v>
      </c>
      <c r="B3939" t="s">
        <v>433</v>
      </c>
      <c r="C3939">
        <v>3</v>
      </c>
      <c r="D3939" s="24">
        <v>60.744884490966797</v>
      </c>
      <c r="E3939" s="24">
        <v>3.6844160556793213</v>
      </c>
      <c r="F3939" s="24">
        <v>0.11602451652288437</v>
      </c>
    </row>
    <row r="3940" spans="1:6">
      <c r="A3940">
        <v>171</v>
      </c>
      <c r="B3940" t="s">
        <v>433</v>
      </c>
      <c r="C3940">
        <v>4</v>
      </c>
      <c r="D3940" s="24">
        <v>61.013229370117188</v>
      </c>
      <c r="E3940" s="24">
        <v>3.673149585723877</v>
      </c>
      <c r="F3940" s="24">
        <v>0.10575747489929199</v>
      </c>
    </row>
    <row r="3941" spans="1:6">
      <c r="A3941">
        <v>171</v>
      </c>
      <c r="B3941" t="s">
        <v>433</v>
      </c>
      <c r="C3941">
        <v>5</v>
      </c>
      <c r="D3941" s="24">
        <v>61.281570434570312</v>
      </c>
      <c r="E3941" s="24">
        <v>3.6697671413421631</v>
      </c>
      <c r="F3941" s="24">
        <v>9.9300071597099304E-2</v>
      </c>
    </row>
    <row r="3942" spans="1:6">
      <c r="A3942">
        <v>171</v>
      </c>
      <c r="B3942" t="s">
        <v>433</v>
      </c>
      <c r="C3942">
        <v>6</v>
      </c>
      <c r="D3942" s="24">
        <v>61.549911499023438</v>
      </c>
      <c r="E3942" s="24">
        <v>3.656996488571167</v>
      </c>
      <c r="F3942" s="24">
        <v>9.7942441701889038E-2</v>
      </c>
    </row>
    <row r="3943" spans="1:6">
      <c r="A3943">
        <v>171</v>
      </c>
      <c r="B3943" t="s">
        <v>433</v>
      </c>
      <c r="C3943">
        <v>7</v>
      </c>
      <c r="D3943" s="24">
        <v>61.818256378173828</v>
      </c>
      <c r="E3943" s="24">
        <v>3.6443648338317871</v>
      </c>
      <c r="F3943" s="24">
        <v>0.10182294994592667</v>
      </c>
    </row>
    <row r="3944" spans="1:6">
      <c r="A3944">
        <v>171</v>
      </c>
      <c r="B3944" t="s">
        <v>433</v>
      </c>
      <c r="C3944">
        <v>8</v>
      </c>
      <c r="D3944" s="24">
        <v>62.086601257324219</v>
      </c>
      <c r="E3944" s="24">
        <v>3.645726203918457</v>
      </c>
      <c r="F3944" s="24">
        <v>0.11011320352554321</v>
      </c>
    </row>
    <row r="3945" spans="1:6">
      <c r="A3945">
        <v>171</v>
      </c>
      <c r="B3945" t="s">
        <v>433</v>
      </c>
      <c r="C3945">
        <v>9</v>
      </c>
      <c r="D3945" s="24">
        <v>62.354942321777344</v>
      </c>
      <c r="E3945" s="24">
        <v>3.6389801502227783</v>
      </c>
      <c r="F3945" s="24">
        <v>0.12140022963285446</v>
      </c>
    </row>
    <row r="3946" spans="1:6">
      <c r="A3946">
        <v>171</v>
      </c>
      <c r="B3946" t="s">
        <v>433</v>
      </c>
      <c r="C3946">
        <v>10</v>
      </c>
      <c r="D3946" s="24">
        <v>62.623283386230469</v>
      </c>
      <c r="E3946" s="24">
        <v>3.6201109886169434</v>
      </c>
      <c r="F3946" s="24">
        <v>0.13417188823223114</v>
      </c>
    </row>
    <row r="3947" spans="1:6">
      <c r="A3947">
        <v>171</v>
      </c>
      <c r="B3947" t="s">
        <v>433</v>
      </c>
      <c r="C3947">
        <v>11</v>
      </c>
      <c r="D3947" s="24">
        <v>62.891628265380859</v>
      </c>
      <c r="E3947" s="24">
        <v>3.5939328670501709</v>
      </c>
      <c r="F3947" s="24">
        <v>0.14726638793945312</v>
      </c>
    </row>
    <row r="3948" spans="1:6">
      <c r="A3948">
        <v>171</v>
      </c>
      <c r="B3948" t="s">
        <v>433</v>
      </c>
      <c r="C3948">
        <v>12</v>
      </c>
      <c r="D3948" s="24">
        <v>63.159969329833984</v>
      </c>
      <c r="E3948" s="24">
        <v>3.5825614929199219</v>
      </c>
      <c r="F3948" s="24">
        <v>0.16008836030960083</v>
      </c>
    </row>
    <row r="3949" spans="1:6">
      <c r="A3949">
        <v>171</v>
      </c>
      <c r="B3949" t="s">
        <v>433</v>
      </c>
      <c r="C3949">
        <v>13</v>
      </c>
      <c r="D3949" s="24">
        <v>63.428314208984375</v>
      </c>
      <c r="E3949" s="24">
        <v>3.5733642578125</v>
      </c>
      <c r="F3949" s="24">
        <v>0.17254625260829926</v>
      </c>
    </row>
    <row r="3950" spans="1:6">
      <c r="A3950">
        <v>171</v>
      </c>
      <c r="B3950" t="s">
        <v>433</v>
      </c>
      <c r="C3950">
        <v>14</v>
      </c>
      <c r="D3950" s="24">
        <v>63.6966552734375</v>
      </c>
      <c r="E3950" s="24">
        <v>3.5503585338592529</v>
      </c>
      <c r="F3950" s="24">
        <v>0.18473091721534729</v>
      </c>
    </row>
    <row r="3951" spans="1:6">
      <c r="A3951">
        <v>171</v>
      </c>
      <c r="B3951" t="s">
        <v>433</v>
      </c>
      <c r="C3951">
        <v>15</v>
      </c>
      <c r="D3951" s="24">
        <v>63.965000152587891</v>
      </c>
      <c r="E3951" s="24">
        <v>3.5293385982513428</v>
      </c>
      <c r="F3951" s="24">
        <v>0.19664683938026428</v>
      </c>
    </row>
    <row r="3952" spans="1:6">
      <c r="A3952">
        <v>171</v>
      </c>
      <c r="B3952" t="s">
        <v>433</v>
      </c>
      <c r="C3952">
        <v>16</v>
      </c>
      <c r="D3952" s="24">
        <v>64.233345031738281</v>
      </c>
      <c r="E3952" s="24">
        <v>3.5085718631744385</v>
      </c>
      <c r="F3952" s="24">
        <v>0.20810188353061676</v>
      </c>
    </row>
    <row r="3953" spans="1:6">
      <c r="A3953">
        <v>171</v>
      </c>
      <c r="B3953" t="s">
        <v>433</v>
      </c>
      <c r="C3953">
        <v>17</v>
      </c>
      <c r="D3953" s="24">
        <v>64.501686096191406</v>
      </c>
      <c r="E3953" s="24">
        <v>3.4841630458831787</v>
      </c>
      <c r="F3953" s="24">
        <v>0.21881239116191864</v>
      </c>
    </row>
    <row r="3954" spans="1:6">
      <c r="A3954">
        <v>171</v>
      </c>
      <c r="B3954" t="s">
        <v>433</v>
      </c>
      <c r="C3954">
        <v>18</v>
      </c>
      <c r="D3954" s="24">
        <v>64.770027160644531</v>
      </c>
      <c r="E3954" s="24">
        <v>3.4676024913787842</v>
      </c>
      <c r="F3954" s="24">
        <v>0.2285810112953186</v>
      </c>
    </row>
    <row r="3955" spans="1:6">
      <c r="A3955">
        <v>171</v>
      </c>
      <c r="B3955" t="s">
        <v>433</v>
      </c>
      <c r="C3955">
        <v>19</v>
      </c>
      <c r="D3955" s="24">
        <v>65.038368225097656</v>
      </c>
      <c r="E3955" s="24">
        <v>3.4259610176086426</v>
      </c>
      <c r="F3955" s="24">
        <v>0.23741835355758667</v>
      </c>
    </row>
    <row r="3956" spans="1:6">
      <c r="A3956">
        <v>171</v>
      </c>
      <c r="B3956" t="s">
        <v>433</v>
      </c>
      <c r="C3956">
        <v>20</v>
      </c>
      <c r="D3956" s="24">
        <v>65.306716918945312</v>
      </c>
      <c r="E3956" s="24">
        <v>3.4210019111633301</v>
      </c>
      <c r="F3956" s="24">
        <v>0.24553745985031128</v>
      </c>
    </row>
    <row r="3957" spans="1:6">
      <c r="A3957">
        <v>171</v>
      </c>
      <c r="B3957" t="s">
        <v>433</v>
      </c>
      <c r="C3957">
        <v>21</v>
      </c>
      <c r="D3957" s="24">
        <v>65.575057983398438</v>
      </c>
      <c r="E3957" s="24">
        <v>3.3800604343414307</v>
      </c>
      <c r="F3957" s="24">
        <v>0.25321698188781738</v>
      </c>
    </row>
    <row r="3958" spans="1:6">
      <c r="A3958">
        <v>171</v>
      </c>
      <c r="B3958" t="s">
        <v>433</v>
      </c>
      <c r="C3958">
        <v>22</v>
      </c>
      <c r="D3958" s="24">
        <v>65.843399047851562</v>
      </c>
      <c r="E3958" s="24">
        <v>3.3570759296417236</v>
      </c>
      <c r="F3958" s="24">
        <v>0.2606167197227478</v>
      </c>
    </row>
    <row r="3959" spans="1:6">
      <c r="A3959">
        <v>171</v>
      </c>
      <c r="B3959" t="s">
        <v>433</v>
      </c>
      <c r="C3959">
        <v>23</v>
      </c>
      <c r="D3959" s="24">
        <v>66.111740112304688</v>
      </c>
      <c r="E3959" s="24">
        <v>3.3367393016815186</v>
      </c>
      <c r="F3959" s="24">
        <v>0.26763325929641724</v>
      </c>
    </row>
    <row r="3960" spans="1:6">
      <c r="A3960">
        <v>171</v>
      </c>
      <c r="B3960" t="s">
        <v>433</v>
      </c>
      <c r="C3960">
        <v>24</v>
      </c>
      <c r="D3960" s="24">
        <v>66.380081176757812</v>
      </c>
      <c r="E3960" s="24">
        <v>3.3023200035095215</v>
      </c>
      <c r="F3960" s="24">
        <v>0.27392417192459106</v>
      </c>
    </row>
    <row r="3961" spans="1:6">
      <c r="A3961">
        <v>171</v>
      </c>
      <c r="B3961" t="s">
        <v>433</v>
      </c>
      <c r="C3961">
        <v>25</v>
      </c>
      <c r="D3961" s="24">
        <v>66.648429870605469</v>
      </c>
      <c r="E3961" s="24">
        <v>3.2730727195739746</v>
      </c>
      <c r="F3961" s="24">
        <v>0.27911081910133362</v>
      </c>
    </row>
    <row r="3962" spans="1:6">
      <c r="A3962">
        <v>171</v>
      </c>
      <c r="B3962" t="s">
        <v>433</v>
      </c>
      <c r="C3962">
        <v>26</v>
      </c>
      <c r="D3962" s="24">
        <v>66.916770935058594</v>
      </c>
      <c r="E3962" s="24">
        <v>3.2424194812774658</v>
      </c>
      <c r="F3962" s="24">
        <v>0.28307455778121948</v>
      </c>
    </row>
    <row r="3963" spans="1:6">
      <c r="A3963">
        <v>171</v>
      </c>
      <c r="B3963" t="s">
        <v>433</v>
      </c>
      <c r="C3963">
        <v>27</v>
      </c>
      <c r="D3963" s="24">
        <v>67.185111999511719</v>
      </c>
      <c r="E3963" s="24">
        <v>3.209247350692749</v>
      </c>
      <c r="F3963" s="24">
        <v>0.28614857792854309</v>
      </c>
    </row>
    <row r="3964" spans="1:6">
      <c r="A3964">
        <v>171</v>
      </c>
      <c r="B3964" t="s">
        <v>433</v>
      </c>
      <c r="C3964">
        <v>28</v>
      </c>
      <c r="D3964" s="24">
        <v>67.453460693359375</v>
      </c>
      <c r="E3964" s="24">
        <v>3.1768467426300049</v>
      </c>
      <c r="F3964" s="24">
        <v>0.28906762599945068</v>
      </c>
    </row>
    <row r="3965" spans="1:6">
      <c r="A3965">
        <v>171</v>
      </c>
      <c r="B3965" t="s">
        <v>433</v>
      </c>
      <c r="C3965">
        <v>29</v>
      </c>
      <c r="D3965" s="24">
        <v>67.7218017578125</v>
      </c>
      <c r="E3965" s="24">
        <v>3.1553430557250977</v>
      </c>
      <c r="F3965" s="24">
        <v>0.29266250133514404</v>
      </c>
    </row>
    <row r="3966" spans="1:6">
      <c r="A3966">
        <v>171</v>
      </c>
      <c r="B3966" t="s">
        <v>433</v>
      </c>
      <c r="C3966">
        <v>30</v>
      </c>
      <c r="D3966" s="24">
        <v>67.990142822265625</v>
      </c>
      <c r="E3966" s="24">
        <v>3.1226286888122559</v>
      </c>
      <c r="F3966" s="24">
        <v>0.2974776029586792</v>
      </c>
    </row>
    <row r="3967" spans="1:6">
      <c r="A3967">
        <v>171</v>
      </c>
      <c r="B3967" t="s">
        <v>433</v>
      </c>
      <c r="C3967">
        <v>31</v>
      </c>
      <c r="D3967" s="24">
        <v>68.25848388671875</v>
      </c>
      <c r="E3967" s="24">
        <v>3.0975124835968018</v>
      </c>
      <c r="F3967" s="24">
        <v>0.30349764227867126</v>
      </c>
    </row>
    <row r="3968" spans="1:6">
      <c r="A3968">
        <v>171</v>
      </c>
      <c r="B3968" t="s">
        <v>433</v>
      </c>
      <c r="C3968">
        <v>32</v>
      </c>
      <c r="D3968" s="24">
        <v>68.526824951171875</v>
      </c>
      <c r="E3968" s="24">
        <v>3.0527434349060059</v>
      </c>
      <c r="F3968" s="24">
        <v>0.31016439199447632</v>
      </c>
    </row>
    <row r="3969" spans="1:6">
      <c r="A3969">
        <v>171</v>
      </c>
      <c r="B3969" t="s">
        <v>433</v>
      </c>
      <c r="C3969">
        <v>33</v>
      </c>
      <c r="D3969" s="24">
        <v>68.795173645019531</v>
      </c>
      <c r="E3969" s="24">
        <v>3.0380635261535645</v>
      </c>
      <c r="F3969" s="24">
        <v>0.31661704182624817</v>
      </c>
    </row>
    <row r="3970" spans="1:6">
      <c r="A3970">
        <v>171</v>
      </c>
      <c r="B3970" t="s">
        <v>433</v>
      </c>
      <c r="C3970">
        <v>34</v>
      </c>
      <c r="D3970" s="24">
        <v>69.063514709472656</v>
      </c>
      <c r="E3970" s="24">
        <v>2.9884660243988037</v>
      </c>
      <c r="F3970" s="24">
        <v>0.32206794619560242</v>
      </c>
    </row>
    <row r="3971" spans="1:6">
      <c r="A3971">
        <v>171</v>
      </c>
      <c r="B3971" t="s">
        <v>433</v>
      </c>
      <c r="C3971">
        <v>35</v>
      </c>
      <c r="D3971" s="24">
        <v>69.331855773925781</v>
      </c>
      <c r="E3971" s="24">
        <v>2.9551947116851807</v>
      </c>
      <c r="F3971" s="24">
        <v>0.3261115550994873</v>
      </c>
    </row>
    <row r="3972" spans="1:6">
      <c r="A3972">
        <v>171</v>
      </c>
      <c r="B3972" t="s">
        <v>433</v>
      </c>
      <c r="C3972">
        <v>36</v>
      </c>
      <c r="D3972" s="24">
        <v>69.600196838378906</v>
      </c>
      <c r="E3972" s="24">
        <v>2.9230175018310547</v>
      </c>
      <c r="F3972" s="24">
        <v>0.32882702350616455</v>
      </c>
    </row>
    <row r="3973" spans="1:6">
      <c r="A3973">
        <v>171</v>
      </c>
      <c r="B3973" t="s">
        <v>433</v>
      </c>
      <c r="C3973">
        <v>37</v>
      </c>
      <c r="D3973" s="24">
        <v>69.868545532226562</v>
      </c>
      <c r="E3973" s="24">
        <v>2.8815658092498779</v>
      </c>
      <c r="F3973" s="24">
        <v>0.33065161108970642</v>
      </c>
    </row>
    <row r="3974" spans="1:6">
      <c r="A3974">
        <v>171</v>
      </c>
      <c r="B3974" t="s">
        <v>433</v>
      </c>
      <c r="C3974">
        <v>38</v>
      </c>
      <c r="D3974" s="24">
        <v>70.136886596679688</v>
      </c>
      <c r="E3974" s="24">
        <v>2.8560564517974854</v>
      </c>
      <c r="F3974" s="24">
        <v>0.33210748434066772</v>
      </c>
    </row>
    <row r="3975" spans="1:6">
      <c r="A3975">
        <v>171</v>
      </c>
      <c r="B3975" t="s">
        <v>433</v>
      </c>
      <c r="C3975">
        <v>39</v>
      </c>
      <c r="D3975" s="24">
        <v>70.405227661132812</v>
      </c>
      <c r="E3975" s="24">
        <v>2.8208978176116943</v>
      </c>
      <c r="F3975" s="24">
        <v>0.3335634171962738</v>
      </c>
    </row>
    <row r="3976" spans="1:6">
      <c r="A3976">
        <v>171</v>
      </c>
      <c r="B3976" t="s">
        <v>433</v>
      </c>
      <c r="C3976">
        <v>40</v>
      </c>
      <c r="D3976" s="24">
        <v>70.673568725585938</v>
      </c>
      <c r="E3976" s="24">
        <v>2.77964186668396</v>
      </c>
      <c r="F3976" s="24">
        <v>0.33510303497314453</v>
      </c>
    </row>
    <row r="3977" spans="1:6">
      <c r="A3977">
        <v>171</v>
      </c>
      <c r="B3977" t="s">
        <v>433</v>
      </c>
      <c r="C3977">
        <v>41</v>
      </c>
      <c r="D3977" s="24">
        <v>70.941917419433594</v>
      </c>
      <c r="E3977" s="24">
        <v>2.7425751686096191</v>
      </c>
      <c r="F3977" s="24">
        <v>0.33655691146850586</v>
      </c>
    </row>
    <row r="3978" spans="1:6">
      <c r="A3978">
        <v>171</v>
      </c>
      <c r="B3978" t="s">
        <v>433</v>
      </c>
      <c r="C3978">
        <v>42</v>
      </c>
      <c r="D3978" s="24">
        <v>71.210258483886719</v>
      </c>
      <c r="E3978" s="24">
        <v>2.7193660736083984</v>
      </c>
      <c r="F3978" s="24">
        <v>0.33761739730834961</v>
      </c>
    </row>
    <row r="3979" spans="1:6">
      <c r="A3979">
        <v>171</v>
      </c>
      <c r="B3979" t="s">
        <v>433</v>
      </c>
      <c r="C3979">
        <v>43</v>
      </c>
      <c r="D3979" s="24">
        <v>71.478599548339844</v>
      </c>
      <c r="E3979" s="24">
        <v>2.6763496398925781</v>
      </c>
      <c r="F3979" s="24">
        <v>0.33799123764038086</v>
      </c>
    </row>
    <row r="3980" spans="1:6">
      <c r="A3980">
        <v>171</v>
      </c>
      <c r="B3980" t="s">
        <v>433</v>
      </c>
      <c r="C3980">
        <v>44</v>
      </c>
      <c r="D3980" s="24">
        <v>71.746940612792969</v>
      </c>
      <c r="E3980" s="24">
        <v>2.6378729343414307</v>
      </c>
      <c r="F3980" s="24">
        <v>0.33753916621208191</v>
      </c>
    </row>
    <row r="3981" spans="1:6">
      <c r="A3981">
        <v>171</v>
      </c>
      <c r="B3981" t="s">
        <v>433</v>
      </c>
      <c r="C3981">
        <v>45</v>
      </c>
      <c r="D3981" s="24">
        <v>72.015289306640625</v>
      </c>
      <c r="E3981" s="24">
        <v>2.6040661334991455</v>
      </c>
      <c r="F3981" s="24">
        <v>0.33637735247612</v>
      </c>
    </row>
    <row r="3982" spans="1:6">
      <c r="A3982">
        <v>171</v>
      </c>
      <c r="B3982" t="s">
        <v>433</v>
      </c>
      <c r="C3982">
        <v>46</v>
      </c>
      <c r="D3982" s="24">
        <v>72.28363037109375</v>
      </c>
      <c r="E3982" s="24">
        <v>2.5672104358673096</v>
      </c>
      <c r="F3982" s="24">
        <v>0.33485895395278931</v>
      </c>
    </row>
    <row r="3983" spans="1:6">
      <c r="A3983">
        <v>171</v>
      </c>
      <c r="B3983" t="s">
        <v>433</v>
      </c>
      <c r="C3983">
        <v>47</v>
      </c>
      <c r="D3983" s="24">
        <v>72.551971435546875</v>
      </c>
      <c r="E3983" s="24">
        <v>2.5421679019927979</v>
      </c>
      <c r="F3983" s="24">
        <v>0.33342215418815613</v>
      </c>
    </row>
    <row r="3984" spans="1:6">
      <c r="A3984">
        <v>171</v>
      </c>
      <c r="B3984" t="s">
        <v>433</v>
      </c>
      <c r="C3984">
        <v>48</v>
      </c>
      <c r="D3984" s="24">
        <v>72.8203125</v>
      </c>
      <c r="E3984" s="24">
        <v>2.4930250644683838</v>
      </c>
      <c r="F3984" s="24">
        <v>0.3323998749256134</v>
      </c>
    </row>
    <row r="3985" spans="1:6">
      <c r="A3985">
        <v>171</v>
      </c>
      <c r="B3985" t="s">
        <v>433</v>
      </c>
      <c r="C3985">
        <v>49</v>
      </c>
      <c r="D3985" s="24">
        <v>73.088653564453125</v>
      </c>
      <c r="E3985" s="24">
        <v>2.4706780910491943</v>
      </c>
      <c r="F3985" s="24">
        <v>0.33186018466949463</v>
      </c>
    </row>
    <row r="3986" spans="1:6">
      <c r="A3986">
        <v>171</v>
      </c>
      <c r="B3986" t="s">
        <v>433</v>
      </c>
      <c r="C3986">
        <v>50</v>
      </c>
      <c r="D3986" s="24">
        <v>73.357002258300781</v>
      </c>
      <c r="E3986" s="24">
        <v>2.432471752166748</v>
      </c>
      <c r="F3986" s="24">
        <v>0.3315771222114563</v>
      </c>
    </row>
    <row r="3987" spans="1:6">
      <c r="A3987">
        <v>171</v>
      </c>
      <c r="B3987" t="s">
        <v>433</v>
      </c>
      <c r="C3987">
        <v>51</v>
      </c>
      <c r="D3987" s="24">
        <v>73.625343322753906</v>
      </c>
      <c r="E3987" s="24">
        <v>2.3944356441497803</v>
      </c>
      <c r="F3987" s="24">
        <v>0.33113917708396912</v>
      </c>
    </row>
    <row r="3988" spans="1:6">
      <c r="A3988">
        <v>171</v>
      </c>
      <c r="B3988" t="s">
        <v>433</v>
      </c>
      <c r="C3988">
        <v>52</v>
      </c>
      <c r="D3988" s="24">
        <v>73.893684387207031</v>
      </c>
      <c r="E3988" s="24">
        <v>2.3626625537872314</v>
      </c>
      <c r="F3988" s="24">
        <v>0.33013412356376648</v>
      </c>
    </row>
    <row r="3989" spans="1:6">
      <c r="A3989">
        <v>171</v>
      </c>
      <c r="B3989" t="s">
        <v>433</v>
      </c>
      <c r="C3989">
        <v>53</v>
      </c>
      <c r="D3989" s="24">
        <v>74.162033081054688</v>
      </c>
      <c r="E3989" s="24">
        <v>2.3251476287841797</v>
      </c>
      <c r="F3989" s="24">
        <v>0.32833045721054077</v>
      </c>
    </row>
    <row r="3990" spans="1:6">
      <c r="A3990">
        <v>171</v>
      </c>
      <c r="B3990" t="s">
        <v>433</v>
      </c>
      <c r="C3990">
        <v>54</v>
      </c>
      <c r="D3990" s="24">
        <v>74.430374145507812</v>
      </c>
      <c r="E3990" s="24">
        <v>2.2912580966949463</v>
      </c>
      <c r="F3990" s="24">
        <v>0.32578125596046448</v>
      </c>
    </row>
    <row r="3991" spans="1:6">
      <c r="A3991">
        <v>171</v>
      </c>
      <c r="B3991" t="s">
        <v>433</v>
      </c>
      <c r="C3991">
        <v>55</v>
      </c>
      <c r="D3991" s="24">
        <v>74.698715209960938</v>
      </c>
      <c r="E3991" s="24">
        <v>2.2601842880249023</v>
      </c>
      <c r="F3991" s="24">
        <v>0.32280465960502625</v>
      </c>
    </row>
    <row r="3992" spans="1:6">
      <c r="A3992">
        <v>171</v>
      </c>
      <c r="B3992" t="s">
        <v>433</v>
      </c>
      <c r="C3992">
        <v>56</v>
      </c>
      <c r="D3992" s="24">
        <v>74.967056274414062</v>
      </c>
      <c r="E3992" s="24">
        <v>2.2202346324920654</v>
      </c>
      <c r="F3992" s="24">
        <v>0.31984990835189819</v>
      </c>
    </row>
    <row r="3993" spans="1:6">
      <c r="A3993">
        <v>171</v>
      </c>
      <c r="B3993" t="s">
        <v>433</v>
      </c>
      <c r="C3993">
        <v>57</v>
      </c>
      <c r="D3993" s="24">
        <v>75.235397338867188</v>
      </c>
      <c r="E3993" s="24">
        <v>2.1948931217193604</v>
      </c>
      <c r="F3993" s="24">
        <v>0.31730112433433533</v>
      </c>
    </row>
    <row r="3994" spans="1:6">
      <c r="A3994">
        <v>171</v>
      </c>
      <c r="B3994" t="s">
        <v>433</v>
      </c>
      <c r="C3994">
        <v>58</v>
      </c>
      <c r="D3994" s="24">
        <v>75.503746032714844</v>
      </c>
      <c r="E3994" s="24">
        <v>2.1627068519592285</v>
      </c>
      <c r="F3994" s="24">
        <v>0.31532496213912964</v>
      </c>
    </row>
    <row r="3995" spans="1:6">
      <c r="A3995">
        <v>171</v>
      </c>
      <c r="B3995" t="s">
        <v>433</v>
      </c>
      <c r="C3995">
        <v>59</v>
      </c>
      <c r="D3995" s="24">
        <v>75.772087097167969</v>
      </c>
      <c r="E3995" s="24">
        <v>2.1292436122894287</v>
      </c>
      <c r="F3995" s="24">
        <v>0.31385213136672974</v>
      </c>
    </row>
    <row r="3996" spans="1:6">
      <c r="A3996">
        <v>171</v>
      </c>
      <c r="B3996" t="s">
        <v>433</v>
      </c>
      <c r="C3996">
        <v>60</v>
      </c>
      <c r="D3996" s="24">
        <v>76.040428161621094</v>
      </c>
      <c r="E3996" s="24">
        <v>2.0890340805053711</v>
      </c>
      <c r="F3996" s="24">
        <v>0.31271103024482727</v>
      </c>
    </row>
    <row r="3997" spans="1:6">
      <c r="A3997">
        <v>171</v>
      </c>
      <c r="B3997" t="s">
        <v>433</v>
      </c>
      <c r="C3997">
        <v>61</v>
      </c>
      <c r="D3997" s="24">
        <v>76.308769226074219</v>
      </c>
      <c r="E3997" s="24">
        <v>2.0664587020874023</v>
      </c>
      <c r="F3997" s="24">
        <v>0.31186065077781677</v>
      </c>
    </row>
    <row r="3998" spans="1:6">
      <c r="A3998">
        <v>171</v>
      </c>
      <c r="B3998" t="s">
        <v>433</v>
      </c>
      <c r="C3998">
        <v>62</v>
      </c>
      <c r="D3998" s="24">
        <v>76.577117919921875</v>
      </c>
      <c r="E3998" s="24">
        <v>2.0258247852325439</v>
      </c>
      <c r="F3998" s="24">
        <v>0.31159308552742004</v>
      </c>
    </row>
    <row r="3999" spans="1:6">
      <c r="A3999">
        <v>171</v>
      </c>
      <c r="B3999" t="s">
        <v>433</v>
      </c>
      <c r="C3999">
        <v>63</v>
      </c>
      <c r="D3999" s="24">
        <v>76.845458984375</v>
      </c>
      <c r="E3999" s="24">
        <v>1.9917181730270386</v>
      </c>
      <c r="F3999" s="24">
        <v>0.31263929605484009</v>
      </c>
    </row>
    <row r="4000" spans="1:6">
      <c r="A4000">
        <v>171</v>
      </c>
      <c r="B4000" t="s">
        <v>433</v>
      </c>
      <c r="C4000">
        <v>64</v>
      </c>
      <c r="D4000" s="24">
        <v>77.113800048828125</v>
      </c>
      <c r="E4000" s="24">
        <v>1.9653503894805908</v>
      </c>
      <c r="F4000" s="24">
        <v>0.31617143750190735</v>
      </c>
    </row>
    <row r="4001" spans="1:6">
      <c r="A4001">
        <v>171</v>
      </c>
      <c r="B4001" t="s">
        <v>433</v>
      </c>
      <c r="C4001">
        <v>65</v>
      </c>
      <c r="D4001" s="24">
        <v>77.38214111328125</v>
      </c>
      <c r="E4001" s="24">
        <v>1.9345575571060181</v>
      </c>
      <c r="F4001" s="24">
        <v>0.32386115193367004</v>
      </c>
    </row>
    <row r="4002" spans="1:6">
      <c r="A4002">
        <v>171</v>
      </c>
      <c r="B4002" t="s">
        <v>433</v>
      </c>
      <c r="C4002">
        <v>66</v>
      </c>
      <c r="D4002" s="24">
        <v>77.650482177734375</v>
      </c>
      <c r="E4002" s="24">
        <v>1.9054683446884155</v>
      </c>
      <c r="F4002" s="24">
        <v>0.33814379572868347</v>
      </c>
    </row>
    <row r="4003" spans="1:6">
      <c r="A4003">
        <v>171</v>
      </c>
      <c r="B4003" t="s">
        <v>433</v>
      </c>
      <c r="C4003">
        <v>67</v>
      </c>
      <c r="D4003" s="24">
        <v>77.918830871582031</v>
      </c>
      <c r="E4003" s="24">
        <v>1.8645412921905518</v>
      </c>
      <c r="F4003" s="24">
        <v>0.36271968483924866</v>
      </c>
    </row>
    <row r="4004" spans="1:6">
      <c r="A4004">
        <v>171</v>
      </c>
      <c r="B4004" t="s">
        <v>433</v>
      </c>
      <c r="C4004">
        <v>68</v>
      </c>
      <c r="D4004" s="24">
        <v>78.187171936035156</v>
      </c>
      <c r="E4004" s="24">
        <v>1.8312922716140747</v>
      </c>
      <c r="F4004" s="24">
        <v>0.40302449464797974</v>
      </c>
    </row>
    <row r="4005" spans="1:6">
      <c r="A4005">
        <v>171</v>
      </c>
      <c r="B4005" t="s">
        <v>433</v>
      </c>
      <c r="C4005">
        <v>69</v>
      </c>
      <c r="D4005" s="24">
        <v>78.455513000488281</v>
      </c>
      <c r="E4005" s="24">
        <v>1.7911738157272339</v>
      </c>
      <c r="F4005" s="24">
        <v>0.46615177392959595</v>
      </c>
    </row>
    <row r="4006" spans="1:6">
      <c r="A4006">
        <v>171</v>
      </c>
      <c r="B4006" t="s">
        <v>433</v>
      </c>
      <c r="C4006">
        <v>70</v>
      </c>
      <c r="D4006" s="24">
        <v>78.723861694335938</v>
      </c>
      <c r="E4006" s="24">
        <v>1.765714168548584</v>
      </c>
      <c r="F4006" s="24">
        <v>0.55964118242263794</v>
      </c>
    </row>
    <row r="4007" spans="1:6">
      <c r="A4007">
        <v>171</v>
      </c>
      <c r="B4007" t="s">
        <v>433</v>
      </c>
      <c r="C4007">
        <v>71</v>
      </c>
      <c r="D4007" s="24">
        <v>78.992202758789062</v>
      </c>
      <c r="E4007" s="24">
        <v>1.7155246734619141</v>
      </c>
      <c r="F4007" s="24">
        <v>0.68879818916320801</v>
      </c>
    </row>
    <row r="4008" spans="1:6">
      <c r="A4008">
        <v>171</v>
      </c>
      <c r="B4008" t="s">
        <v>433</v>
      </c>
      <c r="C4008">
        <v>72</v>
      </c>
      <c r="D4008" s="24">
        <v>79.260543823242188</v>
      </c>
      <c r="E4008" s="24">
        <v>1.6606794595718384</v>
      </c>
      <c r="F4008" s="24">
        <v>0.85278081893920898</v>
      </c>
    </row>
    <row r="4009" spans="1:6">
      <c r="A4009">
        <v>171</v>
      </c>
      <c r="B4009" t="s">
        <v>433</v>
      </c>
      <c r="C4009">
        <v>73</v>
      </c>
      <c r="D4009" s="24">
        <v>79.528884887695312</v>
      </c>
      <c r="E4009" s="24">
        <v>1.5828979015350342</v>
      </c>
      <c r="F4009" s="24">
        <v>1.040591835975647</v>
      </c>
    </row>
    <row r="4010" spans="1:6">
      <c r="A4010">
        <v>171</v>
      </c>
      <c r="B4010" t="s">
        <v>433</v>
      </c>
      <c r="C4010">
        <v>74</v>
      </c>
      <c r="D4010" s="24">
        <v>79.797225952148438</v>
      </c>
      <c r="E4010" s="24">
        <v>1.4793559312820435</v>
      </c>
      <c r="F4010" s="24">
        <v>1.2290587425231934</v>
      </c>
    </row>
    <row r="4011" spans="1:6">
      <c r="A4011">
        <v>171</v>
      </c>
      <c r="B4011" t="s">
        <v>433</v>
      </c>
      <c r="C4011">
        <v>75</v>
      </c>
      <c r="D4011" s="24">
        <v>80.065574645996094</v>
      </c>
      <c r="E4011" s="24">
        <v>1.325819730758667</v>
      </c>
      <c r="F4011" s="24">
        <v>1.3851341009140015</v>
      </c>
    </row>
    <row r="4012" spans="1:6">
      <c r="A4012">
        <v>171</v>
      </c>
      <c r="B4012" t="s">
        <v>433</v>
      </c>
      <c r="C4012">
        <v>76</v>
      </c>
      <c r="D4012" s="24">
        <v>80.333915710449219</v>
      </c>
      <c r="E4012" s="24">
        <v>1.0968060493469238</v>
      </c>
      <c r="F4012" s="24">
        <v>1.4735522270202637</v>
      </c>
    </row>
    <row r="4013" spans="1:6">
      <c r="A4013">
        <v>171</v>
      </c>
      <c r="B4013" t="s">
        <v>433</v>
      </c>
      <c r="C4013">
        <v>77</v>
      </c>
      <c r="D4013" s="24">
        <v>80.602256774902344</v>
      </c>
      <c r="E4013" s="24">
        <v>0.80518645048141479</v>
      </c>
      <c r="F4013" s="24">
        <v>1.4681165218353271</v>
      </c>
    </row>
    <row r="4014" spans="1:6">
      <c r="A4014">
        <v>171</v>
      </c>
      <c r="B4014" t="s">
        <v>433</v>
      </c>
      <c r="C4014">
        <v>78</v>
      </c>
      <c r="D4014" s="24">
        <v>80.87060546875</v>
      </c>
      <c r="E4014" s="24">
        <v>0.52899593114852905</v>
      </c>
      <c r="F4014" s="24">
        <v>1.3619664907455444</v>
      </c>
    </row>
    <row r="4015" spans="1:6">
      <c r="A4015">
        <v>171</v>
      </c>
      <c r="B4015" t="s">
        <v>433</v>
      </c>
      <c r="C4015">
        <v>79</v>
      </c>
      <c r="D4015" s="24">
        <v>81.138946533203125</v>
      </c>
      <c r="E4015" s="24">
        <v>0.36931133270263672</v>
      </c>
      <c r="F4015" s="24">
        <v>1.1715394258499146</v>
      </c>
    </row>
    <row r="4016" spans="1:6">
      <c r="A4016">
        <v>171</v>
      </c>
      <c r="B4016" t="s">
        <v>433</v>
      </c>
      <c r="C4016">
        <v>80</v>
      </c>
      <c r="D4016" s="24">
        <v>81.40728759765625</v>
      </c>
      <c r="E4016" s="24">
        <v>0.32543739676475525</v>
      </c>
      <c r="F4016" s="24">
        <v>0.93160444498062134</v>
      </c>
    </row>
    <row r="4017" spans="1:6">
      <c r="A4017">
        <v>171</v>
      </c>
      <c r="B4017" t="s">
        <v>433</v>
      </c>
      <c r="C4017">
        <v>81</v>
      </c>
      <c r="D4017" s="24">
        <v>81.675628662109375</v>
      </c>
      <c r="E4017" s="24">
        <v>0.31713512539863586</v>
      </c>
      <c r="F4017" s="24">
        <v>0.68349683284759521</v>
      </c>
    </row>
    <row r="4018" spans="1:6">
      <c r="A4018">
        <v>171</v>
      </c>
      <c r="B4018" t="s">
        <v>433</v>
      </c>
      <c r="C4018">
        <v>82</v>
      </c>
      <c r="D4018" s="24">
        <v>81.9439697265625</v>
      </c>
      <c r="E4018" s="24">
        <v>0.31333217024803162</v>
      </c>
      <c r="F4018" s="24">
        <v>0.46224445104598999</v>
      </c>
    </row>
    <row r="4019" spans="1:6">
      <c r="A4019">
        <v>171</v>
      </c>
      <c r="B4019" t="s">
        <v>433</v>
      </c>
      <c r="C4019">
        <v>83</v>
      </c>
      <c r="D4019" s="24">
        <v>82.212310791015625</v>
      </c>
      <c r="E4019" s="24">
        <v>0.31410294771194458</v>
      </c>
      <c r="F4019" s="24">
        <v>0.28829661011695862</v>
      </c>
    </row>
    <row r="4020" spans="1:6">
      <c r="A4020">
        <v>171</v>
      </c>
      <c r="B4020" t="s">
        <v>433</v>
      </c>
      <c r="C4020">
        <v>84</v>
      </c>
      <c r="D4020" s="24">
        <v>82.480659484863281</v>
      </c>
      <c r="E4020" s="24">
        <v>0.31183800101280212</v>
      </c>
      <c r="F4020" s="24">
        <v>0.16631680727005005</v>
      </c>
    </row>
    <row r="4021" spans="1:6">
      <c r="A4021">
        <v>171</v>
      </c>
      <c r="B4021" t="s">
        <v>433</v>
      </c>
      <c r="C4021">
        <v>85</v>
      </c>
      <c r="D4021" s="24">
        <v>82.749000549316406</v>
      </c>
      <c r="E4021" s="24">
        <v>0.30896922945976257</v>
      </c>
      <c r="F4021" s="24">
        <v>8.9542314410209656E-2</v>
      </c>
    </row>
    <row r="4022" spans="1:6">
      <c r="A4022">
        <v>171</v>
      </c>
      <c r="B4022" t="s">
        <v>433</v>
      </c>
      <c r="C4022">
        <v>86</v>
      </c>
      <c r="D4022" s="24">
        <v>83.017341613769531</v>
      </c>
      <c r="E4022" s="24">
        <v>0.31016260385513306</v>
      </c>
      <c r="F4022" s="24">
        <v>4.6114597469568253E-2</v>
      </c>
    </row>
    <row r="4023" spans="1:6">
      <c r="A4023">
        <v>171</v>
      </c>
      <c r="B4023" t="s">
        <v>433</v>
      </c>
      <c r="C4023">
        <v>87</v>
      </c>
      <c r="D4023" s="24">
        <v>83.285690307617188</v>
      </c>
      <c r="E4023" s="24">
        <v>0.30926701426506042</v>
      </c>
      <c r="F4023" s="24">
        <v>2.4216778576374054E-2</v>
      </c>
    </row>
    <row r="4024" spans="1:6">
      <c r="A4024">
        <v>171</v>
      </c>
      <c r="B4024" t="s">
        <v>433</v>
      </c>
      <c r="C4024">
        <v>88</v>
      </c>
      <c r="D4024" s="24">
        <v>83.554031372070312</v>
      </c>
      <c r="E4024" s="24">
        <v>0.3108653724193573</v>
      </c>
      <c r="F4024" s="24">
        <v>1.4695180580019951E-2</v>
      </c>
    </row>
    <row r="4025" spans="1:6">
      <c r="A4025">
        <v>171</v>
      </c>
      <c r="B4025" t="s">
        <v>433</v>
      </c>
      <c r="C4025">
        <v>89</v>
      </c>
      <c r="D4025" s="24">
        <v>83.822372436523438</v>
      </c>
      <c r="E4025" s="24">
        <v>0.31111249327659607</v>
      </c>
      <c r="F4025" s="24">
        <v>1.1521029286086559E-2</v>
      </c>
    </row>
    <row r="4026" spans="1:6">
      <c r="A4026">
        <v>171</v>
      </c>
      <c r="B4026" t="s">
        <v>433</v>
      </c>
      <c r="C4026">
        <v>90</v>
      </c>
      <c r="D4026" s="24">
        <v>84.090713500976562</v>
      </c>
      <c r="E4026" s="24">
        <v>0.30552342534065247</v>
      </c>
      <c r="F4026" s="24">
        <v>1.1149223893880844E-2</v>
      </c>
    </row>
    <row r="4027" spans="1:6">
      <c r="A4027">
        <v>171</v>
      </c>
      <c r="B4027" t="s">
        <v>433</v>
      </c>
      <c r="C4027">
        <v>91</v>
      </c>
      <c r="D4027" s="24">
        <v>84.359054565429688</v>
      </c>
      <c r="E4027" s="24">
        <v>0.30735647678375244</v>
      </c>
      <c r="F4027" s="24">
        <v>1.1663017794489861E-2</v>
      </c>
    </row>
    <row r="4028" spans="1:6">
      <c r="A4028">
        <v>171</v>
      </c>
      <c r="B4028" t="s">
        <v>433</v>
      </c>
      <c r="C4028">
        <v>92</v>
      </c>
      <c r="D4028" s="24">
        <v>84.627403259277344</v>
      </c>
      <c r="E4028" s="24">
        <v>0.30345454812049866</v>
      </c>
      <c r="F4028" s="24">
        <v>1.2118550948798656E-2</v>
      </c>
    </row>
    <row r="4029" spans="1:6">
      <c r="A4029">
        <v>171</v>
      </c>
      <c r="B4029" t="s">
        <v>433</v>
      </c>
      <c r="C4029">
        <v>93</v>
      </c>
      <c r="D4029" s="24">
        <v>84.895744323730469</v>
      </c>
      <c r="E4029" s="24">
        <v>0.30186599493026733</v>
      </c>
      <c r="F4029" s="24">
        <v>1.2134983204305172E-2</v>
      </c>
    </row>
    <row r="4030" spans="1:6">
      <c r="A4030">
        <v>171</v>
      </c>
      <c r="B4030" t="s">
        <v>433</v>
      </c>
      <c r="C4030">
        <v>94</v>
      </c>
      <c r="D4030" s="24">
        <v>85.164085388183594</v>
      </c>
      <c r="E4030" s="24">
        <v>0.30169686675071716</v>
      </c>
      <c r="F4030" s="24">
        <v>1.1651109904050827E-2</v>
      </c>
    </row>
    <row r="4031" spans="1:6">
      <c r="A4031">
        <v>171</v>
      </c>
      <c r="B4031" t="s">
        <v>433</v>
      </c>
      <c r="C4031">
        <v>95</v>
      </c>
      <c r="D4031" s="24">
        <v>85.43243408203125</v>
      </c>
      <c r="E4031" s="24">
        <v>0.30210733413696289</v>
      </c>
      <c r="F4031" s="24">
        <v>1.0778841562569141E-2</v>
      </c>
    </row>
    <row r="4032" spans="1:6">
      <c r="A4032">
        <v>171</v>
      </c>
      <c r="B4032" t="s">
        <v>433</v>
      </c>
      <c r="C4032">
        <v>96</v>
      </c>
      <c r="D4032" s="24">
        <v>85.700775146484375</v>
      </c>
      <c r="E4032" s="24">
        <v>0.29672819375991821</v>
      </c>
      <c r="F4032" s="24">
        <v>9.7178546711802483E-3</v>
      </c>
    </row>
    <row r="4033" spans="1:6">
      <c r="A4033">
        <v>171</v>
      </c>
      <c r="B4033" t="s">
        <v>433</v>
      </c>
      <c r="C4033">
        <v>97</v>
      </c>
      <c r="D4033" s="24">
        <v>85.9691162109375</v>
      </c>
      <c r="E4033" s="24">
        <v>0.2971610426902771</v>
      </c>
      <c r="F4033" s="24">
        <v>8.6953677237033844E-3</v>
      </c>
    </row>
    <row r="4034" spans="1:6">
      <c r="A4034">
        <v>171</v>
      </c>
      <c r="B4034" t="s">
        <v>433</v>
      </c>
      <c r="C4034">
        <v>98</v>
      </c>
      <c r="D4034" s="24">
        <v>86.237457275390625</v>
      </c>
      <c r="E4034" s="24">
        <v>0.29848125576972961</v>
      </c>
      <c r="F4034" s="24">
        <v>7.9013239592313766E-3</v>
      </c>
    </row>
    <row r="4035" spans="1:6">
      <c r="A4035">
        <v>171</v>
      </c>
      <c r="B4035" t="s">
        <v>433</v>
      </c>
      <c r="C4035">
        <v>99</v>
      </c>
      <c r="D4035" s="24">
        <v>86.50579833984375</v>
      </c>
      <c r="E4035" s="24">
        <v>0.29815772175788879</v>
      </c>
      <c r="F4035" s="24">
        <v>7.417154498398304E-3</v>
      </c>
    </row>
    <row r="4036" spans="1:6">
      <c r="A4036">
        <v>171</v>
      </c>
      <c r="B4036" t="s">
        <v>433</v>
      </c>
      <c r="C4036">
        <v>100</v>
      </c>
      <c r="D4036" s="24">
        <v>86.774147033691406</v>
      </c>
      <c r="E4036" s="24">
        <v>0.2967926561832428</v>
      </c>
      <c r="F4036" s="24">
        <v>7.1832411922514439E-3</v>
      </c>
    </row>
    <row r="4037" spans="1:6">
      <c r="A4037">
        <v>171</v>
      </c>
      <c r="B4037" t="s">
        <v>433</v>
      </c>
      <c r="C4037">
        <v>101</v>
      </c>
      <c r="D4037" s="24">
        <v>87.042488098144531</v>
      </c>
      <c r="E4037" s="24">
        <v>0.29434689879417419</v>
      </c>
      <c r="F4037" s="24">
        <v>7.040864322334528E-3</v>
      </c>
    </row>
    <row r="4038" spans="1:6">
      <c r="A4038">
        <v>171</v>
      </c>
      <c r="B4038" t="s">
        <v>433</v>
      </c>
      <c r="C4038">
        <v>102</v>
      </c>
      <c r="D4038" s="24">
        <v>87.310829162597656</v>
      </c>
      <c r="E4038" s="24">
        <v>0.29363676905632019</v>
      </c>
      <c r="F4038" s="24">
        <v>6.8363272584974766E-3</v>
      </c>
    </row>
    <row r="4039" spans="1:6">
      <c r="A4039">
        <v>171</v>
      </c>
      <c r="B4039" t="s">
        <v>433</v>
      </c>
      <c r="C4039">
        <v>103</v>
      </c>
      <c r="D4039" s="24">
        <v>87.579177856445312</v>
      </c>
      <c r="E4039" s="24">
        <v>0.29292210936546326</v>
      </c>
      <c r="F4039" s="24">
        <v>6.5127820707857609E-3</v>
      </c>
    </row>
    <row r="4040" spans="1:6">
      <c r="A4040">
        <v>171</v>
      </c>
      <c r="B4040" t="s">
        <v>433</v>
      </c>
      <c r="C4040">
        <v>104</v>
      </c>
      <c r="D4040" s="24">
        <v>87.847518920898438</v>
      </c>
      <c r="E4040" s="24">
        <v>0.29378026723861694</v>
      </c>
      <c r="F4040" s="24">
        <v>6.1252475716173649E-3</v>
      </c>
    </row>
    <row r="4041" spans="1:6">
      <c r="A4041">
        <v>171</v>
      </c>
      <c r="B4041" t="s">
        <v>433</v>
      </c>
      <c r="C4041">
        <v>105</v>
      </c>
      <c r="D4041" s="24">
        <v>88.115859985351562</v>
      </c>
      <c r="E4041" s="24">
        <v>0.29400697350502014</v>
      </c>
      <c r="F4041" s="24">
        <v>5.7801497168838978E-3</v>
      </c>
    </row>
    <row r="4042" spans="1:6">
      <c r="A4042">
        <v>171</v>
      </c>
      <c r="B4042" t="s">
        <v>433</v>
      </c>
      <c r="C4042">
        <v>106</v>
      </c>
      <c r="D4042" s="24">
        <v>88.384201049804688</v>
      </c>
      <c r="E4042" s="24">
        <v>0.29169389605522156</v>
      </c>
      <c r="F4042" s="24">
        <v>5.5588474497199059E-3</v>
      </c>
    </row>
    <row r="4043" spans="1:6">
      <c r="A4043">
        <v>171</v>
      </c>
      <c r="B4043" t="s">
        <v>433</v>
      </c>
      <c r="C4043">
        <v>107</v>
      </c>
      <c r="D4043" s="24">
        <v>88.652542114257812</v>
      </c>
      <c r="E4043" s="24">
        <v>0.28968730568885803</v>
      </c>
      <c r="F4043" s="24">
        <v>5.4864981211721897E-3</v>
      </c>
    </row>
    <row r="4044" spans="1:6">
      <c r="A4044">
        <v>171</v>
      </c>
      <c r="B4044" t="s">
        <v>433</v>
      </c>
      <c r="C4044">
        <v>108</v>
      </c>
      <c r="D4044" s="24">
        <v>88.920883178710938</v>
      </c>
      <c r="E4044" s="24">
        <v>0.29365125298500061</v>
      </c>
      <c r="F4044" s="24">
        <v>5.5553414858877659E-3</v>
      </c>
    </row>
    <row r="4045" spans="1:6">
      <c r="A4045">
        <v>171</v>
      </c>
      <c r="B4045" t="s">
        <v>433</v>
      </c>
      <c r="C4045">
        <v>109</v>
      </c>
      <c r="D4045" s="24">
        <v>89.189231872558594</v>
      </c>
      <c r="E4045" s="24">
        <v>0.29001966118812561</v>
      </c>
      <c r="F4045" s="24">
        <v>5.7650627568364143E-3</v>
      </c>
    </row>
    <row r="4046" spans="1:6">
      <c r="A4046">
        <v>171</v>
      </c>
      <c r="B4046" t="s">
        <v>433</v>
      </c>
      <c r="C4046">
        <v>110</v>
      </c>
      <c r="D4046" s="24">
        <v>89.457572937011719</v>
      </c>
      <c r="E4046" s="24">
        <v>0.28855350613594055</v>
      </c>
      <c r="F4046" s="24">
        <v>6.1407629400491714E-3</v>
      </c>
    </row>
    <row r="4047" spans="1:6">
      <c r="A4047">
        <v>171</v>
      </c>
      <c r="B4047" t="s">
        <v>433</v>
      </c>
      <c r="C4047">
        <v>111</v>
      </c>
      <c r="D4047" s="24">
        <v>89.725921630859375</v>
      </c>
      <c r="E4047" s="24">
        <v>0.28936964273452759</v>
      </c>
      <c r="F4047" s="24">
        <v>6.7120222374796867E-3</v>
      </c>
    </row>
    <row r="4048" spans="1:6">
      <c r="A4048">
        <v>171</v>
      </c>
      <c r="B4048" t="s">
        <v>433</v>
      </c>
      <c r="C4048">
        <v>112</v>
      </c>
      <c r="D4048" s="24">
        <v>89.9942626953125</v>
      </c>
      <c r="E4048" s="24">
        <v>0.29037794470787048</v>
      </c>
      <c r="F4048" s="24">
        <v>7.4708769097924232E-3</v>
      </c>
    </row>
    <row r="4049" spans="1:6">
      <c r="A4049">
        <v>171</v>
      </c>
      <c r="B4049" t="s">
        <v>433</v>
      </c>
      <c r="C4049">
        <v>113</v>
      </c>
      <c r="D4049" s="24">
        <v>90.262603759765625</v>
      </c>
      <c r="E4049" s="24">
        <v>0.28797557950019836</v>
      </c>
      <c r="F4049" s="24">
        <v>8.340887725353241E-3</v>
      </c>
    </row>
    <row r="4050" spans="1:6">
      <c r="A4050">
        <v>171</v>
      </c>
      <c r="B4050" t="s">
        <v>433</v>
      </c>
      <c r="C4050">
        <v>114</v>
      </c>
      <c r="D4050" s="24">
        <v>90.53094482421875</v>
      </c>
      <c r="E4050" s="24">
        <v>0.28489774465560913</v>
      </c>
      <c r="F4050" s="24">
        <v>9.1825611889362335E-3</v>
      </c>
    </row>
    <row r="4051" spans="1:6">
      <c r="A4051">
        <v>171</v>
      </c>
      <c r="B4051" t="s">
        <v>433</v>
      </c>
      <c r="C4051">
        <v>115</v>
      </c>
      <c r="D4051" s="24">
        <v>90.799285888671875</v>
      </c>
      <c r="E4051" s="24">
        <v>0.28519523143768311</v>
      </c>
      <c r="F4051" s="24">
        <v>9.8350429907441139E-3</v>
      </c>
    </row>
    <row r="4052" spans="1:6">
      <c r="A4052">
        <v>171</v>
      </c>
      <c r="B4052" t="s">
        <v>433</v>
      </c>
      <c r="C4052">
        <v>116</v>
      </c>
      <c r="D4052" s="24">
        <v>91.067626953125</v>
      </c>
      <c r="E4052" s="24">
        <v>0.2849125862121582</v>
      </c>
      <c r="F4052" s="24">
        <v>1.0168138891458511E-2</v>
      </c>
    </row>
    <row r="4053" spans="1:6">
      <c r="A4053">
        <v>171</v>
      </c>
      <c r="B4053" t="s">
        <v>433</v>
      </c>
      <c r="C4053">
        <v>117</v>
      </c>
      <c r="D4053" s="24">
        <v>91.335968017578125</v>
      </c>
      <c r="E4053" s="24">
        <v>0.28287792205810547</v>
      </c>
      <c r="F4053" s="24">
        <v>1.0116291232407093E-2</v>
      </c>
    </row>
    <row r="4054" spans="1:6">
      <c r="A4054">
        <v>171</v>
      </c>
      <c r="B4054" t="s">
        <v>433</v>
      </c>
      <c r="C4054">
        <v>118</v>
      </c>
      <c r="D4054" s="24">
        <v>91.604316711425781</v>
      </c>
      <c r="E4054" s="24">
        <v>0.28006842732429504</v>
      </c>
      <c r="F4054" s="24">
        <v>9.6847154200077057E-3</v>
      </c>
    </row>
    <row r="4055" spans="1:6">
      <c r="A4055">
        <v>171</v>
      </c>
      <c r="B4055" t="s">
        <v>433</v>
      </c>
      <c r="C4055">
        <v>119</v>
      </c>
      <c r="D4055" s="24">
        <v>91.872657775878906</v>
      </c>
      <c r="E4055" s="24">
        <v>0.28123131394386292</v>
      </c>
      <c r="F4055" s="24">
        <v>8.9427903294563293E-3</v>
      </c>
    </row>
    <row r="4056" spans="1:6">
      <c r="A4056">
        <v>171</v>
      </c>
      <c r="B4056" t="s">
        <v>433</v>
      </c>
      <c r="C4056">
        <v>120</v>
      </c>
      <c r="D4056" s="24">
        <v>92.141006469726562</v>
      </c>
      <c r="E4056" s="24">
        <v>0.28034183382987976</v>
      </c>
      <c r="F4056" s="24">
        <v>8.0173248425126076E-3</v>
      </c>
    </row>
    <row r="4057" spans="1:6">
      <c r="A4057">
        <v>171</v>
      </c>
      <c r="B4057" t="s">
        <v>433</v>
      </c>
      <c r="C4057">
        <v>121</v>
      </c>
      <c r="D4057" s="24">
        <v>92.409347534179688</v>
      </c>
      <c r="E4057" s="24">
        <v>0.27916663885116577</v>
      </c>
      <c r="F4057" s="24">
        <v>7.0829717442393303E-3</v>
      </c>
    </row>
    <row r="4058" spans="1:6">
      <c r="A4058">
        <v>171</v>
      </c>
      <c r="B4058" t="s">
        <v>433</v>
      </c>
      <c r="C4058">
        <v>122</v>
      </c>
      <c r="D4058" s="24">
        <v>92.677688598632812</v>
      </c>
      <c r="E4058" s="24">
        <v>0.27766823768615723</v>
      </c>
      <c r="F4058" s="24">
        <v>6.3331043347716331E-3</v>
      </c>
    </row>
    <row r="4059" spans="1:6">
      <c r="A4059">
        <v>171</v>
      </c>
      <c r="B4059" t="s">
        <v>433</v>
      </c>
      <c r="C4059">
        <v>123</v>
      </c>
      <c r="D4059" s="24">
        <v>92.946029663085938</v>
      </c>
      <c r="E4059" s="24">
        <v>0.27777776122093201</v>
      </c>
      <c r="F4059" s="24">
        <v>5.9147784486413002E-3</v>
      </c>
    </row>
    <row r="4060" spans="1:6">
      <c r="A4060">
        <v>171</v>
      </c>
      <c r="B4060" t="s">
        <v>433</v>
      </c>
      <c r="C4060">
        <v>124</v>
      </c>
      <c r="D4060" s="24">
        <v>93.214370727539062</v>
      </c>
      <c r="E4060" s="24">
        <v>0.28181010484695435</v>
      </c>
      <c r="F4060" s="24">
        <v>5.8485129848122597E-3</v>
      </c>
    </row>
    <row r="4061" spans="1:6">
      <c r="A4061">
        <v>171</v>
      </c>
      <c r="B4061" t="s">
        <v>433</v>
      </c>
      <c r="C4061">
        <v>125</v>
      </c>
      <c r="D4061" s="24">
        <v>93.482711791992188</v>
      </c>
      <c r="E4061" s="24">
        <v>0.2782931923866272</v>
      </c>
      <c r="F4061" s="24">
        <v>5.9872153215110302E-3</v>
      </c>
    </row>
    <row r="4062" spans="1:6">
      <c r="A4062">
        <v>171</v>
      </c>
      <c r="B4062" t="s">
        <v>433</v>
      </c>
      <c r="C4062">
        <v>126</v>
      </c>
      <c r="D4062" s="24">
        <v>93.751060485839844</v>
      </c>
      <c r="E4062" s="24">
        <v>0.2750888466835022</v>
      </c>
      <c r="F4062" s="24">
        <v>6.0682771727442741E-3</v>
      </c>
    </row>
    <row r="4063" spans="1:6">
      <c r="A4063">
        <v>171</v>
      </c>
      <c r="B4063" t="s">
        <v>433</v>
      </c>
      <c r="C4063">
        <v>127</v>
      </c>
      <c r="D4063" s="24">
        <v>94.019401550292969</v>
      </c>
      <c r="E4063" s="24">
        <v>0.27178356051445007</v>
      </c>
      <c r="F4063" s="24">
        <v>5.8464738540351391E-3</v>
      </c>
    </row>
    <row r="4064" spans="1:6">
      <c r="A4064">
        <v>171</v>
      </c>
      <c r="B4064" t="s">
        <v>433</v>
      </c>
      <c r="C4064">
        <v>128</v>
      </c>
      <c r="D4064" s="24">
        <v>94.287750244140625</v>
      </c>
      <c r="E4064" s="24">
        <v>0.27835047245025635</v>
      </c>
      <c r="F4064" s="24">
        <v>5.2219899371266365E-3</v>
      </c>
    </row>
    <row r="4065" spans="1:6">
      <c r="A4065">
        <v>171</v>
      </c>
      <c r="B4065" t="s">
        <v>433</v>
      </c>
      <c r="C4065">
        <v>129</v>
      </c>
      <c r="D4065" s="24">
        <v>94.55609130859375</v>
      </c>
      <c r="E4065" s="24">
        <v>0.27428895235061646</v>
      </c>
      <c r="F4065" s="24">
        <v>4.2751794680953026E-3</v>
      </c>
    </row>
    <row r="4066" spans="1:6">
      <c r="A4066">
        <v>171</v>
      </c>
      <c r="B4066" t="s">
        <v>433</v>
      </c>
      <c r="C4066">
        <v>130</v>
      </c>
      <c r="D4066" s="24">
        <v>94.824432373046875</v>
      </c>
      <c r="E4066" s="24">
        <v>0.27354881167411804</v>
      </c>
      <c r="F4066" s="24">
        <v>3.1969237606972456E-3</v>
      </c>
    </row>
    <row r="4067" spans="1:6">
      <c r="A4067">
        <v>172</v>
      </c>
      <c r="B4067" t="s">
        <v>434</v>
      </c>
      <c r="C4067">
        <v>1</v>
      </c>
      <c r="D4067" s="24">
        <v>60.208198547363281</v>
      </c>
      <c r="E4067" s="24">
        <v>5.2501044273376465</v>
      </c>
      <c r="F4067" s="24">
        <v>0.32248792052268982</v>
      </c>
    </row>
    <row r="4068" spans="1:6">
      <c r="A4068">
        <v>172</v>
      </c>
      <c r="B4068" t="s">
        <v>434</v>
      </c>
      <c r="C4068">
        <v>2</v>
      </c>
      <c r="D4068" s="24">
        <v>60.476543426513672</v>
      </c>
      <c r="E4068" s="24">
        <v>5.2274813652038574</v>
      </c>
      <c r="F4068" s="24">
        <v>0.31954416632652283</v>
      </c>
    </row>
    <row r="4069" spans="1:6">
      <c r="A4069">
        <v>172</v>
      </c>
      <c r="B4069" t="s">
        <v>434</v>
      </c>
      <c r="C4069">
        <v>3</v>
      </c>
      <c r="D4069" s="24">
        <v>60.744884490966797</v>
      </c>
      <c r="E4069" s="24">
        <v>5.1868929862976074</v>
      </c>
      <c r="F4069" s="24">
        <v>0.31653699278831482</v>
      </c>
    </row>
    <row r="4070" spans="1:6">
      <c r="A4070">
        <v>172</v>
      </c>
      <c r="B4070" t="s">
        <v>434</v>
      </c>
      <c r="C4070">
        <v>4</v>
      </c>
      <c r="D4070" s="24">
        <v>61.013229370117188</v>
      </c>
      <c r="E4070" s="24">
        <v>5.1860809326171875</v>
      </c>
      <c r="F4070" s="24">
        <v>0.31405502557754517</v>
      </c>
    </row>
    <row r="4071" spans="1:6">
      <c r="A4071">
        <v>172</v>
      </c>
      <c r="B4071" t="s">
        <v>434</v>
      </c>
      <c r="C4071">
        <v>5</v>
      </c>
      <c r="D4071" s="24">
        <v>61.281570434570312</v>
      </c>
      <c r="E4071" s="24">
        <v>5.1363401412963867</v>
      </c>
      <c r="F4071" s="24">
        <v>0.31253257393836975</v>
      </c>
    </row>
    <row r="4072" spans="1:6">
      <c r="A4072">
        <v>172</v>
      </c>
      <c r="B4072" t="s">
        <v>434</v>
      </c>
      <c r="C4072">
        <v>6</v>
      </c>
      <c r="D4072" s="24">
        <v>61.549911499023438</v>
      </c>
      <c r="E4072" s="24">
        <v>5.1011590957641602</v>
      </c>
      <c r="F4072" s="24">
        <v>0.31223931908607483</v>
      </c>
    </row>
    <row r="4073" spans="1:6">
      <c r="A4073">
        <v>172</v>
      </c>
      <c r="B4073" t="s">
        <v>434</v>
      </c>
      <c r="C4073">
        <v>7</v>
      </c>
      <c r="D4073" s="24">
        <v>61.818256378173828</v>
      </c>
      <c r="E4073" s="24">
        <v>5.0514607429504395</v>
      </c>
      <c r="F4073" s="24">
        <v>0.31338268518447876</v>
      </c>
    </row>
    <row r="4074" spans="1:6">
      <c r="A4074">
        <v>172</v>
      </c>
      <c r="B4074" t="s">
        <v>434</v>
      </c>
      <c r="C4074">
        <v>8</v>
      </c>
      <c r="D4074" s="24">
        <v>62.086601257324219</v>
      </c>
      <c r="E4074" s="24">
        <v>5.0431694984436035</v>
      </c>
      <c r="F4074" s="24">
        <v>0.31612130999565125</v>
      </c>
    </row>
    <row r="4075" spans="1:6">
      <c r="A4075">
        <v>172</v>
      </c>
      <c r="B4075" t="s">
        <v>434</v>
      </c>
      <c r="C4075">
        <v>9</v>
      </c>
      <c r="D4075" s="24">
        <v>62.354942321777344</v>
      </c>
      <c r="E4075" s="24">
        <v>5.0023713111877441</v>
      </c>
      <c r="F4075" s="24">
        <v>0.32046836614608765</v>
      </c>
    </row>
    <row r="4076" spans="1:6">
      <c r="A4076">
        <v>172</v>
      </c>
      <c r="B4076" t="s">
        <v>434</v>
      </c>
      <c r="C4076">
        <v>10</v>
      </c>
      <c r="D4076" s="24">
        <v>62.623283386230469</v>
      </c>
      <c r="E4076" s="24">
        <v>4.9651374816894531</v>
      </c>
      <c r="F4076" s="24">
        <v>0.32614493370056152</v>
      </c>
    </row>
    <row r="4077" spans="1:6">
      <c r="A4077">
        <v>172</v>
      </c>
      <c r="B4077" t="s">
        <v>434</v>
      </c>
      <c r="C4077">
        <v>11</v>
      </c>
      <c r="D4077" s="24">
        <v>62.891628265380859</v>
      </c>
      <c r="E4077" s="24">
        <v>4.9345941543579102</v>
      </c>
      <c r="F4077" s="24">
        <v>0.33259034156799316</v>
      </c>
    </row>
    <row r="4078" spans="1:6">
      <c r="A4078">
        <v>172</v>
      </c>
      <c r="B4078" t="s">
        <v>434</v>
      </c>
      <c r="C4078">
        <v>12</v>
      </c>
      <c r="D4078" s="24">
        <v>63.159969329833984</v>
      </c>
      <c r="E4078" s="24">
        <v>4.8880395889282227</v>
      </c>
      <c r="F4078" s="24">
        <v>0.33912867307662964</v>
      </c>
    </row>
    <row r="4079" spans="1:6">
      <c r="A4079">
        <v>172</v>
      </c>
      <c r="B4079" t="s">
        <v>434</v>
      </c>
      <c r="C4079">
        <v>13</v>
      </c>
      <c r="D4079" s="24">
        <v>63.428314208984375</v>
      </c>
      <c r="E4079" s="24">
        <v>4.8530788421630859</v>
      </c>
      <c r="F4079" s="24">
        <v>0.34515663981437683</v>
      </c>
    </row>
    <row r="4080" spans="1:6">
      <c r="A4080">
        <v>172</v>
      </c>
      <c r="B4080" t="s">
        <v>434</v>
      </c>
      <c r="C4080">
        <v>14</v>
      </c>
      <c r="D4080" s="24">
        <v>63.6966552734375</v>
      </c>
      <c r="E4080" s="24">
        <v>4.8240432739257812</v>
      </c>
      <c r="F4080" s="24">
        <v>0.35027027130126953</v>
      </c>
    </row>
    <row r="4081" spans="1:6">
      <c r="A4081">
        <v>172</v>
      </c>
      <c r="B4081" t="s">
        <v>434</v>
      </c>
      <c r="C4081">
        <v>15</v>
      </c>
      <c r="D4081" s="24">
        <v>63.965000152587891</v>
      </c>
      <c r="E4081" s="24">
        <v>4.7684574127197266</v>
      </c>
      <c r="F4081" s="24">
        <v>0.35431551933288574</v>
      </c>
    </row>
    <row r="4082" spans="1:6">
      <c r="A4082">
        <v>172</v>
      </c>
      <c r="B4082" t="s">
        <v>434</v>
      </c>
      <c r="C4082">
        <v>16</v>
      </c>
      <c r="D4082" s="24">
        <v>64.233345031738281</v>
      </c>
      <c r="E4082" s="24">
        <v>4.7410593032836914</v>
      </c>
      <c r="F4082" s="24">
        <v>0.35735863447189331</v>
      </c>
    </row>
    <row r="4083" spans="1:6">
      <c r="A4083">
        <v>172</v>
      </c>
      <c r="B4083" t="s">
        <v>434</v>
      </c>
      <c r="C4083">
        <v>17</v>
      </c>
      <c r="D4083" s="24">
        <v>64.501686096191406</v>
      </c>
      <c r="E4083" s="24">
        <v>4.6908388137817383</v>
      </c>
      <c r="F4083" s="24">
        <v>0.35963797569274902</v>
      </c>
    </row>
    <row r="4084" spans="1:6">
      <c r="A4084">
        <v>172</v>
      </c>
      <c r="B4084" t="s">
        <v>434</v>
      </c>
      <c r="C4084">
        <v>18</v>
      </c>
      <c r="D4084" s="24">
        <v>64.770027160644531</v>
      </c>
      <c r="E4084" s="24">
        <v>4.655247688293457</v>
      </c>
      <c r="F4084" s="24">
        <v>0.36141353845596313</v>
      </c>
    </row>
    <row r="4085" spans="1:6">
      <c r="A4085">
        <v>172</v>
      </c>
      <c r="B4085" t="s">
        <v>434</v>
      </c>
      <c r="C4085">
        <v>19</v>
      </c>
      <c r="D4085" s="24">
        <v>65.038368225097656</v>
      </c>
      <c r="E4085" s="24">
        <v>4.6181168556213379</v>
      </c>
      <c r="F4085" s="24">
        <v>0.3628460168838501</v>
      </c>
    </row>
    <row r="4086" spans="1:6">
      <c r="A4086">
        <v>172</v>
      </c>
      <c r="B4086" t="s">
        <v>434</v>
      </c>
      <c r="C4086">
        <v>20</v>
      </c>
      <c r="D4086" s="24">
        <v>65.306716918945312</v>
      </c>
      <c r="E4086" s="24">
        <v>4.5893650054931641</v>
      </c>
      <c r="F4086" s="24">
        <v>0.36395382881164551</v>
      </c>
    </row>
    <row r="4087" spans="1:6">
      <c r="A4087">
        <v>172</v>
      </c>
      <c r="B4087" t="s">
        <v>434</v>
      </c>
      <c r="C4087">
        <v>21</v>
      </c>
      <c r="D4087" s="24">
        <v>65.575057983398438</v>
      </c>
      <c r="E4087" s="24">
        <v>4.5290861129760742</v>
      </c>
      <c r="F4087" s="24">
        <v>0.36473113298416138</v>
      </c>
    </row>
    <row r="4088" spans="1:6">
      <c r="A4088">
        <v>172</v>
      </c>
      <c r="B4088" t="s">
        <v>434</v>
      </c>
      <c r="C4088">
        <v>22</v>
      </c>
      <c r="D4088" s="24">
        <v>65.843399047851562</v>
      </c>
      <c r="E4088" s="24">
        <v>4.489844799041748</v>
      </c>
      <c r="F4088" s="24">
        <v>0.36526751518249512</v>
      </c>
    </row>
    <row r="4089" spans="1:6">
      <c r="A4089">
        <v>172</v>
      </c>
      <c r="B4089" t="s">
        <v>434</v>
      </c>
      <c r="C4089">
        <v>23</v>
      </c>
      <c r="D4089" s="24">
        <v>66.111740112304688</v>
      </c>
      <c r="E4089" s="24">
        <v>4.4632458686828613</v>
      </c>
      <c r="F4089" s="24">
        <v>0.36577332019805908</v>
      </c>
    </row>
    <row r="4090" spans="1:6">
      <c r="A4090">
        <v>172</v>
      </c>
      <c r="B4090" t="s">
        <v>434</v>
      </c>
      <c r="C4090">
        <v>24</v>
      </c>
      <c r="D4090" s="24">
        <v>66.380081176757812</v>
      </c>
      <c r="E4090" s="24">
        <v>4.4184422492980957</v>
      </c>
      <c r="F4090" s="24">
        <v>0.36641567945480347</v>
      </c>
    </row>
    <row r="4091" spans="1:6">
      <c r="A4091">
        <v>172</v>
      </c>
      <c r="B4091" t="s">
        <v>434</v>
      </c>
      <c r="C4091">
        <v>25</v>
      </c>
      <c r="D4091" s="24">
        <v>66.648429870605469</v>
      </c>
      <c r="E4091" s="24">
        <v>4.3659420013427734</v>
      </c>
      <c r="F4091" s="24">
        <v>0.3671228289604187</v>
      </c>
    </row>
    <row r="4092" spans="1:6">
      <c r="A4092">
        <v>172</v>
      </c>
      <c r="B4092" t="s">
        <v>434</v>
      </c>
      <c r="C4092">
        <v>26</v>
      </c>
      <c r="D4092" s="24">
        <v>66.916770935058594</v>
      </c>
      <c r="E4092" s="24">
        <v>4.3515744209289551</v>
      </c>
      <c r="F4092" s="24">
        <v>0.36755743622779846</v>
      </c>
    </row>
    <row r="4093" spans="1:6">
      <c r="A4093">
        <v>172</v>
      </c>
      <c r="B4093" t="s">
        <v>434</v>
      </c>
      <c r="C4093">
        <v>27</v>
      </c>
      <c r="D4093" s="24">
        <v>67.185111999511719</v>
      </c>
      <c r="E4093" s="24">
        <v>4.2886004447937012</v>
      </c>
      <c r="F4093" s="24">
        <v>0.36735126376152039</v>
      </c>
    </row>
    <row r="4094" spans="1:6">
      <c r="A4094">
        <v>172</v>
      </c>
      <c r="B4094" t="s">
        <v>434</v>
      </c>
      <c r="C4094">
        <v>28</v>
      </c>
      <c r="D4094" s="24">
        <v>67.453460693359375</v>
      </c>
      <c r="E4094" s="24">
        <v>4.2578005790710449</v>
      </c>
      <c r="F4094" s="24">
        <v>0.36643776297569275</v>
      </c>
    </row>
    <row r="4095" spans="1:6">
      <c r="A4095">
        <v>172</v>
      </c>
      <c r="B4095" t="s">
        <v>434</v>
      </c>
      <c r="C4095">
        <v>29</v>
      </c>
      <c r="D4095" s="24">
        <v>67.7218017578125</v>
      </c>
      <c r="E4095" s="24">
        <v>4.1967411041259766</v>
      </c>
      <c r="F4095" s="24">
        <v>0.365242600440979</v>
      </c>
    </row>
    <row r="4096" spans="1:6">
      <c r="A4096">
        <v>172</v>
      </c>
      <c r="B4096" t="s">
        <v>434</v>
      </c>
      <c r="C4096">
        <v>30</v>
      </c>
      <c r="D4096" s="24">
        <v>67.990142822265625</v>
      </c>
      <c r="E4096" s="24">
        <v>4.1775994300842285</v>
      </c>
      <c r="F4096" s="24">
        <v>0.36451917886734009</v>
      </c>
    </row>
    <row r="4097" spans="1:6">
      <c r="A4097">
        <v>172</v>
      </c>
      <c r="B4097" t="s">
        <v>434</v>
      </c>
      <c r="C4097">
        <v>31</v>
      </c>
      <c r="D4097" s="24">
        <v>68.25848388671875</v>
      </c>
      <c r="E4097" s="24">
        <v>4.1383013725280762</v>
      </c>
      <c r="F4097" s="24">
        <v>0.36493846774101257</v>
      </c>
    </row>
    <row r="4098" spans="1:6">
      <c r="A4098">
        <v>172</v>
      </c>
      <c r="B4098" t="s">
        <v>434</v>
      </c>
      <c r="C4098">
        <v>32</v>
      </c>
      <c r="D4098" s="24">
        <v>68.526824951171875</v>
      </c>
      <c r="E4098" s="24">
        <v>4.0940241813659668</v>
      </c>
      <c r="F4098" s="24">
        <v>0.36670723557472229</v>
      </c>
    </row>
    <row r="4099" spans="1:6">
      <c r="A4099">
        <v>172</v>
      </c>
      <c r="B4099" t="s">
        <v>434</v>
      </c>
      <c r="C4099">
        <v>33</v>
      </c>
      <c r="D4099" s="24">
        <v>68.795173645019531</v>
      </c>
      <c r="E4099" s="24">
        <v>4.0619997978210449</v>
      </c>
      <c r="F4099" s="24">
        <v>0.36950355768203735</v>
      </c>
    </row>
    <row r="4100" spans="1:6">
      <c r="A4100">
        <v>172</v>
      </c>
      <c r="B4100" t="s">
        <v>434</v>
      </c>
      <c r="C4100">
        <v>34</v>
      </c>
      <c r="D4100" s="24">
        <v>69.063514709472656</v>
      </c>
      <c r="E4100" s="24">
        <v>4.0117263793945312</v>
      </c>
      <c r="F4100" s="24">
        <v>0.37271004915237427</v>
      </c>
    </row>
    <row r="4101" spans="1:6">
      <c r="A4101">
        <v>172</v>
      </c>
      <c r="B4101" t="s">
        <v>434</v>
      </c>
      <c r="C4101">
        <v>35</v>
      </c>
      <c r="D4101" s="24">
        <v>69.331855773925781</v>
      </c>
      <c r="E4101" s="24">
        <v>3.963158130645752</v>
      </c>
      <c r="F4101" s="24">
        <v>0.37577188014984131</v>
      </c>
    </row>
    <row r="4102" spans="1:6">
      <c r="A4102">
        <v>172</v>
      </c>
      <c r="B4102" t="s">
        <v>434</v>
      </c>
      <c r="C4102">
        <v>36</v>
      </c>
      <c r="D4102" s="24">
        <v>69.600196838378906</v>
      </c>
      <c r="E4102" s="24">
        <v>3.9373197555541992</v>
      </c>
      <c r="F4102" s="24">
        <v>0.37837007641792297</v>
      </c>
    </row>
    <row r="4103" spans="1:6">
      <c r="A4103">
        <v>172</v>
      </c>
      <c r="B4103" t="s">
        <v>434</v>
      </c>
      <c r="C4103">
        <v>37</v>
      </c>
      <c r="D4103" s="24">
        <v>69.868545532226562</v>
      </c>
      <c r="E4103" s="24">
        <v>3.8872590065002441</v>
      </c>
      <c r="F4103" s="24">
        <v>0.38040563464164734</v>
      </c>
    </row>
    <row r="4104" spans="1:6">
      <c r="A4104">
        <v>172</v>
      </c>
      <c r="B4104" t="s">
        <v>434</v>
      </c>
      <c r="C4104">
        <v>38</v>
      </c>
      <c r="D4104" s="24">
        <v>70.136886596679688</v>
      </c>
      <c r="E4104" s="24">
        <v>3.8389468193054199</v>
      </c>
      <c r="F4104" s="24">
        <v>0.38185867667198181</v>
      </c>
    </row>
    <row r="4105" spans="1:6">
      <c r="A4105">
        <v>172</v>
      </c>
      <c r="B4105" t="s">
        <v>434</v>
      </c>
      <c r="C4105">
        <v>39</v>
      </c>
      <c r="D4105" s="24">
        <v>70.405227661132812</v>
      </c>
      <c r="E4105" s="24">
        <v>3.8092186450958252</v>
      </c>
      <c r="F4105" s="24">
        <v>0.38269251585006714</v>
      </c>
    </row>
    <row r="4106" spans="1:6">
      <c r="A4106">
        <v>172</v>
      </c>
      <c r="B4106" t="s">
        <v>434</v>
      </c>
      <c r="C4106">
        <v>40</v>
      </c>
      <c r="D4106" s="24">
        <v>70.673568725585938</v>
      </c>
      <c r="E4106" s="24">
        <v>3.7538576126098633</v>
      </c>
      <c r="F4106" s="24">
        <v>0.38286978006362915</v>
      </c>
    </row>
    <row r="4107" spans="1:6">
      <c r="A4107">
        <v>172</v>
      </c>
      <c r="B4107" t="s">
        <v>434</v>
      </c>
      <c r="C4107">
        <v>41</v>
      </c>
      <c r="D4107" s="24">
        <v>70.941917419433594</v>
      </c>
      <c r="E4107" s="24">
        <v>3.720651388168335</v>
      </c>
      <c r="F4107" s="24">
        <v>0.38239866495132446</v>
      </c>
    </row>
    <row r="4108" spans="1:6">
      <c r="A4108">
        <v>172</v>
      </c>
      <c r="B4108" t="s">
        <v>434</v>
      </c>
      <c r="C4108">
        <v>42</v>
      </c>
      <c r="D4108" s="24">
        <v>71.210258483886719</v>
      </c>
      <c r="E4108" s="24">
        <v>3.6659655570983887</v>
      </c>
      <c r="F4108" s="24">
        <v>0.3813578188419342</v>
      </c>
    </row>
    <row r="4109" spans="1:6">
      <c r="A4109">
        <v>172</v>
      </c>
      <c r="B4109" t="s">
        <v>434</v>
      </c>
      <c r="C4109">
        <v>43</v>
      </c>
      <c r="D4109" s="24">
        <v>71.478599548339844</v>
      </c>
      <c r="E4109" s="24">
        <v>3.6368515491485596</v>
      </c>
      <c r="F4109" s="24">
        <v>0.37985783815383911</v>
      </c>
    </row>
    <row r="4110" spans="1:6">
      <c r="A4110">
        <v>172</v>
      </c>
      <c r="B4110" t="s">
        <v>434</v>
      </c>
      <c r="C4110">
        <v>44</v>
      </c>
      <c r="D4110" s="24">
        <v>71.746940612792969</v>
      </c>
      <c r="E4110" s="24">
        <v>3.5967831611633301</v>
      </c>
      <c r="F4110" s="24">
        <v>0.37799644470214844</v>
      </c>
    </row>
    <row r="4111" spans="1:6">
      <c r="A4111">
        <v>172</v>
      </c>
      <c r="B4111" t="s">
        <v>434</v>
      </c>
      <c r="C4111">
        <v>45</v>
      </c>
      <c r="D4111" s="24">
        <v>72.015289306640625</v>
      </c>
      <c r="E4111" s="24">
        <v>3.5441117286682129</v>
      </c>
      <c r="F4111" s="24">
        <v>0.37589681148529053</v>
      </c>
    </row>
    <row r="4112" spans="1:6">
      <c r="A4112">
        <v>172</v>
      </c>
      <c r="B4112" t="s">
        <v>434</v>
      </c>
      <c r="C4112">
        <v>46</v>
      </c>
      <c r="D4112" s="24">
        <v>72.28363037109375</v>
      </c>
      <c r="E4112" s="24">
        <v>3.5055303573608398</v>
      </c>
      <c r="F4112" s="24">
        <v>0.37376248836517334</v>
      </c>
    </row>
    <row r="4113" spans="1:6">
      <c r="A4113">
        <v>172</v>
      </c>
      <c r="B4113" t="s">
        <v>434</v>
      </c>
      <c r="C4113">
        <v>47</v>
      </c>
      <c r="D4113" s="24">
        <v>72.551971435546875</v>
      </c>
      <c r="E4113" s="24">
        <v>3.4692327976226807</v>
      </c>
      <c r="F4113" s="24">
        <v>0.37192586064338684</v>
      </c>
    </row>
    <row r="4114" spans="1:6">
      <c r="A4114">
        <v>172</v>
      </c>
      <c r="B4114" t="s">
        <v>434</v>
      </c>
      <c r="C4114">
        <v>48</v>
      </c>
      <c r="D4114" s="24">
        <v>72.8203125</v>
      </c>
      <c r="E4114" s="24">
        <v>3.4254813194274902</v>
      </c>
      <c r="F4114" s="24">
        <v>0.37078830599784851</v>
      </c>
    </row>
    <row r="4115" spans="1:6">
      <c r="A4115">
        <v>172</v>
      </c>
      <c r="B4115" t="s">
        <v>434</v>
      </c>
      <c r="C4115">
        <v>49</v>
      </c>
      <c r="D4115" s="24">
        <v>73.088653564453125</v>
      </c>
      <c r="E4115" s="24">
        <v>3.3869924545288086</v>
      </c>
      <c r="F4115" s="24">
        <v>0.37066856026649475</v>
      </c>
    </row>
    <row r="4116" spans="1:6">
      <c r="A4116">
        <v>172</v>
      </c>
      <c r="B4116" t="s">
        <v>434</v>
      </c>
      <c r="C4116">
        <v>50</v>
      </c>
      <c r="D4116" s="24">
        <v>73.357002258300781</v>
      </c>
      <c r="E4116" s="24">
        <v>3.344419002532959</v>
      </c>
      <c r="F4116" s="24">
        <v>0.37163099646568298</v>
      </c>
    </row>
    <row r="4117" spans="1:6">
      <c r="A4117">
        <v>172</v>
      </c>
      <c r="B4117" t="s">
        <v>434</v>
      </c>
      <c r="C4117">
        <v>51</v>
      </c>
      <c r="D4117" s="24">
        <v>73.625343322753906</v>
      </c>
      <c r="E4117" s="24">
        <v>3.3003787994384766</v>
      </c>
      <c r="F4117" s="24">
        <v>0.37338802218437195</v>
      </c>
    </row>
    <row r="4118" spans="1:6">
      <c r="A4118">
        <v>172</v>
      </c>
      <c r="B4118" t="s">
        <v>434</v>
      </c>
      <c r="C4118">
        <v>52</v>
      </c>
      <c r="D4118" s="24">
        <v>73.893684387207031</v>
      </c>
      <c r="E4118" s="24">
        <v>3.2752461433410645</v>
      </c>
      <c r="F4118" s="24">
        <v>0.37534910440444946</v>
      </c>
    </row>
    <row r="4119" spans="1:6">
      <c r="A4119">
        <v>172</v>
      </c>
      <c r="B4119" t="s">
        <v>434</v>
      </c>
      <c r="C4119">
        <v>53</v>
      </c>
      <c r="D4119" s="24">
        <v>74.162033081054688</v>
      </c>
      <c r="E4119" s="24">
        <v>3.2212667465209961</v>
      </c>
      <c r="F4119" s="24">
        <v>0.37681791186332703</v>
      </c>
    </row>
    <row r="4120" spans="1:6">
      <c r="A4120">
        <v>172</v>
      </c>
      <c r="B4120" t="s">
        <v>434</v>
      </c>
      <c r="C4120">
        <v>54</v>
      </c>
      <c r="D4120" s="24">
        <v>74.430374145507812</v>
      </c>
      <c r="E4120" s="24">
        <v>3.1721172332763672</v>
      </c>
      <c r="F4120" s="24">
        <v>0.37725475430488586</v>
      </c>
    </row>
    <row r="4121" spans="1:6">
      <c r="A4121">
        <v>172</v>
      </c>
      <c r="B4121" t="s">
        <v>434</v>
      </c>
      <c r="C4121">
        <v>55</v>
      </c>
      <c r="D4121" s="24">
        <v>74.698715209960938</v>
      </c>
      <c r="E4121" s="24">
        <v>3.1348288059234619</v>
      </c>
      <c r="F4121" s="24">
        <v>0.37646198272705078</v>
      </c>
    </row>
    <row r="4122" spans="1:6">
      <c r="A4122">
        <v>172</v>
      </c>
      <c r="B4122" t="s">
        <v>434</v>
      </c>
      <c r="C4122">
        <v>56</v>
      </c>
      <c r="D4122" s="24">
        <v>74.967056274414062</v>
      </c>
      <c r="E4122" s="24">
        <v>3.101431131362915</v>
      </c>
      <c r="F4122" s="24">
        <v>0.37459763884544373</v>
      </c>
    </row>
    <row r="4123" spans="1:6">
      <c r="A4123">
        <v>172</v>
      </c>
      <c r="B4123" t="s">
        <v>434</v>
      </c>
      <c r="C4123">
        <v>57</v>
      </c>
      <c r="D4123" s="24">
        <v>75.235397338867188</v>
      </c>
      <c r="E4123" s="24">
        <v>3.0561943054199219</v>
      </c>
      <c r="F4123" s="24">
        <v>0.37207415699958801</v>
      </c>
    </row>
    <row r="4124" spans="1:6">
      <c r="A4124">
        <v>172</v>
      </c>
      <c r="B4124" t="s">
        <v>434</v>
      </c>
      <c r="C4124">
        <v>58</v>
      </c>
      <c r="D4124" s="24">
        <v>75.503746032714844</v>
      </c>
      <c r="E4124" s="24">
        <v>3.007800817489624</v>
      </c>
      <c r="F4124" s="24">
        <v>0.36942335963249207</v>
      </c>
    </row>
    <row r="4125" spans="1:6">
      <c r="A4125">
        <v>172</v>
      </c>
      <c r="B4125" t="s">
        <v>434</v>
      </c>
      <c r="C4125">
        <v>59</v>
      </c>
      <c r="D4125" s="24">
        <v>75.772087097167969</v>
      </c>
      <c r="E4125" s="24">
        <v>2.9750428199768066</v>
      </c>
      <c r="F4125" s="24">
        <v>0.36719816923141479</v>
      </c>
    </row>
    <row r="4126" spans="1:6">
      <c r="A4126">
        <v>172</v>
      </c>
      <c r="B4126" t="s">
        <v>434</v>
      </c>
      <c r="C4126">
        <v>60</v>
      </c>
      <c r="D4126" s="24">
        <v>76.040428161621094</v>
      </c>
      <c r="E4126" s="24">
        <v>2.9334967136383057</v>
      </c>
      <c r="F4126" s="24">
        <v>0.36589148640632629</v>
      </c>
    </row>
    <row r="4127" spans="1:6">
      <c r="A4127">
        <v>172</v>
      </c>
      <c r="B4127" t="s">
        <v>434</v>
      </c>
      <c r="C4127">
        <v>61</v>
      </c>
      <c r="D4127" s="24">
        <v>76.308769226074219</v>
      </c>
      <c r="E4127" s="24">
        <v>2.8917374610900879</v>
      </c>
      <c r="F4127" s="24">
        <v>0.36584818363189697</v>
      </c>
    </row>
    <row r="4128" spans="1:6">
      <c r="A4128">
        <v>172</v>
      </c>
      <c r="B4128" t="s">
        <v>434</v>
      </c>
      <c r="C4128">
        <v>62</v>
      </c>
      <c r="D4128" s="24">
        <v>76.577117919921875</v>
      </c>
      <c r="E4128" s="24">
        <v>2.8604512214660645</v>
      </c>
      <c r="F4128" s="24">
        <v>0.36724585294723511</v>
      </c>
    </row>
    <row r="4129" spans="1:6">
      <c r="A4129">
        <v>172</v>
      </c>
      <c r="B4129" t="s">
        <v>434</v>
      </c>
      <c r="C4129">
        <v>63</v>
      </c>
      <c r="D4129" s="24">
        <v>76.845458984375</v>
      </c>
      <c r="E4129" s="24">
        <v>2.810593843460083</v>
      </c>
      <c r="F4129" s="24">
        <v>0.37022304534912109</v>
      </c>
    </row>
    <row r="4130" spans="1:6">
      <c r="A4130">
        <v>172</v>
      </c>
      <c r="B4130" t="s">
        <v>434</v>
      </c>
      <c r="C4130">
        <v>64</v>
      </c>
      <c r="D4130" s="24">
        <v>77.113800048828125</v>
      </c>
      <c r="E4130" s="24">
        <v>2.7676465511322021</v>
      </c>
      <c r="F4130" s="24">
        <v>0.37525755167007446</v>
      </c>
    </row>
    <row r="4131" spans="1:6">
      <c r="A4131">
        <v>172</v>
      </c>
      <c r="B4131" t="s">
        <v>434</v>
      </c>
      <c r="C4131">
        <v>65</v>
      </c>
      <c r="D4131" s="24">
        <v>77.38214111328125</v>
      </c>
      <c r="E4131" s="24">
        <v>2.739948034286499</v>
      </c>
      <c r="F4131" s="24">
        <v>0.38374975323677063</v>
      </c>
    </row>
    <row r="4132" spans="1:6">
      <c r="A4132">
        <v>172</v>
      </c>
      <c r="B4132" t="s">
        <v>434</v>
      </c>
      <c r="C4132">
        <v>66</v>
      </c>
      <c r="D4132" s="24">
        <v>77.650482177734375</v>
      </c>
      <c r="E4132" s="24">
        <v>2.6835091114044189</v>
      </c>
      <c r="F4132" s="24">
        <v>0.39874449372291565</v>
      </c>
    </row>
    <row r="4133" spans="1:6">
      <c r="A4133">
        <v>172</v>
      </c>
      <c r="B4133" t="s">
        <v>434</v>
      </c>
      <c r="C4133">
        <v>67</v>
      </c>
      <c r="D4133" s="24">
        <v>77.918830871582031</v>
      </c>
      <c r="E4133" s="24">
        <v>2.6457016468048096</v>
      </c>
      <c r="F4133" s="24">
        <v>0.42564404010772705</v>
      </c>
    </row>
    <row r="4134" spans="1:6">
      <c r="A4134">
        <v>172</v>
      </c>
      <c r="B4134" t="s">
        <v>434</v>
      </c>
      <c r="C4134">
        <v>68</v>
      </c>
      <c r="D4134" s="24">
        <v>78.187171936035156</v>
      </c>
      <c r="E4134" s="24">
        <v>2.6090941429138184</v>
      </c>
      <c r="F4134" s="24">
        <v>0.47265973687171936</v>
      </c>
    </row>
    <row r="4135" spans="1:6">
      <c r="A4135">
        <v>172</v>
      </c>
      <c r="B4135" t="s">
        <v>434</v>
      </c>
      <c r="C4135">
        <v>69</v>
      </c>
      <c r="D4135" s="24">
        <v>78.455513000488281</v>
      </c>
      <c r="E4135" s="24">
        <v>2.5640711784362793</v>
      </c>
      <c r="F4135" s="24">
        <v>0.55059307813644409</v>
      </c>
    </row>
    <row r="4136" spans="1:6">
      <c r="A4136">
        <v>172</v>
      </c>
      <c r="B4136" t="s">
        <v>434</v>
      </c>
      <c r="C4136">
        <v>70</v>
      </c>
      <c r="D4136" s="24">
        <v>78.723861694335938</v>
      </c>
      <c r="E4136" s="24">
        <v>2.5181229114532471</v>
      </c>
      <c r="F4136" s="24">
        <v>0.67136991024017334</v>
      </c>
    </row>
    <row r="4137" spans="1:6">
      <c r="A4137">
        <v>172</v>
      </c>
      <c r="B4137" t="s">
        <v>434</v>
      </c>
      <c r="C4137">
        <v>71</v>
      </c>
      <c r="D4137" s="24">
        <v>78.992202758789062</v>
      </c>
      <c r="E4137" s="24">
        <v>2.4716570377349854</v>
      </c>
      <c r="F4137" s="24">
        <v>0.84469717741012573</v>
      </c>
    </row>
    <row r="4138" spans="1:6">
      <c r="A4138">
        <v>172</v>
      </c>
      <c r="B4138" t="s">
        <v>434</v>
      </c>
      <c r="C4138">
        <v>72</v>
      </c>
      <c r="D4138" s="24">
        <v>79.260543823242188</v>
      </c>
      <c r="E4138" s="24">
        <v>2.3974905014038086</v>
      </c>
      <c r="F4138" s="24">
        <v>1.0727909803390503</v>
      </c>
    </row>
    <row r="4139" spans="1:6">
      <c r="A4139">
        <v>172</v>
      </c>
      <c r="B4139" t="s">
        <v>434</v>
      </c>
      <c r="C4139">
        <v>73</v>
      </c>
      <c r="D4139" s="24">
        <v>79.528884887695312</v>
      </c>
      <c r="E4139" s="24">
        <v>2.3100225925445557</v>
      </c>
      <c r="F4139" s="24">
        <v>1.3443553447723389</v>
      </c>
    </row>
    <row r="4140" spans="1:6">
      <c r="A4140">
        <v>172</v>
      </c>
      <c r="B4140" t="s">
        <v>434</v>
      </c>
      <c r="C4140">
        <v>74</v>
      </c>
      <c r="D4140" s="24">
        <v>79.797225952148438</v>
      </c>
      <c r="E4140" s="24">
        <v>2.1857039928436279</v>
      </c>
      <c r="F4140" s="24">
        <v>1.6305564641952515</v>
      </c>
    </row>
    <row r="4141" spans="1:6">
      <c r="A4141">
        <v>172</v>
      </c>
      <c r="B4141" t="s">
        <v>434</v>
      </c>
      <c r="C4141">
        <v>75</v>
      </c>
      <c r="D4141" s="24">
        <v>80.065574645996094</v>
      </c>
      <c r="E4141" s="24">
        <v>1.9621864557266235</v>
      </c>
      <c r="F4141" s="24">
        <v>1.8865272998809814</v>
      </c>
    </row>
    <row r="4142" spans="1:6">
      <c r="A4142">
        <v>172</v>
      </c>
      <c r="B4142" t="s">
        <v>434</v>
      </c>
      <c r="C4142">
        <v>76</v>
      </c>
      <c r="D4142" s="24">
        <v>80.333915710449219</v>
      </c>
      <c r="E4142" s="24">
        <v>1.6514521837234497</v>
      </c>
      <c r="F4142" s="24">
        <v>2.0604884624481201</v>
      </c>
    </row>
    <row r="4143" spans="1:6">
      <c r="A4143">
        <v>172</v>
      </c>
      <c r="B4143" t="s">
        <v>434</v>
      </c>
      <c r="C4143">
        <v>77</v>
      </c>
      <c r="D4143" s="24">
        <v>80.602256774902344</v>
      </c>
      <c r="E4143" s="24">
        <v>1.2309895753860474</v>
      </c>
      <c r="F4143" s="24">
        <v>2.1089696884155273</v>
      </c>
    </row>
    <row r="4144" spans="1:6">
      <c r="A4144">
        <v>172</v>
      </c>
      <c r="B4144" t="s">
        <v>434</v>
      </c>
      <c r="C4144">
        <v>78</v>
      </c>
      <c r="D4144" s="24">
        <v>80.87060546875</v>
      </c>
      <c r="E4144" s="24">
        <v>0.81527167558670044</v>
      </c>
      <c r="F4144" s="24">
        <v>2.0123884677886963</v>
      </c>
    </row>
    <row r="4145" spans="1:6">
      <c r="A4145">
        <v>172</v>
      </c>
      <c r="B4145" t="s">
        <v>434</v>
      </c>
      <c r="C4145">
        <v>79</v>
      </c>
      <c r="D4145" s="24">
        <v>81.138946533203125</v>
      </c>
      <c r="E4145" s="24">
        <v>0.5147588849067688</v>
      </c>
      <c r="F4145" s="24">
        <v>1.7835760116577148</v>
      </c>
    </row>
    <row r="4146" spans="1:6">
      <c r="A4146">
        <v>172</v>
      </c>
      <c r="B4146" t="s">
        <v>434</v>
      </c>
      <c r="C4146">
        <v>80</v>
      </c>
      <c r="D4146" s="24">
        <v>81.40728759765625</v>
      </c>
      <c r="E4146" s="24">
        <v>0.38341772556304932</v>
      </c>
      <c r="F4146" s="24">
        <v>1.4644488096237183</v>
      </c>
    </row>
    <row r="4147" spans="1:6">
      <c r="A4147">
        <v>172</v>
      </c>
      <c r="B4147" t="s">
        <v>434</v>
      </c>
      <c r="C4147">
        <v>81</v>
      </c>
      <c r="D4147" s="24">
        <v>81.675628662109375</v>
      </c>
      <c r="E4147" s="24">
        <v>0.35025656223297119</v>
      </c>
      <c r="F4147" s="24">
        <v>1.1119966506958008</v>
      </c>
    </row>
    <row r="4148" spans="1:6">
      <c r="A4148">
        <v>172</v>
      </c>
      <c r="B4148" t="s">
        <v>434</v>
      </c>
      <c r="C4148">
        <v>82</v>
      </c>
      <c r="D4148" s="24">
        <v>81.9439697265625</v>
      </c>
      <c r="E4148" s="24">
        <v>0.34058073163032532</v>
      </c>
      <c r="F4148" s="24">
        <v>0.78020727634429932</v>
      </c>
    </row>
    <row r="4149" spans="1:6">
      <c r="A4149">
        <v>172</v>
      </c>
      <c r="B4149" t="s">
        <v>434</v>
      </c>
      <c r="C4149">
        <v>83</v>
      </c>
      <c r="D4149" s="24">
        <v>82.212310791015625</v>
      </c>
      <c r="E4149" s="24">
        <v>0.3376440703868866</v>
      </c>
      <c r="F4149" s="24">
        <v>0.50600248575210571</v>
      </c>
    </row>
    <row r="4150" spans="1:6">
      <c r="A4150">
        <v>172</v>
      </c>
      <c r="B4150" t="s">
        <v>434</v>
      </c>
      <c r="C4150">
        <v>84</v>
      </c>
      <c r="D4150" s="24">
        <v>82.480659484863281</v>
      </c>
      <c r="E4150" s="24">
        <v>0.33548462390899658</v>
      </c>
      <c r="F4150" s="24">
        <v>0.30409359931945801</v>
      </c>
    </row>
    <row r="4151" spans="1:6">
      <c r="A4151">
        <v>172</v>
      </c>
      <c r="B4151" t="s">
        <v>434</v>
      </c>
      <c r="C4151">
        <v>85</v>
      </c>
      <c r="D4151" s="24">
        <v>82.749000549316406</v>
      </c>
      <c r="E4151" s="24">
        <v>0.33618560433387756</v>
      </c>
      <c r="F4151" s="24">
        <v>0.17046554386615753</v>
      </c>
    </row>
    <row r="4152" spans="1:6">
      <c r="A4152">
        <v>172</v>
      </c>
      <c r="B4152" t="s">
        <v>434</v>
      </c>
      <c r="C4152">
        <v>86</v>
      </c>
      <c r="D4152" s="24">
        <v>83.017341613769531</v>
      </c>
      <c r="E4152" s="24">
        <v>0.3347618579864502</v>
      </c>
      <c r="F4152" s="24">
        <v>9.0451993048191071E-2</v>
      </c>
    </row>
    <row r="4153" spans="1:6">
      <c r="A4153">
        <v>172</v>
      </c>
      <c r="B4153" t="s">
        <v>434</v>
      </c>
      <c r="C4153">
        <v>87</v>
      </c>
      <c r="D4153" s="24">
        <v>83.285690307617188</v>
      </c>
      <c r="E4153" s="24">
        <v>0.33279234170913696</v>
      </c>
      <c r="F4153" s="24">
        <v>4.6791426837444305E-2</v>
      </c>
    </row>
    <row r="4154" spans="1:6">
      <c r="A4154">
        <v>172</v>
      </c>
      <c r="B4154" t="s">
        <v>434</v>
      </c>
      <c r="C4154">
        <v>88</v>
      </c>
      <c r="D4154" s="24">
        <v>83.554031372070312</v>
      </c>
      <c r="E4154" s="24">
        <v>0.32891625165939331</v>
      </c>
      <c r="F4154" s="24">
        <v>2.4861609563231468E-2</v>
      </c>
    </row>
    <row r="4155" spans="1:6">
      <c r="A4155">
        <v>172</v>
      </c>
      <c r="B4155" t="s">
        <v>434</v>
      </c>
      <c r="C4155">
        <v>89</v>
      </c>
      <c r="D4155" s="24">
        <v>83.822372436523438</v>
      </c>
      <c r="E4155" s="24">
        <v>0.32894939184188843</v>
      </c>
      <c r="F4155" s="24">
        <v>1.4616109430789948E-2</v>
      </c>
    </row>
    <row r="4156" spans="1:6">
      <c r="A4156">
        <v>172</v>
      </c>
      <c r="B4156" t="s">
        <v>434</v>
      </c>
      <c r="C4156">
        <v>90</v>
      </c>
      <c r="D4156" s="24">
        <v>84.090713500976562</v>
      </c>
      <c r="E4156" s="24">
        <v>0.32815539836883545</v>
      </c>
      <c r="F4156" s="24">
        <v>1.021041814237833E-2</v>
      </c>
    </row>
    <row r="4157" spans="1:6">
      <c r="A4157">
        <v>172</v>
      </c>
      <c r="B4157" t="s">
        <v>434</v>
      </c>
      <c r="C4157">
        <v>91</v>
      </c>
      <c r="D4157" s="24">
        <v>84.359054565429688</v>
      </c>
      <c r="E4157" s="24">
        <v>0.33150523900985718</v>
      </c>
      <c r="F4157" s="24">
        <v>8.6545413359999657E-3</v>
      </c>
    </row>
    <row r="4158" spans="1:6">
      <c r="A4158">
        <v>172</v>
      </c>
      <c r="B4158" t="s">
        <v>434</v>
      </c>
      <c r="C4158">
        <v>92</v>
      </c>
      <c r="D4158" s="24">
        <v>84.627403259277344</v>
      </c>
      <c r="E4158" s="24">
        <v>0.33190995454788208</v>
      </c>
      <c r="F4158" s="24">
        <v>8.4806466475129128E-3</v>
      </c>
    </row>
    <row r="4159" spans="1:6">
      <c r="A4159">
        <v>172</v>
      </c>
      <c r="B4159" t="s">
        <v>434</v>
      </c>
      <c r="C4159">
        <v>93</v>
      </c>
      <c r="D4159" s="24">
        <v>84.895744323730469</v>
      </c>
      <c r="E4159" s="24">
        <v>0.32573270797729492</v>
      </c>
      <c r="F4159" s="24">
        <v>8.8802613317966461E-3</v>
      </c>
    </row>
    <row r="4160" spans="1:6">
      <c r="A4160">
        <v>172</v>
      </c>
      <c r="B4160" t="s">
        <v>434</v>
      </c>
      <c r="C4160">
        <v>94</v>
      </c>
      <c r="D4160" s="24">
        <v>85.164085388183594</v>
      </c>
      <c r="E4160" s="24">
        <v>0.32395416498184204</v>
      </c>
      <c r="F4160" s="24">
        <v>9.336225688457489E-3</v>
      </c>
    </row>
    <row r="4161" spans="1:6">
      <c r="A4161">
        <v>172</v>
      </c>
      <c r="B4161" t="s">
        <v>434</v>
      </c>
      <c r="C4161">
        <v>95</v>
      </c>
      <c r="D4161" s="24">
        <v>85.43243408203125</v>
      </c>
      <c r="E4161" s="24">
        <v>0.32700991630554199</v>
      </c>
      <c r="F4161" s="24">
        <v>9.5511851832270622E-3</v>
      </c>
    </row>
    <row r="4162" spans="1:6">
      <c r="A4162">
        <v>172</v>
      </c>
      <c r="B4162" t="s">
        <v>434</v>
      </c>
      <c r="C4162">
        <v>96</v>
      </c>
      <c r="D4162" s="24">
        <v>85.700775146484375</v>
      </c>
      <c r="E4162" s="24">
        <v>0.32439422607421875</v>
      </c>
      <c r="F4162" s="24">
        <v>9.4521194696426392E-3</v>
      </c>
    </row>
    <row r="4163" spans="1:6">
      <c r="A4163">
        <v>172</v>
      </c>
      <c r="B4163" t="s">
        <v>434</v>
      </c>
      <c r="C4163">
        <v>97</v>
      </c>
      <c r="D4163" s="24">
        <v>85.9691162109375</v>
      </c>
      <c r="E4163" s="24">
        <v>0.31785035133361816</v>
      </c>
      <c r="F4163" s="24">
        <v>9.1473646461963654E-3</v>
      </c>
    </row>
    <row r="4164" spans="1:6">
      <c r="A4164">
        <v>172</v>
      </c>
      <c r="B4164" t="s">
        <v>434</v>
      </c>
      <c r="C4164">
        <v>98</v>
      </c>
      <c r="D4164" s="24">
        <v>86.237457275390625</v>
      </c>
      <c r="E4164" s="24">
        <v>0.32477426528930664</v>
      </c>
      <c r="F4164" s="24">
        <v>8.8236192241311073E-3</v>
      </c>
    </row>
    <row r="4165" spans="1:6">
      <c r="A4165">
        <v>172</v>
      </c>
      <c r="B4165" t="s">
        <v>434</v>
      </c>
      <c r="C4165">
        <v>99</v>
      </c>
      <c r="D4165" s="24">
        <v>86.50579833984375</v>
      </c>
      <c r="E4165" s="24">
        <v>0.32069042325019836</v>
      </c>
      <c r="F4165" s="24">
        <v>8.6300307884812355E-3</v>
      </c>
    </row>
    <row r="4166" spans="1:6">
      <c r="A4166">
        <v>172</v>
      </c>
      <c r="B4166" t="s">
        <v>434</v>
      </c>
      <c r="C4166">
        <v>100</v>
      </c>
      <c r="D4166" s="24">
        <v>86.774147033691406</v>
      </c>
      <c r="E4166" s="24">
        <v>0.32054969668388367</v>
      </c>
      <c r="F4166" s="24">
        <v>8.6076539009809494E-3</v>
      </c>
    </row>
    <row r="4167" spans="1:6">
      <c r="A4167">
        <v>172</v>
      </c>
      <c r="B4167" t="s">
        <v>434</v>
      </c>
      <c r="C4167">
        <v>101</v>
      </c>
      <c r="D4167" s="24">
        <v>87.042488098144531</v>
      </c>
      <c r="E4167" s="24">
        <v>0.31629779934883118</v>
      </c>
      <c r="F4167" s="24">
        <v>8.6851948872208595E-3</v>
      </c>
    </row>
    <row r="4168" spans="1:6">
      <c r="A4168">
        <v>172</v>
      </c>
      <c r="B4168" t="s">
        <v>434</v>
      </c>
      <c r="C4168">
        <v>102</v>
      </c>
      <c r="D4168" s="24">
        <v>87.310829162597656</v>
      </c>
      <c r="E4168" s="24">
        <v>0.31858009099960327</v>
      </c>
      <c r="F4168" s="24">
        <v>8.7265316396951675E-3</v>
      </c>
    </row>
    <row r="4169" spans="1:6">
      <c r="A4169">
        <v>172</v>
      </c>
      <c r="B4169" t="s">
        <v>434</v>
      </c>
      <c r="C4169">
        <v>103</v>
      </c>
      <c r="D4169" s="24">
        <v>87.579177856445312</v>
      </c>
      <c r="E4169" s="24">
        <v>0.31686082482337952</v>
      </c>
      <c r="F4169" s="24">
        <v>8.5961082950234413E-3</v>
      </c>
    </row>
    <row r="4170" spans="1:6">
      <c r="A4170">
        <v>172</v>
      </c>
      <c r="B4170" t="s">
        <v>434</v>
      </c>
      <c r="C4170">
        <v>104</v>
      </c>
      <c r="D4170" s="24">
        <v>87.847518920898438</v>
      </c>
      <c r="E4170" s="24">
        <v>0.3159465491771698</v>
      </c>
      <c r="F4170" s="24">
        <v>8.2144029438495636E-3</v>
      </c>
    </row>
    <row r="4171" spans="1:6">
      <c r="A4171">
        <v>172</v>
      </c>
      <c r="B4171" t="s">
        <v>434</v>
      </c>
      <c r="C4171">
        <v>105</v>
      </c>
      <c r="D4171" s="24">
        <v>88.115859985351562</v>
      </c>
      <c r="E4171" s="24">
        <v>0.31269454956054688</v>
      </c>
      <c r="F4171" s="24">
        <v>7.592041976749897E-3</v>
      </c>
    </row>
    <row r="4172" spans="1:6">
      <c r="A4172">
        <v>172</v>
      </c>
      <c r="B4172" t="s">
        <v>434</v>
      </c>
      <c r="C4172">
        <v>106</v>
      </c>
      <c r="D4172" s="24">
        <v>88.384201049804688</v>
      </c>
      <c r="E4172" s="24">
        <v>0.31322553753852844</v>
      </c>
      <c r="F4172" s="24">
        <v>6.8280086852610111E-3</v>
      </c>
    </row>
    <row r="4173" spans="1:6">
      <c r="A4173">
        <v>172</v>
      </c>
      <c r="B4173" t="s">
        <v>434</v>
      </c>
      <c r="C4173">
        <v>107</v>
      </c>
      <c r="D4173" s="24">
        <v>88.652542114257812</v>
      </c>
      <c r="E4173" s="24">
        <v>0.3141549825668335</v>
      </c>
      <c r="F4173" s="24">
        <v>6.0701216571033001E-3</v>
      </c>
    </row>
    <row r="4174" spans="1:6">
      <c r="A4174">
        <v>172</v>
      </c>
      <c r="B4174" t="s">
        <v>434</v>
      </c>
      <c r="C4174">
        <v>108</v>
      </c>
      <c r="D4174" s="24">
        <v>88.920883178710938</v>
      </c>
      <c r="E4174" s="24">
        <v>0.31514525413513184</v>
      </c>
      <c r="F4174" s="24">
        <v>5.4535758681595325E-3</v>
      </c>
    </row>
    <row r="4175" spans="1:6">
      <c r="A4175">
        <v>172</v>
      </c>
      <c r="B4175" t="s">
        <v>434</v>
      </c>
      <c r="C4175">
        <v>109</v>
      </c>
      <c r="D4175" s="24">
        <v>89.189231872558594</v>
      </c>
      <c r="E4175" s="24">
        <v>0.31162756681442261</v>
      </c>
      <c r="F4175" s="24">
        <v>5.0620171241462231E-3</v>
      </c>
    </row>
    <row r="4176" spans="1:6">
      <c r="A4176">
        <v>172</v>
      </c>
      <c r="B4176" t="s">
        <v>434</v>
      </c>
      <c r="C4176">
        <v>110</v>
      </c>
      <c r="D4176" s="24">
        <v>89.457572937011719</v>
      </c>
      <c r="E4176" s="24">
        <v>0.30896249413490295</v>
      </c>
      <c r="F4176" s="24">
        <v>4.9266279675066471E-3</v>
      </c>
    </row>
    <row r="4177" spans="1:6">
      <c r="A4177">
        <v>172</v>
      </c>
      <c r="B4177" t="s">
        <v>434</v>
      </c>
      <c r="C4177">
        <v>111</v>
      </c>
      <c r="D4177" s="24">
        <v>89.725921630859375</v>
      </c>
      <c r="E4177" s="24">
        <v>0.31262457370758057</v>
      </c>
      <c r="F4177" s="24">
        <v>5.0446642562747002E-3</v>
      </c>
    </row>
    <row r="4178" spans="1:6">
      <c r="A4178">
        <v>172</v>
      </c>
      <c r="B4178" t="s">
        <v>434</v>
      </c>
      <c r="C4178">
        <v>112</v>
      </c>
      <c r="D4178" s="24">
        <v>89.9942626953125</v>
      </c>
      <c r="E4178" s="24">
        <v>0.31394517421722412</v>
      </c>
      <c r="F4178" s="24">
        <v>5.3732753731310368E-3</v>
      </c>
    </row>
    <row r="4179" spans="1:6">
      <c r="A4179">
        <v>172</v>
      </c>
      <c r="B4179" t="s">
        <v>434</v>
      </c>
      <c r="C4179">
        <v>113</v>
      </c>
      <c r="D4179" s="24">
        <v>90.262603759765625</v>
      </c>
      <c r="E4179" s="24">
        <v>0.31002345681190491</v>
      </c>
      <c r="F4179" s="24">
        <v>5.8069559745490551E-3</v>
      </c>
    </row>
    <row r="4180" spans="1:6">
      <c r="A4180">
        <v>172</v>
      </c>
      <c r="B4180" t="s">
        <v>434</v>
      </c>
      <c r="C4180">
        <v>114</v>
      </c>
      <c r="D4180" s="24">
        <v>90.53094482421875</v>
      </c>
      <c r="E4180" s="24">
        <v>0.30721354484558105</v>
      </c>
      <c r="F4180" s="24">
        <v>6.1863739974796772E-3</v>
      </c>
    </row>
    <row r="4181" spans="1:6">
      <c r="A4181">
        <v>172</v>
      </c>
      <c r="B4181" t="s">
        <v>434</v>
      </c>
      <c r="C4181">
        <v>115</v>
      </c>
      <c r="D4181" s="24">
        <v>90.799285888671875</v>
      </c>
      <c r="E4181" s="24">
        <v>0.30990839004516602</v>
      </c>
      <c r="F4181" s="24">
        <v>6.3682077452540398E-3</v>
      </c>
    </row>
    <row r="4182" spans="1:6">
      <c r="A4182">
        <v>172</v>
      </c>
      <c r="B4182" t="s">
        <v>434</v>
      </c>
      <c r="C4182">
        <v>116</v>
      </c>
      <c r="D4182" s="24">
        <v>91.067626953125</v>
      </c>
      <c r="E4182" s="24">
        <v>0.30806967616081238</v>
      </c>
      <c r="F4182" s="24">
        <v>6.3209505751729012E-3</v>
      </c>
    </row>
    <row r="4183" spans="1:6">
      <c r="A4183">
        <v>172</v>
      </c>
      <c r="B4183" t="s">
        <v>434</v>
      </c>
      <c r="C4183">
        <v>117</v>
      </c>
      <c r="D4183" s="24">
        <v>91.335968017578125</v>
      </c>
      <c r="E4183" s="24">
        <v>0.3035045862197876</v>
      </c>
      <c r="F4183" s="24">
        <v>6.1616115272045135E-3</v>
      </c>
    </row>
    <row r="4184" spans="1:6">
      <c r="A4184">
        <v>172</v>
      </c>
      <c r="B4184" t="s">
        <v>434</v>
      </c>
      <c r="C4184">
        <v>118</v>
      </c>
      <c r="D4184" s="24">
        <v>91.604316711425781</v>
      </c>
      <c r="E4184" s="24">
        <v>0.30882900953292847</v>
      </c>
      <c r="F4184" s="24">
        <v>6.0890698805451393E-3</v>
      </c>
    </row>
    <row r="4185" spans="1:6">
      <c r="A4185">
        <v>172</v>
      </c>
      <c r="B4185" t="s">
        <v>434</v>
      </c>
      <c r="C4185">
        <v>119</v>
      </c>
      <c r="D4185" s="24">
        <v>91.872657775878906</v>
      </c>
      <c r="E4185" s="24">
        <v>0.30915075540542603</v>
      </c>
      <c r="F4185" s="24">
        <v>6.2433211132884026E-3</v>
      </c>
    </row>
    <row r="4186" spans="1:6">
      <c r="A4186">
        <v>172</v>
      </c>
      <c r="B4186" t="s">
        <v>434</v>
      </c>
      <c r="C4186">
        <v>120</v>
      </c>
      <c r="D4186" s="24">
        <v>92.141006469726562</v>
      </c>
      <c r="E4186" s="24">
        <v>0.30406585335731506</v>
      </c>
      <c r="F4186" s="24">
        <v>6.5924152731895447E-3</v>
      </c>
    </row>
    <row r="4187" spans="1:6">
      <c r="A4187">
        <v>172</v>
      </c>
      <c r="B4187" t="s">
        <v>434</v>
      </c>
      <c r="C4187">
        <v>121</v>
      </c>
      <c r="D4187" s="24">
        <v>92.409347534179688</v>
      </c>
      <c r="E4187" s="24">
        <v>0.30494126677513123</v>
      </c>
      <c r="F4187" s="24">
        <v>6.9287121295928955E-3</v>
      </c>
    </row>
    <row r="4188" spans="1:6">
      <c r="A4188">
        <v>172</v>
      </c>
      <c r="B4188" t="s">
        <v>434</v>
      </c>
      <c r="C4188">
        <v>122</v>
      </c>
      <c r="D4188" s="24">
        <v>92.677688598632812</v>
      </c>
      <c r="E4188" s="24">
        <v>0.30179619789123535</v>
      </c>
      <c r="F4188" s="24">
        <v>6.9856597110629082E-3</v>
      </c>
    </row>
    <row r="4189" spans="1:6">
      <c r="A4189">
        <v>172</v>
      </c>
      <c r="B4189" t="s">
        <v>434</v>
      </c>
      <c r="C4189">
        <v>123</v>
      </c>
      <c r="D4189" s="24">
        <v>92.946029663085938</v>
      </c>
      <c r="E4189" s="24">
        <v>0.30430397391319275</v>
      </c>
      <c r="F4189" s="24">
        <v>6.5956786274909973E-3</v>
      </c>
    </row>
    <row r="4190" spans="1:6">
      <c r="A4190">
        <v>172</v>
      </c>
      <c r="B4190" t="s">
        <v>434</v>
      </c>
      <c r="C4190">
        <v>124</v>
      </c>
      <c r="D4190" s="24">
        <v>93.214370727539062</v>
      </c>
      <c r="E4190" s="24">
        <v>0.29847022891044617</v>
      </c>
      <c r="F4190" s="24">
        <v>5.7917633093893528E-3</v>
      </c>
    </row>
    <row r="4191" spans="1:6">
      <c r="A4191">
        <v>172</v>
      </c>
      <c r="B4191" t="s">
        <v>434</v>
      </c>
      <c r="C4191">
        <v>125</v>
      </c>
      <c r="D4191" s="24">
        <v>93.482711791992188</v>
      </c>
      <c r="E4191" s="24">
        <v>0.30304953455924988</v>
      </c>
      <c r="F4191" s="24">
        <v>4.7908937558531761E-3</v>
      </c>
    </row>
    <row r="4192" spans="1:6">
      <c r="A4192">
        <v>172</v>
      </c>
      <c r="B4192" t="s">
        <v>434</v>
      </c>
      <c r="C4192">
        <v>126</v>
      </c>
      <c r="D4192" s="24">
        <v>93.751060485839844</v>
      </c>
      <c r="E4192" s="24">
        <v>0.30080515146255493</v>
      </c>
      <c r="F4192" s="24">
        <v>3.8709286600351334E-3</v>
      </c>
    </row>
    <row r="4193" spans="1:6">
      <c r="A4193">
        <v>172</v>
      </c>
      <c r="B4193" t="s">
        <v>434</v>
      </c>
      <c r="C4193">
        <v>127</v>
      </c>
      <c r="D4193" s="24">
        <v>94.019401550292969</v>
      </c>
      <c r="E4193" s="24">
        <v>0.30173355340957642</v>
      </c>
      <c r="F4193" s="24">
        <v>3.2153883948922157E-3</v>
      </c>
    </row>
    <row r="4194" spans="1:6">
      <c r="A4194">
        <v>172</v>
      </c>
      <c r="B4194" t="s">
        <v>434</v>
      </c>
      <c r="C4194">
        <v>128</v>
      </c>
      <c r="D4194" s="24">
        <v>94.287750244140625</v>
      </c>
      <c r="E4194" s="24">
        <v>0.30436885356903076</v>
      </c>
      <c r="F4194" s="24">
        <v>2.8216803912073374E-3</v>
      </c>
    </row>
    <row r="4195" spans="1:6">
      <c r="A4195">
        <v>172</v>
      </c>
      <c r="B4195" t="s">
        <v>434</v>
      </c>
      <c r="C4195">
        <v>129</v>
      </c>
      <c r="D4195" s="24">
        <v>94.55609130859375</v>
      </c>
      <c r="E4195" s="24">
        <v>0.29939195513725281</v>
      </c>
      <c r="F4195" s="24">
        <v>2.5289938785135746E-3</v>
      </c>
    </row>
    <row r="4196" spans="1:6">
      <c r="A4196">
        <v>172</v>
      </c>
      <c r="B4196" t="s">
        <v>434</v>
      </c>
      <c r="C4196">
        <v>130</v>
      </c>
      <c r="D4196" s="24">
        <v>94.824432373046875</v>
      </c>
      <c r="E4196" s="24">
        <v>0.29621681571006775</v>
      </c>
      <c r="F4196" s="24">
        <v>2.1471919026225805E-3</v>
      </c>
    </row>
    <row r="4197" spans="1:6">
      <c r="A4197">
        <v>193</v>
      </c>
      <c r="B4197" t="s">
        <v>455</v>
      </c>
      <c r="C4197">
        <v>1</v>
      </c>
      <c r="D4197" s="24">
        <v>60.208198547363281</v>
      </c>
      <c r="E4197" s="24">
        <v>2.8293898105621338</v>
      </c>
      <c r="F4197" s="24">
        <v>0.20210739970207214</v>
      </c>
    </row>
    <row r="4198" spans="1:6">
      <c r="A4198">
        <v>193</v>
      </c>
      <c r="B4198" t="s">
        <v>455</v>
      </c>
      <c r="C4198">
        <v>2</v>
      </c>
      <c r="D4198" s="24">
        <v>60.476543426513672</v>
      </c>
      <c r="E4198" s="24">
        <v>2.8048062324523926</v>
      </c>
      <c r="F4198" s="24">
        <v>0.19833646714687347</v>
      </c>
    </row>
    <row r="4199" spans="1:6">
      <c r="A4199">
        <v>193</v>
      </c>
      <c r="B4199" t="s">
        <v>455</v>
      </c>
      <c r="C4199">
        <v>3</v>
      </c>
      <c r="D4199" s="24">
        <v>60.744884490966797</v>
      </c>
      <c r="E4199" s="24">
        <v>2.8046374320983887</v>
      </c>
      <c r="F4199" s="24">
        <v>0.19377757608890533</v>
      </c>
    </row>
    <row r="4200" spans="1:6">
      <c r="A4200">
        <v>193</v>
      </c>
      <c r="B4200" t="s">
        <v>455</v>
      </c>
      <c r="C4200">
        <v>4</v>
      </c>
      <c r="D4200" s="24">
        <v>61.013229370117188</v>
      </c>
      <c r="E4200" s="24">
        <v>2.7853288650512695</v>
      </c>
      <c r="F4200" s="24">
        <v>0.18923561275005341</v>
      </c>
    </row>
    <row r="4201" spans="1:6">
      <c r="A4201">
        <v>193</v>
      </c>
      <c r="B4201" t="s">
        <v>455</v>
      </c>
      <c r="C4201">
        <v>5</v>
      </c>
      <c r="D4201" s="24">
        <v>61.281570434570312</v>
      </c>
      <c r="E4201" s="24">
        <v>2.7609446048736572</v>
      </c>
      <c r="F4201" s="24">
        <v>0.18553510308265686</v>
      </c>
    </row>
    <row r="4202" spans="1:6">
      <c r="A4202">
        <v>193</v>
      </c>
      <c r="B4202" t="s">
        <v>455</v>
      </c>
      <c r="C4202">
        <v>6</v>
      </c>
      <c r="D4202" s="24">
        <v>61.549911499023438</v>
      </c>
      <c r="E4202" s="24">
        <v>2.7456846237182617</v>
      </c>
      <c r="F4202" s="24">
        <v>0.18333899974822998</v>
      </c>
    </row>
    <row r="4203" spans="1:6">
      <c r="A4203">
        <v>193</v>
      </c>
      <c r="B4203" t="s">
        <v>455</v>
      </c>
      <c r="C4203">
        <v>7</v>
      </c>
      <c r="D4203" s="24">
        <v>61.818256378173828</v>
      </c>
      <c r="E4203" s="24">
        <v>2.7247025966644287</v>
      </c>
      <c r="F4203" s="24">
        <v>0.1830943375825882</v>
      </c>
    </row>
    <row r="4204" spans="1:6">
      <c r="A4204">
        <v>193</v>
      </c>
      <c r="B4204" t="s">
        <v>455</v>
      </c>
      <c r="C4204">
        <v>8</v>
      </c>
      <c r="D4204" s="24">
        <v>62.086601257324219</v>
      </c>
      <c r="E4204" s="24">
        <v>2.7132594585418701</v>
      </c>
      <c r="F4204" s="24">
        <v>0.18503887951374054</v>
      </c>
    </row>
    <row r="4205" spans="1:6">
      <c r="A4205">
        <v>193</v>
      </c>
      <c r="B4205" t="s">
        <v>455</v>
      </c>
      <c r="C4205">
        <v>9</v>
      </c>
      <c r="D4205" s="24">
        <v>62.354942321777344</v>
      </c>
      <c r="E4205" s="24">
        <v>2.6893784999847412</v>
      </c>
      <c r="F4205" s="24">
        <v>0.18918499350547791</v>
      </c>
    </row>
    <row r="4206" spans="1:6">
      <c r="A4206">
        <v>193</v>
      </c>
      <c r="B4206" t="s">
        <v>455</v>
      </c>
      <c r="C4206">
        <v>10</v>
      </c>
      <c r="D4206" s="24">
        <v>62.623283386230469</v>
      </c>
      <c r="E4206" s="24">
        <v>2.6751456260681152</v>
      </c>
      <c r="F4206" s="24">
        <v>0.19529415667057037</v>
      </c>
    </row>
    <row r="4207" spans="1:6">
      <c r="A4207">
        <v>193</v>
      </c>
      <c r="B4207" t="s">
        <v>455</v>
      </c>
      <c r="C4207">
        <v>11</v>
      </c>
      <c r="D4207" s="24">
        <v>62.891628265380859</v>
      </c>
      <c r="E4207" s="24">
        <v>2.6546943187713623</v>
      </c>
      <c r="F4207" s="24">
        <v>0.20286785066127777</v>
      </c>
    </row>
    <row r="4208" spans="1:6">
      <c r="A4208">
        <v>193</v>
      </c>
      <c r="B4208" t="s">
        <v>455</v>
      </c>
      <c r="C4208">
        <v>12</v>
      </c>
      <c r="D4208" s="24">
        <v>63.159969329833984</v>
      </c>
      <c r="E4208" s="24">
        <v>2.634394645690918</v>
      </c>
      <c r="F4208" s="24">
        <v>0.21119922399520874</v>
      </c>
    </row>
    <row r="4209" spans="1:6">
      <c r="A4209">
        <v>193</v>
      </c>
      <c r="B4209" t="s">
        <v>455</v>
      </c>
      <c r="C4209">
        <v>13</v>
      </c>
      <c r="D4209" s="24">
        <v>63.428314208984375</v>
      </c>
      <c r="E4209" s="24">
        <v>2.6087989807128906</v>
      </c>
      <c r="F4209" s="24">
        <v>0.2194964587688446</v>
      </c>
    </row>
    <row r="4210" spans="1:6">
      <c r="A4210">
        <v>193</v>
      </c>
      <c r="B4210" t="s">
        <v>455</v>
      </c>
      <c r="C4210">
        <v>14</v>
      </c>
      <c r="D4210" s="24">
        <v>63.6966552734375</v>
      </c>
      <c r="E4210" s="24">
        <v>2.5914211273193359</v>
      </c>
      <c r="F4210" s="24">
        <v>0.2270607054233551</v>
      </c>
    </row>
    <row r="4211" spans="1:6">
      <c r="A4211">
        <v>193</v>
      </c>
      <c r="B4211" t="s">
        <v>455</v>
      </c>
      <c r="C4211">
        <v>15</v>
      </c>
      <c r="D4211" s="24">
        <v>63.965000152587891</v>
      </c>
      <c r="E4211" s="24">
        <v>2.5593259334564209</v>
      </c>
      <c r="F4211" s="24">
        <v>0.2334255576133728</v>
      </c>
    </row>
    <row r="4212" spans="1:6">
      <c r="A4212">
        <v>193</v>
      </c>
      <c r="B4212" t="s">
        <v>455</v>
      </c>
      <c r="C4212">
        <v>16</v>
      </c>
      <c r="D4212" s="24">
        <v>64.233345031738281</v>
      </c>
      <c r="E4212" s="24">
        <v>2.5349838733673096</v>
      </c>
      <c r="F4212" s="24">
        <v>0.23842248320579529</v>
      </c>
    </row>
    <row r="4213" spans="1:6">
      <c r="A4213">
        <v>193</v>
      </c>
      <c r="B4213" t="s">
        <v>455</v>
      </c>
      <c r="C4213">
        <v>17</v>
      </c>
      <c r="D4213" s="24">
        <v>64.501686096191406</v>
      </c>
      <c r="E4213" s="24">
        <v>2.5090806484222412</v>
      </c>
      <c r="F4213" s="24">
        <v>0.24213199317455292</v>
      </c>
    </row>
    <row r="4214" spans="1:6">
      <c r="A4214">
        <v>193</v>
      </c>
      <c r="B4214" t="s">
        <v>455</v>
      </c>
      <c r="C4214">
        <v>18</v>
      </c>
      <c r="D4214" s="24">
        <v>64.770027160644531</v>
      </c>
      <c r="E4214" s="24">
        <v>2.4920578002929688</v>
      </c>
      <c r="F4214" s="24">
        <v>0.24477827548980713</v>
      </c>
    </row>
    <row r="4215" spans="1:6">
      <c r="A4215">
        <v>193</v>
      </c>
      <c r="B4215" t="s">
        <v>455</v>
      </c>
      <c r="C4215">
        <v>19</v>
      </c>
      <c r="D4215" s="24">
        <v>65.038368225097656</v>
      </c>
      <c r="E4215" s="24">
        <v>2.4616734981536865</v>
      </c>
      <c r="F4215" s="24">
        <v>0.24664786458015442</v>
      </c>
    </row>
    <row r="4216" spans="1:6">
      <c r="A4216">
        <v>193</v>
      </c>
      <c r="B4216" t="s">
        <v>455</v>
      </c>
      <c r="C4216">
        <v>20</v>
      </c>
      <c r="D4216" s="24">
        <v>65.306716918945312</v>
      </c>
      <c r="E4216" s="24">
        <v>2.4316501617431641</v>
      </c>
      <c r="F4216" s="24">
        <v>0.24802938103675842</v>
      </c>
    </row>
    <row r="4217" spans="1:6">
      <c r="A4217">
        <v>193</v>
      </c>
      <c r="B4217" t="s">
        <v>455</v>
      </c>
      <c r="C4217">
        <v>21</v>
      </c>
      <c r="D4217" s="24">
        <v>65.575057983398438</v>
      </c>
      <c r="E4217" s="24">
        <v>2.4072146415710449</v>
      </c>
      <c r="F4217" s="24">
        <v>0.24916714429855347</v>
      </c>
    </row>
    <row r="4218" spans="1:6">
      <c r="A4218">
        <v>193</v>
      </c>
      <c r="B4218" t="s">
        <v>455</v>
      </c>
      <c r="C4218">
        <v>22</v>
      </c>
      <c r="D4218" s="24">
        <v>65.843399047851562</v>
      </c>
      <c r="E4218" s="24">
        <v>2.3900275230407715</v>
      </c>
      <c r="F4218" s="24">
        <v>0.25017210841178894</v>
      </c>
    </row>
    <row r="4219" spans="1:6">
      <c r="A4219">
        <v>193</v>
      </c>
      <c r="B4219" t="s">
        <v>455</v>
      </c>
      <c r="C4219">
        <v>23</v>
      </c>
      <c r="D4219" s="24">
        <v>66.111740112304688</v>
      </c>
      <c r="E4219" s="24">
        <v>2.3580327033996582</v>
      </c>
      <c r="F4219" s="24">
        <v>0.25099265575408936</v>
      </c>
    </row>
    <row r="4220" spans="1:6">
      <c r="A4220">
        <v>193</v>
      </c>
      <c r="B4220" t="s">
        <v>455</v>
      </c>
      <c r="C4220">
        <v>24</v>
      </c>
      <c r="D4220" s="24">
        <v>66.380081176757812</v>
      </c>
      <c r="E4220" s="24">
        <v>2.3365404605865479</v>
      </c>
      <c r="F4220" s="24">
        <v>0.25148281455039978</v>
      </c>
    </row>
    <row r="4221" spans="1:6">
      <c r="A4221">
        <v>193</v>
      </c>
      <c r="B4221" t="s">
        <v>455</v>
      </c>
      <c r="C4221">
        <v>25</v>
      </c>
      <c r="D4221" s="24">
        <v>66.648429870605469</v>
      </c>
      <c r="E4221" s="24">
        <v>2.301964282989502</v>
      </c>
      <c r="F4221" s="24">
        <v>0.25158384442329407</v>
      </c>
    </row>
    <row r="4222" spans="1:6">
      <c r="A4222">
        <v>193</v>
      </c>
      <c r="B4222" t="s">
        <v>455</v>
      </c>
      <c r="C4222">
        <v>26</v>
      </c>
      <c r="D4222" s="24">
        <v>66.916770935058594</v>
      </c>
      <c r="E4222" s="24">
        <v>2.279470682144165</v>
      </c>
      <c r="F4222" s="24">
        <v>0.25145441293716431</v>
      </c>
    </row>
    <row r="4223" spans="1:6">
      <c r="A4223">
        <v>193</v>
      </c>
      <c r="B4223" t="s">
        <v>455</v>
      </c>
      <c r="C4223">
        <v>27</v>
      </c>
      <c r="D4223" s="24">
        <v>67.185111999511719</v>
      </c>
      <c r="E4223" s="24">
        <v>2.2540874481201172</v>
      </c>
      <c r="F4223" s="24">
        <v>0.25145545601844788</v>
      </c>
    </row>
    <row r="4224" spans="1:6">
      <c r="A4224">
        <v>193</v>
      </c>
      <c r="B4224" t="s">
        <v>455</v>
      </c>
      <c r="C4224">
        <v>28</v>
      </c>
      <c r="D4224" s="24">
        <v>67.453460693359375</v>
      </c>
      <c r="E4224" s="24">
        <v>2.2287678718566895</v>
      </c>
      <c r="F4224" s="24">
        <v>0.25193712115287781</v>
      </c>
    </row>
    <row r="4225" spans="1:6">
      <c r="A4225">
        <v>193</v>
      </c>
      <c r="B4225" t="s">
        <v>455</v>
      </c>
      <c r="C4225">
        <v>29</v>
      </c>
      <c r="D4225" s="24">
        <v>67.7218017578125</v>
      </c>
      <c r="E4225" s="24">
        <v>2.2047960758209229</v>
      </c>
      <c r="F4225" s="24">
        <v>0.25300243496894836</v>
      </c>
    </row>
    <row r="4226" spans="1:6">
      <c r="A4226">
        <v>193</v>
      </c>
      <c r="B4226" t="s">
        <v>455</v>
      </c>
      <c r="C4226">
        <v>30</v>
      </c>
      <c r="D4226" s="24">
        <v>67.990142822265625</v>
      </c>
      <c r="E4226" s="24">
        <v>2.1819186210632324</v>
      </c>
      <c r="F4226" s="24">
        <v>0.25441756844520569</v>
      </c>
    </row>
    <row r="4227" spans="1:6">
      <c r="A4227">
        <v>193</v>
      </c>
      <c r="B4227" t="s">
        <v>455</v>
      </c>
      <c r="C4227">
        <v>31</v>
      </c>
      <c r="D4227" s="24">
        <v>68.25848388671875</v>
      </c>
      <c r="E4227" s="24">
        <v>2.1526978015899658</v>
      </c>
      <c r="F4227" s="24">
        <v>0.25572609901428223</v>
      </c>
    </row>
    <row r="4228" spans="1:6">
      <c r="A4228">
        <v>193</v>
      </c>
      <c r="B4228" t="s">
        <v>455</v>
      </c>
      <c r="C4228">
        <v>32</v>
      </c>
      <c r="D4228" s="24">
        <v>68.526824951171875</v>
      </c>
      <c r="E4228" s="24">
        <v>2.1178734302520752</v>
      </c>
      <c r="F4228" s="24">
        <v>0.25648096203804016</v>
      </c>
    </row>
    <row r="4229" spans="1:6">
      <c r="A4229">
        <v>193</v>
      </c>
      <c r="B4229" t="s">
        <v>455</v>
      </c>
      <c r="C4229">
        <v>33</v>
      </c>
      <c r="D4229" s="24">
        <v>68.795173645019531</v>
      </c>
      <c r="E4229" s="24">
        <v>2.1023120880126953</v>
      </c>
      <c r="F4229" s="24">
        <v>0.25644266605377197</v>
      </c>
    </row>
    <row r="4230" spans="1:6">
      <c r="A4230">
        <v>193</v>
      </c>
      <c r="B4230" t="s">
        <v>455</v>
      </c>
      <c r="C4230">
        <v>34</v>
      </c>
      <c r="D4230" s="24">
        <v>69.063514709472656</v>
      </c>
      <c r="E4230" s="24">
        <v>2.0696465969085693</v>
      </c>
      <c r="F4230" s="24">
        <v>0.25562861561775208</v>
      </c>
    </row>
    <row r="4231" spans="1:6">
      <c r="A4231">
        <v>193</v>
      </c>
      <c r="B4231" t="s">
        <v>455</v>
      </c>
      <c r="C4231">
        <v>35</v>
      </c>
      <c r="D4231" s="24">
        <v>69.331855773925781</v>
      </c>
      <c r="E4231" s="24">
        <v>2.0437088012695312</v>
      </c>
      <c r="F4231" s="24">
        <v>0.2542475163936615</v>
      </c>
    </row>
    <row r="4232" spans="1:6">
      <c r="A4232">
        <v>193</v>
      </c>
      <c r="B4232" t="s">
        <v>455</v>
      </c>
      <c r="C4232">
        <v>36</v>
      </c>
      <c r="D4232" s="24">
        <v>69.600196838378906</v>
      </c>
      <c r="E4232" s="24">
        <v>2.0171568393707275</v>
      </c>
      <c r="F4232" s="24">
        <v>0.2526002824306488</v>
      </c>
    </row>
    <row r="4233" spans="1:6">
      <c r="A4233">
        <v>193</v>
      </c>
      <c r="B4233" t="s">
        <v>455</v>
      </c>
      <c r="C4233">
        <v>37</v>
      </c>
      <c r="D4233" s="24">
        <v>69.868545532226562</v>
      </c>
      <c r="E4233" s="24">
        <v>1.9940348863601685</v>
      </c>
      <c r="F4233" s="24">
        <v>0.25099426507949829</v>
      </c>
    </row>
    <row r="4234" spans="1:6">
      <c r="A4234">
        <v>193</v>
      </c>
      <c r="B4234" t="s">
        <v>455</v>
      </c>
      <c r="C4234">
        <v>38</v>
      </c>
      <c r="D4234" s="24">
        <v>70.136886596679688</v>
      </c>
      <c r="E4234" s="24">
        <v>1.9642263650894165</v>
      </c>
      <c r="F4234" s="24">
        <v>0.24970485270023346</v>
      </c>
    </row>
    <row r="4235" spans="1:6">
      <c r="A4235">
        <v>193</v>
      </c>
      <c r="B4235" t="s">
        <v>455</v>
      </c>
      <c r="C4235">
        <v>39</v>
      </c>
      <c r="D4235" s="24">
        <v>70.405227661132812</v>
      </c>
      <c r="E4235" s="24">
        <v>1.9408377408981323</v>
      </c>
      <c r="F4235" s="24">
        <v>0.24894754588603973</v>
      </c>
    </row>
    <row r="4236" spans="1:6">
      <c r="A4236">
        <v>193</v>
      </c>
      <c r="B4236" t="s">
        <v>455</v>
      </c>
      <c r="C4236">
        <v>40</v>
      </c>
      <c r="D4236" s="24">
        <v>70.673568725585938</v>
      </c>
      <c r="E4236" s="24">
        <v>1.9148683547973633</v>
      </c>
      <c r="F4236" s="24">
        <v>0.24882717430591583</v>
      </c>
    </row>
    <row r="4237" spans="1:6">
      <c r="A4237">
        <v>193</v>
      </c>
      <c r="B4237" t="s">
        <v>455</v>
      </c>
      <c r="C4237">
        <v>41</v>
      </c>
      <c r="D4237" s="24">
        <v>70.941917419433594</v>
      </c>
      <c r="E4237" s="24">
        <v>1.8934345245361328</v>
      </c>
      <c r="F4237" s="24">
        <v>0.24929343163967133</v>
      </c>
    </row>
    <row r="4238" spans="1:6">
      <c r="A4238">
        <v>193</v>
      </c>
      <c r="B4238" t="s">
        <v>455</v>
      </c>
      <c r="C4238">
        <v>42</v>
      </c>
      <c r="D4238" s="24">
        <v>71.210258483886719</v>
      </c>
      <c r="E4238" s="24">
        <v>1.8635146617889404</v>
      </c>
      <c r="F4238" s="24">
        <v>0.25012326240539551</v>
      </c>
    </row>
    <row r="4239" spans="1:6">
      <c r="A4239">
        <v>193</v>
      </c>
      <c r="B4239" t="s">
        <v>455</v>
      </c>
      <c r="C4239">
        <v>43</v>
      </c>
      <c r="D4239" s="24">
        <v>71.478599548339844</v>
      </c>
      <c r="E4239" s="24">
        <v>1.8379077911376953</v>
      </c>
      <c r="F4239" s="24">
        <v>0.25096583366394043</v>
      </c>
    </row>
    <row r="4240" spans="1:6">
      <c r="A4240">
        <v>193</v>
      </c>
      <c r="B4240" t="s">
        <v>455</v>
      </c>
      <c r="C4240">
        <v>44</v>
      </c>
      <c r="D4240" s="24">
        <v>71.746940612792969</v>
      </c>
      <c r="E4240" s="24">
        <v>1.8183993101119995</v>
      </c>
      <c r="F4240" s="24">
        <v>0.25144976377487183</v>
      </c>
    </row>
    <row r="4241" spans="1:6">
      <c r="A4241">
        <v>193</v>
      </c>
      <c r="B4241" t="s">
        <v>455</v>
      </c>
      <c r="C4241">
        <v>45</v>
      </c>
      <c r="D4241" s="24">
        <v>72.015289306640625</v>
      </c>
      <c r="E4241" s="24">
        <v>1.7829478979110718</v>
      </c>
      <c r="F4241" s="24">
        <v>0.25131002068519592</v>
      </c>
    </row>
    <row r="4242" spans="1:6">
      <c r="A4242">
        <v>193</v>
      </c>
      <c r="B4242" t="s">
        <v>455</v>
      </c>
      <c r="C4242">
        <v>46</v>
      </c>
      <c r="D4242" s="24">
        <v>72.28363037109375</v>
      </c>
      <c r="E4242" s="24">
        <v>1.7598397731781006</v>
      </c>
      <c r="F4242" s="24">
        <v>0.25047945976257324</v>
      </c>
    </row>
    <row r="4243" spans="1:6">
      <c r="A4243">
        <v>193</v>
      </c>
      <c r="B4243" t="s">
        <v>455</v>
      </c>
      <c r="C4243">
        <v>47</v>
      </c>
      <c r="D4243" s="24">
        <v>72.551971435546875</v>
      </c>
      <c r="E4243" s="24">
        <v>1.7361807823181152</v>
      </c>
      <c r="F4243" s="24">
        <v>0.2490987628698349</v>
      </c>
    </row>
    <row r="4244" spans="1:6">
      <c r="A4244">
        <v>193</v>
      </c>
      <c r="B4244" t="s">
        <v>455</v>
      </c>
      <c r="C4244">
        <v>48</v>
      </c>
      <c r="D4244" s="24">
        <v>72.8203125</v>
      </c>
      <c r="E4244" s="24">
        <v>1.706853985786438</v>
      </c>
      <c r="F4244" s="24">
        <v>0.24743945896625519</v>
      </c>
    </row>
    <row r="4245" spans="1:6">
      <c r="A4245">
        <v>193</v>
      </c>
      <c r="B4245" t="s">
        <v>455</v>
      </c>
      <c r="C4245">
        <v>49</v>
      </c>
      <c r="D4245" s="24">
        <v>73.088653564453125</v>
      </c>
      <c r="E4245" s="24">
        <v>1.6833620071411133</v>
      </c>
      <c r="F4245" s="24">
        <v>0.24577724933624268</v>
      </c>
    </row>
    <row r="4246" spans="1:6">
      <c r="A4246">
        <v>193</v>
      </c>
      <c r="B4246" t="s">
        <v>455</v>
      </c>
      <c r="C4246">
        <v>50</v>
      </c>
      <c r="D4246" s="24">
        <v>73.357002258300781</v>
      </c>
      <c r="E4246" s="24">
        <v>1.6604647636413574</v>
      </c>
      <c r="F4246" s="24">
        <v>0.24428117275238037</v>
      </c>
    </row>
    <row r="4247" spans="1:6">
      <c r="A4247">
        <v>193</v>
      </c>
      <c r="B4247" t="s">
        <v>455</v>
      </c>
      <c r="C4247">
        <v>51</v>
      </c>
      <c r="D4247" s="24">
        <v>73.625343322753906</v>
      </c>
      <c r="E4247" s="24">
        <v>1.6311203241348267</v>
      </c>
      <c r="F4247" s="24">
        <v>0.24296583235263824</v>
      </c>
    </row>
    <row r="4248" spans="1:6">
      <c r="A4248">
        <v>193</v>
      </c>
      <c r="B4248" t="s">
        <v>455</v>
      </c>
      <c r="C4248">
        <v>52</v>
      </c>
      <c r="D4248" s="24">
        <v>73.893684387207031</v>
      </c>
      <c r="E4248" s="24">
        <v>1.6089694499969482</v>
      </c>
      <c r="F4248" s="24">
        <v>0.24171930551528931</v>
      </c>
    </row>
    <row r="4249" spans="1:6">
      <c r="A4249">
        <v>193</v>
      </c>
      <c r="B4249" t="s">
        <v>455</v>
      </c>
      <c r="C4249">
        <v>53</v>
      </c>
      <c r="D4249" s="24">
        <v>74.162033081054688</v>
      </c>
      <c r="E4249" s="24">
        <v>1.586658239364624</v>
      </c>
      <c r="F4249" s="24">
        <v>0.24040262401103973</v>
      </c>
    </row>
    <row r="4250" spans="1:6">
      <c r="A4250">
        <v>193</v>
      </c>
      <c r="B4250" t="s">
        <v>455</v>
      </c>
      <c r="C4250">
        <v>54</v>
      </c>
      <c r="D4250" s="24">
        <v>74.430374145507812</v>
      </c>
      <c r="E4250" s="24">
        <v>1.5550429821014404</v>
      </c>
      <c r="F4250" s="24">
        <v>0.23897460103034973</v>
      </c>
    </row>
    <row r="4251" spans="1:6">
      <c r="A4251">
        <v>193</v>
      </c>
      <c r="B4251" t="s">
        <v>455</v>
      </c>
      <c r="C4251">
        <v>55</v>
      </c>
      <c r="D4251" s="24">
        <v>74.698715209960938</v>
      </c>
      <c r="E4251" s="24">
        <v>1.5373421907424927</v>
      </c>
      <c r="F4251" s="24">
        <v>0.23759917914867401</v>
      </c>
    </row>
    <row r="4252" spans="1:6">
      <c r="A4252">
        <v>193</v>
      </c>
      <c r="B4252" t="s">
        <v>455</v>
      </c>
      <c r="C4252">
        <v>56</v>
      </c>
      <c r="D4252" s="24">
        <v>74.967056274414062</v>
      </c>
      <c r="E4252" s="24">
        <v>1.5084046125411987</v>
      </c>
      <c r="F4252" s="24">
        <v>0.2367025762796402</v>
      </c>
    </row>
    <row r="4253" spans="1:6">
      <c r="A4253">
        <v>193</v>
      </c>
      <c r="B4253" t="s">
        <v>455</v>
      </c>
      <c r="C4253">
        <v>57</v>
      </c>
      <c r="D4253" s="24">
        <v>75.235397338867188</v>
      </c>
      <c r="E4253" s="24">
        <v>1.4841585159301758</v>
      </c>
      <c r="F4253" s="24">
        <v>0.236989825963974</v>
      </c>
    </row>
    <row r="4254" spans="1:6">
      <c r="A4254">
        <v>193</v>
      </c>
      <c r="B4254" t="s">
        <v>455</v>
      </c>
      <c r="C4254">
        <v>58</v>
      </c>
      <c r="D4254" s="24">
        <v>75.503746032714844</v>
      </c>
      <c r="E4254" s="24">
        <v>1.4685986042022705</v>
      </c>
      <c r="F4254" s="24">
        <v>0.23951156437397003</v>
      </c>
    </row>
    <row r="4255" spans="1:6">
      <c r="A4255">
        <v>193</v>
      </c>
      <c r="B4255" t="s">
        <v>455</v>
      </c>
      <c r="C4255">
        <v>59</v>
      </c>
      <c r="D4255" s="24">
        <v>75.772087097167969</v>
      </c>
      <c r="E4255" s="24">
        <v>1.4371185302734375</v>
      </c>
      <c r="F4255" s="24">
        <v>0.24588562548160553</v>
      </c>
    </row>
    <row r="4256" spans="1:6">
      <c r="A4256">
        <v>193</v>
      </c>
      <c r="B4256" t="s">
        <v>455</v>
      </c>
      <c r="C4256">
        <v>60</v>
      </c>
      <c r="D4256" s="24">
        <v>76.040428161621094</v>
      </c>
      <c r="E4256" s="24">
        <v>1.4179179668426514</v>
      </c>
      <c r="F4256" s="24">
        <v>0.25873139500617981</v>
      </c>
    </row>
    <row r="4257" spans="1:6">
      <c r="A4257">
        <v>193</v>
      </c>
      <c r="B4257" t="s">
        <v>455</v>
      </c>
      <c r="C4257">
        <v>61</v>
      </c>
      <c r="D4257" s="24">
        <v>76.308769226074219</v>
      </c>
      <c r="E4257" s="24">
        <v>1.3898231983184814</v>
      </c>
      <c r="F4257" s="24">
        <v>0.28217834234237671</v>
      </c>
    </row>
    <row r="4258" spans="1:6">
      <c r="A4258">
        <v>193</v>
      </c>
      <c r="B4258" t="s">
        <v>455</v>
      </c>
      <c r="C4258">
        <v>62</v>
      </c>
      <c r="D4258" s="24">
        <v>76.577117919921875</v>
      </c>
      <c r="E4258" s="24">
        <v>1.362281322479248</v>
      </c>
      <c r="F4258" s="24">
        <v>0.32206922769546509</v>
      </c>
    </row>
    <row r="4259" spans="1:6">
      <c r="A4259">
        <v>193</v>
      </c>
      <c r="B4259" t="s">
        <v>455</v>
      </c>
      <c r="C4259">
        <v>63</v>
      </c>
      <c r="D4259" s="24">
        <v>76.845458984375</v>
      </c>
      <c r="E4259" s="24">
        <v>1.339024543762207</v>
      </c>
      <c r="F4259" s="24">
        <v>0.38531804084777832</v>
      </c>
    </row>
    <row r="4260" spans="1:6">
      <c r="A4260">
        <v>193</v>
      </c>
      <c r="B4260" t="s">
        <v>455</v>
      </c>
      <c r="C4260">
        <v>64</v>
      </c>
      <c r="D4260" s="24">
        <v>77.113800048828125</v>
      </c>
      <c r="E4260" s="24">
        <v>1.3155797719955444</v>
      </c>
      <c r="F4260" s="24">
        <v>0.47792693972587585</v>
      </c>
    </row>
    <row r="4261" spans="1:6">
      <c r="A4261">
        <v>193</v>
      </c>
      <c r="B4261" t="s">
        <v>455</v>
      </c>
      <c r="C4261">
        <v>65</v>
      </c>
      <c r="D4261" s="24">
        <v>77.38214111328125</v>
      </c>
      <c r="E4261" s="24">
        <v>1.2789362668991089</v>
      </c>
      <c r="F4261" s="24">
        <v>0.6016000509262085</v>
      </c>
    </row>
    <row r="4262" spans="1:6">
      <c r="A4262">
        <v>193</v>
      </c>
      <c r="B4262" t="s">
        <v>455</v>
      </c>
      <c r="C4262">
        <v>66</v>
      </c>
      <c r="D4262" s="24">
        <v>77.650482177734375</v>
      </c>
      <c r="E4262" s="24">
        <v>1.2339388132095337</v>
      </c>
      <c r="F4262" s="24">
        <v>0.74975967407226562</v>
      </c>
    </row>
    <row r="4263" spans="1:6">
      <c r="A4263">
        <v>193</v>
      </c>
      <c r="B4263" t="s">
        <v>455</v>
      </c>
      <c r="C4263">
        <v>67</v>
      </c>
      <c r="D4263" s="24">
        <v>77.918830871582031</v>
      </c>
      <c r="E4263" s="24">
        <v>1.1653760671615601</v>
      </c>
      <c r="F4263" s="24">
        <v>0.90487408638000488</v>
      </c>
    </row>
    <row r="4264" spans="1:6">
      <c r="A4264">
        <v>193</v>
      </c>
      <c r="B4264" t="s">
        <v>455</v>
      </c>
      <c r="C4264">
        <v>68</v>
      </c>
      <c r="D4264" s="24">
        <v>78.187171936035156</v>
      </c>
      <c r="E4264" s="24">
        <v>1.0726021528244019</v>
      </c>
      <c r="F4264" s="24">
        <v>1.0395350456237793</v>
      </c>
    </row>
    <row r="4265" spans="1:6">
      <c r="A4265">
        <v>193</v>
      </c>
      <c r="B4265" t="s">
        <v>455</v>
      </c>
      <c r="C4265">
        <v>69</v>
      </c>
      <c r="D4265" s="24">
        <v>78.455513000488281</v>
      </c>
      <c r="E4265" s="24">
        <v>0.91080224514007568</v>
      </c>
      <c r="F4265" s="24">
        <v>1.1227421760559082</v>
      </c>
    </row>
    <row r="4266" spans="1:6">
      <c r="A4266">
        <v>193</v>
      </c>
      <c r="B4266" t="s">
        <v>455</v>
      </c>
      <c r="C4266">
        <v>70</v>
      </c>
      <c r="D4266" s="24">
        <v>78.723861694335938</v>
      </c>
      <c r="E4266" s="24">
        <v>0.66088825464248657</v>
      </c>
      <c r="F4266" s="24">
        <v>1.1301356554031372</v>
      </c>
    </row>
    <row r="4267" spans="1:6">
      <c r="A4267">
        <v>193</v>
      </c>
      <c r="B4267" t="s">
        <v>455</v>
      </c>
      <c r="C4267">
        <v>71</v>
      </c>
      <c r="D4267" s="24">
        <v>78.992202758789062</v>
      </c>
      <c r="E4267" s="24">
        <v>0.41730239987373352</v>
      </c>
      <c r="F4267" s="24">
        <v>1.0538462400436401</v>
      </c>
    </row>
    <row r="4268" spans="1:6">
      <c r="A4268">
        <v>193</v>
      </c>
      <c r="B4268" t="s">
        <v>455</v>
      </c>
      <c r="C4268">
        <v>72</v>
      </c>
      <c r="D4268" s="24">
        <v>79.260543823242188</v>
      </c>
      <c r="E4268" s="24">
        <v>0.30364412069320679</v>
      </c>
      <c r="F4268" s="24">
        <v>0.90667927265167236</v>
      </c>
    </row>
    <row r="4269" spans="1:6">
      <c r="A4269">
        <v>193</v>
      </c>
      <c r="B4269" t="s">
        <v>455</v>
      </c>
      <c r="C4269">
        <v>73</v>
      </c>
      <c r="D4269" s="24">
        <v>79.528884887695312</v>
      </c>
      <c r="E4269" s="24">
        <v>0.28449141979217529</v>
      </c>
      <c r="F4269" s="24">
        <v>0.71789264678955078</v>
      </c>
    </row>
    <row r="4270" spans="1:6">
      <c r="A4270">
        <v>193</v>
      </c>
      <c r="B4270" t="s">
        <v>455</v>
      </c>
      <c r="C4270">
        <v>74</v>
      </c>
      <c r="D4270" s="24">
        <v>79.797225952148438</v>
      </c>
      <c r="E4270" s="24">
        <v>0.282663494348526</v>
      </c>
      <c r="F4270" s="24">
        <v>0.52255064249038696</v>
      </c>
    </row>
    <row r="4271" spans="1:6">
      <c r="A4271">
        <v>193</v>
      </c>
      <c r="B4271" t="s">
        <v>455</v>
      </c>
      <c r="C4271">
        <v>75</v>
      </c>
      <c r="D4271" s="24">
        <v>80.065574645996094</v>
      </c>
      <c r="E4271" s="24">
        <v>0.2794724702835083</v>
      </c>
      <c r="F4271" s="24">
        <v>0.34994980692863464</v>
      </c>
    </row>
    <row r="4272" spans="1:6">
      <c r="A4272">
        <v>193</v>
      </c>
      <c r="B4272" t="s">
        <v>455</v>
      </c>
      <c r="C4272">
        <v>76</v>
      </c>
      <c r="D4272" s="24">
        <v>80.333915710449219</v>
      </c>
      <c r="E4272" s="24">
        <v>0.27705156803131104</v>
      </c>
      <c r="F4272" s="24">
        <v>0.21647469699382782</v>
      </c>
    </row>
    <row r="4273" spans="1:6">
      <c r="A4273">
        <v>193</v>
      </c>
      <c r="B4273" t="s">
        <v>455</v>
      </c>
      <c r="C4273">
        <v>77</v>
      </c>
      <c r="D4273" s="24">
        <v>80.602256774902344</v>
      </c>
      <c r="E4273" s="24">
        <v>0.2780991792678833</v>
      </c>
      <c r="F4273" s="24">
        <v>0.12494984269142151</v>
      </c>
    </row>
    <row r="4274" spans="1:6">
      <c r="A4274">
        <v>193</v>
      </c>
      <c r="B4274" t="s">
        <v>455</v>
      </c>
      <c r="C4274">
        <v>78</v>
      </c>
      <c r="D4274" s="24">
        <v>80.87060546875</v>
      </c>
      <c r="E4274" s="24">
        <v>0.27607357501983643</v>
      </c>
      <c r="F4274" s="24">
        <v>6.8817883729934692E-2</v>
      </c>
    </row>
    <row r="4275" spans="1:6">
      <c r="A4275">
        <v>193</v>
      </c>
      <c r="B4275" t="s">
        <v>455</v>
      </c>
      <c r="C4275">
        <v>79</v>
      </c>
      <c r="D4275" s="24">
        <v>81.138946533203125</v>
      </c>
      <c r="E4275" s="24">
        <v>0.27411112189292908</v>
      </c>
      <c r="F4275" s="24">
        <v>3.7765391170978546E-2</v>
      </c>
    </row>
    <row r="4276" spans="1:6">
      <c r="A4276">
        <v>193</v>
      </c>
      <c r="B4276" t="s">
        <v>455</v>
      </c>
      <c r="C4276">
        <v>80</v>
      </c>
      <c r="D4276" s="24">
        <v>81.40728759765625</v>
      </c>
      <c r="E4276" s="24">
        <v>0.27289202809333801</v>
      </c>
      <c r="F4276" s="24">
        <v>2.2062133997678757E-2</v>
      </c>
    </row>
    <row r="4277" spans="1:6">
      <c r="A4277">
        <v>193</v>
      </c>
      <c r="B4277" t="s">
        <v>455</v>
      </c>
      <c r="C4277">
        <v>81</v>
      </c>
      <c r="D4277" s="24">
        <v>81.675628662109375</v>
      </c>
      <c r="E4277" s="24">
        <v>0.27003622055053711</v>
      </c>
      <c r="F4277" s="24">
        <v>1.4623129740357399E-2</v>
      </c>
    </row>
    <row r="4278" spans="1:6">
      <c r="A4278">
        <v>193</v>
      </c>
      <c r="B4278" t="s">
        <v>455</v>
      </c>
      <c r="C4278">
        <v>82</v>
      </c>
      <c r="D4278" s="24">
        <v>81.9439697265625</v>
      </c>
      <c r="E4278" s="24">
        <v>0.27092456817626953</v>
      </c>
      <c r="F4278" s="24">
        <v>1.1206715367734432E-2</v>
      </c>
    </row>
    <row r="4279" spans="1:6">
      <c r="A4279">
        <v>193</v>
      </c>
      <c r="B4279" t="s">
        <v>455</v>
      </c>
      <c r="C4279">
        <v>83</v>
      </c>
      <c r="D4279" s="24">
        <v>82.212310791015625</v>
      </c>
      <c r="E4279" s="24">
        <v>0.27060568332672119</v>
      </c>
      <c r="F4279" s="24">
        <v>9.6745062619447708E-3</v>
      </c>
    </row>
    <row r="4280" spans="1:6">
      <c r="A4280">
        <v>193</v>
      </c>
      <c r="B4280" t="s">
        <v>455</v>
      </c>
      <c r="C4280">
        <v>84</v>
      </c>
      <c r="D4280" s="24">
        <v>82.480659484863281</v>
      </c>
      <c r="E4280" s="24">
        <v>0.26907742023468018</v>
      </c>
      <c r="F4280" s="24">
        <v>9.0847192332148552E-3</v>
      </c>
    </row>
    <row r="4281" spans="1:6">
      <c r="A4281">
        <v>193</v>
      </c>
      <c r="B4281" t="s">
        <v>455</v>
      </c>
      <c r="C4281">
        <v>85</v>
      </c>
      <c r="D4281" s="24">
        <v>82.749000549316406</v>
      </c>
      <c r="E4281" s="24">
        <v>0.26826497912406921</v>
      </c>
      <c r="F4281" s="24">
        <v>9.0139312669634819E-3</v>
      </c>
    </row>
    <row r="4282" spans="1:6">
      <c r="A4282">
        <v>193</v>
      </c>
      <c r="B4282" t="s">
        <v>455</v>
      </c>
      <c r="C4282">
        <v>86</v>
      </c>
      <c r="D4282" s="24">
        <v>83.017341613769531</v>
      </c>
      <c r="E4282" s="24">
        <v>0.26928243041038513</v>
      </c>
      <c r="F4282" s="24">
        <v>9.1979950666427612E-3</v>
      </c>
    </row>
    <row r="4283" spans="1:6">
      <c r="A4283">
        <v>193</v>
      </c>
      <c r="B4283" t="s">
        <v>455</v>
      </c>
      <c r="C4283">
        <v>87</v>
      </c>
      <c r="D4283" s="24">
        <v>83.285690307617188</v>
      </c>
      <c r="E4283" s="24">
        <v>0.26667577028274536</v>
      </c>
      <c r="F4283" s="24">
        <v>9.4229094684123993E-3</v>
      </c>
    </row>
    <row r="4284" spans="1:6">
      <c r="A4284">
        <v>193</v>
      </c>
      <c r="B4284" t="s">
        <v>455</v>
      </c>
      <c r="C4284">
        <v>88</v>
      </c>
      <c r="D4284" s="24">
        <v>83.554031372070312</v>
      </c>
      <c r="E4284" s="24">
        <v>0.26455181837081909</v>
      </c>
      <c r="F4284" s="24">
        <v>9.5450114458799362E-3</v>
      </c>
    </row>
    <row r="4285" spans="1:6">
      <c r="A4285">
        <v>193</v>
      </c>
      <c r="B4285" t="s">
        <v>455</v>
      </c>
      <c r="C4285">
        <v>89</v>
      </c>
      <c r="D4285" s="24">
        <v>83.822372436523438</v>
      </c>
      <c r="E4285" s="24">
        <v>0.2629321813583374</v>
      </c>
      <c r="F4285" s="24">
        <v>9.5251481980085373E-3</v>
      </c>
    </row>
    <row r="4286" spans="1:6">
      <c r="A4286">
        <v>193</v>
      </c>
      <c r="B4286" t="s">
        <v>455</v>
      </c>
      <c r="C4286">
        <v>90</v>
      </c>
      <c r="D4286" s="24">
        <v>84.090713500976562</v>
      </c>
      <c r="E4286" s="24">
        <v>0.2638823390007019</v>
      </c>
      <c r="F4286" s="24">
        <v>9.4143683090806007E-3</v>
      </c>
    </row>
    <row r="4287" spans="1:6">
      <c r="A4287">
        <v>193</v>
      </c>
      <c r="B4287" t="s">
        <v>455</v>
      </c>
      <c r="C4287">
        <v>91</v>
      </c>
      <c r="D4287" s="24">
        <v>84.359054565429688</v>
      </c>
      <c r="E4287" s="24">
        <v>0.26320895552635193</v>
      </c>
      <c r="F4287" s="24">
        <v>9.2898914590477943E-3</v>
      </c>
    </row>
    <row r="4288" spans="1:6">
      <c r="A4288">
        <v>193</v>
      </c>
      <c r="B4288" t="s">
        <v>455</v>
      </c>
      <c r="C4288">
        <v>92</v>
      </c>
      <c r="D4288" s="24">
        <v>84.627403259277344</v>
      </c>
      <c r="E4288" s="24">
        <v>0.26255738735198975</v>
      </c>
      <c r="F4288" s="24">
        <v>9.191649965941906E-3</v>
      </c>
    </row>
    <row r="4289" spans="1:6">
      <c r="A4289">
        <v>193</v>
      </c>
      <c r="B4289" t="s">
        <v>455</v>
      </c>
      <c r="C4289">
        <v>93</v>
      </c>
      <c r="D4289" s="24">
        <v>84.895744323730469</v>
      </c>
      <c r="E4289" s="24">
        <v>0.25899809598922729</v>
      </c>
      <c r="F4289" s="24">
        <v>9.1046299785375595E-3</v>
      </c>
    </row>
    <row r="4290" spans="1:6">
      <c r="A4290">
        <v>193</v>
      </c>
      <c r="B4290" t="s">
        <v>455</v>
      </c>
      <c r="C4290">
        <v>94</v>
      </c>
      <c r="D4290" s="24">
        <v>85.164085388183594</v>
      </c>
      <c r="E4290" s="24">
        <v>0.26078805327415466</v>
      </c>
      <c r="F4290" s="24">
        <v>8.9911464601755142E-3</v>
      </c>
    </row>
    <row r="4291" spans="1:6">
      <c r="A4291">
        <v>193</v>
      </c>
      <c r="B4291" t="s">
        <v>455</v>
      </c>
      <c r="C4291">
        <v>95</v>
      </c>
      <c r="D4291" s="24">
        <v>85.43243408203125</v>
      </c>
      <c r="E4291" s="24">
        <v>0.25745651125907898</v>
      </c>
      <c r="F4291" s="24">
        <v>8.8356845080852509E-3</v>
      </c>
    </row>
    <row r="4292" spans="1:6">
      <c r="A4292">
        <v>193</v>
      </c>
      <c r="B4292" t="s">
        <v>455</v>
      </c>
      <c r="C4292">
        <v>96</v>
      </c>
      <c r="D4292" s="24">
        <v>85.700775146484375</v>
      </c>
      <c r="E4292" s="24">
        <v>0.25858175754547119</v>
      </c>
      <c r="F4292" s="24">
        <v>8.6592072620987892E-3</v>
      </c>
    </row>
    <row r="4293" spans="1:6">
      <c r="A4293">
        <v>193</v>
      </c>
      <c r="B4293" t="s">
        <v>455</v>
      </c>
      <c r="C4293">
        <v>97</v>
      </c>
      <c r="D4293" s="24">
        <v>85.9691162109375</v>
      </c>
      <c r="E4293" s="24">
        <v>0.25647491216659546</v>
      </c>
      <c r="F4293" s="24">
        <v>8.4943370893597603E-3</v>
      </c>
    </row>
    <row r="4294" spans="1:6">
      <c r="A4294">
        <v>193</v>
      </c>
      <c r="B4294" t="s">
        <v>455</v>
      </c>
      <c r="C4294">
        <v>98</v>
      </c>
      <c r="D4294" s="24">
        <v>86.237457275390625</v>
      </c>
      <c r="E4294" s="24">
        <v>0.2567538321018219</v>
      </c>
      <c r="F4294" s="24">
        <v>8.3480635657906532E-3</v>
      </c>
    </row>
    <row r="4295" spans="1:6">
      <c r="A4295">
        <v>193</v>
      </c>
      <c r="B4295" t="s">
        <v>455</v>
      </c>
      <c r="C4295">
        <v>99</v>
      </c>
      <c r="D4295" s="24">
        <v>86.50579833984375</v>
      </c>
      <c r="E4295" s="24">
        <v>0.25558096170425415</v>
      </c>
      <c r="F4295" s="24">
        <v>8.1874346360564232E-3</v>
      </c>
    </row>
    <row r="4296" spans="1:6">
      <c r="A4296">
        <v>193</v>
      </c>
      <c r="B4296" t="s">
        <v>455</v>
      </c>
      <c r="C4296">
        <v>100</v>
      </c>
      <c r="D4296" s="24">
        <v>86.774147033691406</v>
      </c>
      <c r="E4296" s="24">
        <v>0.25385093688964844</v>
      </c>
      <c r="F4296" s="24">
        <v>7.9638632014393806E-3</v>
      </c>
    </row>
    <row r="4297" spans="1:6">
      <c r="A4297">
        <v>193</v>
      </c>
      <c r="B4297" t="s">
        <v>455</v>
      </c>
      <c r="C4297">
        <v>101</v>
      </c>
      <c r="D4297" s="24">
        <v>87.042488098144531</v>
      </c>
      <c r="E4297" s="24">
        <v>0.25223293900489807</v>
      </c>
      <c r="F4297" s="24">
        <v>7.6580788008868694E-3</v>
      </c>
    </row>
    <row r="4298" spans="1:6">
      <c r="A4298">
        <v>193</v>
      </c>
      <c r="B4298" t="s">
        <v>455</v>
      </c>
      <c r="C4298">
        <v>102</v>
      </c>
      <c r="D4298" s="24">
        <v>87.310829162597656</v>
      </c>
      <c r="E4298" s="24">
        <v>0.25143530964851379</v>
      </c>
      <c r="F4298" s="24">
        <v>7.3074866086244583E-3</v>
      </c>
    </row>
    <row r="4299" spans="1:6">
      <c r="A4299">
        <v>193</v>
      </c>
      <c r="B4299" t="s">
        <v>455</v>
      </c>
      <c r="C4299">
        <v>103</v>
      </c>
      <c r="D4299" s="24">
        <v>87.579177856445312</v>
      </c>
      <c r="E4299" s="24">
        <v>0.25368857383728027</v>
      </c>
      <c r="F4299" s="24">
        <v>6.9903815165162086E-3</v>
      </c>
    </row>
    <row r="4300" spans="1:6">
      <c r="A4300">
        <v>193</v>
      </c>
      <c r="B4300" t="s">
        <v>455</v>
      </c>
      <c r="C4300">
        <v>104</v>
      </c>
      <c r="D4300" s="24">
        <v>87.847518920898438</v>
      </c>
      <c r="E4300" s="24">
        <v>0.25126522779464722</v>
      </c>
      <c r="F4300" s="24">
        <v>6.7799780517816544E-3</v>
      </c>
    </row>
    <row r="4301" spans="1:6">
      <c r="A4301">
        <v>193</v>
      </c>
      <c r="B4301" t="s">
        <v>455</v>
      </c>
      <c r="C4301">
        <v>105</v>
      </c>
      <c r="D4301" s="24">
        <v>88.115859985351562</v>
      </c>
      <c r="E4301" s="24">
        <v>0.25048798322677612</v>
      </c>
      <c r="F4301" s="24">
        <v>6.7056301049888134E-3</v>
      </c>
    </row>
    <row r="4302" spans="1:6">
      <c r="A4302">
        <v>193</v>
      </c>
      <c r="B4302" t="s">
        <v>455</v>
      </c>
      <c r="C4302">
        <v>106</v>
      </c>
      <c r="D4302" s="24">
        <v>88.384201049804688</v>
      </c>
      <c r="E4302" s="24">
        <v>0.24888047575950623</v>
      </c>
      <c r="F4302" s="24">
        <v>6.7521277815103531E-3</v>
      </c>
    </row>
    <row r="4303" spans="1:6">
      <c r="A4303">
        <v>193</v>
      </c>
      <c r="B4303" t="s">
        <v>455</v>
      </c>
      <c r="C4303">
        <v>107</v>
      </c>
      <c r="D4303" s="24">
        <v>88.652542114257812</v>
      </c>
      <c r="E4303" s="24">
        <v>0.24979518353939056</v>
      </c>
      <c r="F4303" s="24">
        <v>6.88572833314538E-3</v>
      </c>
    </row>
    <row r="4304" spans="1:6">
      <c r="A4304">
        <v>193</v>
      </c>
      <c r="B4304" t="s">
        <v>455</v>
      </c>
      <c r="C4304">
        <v>108</v>
      </c>
      <c r="D4304" s="24">
        <v>88.920883178710938</v>
      </c>
      <c r="E4304" s="24">
        <v>0.24906344711780548</v>
      </c>
      <c r="F4304" s="24">
        <v>7.0780022069811821E-3</v>
      </c>
    </row>
    <row r="4305" spans="1:6">
      <c r="A4305">
        <v>193</v>
      </c>
      <c r="B4305" t="s">
        <v>455</v>
      </c>
      <c r="C4305">
        <v>109</v>
      </c>
      <c r="D4305" s="24">
        <v>89.189231872558594</v>
      </c>
      <c r="E4305" s="24">
        <v>0.24633233249187469</v>
      </c>
      <c r="F4305" s="24">
        <v>7.3056598193943501E-3</v>
      </c>
    </row>
    <row r="4306" spans="1:6">
      <c r="A4306">
        <v>193</v>
      </c>
      <c r="B4306" t="s">
        <v>455</v>
      </c>
      <c r="C4306">
        <v>110</v>
      </c>
      <c r="D4306" s="24">
        <v>89.457572937011719</v>
      </c>
      <c r="E4306" s="24">
        <v>0.24749988317489624</v>
      </c>
      <c r="F4306" s="24">
        <v>7.5354576110839844E-3</v>
      </c>
    </row>
    <row r="4307" spans="1:6">
      <c r="A4307">
        <v>193</v>
      </c>
      <c r="B4307" t="s">
        <v>455</v>
      </c>
      <c r="C4307">
        <v>111</v>
      </c>
      <c r="D4307" s="24">
        <v>89.725921630859375</v>
      </c>
      <c r="E4307" s="24">
        <v>0.24712812900543213</v>
      </c>
      <c r="F4307" s="24">
        <v>7.7137332409620285E-3</v>
      </c>
    </row>
    <row r="4308" spans="1:6">
      <c r="A4308">
        <v>193</v>
      </c>
      <c r="B4308" t="s">
        <v>455</v>
      </c>
      <c r="C4308">
        <v>112</v>
      </c>
      <c r="D4308" s="24">
        <v>89.9942626953125</v>
      </c>
      <c r="E4308" s="24">
        <v>0.24435713887214661</v>
      </c>
      <c r="F4308" s="24">
        <v>7.77847645804286E-3</v>
      </c>
    </row>
    <row r="4309" spans="1:6">
      <c r="A4309">
        <v>193</v>
      </c>
      <c r="B4309" t="s">
        <v>455</v>
      </c>
      <c r="C4309">
        <v>113</v>
      </c>
      <c r="D4309" s="24">
        <v>90.262603759765625</v>
      </c>
      <c r="E4309" s="24">
        <v>0.24360489845275879</v>
      </c>
      <c r="F4309" s="24">
        <v>7.6853269711136818E-3</v>
      </c>
    </row>
    <row r="4310" spans="1:6">
      <c r="A4310">
        <v>193</v>
      </c>
      <c r="B4310" t="s">
        <v>455</v>
      </c>
      <c r="C4310">
        <v>114</v>
      </c>
      <c r="D4310" s="24">
        <v>90.53094482421875</v>
      </c>
      <c r="E4310" s="24">
        <v>0.24355980753898621</v>
      </c>
      <c r="F4310" s="24">
        <v>7.4298977851867676E-3</v>
      </c>
    </row>
    <row r="4311" spans="1:6">
      <c r="A4311">
        <v>193</v>
      </c>
      <c r="B4311" t="s">
        <v>455</v>
      </c>
      <c r="C4311">
        <v>115</v>
      </c>
      <c r="D4311" s="24">
        <v>90.799285888671875</v>
      </c>
      <c r="E4311" s="24">
        <v>0.24364584684371948</v>
      </c>
      <c r="F4311" s="24">
        <v>7.0582330226898193E-3</v>
      </c>
    </row>
    <row r="4312" spans="1:6">
      <c r="A4312">
        <v>193</v>
      </c>
      <c r="B4312" t="s">
        <v>455</v>
      </c>
      <c r="C4312">
        <v>116</v>
      </c>
      <c r="D4312" s="24">
        <v>91.067626953125</v>
      </c>
      <c r="E4312" s="24">
        <v>0.24164076149463654</v>
      </c>
      <c r="F4312" s="24">
        <v>6.6631827503442764E-3</v>
      </c>
    </row>
    <row r="4313" spans="1:6">
      <c r="A4313">
        <v>193</v>
      </c>
      <c r="B4313" t="s">
        <v>455</v>
      </c>
      <c r="C4313">
        <v>117</v>
      </c>
      <c r="D4313" s="24">
        <v>91.335968017578125</v>
      </c>
      <c r="E4313" s="24">
        <v>0.24070250988006592</v>
      </c>
      <c r="F4313" s="24">
        <v>6.3737565651535988E-3</v>
      </c>
    </row>
    <row r="4314" spans="1:6">
      <c r="A4314">
        <v>193</v>
      </c>
      <c r="B4314" t="s">
        <v>455</v>
      </c>
      <c r="C4314">
        <v>118</v>
      </c>
      <c r="D4314" s="24">
        <v>91.604316711425781</v>
      </c>
      <c r="E4314" s="24">
        <v>0.24067151546478271</v>
      </c>
      <c r="F4314" s="24">
        <v>6.3250623643398285E-3</v>
      </c>
    </row>
    <row r="4315" spans="1:6">
      <c r="A4315">
        <v>193</v>
      </c>
      <c r="B4315" t="s">
        <v>455</v>
      </c>
      <c r="C4315">
        <v>119</v>
      </c>
      <c r="D4315" s="24">
        <v>91.872657775878906</v>
      </c>
      <c r="E4315" s="24">
        <v>0.24248215556144714</v>
      </c>
      <c r="F4315" s="24">
        <v>6.603471003472805E-3</v>
      </c>
    </row>
    <row r="4316" spans="1:6">
      <c r="A4316">
        <v>193</v>
      </c>
      <c r="B4316" t="s">
        <v>455</v>
      </c>
      <c r="C4316">
        <v>120</v>
      </c>
      <c r="D4316" s="24">
        <v>92.141006469726562</v>
      </c>
      <c r="E4316" s="24">
        <v>0.2401021420955658</v>
      </c>
      <c r="F4316" s="24">
        <v>7.1816351264715195E-3</v>
      </c>
    </row>
    <row r="4317" spans="1:6">
      <c r="A4317">
        <v>193</v>
      </c>
      <c r="B4317" t="s">
        <v>455</v>
      </c>
      <c r="C4317">
        <v>121</v>
      </c>
      <c r="D4317" s="24">
        <v>92.409347534179688</v>
      </c>
      <c r="E4317" s="24">
        <v>0.23908264935016632</v>
      </c>
      <c r="F4317" s="24">
        <v>7.8887101262807846E-3</v>
      </c>
    </row>
    <row r="4318" spans="1:6">
      <c r="A4318">
        <v>193</v>
      </c>
      <c r="B4318" t="s">
        <v>455</v>
      </c>
      <c r="C4318">
        <v>122</v>
      </c>
      <c r="D4318" s="24">
        <v>92.677688598632812</v>
      </c>
      <c r="E4318" s="24">
        <v>0.2381003350019455</v>
      </c>
      <c r="F4318" s="24">
        <v>8.456965908408165E-3</v>
      </c>
    </row>
    <row r="4319" spans="1:6">
      <c r="A4319">
        <v>193</v>
      </c>
      <c r="B4319" t="s">
        <v>455</v>
      </c>
      <c r="C4319">
        <v>123</v>
      </c>
      <c r="D4319" s="24">
        <v>92.946029663085938</v>
      </c>
      <c r="E4319" s="24">
        <v>0.23585809767246246</v>
      </c>
      <c r="F4319" s="24">
        <v>8.6337234824895859E-3</v>
      </c>
    </row>
    <row r="4320" spans="1:6">
      <c r="A4320">
        <v>193</v>
      </c>
      <c r="B4320" t="s">
        <v>455</v>
      </c>
      <c r="C4320">
        <v>124</v>
      </c>
      <c r="D4320" s="24">
        <v>93.214370727539062</v>
      </c>
      <c r="E4320" s="24">
        <v>0.23477716743946075</v>
      </c>
      <c r="F4320" s="24">
        <v>8.2970075309276581E-3</v>
      </c>
    </row>
    <row r="4321" spans="1:6">
      <c r="A4321">
        <v>193</v>
      </c>
      <c r="B4321" t="s">
        <v>455</v>
      </c>
      <c r="C4321">
        <v>125</v>
      </c>
      <c r="D4321" s="24">
        <v>93.482711791992188</v>
      </c>
      <c r="E4321" s="24">
        <v>0.23434194922447205</v>
      </c>
      <c r="F4321" s="24">
        <v>7.5023537501692772E-3</v>
      </c>
    </row>
    <row r="4322" spans="1:6">
      <c r="A4322">
        <v>193</v>
      </c>
      <c r="B4322" t="s">
        <v>455</v>
      </c>
      <c r="C4322">
        <v>126</v>
      </c>
      <c r="D4322" s="24">
        <v>93.751060485839844</v>
      </c>
      <c r="E4322" s="24">
        <v>0.234648197889328</v>
      </c>
      <c r="F4322" s="24">
        <v>6.4315223135054111E-3</v>
      </c>
    </row>
    <row r="4323" spans="1:6">
      <c r="A4323">
        <v>193</v>
      </c>
      <c r="B4323" t="s">
        <v>455</v>
      </c>
      <c r="C4323">
        <v>127</v>
      </c>
      <c r="D4323" s="24">
        <v>94.019401550292969</v>
      </c>
      <c r="E4323" s="24">
        <v>0.23413479328155518</v>
      </c>
      <c r="F4323" s="24">
        <v>5.2838055416941643E-3</v>
      </c>
    </row>
    <row r="4324" spans="1:6">
      <c r="A4324">
        <v>193</v>
      </c>
      <c r="B4324" t="s">
        <v>455</v>
      </c>
      <c r="C4324">
        <v>128</v>
      </c>
      <c r="D4324" s="24">
        <v>94.287750244140625</v>
      </c>
      <c r="E4324" s="24">
        <v>0.23480421304702759</v>
      </c>
      <c r="F4324" s="24">
        <v>4.1846493259072304E-3</v>
      </c>
    </row>
    <row r="4325" spans="1:6">
      <c r="A4325">
        <v>193</v>
      </c>
      <c r="B4325" t="s">
        <v>455</v>
      </c>
      <c r="C4325">
        <v>129</v>
      </c>
      <c r="D4325" s="24">
        <v>94.55609130859375</v>
      </c>
      <c r="E4325" s="24">
        <v>0.23241475224494934</v>
      </c>
      <c r="F4325" s="24">
        <v>3.1684390269219875E-3</v>
      </c>
    </row>
    <row r="4326" spans="1:6">
      <c r="A4326">
        <v>193</v>
      </c>
      <c r="B4326" t="s">
        <v>455</v>
      </c>
      <c r="C4326">
        <v>130</v>
      </c>
      <c r="D4326" s="24">
        <v>94.824432373046875</v>
      </c>
      <c r="E4326" s="24">
        <v>0.23150795698165894</v>
      </c>
      <c r="F4326" s="24">
        <v>2.2283177822828293E-3</v>
      </c>
    </row>
    <row r="4327" spans="1:6">
      <c r="A4327">
        <v>194</v>
      </c>
      <c r="B4327" t="s">
        <v>456</v>
      </c>
      <c r="C4327">
        <v>1</v>
      </c>
      <c r="D4327" s="24">
        <v>60.208198547363281</v>
      </c>
      <c r="E4327" s="24">
        <v>3.6116821765899658</v>
      </c>
      <c r="F4327" s="24">
        <v>0.25853165984153748</v>
      </c>
    </row>
    <row r="4328" spans="1:6">
      <c r="A4328">
        <v>194</v>
      </c>
      <c r="B4328" t="s">
        <v>456</v>
      </c>
      <c r="C4328">
        <v>2</v>
      </c>
      <c r="D4328" s="24">
        <v>60.476543426513672</v>
      </c>
      <c r="E4328" s="24">
        <v>3.6004369258880615</v>
      </c>
      <c r="F4328" s="24">
        <v>0.25419330596923828</v>
      </c>
    </row>
    <row r="4329" spans="1:6">
      <c r="A4329">
        <v>194</v>
      </c>
      <c r="B4329" t="s">
        <v>456</v>
      </c>
      <c r="C4329">
        <v>3</v>
      </c>
      <c r="D4329" s="24">
        <v>60.744884490966797</v>
      </c>
      <c r="E4329" s="24">
        <v>3.597785472869873</v>
      </c>
      <c r="F4329" s="24">
        <v>0.24978217482566833</v>
      </c>
    </row>
    <row r="4330" spans="1:6">
      <c r="A4330">
        <v>194</v>
      </c>
      <c r="B4330" t="s">
        <v>456</v>
      </c>
      <c r="C4330">
        <v>4</v>
      </c>
      <c r="D4330" s="24">
        <v>61.013229370117188</v>
      </c>
      <c r="E4330" s="24">
        <v>3.5445559024810791</v>
      </c>
      <c r="F4330" s="24">
        <v>0.24654486775398254</v>
      </c>
    </row>
    <row r="4331" spans="1:6">
      <c r="A4331">
        <v>194</v>
      </c>
      <c r="B4331" t="s">
        <v>456</v>
      </c>
      <c r="C4331">
        <v>5</v>
      </c>
      <c r="D4331" s="24">
        <v>61.281570434570312</v>
      </c>
      <c r="E4331" s="24">
        <v>3.539588451385498</v>
      </c>
      <c r="F4331" s="24">
        <v>0.24555413424968719</v>
      </c>
    </row>
    <row r="4332" spans="1:6">
      <c r="A4332">
        <v>194</v>
      </c>
      <c r="B4332" t="s">
        <v>456</v>
      </c>
      <c r="C4332">
        <v>6</v>
      </c>
      <c r="D4332" s="24">
        <v>61.549911499023438</v>
      </c>
      <c r="E4332" s="24">
        <v>3.5173153877258301</v>
      </c>
      <c r="F4332" s="24">
        <v>0.24722880125045776</v>
      </c>
    </row>
    <row r="4333" spans="1:6">
      <c r="A4333">
        <v>194</v>
      </c>
      <c r="B4333" t="s">
        <v>456</v>
      </c>
      <c r="C4333">
        <v>7</v>
      </c>
      <c r="D4333" s="24">
        <v>61.818256378173828</v>
      </c>
      <c r="E4333" s="24">
        <v>3.4970614910125732</v>
      </c>
      <c r="F4333" s="24">
        <v>0.2511214017868042</v>
      </c>
    </row>
    <row r="4334" spans="1:6">
      <c r="A4334">
        <v>194</v>
      </c>
      <c r="B4334" t="s">
        <v>456</v>
      </c>
      <c r="C4334">
        <v>8</v>
      </c>
      <c r="D4334" s="24">
        <v>62.086601257324219</v>
      </c>
      <c r="E4334" s="24">
        <v>3.4629180431365967</v>
      </c>
      <c r="F4334" s="24">
        <v>0.25615665316581726</v>
      </c>
    </row>
    <row r="4335" spans="1:6">
      <c r="A4335">
        <v>194</v>
      </c>
      <c r="B4335" t="s">
        <v>456</v>
      </c>
      <c r="C4335">
        <v>9</v>
      </c>
      <c r="D4335" s="24">
        <v>62.354942321777344</v>
      </c>
      <c r="E4335" s="24">
        <v>3.4378080368041992</v>
      </c>
      <c r="F4335" s="24">
        <v>0.2611643373966217</v>
      </c>
    </row>
    <row r="4336" spans="1:6">
      <c r="A4336">
        <v>194</v>
      </c>
      <c r="B4336" t="s">
        <v>456</v>
      </c>
      <c r="C4336">
        <v>10</v>
      </c>
      <c r="D4336" s="24">
        <v>62.623283386230469</v>
      </c>
      <c r="E4336" s="24">
        <v>3.4022390842437744</v>
      </c>
      <c r="F4336" s="24">
        <v>0.2654445469379425</v>
      </c>
    </row>
    <row r="4337" spans="1:6">
      <c r="A4337">
        <v>194</v>
      </c>
      <c r="B4337" t="s">
        <v>456</v>
      </c>
      <c r="C4337">
        <v>11</v>
      </c>
      <c r="D4337" s="24">
        <v>62.891628265380859</v>
      </c>
      <c r="E4337" s="24">
        <v>3.3843317031860352</v>
      </c>
      <c r="F4337" s="24">
        <v>0.26897820830345154</v>
      </c>
    </row>
    <row r="4338" spans="1:6">
      <c r="A4338">
        <v>194</v>
      </c>
      <c r="B4338" t="s">
        <v>456</v>
      </c>
      <c r="C4338">
        <v>12</v>
      </c>
      <c r="D4338" s="24">
        <v>63.159969329833984</v>
      </c>
      <c r="E4338" s="24">
        <v>3.3567724227905273</v>
      </c>
      <c r="F4338" s="24">
        <v>0.27229821681976318</v>
      </c>
    </row>
    <row r="4339" spans="1:6">
      <c r="A4339">
        <v>194</v>
      </c>
      <c r="B4339" t="s">
        <v>456</v>
      </c>
      <c r="C4339">
        <v>13</v>
      </c>
      <c r="D4339" s="24">
        <v>63.428314208984375</v>
      </c>
      <c r="E4339" s="24">
        <v>3.3209145069122314</v>
      </c>
      <c r="F4339" s="24">
        <v>0.27610084414482117</v>
      </c>
    </row>
    <row r="4340" spans="1:6">
      <c r="A4340">
        <v>194</v>
      </c>
      <c r="B4340" t="s">
        <v>456</v>
      </c>
      <c r="C4340">
        <v>14</v>
      </c>
      <c r="D4340" s="24">
        <v>63.6966552734375</v>
      </c>
      <c r="E4340" s="24">
        <v>3.3021423816680908</v>
      </c>
      <c r="F4340" s="24">
        <v>0.28087383508682251</v>
      </c>
    </row>
    <row r="4341" spans="1:6">
      <c r="A4341">
        <v>194</v>
      </c>
      <c r="B4341" t="s">
        <v>456</v>
      </c>
      <c r="C4341">
        <v>15</v>
      </c>
      <c r="D4341" s="24">
        <v>63.965000152587891</v>
      </c>
      <c r="E4341" s="24">
        <v>3.2727425098419189</v>
      </c>
      <c r="F4341" s="24">
        <v>0.28668075799942017</v>
      </c>
    </row>
    <row r="4342" spans="1:6">
      <c r="A4342">
        <v>194</v>
      </c>
      <c r="B4342" t="s">
        <v>456</v>
      </c>
      <c r="C4342">
        <v>16</v>
      </c>
      <c r="D4342" s="24">
        <v>64.233345031738281</v>
      </c>
      <c r="E4342" s="24">
        <v>3.2404279708862305</v>
      </c>
      <c r="F4342" s="24">
        <v>0.29315981268882751</v>
      </c>
    </row>
    <row r="4343" spans="1:6">
      <c r="A4343">
        <v>194</v>
      </c>
      <c r="B4343" t="s">
        <v>456</v>
      </c>
      <c r="C4343">
        <v>17</v>
      </c>
      <c r="D4343" s="24">
        <v>64.501686096191406</v>
      </c>
      <c r="E4343" s="24">
        <v>3.2135522365570068</v>
      </c>
      <c r="F4343" s="24">
        <v>0.29965046048164368</v>
      </c>
    </row>
    <row r="4344" spans="1:6">
      <c r="A4344">
        <v>194</v>
      </c>
      <c r="B4344" t="s">
        <v>456</v>
      </c>
      <c r="C4344">
        <v>18</v>
      </c>
      <c r="D4344" s="24">
        <v>64.770027160644531</v>
      </c>
      <c r="E4344" s="24">
        <v>3.1756653785705566</v>
      </c>
      <c r="F4344" s="24">
        <v>0.30540040135383606</v>
      </c>
    </row>
    <row r="4345" spans="1:6">
      <c r="A4345">
        <v>194</v>
      </c>
      <c r="B4345" t="s">
        <v>456</v>
      </c>
      <c r="C4345">
        <v>19</v>
      </c>
      <c r="D4345" s="24">
        <v>65.038368225097656</v>
      </c>
      <c r="E4345" s="24">
        <v>3.1506233215332031</v>
      </c>
      <c r="F4345" s="24">
        <v>0.30976730585098267</v>
      </c>
    </row>
    <row r="4346" spans="1:6">
      <c r="A4346">
        <v>194</v>
      </c>
      <c r="B4346" t="s">
        <v>456</v>
      </c>
      <c r="C4346">
        <v>20</v>
      </c>
      <c r="D4346" s="24">
        <v>65.306716918945312</v>
      </c>
      <c r="E4346" s="24">
        <v>3.1156911849975586</v>
      </c>
      <c r="F4346" s="24">
        <v>0.31238582730293274</v>
      </c>
    </row>
    <row r="4347" spans="1:6">
      <c r="A4347">
        <v>194</v>
      </c>
      <c r="B4347" t="s">
        <v>456</v>
      </c>
      <c r="C4347">
        <v>21</v>
      </c>
      <c r="D4347" s="24">
        <v>65.575057983398438</v>
      </c>
      <c r="E4347" s="24">
        <v>3.0798661708831787</v>
      </c>
      <c r="F4347" s="24">
        <v>0.31329253315925598</v>
      </c>
    </row>
    <row r="4348" spans="1:6">
      <c r="A4348">
        <v>194</v>
      </c>
      <c r="B4348" t="s">
        <v>456</v>
      </c>
      <c r="C4348">
        <v>22</v>
      </c>
      <c r="D4348" s="24">
        <v>65.843399047851562</v>
      </c>
      <c r="E4348" s="24">
        <v>3.0489237308502197</v>
      </c>
      <c r="F4348" s="24">
        <v>0.31295868754386902</v>
      </c>
    </row>
    <row r="4349" spans="1:6">
      <c r="A4349">
        <v>194</v>
      </c>
      <c r="B4349" t="s">
        <v>456</v>
      </c>
      <c r="C4349">
        <v>23</v>
      </c>
      <c r="D4349" s="24">
        <v>66.111740112304688</v>
      </c>
      <c r="E4349" s="24">
        <v>3.0115058422088623</v>
      </c>
      <c r="F4349" s="24">
        <v>0.31217187643051147</v>
      </c>
    </row>
    <row r="4350" spans="1:6">
      <c r="A4350">
        <v>194</v>
      </c>
      <c r="B4350" t="s">
        <v>456</v>
      </c>
      <c r="C4350">
        <v>24</v>
      </c>
      <c r="D4350" s="24">
        <v>66.380081176757812</v>
      </c>
      <c r="E4350" s="24">
        <v>2.9882855415344238</v>
      </c>
      <c r="F4350" s="24">
        <v>0.31177639961242676</v>
      </c>
    </row>
    <row r="4351" spans="1:6">
      <c r="A4351">
        <v>194</v>
      </c>
      <c r="B4351" t="s">
        <v>456</v>
      </c>
      <c r="C4351">
        <v>25</v>
      </c>
      <c r="D4351" s="24">
        <v>66.648429870605469</v>
      </c>
      <c r="E4351" s="24">
        <v>2.9559564590454102</v>
      </c>
      <c r="F4351" s="24">
        <v>0.31234180927276611</v>
      </c>
    </row>
    <row r="4352" spans="1:6">
      <c r="A4352">
        <v>194</v>
      </c>
      <c r="B4352" t="s">
        <v>456</v>
      </c>
      <c r="C4352">
        <v>26</v>
      </c>
      <c r="D4352" s="24">
        <v>66.916770935058594</v>
      </c>
      <c r="E4352" s="24">
        <v>2.9221060276031494</v>
      </c>
      <c r="F4352" s="24">
        <v>0.31393122673034668</v>
      </c>
    </row>
    <row r="4353" spans="1:6">
      <c r="A4353">
        <v>194</v>
      </c>
      <c r="B4353" t="s">
        <v>456</v>
      </c>
      <c r="C4353">
        <v>27</v>
      </c>
      <c r="D4353" s="24">
        <v>67.185111999511719</v>
      </c>
      <c r="E4353" s="24">
        <v>2.8943936824798584</v>
      </c>
      <c r="F4353" s="24">
        <v>0.31607505679130554</v>
      </c>
    </row>
    <row r="4354" spans="1:6">
      <c r="A4354">
        <v>194</v>
      </c>
      <c r="B4354" t="s">
        <v>456</v>
      </c>
      <c r="C4354">
        <v>28</v>
      </c>
      <c r="D4354" s="24">
        <v>67.453460693359375</v>
      </c>
      <c r="E4354" s="24">
        <v>2.8615429401397705</v>
      </c>
      <c r="F4354" s="24">
        <v>0.31803327798843384</v>
      </c>
    </row>
    <row r="4355" spans="1:6">
      <c r="A4355">
        <v>194</v>
      </c>
      <c r="B4355" t="s">
        <v>456</v>
      </c>
      <c r="C4355">
        <v>29</v>
      </c>
      <c r="D4355" s="24">
        <v>67.7218017578125</v>
      </c>
      <c r="E4355" s="24">
        <v>2.8226022720336914</v>
      </c>
      <c r="F4355" s="24">
        <v>0.31916788220405579</v>
      </c>
    </row>
    <row r="4356" spans="1:6">
      <c r="A4356">
        <v>194</v>
      </c>
      <c r="B4356" t="s">
        <v>456</v>
      </c>
      <c r="C4356">
        <v>30</v>
      </c>
      <c r="D4356" s="24">
        <v>67.990142822265625</v>
      </c>
      <c r="E4356" s="24">
        <v>2.7924787998199463</v>
      </c>
      <c r="F4356" s="24">
        <v>0.31926348805427551</v>
      </c>
    </row>
    <row r="4357" spans="1:6">
      <c r="A4357">
        <v>194</v>
      </c>
      <c r="B4357" t="s">
        <v>456</v>
      </c>
      <c r="C4357">
        <v>31</v>
      </c>
      <c r="D4357" s="24">
        <v>68.25848388671875</v>
      </c>
      <c r="E4357" s="24">
        <v>2.7493405342102051</v>
      </c>
      <c r="F4357" s="24">
        <v>0.31858468055725098</v>
      </c>
    </row>
    <row r="4358" spans="1:6">
      <c r="A4358">
        <v>194</v>
      </c>
      <c r="B4358" t="s">
        <v>456</v>
      </c>
      <c r="C4358">
        <v>32</v>
      </c>
      <c r="D4358" s="24">
        <v>68.526824951171875</v>
      </c>
      <c r="E4358" s="24">
        <v>2.7299654483795166</v>
      </c>
      <c r="F4358" s="24">
        <v>0.31767147779464722</v>
      </c>
    </row>
    <row r="4359" spans="1:6">
      <c r="A4359">
        <v>194</v>
      </c>
      <c r="B4359" t="s">
        <v>456</v>
      </c>
      <c r="C4359">
        <v>33</v>
      </c>
      <c r="D4359" s="24">
        <v>68.795173645019531</v>
      </c>
      <c r="E4359" s="24">
        <v>2.6973810195922852</v>
      </c>
      <c r="F4359" s="24">
        <v>0.31699928641319275</v>
      </c>
    </row>
    <row r="4360" spans="1:6">
      <c r="A4360">
        <v>194</v>
      </c>
      <c r="B4360" t="s">
        <v>456</v>
      </c>
      <c r="C4360">
        <v>34</v>
      </c>
      <c r="D4360" s="24">
        <v>69.063514709472656</v>
      </c>
      <c r="E4360" s="24">
        <v>2.6644597053527832</v>
      </c>
      <c r="F4360" s="24">
        <v>0.31676894426345825</v>
      </c>
    </row>
    <row r="4361" spans="1:6">
      <c r="A4361">
        <v>194</v>
      </c>
      <c r="B4361" t="s">
        <v>456</v>
      </c>
      <c r="C4361">
        <v>35</v>
      </c>
      <c r="D4361" s="24">
        <v>69.331855773925781</v>
      </c>
      <c r="E4361" s="24">
        <v>2.626366138458252</v>
      </c>
      <c r="F4361" s="24">
        <v>0.31691494584083557</v>
      </c>
    </row>
    <row r="4362" spans="1:6">
      <c r="A4362">
        <v>194</v>
      </c>
      <c r="B4362" t="s">
        <v>456</v>
      </c>
      <c r="C4362">
        <v>36</v>
      </c>
      <c r="D4362" s="24">
        <v>69.600196838378906</v>
      </c>
      <c r="E4362" s="24">
        <v>2.5942747592926025</v>
      </c>
      <c r="F4362" s="24">
        <v>0.31726345419883728</v>
      </c>
    </row>
    <row r="4363" spans="1:6">
      <c r="A4363">
        <v>194</v>
      </c>
      <c r="B4363" t="s">
        <v>456</v>
      </c>
      <c r="C4363">
        <v>37</v>
      </c>
      <c r="D4363" s="24">
        <v>69.868545532226562</v>
      </c>
      <c r="E4363" s="24">
        <v>2.567270040512085</v>
      </c>
      <c r="F4363" s="24">
        <v>0.31768473982810974</v>
      </c>
    </row>
    <row r="4364" spans="1:6">
      <c r="A4364">
        <v>194</v>
      </c>
      <c r="B4364" t="s">
        <v>456</v>
      </c>
      <c r="C4364">
        <v>38</v>
      </c>
      <c r="D4364" s="24">
        <v>70.136886596679688</v>
      </c>
      <c r="E4364" s="24">
        <v>2.5319037437438965</v>
      </c>
      <c r="F4364" s="24">
        <v>0.31815448403358459</v>
      </c>
    </row>
    <row r="4365" spans="1:6">
      <c r="A4365">
        <v>194</v>
      </c>
      <c r="B4365" t="s">
        <v>456</v>
      </c>
      <c r="C4365">
        <v>39</v>
      </c>
      <c r="D4365" s="24">
        <v>70.405227661132812</v>
      </c>
      <c r="E4365" s="24">
        <v>2.497215747833252</v>
      </c>
      <c r="F4365" s="24">
        <v>0.31870332360267639</v>
      </c>
    </row>
    <row r="4366" spans="1:6">
      <c r="A4366">
        <v>194</v>
      </c>
      <c r="B4366" t="s">
        <v>456</v>
      </c>
      <c r="C4366">
        <v>40</v>
      </c>
      <c r="D4366" s="24">
        <v>70.673568725585938</v>
      </c>
      <c r="E4366" s="24">
        <v>2.4620871543884277</v>
      </c>
      <c r="F4366" s="24">
        <v>0.3193381130695343</v>
      </c>
    </row>
    <row r="4367" spans="1:6">
      <c r="A4367">
        <v>194</v>
      </c>
      <c r="B4367" t="s">
        <v>456</v>
      </c>
      <c r="C4367">
        <v>41</v>
      </c>
      <c r="D4367" s="24">
        <v>70.941917419433594</v>
      </c>
      <c r="E4367" s="24">
        <v>2.4359867572784424</v>
      </c>
      <c r="F4367" s="24">
        <v>0.31995341181755066</v>
      </c>
    </row>
    <row r="4368" spans="1:6">
      <c r="A4368">
        <v>194</v>
      </c>
      <c r="B4368" t="s">
        <v>456</v>
      </c>
      <c r="C4368">
        <v>42</v>
      </c>
      <c r="D4368" s="24">
        <v>71.210258483886719</v>
      </c>
      <c r="E4368" s="24">
        <v>2.403069019317627</v>
      </c>
      <c r="F4368" s="24">
        <v>0.32030543684959412</v>
      </c>
    </row>
    <row r="4369" spans="1:6">
      <c r="A4369">
        <v>194</v>
      </c>
      <c r="B4369" t="s">
        <v>456</v>
      </c>
      <c r="C4369">
        <v>43</v>
      </c>
      <c r="D4369" s="24">
        <v>71.478599548339844</v>
      </c>
      <c r="E4369" s="24">
        <v>2.3675246238708496</v>
      </c>
      <c r="F4369" s="24">
        <v>0.32010185718536377</v>
      </c>
    </row>
    <row r="4370" spans="1:6">
      <c r="A4370">
        <v>194</v>
      </c>
      <c r="B4370" t="s">
        <v>456</v>
      </c>
      <c r="C4370">
        <v>44</v>
      </c>
      <c r="D4370" s="24">
        <v>71.746940612792969</v>
      </c>
      <c r="E4370" s="24">
        <v>2.3331353664398193</v>
      </c>
      <c r="F4370" s="24">
        <v>0.31915062665939331</v>
      </c>
    </row>
    <row r="4371" spans="1:6">
      <c r="A4371">
        <v>194</v>
      </c>
      <c r="B4371" t="s">
        <v>456</v>
      </c>
      <c r="C4371">
        <v>45</v>
      </c>
      <c r="D4371" s="24">
        <v>72.015289306640625</v>
      </c>
      <c r="E4371" s="24">
        <v>2.2976922988891602</v>
      </c>
      <c r="F4371" s="24">
        <v>0.31749773025512695</v>
      </c>
    </row>
    <row r="4372" spans="1:6">
      <c r="A4372">
        <v>194</v>
      </c>
      <c r="B4372" t="s">
        <v>456</v>
      </c>
      <c r="C4372">
        <v>46</v>
      </c>
      <c r="D4372" s="24">
        <v>72.28363037109375</v>
      </c>
      <c r="E4372" s="24">
        <v>2.2689704895019531</v>
      </c>
      <c r="F4372" s="24">
        <v>0.31542962789535522</v>
      </c>
    </row>
    <row r="4373" spans="1:6">
      <c r="A4373">
        <v>194</v>
      </c>
      <c r="B4373" t="s">
        <v>456</v>
      </c>
      <c r="C4373">
        <v>47</v>
      </c>
      <c r="D4373" s="24">
        <v>72.551971435546875</v>
      </c>
      <c r="E4373" s="24">
        <v>2.2393863201141357</v>
      </c>
      <c r="F4373" s="24">
        <v>0.31335189938545227</v>
      </c>
    </row>
    <row r="4374" spans="1:6">
      <c r="A4374">
        <v>194</v>
      </c>
      <c r="B4374" t="s">
        <v>456</v>
      </c>
      <c r="C4374">
        <v>48</v>
      </c>
      <c r="D4374" s="24">
        <v>72.8203125</v>
      </c>
      <c r="E4374" s="24">
        <v>2.2050390243530273</v>
      </c>
      <c r="F4374" s="24">
        <v>0.31161990761756897</v>
      </c>
    </row>
    <row r="4375" spans="1:6">
      <c r="A4375">
        <v>194</v>
      </c>
      <c r="B4375" t="s">
        <v>456</v>
      </c>
      <c r="C4375">
        <v>49</v>
      </c>
      <c r="D4375" s="24">
        <v>73.088653564453125</v>
      </c>
      <c r="E4375" s="24">
        <v>2.1713848114013672</v>
      </c>
      <c r="F4375" s="24">
        <v>0.3104194700717926</v>
      </c>
    </row>
    <row r="4376" spans="1:6">
      <c r="A4376">
        <v>194</v>
      </c>
      <c r="B4376" t="s">
        <v>456</v>
      </c>
      <c r="C4376">
        <v>50</v>
      </c>
      <c r="D4376" s="24">
        <v>73.357002258300781</v>
      </c>
      <c r="E4376" s="24">
        <v>2.1410529613494873</v>
      </c>
      <c r="F4376" s="24">
        <v>0.30972734093666077</v>
      </c>
    </row>
    <row r="4377" spans="1:6">
      <c r="A4377">
        <v>194</v>
      </c>
      <c r="B4377" t="s">
        <v>456</v>
      </c>
      <c r="C4377">
        <v>51</v>
      </c>
      <c r="D4377" s="24">
        <v>73.625343322753906</v>
      </c>
      <c r="E4377" s="24">
        <v>2.1107120513916016</v>
      </c>
      <c r="F4377" s="24">
        <v>0.30932822823524475</v>
      </c>
    </row>
    <row r="4378" spans="1:6">
      <c r="A4378">
        <v>194</v>
      </c>
      <c r="B4378" t="s">
        <v>456</v>
      </c>
      <c r="C4378">
        <v>52</v>
      </c>
      <c r="D4378" s="24">
        <v>73.893684387207031</v>
      </c>
      <c r="E4378" s="24">
        <v>2.0806124210357666</v>
      </c>
      <c r="F4378" s="24">
        <v>0.30888602137565613</v>
      </c>
    </row>
    <row r="4379" spans="1:6">
      <c r="A4379">
        <v>194</v>
      </c>
      <c r="B4379" t="s">
        <v>456</v>
      </c>
      <c r="C4379">
        <v>53</v>
      </c>
      <c r="D4379" s="24">
        <v>74.162033081054688</v>
      </c>
      <c r="E4379" s="24">
        <v>2.0487570762634277</v>
      </c>
      <c r="F4379" s="24">
        <v>0.30807527899742126</v>
      </c>
    </row>
    <row r="4380" spans="1:6">
      <c r="A4380">
        <v>194</v>
      </c>
      <c r="B4380" t="s">
        <v>456</v>
      </c>
      <c r="C4380">
        <v>54</v>
      </c>
      <c r="D4380" s="24">
        <v>74.430374145507812</v>
      </c>
      <c r="E4380" s="24">
        <v>2.0088222026824951</v>
      </c>
      <c r="F4380" s="24">
        <v>0.30673009157180786</v>
      </c>
    </row>
    <row r="4381" spans="1:6">
      <c r="A4381">
        <v>194</v>
      </c>
      <c r="B4381" t="s">
        <v>456</v>
      </c>
      <c r="C4381">
        <v>55</v>
      </c>
      <c r="D4381" s="24">
        <v>74.698715209960938</v>
      </c>
      <c r="E4381" s="24">
        <v>1.9840599298477173</v>
      </c>
      <c r="F4381" s="24">
        <v>0.3049314022064209</v>
      </c>
    </row>
    <row r="4382" spans="1:6">
      <c r="A4382">
        <v>194</v>
      </c>
      <c r="B4382" t="s">
        <v>456</v>
      </c>
      <c r="C4382">
        <v>56</v>
      </c>
      <c r="D4382" s="24">
        <v>74.967056274414062</v>
      </c>
      <c r="E4382" s="24">
        <v>1.9521132707595825</v>
      </c>
      <c r="F4382" s="24">
        <v>0.30300155282020569</v>
      </c>
    </row>
    <row r="4383" spans="1:6">
      <c r="A4383">
        <v>194</v>
      </c>
      <c r="B4383" t="s">
        <v>456</v>
      </c>
      <c r="C4383">
        <v>57</v>
      </c>
      <c r="D4383" s="24">
        <v>75.235397338867188</v>
      </c>
      <c r="E4383" s="24">
        <v>1.9250611066818237</v>
      </c>
      <c r="F4383" s="24">
        <v>0.30143174529075623</v>
      </c>
    </row>
    <row r="4384" spans="1:6">
      <c r="A4384">
        <v>194</v>
      </c>
      <c r="B4384" t="s">
        <v>456</v>
      </c>
      <c r="C4384">
        <v>58</v>
      </c>
      <c r="D4384" s="24">
        <v>75.503746032714844</v>
      </c>
      <c r="E4384" s="24">
        <v>1.8912893533706665</v>
      </c>
      <c r="F4384" s="24">
        <v>0.30087995529174805</v>
      </c>
    </row>
    <row r="4385" spans="1:6">
      <c r="A4385">
        <v>194</v>
      </c>
      <c r="B4385" t="s">
        <v>456</v>
      </c>
      <c r="C4385">
        <v>59</v>
      </c>
      <c r="D4385" s="24">
        <v>75.772087097167969</v>
      </c>
      <c r="E4385" s="24">
        <v>1.8576741218566895</v>
      </c>
      <c r="F4385" s="24">
        <v>0.30231475830078125</v>
      </c>
    </row>
    <row r="4386" spans="1:6">
      <c r="A4386">
        <v>194</v>
      </c>
      <c r="B4386" t="s">
        <v>456</v>
      </c>
      <c r="C4386">
        <v>60</v>
      </c>
      <c r="D4386" s="24">
        <v>76.040428161621094</v>
      </c>
      <c r="E4386" s="24">
        <v>1.8344911336898804</v>
      </c>
      <c r="F4386" s="24">
        <v>0.30734023451805115</v>
      </c>
    </row>
    <row r="4387" spans="1:6">
      <c r="A4387">
        <v>194</v>
      </c>
      <c r="B4387" t="s">
        <v>456</v>
      </c>
      <c r="C4387">
        <v>61</v>
      </c>
      <c r="D4387" s="24">
        <v>76.308769226074219</v>
      </c>
      <c r="E4387" s="24">
        <v>1.7993315458297729</v>
      </c>
      <c r="F4387" s="24">
        <v>0.31861647963523865</v>
      </c>
    </row>
    <row r="4388" spans="1:6">
      <c r="A4388">
        <v>194</v>
      </c>
      <c r="B4388" t="s">
        <v>456</v>
      </c>
      <c r="C4388">
        <v>62</v>
      </c>
      <c r="D4388" s="24">
        <v>76.577117919921875</v>
      </c>
      <c r="E4388" s="24">
        <v>1.7700080871582031</v>
      </c>
      <c r="F4388" s="24">
        <v>0.34030768275260925</v>
      </c>
    </row>
    <row r="4389" spans="1:6">
      <c r="A4389">
        <v>194</v>
      </c>
      <c r="B4389" t="s">
        <v>456</v>
      </c>
      <c r="C4389">
        <v>63</v>
      </c>
      <c r="D4389" s="24">
        <v>76.845458984375</v>
      </c>
      <c r="E4389" s="24">
        <v>1.7379367351531982</v>
      </c>
      <c r="F4389" s="24">
        <v>0.37835726141929626</v>
      </c>
    </row>
    <row r="4390" spans="1:6">
      <c r="A4390">
        <v>194</v>
      </c>
      <c r="B4390" t="s">
        <v>456</v>
      </c>
      <c r="C4390">
        <v>64</v>
      </c>
      <c r="D4390" s="24">
        <v>77.113800048828125</v>
      </c>
      <c r="E4390" s="24">
        <v>1.7102136611938477</v>
      </c>
      <c r="F4390" s="24">
        <v>0.44029751420021057</v>
      </c>
    </row>
    <row r="4391" spans="1:6">
      <c r="A4391">
        <v>194</v>
      </c>
      <c r="B4391" t="s">
        <v>456</v>
      </c>
      <c r="C4391">
        <v>65</v>
      </c>
      <c r="D4391" s="24">
        <v>77.38214111328125</v>
      </c>
      <c r="E4391" s="24">
        <v>1.6753885746002197</v>
      </c>
      <c r="F4391" s="24">
        <v>0.5340462327003479</v>
      </c>
    </row>
    <row r="4392" spans="1:6">
      <c r="A4392">
        <v>194</v>
      </c>
      <c r="B4392" t="s">
        <v>456</v>
      </c>
      <c r="C4392">
        <v>66</v>
      </c>
      <c r="D4392" s="24">
        <v>77.650482177734375</v>
      </c>
      <c r="E4392" s="24">
        <v>1.6325168609619141</v>
      </c>
      <c r="F4392" s="24">
        <v>0.66520583629608154</v>
      </c>
    </row>
    <row r="4393" spans="1:6">
      <c r="A4393">
        <v>194</v>
      </c>
      <c r="B4393" t="s">
        <v>456</v>
      </c>
      <c r="C4393">
        <v>67</v>
      </c>
      <c r="D4393" s="24">
        <v>77.918830871582031</v>
      </c>
      <c r="E4393" s="24">
        <v>1.581400990486145</v>
      </c>
      <c r="F4393" s="24">
        <v>0.83283847570419312</v>
      </c>
    </row>
    <row r="4394" spans="1:6">
      <c r="A4394">
        <v>194</v>
      </c>
      <c r="B4394" t="s">
        <v>456</v>
      </c>
      <c r="C4394">
        <v>68</v>
      </c>
      <c r="D4394" s="24">
        <v>78.187171936035156</v>
      </c>
      <c r="E4394" s="24">
        <v>1.5161780118942261</v>
      </c>
      <c r="F4394" s="24">
        <v>1.024932861328125</v>
      </c>
    </row>
    <row r="4395" spans="1:6">
      <c r="A4395">
        <v>194</v>
      </c>
      <c r="B4395" t="s">
        <v>456</v>
      </c>
      <c r="C4395">
        <v>69</v>
      </c>
      <c r="D4395" s="24">
        <v>78.455513000488281</v>
      </c>
      <c r="E4395" s="24">
        <v>1.4232615232467651</v>
      </c>
      <c r="F4395" s="24">
        <v>1.2161102294921875</v>
      </c>
    </row>
    <row r="4396" spans="1:6">
      <c r="A4396">
        <v>194</v>
      </c>
      <c r="B4396" t="s">
        <v>456</v>
      </c>
      <c r="C4396">
        <v>70</v>
      </c>
      <c r="D4396" s="24">
        <v>78.723861694335938</v>
      </c>
      <c r="E4396" s="24">
        <v>1.2777774333953857</v>
      </c>
      <c r="F4396" s="24">
        <v>1.3705000877380371</v>
      </c>
    </row>
    <row r="4397" spans="1:6">
      <c r="A4397">
        <v>194</v>
      </c>
      <c r="B4397" t="s">
        <v>456</v>
      </c>
      <c r="C4397">
        <v>71</v>
      </c>
      <c r="D4397" s="24">
        <v>78.992202758789062</v>
      </c>
      <c r="E4397" s="24">
        <v>1.0409243106842041</v>
      </c>
      <c r="F4397" s="24">
        <v>1.4509211778640747</v>
      </c>
    </row>
    <row r="4398" spans="1:6">
      <c r="A4398">
        <v>194</v>
      </c>
      <c r="B4398" t="s">
        <v>456</v>
      </c>
      <c r="C4398">
        <v>72</v>
      </c>
      <c r="D4398" s="24">
        <v>79.260543823242188</v>
      </c>
      <c r="E4398" s="24">
        <v>0.72310298681259155</v>
      </c>
      <c r="F4398" s="24">
        <v>1.4317765235900879</v>
      </c>
    </row>
    <row r="4399" spans="1:6">
      <c r="A4399">
        <v>194</v>
      </c>
      <c r="B4399" t="s">
        <v>456</v>
      </c>
      <c r="C4399">
        <v>73</v>
      </c>
      <c r="D4399" s="24">
        <v>79.528884887695312</v>
      </c>
      <c r="E4399" s="24">
        <v>0.45783510804176331</v>
      </c>
      <c r="F4399" s="24">
        <v>1.3097895383834839</v>
      </c>
    </row>
    <row r="4400" spans="1:6">
      <c r="A4400">
        <v>194</v>
      </c>
      <c r="B4400" t="s">
        <v>456</v>
      </c>
      <c r="C4400">
        <v>74</v>
      </c>
      <c r="D4400" s="24">
        <v>79.797225952148438</v>
      </c>
      <c r="E4400" s="24">
        <v>0.3442671000957489</v>
      </c>
      <c r="F4400" s="24">
        <v>1.1066330671310425</v>
      </c>
    </row>
    <row r="4401" spans="1:6">
      <c r="A4401">
        <v>194</v>
      </c>
      <c r="B4401" t="s">
        <v>456</v>
      </c>
      <c r="C4401">
        <v>75</v>
      </c>
      <c r="D4401" s="24">
        <v>80.065574645996094</v>
      </c>
      <c r="E4401" s="24">
        <v>0.32237640023231506</v>
      </c>
      <c r="F4401" s="24">
        <v>0.86149883270263672</v>
      </c>
    </row>
    <row r="4402" spans="1:6">
      <c r="A4402">
        <v>194</v>
      </c>
      <c r="B4402" t="s">
        <v>456</v>
      </c>
      <c r="C4402">
        <v>76</v>
      </c>
      <c r="D4402" s="24">
        <v>80.333915710449219</v>
      </c>
      <c r="E4402" s="24">
        <v>0.31878861784934998</v>
      </c>
      <c r="F4402" s="24">
        <v>0.6172674298286438</v>
      </c>
    </row>
    <row r="4403" spans="1:6">
      <c r="A4403">
        <v>194</v>
      </c>
      <c r="B4403" t="s">
        <v>456</v>
      </c>
      <c r="C4403">
        <v>77</v>
      </c>
      <c r="D4403" s="24">
        <v>80.602256774902344</v>
      </c>
      <c r="E4403" s="24">
        <v>0.31445738673210144</v>
      </c>
      <c r="F4403" s="24">
        <v>0.40723094344139099</v>
      </c>
    </row>
    <row r="4404" spans="1:6">
      <c r="A4404">
        <v>194</v>
      </c>
      <c r="B4404" t="s">
        <v>456</v>
      </c>
      <c r="C4404">
        <v>78</v>
      </c>
      <c r="D4404" s="24">
        <v>80.87060546875</v>
      </c>
      <c r="E4404" s="24">
        <v>0.3134768009185791</v>
      </c>
      <c r="F4404" s="24">
        <v>0.24808698892593384</v>
      </c>
    </row>
    <row r="4405" spans="1:6">
      <c r="A4405">
        <v>194</v>
      </c>
      <c r="B4405" t="s">
        <v>456</v>
      </c>
      <c r="C4405">
        <v>79</v>
      </c>
      <c r="D4405" s="24">
        <v>81.138946533203125</v>
      </c>
      <c r="E4405" s="24">
        <v>0.31364685297012329</v>
      </c>
      <c r="F4405" s="24">
        <v>0.14062647521495819</v>
      </c>
    </row>
    <row r="4406" spans="1:6">
      <c r="A4406">
        <v>194</v>
      </c>
      <c r="B4406" t="s">
        <v>456</v>
      </c>
      <c r="C4406">
        <v>80</v>
      </c>
      <c r="D4406" s="24">
        <v>81.40728759765625</v>
      </c>
      <c r="E4406" s="24">
        <v>0.31109720468521118</v>
      </c>
      <c r="F4406" s="24">
        <v>7.5469225645065308E-2</v>
      </c>
    </row>
    <row r="4407" spans="1:6">
      <c r="A4407">
        <v>194</v>
      </c>
      <c r="B4407" t="s">
        <v>456</v>
      </c>
      <c r="C4407">
        <v>81</v>
      </c>
      <c r="D4407" s="24">
        <v>81.675628662109375</v>
      </c>
      <c r="E4407" s="24">
        <v>0.30962678790092468</v>
      </c>
      <c r="F4407" s="24">
        <v>3.9759296923875809E-2</v>
      </c>
    </row>
    <row r="4408" spans="1:6">
      <c r="A4408">
        <v>194</v>
      </c>
      <c r="B4408" t="s">
        <v>456</v>
      </c>
      <c r="C4408">
        <v>82</v>
      </c>
      <c r="D4408" s="24">
        <v>81.9439697265625</v>
      </c>
      <c r="E4408" s="24">
        <v>0.30902925133705139</v>
      </c>
      <c r="F4408" s="24">
        <v>2.191721647977829E-2</v>
      </c>
    </row>
    <row r="4409" spans="1:6">
      <c r="A4409">
        <v>194</v>
      </c>
      <c r="B4409" t="s">
        <v>456</v>
      </c>
      <c r="C4409">
        <v>83</v>
      </c>
      <c r="D4409" s="24">
        <v>82.212310791015625</v>
      </c>
      <c r="E4409" s="24">
        <v>0.30807173252105713</v>
      </c>
      <c r="F4409" s="24">
        <v>1.3653712347149849E-2</v>
      </c>
    </row>
    <row r="4410" spans="1:6">
      <c r="A4410">
        <v>194</v>
      </c>
      <c r="B4410" t="s">
        <v>456</v>
      </c>
      <c r="C4410">
        <v>84</v>
      </c>
      <c r="D4410" s="24">
        <v>82.480659484863281</v>
      </c>
      <c r="E4410" s="24">
        <v>0.30920118093490601</v>
      </c>
      <c r="F4410" s="24">
        <v>9.961327537894249E-3</v>
      </c>
    </row>
    <row r="4411" spans="1:6">
      <c r="A4411">
        <v>194</v>
      </c>
      <c r="B4411" t="s">
        <v>456</v>
      </c>
      <c r="C4411">
        <v>85</v>
      </c>
      <c r="D4411" s="24">
        <v>82.749000549316406</v>
      </c>
      <c r="E4411" s="24">
        <v>0.30608832836151123</v>
      </c>
      <c r="F4411" s="24">
        <v>8.2237748429179192E-3</v>
      </c>
    </row>
    <row r="4412" spans="1:6">
      <c r="A4412">
        <v>194</v>
      </c>
      <c r="B4412" t="s">
        <v>456</v>
      </c>
      <c r="C4412">
        <v>86</v>
      </c>
      <c r="D4412" s="24">
        <v>83.017341613769531</v>
      </c>
      <c r="E4412" s="24">
        <v>0.30502328276634216</v>
      </c>
      <c r="F4412" s="24">
        <v>7.2587323375046253E-3</v>
      </c>
    </row>
    <row r="4413" spans="1:6">
      <c r="A4413">
        <v>194</v>
      </c>
      <c r="B4413" t="s">
        <v>456</v>
      </c>
      <c r="C4413">
        <v>87</v>
      </c>
      <c r="D4413" s="24">
        <v>83.285690307617188</v>
      </c>
      <c r="E4413" s="24">
        <v>0.30487659573554993</v>
      </c>
      <c r="F4413" s="24">
        <v>6.6279522143304348E-3</v>
      </c>
    </row>
    <row r="4414" spans="1:6">
      <c r="A4414">
        <v>194</v>
      </c>
      <c r="B4414" t="s">
        <v>456</v>
      </c>
      <c r="C4414">
        <v>88</v>
      </c>
      <c r="D4414" s="24">
        <v>83.554031372070312</v>
      </c>
      <c r="E4414" s="24">
        <v>0.30602934956550598</v>
      </c>
      <c r="F4414" s="24">
        <v>6.2257861718535423E-3</v>
      </c>
    </row>
    <row r="4415" spans="1:6">
      <c r="A4415">
        <v>194</v>
      </c>
      <c r="B4415" t="s">
        <v>456</v>
      </c>
      <c r="C4415">
        <v>89</v>
      </c>
      <c r="D4415" s="24">
        <v>83.822372436523438</v>
      </c>
      <c r="E4415" s="24">
        <v>0.30407103896141052</v>
      </c>
      <c r="F4415" s="24">
        <v>6.0551841743290424E-3</v>
      </c>
    </row>
    <row r="4416" spans="1:6">
      <c r="A4416">
        <v>194</v>
      </c>
      <c r="B4416" t="s">
        <v>456</v>
      </c>
      <c r="C4416">
        <v>90</v>
      </c>
      <c r="D4416" s="24">
        <v>84.090713500976562</v>
      </c>
      <c r="E4416" s="24">
        <v>0.30364131927490234</v>
      </c>
      <c r="F4416" s="24">
        <v>6.1105475760996342E-3</v>
      </c>
    </row>
    <row r="4417" spans="1:6">
      <c r="A4417">
        <v>194</v>
      </c>
      <c r="B4417" t="s">
        <v>456</v>
      </c>
      <c r="C4417">
        <v>91</v>
      </c>
      <c r="D4417" s="24">
        <v>84.359054565429688</v>
      </c>
      <c r="E4417" s="24">
        <v>0.30237105488777161</v>
      </c>
      <c r="F4417" s="24">
        <v>6.3286158256232738E-3</v>
      </c>
    </row>
    <row r="4418" spans="1:6">
      <c r="A4418">
        <v>194</v>
      </c>
      <c r="B4418" t="s">
        <v>456</v>
      </c>
      <c r="C4418">
        <v>92</v>
      </c>
      <c r="D4418" s="24">
        <v>84.627403259277344</v>
      </c>
      <c r="E4418" s="24">
        <v>0.30448991060256958</v>
      </c>
      <c r="F4418" s="24">
        <v>6.5871081314980984E-3</v>
      </c>
    </row>
    <row r="4419" spans="1:6">
      <c r="A4419">
        <v>194</v>
      </c>
      <c r="B4419" t="s">
        <v>456</v>
      </c>
      <c r="C4419">
        <v>93</v>
      </c>
      <c r="D4419" s="24">
        <v>84.895744323730469</v>
      </c>
      <c r="E4419" s="24">
        <v>0.30210277438163757</v>
      </c>
      <c r="F4419" s="24">
        <v>6.742638535797596E-3</v>
      </c>
    </row>
    <row r="4420" spans="1:6">
      <c r="A4420">
        <v>194</v>
      </c>
      <c r="B4420" t="s">
        <v>456</v>
      </c>
      <c r="C4420">
        <v>94</v>
      </c>
      <c r="D4420" s="24">
        <v>85.164085388183594</v>
      </c>
      <c r="E4420" s="24">
        <v>0.29956784844398499</v>
      </c>
      <c r="F4420" s="24">
        <v>6.6919545643031597E-3</v>
      </c>
    </row>
    <row r="4421" spans="1:6">
      <c r="A4421">
        <v>194</v>
      </c>
      <c r="B4421" t="s">
        <v>456</v>
      </c>
      <c r="C4421">
        <v>95</v>
      </c>
      <c r="D4421" s="24">
        <v>85.43243408203125</v>
      </c>
      <c r="E4421" s="24">
        <v>0.29978984594345093</v>
      </c>
      <c r="F4421" s="24">
        <v>6.4250133000314236E-3</v>
      </c>
    </row>
    <row r="4422" spans="1:6">
      <c r="A4422">
        <v>194</v>
      </c>
      <c r="B4422" t="s">
        <v>456</v>
      </c>
      <c r="C4422">
        <v>96</v>
      </c>
      <c r="D4422" s="24">
        <v>85.700775146484375</v>
      </c>
      <c r="E4422" s="24">
        <v>0.29913446307182312</v>
      </c>
      <c r="F4422" s="24">
        <v>6.0331132262945175E-3</v>
      </c>
    </row>
    <row r="4423" spans="1:6">
      <c r="A4423">
        <v>194</v>
      </c>
      <c r="B4423" t="s">
        <v>456</v>
      </c>
      <c r="C4423">
        <v>97</v>
      </c>
      <c r="D4423" s="24">
        <v>85.9691162109375</v>
      </c>
      <c r="E4423" s="24">
        <v>0.29806426167488098</v>
      </c>
      <c r="F4423" s="24">
        <v>5.6598386727273464E-3</v>
      </c>
    </row>
    <row r="4424" spans="1:6">
      <c r="A4424">
        <v>194</v>
      </c>
      <c r="B4424" t="s">
        <v>456</v>
      </c>
      <c r="C4424">
        <v>98</v>
      </c>
      <c r="D4424" s="24">
        <v>86.237457275390625</v>
      </c>
      <c r="E4424" s="24">
        <v>0.3005826473236084</v>
      </c>
      <c r="F4424" s="24">
        <v>5.422680638730526E-3</v>
      </c>
    </row>
    <row r="4425" spans="1:6">
      <c r="A4425">
        <v>194</v>
      </c>
      <c r="B4425" t="s">
        <v>456</v>
      </c>
      <c r="C4425">
        <v>99</v>
      </c>
      <c r="D4425" s="24">
        <v>86.50579833984375</v>
      </c>
      <c r="E4425" s="24">
        <v>0.2987176775932312</v>
      </c>
      <c r="F4425" s="24">
        <v>5.3550917655229568E-3</v>
      </c>
    </row>
    <row r="4426" spans="1:6">
      <c r="A4426">
        <v>194</v>
      </c>
      <c r="B4426" t="s">
        <v>456</v>
      </c>
      <c r="C4426">
        <v>100</v>
      </c>
      <c r="D4426" s="24">
        <v>86.774147033691406</v>
      </c>
      <c r="E4426" s="24">
        <v>0.29521819949150085</v>
      </c>
      <c r="F4426" s="24">
        <v>5.4006646387279034E-3</v>
      </c>
    </row>
    <row r="4427" spans="1:6">
      <c r="A4427">
        <v>194</v>
      </c>
      <c r="B4427" t="s">
        <v>456</v>
      </c>
      <c r="C4427">
        <v>101</v>
      </c>
      <c r="D4427" s="24">
        <v>87.042488098144531</v>
      </c>
      <c r="E4427" s="24">
        <v>0.29948854446411133</v>
      </c>
      <c r="F4427" s="24">
        <v>5.4551539942622185E-3</v>
      </c>
    </row>
    <row r="4428" spans="1:6">
      <c r="A4428">
        <v>194</v>
      </c>
      <c r="B4428" t="s">
        <v>456</v>
      </c>
      <c r="C4428">
        <v>102</v>
      </c>
      <c r="D4428" s="24">
        <v>87.310829162597656</v>
      </c>
      <c r="E4428" s="24">
        <v>0.29530733823776245</v>
      </c>
      <c r="F4428" s="24">
        <v>5.4298765026032925E-3</v>
      </c>
    </row>
    <row r="4429" spans="1:6">
      <c r="A4429">
        <v>194</v>
      </c>
      <c r="B4429" t="s">
        <v>456</v>
      </c>
      <c r="C4429">
        <v>103</v>
      </c>
      <c r="D4429" s="24">
        <v>87.579177856445312</v>
      </c>
      <c r="E4429" s="24">
        <v>0.29414606094360352</v>
      </c>
      <c r="F4429" s="24">
        <v>5.3062066435813904E-3</v>
      </c>
    </row>
    <row r="4430" spans="1:6">
      <c r="A4430">
        <v>194</v>
      </c>
      <c r="B4430" t="s">
        <v>456</v>
      </c>
      <c r="C4430">
        <v>104</v>
      </c>
      <c r="D4430" s="24">
        <v>87.847518920898438</v>
      </c>
      <c r="E4430" s="24">
        <v>0.29399770498275757</v>
      </c>
      <c r="F4430" s="24">
        <v>5.1524876616895199E-3</v>
      </c>
    </row>
    <row r="4431" spans="1:6">
      <c r="A4431">
        <v>194</v>
      </c>
      <c r="B4431" t="s">
        <v>456</v>
      </c>
      <c r="C4431">
        <v>105</v>
      </c>
      <c r="D4431" s="24">
        <v>88.115859985351562</v>
      </c>
      <c r="E4431" s="24">
        <v>0.29508063197135925</v>
      </c>
      <c r="F4431" s="24">
        <v>5.086598452180624E-3</v>
      </c>
    </row>
    <row r="4432" spans="1:6">
      <c r="A4432">
        <v>194</v>
      </c>
      <c r="B4432" t="s">
        <v>456</v>
      </c>
      <c r="C4432">
        <v>106</v>
      </c>
      <c r="D4432" s="24">
        <v>88.384201049804688</v>
      </c>
      <c r="E4432" s="24">
        <v>0.29604017734527588</v>
      </c>
      <c r="F4432" s="24">
        <v>5.197522696107626E-3</v>
      </c>
    </row>
    <row r="4433" spans="1:6">
      <c r="A4433">
        <v>194</v>
      </c>
      <c r="B4433" t="s">
        <v>456</v>
      </c>
      <c r="C4433">
        <v>107</v>
      </c>
      <c r="D4433" s="24">
        <v>88.652542114257812</v>
      </c>
      <c r="E4433" s="24">
        <v>0.29272490739822388</v>
      </c>
      <c r="F4433" s="24">
        <v>5.4751308634877205E-3</v>
      </c>
    </row>
    <row r="4434" spans="1:6">
      <c r="A4434">
        <v>194</v>
      </c>
      <c r="B4434" t="s">
        <v>456</v>
      </c>
      <c r="C4434">
        <v>108</v>
      </c>
      <c r="D4434" s="24">
        <v>88.920883178710938</v>
      </c>
      <c r="E4434" s="24">
        <v>0.29313808679580688</v>
      </c>
      <c r="F4434" s="24">
        <v>5.8076223358511925E-3</v>
      </c>
    </row>
    <row r="4435" spans="1:6">
      <c r="A4435">
        <v>194</v>
      </c>
      <c r="B4435" t="s">
        <v>456</v>
      </c>
      <c r="C4435">
        <v>109</v>
      </c>
      <c r="D4435" s="24">
        <v>89.189231872558594</v>
      </c>
      <c r="E4435" s="24">
        <v>0.29111877083778381</v>
      </c>
      <c r="F4435" s="24">
        <v>6.0502532869577408E-3</v>
      </c>
    </row>
    <row r="4436" spans="1:6">
      <c r="A4436">
        <v>194</v>
      </c>
      <c r="B4436" t="s">
        <v>456</v>
      </c>
      <c r="C4436">
        <v>110</v>
      </c>
      <c r="D4436" s="24">
        <v>89.457572937011719</v>
      </c>
      <c r="E4436" s="24">
        <v>0.29162698984146118</v>
      </c>
      <c r="F4436" s="24">
        <v>6.1140893958508968E-3</v>
      </c>
    </row>
    <row r="4437" spans="1:6">
      <c r="A4437">
        <v>194</v>
      </c>
      <c r="B4437" t="s">
        <v>456</v>
      </c>
      <c r="C4437">
        <v>111</v>
      </c>
      <c r="D4437" s="24">
        <v>89.725921630859375</v>
      </c>
      <c r="E4437" s="24">
        <v>0.28971907496452332</v>
      </c>
      <c r="F4437" s="24">
        <v>6.0047544538974762E-3</v>
      </c>
    </row>
    <row r="4438" spans="1:6">
      <c r="A4438">
        <v>194</v>
      </c>
      <c r="B4438" t="s">
        <v>456</v>
      </c>
      <c r="C4438">
        <v>112</v>
      </c>
      <c r="D4438" s="24">
        <v>89.9942626953125</v>
      </c>
      <c r="E4438" s="24">
        <v>0.29081529378890991</v>
      </c>
      <c r="F4438" s="24">
        <v>5.7899095118045807E-3</v>
      </c>
    </row>
    <row r="4439" spans="1:6">
      <c r="A4439">
        <v>194</v>
      </c>
      <c r="B4439" t="s">
        <v>456</v>
      </c>
      <c r="C4439">
        <v>113</v>
      </c>
      <c r="D4439" s="24">
        <v>90.262603759765625</v>
      </c>
      <c r="E4439" s="24">
        <v>0.29075464606285095</v>
      </c>
      <c r="F4439" s="24">
        <v>5.5324546992778778E-3</v>
      </c>
    </row>
    <row r="4440" spans="1:6">
      <c r="A4440">
        <v>194</v>
      </c>
      <c r="B4440" t="s">
        <v>456</v>
      </c>
      <c r="C4440">
        <v>114</v>
      </c>
      <c r="D4440" s="24">
        <v>90.53094482421875</v>
      </c>
      <c r="E4440" s="24">
        <v>0.28852328658103943</v>
      </c>
      <c r="F4440" s="24">
        <v>5.2560092881321907E-3</v>
      </c>
    </row>
    <row r="4441" spans="1:6">
      <c r="A4441">
        <v>194</v>
      </c>
      <c r="B4441" t="s">
        <v>456</v>
      </c>
      <c r="C4441">
        <v>115</v>
      </c>
      <c r="D4441" s="24">
        <v>90.799285888671875</v>
      </c>
      <c r="E4441" s="24">
        <v>0.28785061836242676</v>
      </c>
      <c r="F4441" s="24">
        <v>4.967602901160717E-3</v>
      </c>
    </row>
    <row r="4442" spans="1:6">
      <c r="A4442">
        <v>194</v>
      </c>
      <c r="B4442" t="s">
        <v>456</v>
      </c>
      <c r="C4442">
        <v>116</v>
      </c>
      <c r="D4442" s="24">
        <v>91.067626953125</v>
      </c>
      <c r="E4442" s="24">
        <v>0.28718817234039307</v>
      </c>
      <c r="F4442" s="24">
        <v>4.7019557096064091E-3</v>
      </c>
    </row>
    <row r="4443" spans="1:6">
      <c r="A4443">
        <v>194</v>
      </c>
      <c r="B4443" t="s">
        <v>456</v>
      </c>
      <c r="C4443">
        <v>117</v>
      </c>
      <c r="D4443" s="24">
        <v>91.335968017578125</v>
      </c>
      <c r="E4443" s="24">
        <v>0.28855541348457336</v>
      </c>
      <c r="F4443" s="24">
        <v>4.5345067046582699E-3</v>
      </c>
    </row>
    <row r="4444" spans="1:6">
      <c r="A4444">
        <v>194</v>
      </c>
      <c r="B4444" t="s">
        <v>456</v>
      </c>
      <c r="C4444">
        <v>118</v>
      </c>
      <c r="D4444" s="24">
        <v>91.604316711425781</v>
      </c>
      <c r="E4444" s="24">
        <v>0.28887569904327393</v>
      </c>
      <c r="F4444" s="24">
        <v>4.5382566750049591E-3</v>
      </c>
    </row>
    <row r="4445" spans="1:6">
      <c r="A4445">
        <v>194</v>
      </c>
      <c r="B4445" t="s">
        <v>456</v>
      </c>
      <c r="C4445">
        <v>119</v>
      </c>
      <c r="D4445" s="24">
        <v>91.872657775878906</v>
      </c>
      <c r="E4445" s="24">
        <v>0.28617709875106812</v>
      </c>
      <c r="F4445" s="24">
        <v>4.7268392518162727E-3</v>
      </c>
    </row>
    <row r="4446" spans="1:6">
      <c r="A4446">
        <v>194</v>
      </c>
      <c r="B4446" t="s">
        <v>456</v>
      </c>
      <c r="C4446">
        <v>120</v>
      </c>
      <c r="D4446" s="24">
        <v>92.141006469726562</v>
      </c>
      <c r="E4446" s="24">
        <v>0.28734815120697021</v>
      </c>
      <c r="F4446" s="24">
        <v>5.0346897915005684E-3</v>
      </c>
    </row>
    <row r="4447" spans="1:6">
      <c r="A4447">
        <v>194</v>
      </c>
      <c r="B4447" t="s">
        <v>456</v>
      </c>
      <c r="C4447">
        <v>121</v>
      </c>
      <c r="D4447" s="24">
        <v>92.409347534179688</v>
      </c>
      <c r="E4447" s="24">
        <v>0.28446623682975769</v>
      </c>
      <c r="F4447" s="24">
        <v>5.357806570827961E-3</v>
      </c>
    </row>
    <row r="4448" spans="1:6">
      <c r="A4448">
        <v>194</v>
      </c>
      <c r="B4448" t="s">
        <v>456</v>
      </c>
      <c r="C4448">
        <v>122</v>
      </c>
      <c r="D4448" s="24">
        <v>92.677688598632812</v>
      </c>
      <c r="E4448" s="24">
        <v>0.28561607003211975</v>
      </c>
      <c r="F4448" s="24">
        <v>5.6161307729780674E-3</v>
      </c>
    </row>
    <row r="4449" spans="1:6">
      <c r="A4449">
        <v>194</v>
      </c>
      <c r="B4449" t="s">
        <v>456</v>
      </c>
      <c r="C4449">
        <v>123</v>
      </c>
      <c r="D4449" s="24">
        <v>92.946029663085938</v>
      </c>
      <c r="E4449" s="24">
        <v>0.28420034050941467</v>
      </c>
      <c r="F4449" s="24">
        <v>5.7844351977109909E-3</v>
      </c>
    </row>
    <row r="4450" spans="1:6">
      <c r="A4450">
        <v>194</v>
      </c>
      <c r="B4450" t="s">
        <v>456</v>
      </c>
      <c r="C4450">
        <v>124</v>
      </c>
      <c r="D4450" s="24">
        <v>93.214370727539062</v>
      </c>
      <c r="E4450" s="24">
        <v>0.28476342558860779</v>
      </c>
      <c r="F4450" s="24">
        <v>5.873535294085741E-3</v>
      </c>
    </row>
    <row r="4451" spans="1:6">
      <c r="A4451">
        <v>194</v>
      </c>
      <c r="B4451" t="s">
        <v>456</v>
      </c>
      <c r="C4451">
        <v>125</v>
      </c>
      <c r="D4451" s="24">
        <v>93.482711791992188</v>
      </c>
      <c r="E4451" s="24">
        <v>0.28363561630249023</v>
      </c>
      <c r="F4451" s="24">
        <v>5.8854762464761734E-3</v>
      </c>
    </row>
    <row r="4452" spans="1:6">
      <c r="A4452">
        <v>194</v>
      </c>
      <c r="B4452" t="s">
        <v>456</v>
      </c>
      <c r="C4452">
        <v>126</v>
      </c>
      <c r="D4452" s="24">
        <v>93.751060485839844</v>
      </c>
      <c r="E4452" s="24">
        <v>0.28117337822914124</v>
      </c>
      <c r="F4452" s="24">
        <v>5.7827369309961796E-3</v>
      </c>
    </row>
    <row r="4453" spans="1:6">
      <c r="A4453">
        <v>194</v>
      </c>
      <c r="B4453" t="s">
        <v>456</v>
      </c>
      <c r="C4453">
        <v>127</v>
      </c>
      <c r="D4453" s="24">
        <v>94.019401550292969</v>
      </c>
      <c r="E4453" s="24">
        <v>0.28331461548805237</v>
      </c>
      <c r="F4453" s="24">
        <v>5.4931524209678173E-3</v>
      </c>
    </row>
    <row r="4454" spans="1:6">
      <c r="A4454">
        <v>194</v>
      </c>
      <c r="B4454" t="s">
        <v>456</v>
      </c>
      <c r="C4454">
        <v>128</v>
      </c>
      <c r="D4454" s="24">
        <v>94.287750244140625</v>
      </c>
      <c r="E4454" s="24">
        <v>0.28196567296981812</v>
      </c>
      <c r="F4454" s="24">
        <v>4.9481200985610485E-3</v>
      </c>
    </row>
    <row r="4455" spans="1:6">
      <c r="A4455">
        <v>194</v>
      </c>
      <c r="B4455" t="s">
        <v>456</v>
      </c>
      <c r="C4455">
        <v>129</v>
      </c>
      <c r="D4455" s="24">
        <v>94.55609130859375</v>
      </c>
      <c r="E4455" s="24">
        <v>0.27921456098556519</v>
      </c>
      <c r="F4455" s="24">
        <v>4.1318931616842747E-3</v>
      </c>
    </row>
    <row r="4456" spans="1:6">
      <c r="A4456">
        <v>194</v>
      </c>
      <c r="B4456" t="s">
        <v>456</v>
      </c>
      <c r="C4456">
        <v>130</v>
      </c>
      <c r="D4456" s="24">
        <v>94.824432373046875</v>
      </c>
      <c r="E4456" s="24">
        <v>0.27958887815475464</v>
      </c>
      <c r="F4456" s="24">
        <v>3.1147641129791737E-3</v>
      </c>
    </row>
    <row r="4457" spans="1:6">
      <c r="A4457">
        <v>195</v>
      </c>
      <c r="B4457" t="s">
        <v>457</v>
      </c>
      <c r="C4457">
        <v>1</v>
      </c>
      <c r="D4457" s="24">
        <v>60.208198547363281</v>
      </c>
      <c r="E4457" s="24">
        <v>3.6618020534515381</v>
      </c>
      <c r="F4457" s="24">
        <v>0.28350105881690979</v>
      </c>
    </row>
    <row r="4458" spans="1:6">
      <c r="A4458">
        <v>195</v>
      </c>
      <c r="B4458" t="s">
        <v>457</v>
      </c>
      <c r="C4458">
        <v>2</v>
      </c>
      <c r="D4458" s="24">
        <v>60.476543426513672</v>
      </c>
      <c r="E4458" s="24">
        <v>3.6408190727233887</v>
      </c>
      <c r="F4458" s="24">
        <v>0.27795583009719849</v>
      </c>
    </row>
    <row r="4459" spans="1:6">
      <c r="A4459">
        <v>195</v>
      </c>
      <c r="B4459" t="s">
        <v>457</v>
      </c>
      <c r="C4459">
        <v>3</v>
      </c>
      <c r="D4459" s="24">
        <v>60.744884490966797</v>
      </c>
      <c r="E4459" s="24">
        <v>3.6163966655731201</v>
      </c>
      <c r="F4459" s="24">
        <v>0.27176359295845032</v>
      </c>
    </row>
    <row r="4460" spans="1:6">
      <c r="A4460">
        <v>195</v>
      </c>
      <c r="B4460" t="s">
        <v>457</v>
      </c>
      <c r="C4460">
        <v>4</v>
      </c>
      <c r="D4460" s="24">
        <v>61.013229370117188</v>
      </c>
      <c r="E4460" s="24">
        <v>3.5922038555145264</v>
      </c>
      <c r="F4460" s="24">
        <v>0.26648548245429993</v>
      </c>
    </row>
    <row r="4461" spans="1:6">
      <c r="A4461">
        <v>195</v>
      </c>
      <c r="B4461" t="s">
        <v>457</v>
      </c>
      <c r="C4461">
        <v>5</v>
      </c>
      <c r="D4461" s="24">
        <v>61.281570434570312</v>
      </c>
      <c r="E4461" s="24">
        <v>3.5812480449676514</v>
      </c>
      <c r="F4461" s="24">
        <v>0.2635141909122467</v>
      </c>
    </row>
    <row r="4462" spans="1:6">
      <c r="A4462">
        <v>195</v>
      </c>
      <c r="B4462" t="s">
        <v>457</v>
      </c>
      <c r="C4462">
        <v>6</v>
      </c>
      <c r="D4462" s="24">
        <v>61.549911499023438</v>
      </c>
      <c r="E4462" s="24">
        <v>3.5549755096435547</v>
      </c>
      <c r="F4462" s="24">
        <v>0.26359248161315918</v>
      </c>
    </row>
    <row r="4463" spans="1:6">
      <c r="A4463">
        <v>195</v>
      </c>
      <c r="B4463" t="s">
        <v>457</v>
      </c>
      <c r="C4463">
        <v>7</v>
      </c>
      <c r="D4463" s="24">
        <v>61.818256378173828</v>
      </c>
      <c r="E4463" s="24">
        <v>3.514906644821167</v>
      </c>
      <c r="F4463" s="24">
        <v>0.26670318841934204</v>
      </c>
    </row>
    <row r="4464" spans="1:6">
      <c r="A4464">
        <v>195</v>
      </c>
      <c r="B4464" t="s">
        <v>457</v>
      </c>
      <c r="C4464">
        <v>8</v>
      </c>
      <c r="D4464" s="24">
        <v>62.086601257324219</v>
      </c>
      <c r="E4464" s="24">
        <v>3.4961695671081543</v>
      </c>
      <c r="F4464" s="24">
        <v>0.27231764793395996</v>
      </c>
    </row>
    <row r="4465" spans="1:6">
      <c r="A4465">
        <v>195</v>
      </c>
      <c r="B4465" t="s">
        <v>457</v>
      </c>
      <c r="C4465">
        <v>9</v>
      </c>
      <c r="D4465" s="24">
        <v>62.354942321777344</v>
      </c>
      <c r="E4465" s="24">
        <v>3.4746365547180176</v>
      </c>
      <c r="F4465" s="24">
        <v>0.27966770529747009</v>
      </c>
    </row>
    <row r="4466" spans="1:6">
      <c r="A4466">
        <v>195</v>
      </c>
      <c r="B4466" t="s">
        <v>457</v>
      </c>
      <c r="C4466">
        <v>10</v>
      </c>
      <c r="D4466" s="24">
        <v>62.623283386230469</v>
      </c>
      <c r="E4466" s="24">
        <v>3.4368994235992432</v>
      </c>
      <c r="F4466" s="24">
        <v>0.28790163993835449</v>
      </c>
    </row>
    <row r="4467" spans="1:6">
      <c r="A4467">
        <v>195</v>
      </c>
      <c r="B4467" t="s">
        <v>457</v>
      </c>
      <c r="C4467">
        <v>11</v>
      </c>
      <c r="D4467" s="24">
        <v>62.891628265380859</v>
      </c>
      <c r="E4467" s="24">
        <v>3.4161100387573242</v>
      </c>
      <c r="F4467" s="24">
        <v>0.29609853029251099</v>
      </c>
    </row>
    <row r="4468" spans="1:6">
      <c r="A4468">
        <v>195</v>
      </c>
      <c r="B4468" t="s">
        <v>457</v>
      </c>
      <c r="C4468">
        <v>12</v>
      </c>
      <c r="D4468" s="24">
        <v>63.159969329833984</v>
      </c>
      <c r="E4468" s="24">
        <v>3.3878116607666016</v>
      </c>
      <c r="F4468" s="24">
        <v>0.30335631966590881</v>
      </c>
    </row>
    <row r="4469" spans="1:6">
      <c r="A4469">
        <v>195</v>
      </c>
      <c r="B4469" t="s">
        <v>457</v>
      </c>
      <c r="C4469">
        <v>13</v>
      </c>
      <c r="D4469" s="24">
        <v>63.428314208984375</v>
      </c>
      <c r="E4469" s="24">
        <v>3.346491813659668</v>
      </c>
      <c r="F4469" s="24">
        <v>0.30901813507080078</v>
      </c>
    </row>
    <row r="4470" spans="1:6">
      <c r="A4470">
        <v>195</v>
      </c>
      <c r="B4470" t="s">
        <v>457</v>
      </c>
      <c r="C4470">
        <v>14</v>
      </c>
      <c r="D4470" s="24">
        <v>63.6966552734375</v>
      </c>
      <c r="E4470" s="24">
        <v>3.3152081966400146</v>
      </c>
      <c r="F4470" s="24">
        <v>0.31292411684989929</v>
      </c>
    </row>
    <row r="4471" spans="1:6">
      <c r="A4471">
        <v>195</v>
      </c>
      <c r="B4471" t="s">
        <v>457</v>
      </c>
      <c r="C4471">
        <v>15</v>
      </c>
      <c r="D4471" s="24">
        <v>63.965000152587891</v>
      </c>
      <c r="E4471" s="24">
        <v>3.2798986434936523</v>
      </c>
      <c r="F4471" s="24">
        <v>0.31547576189041138</v>
      </c>
    </row>
    <row r="4472" spans="1:6">
      <c r="A4472">
        <v>195</v>
      </c>
      <c r="B4472" t="s">
        <v>457</v>
      </c>
      <c r="C4472">
        <v>16</v>
      </c>
      <c r="D4472" s="24">
        <v>64.233345031738281</v>
      </c>
      <c r="E4472" s="24">
        <v>3.2503643035888672</v>
      </c>
      <c r="F4472" s="24">
        <v>0.31739318370819092</v>
      </c>
    </row>
    <row r="4473" spans="1:6">
      <c r="A4473">
        <v>195</v>
      </c>
      <c r="B4473" t="s">
        <v>457</v>
      </c>
      <c r="C4473">
        <v>17</v>
      </c>
      <c r="D4473" s="24">
        <v>64.501686096191406</v>
      </c>
      <c r="E4473" s="24">
        <v>3.2246339321136475</v>
      </c>
      <c r="F4473" s="24">
        <v>0.31932610273361206</v>
      </c>
    </row>
    <row r="4474" spans="1:6">
      <c r="A4474">
        <v>195</v>
      </c>
      <c r="B4474" t="s">
        <v>457</v>
      </c>
      <c r="C4474">
        <v>18</v>
      </c>
      <c r="D4474" s="24">
        <v>64.770027160644531</v>
      </c>
      <c r="E4474" s="24">
        <v>3.1911535263061523</v>
      </c>
      <c r="F4474" s="24">
        <v>0.32156029343605042</v>
      </c>
    </row>
    <row r="4475" spans="1:6">
      <c r="A4475">
        <v>195</v>
      </c>
      <c r="B4475" t="s">
        <v>457</v>
      </c>
      <c r="C4475">
        <v>19</v>
      </c>
      <c r="D4475" s="24">
        <v>65.038368225097656</v>
      </c>
      <c r="E4475" s="24">
        <v>3.1580314636230469</v>
      </c>
      <c r="F4475" s="24">
        <v>0.32399836182594299</v>
      </c>
    </row>
    <row r="4476" spans="1:6">
      <c r="A4476">
        <v>195</v>
      </c>
      <c r="B4476" t="s">
        <v>457</v>
      </c>
      <c r="C4476">
        <v>20</v>
      </c>
      <c r="D4476" s="24">
        <v>65.306716918945312</v>
      </c>
      <c r="E4476" s="24">
        <v>3.1235816478729248</v>
      </c>
      <c r="F4476" s="24">
        <v>0.3263651430606842</v>
      </c>
    </row>
    <row r="4477" spans="1:6">
      <c r="A4477">
        <v>195</v>
      </c>
      <c r="B4477" t="s">
        <v>457</v>
      </c>
      <c r="C4477">
        <v>21</v>
      </c>
      <c r="D4477" s="24">
        <v>65.575057983398438</v>
      </c>
      <c r="E4477" s="24">
        <v>3.0841853618621826</v>
      </c>
      <c r="F4477" s="24">
        <v>0.3284112811088562</v>
      </c>
    </row>
    <row r="4478" spans="1:6">
      <c r="A4478">
        <v>195</v>
      </c>
      <c r="B4478" t="s">
        <v>457</v>
      </c>
      <c r="C4478">
        <v>22</v>
      </c>
      <c r="D4478" s="24">
        <v>65.843399047851562</v>
      </c>
      <c r="E4478" s="24">
        <v>3.0625455379486084</v>
      </c>
      <c r="F4478" s="24">
        <v>0.32998853921890259</v>
      </c>
    </row>
    <row r="4479" spans="1:6">
      <c r="A4479">
        <v>195</v>
      </c>
      <c r="B4479" t="s">
        <v>457</v>
      </c>
      <c r="C4479">
        <v>23</v>
      </c>
      <c r="D4479" s="24">
        <v>66.111740112304688</v>
      </c>
      <c r="E4479" s="24">
        <v>3.0259690284729004</v>
      </c>
      <c r="F4479" s="24">
        <v>0.33099439740180969</v>
      </c>
    </row>
    <row r="4480" spans="1:6">
      <c r="A4480">
        <v>195</v>
      </c>
      <c r="B4480" t="s">
        <v>457</v>
      </c>
      <c r="C4480">
        <v>24</v>
      </c>
      <c r="D4480" s="24">
        <v>66.380081176757812</v>
      </c>
      <c r="E4480" s="24">
        <v>2.98929762840271</v>
      </c>
      <c r="F4480" s="24">
        <v>0.33134341239929199</v>
      </c>
    </row>
    <row r="4481" spans="1:6">
      <c r="A4481">
        <v>195</v>
      </c>
      <c r="B4481" t="s">
        <v>457</v>
      </c>
      <c r="C4481">
        <v>25</v>
      </c>
      <c r="D4481" s="24">
        <v>66.648429870605469</v>
      </c>
      <c r="E4481" s="24">
        <v>2.9558355808258057</v>
      </c>
      <c r="F4481" s="24">
        <v>0.33099958300590515</v>
      </c>
    </row>
    <row r="4482" spans="1:6">
      <c r="A4482">
        <v>195</v>
      </c>
      <c r="B4482" t="s">
        <v>457</v>
      </c>
      <c r="C4482">
        <v>26</v>
      </c>
      <c r="D4482" s="24">
        <v>66.916770935058594</v>
      </c>
      <c r="E4482" s="24">
        <v>2.9169514179229736</v>
      </c>
      <c r="F4482" s="24">
        <v>0.33002233505249023</v>
      </c>
    </row>
    <row r="4483" spans="1:6">
      <c r="A4483">
        <v>195</v>
      </c>
      <c r="B4483" t="s">
        <v>457</v>
      </c>
      <c r="C4483">
        <v>27</v>
      </c>
      <c r="D4483" s="24">
        <v>67.185111999511719</v>
      </c>
      <c r="E4483" s="24">
        <v>2.8937168121337891</v>
      </c>
      <c r="F4483" s="24">
        <v>0.32858002185821533</v>
      </c>
    </row>
    <row r="4484" spans="1:6">
      <c r="A4484">
        <v>195</v>
      </c>
      <c r="B4484" t="s">
        <v>457</v>
      </c>
      <c r="C4484">
        <v>28</v>
      </c>
      <c r="D4484" s="24">
        <v>67.453460693359375</v>
      </c>
      <c r="E4484" s="24">
        <v>2.8587691783905029</v>
      </c>
      <c r="F4484" s="24">
        <v>0.3268858790397644</v>
      </c>
    </row>
    <row r="4485" spans="1:6">
      <c r="A4485">
        <v>195</v>
      </c>
      <c r="B4485" t="s">
        <v>457</v>
      </c>
      <c r="C4485">
        <v>29</v>
      </c>
      <c r="D4485" s="24">
        <v>67.7218017578125</v>
      </c>
      <c r="E4485" s="24">
        <v>2.8171589374542236</v>
      </c>
      <c r="F4485" s="24">
        <v>0.32516804337501526</v>
      </c>
    </row>
    <row r="4486" spans="1:6">
      <c r="A4486">
        <v>195</v>
      </c>
      <c r="B4486" t="s">
        <v>457</v>
      </c>
      <c r="C4486">
        <v>30</v>
      </c>
      <c r="D4486" s="24">
        <v>67.990142822265625</v>
      </c>
      <c r="E4486" s="24">
        <v>2.7919213771820068</v>
      </c>
      <c r="F4486" s="24">
        <v>0.32365730404853821</v>
      </c>
    </row>
    <row r="4487" spans="1:6">
      <c r="A4487">
        <v>195</v>
      </c>
      <c r="B4487" t="s">
        <v>457</v>
      </c>
      <c r="C4487">
        <v>31</v>
      </c>
      <c r="D4487" s="24">
        <v>68.25848388671875</v>
      </c>
      <c r="E4487" s="24">
        <v>2.7575085163116455</v>
      </c>
      <c r="F4487" s="24">
        <v>0.32258939743041992</v>
      </c>
    </row>
    <row r="4488" spans="1:6">
      <c r="A4488">
        <v>195</v>
      </c>
      <c r="B4488" t="s">
        <v>457</v>
      </c>
      <c r="C4488">
        <v>32</v>
      </c>
      <c r="D4488" s="24">
        <v>68.526824951171875</v>
      </c>
      <c r="E4488" s="24">
        <v>2.7287204265594482</v>
      </c>
      <c r="F4488" s="24">
        <v>0.32215824723243713</v>
      </c>
    </row>
    <row r="4489" spans="1:6">
      <c r="A4489">
        <v>195</v>
      </c>
      <c r="B4489" t="s">
        <v>457</v>
      </c>
      <c r="C4489">
        <v>33</v>
      </c>
      <c r="D4489" s="24">
        <v>68.795173645019531</v>
      </c>
      <c r="E4489" s="24">
        <v>2.6906688213348389</v>
      </c>
      <c r="F4489" s="24">
        <v>0.32243341207504272</v>
      </c>
    </row>
    <row r="4490" spans="1:6">
      <c r="A4490">
        <v>195</v>
      </c>
      <c r="B4490" t="s">
        <v>457</v>
      </c>
      <c r="C4490">
        <v>34</v>
      </c>
      <c r="D4490" s="24">
        <v>69.063514709472656</v>
      </c>
      <c r="E4490" s="24">
        <v>2.6625165939331055</v>
      </c>
      <c r="F4490" s="24">
        <v>0.32333332300186157</v>
      </c>
    </row>
    <row r="4491" spans="1:6">
      <c r="A4491">
        <v>195</v>
      </c>
      <c r="B4491" t="s">
        <v>457</v>
      </c>
      <c r="C4491">
        <v>35</v>
      </c>
      <c r="D4491" s="24">
        <v>69.331855773925781</v>
      </c>
      <c r="E4491" s="24">
        <v>2.6366798877716064</v>
      </c>
      <c r="F4491" s="24">
        <v>0.3246452808380127</v>
      </c>
    </row>
    <row r="4492" spans="1:6">
      <c r="A4492">
        <v>195</v>
      </c>
      <c r="B4492" t="s">
        <v>457</v>
      </c>
      <c r="C4492">
        <v>36</v>
      </c>
      <c r="D4492" s="24">
        <v>69.600196838378906</v>
      </c>
      <c r="E4492" s="24">
        <v>2.5889163017272949</v>
      </c>
      <c r="F4492" s="24">
        <v>0.32610213756561279</v>
      </c>
    </row>
    <row r="4493" spans="1:6">
      <c r="A4493">
        <v>195</v>
      </c>
      <c r="B4493" t="s">
        <v>457</v>
      </c>
      <c r="C4493">
        <v>37</v>
      </c>
      <c r="D4493" s="24">
        <v>69.868545532226562</v>
      </c>
      <c r="E4493" s="24">
        <v>2.5608277320861816</v>
      </c>
      <c r="F4493" s="24">
        <v>0.32744619250297546</v>
      </c>
    </row>
    <row r="4494" spans="1:6">
      <c r="A4494">
        <v>195</v>
      </c>
      <c r="B4494" t="s">
        <v>457</v>
      </c>
      <c r="C4494">
        <v>38</v>
      </c>
      <c r="D4494" s="24">
        <v>70.136886596679688</v>
      </c>
      <c r="E4494" s="24">
        <v>2.5300092697143555</v>
      </c>
      <c r="F4494" s="24">
        <v>0.32842209935188293</v>
      </c>
    </row>
    <row r="4495" spans="1:6">
      <c r="A4495">
        <v>195</v>
      </c>
      <c r="B4495" t="s">
        <v>457</v>
      </c>
      <c r="C4495">
        <v>39</v>
      </c>
      <c r="D4495" s="24">
        <v>70.405227661132812</v>
      </c>
      <c r="E4495" s="24">
        <v>2.5008316040039062</v>
      </c>
      <c r="F4495" s="24">
        <v>0.3287767767906189</v>
      </c>
    </row>
    <row r="4496" spans="1:6">
      <c r="A4496">
        <v>195</v>
      </c>
      <c r="B4496" t="s">
        <v>457</v>
      </c>
      <c r="C4496">
        <v>40</v>
      </c>
      <c r="D4496" s="24">
        <v>70.673568725585938</v>
      </c>
      <c r="E4496" s="24">
        <v>2.4576320648193359</v>
      </c>
      <c r="F4496" s="24">
        <v>0.32829147577285767</v>
      </c>
    </row>
    <row r="4497" spans="1:6">
      <c r="A4497">
        <v>195</v>
      </c>
      <c r="B4497" t="s">
        <v>457</v>
      </c>
      <c r="C4497">
        <v>41</v>
      </c>
      <c r="D4497" s="24">
        <v>70.941917419433594</v>
      </c>
      <c r="E4497" s="24">
        <v>2.4269580841064453</v>
      </c>
      <c r="F4497" s="24">
        <v>0.3268987238407135</v>
      </c>
    </row>
    <row r="4498" spans="1:6">
      <c r="A4498">
        <v>195</v>
      </c>
      <c r="B4498" t="s">
        <v>457</v>
      </c>
      <c r="C4498">
        <v>42</v>
      </c>
      <c r="D4498" s="24">
        <v>71.210258483886719</v>
      </c>
      <c r="E4498" s="24">
        <v>2.3919782638549805</v>
      </c>
      <c r="F4498" s="24">
        <v>0.32476544380187988</v>
      </c>
    </row>
    <row r="4499" spans="1:6">
      <c r="A4499">
        <v>195</v>
      </c>
      <c r="B4499" t="s">
        <v>457</v>
      </c>
      <c r="C4499">
        <v>43</v>
      </c>
      <c r="D4499" s="24">
        <v>71.478599548339844</v>
      </c>
      <c r="E4499" s="24">
        <v>2.3627188205718994</v>
      </c>
      <c r="F4499" s="24">
        <v>0.32227277755737305</v>
      </c>
    </row>
    <row r="4500" spans="1:6">
      <c r="A4500">
        <v>195</v>
      </c>
      <c r="B4500" t="s">
        <v>457</v>
      </c>
      <c r="C4500">
        <v>44</v>
      </c>
      <c r="D4500" s="24">
        <v>71.746940612792969</v>
      </c>
      <c r="E4500" s="24">
        <v>2.3319129943847656</v>
      </c>
      <c r="F4500" s="24">
        <v>0.31986972689628601</v>
      </c>
    </row>
    <row r="4501" spans="1:6">
      <c r="A4501">
        <v>195</v>
      </c>
      <c r="B4501" t="s">
        <v>457</v>
      </c>
      <c r="C4501">
        <v>45</v>
      </c>
      <c r="D4501" s="24">
        <v>72.015289306640625</v>
      </c>
      <c r="E4501" s="24">
        <v>2.2971036434173584</v>
      </c>
      <c r="F4501" s="24">
        <v>0.31787827610969543</v>
      </c>
    </row>
    <row r="4502" spans="1:6">
      <c r="A4502">
        <v>195</v>
      </c>
      <c r="B4502" t="s">
        <v>457</v>
      </c>
      <c r="C4502">
        <v>46</v>
      </c>
      <c r="D4502" s="24">
        <v>72.28363037109375</v>
      </c>
      <c r="E4502" s="24">
        <v>2.2656431198120117</v>
      </c>
      <c r="F4502" s="24">
        <v>0.31635347008705139</v>
      </c>
    </row>
    <row r="4503" spans="1:6">
      <c r="A4503">
        <v>195</v>
      </c>
      <c r="B4503" t="s">
        <v>457</v>
      </c>
      <c r="C4503">
        <v>47</v>
      </c>
      <c r="D4503" s="24">
        <v>72.551971435546875</v>
      </c>
      <c r="E4503" s="24">
        <v>2.2381153106689453</v>
      </c>
      <c r="F4503" s="24">
        <v>0.31508746743202209</v>
      </c>
    </row>
    <row r="4504" spans="1:6">
      <c r="A4504">
        <v>195</v>
      </c>
      <c r="B4504" t="s">
        <v>457</v>
      </c>
      <c r="C4504">
        <v>48</v>
      </c>
      <c r="D4504" s="24">
        <v>72.8203125</v>
      </c>
      <c r="E4504" s="24">
        <v>2.2056465148925781</v>
      </c>
      <c r="F4504" s="24">
        <v>0.31375372409820557</v>
      </c>
    </row>
    <row r="4505" spans="1:6">
      <c r="A4505">
        <v>195</v>
      </c>
      <c r="B4505" t="s">
        <v>457</v>
      </c>
      <c r="C4505">
        <v>49</v>
      </c>
      <c r="D4505" s="24">
        <v>73.088653564453125</v>
      </c>
      <c r="E4505" s="24">
        <v>2.1697676181793213</v>
      </c>
      <c r="F4505" s="24">
        <v>0.31212401390075684</v>
      </c>
    </row>
    <row r="4506" spans="1:6">
      <c r="A4506">
        <v>195</v>
      </c>
      <c r="B4506" t="s">
        <v>457</v>
      </c>
      <c r="C4506">
        <v>50</v>
      </c>
      <c r="D4506" s="24">
        <v>73.357002258300781</v>
      </c>
      <c r="E4506" s="24">
        <v>2.1304311752319336</v>
      </c>
      <c r="F4506" s="24">
        <v>0.31022000312805176</v>
      </c>
    </row>
    <row r="4507" spans="1:6">
      <c r="A4507">
        <v>195</v>
      </c>
      <c r="B4507" t="s">
        <v>457</v>
      </c>
      <c r="C4507">
        <v>51</v>
      </c>
      <c r="D4507" s="24">
        <v>73.625343322753906</v>
      </c>
      <c r="E4507" s="24">
        <v>2.1128807067871094</v>
      </c>
      <c r="F4507" s="24">
        <v>0.30828022956848145</v>
      </c>
    </row>
    <row r="4508" spans="1:6">
      <c r="A4508">
        <v>195</v>
      </c>
      <c r="B4508" t="s">
        <v>457</v>
      </c>
      <c r="C4508">
        <v>52</v>
      </c>
      <c r="D4508" s="24">
        <v>73.893684387207031</v>
      </c>
      <c r="E4508" s="24">
        <v>2.0732934474945068</v>
      </c>
      <c r="F4508" s="24">
        <v>0.3065706193447113</v>
      </c>
    </row>
    <row r="4509" spans="1:6">
      <c r="A4509">
        <v>195</v>
      </c>
      <c r="B4509" t="s">
        <v>457</v>
      </c>
      <c r="C4509">
        <v>53</v>
      </c>
      <c r="D4509" s="24">
        <v>74.162033081054688</v>
      </c>
      <c r="E4509" s="24">
        <v>2.054945707321167</v>
      </c>
      <c r="F4509" s="24">
        <v>0.30519315600395203</v>
      </c>
    </row>
    <row r="4510" spans="1:6">
      <c r="A4510">
        <v>195</v>
      </c>
      <c r="B4510" t="s">
        <v>457</v>
      </c>
      <c r="C4510">
        <v>54</v>
      </c>
      <c r="D4510" s="24">
        <v>74.430374145507812</v>
      </c>
      <c r="E4510" s="24">
        <v>2.0136528015136719</v>
      </c>
      <c r="F4510" s="24">
        <v>0.30405393242835999</v>
      </c>
    </row>
    <row r="4511" spans="1:6">
      <c r="A4511">
        <v>195</v>
      </c>
      <c r="B4511" t="s">
        <v>457</v>
      </c>
      <c r="C4511">
        <v>55</v>
      </c>
      <c r="D4511" s="24">
        <v>74.698715209960938</v>
      </c>
      <c r="E4511" s="24">
        <v>1.9832303524017334</v>
      </c>
      <c r="F4511" s="24">
        <v>0.30303221940994263</v>
      </c>
    </row>
    <row r="4512" spans="1:6">
      <c r="A4512">
        <v>195</v>
      </c>
      <c r="B4512" t="s">
        <v>457</v>
      </c>
      <c r="C4512">
        <v>56</v>
      </c>
      <c r="D4512" s="24">
        <v>74.967056274414062</v>
      </c>
      <c r="E4512" s="24">
        <v>1.9538228511810303</v>
      </c>
      <c r="F4512" s="24">
        <v>0.30221891403198242</v>
      </c>
    </row>
    <row r="4513" spans="1:6">
      <c r="A4513">
        <v>195</v>
      </c>
      <c r="B4513" t="s">
        <v>457</v>
      </c>
      <c r="C4513">
        <v>57</v>
      </c>
      <c r="D4513" s="24">
        <v>75.235397338867188</v>
      </c>
      <c r="E4513" s="24">
        <v>1.9287686347961426</v>
      </c>
      <c r="F4513" s="24">
        <v>0.30211442708969116</v>
      </c>
    </row>
    <row r="4514" spans="1:6">
      <c r="A4514">
        <v>195</v>
      </c>
      <c r="B4514" t="s">
        <v>457</v>
      </c>
      <c r="C4514">
        <v>58</v>
      </c>
      <c r="D4514" s="24">
        <v>75.503746032714844</v>
      </c>
      <c r="E4514" s="24">
        <v>1.891963005065918</v>
      </c>
      <c r="F4514" s="24">
        <v>0.30375197529792786</v>
      </c>
    </row>
    <row r="4515" spans="1:6">
      <c r="A4515">
        <v>195</v>
      </c>
      <c r="B4515" t="s">
        <v>457</v>
      </c>
      <c r="C4515">
        <v>59</v>
      </c>
      <c r="D4515" s="24">
        <v>75.772087097167969</v>
      </c>
      <c r="E4515" s="24">
        <v>1.8658335208892822</v>
      </c>
      <c r="F4515" s="24">
        <v>0.30885285139083862</v>
      </c>
    </row>
    <row r="4516" spans="1:6">
      <c r="A4516">
        <v>195</v>
      </c>
      <c r="B4516" t="s">
        <v>457</v>
      </c>
      <c r="C4516">
        <v>60</v>
      </c>
      <c r="D4516" s="24">
        <v>76.040428161621094</v>
      </c>
      <c r="E4516" s="24">
        <v>1.8349876403808594</v>
      </c>
      <c r="F4516" s="24">
        <v>0.32014539837837219</v>
      </c>
    </row>
    <row r="4517" spans="1:6">
      <c r="A4517">
        <v>195</v>
      </c>
      <c r="B4517" t="s">
        <v>457</v>
      </c>
      <c r="C4517">
        <v>61</v>
      </c>
      <c r="D4517" s="24">
        <v>76.308769226074219</v>
      </c>
      <c r="E4517" s="24">
        <v>1.8055863380432129</v>
      </c>
      <c r="F4517" s="24">
        <v>0.34184342622756958</v>
      </c>
    </row>
    <row r="4518" spans="1:6">
      <c r="A4518">
        <v>195</v>
      </c>
      <c r="B4518" t="s">
        <v>457</v>
      </c>
      <c r="C4518">
        <v>62</v>
      </c>
      <c r="D4518" s="24">
        <v>76.577117919921875</v>
      </c>
      <c r="E4518" s="24">
        <v>1.7778013944625854</v>
      </c>
      <c r="F4518" s="24">
        <v>0.38012626767158508</v>
      </c>
    </row>
    <row r="4519" spans="1:6">
      <c r="A4519">
        <v>195</v>
      </c>
      <c r="B4519" t="s">
        <v>457</v>
      </c>
      <c r="C4519">
        <v>63</v>
      </c>
      <c r="D4519" s="24">
        <v>76.845458984375</v>
      </c>
      <c r="E4519" s="24">
        <v>1.7372007369995117</v>
      </c>
      <c r="F4519" s="24">
        <v>0.44310787320137024</v>
      </c>
    </row>
    <row r="4520" spans="1:6">
      <c r="A4520">
        <v>195</v>
      </c>
      <c r="B4520" t="s">
        <v>457</v>
      </c>
      <c r="C4520">
        <v>64</v>
      </c>
      <c r="D4520" s="24">
        <v>77.113800048828125</v>
      </c>
      <c r="E4520" s="24">
        <v>1.7076706886291504</v>
      </c>
      <c r="F4520" s="24">
        <v>0.53954422473907471</v>
      </c>
    </row>
    <row r="4521" spans="1:6">
      <c r="A4521">
        <v>195</v>
      </c>
      <c r="B4521" t="s">
        <v>457</v>
      </c>
      <c r="C4521">
        <v>65</v>
      </c>
      <c r="D4521" s="24">
        <v>77.38214111328125</v>
      </c>
      <c r="E4521" s="24">
        <v>1.6705971956253052</v>
      </c>
      <c r="F4521" s="24">
        <v>0.6756630539894104</v>
      </c>
    </row>
    <row r="4522" spans="1:6">
      <c r="A4522">
        <v>195</v>
      </c>
      <c r="B4522" t="s">
        <v>457</v>
      </c>
      <c r="C4522">
        <v>66</v>
      </c>
      <c r="D4522" s="24">
        <v>77.650482177734375</v>
      </c>
      <c r="E4522" s="24">
        <v>1.6236152648925781</v>
      </c>
      <c r="F4522" s="24">
        <v>0.85024291276931763</v>
      </c>
    </row>
    <row r="4523" spans="1:6">
      <c r="A4523">
        <v>195</v>
      </c>
      <c r="B4523" t="s">
        <v>457</v>
      </c>
      <c r="C4523">
        <v>67</v>
      </c>
      <c r="D4523" s="24">
        <v>77.918830871582031</v>
      </c>
      <c r="E4523" s="24">
        <v>1.5622111558914185</v>
      </c>
      <c r="F4523" s="24">
        <v>1.0496006011962891</v>
      </c>
    </row>
    <row r="4524" spans="1:6">
      <c r="A4524">
        <v>195</v>
      </c>
      <c r="B4524" t="s">
        <v>457</v>
      </c>
      <c r="C4524">
        <v>68</v>
      </c>
      <c r="D4524" s="24">
        <v>78.187171936035156</v>
      </c>
      <c r="E4524" s="24">
        <v>1.4650774002075195</v>
      </c>
      <c r="F4524" s="24">
        <v>1.2455390691757202</v>
      </c>
    </row>
    <row r="4525" spans="1:6">
      <c r="A4525">
        <v>195</v>
      </c>
      <c r="B4525" t="s">
        <v>457</v>
      </c>
      <c r="C4525">
        <v>69</v>
      </c>
      <c r="D4525" s="24">
        <v>78.455513000488281</v>
      </c>
      <c r="E4525" s="24">
        <v>1.3062922954559326</v>
      </c>
      <c r="F4525" s="24">
        <v>1.3993213176727295</v>
      </c>
    </row>
    <row r="4526" spans="1:6">
      <c r="A4526">
        <v>195</v>
      </c>
      <c r="B4526" t="s">
        <v>457</v>
      </c>
      <c r="C4526">
        <v>70</v>
      </c>
      <c r="D4526" s="24">
        <v>78.723861694335938</v>
      </c>
      <c r="E4526" s="24">
        <v>1.063052773475647</v>
      </c>
      <c r="F4526" s="24">
        <v>1.4723621606826782</v>
      </c>
    </row>
    <row r="4527" spans="1:6">
      <c r="A4527">
        <v>195</v>
      </c>
      <c r="B4527" t="s">
        <v>457</v>
      </c>
      <c r="C4527">
        <v>71</v>
      </c>
      <c r="D4527" s="24">
        <v>78.992202758789062</v>
      </c>
      <c r="E4527" s="24">
        <v>0.72723972797393799</v>
      </c>
      <c r="F4527" s="24">
        <v>1.4401612281799316</v>
      </c>
    </row>
    <row r="4528" spans="1:6">
      <c r="A4528">
        <v>195</v>
      </c>
      <c r="B4528" t="s">
        <v>457</v>
      </c>
      <c r="C4528">
        <v>72</v>
      </c>
      <c r="D4528" s="24">
        <v>79.260543823242188</v>
      </c>
      <c r="E4528" s="24">
        <v>0.47256487607955933</v>
      </c>
      <c r="F4528" s="24">
        <v>1.3028887510299683</v>
      </c>
    </row>
    <row r="4529" spans="1:6">
      <c r="A4529">
        <v>195</v>
      </c>
      <c r="B4529" t="s">
        <v>457</v>
      </c>
      <c r="C4529">
        <v>73</v>
      </c>
      <c r="D4529" s="24">
        <v>79.528884887695312</v>
      </c>
      <c r="E4529" s="24">
        <v>0.38950440287590027</v>
      </c>
      <c r="F4529" s="24">
        <v>1.0865851640701294</v>
      </c>
    </row>
    <row r="4530" spans="1:6">
      <c r="A4530">
        <v>195</v>
      </c>
      <c r="B4530" t="s">
        <v>457</v>
      </c>
      <c r="C4530">
        <v>74</v>
      </c>
      <c r="D4530" s="24">
        <v>79.797225952148438</v>
      </c>
      <c r="E4530" s="24">
        <v>0.37464803457260132</v>
      </c>
      <c r="F4530" s="24">
        <v>0.83382999897003174</v>
      </c>
    </row>
    <row r="4531" spans="1:6">
      <c r="A4531">
        <v>195</v>
      </c>
      <c r="B4531" t="s">
        <v>457</v>
      </c>
      <c r="C4531">
        <v>75</v>
      </c>
      <c r="D4531" s="24">
        <v>80.065574645996094</v>
      </c>
      <c r="E4531" s="24">
        <v>0.37426853179931641</v>
      </c>
      <c r="F4531" s="24">
        <v>0.5886005163192749</v>
      </c>
    </row>
    <row r="4532" spans="1:6">
      <c r="A4532">
        <v>195</v>
      </c>
      <c r="B4532" t="s">
        <v>457</v>
      </c>
      <c r="C4532">
        <v>76</v>
      </c>
      <c r="D4532" s="24">
        <v>80.333915710449219</v>
      </c>
      <c r="E4532" s="24">
        <v>0.37179142236709595</v>
      </c>
      <c r="F4532" s="24">
        <v>0.3829285204410553</v>
      </c>
    </row>
    <row r="4533" spans="1:6">
      <c r="A4533">
        <v>195</v>
      </c>
      <c r="B4533" t="s">
        <v>457</v>
      </c>
      <c r="C4533">
        <v>77</v>
      </c>
      <c r="D4533" s="24">
        <v>80.602256774902344</v>
      </c>
      <c r="E4533" s="24">
        <v>0.3710319995880127</v>
      </c>
      <c r="F4533" s="24">
        <v>0.23092040419578552</v>
      </c>
    </row>
    <row r="4534" spans="1:6">
      <c r="A4534">
        <v>195</v>
      </c>
      <c r="B4534" t="s">
        <v>457</v>
      </c>
      <c r="C4534">
        <v>78</v>
      </c>
      <c r="D4534" s="24">
        <v>80.87060546875</v>
      </c>
      <c r="E4534" s="24">
        <v>0.3694298267364502</v>
      </c>
      <c r="F4534" s="24">
        <v>0.13080881536006927</v>
      </c>
    </row>
    <row r="4535" spans="1:6">
      <c r="A4535">
        <v>195</v>
      </c>
      <c r="B4535" t="s">
        <v>457</v>
      </c>
      <c r="C4535">
        <v>79</v>
      </c>
      <c r="D4535" s="24">
        <v>81.138946533203125</v>
      </c>
      <c r="E4535" s="24">
        <v>0.36117199063301086</v>
      </c>
      <c r="F4535" s="24">
        <v>7.1627691388130188E-2</v>
      </c>
    </row>
    <row r="4536" spans="1:6">
      <c r="A4536">
        <v>195</v>
      </c>
      <c r="B4536" t="s">
        <v>457</v>
      </c>
      <c r="C4536">
        <v>80</v>
      </c>
      <c r="D4536" s="24">
        <v>81.40728759765625</v>
      </c>
      <c r="E4536" s="24">
        <v>0.36109936237335205</v>
      </c>
      <c r="F4536" s="24">
        <v>4.0098655968904495E-2</v>
      </c>
    </row>
    <row r="4537" spans="1:6">
      <c r="A4537">
        <v>195</v>
      </c>
      <c r="B4537" t="s">
        <v>457</v>
      </c>
      <c r="C4537">
        <v>81</v>
      </c>
      <c r="D4537" s="24">
        <v>81.675628662109375</v>
      </c>
      <c r="E4537" s="24">
        <v>0.36705473065376282</v>
      </c>
      <c r="F4537" s="24">
        <v>2.498888224363327E-2</v>
      </c>
    </row>
    <row r="4538" spans="1:6">
      <c r="A4538">
        <v>195</v>
      </c>
      <c r="B4538" t="s">
        <v>457</v>
      </c>
      <c r="C4538">
        <v>82</v>
      </c>
      <c r="D4538" s="24">
        <v>81.9439697265625</v>
      </c>
      <c r="E4538" s="24">
        <v>0.36231541633605957</v>
      </c>
      <c r="F4538" s="24">
        <v>1.8556969240307808E-2</v>
      </c>
    </row>
    <row r="4539" spans="1:6">
      <c r="A4539">
        <v>195</v>
      </c>
      <c r="B4539" t="s">
        <v>457</v>
      </c>
      <c r="C4539">
        <v>83</v>
      </c>
      <c r="D4539" s="24">
        <v>82.212310791015625</v>
      </c>
      <c r="E4539" s="24">
        <v>0.36126217246055603</v>
      </c>
      <c r="F4539" s="24">
        <v>1.616189070045948E-2</v>
      </c>
    </row>
    <row r="4540" spans="1:6">
      <c r="A4540">
        <v>195</v>
      </c>
      <c r="B4540" t="s">
        <v>457</v>
      </c>
      <c r="C4540">
        <v>84</v>
      </c>
      <c r="D4540" s="24">
        <v>82.480659484863281</v>
      </c>
      <c r="E4540" s="24">
        <v>0.35781359672546387</v>
      </c>
      <c r="F4540" s="24">
        <v>1.529183704406023E-2</v>
      </c>
    </row>
    <row r="4541" spans="1:6">
      <c r="A4541">
        <v>195</v>
      </c>
      <c r="B4541" t="s">
        <v>457</v>
      </c>
      <c r="C4541">
        <v>85</v>
      </c>
      <c r="D4541" s="24">
        <v>82.749000549316406</v>
      </c>
      <c r="E4541" s="24">
        <v>0.35423460602760315</v>
      </c>
      <c r="F4541" s="24">
        <v>1.4731459319591522E-2</v>
      </c>
    </row>
    <row r="4542" spans="1:6">
      <c r="A4542">
        <v>195</v>
      </c>
      <c r="B4542" t="s">
        <v>457</v>
      </c>
      <c r="C4542">
        <v>86</v>
      </c>
      <c r="D4542" s="24">
        <v>83.017341613769531</v>
      </c>
      <c r="E4542" s="24">
        <v>0.35572946071624756</v>
      </c>
      <c r="F4542" s="24">
        <v>1.4024289324879646E-2</v>
      </c>
    </row>
    <row r="4543" spans="1:6">
      <c r="A4543">
        <v>195</v>
      </c>
      <c r="B4543" t="s">
        <v>457</v>
      </c>
      <c r="C4543">
        <v>87</v>
      </c>
      <c r="D4543" s="24">
        <v>83.285690307617188</v>
      </c>
      <c r="E4543" s="24">
        <v>0.35458511114120483</v>
      </c>
      <c r="F4543" s="24">
        <v>1.3130812905728817E-2</v>
      </c>
    </row>
    <row r="4544" spans="1:6">
      <c r="A4544">
        <v>195</v>
      </c>
      <c r="B4544" t="s">
        <v>457</v>
      </c>
      <c r="C4544">
        <v>88</v>
      </c>
      <c r="D4544" s="24">
        <v>83.554031372070312</v>
      </c>
      <c r="E4544" s="24">
        <v>0.35125270485877991</v>
      </c>
      <c r="F4544" s="24">
        <v>1.2188251130282879E-2</v>
      </c>
    </row>
    <row r="4545" spans="1:6">
      <c r="A4545">
        <v>195</v>
      </c>
      <c r="B4545" t="s">
        <v>457</v>
      </c>
      <c r="C4545">
        <v>89</v>
      </c>
      <c r="D4545" s="24">
        <v>83.822372436523438</v>
      </c>
      <c r="E4545" s="24">
        <v>0.35176292061805725</v>
      </c>
      <c r="F4545" s="24">
        <v>1.1344917118549347E-2</v>
      </c>
    </row>
    <row r="4546" spans="1:6">
      <c r="A4546">
        <v>195</v>
      </c>
      <c r="B4546" t="s">
        <v>457</v>
      </c>
      <c r="C4546">
        <v>90</v>
      </c>
      <c r="D4546" s="24">
        <v>84.090713500976562</v>
      </c>
      <c r="E4546" s="24">
        <v>0.34996503591537476</v>
      </c>
      <c r="F4546" s="24">
        <v>1.0679964907467365E-2</v>
      </c>
    </row>
    <row r="4547" spans="1:6">
      <c r="A4547">
        <v>195</v>
      </c>
      <c r="B4547" t="s">
        <v>457</v>
      </c>
      <c r="C4547">
        <v>91</v>
      </c>
      <c r="D4547" s="24">
        <v>84.359054565429688</v>
      </c>
      <c r="E4547" s="24">
        <v>0.35087096691131592</v>
      </c>
      <c r="F4547" s="24">
        <v>1.0199477896094322E-2</v>
      </c>
    </row>
    <row r="4548" spans="1:6">
      <c r="A4548">
        <v>195</v>
      </c>
      <c r="B4548" t="s">
        <v>457</v>
      </c>
      <c r="C4548">
        <v>92</v>
      </c>
      <c r="D4548" s="24">
        <v>84.627403259277344</v>
      </c>
      <c r="E4548" s="24">
        <v>0.34991976618766785</v>
      </c>
      <c r="F4548" s="24">
        <v>9.883183054625988E-3</v>
      </c>
    </row>
    <row r="4549" spans="1:6">
      <c r="A4549">
        <v>195</v>
      </c>
      <c r="B4549" t="s">
        <v>457</v>
      </c>
      <c r="C4549">
        <v>93</v>
      </c>
      <c r="D4549" s="24">
        <v>84.895744323730469</v>
      </c>
      <c r="E4549" s="24">
        <v>0.34454259276390076</v>
      </c>
      <c r="F4549" s="24">
        <v>9.7369309514760971E-3</v>
      </c>
    </row>
    <row r="4550" spans="1:6">
      <c r="A4550">
        <v>195</v>
      </c>
      <c r="B4550" t="s">
        <v>457</v>
      </c>
      <c r="C4550">
        <v>94</v>
      </c>
      <c r="D4550" s="24">
        <v>85.164085388183594</v>
      </c>
      <c r="E4550" s="24">
        <v>0.34587973356246948</v>
      </c>
      <c r="F4550" s="24">
        <v>9.7975274547934532E-3</v>
      </c>
    </row>
    <row r="4551" spans="1:6">
      <c r="A4551">
        <v>195</v>
      </c>
      <c r="B4551" t="s">
        <v>457</v>
      </c>
      <c r="C4551">
        <v>95</v>
      </c>
      <c r="D4551" s="24">
        <v>85.43243408203125</v>
      </c>
      <c r="E4551" s="24">
        <v>0.3477071225643158</v>
      </c>
      <c r="F4551" s="24">
        <v>1.0079571977257729E-2</v>
      </c>
    </row>
    <row r="4552" spans="1:6">
      <c r="A4552">
        <v>195</v>
      </c>
      <c r="B4552" t="s">
        <v>457</v>
      </c>
      <c r="C4552">
        <v>96</v>
      </c>
      <c r="D4552" s="24">
        <v>85.700775146484375</v>
      </c>
      <c r="E4552" s="24">
        <v>0.34728690981864929</v>
      </c>
      <c r="F4552" s="24">
        <v>1.0505142621695995E-2</v>
      </c>
    </row>
    <row r="4553" spans="1:6">
      <c r="A4553">
        <v>195</v>
      </c>
      <c r="B4553" t="s">
        <v>457</v>
      </c>
      <c r="C4553">
        <v>97</v>
      </c>
      <c r="D4553" s="24">
        <v>85.9691162109375</v>
      </c>
      <c r="E4553" s="24">
        <v>0.34242117404937744</v>
      </c>
      <c r="F4553" s="24">
        <v>1.0884595103561878E-2</v>
      </c>
    </row>
    <row r="4554" spans="1:6">
      <c r="A4554">
        <v>195</v>
      </c>
      <c r="B4554" t="s">
        <v>457</v>
      </c>
      <c r="C4554">
        <v>98</v>
      </c>
      <c r="D4554" s="24">
        <v>86.237457275390625</v>
      </c>
      <c r="E4554" s="24">
        <v>0.3425203263759613</v>
      </c>
      <c r="F4554" s="24">
        <v>1.0987387970089912E-2</v>
      </c>
    </row>
    <row r="4555" spans="1:6">
      <c r="A4555">
        <v>195</v>
      </c>
      <c r="B4555" t="s">
        <v>457</v>
      </c>
      <c r="C4555">
        <v>99</v>
      </c>
      <c r="D4555" s="24">
        <v>86.50579833984375</v>
      </c>
      <c r="E4555" s="24">
        <v>0.34067168831825256</v>
      </c>
      <c r="F4555" s="24">
        <v>1.0661874897778034E-2</v>
      </c>
    </row>
    <row r="4556" spans="1:6">
      <c r="A4556">
        <v>195</v>
      </c>
      <c r="B4556" t="s">
        <v>457</v>
      </c>
      <c r="C4556">
        <v>100</v>
      </c>
      <c r="D4556" s="24">
        <v>86.774147033691406</v>
      </c>
      <c r="E4556" s="24">
        <v>0.33801132440567017</v>
      </c>
      <c r="F4556" s="24">
        <v>9.9204638972878456E-3</v>
      </c>
    </row>
    <row r="4557" spans="1:6">
      <c r="A4557">
        <v>195</v>
      </c>
      <c r="B4557" t="s">
        <v>457</v>
      </c>
      <c r="C4557">
        <v>101</v>
      </c>
      <c r="D4557" s="24">
        <v>87.042488098144531</v>
      </c>
      <c r="E4557" s="24">
        <v>0.33951792120933533</v>
      </c>
      <c r="F4557" s="24">
        <v>8.9378943666815758E-3</v>
      </c>
    </row>
    <row r="4558" spans="1:6">
      <c r="A4558">
        <v>195</v>
      </c>
      <c r="B4558" t="s">
        <v>457</v>
      </c>
      <c r="C4558">
        <v>102</v>
      </c>
      <c r="D4558" s="24">
        <v>87.310829162597656</v>
      </c>
      <c r="E4558" s="24">
        <v>0.33772727847099304</v>
      </c>
      <c r="F4558" s="24">
        <v>7.9693133011460304E-3</v>
      </c>
    </row>
    <row r="4559" spans="1:6">
      <c r="A4559">
        <v>195</v>
      </c>
      <c r="B4559" t="s">
        <v>457</v>
      </c>
      <c r="C4559">
        <v>103</v>
      </c>
      <c r="D4559" s="24">
        <v>87.579177856445312</v>
      </c>
      <c r="E4559" s="24">
        <v>0.33669149875640869</v>
      </c>
      <c r="F4559" s="24">
        <v>7.2456346824765205E-3</v>
      </c>
    </row>
    <row r="4560" spans="1:6">
      <c r="A4560">
        <v>195</v>
      </c>
      <c r="B4560" t="s">
        <v>457</v>
      </c>
      <c r="C4560">
        <v>104</v>
      </c>
      <c r="D4560" s="24">
        <v>87.847518920898438</v>
      </c>
      <c r="E4560" s="24">
        <v>0.33701306581497192</v>
      </c>
      <c r="F4560" s="24">
        <v>6.8968161940574646E-3</v>
      </c>
    </row>
    <row r="4561" spans="1:6">
      <c r="A4561">
        <v>195</v>
      </c>
      <c r="B4561" t="s">
        <v>457</v>
      </c>
      <c r="C4561">
        <v>105</v>
      </c>
      <c r="D4561" s="24">
        <v>88.115859985351562</v>
      </c>
      <c r="E4561" s="24">
        <v>0.33911201357841492</v>
      </c>
      <c r="F4561" s="24">
        <v>6.9295219145715237E-3</v>
      </c>
    </row>
    <row r="4562" spans="1:6">
      <c r="A4562">
        <v>195</v>
      </c>
      <c r="B4562" t="s">
        <v>457</v>
      </c>
      <c r="C4562">
        <v>106</v>
      </c>
      <c r="D4562" s="24">
        <v>88.384201049804688</v>
      </c>
      <c r="E4562" s="24">
        <v>0.33231610059738159</v>
      </c>
      <c r="F4562" s="24">
        <v>7.2585195302963257E-3</v>
      </c>
    </row>
    <row r="4563" spans="1:6">
      <c r="A4563">
        <v>195</v>
      </c>
      <c r="B4563" t="s">
        <v>457</v>
      </c>
      <c r="C4563">
        <v>107</v>
      </c>
      <c r="D4563" s="24">
        <v>88.652542114257812</v>
      </c>
      <c r="E4563" s="24">
        <v>0.33626630902290344</v>
      </c>
      <c r="F4563" s="24">
        <v>7.7679487876594067E-3</v>
      </c>
    </row>
    <row r="4564" spans="1:6">
      <c r="A4564">
        <v>195</v>
      </c>
      <c r="B4564" t="s">
        <v>457</v>
      </c>
      <c r="C4564">
        <v>108</v>
      </c>
      <c r="D4564" s="24">
        <v>88.920883178710938</v>
      </c>
      <c r="E4564" s="24">
        <v>0.3341013491153717</v>
      </c>
      <c r="F4564" s="24">
        <v>8.3651412278413773E-3</v>
      </c>
    </row>
    <row r="4565" spans="1:6">
      <c r="A4565">
        <v>195</v>
      </c>
      <c r="B4565" t="s">
        <v>457</v>
      </c>
      <c r="C4565">
        <v>109</v>
      </c>
      <c r="D4565" s="24">
        <v>89.189231872558594</v>
      </c>
      <c r="E4565" s="24">
        <v>0.33119216561317444</v>
      </c>
      <c r="F4565" s="24">
        <v>8.999100886285305E-3</v>
      </c>
    </row>
    <row r="4566" spans="1:6">
      <c r="A4566">
        <v>195</v>
      </c>
      <c r="B4566" t="s">
        <v>457</v>
      </c>
      <c r="C4566">
        <v>110</v>
      </c>
      <c r="D4566" s="24">
        <v>89.457572937011719</v>
      </c>
      <c r="E4566" s="24">
        <v>0.333740234375</v>
      </c>
      <c r="F4566" s="24">
        <v>9.6351625397801399E-3</v>
      </c>
    </row>
    <row r="4567" spans="1:6">
      <c r="A4567">
        <v>195</v>
      </c>
      <c r="B4567" t="s">
        <v>457</v>
      </c>
      <c r="C4567">
        <v>111</v>
      </c>
      <c r="D4567" s="24">
        <v>89.725921630859375</v>
      </c>
      <c r="E4567" s="24">
        <v>0.33061113953590393</v>
      </c>
      <c r="F4567" s="24">
        <v>1.0214264504611492E-2</v>
      </c>
    </row>
    <row r="4568" spans="1:6">
      <c r="A4568">
        <v>195</v>
      </c>
      <c r="B4568" t="s">
        <v>457</v>
      </c>
      <c r="C4568">
        <v>112</v>
      </c>
      <c r="D4568" s="24">
        <v>89.9942626953125</v>
      </c>
      <c r="E4568" s="24">
        <v>0.32992002367973328</v>
      </c>
      <c r="F4568" s="24">
        <v>1.0634629055857658E-2</v>
      </c>
    </row>
    <row r="4569" spans="1:6">
      <c r="A4569">
        <v>195</v>
      </c>
      <c r="B4569" t="s">
        <v>457</v>
      </c>
      <c r="C4569">
        <v>113</v>
      </c>
      <c r="D4569" s="24">
        <v>90.262603759765625</v>
      </c>
      <c r="E4569" s="24">
        <v>0.32761919498443604</v>
      </c>
      <c r="F4569" s="24">
        <v>1.0781611315906048E-2</v>
      </c>
    </row>
    <row r="4570" spans="1:6">
      <c r="A4570">
        <v>195</v>
      </c>
      <c r="B4570" t="s">
        <v>457</v>
      </c>
      <c r="C4570">
        <v>114</v>
      </c>
      <c r="D4570" s="24">
        <v>90.53094482421875</v>
      </c>
      <c r="E4570" s="24">
        <v>0.32687991857528687</v>
      </c>
      <c r="F4570" s="24">
        <v>1.0586075484752655E-2</v>
      </c>
    </row>
    <row r="4571" spans="1:6">
      <c r="A4571">
        <v>195</v>
      </c>
      <c r="B4571" t="s">
        <v>457</v>
      </c>
      <c r="C4571">
        <v>115</v>
      </c>
      <c r="D4571" s="24">
        <v>90.799285888671875</v>
      </c>
      <c r="E4571" s="24">
        <v>0.32569941878318787</v>
      </c>
      <c r="F4571" s="24">
        <v>1.008191891014576E-2</v>
      </c>
    </row>
    <row r="4572" spans="1:6">
      <c r="A4572">
        <v>195</v>
      </c>
      <c r="B4572" t="s">
        <v>457</v>
      </c>
      <c r="C4572">
        <v>116</v>
      </c>
      <c r="D4572" s="24">
        <v>91.067626953125</v>
      </c>
      <c r="E4572" s="24">
        <v>0.32538792490959167</v>
      </c>
      <c r="F4572" s="24">
        <v>9.4182007014751434E-3</v>
      </c>
    </row>
    <row r="4573" spans="1:6">
      <c r="A4573">
        <v>195</v>
      </c>
      <c r="B4573" t="s">
        <v>457</v>
      </c>
      <c r="C4573">
        <v>117</v>
      </c>
      <c r="D4573" s="24">
        <v>91.335968017578125</v>
      </c>
      <c r="E4573" s="24">
        <v>0.32242411375045776</v>
      </c>
      <c r="F4573" s="24">
        <v>8.8142063468694687E-3</v>
      </c>
    </row>
    <row r="4574" spans="1:6">
      <c r="A4574">
        <v>195</v>
      </c>
      <c r="B4574" t="s">
        <v>457</v>
      </c>
      <c r="C4574">
        <v>118</v>
      </c>
      <c r="D4574" s="24">
        <v>91.604316711425781</v>
      </c>
      <c r="E4574" s="24">
        <v>0.32724916934967041</v>
      </c>
      <c r="F4574" s="24">
        <v>8.4723327308893204E-3</v>
      </c>
    </row>
    <row r="4575" spans="1:6">
      <c r="A4575">
        <v>195</v>
      </c>
      <c r="B4575" t="s">
        <v>457</v>
      </c>
      <c r="C4575">
        <v>119</v>
      </c>
      <c r="D4575" s="24">
        <v>91.872657775878906</v>
      </c>
      <c r="E4575" s="24">
        <v>0.32135498523712158</v>
      </c>
      <c r="F4575" s="24">
        <v>8.4845209494233131E-3</v>
      </c>
    </row>
    <row r="4576" spans="1:6">
      <c r="A4576">
        <v>195</v>
      </c>
      <c r="B4576" t="s">
        <v>457</v>
      </c>
      <c r="C4576">
        <v>120</v>
      </c>
      <c r="D4576" s="24">
        <v>92.141006469726562</v>
      </c>
      <c r="E4576" s="24">
        <v>0.32313919067382812</v>
      </c>
      <c r="F4576" s="24">
        <v>8.7781054899096489E-3</v>
      </c>
    </row>
    <row r="4577" spans="1:6">
      <c r="A4577">
        <v>195</v>
      </c>
      <c r="B4577" t="s">
        <v>457</v>
      </c>
      <c r="C4577">
        <v>121</v>
      </c>
      <c r="D4577" s="24">
        <v>92.409347534179688</v>
      </c>
      <c r="E4577" s="24">
        <v>0.32270905375480652</v>
      </c>
      <c r="F4577" s="24">
        <v>9.1297728940844536E-3</v>
      </c>
    </row>
    <row r="4578" spans="1:6">
      <c r="A4578">
        <v>195</v>
      </c>
      <c r="B4578" t="s">
        <v>457</v>
      </c>
      <c r="C4578">
        <v>122</v>
      </c>
      <c r="D4578" s="24">
        <v>92.677688598632812</v>
      </c>
      <c r="E4578" s="24">
        <v>0.3187808096408844</v>
      </c>
      <c r="F4578" s="24">
        <v>9.2500327154994011E-3</v>
      </c>
    </row>
    <row r="4579" spans="1:6">
      <c r="A4579">
        <v>195</v>
      </c>
      <c r="B4579" t="s">
        <v>457</v>
      </c>
      <c r="C4579">
        <v>123</v>
      </c>
      <c r="D4579" s="24">
        <v>92.946029663085938</v>
      </c>
      <c r="E4579" s="24">
        <v>0.31885308027267456</v>
      </c>
      <c r="F4579" s="24">
        <v>8.9092524722218513E-3</v>
      </c>
    </row>
    <row r="4580" spans="1:6">
      <c r="A4580">
        <v>195</v>
      </c>
      <c r="B4580" t="s">
        <v>457</v>
      </c>
      <c r="C4580">
        <v>124</v>
      </c>
      <c r="D4580" s="24">
        <v>93.214370727539062</v>
      </c>
      <c r="E4580" s="24">
        <v>0.31640291213989258</v>
      </c>
      <c r="F4580" s="24">
        <v>8.0448510125279427E-3</v>
      </c>
    </row>
    <row r="4581" spans="1:6">
      <c r="A4581">
        <v>195</v>
      </c>
      <c r="B4581" t="s">
        <v>457</v>
      </c>
      <c r="C4581">
        <v>125</v>
      </c>
      <c r="D4581" s="24">
        <v>93.482711791992188</v>
      </c>
      <c r="E4581" s="24">
        <v>0.31740117073059082</v>
      </c>
      <c r="F4581" s="24">
        <v>6.7933895625174046E-3</v>
      </c>
    </row>
    <row r="4582" spans="1:6">
      <c r="A4582">
        <v>195</v>
      </c>
      <c r="B4582" t="s">
        <v>457</v>
      </c>
      <c r="C4582">
        <v>126</v>
      </c>
      <c r="D4582" s="24">
        <v>93.751060485839844</v>
      </c>
      <c r="E4582" s="24">
        <v>0.31676536798477173</v>
      </c>
      <c r="F4582" s="24">
        <v>5.4197791032493114E-3</v>
      </c>
    </row>
    <row r="4583" spans="1:6">
      <c r="A4583">
        <v>195</v>
      </c>
      <c r="B4583" t="s">
        <v>457</v>
      </c>
      <c r="C4583">
        <v>127</v>
      </c>
      <c r="D4583" s="24">
        <v>94.019401550292969</v>
      </c>
      <c r="E4583" s="24">
        <v>0.31690385937690735</v>
      </c>
      <c r="F4583" s="24">
        <v>4.1812085546553135E-3</v>
      </c>
    </row>
    <row r="4584" spans="1:6">
      <c r="A4584">
        <v>195</v>
      </c>
      <c r="B4584" t="s">
        <v>457</v>
      </c>
      <c r="C4584">
        <v>128</v>
      </c>
      <c r="D4584" s="24">
        <v>94.287750244140625</v>
      </c>
      <c r="E4584" s="24">
        <v>0.31960874795913696</v>
      </c>
      <c r="F4584" s="24">
        <v>3.2061336096376181E-3</v>
      </c>
    </row>
    <row r="4585" spans="1:6">
      <c r="A4585">
        <v>195</v>
      </c>
      <c r="B4585" t="s">
        <v>457</v>
      </c>
      <c r="C4585">
        <v>129</v>
      </c>
      <c r="D4585" s="24">
        <v>94.55609130859375</v>
      </c>
      <c r="E4585" s="24">
        <v>0.31533768773078918</v>
      </c>
      <c r="F4585" s="24">
        <v>2.4654464796185493E-3</v>
      </c>
    </row>
    <row r="4586" spans="1:6">
      <c r="A4586">
        <v>195</v>
      </c>
      <c r="B4586" t="s">
        <v>457</v>
      </c>
      <c r="C4586">
        <v>130</v>
      </c>
      <c r="D4586" s="24">
        <v>94.824432373046875</v>
      </c>
      <c r="E4586" s="24">
        <v>0.31390801072120667</v>
      </c>
      <c r="F4586" s="24">
        <v>1.8457783153280616E-3</v>
      </c>
    </row>
    <row r="4587" spans="1:6">
      <c r="A4587">
        <v>196</v>
      </c>
      <c r="B4587" t="s">
        <v>458</v>
      </c>
      <c r="C4587">
        <v>1</v>
      </c>
      <c r="D4587" s="24">
        <v>60.208198547363281</v>
      </c>
      <c r="E4587" s="24">
        <v>3.3907537460327148</v>
      </c>
      <c r="F4587" s="24">
        <v>0.26738172769546509</v>
      </c>
    </row>
    <row r="4588" spans="1:6">
      <c r="A4588">
        <v>196</v>
      </c>
      <c r="B4588" t="s">
        <v>458</v>
      </c>
      <c r="C4588">
        <v>2</v>
      </c>
      <c r="D4588" s="24">
        <v>60.476543426513672</v>
      </c>
      <c r="E4588" s="24">
        <v>3.3772661685943604</v>
      </c>
      <c r="F4588" s="24">
        <v>0.26456883549690247</v>
      </c>
    </row>
    <row r="4589" spans="1:6">
      <c r="A4589">
        <v>196</v>
      </c>
      <c r="B4589" t="s">
        <v>458</v>
      </c>
      <c r="C4589">
        <v>3</v>
      </c>
      <c r="D4589" s="24">
        <v>60.744884490966797</v>
      </c>
      <c r="E4589" s="24">
        <v>3.3431193828582764</v>
      </c>
      <c r="F4589" s="24">
        <v>0.26156947016716003</v>
      </c>
    </row>
    <row r="4590" spans="1:6">
      <c r="A4590">
        <v>196</v>
      </c>
      <c r="B4590" t="s">
        <v>458</v>
      </c>
      <c r="C4590">
        <v>4</v>
      </c>
      <c r="D4590" s="24">
        <v>61.013229370117188</v>
      </c>
      <c r="E4590" s="24">
        <v>3.3198482990264893</v>
      </c>
      <c r="F4590" s="24">
        <v>0.25933793187141418</v>
      </c>
    </row>
    <row r="4591" spans="1:6">
      <c r="A4591">
        <v>196</v>
      </c>
      <c r="B4591" t="s">
        <v>458</v>
      </c>
      <c r="C4591">
        <v>5</v>
      </c>
      <c r="D4591" s="24">
        <v>61.281570434570312</v>
      </c>
      <c r="E4591" s="24">
        <v>3.3147623538970947</v>
      </c>
      <c r="F4591" s="24">
        <v>0.25873717665672302</v>
      </c>
    </row>
    <row r="4592" spans="1:6">
      <c r="A4592">
        <v>196</v>
      </c>
      <c r="B4592" t="s">
        <v>458</v>
      </c>
      <c r="C4592">
        <v>6</v>
      </c>
      <c r="D4592" s="24">
        <v>61.549911499023438</v>
      </c>
      <c r="E4592" s="24">
        <v>3.2716028690338135</v>
      </c>
      <c r="F4592" s="24">
        <v>0.26014649868011475</v>
      </c>
    </row>
    <row r="4593" spans="1:6">
      <c r="A4593">
        <v>196</v>
      </c>
      <c r="B4593" t="s">
        <v>458</v>
      </c>
      <c r="C4593">
        <v>7</v>
      </c>
      <c r="D4593" s="24">
        <v>61.818256378173828</v>
      </c>
      <c r="E4593" s="24">
        <v>3.2524707317352295</v>
      </c>
      <c r="F4593" s="24">
        <v>0.26333075761795044</v>
      </c>
    </row>
    <row r="4594" spans="1:6">
      <c r="A4594">
        <v>196</v>
      </c>
      <c r="B4594" t="s">
        <v>458</v>
      </c>
      <c r="C4594">
        <v>8</v>
      </c>
      <c r="D4594" s="24">
        <v>62.086601257324219</v>
      </c>
      <c r="E4594" s="24">
        <v>3.2272746562957764</v>
      </c>
      <c r="F4594" s="24">
        <v>0.2675977349281311</v>
      </c>
    </row>
    <row r="4595" spans="1:6">
      <c r="A4595">
        <v>196</v>
      </c>
      <c r="B4595" t="s">
        <v>458</v>
      </c>
      <c r="C4595">
        <v>9</v>
      </c>
      <c r="D4595" s="24">
        <v>62.354942321777344</v>
      </c>
      <c r="E4595" s="24">
        <v>3.1910226345062256</v>
      </c>
      <c r="F4595" s="24">
        <v>0.27210548520088196</v>
      </c>
    </row>
    <row r="4596" spans="1:6">
      <c r="A4596">
        <v>196</v>
      </c>
      <c r="B4596" t="s">
        <v>458</v>
      </c>
      <c r="C4596">
        <v>10</v>
      </c>
      <c r="D4596" s="24">
        <v>62.623283386230469</v>
      </c>
      <c r="E4596" s="24">
        <v>3.1664791107177734</v>
      </c>
      <c r="F4596" s="24">
        <v>0.27611806988716125</v>
      </c>
    </row>
    <row r="4597" spans="1:6">
      <c r="A4597">
        <v>196</v>
      </c>
      <c r="B4597" t="s">
        <v>458</v>
      </c>
      <c r="C4597">
        <v>11</v>
      </c>
      <c r="D4597" s="24">
        <v>62.891628265380859</v>
      </c>
      <c r="E4597" s="24">
        <v>3.1467714309692383</v>
      </c>
      <c r="F4597" s="24">
        <v>0.27916309237480164</v>
      </c>
    </row>
    <row r="4598" spans="1:6">
      <c r="A4598">
        <v>196</v>
      </c>
      <c r="B4598" t="s">
        <v>458</v>
      </c>
      <c r="C4598">
        <v>12</v>
      </c>
      <c r="D4598" s="24">
        <v>63.159969329833984</v>
      </c>
      <c r="E4598" s="24">
        <v>3.1083602905273438</v>
      </c>
      <c r="F4598" s="24">
        <v>0.28113630414009094</v>
      </c>
    </row>
    <row r="4599" spans="1:6">
      <c r="A4599">
        <v>196</v>
      </c>
      <c r="B4599" t="s">
        <v>458</v>
      </c>
      <c r="C4599">
        <v>13</v>
      </c>
      <c r="D4599" s="24">
        <v>63.428314208984375</v>
      </c>
      <c r="E4599" s="24">
        <v>3.0769462585449219</v>
      </c>
      <c r="F4599" s="24">
        <v>0.28237423300743103</v>
      </c>
    </row>
    <row r="4600" spans="1:6">
      <c r="A4600">
        <v>196</v>
      </c>
      <c r="B4600" t="s">
        <v>458</v>
      </c>
      <c r="C4600">
        <v>14</v>
      </c>
      <c r="D4600" s="24">
        <v>63.6966552734375</v>
      </c>
      <c r="E4600" s="24">
        <v>3.0488874912261963</v>
      </c>
      <c r="F4600" s="24">
        <v>0.28360429406166077</v>
      </c>
    </row>
    <row r="4601" spans="1:6">
      <c r="A4601">
        <v>196</v>
      </c>
      <c r="B4601" t="s">
        <v>458</v>
      </c>
      <c r="C4601">
        <v>15</v>
      </c>
      <c r="D4601" s="24">
        <v>63.965000152587891</v>
      </c>
      <c r="E4601" s="24">
        <v>3.0208837985992432</v>
      </c>
      <c r="F4601" s="24">
        <v>0.28568771481513977</v>
      </c>
    </row>
    <row r="4602" spans="1:6">
      <c r="A4602">
        <v>196</v>
      </c>
      <c r="B4602" t="s">
        <v>458</v>
      </c>
      <c r="C4602">
        <v>16</v>
      </c>
      <c r="D4602" s="24">
        <v>64.233345031738281</v>
      </c>
      <c r="E4602" s="24">
        <v>2.9965848922729492</v>
      </c>
      <c r="F4602" s="24">
        <v>0.28921329975128174</v>
      </c>
    </row>
    <row r="4603" spans="1:6">
      <c r="A4603">
        <v>196</v>
      </c>
      <c r="B4603" t="s">
        <v>458</v>
      </c>
      <c r="C4603">
        <v>17</v>
      </c>
      <c r="D4603" s="24">
        <v>64.501686096191406</v>
      </c>
      <c r="E4603" s="24">
        <v>2.9693529605865479</v>
      </c>
      <c r="F4603" s="24">
        <v>0.2941652238368988</v>
      </c>
    </row>
    <row r="4604" spans="1:6">
      <c r="A4604">
        <v>196</v>
      </c>
      <c r="B4604" t="s">
        <v>458</v>
      </c>
      <c r="C4604">
        <v>18</v>
      </c>
      <c r="D4604" s="24">
        <v>64.770027160644531</v>
      </c>
      <c r="E4604" s="24">
        <v>2.9398248195648193</v>
      </c>
      <c r="F4604" s="24">
        <v>0.29986968636512756</v>
      </c>
    </row>
    <row r="4605" spans="1:6">
      <c r="A4605">
        <v>196</v>
      </c>
      <c r="B4605" t="s">
        <v>458</v>
      </c>
      <c r="C4605">
        <v>19</v>
      </c>
      <c r="D4605" s="24">
        <v>65.038368225097656</v>
      </c>
      <c r="E4605" s="24">
        <v>2.9020209312438965</v>
      </c>
      <c r="F4605" s="24">
        <v>0.3052709698677063</v>
      </c>
    </row>
    <row r="4606" spans="1:6">
      <c r="A4606">
        <v>196</v>
      </c>
      <c r="B4606" t="s">
        <v>458</v>
      </c>
      <c r="C4606">
        <v>20</v>
      </c>
      <c r="D4606" s="24">
        <v>65.306716918945312</v>
      </c>
      <c r="E4606" s="24">
        <v>2.8753659725189209</v>
      </c>
      <c r="F4606" s="24">
        <v>0.30937400460243225</v>
      </c>
    </row>
    <row r="4607" spans="1:6">
      <c r="A4607">
        <v>196</v>
      </c>
      <c r="B4607" t="s">
        <v>458</v>
      </c>
      <c r="C4607">
        <v>21</v>
      </c>
      <c r="D4607" s="24">
        <v>65.575057983398438</v>
      </c>
      <c r="E4607" s="24">
        <v>2.8369185924530029</v>
      </c>
      <c r="F4607" s="24">
        <v>0.3116147518157959</v>
      </c>
    </row>
    <row r="4608" spans="1:6">
      <c r="A4608">
        <v>196</v>
      </c>
      <c r="B4608" t="s">
        <v>458</v>
      </c>
      <c r="C4608">
        <v>22</v>
      </c>
      <c r="D4608" s="24">
        <v>65.843399047851562</v>
      </c>
      <c r="E4608" s="24">
        <v>2.808795690536499</v>
      </c>
      <c r="F4608" s="24">
        <v>0.31199392676353455</v>
      </c>
    </row>
    <row r="4609" spans="1:6">
      <c r="A4609">
        <v>196</v>
      </c>
      <c r="B4609" t="s">
        <v>458</v>
      </c>
      <c r="C4609">
        <v>23</v>
      </c>
      <c r="D4609" s="24">
        <v>66.111740112304688</v>
      </c>
      <c r="E4609" s="24">
        <v>2.7659637928009033</v>
      </c>
      <c r="F4609" s="24">
        <v>0.31096243858337402</v>
      </c>
    </row>
    <row r="4610" spans="1:6">
      <c r="A4610">
        <v>196</v>
      </c>
      <c r="B4610" t="s">
        <v>458</v>
      </c>
      <c r="C4610">
        <v>24</v>
      </c>
      <c r="D4610" s="24">
        <v>66.380081176757812</v>
      </c>
      <c r="E4610" s="24">
        <v>2.7480635643005371</v>
      </c>
      <c r="F4610" s="24">
        <v>0.30917125940322876</v>
      </c>
    </row>
    <row r="4611" spans="1:6">
      <c r="A4611">
        <v>196</v>
      </c>
      <c r="B4611" t="s">
        <v>458</v>
      </c>
      <c r="C4611">
        <v>25</v>
      </c>
      <c r="D4611" s="24">
        <v>66.648429870605469</v>
      </c>
      <c r="E4611" s="24">
        <v>2.7119958400726318</v>
      </c>
      <c r="F4611" s="24">
        <v>0.30723670125007629</v>
      </c>
    </row>
    <row r="4612" spans="1:6">
      <c r="A4612">
        <v>196</v>
      </c>
      <c r="B4612" t="s">
        <v>458</v>
      </c>
      <c r="C4612">
        <v>26</v>
      </c>
      <c r="D4612" s="24">
        <v>66.916770935058594</v>
      </c>
      <c r="E4612" s="24">
        <v>2.6750562191009521</v>
      </c>
      <c r="F4612" s="24">
        <v>0.30562987923622131</v>
      </c>
    </row>
    <row r="4613" spans="1:6">
      <c r="A4613">
        <v>196</v>
      </c>
      <c r="B4613" t="s">
        <v>458</v>
      </c>
      <c r="C4613">
        <v>27</v>
      </c>
      <c r="D4613" s="24">
        <v>67.185111999511719</v>
      </c>
      <c r="E4613" s="24">
        <v>2.6559011936187744</v>
      </c>
      <c r="F4613" s="24">
        <v>0.30465453863143921</v>
      </c>
    </row>
    <row r="4614" spans="1:6">
      <c r="A4614">
        <v>196</v>
      </c>
      <c r="B4614" t="s">
        <v>458</v>
      </c>
      <c r="C4614">
        <v>28</v>
      </c>
      <c r="D4614" s="24">
        <v>67.453460693359375</v>
      </c>
      <c r="E4614" s="24">
        <v>2.6086089611053467</v>
      </c>
      <c r="F4614" s="24">
        <v>0.30443823337554932</v>
      </c>
    </row>
    <row r="4615" spans="1:6">
      <c r="A4615">
        <v>196</v>
      </c>
      <c r="B4615" t="s">
        <v>458</v>
      </c>
      <c r="C4615">
        <v>29</v>
      </c>
      <c r="D4615" s="24">
        <v>67.7218017578125</v>
      </c>
      <c r="E4615" s="24">
        <v>2.5918018817901611</v>
      </c>
      <c r="F4615" s="24">
        <v>0.30488863587379456</v>
      </c>
    </row>
    <row r="4616" spans="1:6">
      <c r="A4616">
        <v>196</v>
      </c>
      <c r="B4616" t="s">
        <v>458</v>
      </c>
      <c r="C4616">
        <v>30</v>
      </c>
      <c r="D4616" s="24">
        <v>67.990142822265625</v>
      </c>
      <c r="E4616" s="24">
        <v>2.5591666698455811</v>
      </c>
      <c r="F4616" s="24">
        <v>0.30564513802528381</v>
      </c>
    </row>
    <row r="4617" spans="1:6">
      <c r="A4617">
        <v>196</v>
      </c>
      <c r="B4617" t="s">
        <v>458</v>
      </c>
      <c r="C4617">
        <v>31</v>
      </c>
      <c r="D4617" s="24">
        <v>68.25848388671875</v>
      </c>
      <c r="E4617" s="24">
        <v>2.5271687507629395</v>
      </c>
      <c r="F4617" s="24">
        <v>0.3061525821685791</v>
      </c>
    </row>
    <row r="4618" spans="1:6">
      <c r="A4618">
        <v>196</v>
      </c>
      <c r="B4618" t="s">
        <v>458</v>
      </c>
      <c r="C4618">
        <v>32</v>
      </c>
      <c r="D4618" s="24">
        <v>68.526824951171875</v>
      </c>
      <c r="E4618" s="24">
        <v>2.4916653633117676</v>
      </c>
      <c r="F4618" s="24">
        <v>0.30589845776557922</v>
      </c>
    </row>
    <row r="4619" spans="1:6">
      <c r="A4619">
        <v>196</v>
      </c>
      <c r="B4619" t="s">
        <v>458</v>
      </c>
      <c r="C4619">
        <v>33</v>
      </c>
      <c r="D4619" s="24">
        <v>68.795173645019531</v>
      </c>
      <c r="E4619" s="24">
        <v>2.4599106311798096</v>
      </c>
      <c r="F4619" s="24">
        <v>0.30469512939453125</v>
      </c>
    </row>
    <row r="4620" spans="1:6">
      <c r="A4620">
        <v>196</v>
      </c>
      <c r="B4620" t="s">
        <v>458</v>
      </c>
      <c r="C4620">
        <v>34</v>
      </c>
      <c r="D4620" s="24">
        <v>69.063514709472656</v>
      </c>
      <c r="E4620" s="24">
        <v>2.4273192882537842</v>
      </c>
      <c r="F4620" s="24">
        <v>0.30284568667411804</v>
      </c>
    </row>
    <row r="4621" spans="1:6">
      <c r="A4621">
        <v>196</v>
      </c>
      <c r="B4621" t="s">
        <v>458</v>
      </c>
      <c r="C4621">
        <v>35</v>
      </c>
      <c r="D4621" s="24">
        <v>69.331855773925781</v>
      </c>
      <c r="E4621" s="24">
        <v>2.3973667621612549</v>
      </c>
      <c r="F4621" s="24">
        <v>0.30102846026420593</v>
      </c>
    </row>
    <row r="4622" spans="1:6">
      <c r="A4622">
        <v>196</v>
      </c>
      <c r="B4622" t="s">
        <v>458</v>
      </c>
      <c r="C4622">
        <v>36</v>
      </c>
      <c r="D4622" s="24">
        <v>69.600196838378906</v>
      </c>
      <c r="E4622" s="24">
        <v>2.3642096519470215</v>
      </c>
      <c r="F4622" s="24">
        <v>0.29996287822723389</v>
      </c>
    </row>
    <row r="4623" spans="1:6">
      <c r="A4623">
        <v>196</v>
      </c>
      <c r="B4623" t="s">
        <v>458</v>
      </c>
      <c r="C4623">
        <v>37</v>
      </c>
      <c r="D4623" s="24">
        <v>69.868545532226562</v>
      </c>
      <c r="E4623" s="24">
        <v>2.3459699153900146</v>
      </c>
      <c r="F4623" s="24">
        <v>0.30004826188087463</v>
      </c>
    </row>
    <row r="4624" spans="1:6">
      <c r="A4624">
        <v>196</v>
      </c>
      <c r="B4624" t="s">
        <v>458</v>
      </c>
      <c r="C4624">
        <v>38</v>
      </c>
      <c r="D4624" s="24">
        <v>70.136886596679688</v>
      </c>
      <c r="E4624" s="24">
        <v>2.3078656196594238</v>
      </c>
      <c r="F4624" s="24">
        <v>0.30118697881698608</v>
      </c>
    </row>
    <row r="4625" spans="1:6">
      <c r="A4625">
        <v>196</v>
      </c>
      <c r="B4625" t="s">
        <v>458</v>
      </c>
      <c r="C4625">
        <v>39</v>
      </c>
      <c r="D4625" s="24">
        <v>70.405227661132812</v>
      </c>
      <c r="E4625" s="24">
        <v>2.2758030891418457</v>
      </c>
      <c r="F4625" s="24">
        <v>0.30288079380989075</v>
      </c>
    </row>
    <row r="4626" spans="1:6">
      <c r="A4626">
        <v>196</v>
      </c>
      <c r="B4626" t="s">
        <v>458</v>
      </c>
      <c r="C4626">
        <v>40</v>
      </c>
      <c r="D4626" s="24">
        <v>70.673568725585938</v>
      </c>
      <c r="E4626" s="24">
        <v>2.2462372779846191</v>
      </c>
      <c r="F4626" s="24">
        <v>0.30448329448699951</v>
      </c>
    </row>
    <row r="4627" spans="1:6">
      <c r="A4627">
        <v>196</v>
      </c>
      <c r="B4627" t="s">
        <v>458</v>
      </c>
      <c r="C4627">
        <v>41</v>
      </c>
      <c r="D4627" s="24">
        <v>70.941917419433594</v>
      </c>
      <c r="E4627" s="24">
        <v>2.210068941116333</v>
      </c>
      <c r="F4627" s="24">
        <v>0.30546495318412781</v>
      </c>
    </row>
    <row r="4628" spans="1:6">
      <c r="A4628">
        <v>196</v>
      </c>
      <c r="B4628" t="s">
        <v>458</v>
      </c>
      <c r="C4628">
        <v>42</v>
      </c>
      <c r="D4628" s="24">
        <v>71.210258483886719</v>
      </c>
      <c r="E4628" s="24">
        <v>2.1846134662628174</v>
      </c>
      <c r="F4628" s="24">
        <v>0.30553808808326721</v>
      </c>
    </row>
    <row r="4629" spans="1:6">
      <c r="A4629">
        <v>196</v>
      </c>
      <c r="B4629" t="s">
        <v>458</v>
      </c>
      <c r="C4629">
        <v>43</v>
      </c>
      <c r="D4629" s="24">
        <v>71.478599548339844</v>
      </c>
      <c r="E4629" s="24">
        <v>2.1518974304199219</v>
      </c>
      <c r="F4629" s="24">
        <v>0.30466443300247192</v>
      </c>
    </row>
    <row r="4630" spans="1:6">
      <c r="A4630">
        <v>196</v>
      </c>
      <c r="B4630" t="s">
        <v>458</v>
      </c>
      <c r="C4630">
        <v>44</v>
      </c>
      <c r="D4630" s="24">
        <v>71.746940612792969</v>
      </c>
      <c r="E4630" s="24">
        <v>2.1108617782592773</v>
      </c>
      <c r="F4630" s="24">
        <v>0.30299943685531616</v>
      </c>
    </row>
    <row r="4631" spans="1:6">
      <c r="A4631">
        <v>196</v>
      </c>
      <c r="B4631" t="s">
        <v>458</v>
      </c>
      <c r="C4631">
        <v>45</v>
      </c>
      <c r="D4631" s="24">
        <v>72.015289306640625</v>
      </c>
      <c r="E4631" s="24">
        <v>2.0964977741241455</v>
      </c>
      <c r="F4631" s="24">
        <v>0.30081915855407715</v>
      </c>
    </row>
    <row r="4632" spans="1:6">
      <c r="A4632">
        <v>196</v>
      </c>
      <c r="B4632" t="s">
        <v>458</v>
      </c>
      <c r="C4632">
        <v>46</v>
      </c>
      <c r="D4632" s="24">
        <v>72.28363037109375</v>
      </c>
      <c r="E4632" s="24">
        <v>2.0513384342193604</v>
      </c>
      <c r="F4632" s="24">
        <v>0.29843983054161072</v>
      </c>
    </row>
    <row r="4633" spans="1:6">
      <c r="A4633">
        <v>196</v>
      </c>
      <c r="B4633" t="s">
        <v>458</v>
      </c>
      <c r="C4633">
        <v>47</v>
      </c>
      <c r="D4633" s="24">
        <v>72.551971435546875</v>
      </c>
      <c r="E4633" s="24">
        <v>2.0284273624420166</v>
      </c>
      <c r="F4633" s="24">
        <v>0.29612597823143005</v>
      </c>
    </row>
    <row r="4634" spans="1:6">
      <c r="A4634">
        <v>196</v>
      </c>
      <c r="B4634" t="s">
        <v>458</v>
      </c>
      <c r="C4634">
        <v>48</v>
      </c>
      <c r="D4634" s="24">
        <v>72.8203125</v>
      </c>
      <c r="E4634" s="24">
        <v>1.9967896938323975</v>
      </c>
      <c r="F4634" s="24">
        <v>0.29401245713233948</v>
      </c>
    </row>
    <row r="4635" spans="1:6">
      <c r="A4635">
        <v>196</v>
      </c>
      <c r="B4635" t="s">
        <v>458</v>
      </c>
      <c r="C4635">
        <v>49</v>
      </c>
      <c r="D4635" s="24">
        <v>73.088653564453125</v>
      </c>
      <c r="E4635" s="24">
        <v>1.9668998718261719</v>
      </c>
      <c r="F4635" s="24">
        <v>0.29208418726921082</v>
      </c>
    </row>
    <row r="4636" spans="1:6">
      <c r="A4636">
        <v>196</v>
      </c>
      <c r="B4636" t="s">
        <v>458</v>
      </c>
      <c r="C4636">
        <v>50</v>
      </c>
      <c r="D4636" s="24">
        <v>73.357002258300781</v>
      </c>
      <c r="E4636" s="24">
        <v>1.9408500194549561</v>
      </c>
      <c r="F4636" s="24">
        <v>0.29023411870002747</v>
      </c>
    </row>
    <row r="4637" spans="1:6">
      <c r="A4637">
        <v>196</v>
      </c>
      <c r="B4637" t="s">
        <v>458</v>
      </c>
      <c r="C4637">
        <v>51</v>
      </c>
      <c r="D4637" s="24">
        <v>73.625343322753906</v>
      </c>
      <c r="E4637" s="24">
        <v>1.8989804983139038</v>
      </c>
      <c r="F4637" s="24">
        <v>0.28838452696800232</v>
      </c>
    </row>
    <row r="4638" spans="1:6">
      <c r="A4638">
        <v>196</v>
      </c>
      <c r="B4638" t="s">
        <v>458</v>
      </c>
      <c r="C4638">
        <v>52</v>
      </c>
      <c r="D4638" s="24">
        <v>73.893684387207031</v>
      </c>
      <c r="E4638" s="24">
        <v>1.8828121423721313</v>
      </c>
      <c r="F4638" s="24">
        <v>0.28656834363937378</v>
      </c>
    </row>
    <row r="4639" spans="1:6">
      <c r="A4639">
        <v>196</v>
      </c>
      <c r="B4639" t="s">
        <v>458</v>
      </c>
      <c r="C4639">
        <v>53</v>
      </c>
      <c r="D4639" s="24">
        <v>74.162033081054688</v>
      </c>
      <c r="E4639" s="24">
        <v>1.8425804376602173</v>
      </c>
      <c r="F4639" s="24">
        <v>0.28492692112922668</v>
      </c>
    </row>
    <row r="4640" spans="1:6">
      <c r="A4640">
        <v>196</v>
      </c>
      <c r="B4640" t="s">
        <v>458</v>
      </c>
      <c r="C4640">
        <v>54</v>
      </c>
      <c r="D4640" s="24">
        <v>74.430374145507812</v>
      </c>
      <c r="E4640" s="24">
        <v>1.8240686655044556</v>
      </c>
      <c r="F4640" s="24">
        <v>0.28361812233924866</v>
      </c>
    </row>
    <row r="4641" spans="1:6">
      <c r="A4641">
        <v>196</v>
      </c>
      <c r="B4641" t="s">
        <v>458</v>
      </c>
      <c r="C4641">
        <v>55</v>
      </c>
      <c r="D4641" s="24">
        <v>74.698715209960938</v>
      </c>
      <c r="E4641" s="24">
        <v>1.7932600975036621</v>
      </c>
      <c r="F4641" s="24">
        <v>0.28273290395736694</v>
      </c>
    </row>
    <row r="4642" spans="1:6">
      <c r="A4642">
        <v>196</v>
      </c>
      <c r="B4642" t="s">
        <v>458</v>
      </c>
      <c r="C4642">
        <v>56</v>
      </c>
      <c r="D4642" s="24">
        <v>74.967056274414062</v>
      </c>
      <c r="E4642" s="24">
        <v>1.7608489990234375</v>
      </c>
      <c r="F4642" s="24">
        <v>0.28232535719871521</v>
      </c>
    </row>
    <row r="4643" spans="1:6">
      <c r="A4643">
        <v>196</v>
      </c>
      <c r="B4643" t="s">
        <v>458</v>
      </c>
      <c r="C4643">
        <v>57</v>
      </c>
      <c r="D4643" s="24">
        <v>75.235397338867188</v>
      </c>
      <c r="E4643" s="24">
        <v>1.734869122505188</v>
      </c>
      <c r="F4643" s="24">
        <v>0.28259697556495667</v>
      </c>
    </row>
    <row r="4644" spans="1:6">
      <c r="A4644">
        <v>196</v>
      </c>
      <c r="B4644" t="s">
        <v>458</v>
      </c>
      <c r="C4644">
        <v>58</v>
      </c>
      <c r="D4644" s="24">
        <v>75.503746032714844</v>
      </c>
      <c r="E4644" s="24">
        <v>1.7054287195205688</v>
      </c>
      <c r="F4644" s="24">
        <v>0.28422507643699646</v>
      </c>
    </row>
    <row r="4645" spans="1:6">
      <c r="A4645">
        <v>196</v>
      </c>
      <c r="B4645" t="s">
        <v>458</v>
      </c>
      <c r="C4645">
        <v>59</v>
      </c>
      <c r="D4645" s="24">
        <v>75.772087097167969</v>
      </c>
      <c r="E4645" s="24">
        <v>1.6743535995483398</v>
      </c>
      <c r="F4645" s="24">
        <v>0.28876525163650513</v>
      </c>
    </row>
    <row r="4646" spans="1:6">
      <c r="A4646">
        <v>196</v>
      </c>
      <c r="B4646" t="s">
        <v>458</v>
      </c>
      <c r="C4646">
        <v>60</v>
      </c>
      <c r="D4646" s="24">
        <v>76.040428161621094</v>
      </c>
      <c r="E4646" s="24">
        <v>1.650194525718689</v>
      </c>
      <c r="F4646" s="24">
        <v>0.29910954833030701</v>
      </c>
    </row>
    <row r="4647" spans="1:6">
      <c r="A4647">
        <v>196</v>
      </c>
      <c r="B4647" t="s">
        <v>458</v>
      </c>
      <c r="C4647">
        <v>61</v>
      </c>
      <c r="D4647" s="24">
        <v>76.308769226074219</v>
      </c>
      <c r="E4647" s="24">
        <v>1.6162194013595581</v>
      </c>
      <c r="F4647" s="24">
        <v>0.31990844011306763</v>
      </c>
    </row>
    <row r="4648" spans="1:6">
      <c r="A4648">
        <v>196</v>
      </c>
      <c r="B4648" t="s">
        <v>458</v>
      </c>
      <c r="C4648">
        <v>62</v>
      </c>
      <c r="D4648" s="24">
        <v>76.577117919921875</v>
      </c>
      <c r="E4648" s="24">
        <v>1.5916547775268555</v>
      </c>
      <c r="F4648" s="24">
        <v>0.35776963829994202</v>
      </c>
    </row>
    <row r="4649" spans="1:6">
      <c r="A4649">
        <v>196</v>
      </c>
      <c r="B4649" t="s">
        <v>458</v>
      </c>
      <c r="C4649">
        <v>63</v>
      </c>
      <c r="D4649" s="24">
        <v>76.845458984375</v>
      </c>
      <c r="E4649" s="24">
        <v>1.5636787414550781</v>
      </c>
      <c r="F4649" s="24">
        <v>0.42081809043884277</v>
      </c>
    </row>
    <row r="4650" spans="1:6">
      <c r="A4650">
        <v>196</v>
      </c>
      <c r="B4650" t="s">
        <v>458</v>
      </c>
      <c r="C4650">
        <v>64</v>
      </c>
      <c r="D4650" s="24">
        <v>77.113800048828125</v>
      </c>
      <c r="E4650" s="24">
        <v>1.5294432640075684</v>
      </c>
      <c r="F4650" s="24">
        <v>0.5170435905456543</v>
      </c>
    </row>
    <row r="4651" spans="1:6">
      <c r="A4651">
        <v>196</v>
      </c>
      <c r="B4651" t="s">
        <v>458</v>
      </c>
      <c r="C4651">
        <v>65</v>
      </c>
      <c r="D4651" s="24">
        <v>77.38214111328125</v>
      </c>
      <c r="E4651" s="24">
        <v>1.4963693618774414</v>
      </c>
      <c r="F4651" s="24">
        <v>0.65102285146713257</v>
      </c>
    </row>
    <row r="4652" spans="1:6">
      <c r="A4652">
        <v>196</v>
      </c>
      <c r="B4652" t="s">
        <v>458</v>
      </c>
      <c r="C4652">
        <v>66</v>
      </c>
      <c r="D4652" s="24">
        <v>77.650482177734375</v>
      </c>
      <c r="E4652" s="24">
        <v>1.447148323059082</v>
      </c>
      <c r="F4652" s="24">
        <v>0.81933903694152832</v>
      </c>
    </row>
    <row r="4653" spans="1:6">
      <c r="A4653">
        <v>196</v>
      </c>
      <c r="B4653" t="s">
        <v>458</v>
      </c>
      <c r="C4653">
        <v>67</v>
      </c>
      <c r="D4653" s="24">
        <v>77.918830871582031</v>
      </c>
      <c r="E4653" s="24">
        <v>1.383345365524292</v>
      </c>
      <c r="F4653" s="24">
        <v>1.0064021348953247</v>
      </c>
    </row>
    <row r="4654" spans="1:6">
      <c r="A4654">
        <v>196</v>
      </c>
      <c r="B4654" t="s">
        <v>458</v>
      </c>
      <c r="C4654">
        <v>68</v>
      </c>
      <c r="D4654" s="24">
        <v>78.187171936035156</v>
      </c>
      <c r="E4654" s="24">
        <v>1.2858864068984985</v>
      </c>
      <c r="F4654" s="24">
        <v>1.1835147142410278</v>
      </c>
    </row>
    <row r="4655" spans="1:6">
      <c r="A4655">
        <v>196</v>
      </c>
      <c r="B4655" t="s">
        <v>458</v>
      </c>
      <c r="C4655">
        <v>69</v>
      </c>
      <c r="D4655" s="24">
        <v>78.455513000488281</v>
      </c>
      <c r="E4655" s="24">
        <v>1.1285940408706665</v>
      </c>
      <c r="F4655" s="24">
        <v>1.3138091564178467</v>
      </c>
    </row>
    <row r="4656" spans="1:6">
      <c r="A4656">
        <v>196</v>
      </c>
      <c r="B4656" t="s">
        <v>458</v>
      </c>
      <c r="C4656">
        <v>70</v>
      </c>
      <c r="D4656" s="24">
        <v>78.723861694335938</v>
      </c>
      <c r="E4656" s="24">
        <v>0.8717537522315979</v>
      </c>
      <c r="F4656" s="24">
        <v>1.3630847930908203</v>
      </c>
    </row>
    <row r="4657" spans="1:6">
      <c r="A4657">
        <v>196</v>
      </c>
      <c r="B4657" t="s">
        <v>458</v>
      </c>
      <c r="C4657">
        <v>71</v>
      </c>
      <c r="D4657" s="24">
        <v>78.992202758789062</v>
      </c>
      <c r="E4657" s="24">
        <v>0.55796957015991211</v>
      </c>
      <c r="F4657" s="24">
        <v>1.3126729726791382</v>
      </c>
    </row>
    <row r="4658" spans="1:6">
      <c r="A4658">
        <v>196</v>
      </c>
      <c r="B4658" t="s">
        <v>458</v>
      </c>
      <c r="C4658">
        <v>72</v>
      </c>
      <c r="D4658" s="24">
        <v>79.260543823242188</v>
      </c>
      <c r="E4658" s="24">
        <v>0.34760859608650208</v>
      </c>
      <c r="F4658" s="24">
        <v>1.1679068803787231</v>
      </c>
    </row>
    <row r="4659" spans="1:6">
      <c r="A4659">
        <v>196</v>
      </c>
      <c r="B4659" t="s">
        <v>458</v>
      </c>
      <c r="C4659">
        <v>73</v>
      </c>
      <c r="D4659" s="24">
        <v>79.528884887695312</v>
      </c>
      <c r="E4659" s="24">
        <v>0.29543808102607727</v>
      </c>
      <c r="F4659" s="24">
        <v>0.95716744661331177</v>
      </c>
    </row>
    <row r="4660" spans="1:6">
      <c r="A4660">
        <v>196</v>
      </c>
      <c r="B4660" t="s">
        <v>458</v>
      </c>
      <c r="C4660">
        <v>74</v>
      </c>
      <c r="D4660" s="24">
        <v>79.797225952148438</v>
      </c>
      <c r="E4660" s="24">
        <v>0.29049989581108093</v>
      </c>
      <c r="F4660" s="24">
        <v>0.72153455018997192</v>
      </c>
    </row>
    <row r="4661" spans="1:6">
      <c r="A4661">
        <v>196</v>
      </c>
      <c r="B4661" t="s">
        <v>458</v>
      </c>
      <c r="C4661">
        <v>75</v>
      </c>
      <c r="D4661" s="24">
        <v>80.065574645996094</v>
      </c>
      <c r="E4661" s="24">
        <v>0.28877553343772888</v>
      </c>
      <c r="F4661" s="24">
        <v>0.50040394067764282</v>
      </c>
    </row>
    <row r="4662" spans="1:6">
      <c r="A4662">
        <v>196</v>
      </c>
      <c r="B4662" t="s">
        <v>458</v>
      </c>
      <c r="C4662">
        <v>76</v>
      </c>
      <c r="D4662" s="24">
        <v>80.333915710449219</v>
      </c>
      <c r="E4662" s="24">
        <v>0.28732305765151978</v>
      </c>
      <c r="F4662" s="24">
        <v>0.32018342614173889</v>
      </c>
    </row>
    <row r="4663" spans="1:6">
      <c r="A4663">
        <v>196</v>
      </c>
      <c r="B4663" t="s">
        <v>458</v>
      </c>
      <c r="C4663">
        <v>77</v>
      </c>
      <c r="D4663" s="24">
        <v>80.602256774902344</v>
      </c>
      <c r="E4663" s="24">
        <v>0.28015005588531494</v>
      </c>
      <c r="F4663" s="24">
        <v>0.19042816758155823</v>
      </c>
    </row>
    <row r="4664" spans="1:6">
      <c r="A4664">
        <v>196</v>
      </c>
      <c r="B4664" t="s">
        <v>458</v>
      </c>
      <c r="C4664">
        <v>78</v>
      </c>
      <c r="D4664" s="24">
        <v>80.87060546875</v>
      </c>
      <c r="E4664" s="24">
        <v>0.28053036332130432</v>
      </c>
      <c r="F4664" s="24">
        <v>0.10702355951070786</v>
      </c>
    </row>
    <row r="4665" spans="1:6">
      <c r="A4665">
        <v>196</v>
      </c>
      <c r="B4665" t="s">
        <v>458</v>
      </c>
      <c r="C4665">
        <v>79</v>
      </c>
      <c r="D4665" s="24">
        <v>81.138946533203125</v>
      </c>
      <c r="E4665" s="24">
        <v>0.28090506792068481</v>
      </c>
      <c r="F4665" s="24">
        <v>5.8753591030836105E-2</v>
      </c>
    </row>
    <row r="4666" spans="1:6">
      <c r="A4666">
        <v>196</v>
      </c>
      <c r="B4666" t="s">
        <v>458</v>
      </c>
      <c r="C4666">
        <v>80</v>
      </c>
      <c r="D4666" s="24">
        <v>81.40728759765625</v>
      </c>
      <c r="E4666" s="24">
        <v>0.27825391292572021</v>
      </c>
      <c r="F4666" s="24">
        <v>3.3364277333021164E-2</v>
      </c>
    </row>
    <row r="4667" spans="1:6">
      <c r="A4667">
        <v>196</v>
      </c>
      <c r="B4667" t="s">
        <v>458</v>
      </c>
      <c r="C4667">
        <v>81</v>
      </c>
      <c r="D4667" s="24">
        <v>81.675628662109375</v>
      </c>
      <c r="E4667" s="24">
        <v>0.27421751618385315</v>
      </c>
      <c r="F4667" s="24">
        <v>2.1077554672956467E-2</v>
      </c>
    </row>
    <row r="4668" spans="1:6">
      <c r="A4668">
        <v>196</v>
      </c>
      <c r="B4668" t="s">
        <v>458</v>
      </c>
      <c r="C4668">
        <v>82</v>
      </c>
      <c r="D4668" s="24">
        <v>81.9439697265625</v>
      </c>
      <c r="E4668" s="24">
        <v>0.27692857384681702</v>
      </c>
      <c r="F4668" s="24">
        <v>1.5545857138931751E-2</v>
      </c>
    </row>
    <row r="4669" spans="1:6">
      <c r="A4669">
        <v>196</v>
      </c>
      <c r="B4669" t="s">
        <v>458</v>
      </c>
      <c r="C4669">
        <v>83</v>
      </c>
      <c r="D4669" s="24">
        <v>82.212310791015625</v>
      </c>
      <c r="E4669" s="24">
        <v>0.27224540710449219</v>
      </c>
      <c r="F4669" s="24">
        <v>1.3267392292618752E-2</v>
      </c>
    </row>
    <row r="4670" spans="1:6">
      <c r="A4670">
        <v>196</v>
      </c>
      <c r="B4670" t="s">
        <v>458</v>
      </c>
      <c r="C4670">
        <v>84</v>
      </c>
      <c r="D4670" s="24">
        <v>82.480659484863281</v>
      </c>
      <c r="E4670" s="24">
        <v>0.27457797527313232</v>
      </c>
      <c r="F4670" s="24">
        <v>1.2517191469669342E-2</v>
      </c>
    </row>
    <row r="4671" spans="1:6">
      <c r="A4671">
        <v>196</v>
      </c>
      <c r="B4671" t="s">
        <v>458</v>
      </c>
      <c r="C4671">
        <v>85</v>
      </c>
      <c r="D4671" s="24">
        <v>82.749000549316406</v>
      </c>
      <c r="E4671" s="24">
        <v>0.27281984686851501</v>
      </c>
      <c r="F4671" s="24">
        <v>1.2434486299753189E-2</v>
      </c>
    </row>
    <row r="4672" spans="1:6">
      <c r="A4672">
        <v>196</v>
      </c>
      <c r="B4672" t="s">
        <v>458</v>
      </c>
      <c r="C4672">
        <v>86</v>
      </c>
      <c r="D4672" s="24">
        <v>83.017341613769531</v>
      </c>
      <c r="E4672" s="24">
        <v>0.27147078514099121</v>
      </c>
      <c r="F4672" s="24">
        <v>1.2492763809859753E-2</v>
      </c>
    </row>
    <row r="4673" spans="1:6">
      <c r="A4673">
        <v>196</v>
      </c>
      <c r="B4673" t="s">
        <v>458</v>
      </c>
      <c r="C4673">
        <v>87</v>
      </c>
      <c r="D4673" s="24">
        <v>83.285690307617188</v>
      </c>
      <c r="E4673" s="24">
        <v>0.27065747976303101</v>
      </c>
      <c r="F4673" s="24">
        <v>1.2323074974119663E-2</v>
      </c>
    </row>
    <row r="4674" spans="1:6">
      <c r="A4674">
        <v>196</v>
      </c>
      <c r="B4674" t="s">
        <v>458</v>
      </c>
      <c r="C4674">
        <v>88</v>
      </c>
      <c r="D4674" s="24">
        <v>83.554031372070312</v>
      </c>
      <c r="E4674" s="24">
        <v>0.26402372121810913</v>
      </c>
      <c r="F4674" s="24">
        <v>1.17372190579772E-2</v>
      </c>
    </row>
    <row r="4675" spans="1:6">
      <c r="A4675">
        <v>196</v>
      </c>
      <c r="B4675" t="s">
        <v>458</v>
      </c>
      <c r="C4675">
        <v>89</v>
      </c>
      <c r="D4675" s="24">
        <v>83.822372436523438</v>
      </c>
      <c r="E4675" s="24">
        <v>0.2657090425491333</v>
      </c>
      <c r="F4675" s="24">
        <v>1.0777659714221954E-2</v>
      </c>
    </row>
    <row r="4676" spans="1:6">
      <c r="A4676">
        <v>196</v>
      </c>
      <c r="B4676" t="s">
        <v>458</v>
      </c>
      <c r="C4676">
        <v>90</v>
      </c>
      <c r="D4676" s="24">
        <v>84.090713500976562</v>
      </c>
      <c r="E4676" s="24">
        <v>0.26630884408950806</v>
      </c>
      <c r="F4676" s="24">
        <v>9.6817240118980408E-3</v>
      </c>
    </row>
    <row r="4677" spans="1:6">
      <c r="A4677">
        <v>196</v>
      </c>
      <c r="B4677" t="s">
        <v>458</v>
      </c>
      <c r="C4677">
        <v>91</v>
      </c>
      <c r="D4677" s="24">
        <v>84.359054565429688</v>
      </c>
      <c r="E4677" s="24">
        <v>0.265157550573349</v>
      </c>
      <c r="F4677" s="24">
        <v>8.749326691031456E-3</v>
      </c>
    </row>
    <row r="4678" spans="1:6">
      <c r="A4678">
        <v>196</v>
      </c>
      <c r="B4678" t="s">
        <v>458</v>
      </c>
      <c r="C4678">
        <v>92</v>
      </c>
      <c r="D4678" s="24">
        <v>84.627403259277344</v>
      </c>
      <c r="E4678" s="24">
        <v>0.26176095008850098</v>
      </c>
      <c r="F4678" s="24">
        <v>8.1885810941457748E-3</v>
      </c>
    </row>
    <row r="4679" spans="1:6">
      <c r="A4679">
        <v>196</v>
      </c>
      <c r="B4679" t="s">
        <v>458</v>
      </c>
      <c r="C4679">
        <v>93</v>
      </c>
      <c r="D4679" s="24">
        <v>84.895744323730469</v>
      </c>
      <c r="E4679" s="24">
        <v>0.26718953251838684</v>
      </c>
      <c r="F4679" s="24">
        <v>8.0320639535784721E-3</v>
      </c>
    </row>
    <row r="4680" spans="1:6">
      <c r="A4680">
        <v>196</v>
      </c>
      <c r="B4680" t="s">
        <v>458</v>
      </c>
      <c r="C4680">
        <v>94</v>
      </c>
      <c r="D4680" s="24">
        <v>85.164085388183594</v>
      </c>
      <c r="E4680" s="24">
        <v>0.26390233635902405</v>
      </c>
      <c r="F4680" s="24">
        <v>8.1653408706188202E-3</v>
      </c>
    </row>
    <row r="4681" spans="1:6">
      <c r="A4681">
        <v>196</v>
      </c>
      <c r="B4681" t="s">
        <v>458</v>
      </c>
      <c r="C4681">
        <v>95</v>
      </c>
      <c r="D4681" s="24">
        <v>85.43243408203125</v>
      </c>
      <c r="E4681" s="24">
        <v>0.25845110416412354</v>
      </c>
      <c r="F4681" s="24">
        <v>8.4327943623065948E-3</v>
      </c>
    </row>
    <row r="4682" spans="1:6">
      <c r="A4682">
        <v>196</v>
      </c>
      <c r="B4682" t="s">
        <v>458</v>
      </c>
      <c r="C4682">
        <v>96</v>
      </c>
      <c r="D4682" s="24">
        <v>85.700775146484375</v>
      </c>
      <c r="E4682" s="24">
        <v>0.26144436001777649</v>
      </c>
      <c r="F4682" s="24">
        <v>8.7349424138665199E-3</v>
      </c>
    </row>
    <row r="4683" spans="1:6">
      <c r="A4683">
        <v>196</v>
      </c>
      <c r="B4683" t="s">
        <v>458</v>
      </c>
      <c r="C4683">
        <v>97</v>
      </c>
      <c r="D4683" s="24">
        <v>85.9691162109375</v>
      </c>
      <c r="E4683" s="24">
        <v>0.25990238785743713</v>
      </c>
      <c r="F4683" s="24">
        <v>9.0528745204210281E-3</v>
      </c>
    </row>
    <row r="4684" spans="1:6">
      <c r="A4684">
        <v>196</v>
      </c>
      <c r="B4684" t="s">
        <v>458</v>
      </c>
      <c r="C4684">
        <v>98</v>
      </c>
      <c r="D4684" s="24">
        <v>86.237457275390625</v>
      </c>
      <c r="E4684" s="24">
        <v>0.26046833395957947</v>
      </c>
      <c r="F4684" s="24">
        <v>9.3980524688959122E-3</v>
      </c>
    </row>
    <row r="4685" spans="1:6">
      <c r="A4685">
        <v>196</v>
      </c>
      <c r="B4685" t="s">
        <v>458</v>
      </c>
      <c r="C4685">
        <v>99</v>
      </c>
      <c r="D4685" s="24">
        <v>86.50579833984375</v>
      </c>
      <c r="E4685" s="24">
        <v>0.25858655571937561</v>
      </c>
      <c r="F4685" s="24">
        <v>9.7455121576786041E-3</v>
      </c>
    </row>
    <row r="4686" spans="1:6">
      <c r="A4686">
        <v>196</v>
      </c>
      <c r="B4686" t="s">
        <v>458</v>
      </c>
      <c r="C4686">
        <v>100</v>
      </c>
      <c r="D4686" s="24">
        <v>86.774147033691406</v>
      </c>
      <c r="E4686" s="24">
        <v>0.25574526190757751</v>
      </c>
      <c r="F4686" s="24">
        <v>1.0012463666498661E-2</v>
      </c>
    </row>
    <row r="4687" spans="1:6">
      <c r="A4687">
        <v>196</v>
      </c>
      <c r="B4687" t="s">
        <v>458</v>
      </c>
      <c r="C4687">
        <v>101</v>
      </c>
      <c r="D4687" s="24">
        <v>87.042488098144531</v>
      </c>
      <c r="E4687" s="24">
        <v>0.25439411401748657</v>
      </c>
      <c r="F4687" s="24">
        <v>1.0089987888932228E-2</v>
      </c>
    </row>
    <row r="4688" spans="1:6">
      <c r="A4688">
        <v>196</v>
      </c>
      <c r="B4688" t="s">
        <v>458</v>
      </c>
      <c r="C4688">
        <v>102</v>
      </c>
      <c r="D4688" s="24">
        <v>87.310829162597656</v>
      </c>
      <c r="E4688" s="24">
        <v>0.25489974021911621</v>
      </c>
      <c r="F4688" s="24">
        <v>9.8967412486672401E-3</v>
      </c>
    </row>
    <row r="4689" spans="1:6">
      <c r="A4689">
        <v>196</v>
      </c>
      <c r="B4689" t="s">
        <v>458</v>
      </c>
      <c r="C4689">
        <v>103</v>
      </c>
      <c r="D4689" s="24">
        <v>87.579177856445312</v>
      </c>
      <c r="E4689" s="24">
        <v>0.25339657068252563</v>
      </c>
      <c r="F4689" s="24">
        <v>9.4174742698669434E-3</v>
      </c>
    </row>
    <row r="4690" spans="1:6">
      <c r="A4690">
        <v>196</v>
      </c>
      <c r="B4690" t="s">
        <v>458</v>
      </c>
      <c r="C4690">
        <v>104</v>
      </c>
      <c r="D4690" s="24">
        <v>87.847518920898438</v>
      </c>
      <c r="E4690" s="24">
        <v>0.25063049793243408</v>
      </c>
      <c r="F4690" s="24">
        <v>8.7189218029379845E-3</v>
      </c>
    </row>
    <row r="4691" spans="1:6">
      <c r="A4691">
        <v>196</v>
      </c>
      <c r="B4691" t="s">
        <v>458</v>
      </c>
      <c r="C4691">
        <v>105</v>
      </c>
      <c r="D4691" s="24">
        <v>88.115859985351562</v>
      </c>
      <c r="E4691" s="24">
        <v>0.2519054114818573</v>
      </c>
      <c r="F4691" s="24">
        <v>7.9467026516795158E-3</v>
      </c>
    </row>
    <row r="4692" spans="1:6">
      <c r="A4692">
        <v>196</v>
      </c>
      <c r="B4692" t="s">
        <v>458</v>
      </c>
      <c r="C4692">
        <v>106</v>
      </c>
      <c r="D4692" s="24">
        <v>88.384201049804688</v>
      </c>
      <c r="E4692" s="24">
        <v>0.25021940469741821</v>
      </c>
      <c r="F4692" s="24">
        <v>7.3006665334105492E-3</v>
      </c>
    </row>
    <row r="4693" spans="1:6">
      <c r="A4693">
        <v>196</v>
      </c>
      <c r="B4693" t="s">
        <v>458</v>
      </c>
      <c r="C4693">
        <v>107</v>
      </c>
      <c r="D4693" s="24">
        <v>88.652542114257812</v>
      </c>
      <c r="E4693" s="24">
        <v>0.25110736489295959</v>
      </c>
      <c r="F4693" s="24">
        <v>6.9786496460437775E-3</v>
      </c>
    </row>
    <row r="4694" spans="1:6">
      <c r="A4694">
        <v>196</v>
      </c>
      <c r="B4694" t="s">
        <v>458</v>
      </c>
      <c r="C4694">
        <v>108</v>
      </c>
      <c r="D4694" s="24">
        <v>88.920883178710938</v>
      </c>
      <c r="E4694" s="24">
        <v>0.25005143880844116</v>
      </c>
      <c r="F4694" s="24">
        <v>7.0954724214971066E-3</v>
      </c>
    </row>
    <row r="4695" spans="1:6">
      <c r="A4695">
        <v>196</v>
      </c>
      <c r="B4695" t="s">
        <v>458</v>
      </c>
      <c r="C4695">
        <v>109</v>
      </c>
      <c r="D4695" s="24">
        <v>89.189231872558594</v>
      </c>
      <c r="E4695" s="24">
        <v>0.2495841383934021</v>
      </c>
      <c r="F4695" s="24">
        <v>7.613147608935833E-3</v>
      </c>
    </row>
    <row r="4696" spans="1:6">
      <c r="A4696">
        <v>196</v>
      </c>
      <c r="B4696" t="s">
        <v>458</v>
      </c>
      <c r="C4696">
        <v>110</v>
      </c>
      <c r="D4696" s="24">
        <v>89.457572937011719</v>
      </c>
      <c r="E4696" s="24">
        <v>0.24939894676208496</v>
      </c>
      <c r="F4696" s="24">
        <v>8.3315521478652954E-3</v>
      </c>
    </row>
    <row r="4697" spans="1:6">
      <c r="A4697">
        <v>196</v>
      </c>
      <c r="B4697" t="s">
        <v>458</v>
      </c>
      <c r="C4697">
        <v>111</v>
      </c>
      <c r="D4697" s="24">
        <v>89.725921630859375</v>
      </c>
      <c r="E4697" s="24">
        <v>0.24707441031932831</v>
      </c>
      <c r="F4697" s="24">
        <v>8.9661711826920509E-3</v>
      </c>
    </row>
    <row r="4698" spans="1:6">
      <c r="A4698">
        <v>196</v>
      </c>
      <c r="B4698" t="s">
        <v>458</v>
      </c>
      <c r="C4698">
        <v>112</v>
      </c>
      <c r="D4698" s="24">
        <v>89.9942626953125</v>
      </c>
      <c r="E4698" s="24">
        <v>0.24524106085300446</v>
      </c>
      <c r="F4698" s="24">
        <v>9.2878136783838272E-3</v>
      </c>
    </row>
    <row r="4699" spans="1:6">
      <c r="A4699">
        <v>196</v>
      </c>
      <c r="B4699" t="s">
        <v>458</v>
      </c>
      <c r="C4699">
        <v>113</v>
      </c>
      <c r="D4699" s="24">
        <v>90.262603759765625</v>
      </c>
      <c r="E4699" s="24">
        <v>0.24133493006229401</v>
      </c>
      <c r="F4699" s="24">
        <v>9.2442110180854797E-3</v>
      </c>
    </row>
    <row r="4700" spans="1:6">
      <c r="A4700">
        <v>196</v>
      </c>
      <c r="B4700" t="s">
        <v>458</v>
      </c>
      <c r="C4700">
        <v>114</v>
      </c>
      <c r="D4700" s="24">
        <v>90.53094482421875</v>
      </c>
      <c r="E4700" s="24">
        <v>0.24692271649837494</v>
      </c>
      <c r="F4700" s="24">
        <v>8.9794900268316269E-3</v>
      </c>
    </row>
    <row r="4701" spans="1:6">
      <c r="A4701">
        <v>196</v>
      </c>
      <c r="B4701" t="s">
        <v>458</v>
      </c>
      <c r="C4701">
        <v>115</v>
      </c>
      <c r="D4701" s="24">
        <v>90.799285888671875</v>
      </c>
      <c r="E4701" s="24">
        <v>0.24190215766429901</v>
      </c>
      <c r="F4701" s="24">
        <v>8.7312022224068642E-3</v>
      </c>
    </row>
    <row r="4702" spans="1:6">
      <c r="A4702">
        <v>196</v>
      </c>
      <c r="B4702" t="s">
        <v>458</v>
      </c>
      <c r="C4702">
        <v>116</v>
      </c>
      <c r="D4702" s="24">
        <v>91.067626953125</v>
      </c>
      <c r="E4702" s="24">
        <v>0.2456991970539093</v>
      </c>
      <c r="F4702" s="24">
        <v>8.6761927232146263E-3</v>
      </c>
    </row>
    <row r="4703" spans="1:6">
      <c r="A4703">
        <v>196</v>
      </c>
      <c r="B4703" t="s">
        <v>458</v>
      </c>
      <c r="C4703">
        <v>117</v>
      </c>
      <c r="D4703" s="24">
        <v>91.335968017578125</v>
      </c>
      <c r="E4703" s="24">
        <v>0.24019014835357666</v>
      </c>
      <c r="F4703" s="24">
        <v>8.8393483310937881E-3</v>
      </c>
    </row>
    <row r="4704" spans="1:6">
      <c r="A4704">
        <v>196</v>
      </c>
      <c r="B4704" t="s">
        <v>458</v>
      </c>
      <c r="C4704">
        <v>118</v>
      </c>
      <c r="D4704" s="24">
        <v>91.604316711425781</v>
      </c>
      <c r="E4704" s="24">
        <v>0.23998527228832245</v>
      </c>
      <c r="F4704" s="24">
        <v>9.1211609542369843E-3</v>
      </c>
    </row>
    <row r="4705" spans="1:6">
      <c r="A4705">
        <v>196</v>
      </c>
      <c r="B4705" t="s">
        <v>458</v>
      </c>
      <c r="C4705">
        <v>119</v>
      </c>
      <c r="D4705" s="24">
        <v>91.872657775878906</v>
      </c>
      <c r="E4705" s="24">
        <v>0.23867815732955933</v>
      </c>
      <c r="F4705" s="24">
        <v>9.4015821814537048E-3</v>
      </c>
    </row>
    <row r="4706" spans="1:6">
      <c r="A4706">
        <v>196</v>
      </c>
      <c r="B4706" t="s">
        <v>458</v>
      </c>
      <c r="C4706">
        <v>120</v>
      </c>
      <c r="D4706" s="24">
        <v>92.141006469726562</v>
      </c>
      <c r="E4706" s="24">
        <v>0.24024674296379089</v>
      </c>
      <c r="F4706" s="24">
        <v>9.6200490370392799E-3</v>
      </c>
    </row>
    <row r="4707" spans="1:6">
      <c r="A4707">
        <v>196</v>
      </c>
      <c r="B4707" t="s">
        <v>458</v>
      </c>
      <c r="C4707">
        <v>121</v>
      </c>
      <c r="D4707" s="24">
        <v>92.409347534179688</v>
      </c>
      <c r="E4707" s="24">
        <v>0.23659926652908325</v>
      </c>
      <c r="F4707" s="24">
        <v>9.7712194547057152E-3</v>
      </c>
    </row>
    <row r="4708" spans="1:6">
      <c r="A4708">
        <v>196</v>
      </c>
      <c r="B4708" t="s">
        <v>458</v>
      </c>
      <c r="C4708">
        <v>122</v>
      </c>
      <c r="D4708" s="24">
        <v>92.677688598632812</v>
      </c>
      <c r="E4708" s="24">
        <v>0.23668009042739868</v>
      </c>
      <c r="F4708" s="24">
        <v>9.8414085805416107E-3</v>
      </c>
    </row>
    <row r="4709" spans="1:6">
      <c r="A4709">
        <v>196</v>
      </c>
      <c r="B4709" t="s">
        <v>458</v>
      </c>
      <c r="C4709">
        <v>123</v>
      </c>
      <c r="D4709" s="24">
        <v>92.946029663085938</v>
      </c>
      <c r="E4709" s="24">
        <v>0.237203449010849</v>
      </c>
      <c r="F4709" s="24">
        <v>9.755035862326622E-3</v>
      </c>
    </row>
    <row r="4710" spans="1:6">
      <c r="A4710">
        <v>196</v>
      </c>
      <c r="B4710" t="s">
        <v>458</v>
      </c>
      <c r="C4710">
        <v>124</v>
      </c>
      <c r="D4710" s="24">
        <v>93.214370727539062</v>
      </c>
      <c r="E4710" s="24">
        <v>0.23269295692443848</v>
      </c>
      <c r="F4710" s="24">
        <v>9.3860449269413948E-3</v>
      </c>
    </row>
    <row r="4711" spans="1:6">
      <c r="A4711">
        <v>196</v>
      </c>
      <c r="B4711" t="s">
        <v>458</v>
      </c>
      <c r="C4711">
        <v>125</v>
      </c>
      <c r="D4711" s="24">
        <v>93.482711791992188</v>
      </c>
      <c r="E4711" s="24">
        <v>0.23231358826160431</v>
      </c>
      <c r="F4711" s="24">
        <v>8.6226444691419601E-3</v>
      </c>
    </row>
    <row r="4712" spans="1:6">
      <c r="A4712">
        <v>196</v>
      </c>
      <c r="B4712" t="s">
        <v>458</v>
      </c>
      <c r="C4712">
        <v>126</v>
      </c>
      <c r="D4712" s="24">
        <v>93.751060485839844</v>
      </c>
      <c r="E4712" s="24">
        <v>0.23321780562400818</v>
      </c>
      <c r="F4712" s="24">
        <v>7.4411849491298199E-3</v>
      </c>
    </row>
    <row r="4713" spans="1:6">
      <c r="A4713">
        <v>196</v>
      </c>
      <c r="B4713" t="s">
        <v>458</v>
      </c>
      <c r="C4713">
        <v>127</v>
      </c>
      <c r="D4713" s="24">
        <v>94.019401550292969</v>
      </c>
      <c r="E4713" s="24">
        <v>0.23198887705802917</v>
      </c>
      <c r="F4713" s="24">
        <v>5.9389066882431507E-3</v>
      </c>
    </row>
    <row r="4714" spans="1:6">
      <c r="A4714">
        <v>196</v>
      </c>
      <c r="B4714" t="s">
        <v>458</v>
      </c>
      <c r="C4714">
        <v>128</v>
      </c>
      <c r="D4714" s="24">
        <v>94.287750244140625</v>
      </c>
      <c r="E4714" s="24">
        <v>0.22929126024246216</v>
      </c>
      <c r="F4714" s="24">
        <v>4.3114731088280678E-3</v>
      </c>
    </row>
    <row r="4715" spans="1:6">
      <c r="A4715">
        <v>196</v>
      </c>
      <c r="B4715" t="s">
        <v>458</v>
      </c>
      <c r="C4715">
        <v>129</v>
      </c>
      <c r="D4715" s="24">
        <v>94.55609130859375</v>
      </c>
      <c r="E4715" s="24">
        <v>0.23316867649555206</v>
      </c>
      <c r="F4715" s="24">
        <v>2.7889516204595566E-3</v>
      </c>
    </row>
    <row r="4716" spans="1:6">
      <c r="A4716">
        <v>196</v>
      </c>
      <c r="B4716" t="s">
        <v>458</v>
      </c>
      <c r="C4716">
        <v>130</v>
      </c>
      <c r="D4716" s="24">
        <v>94.824432373046875</v>
      </c>
      <c r="E4716" s="24">
        <v>0.23219378292560577</v>
      </c>
      <c r="F4716" s="24">
        <v>1.5592012787237763E-3</v>
      </c>
    </row>
    <row r="4717" spans="1:6">
      <c r="A4717">
        <v>217</v>
      </c>
      <c r="B4717" t="s">
        <v>479</v>
      </c>
      <c r="C4717">
        <v>1</v>
      </c>
      <c r="D4717" s="24">
        <v>60.208198547363281</v>
      </c>
      <c r="E4717" s="24">
        <v>0.32120633125305176</v>
      </c>
      <c r="F4717" s="24">
        <v>0.10296592861413956</v>
      </c>
    </row>
    <row r="4718" spans="1:6">
      <c r="A4718">
        <v>217</v>
      </c>
      <c r="B4718" t="s">
        <v>479</v>
      </c>
      <c r="C4718">
        <v>2</v>
      </c>
      <c r="D4718" s="24">
        <v>60.476543426513672</v>
      </c>
      <c r="E4718" s="24">
        <v>0.31742283701896667</v>
      </c>
      <c r="F4718" s="24">
        <v>0.10246464610099792</v>
      </c>
    </row>
    <row r="4719" spans="1:6">
      <c r="A4719">
        <v>217</v>
      </c>
      <c r="B4719" t="s">
        <v>479</v>
      </c>
      <c r="C4719">
        <v>3</v>
      </c>
      <c r="D4719" s="24">
        <v>60.744884490966797</v>
      </c>
      <c r="E4719" s="24">
        <v>0.31573092937469482</v>
      </c>
      <c r="F4719" s="24">
        <v>0.10344751924276352</v>
      </c>
    </row>
    <row r="4720" spans="1:6">
      <c r="A4720">
        <v>217</v>
      </c>
      <c r="B4720" t="s">
        <v>479</v>
      </c>
      <c r="C4720">
        <v>4</v>
      </c>
      <c r="D4720" s="24">
        <v>61.013229370117188</v>
      </c>
      <c r="E4720" s="24">
        <v>0.31786319613456726</v>
      </c>
      <c r="F4720" s="24">
        <v>0.10673104971647263</v>
      </c>
    </row>
    <row r="4721" spans="1:6">
      <c r="A4721">
        <v>217</v>
      </c>
      <c r="B4721" t="s">
        <v>479</v>
      </c>
      <c r="C4721">
        <v>5</v>
      </c>
      <c r="D4721" s="24">
        <v>61.281570434570312</v>
      </c>
      <c r="E4721" s="24">
        <v>0.31638312339782715</v>
      </c>
      <c r="F4721" s="24">
        <v>0.11238675564527512</v>
      </c>
    </row>
    <row r="4722" spans="1:6">
      <c r="A4722">
        <v>217</v>
      </c>
      <c r="B4722" t="s">
        <v>479</v>
      </c>
      <c r="C4722">
        <v>6</v>
      </c>
      <c r="D4722" s="24">
        <v>61.549911499023438</v>
      </c>
      <c r="E4722" s="24">
        <v>0.31430724263191223</v>
      </c>
      <c r="F4722" s="24">
        <v>0.11930873245000839</v>
      </c>
    </row>
    <row r="4723" spans="1:6">
      <c r="A4723">
        <v>217</v>
      </c>
      <c r="B4723" t="s">
        <v>479</v>
      </c>
      <c r="C4723">
        <v>7</v>
      </c>
      <c r="D4723" s="24">
        <v>61.818256378173828</v>
      </c>
      <c r="E4723" s="24">
        <v>0.31259909272193909</v>
      </c>
      <c r="F4723" s="24">
        <v>0.12535442411899567</v>
      </c>
    </row>
    <row r="4724" spans="1:6">
      <c r="A4724">
        <v>217</v>
      </c>
      <c r="B4724" t="s">
        <v>479</v>
      </c>
      <c r="C4724">
        <v>8</v>
      </c>
      <c r="D4724" s="24">
        <v>62.086601257324219</v>
      </c>
      <c r="E4724" s="24">
        <v>0.31085821986198425</v>
      </c>
      <c r="F4724" s="24">
        <v>0.12808144092559814</v>
      </c>
    </row>
    <row r="4725" spans="1:6">
      <c r="A4725">
        <v>217</v>
      </c>
      <c r="B4725" t="s">
        <v>479</v>
      </c>
      <c r="C4725">
        <v>9</v>
      </c>
      <c r="D4725" s="24">
        <v>62.354942321777344</v>
      </c>
      <c r="E4725" s="24">
        <v>0.31119957566261292</v>
      </c>
      <c r="F4725" s="24">
        <v>0.12580981850624084</v>
      </c>
    </row>
    <row r="4726" spans="1:6">
      <c r="A4726">
        <v>217</v>
      </c>
      <c r="B4726" t="s">
        <v>479</v>
      </c>
      <c r="C4726">
        <v>10</v>
      </c>
      <c r="D4726" s="24">
        <v>62.623283386230469</v>
      </c>
      <c r="E4726" s="24">
        <v>0.30389592051506042</v>
      </c>
      <c r="F4726" s="24">
        <v>0.1185012087225914</v>
      </c>
    </row>
    <row r="4727" spans="1:6">
      <c r="A4727">
        <v>217</v>
      </c>
      <c r="B4727" t="s">
        <v>479</v>
      </c>
      <c r="C4727">
        <v>11</v>
      </c>
      <c r="D4727" s="24">
        <v>62.891628265380859</v>
      </c>
      <c r="E4727" s="24">
        <v>0.30459332466125488</v>
      </c>
      <c r="F4727" s="24">
        <v>0.10796541720628738</v>
      </c>
    </row>
    <row r="4728" spans="1:6">
      <c r="A4728">
        <v>217</v>
      </c>
      <c r="B4728" t="s">
        <v>479</v>
      </c>
      <c r="C4728">
        <v>12</v>
      </c>
      <c r="D4728" s="24">
        <v>63.159969329833984</v>
      </c>
      <c r="E4728" s="24">
        <v>0.30386602878570557</v>
      </c>
      <c r="F4728" s="24">
        <v>9.7220055758953094E-2</v>
      </c>
    </row>
    <row r="4729" spans="1:6">
      <c r="A4729">
        <v>217</v>
      </c>
      <c r="B4729" t="s">
        <v>479</v>
      </c>
      <c r="C4729">
        <v>13</v>
      </c>
      <c r="D4729" s="24">
        <v>63.428314208984375</v>
      </c>
      <c r="E4729" s="24">
        <v>0.30460450053215027</v>
      </c>
      <c r="F4729" s="24">
        <v>8.9243620634078979E-2</v>
      </c>
    </row>
    <row r="4730" spans="1:6">
      <c r="A4730">
        <v>217</v>
      </c>
      <c r="B4730" t="s">
        <v>479</v>
      </c>
      <c r="C4730">
        <v>14</v>
      </c>
      <c r="D4730" s="24">
        <v>63.6966552734375</v>
      </c>
      <c r="E4730" s="24">
        <v>0.3015691339969635</v>
      </c>
      <c r="F4730" s="24">
        <v>8.5772253572940826E-2</v>
      </c>
    </row>
    <row r="4731" spans="1:6">
      <c r="A4731">
        <v>217</v>
      </c>
      <c r="B4731" t="s">
        <v>479</v>
      </c>
      <c r="C4731">
        <v>15</v>
      </c>
      <c r="D4731" s="24">
        <v>63.965000152587891</v>
      </c>
      <c r="E4731" s="24">
        <v>0.30305662751197815</v>
      </c>
      <c r="F4731" s="24">
        <v>8.6694441735744476E-2</v>
      </c>
    </row>
    <row r="4732" spans="1:6">
      <c r="A4732">
        <v>217</v>
      </c>
      <c r="B4732" t="s">
        <v>479</v>
      </c>
      <c r="C4732">
        <v>16</v>
      </c>
      <c r="D4732" s="24">
        <v>64.233345031738281</v>
      </c>
      <c r="E4732" s="24">
        <v>0.30274933576583862</v>
      </c>
      <c r="F4732" s="24">
        <v>9.0331874787807465E-2</v>
      </c>
    </row>
    <row r="4733" spans="1:6">
      <c r="A4733">
        <v>217</v>
      </c>
      <c r="B4733" t="s">
        <v>479</v>
      </c>
      <c r="C4733">
        <v>17</v>
      </c>
      <c r="D4733" s="24">
        <v>64.501686096191406</v>
      </c>
      <c r="E4733" s="24">
        <v>0.29920917749404907</v>
      </c>
      <c r="F4733" s="24">
        <v>9.435117244720459E-2</v>
      </c>
    </row>
    <row r="4734" spans="1:6">
      <c r="A4734">
        <v>217</v>
      </c>
      <c r="B4734" t="s">
        <v>479</v>
      </c>
      <c r="C4734">
        <v>18</v>
      </c>
      <c r="D4734" s="24">
        <v>64.770027160644531</v>
      </c>
      <c r="E4734" s="24">
        <v>0.29739305377006531</v>
      </c>
      <c r="F4734" s="24">
        <v>9.6787236630916595E-2</v>
      </c>
    </row>
    <row r="4735" spans="1:6">
      <c r="A4735">
        <v>217</v>
      </c>
      <c r="B4735" t="s">
        <v>479</v>
      </c>
      <c r="C4735">
        <v>19</v>
      </c>
      <c r="D4735" s="24">
        <v>65.038368225097656</v>
      </c>
      <c r="E4735" s="24">
        <v>0.29825389385223389</v>
      </c>
      <c r="F4735" s="24">
        <v>9.6645556390285492E-2</v>
      </c>
    </row>
    <row r="4736" spans="1:6">
      <c r="A4736">
        <v>217</v>
      </c>
      <c r="B4736" t="s">
        <v>479</v>
      </c>
      <c r="C4736">
        <v>20</v>
      </c>
      <c r="D4736" s="24">
        <v>65.306716918945312</v>
      </c>
      <c r="E4736" s="24">
        <v>0.29335564374923706</v>
      </c>
      <c r="F4736" s="24">
        <v>9.3953609466552734E-2</v>
      </c>
    </row>
    <row r="4737" spans="1:6">
      <c r="A4737">
        <v>217</v>
      </c>
      <c r="B4737" t="s">
        <v>479</v>
      </c>
      <c r="C4737">
        <v>21</v>
      </c>
      <c r="D4737" s="24">
        <v>65.575057983398438</v>
      </c>
      <c r="E4737" s="24">
        <v>0.29630818963050842</v>
      </c>
      <c r="F4737" s="24">
        <v>8.9480489492416382E-2</v>
      </c>
    </row>
    <row r="4738" spans="1:6">
      <c r="A4738">
        <v>217</v>
      </c>
      <c r="B4738" t="s">
        <v>479</v>
      </c>
      <c r="C4738">
        <v>22</v>
      </c>
      <c r="D4738" s="24">
        <v>65.843399047851562</v>
      </c>
      <c r="E4738" s="24">
        <v>0.29394412040710449</v>
      </c>
      <c r="F4738" s="24">
        <v>8.4500983357429504E-2</v>
      </c>
    </row>
    <row r="4739" spans="1:6">
      <c r="A4739">
        <v>217</v>
      </c>
      <c r="B4739" t="s">
        <v>479</v>
      </c>
      <c r="C4739">
        <v>23</v>
      </c>
      <c r="D4739" s="24">
        <v>66.111740112304688</v>
      </c>
      <c r="E4739" s="24">
        <v>0.29199329018592834</v>
      </c>
      <c r="F4739" s="24">
        <v>8.0675624310970306E-2</v>
      </c>
    </row>
    <row r="4740" spans="1:6">
      <c r="A4740">
        <v>217</v>
      </c>
      <c r="B4740" t="s">
        <v>479</v>
      </c>
      <c r="C4740">
        <v>24</v>
      </c>
      <c r="D4740" s="24">
        <v>66.380081176757812</v>
      </c>
      <c r="E4740" s="24">
        <v>0.28934615850448608</v>
      </c>
      <c r="F4740" s="24">
        <v>7.9765170812606812E-2</v>
      </c>
    </row>
    <row r="4741" spans="1:6">
      <c r="A4741">
        <v>217</v>
      </c>
      <c r="B4741" t="s">
        <v>479</v>
      </c>
      <c r="C4741">
        <v>25</v>
      </c>
      <c r="D4741" s="24">
        <v>66.648429870605469</v>
      </c>
      <c r="E4741" s="24">
        <v>0.29168534278869629</v>
      </c>
      <c r="F4741" s="24">
        <v>8.2942552864551544E-2</v>
      </c>
    </row>
    <row r="4742" spans="1:6">
      <c r="A4742">
        <v>217</v>
      </c>
      <c r="B4742" t="s">
        <v>479</v>
      </c>
      <c r="C4742">
        <v>26</v>
      </c>
      <c r="D4742" s="24">
        <v>66.916770935058594</v>
      </c>
      <c r="E4742" s="24">
        <v>0.29044243693351746</v>
      </c>
      <c r="F4742" s="24">
        <v>8.9941956102848053E-2</v>
      </c>
    </row>
    <row r="4743" spans="1:6">
      <c r="A4743">
        <v>217</v>
      </c>
      <c r="B4743" t="s">
        <v>479</v>
      </c>
      <c r="C4743">
        <v>27</v>
      </c>
      <c r="D4743" s="24">
        <v>67.185111999511719</v>
      </c>
      <c r="E4743" s="24">
        <v>0.29410997033119202</v>
      </c>
      <c r="F4743" s="24">
        <v>9.8757743835449219E-2</v>
      </c>
    </row>
    <row r="4744" spans="1:6">
      <c r="A4744">
        <v>217</v>
      </c>
      <c r="B4744" t="s">
        <v>479</v>
      </c>
      <c r="C4744">
        <v>28</v>
      </c>
      <c r="D4744" s="24">
        <v>67.453460693359375</v>
      </c>
      <c r="E4744" s="24">
        <v>0.28538098931312561</v>
      </c>
      <c r="F4744" s="24">
        <v>0.10635878145694733</v>
      </c>
    </row>
    <row r="4745" spans="1:6">
      <c r="A4745">
        <v>217</v>
      </c>
      <c r="B4745" t="s">
        <v>479</v>
      </c>
      <c r="C4745">
        <v>29</v>
      </c>
      <c r="D4745" s="24">
        <v>67.7218017578125</v>
      </c>
      <c r="E4745" s="24">
        <v>0.28671303391456604</v>
      </c>
      <c r="F4745" s="24">
        <v>0.11015479266643524</v>
      </c>
    </row>
    <row r="4746" spans="1:6">
      <c r="A4746">
        <v>217</v>
      </c>
      <c r="B4746" t="s">
        <v>479</v>
      </c>
      <c r="C4746">
        <v>30</v>
      </c>
      <c r="D4746" s="24">
        <v>67.990142822265625</v>
      </c>
      <c r="E4746" s="24">
        <v>0.28244617581367493</v>
      </c>
      <c r="F4746" s="24">
        <v>0.10924836993217468</v>
      </c>
    </row>
    <row r="4747" spans="1:6">
      <c r="A4747">
        <v>217</v>
      </c>
      <c r="B4747" t="s">
        <v>479</v>
      </c>
      <c r="C4747">
        <v>31</v>
      </c>
      <c r="D4747" s="24">
        <v>68.25848388671875</v>
      </c>
      <c r="E4747" s="24">
        <v>0.28260952234268188</v>
      </c>
      <c r="F4747" s="24">
        <v>0.10466328263282776</v>
      </c>
    </row>
    <row r="4748" spans="1:6">
      <c r="A4748">
        <v>217</v>
      </c>
      <c r="B4748" t="s">
        <v>479</v>
      </c>
      <c r="C4748">
        <v>32</v>
      </c>
      <c r="D4748" s="24">
        <v>68.526824951171875</v>
      </c>
      <c r="E4748" s="24">
        <v>0.28162634372711182</v>
      </c>
      <c r="F4748" s="24">
        <v>9.8521001636981964E-2</v>
      </c>
    </row>
    <row r="4749" spans="1:6">
      <c r="A4749">
        <v>217</v>
      </c>
      <c r="B4749" t="s">
        <v>479</v>
      </c>
      <c r="C4749">
        <v>33</v>
      </c>
      <c r="D4749" s="24">
        <v>68.795173645019531</v>
      </c>
      <c r="E4749" s="24">
        <v>0.28194570541381836</v>
      </c>
      <c r="F4749" s="24">
        <v>9.2828549444675446E-2</v>
      </c>
    </row>
    <row r="4750" spans="1:6">
      <c r="A4750">
        <v>217</v>
      </c>
      <c r="B4750" t="s">
        <v>479</v>
      </c>
      <c r="C4750">
        <v>34</v>
      </c>
      <c r="D4750" s="24">
        <v>69.063514709472656</v>
      </c>
      <c r="E4750" s="24">
        <v>0.27926725149154663</v>
      </c>
      <c r="F4750" s="24">
        <v>8.8719598948955536E-2</v>
      </c>
    </row>
    <row r="4751" spans="1:6">
      <c r="A4751">
        <v>217</v>
      </c>
      <c r="B4751" t="s">
        <v>479</v>
      </c>
      <c r="C4751">
        <v>35</v>
      </c>
      <c r="D4751" s="24">
        <v>69.331855773925781</v>
      </c>
      <c r="E4751" s="24">
        <v>0.27776777744293213</v>
      </c>
      <c r="F4751" s="24">
        <v>8.6416676640510559E-2</v>
      </c>
    </row>
    <row r="4752" spans="1:6">
      <c r="A4752">
        <v>217</v>
      </c>
      <c r="B4752" t="s">
        <v>479</v>
      </c>
      <c r="C4752">
        <v>36</v>
      </c>
      <c r="D4752" s="24">
        <v>69.600196838378906</v>
      </c>
      <c r="E4752" s="24">
        <v>0.2805294394493103</v>
      </c>
      <c r="F4752" s="24">
        <v>8.568563312292099E-2</v>
      </c>
    </row>
    <row r="4753" spans="1:6">
      <c r="A4753">
        <v>217</v>
      </c>
      <c r="B4753" t="s">
        <v>479</v>
      </c>
      <c r="C4753">
        <v>37</v>
      </c>
      <c r="D4753" s="24">
        <v>69.868545532226562</v>
      </c>
      <c r="E4753" s="24">
        <v>0.27458399534225464</v>
      </c>
      <c r="F4753" s="24">
        <v>8.6263120174407959E-2</v>
      </c>
    </row>
    <row r="4754" spans="1:6">
      <c r="A4754">
        <v>217</v>
      </c>
      <c r="B4754" t="s">
        <v>479</v>
      </c>
      <c r="C4754">
        <v>38</v>
      </c>
      <c r="D4754" s="24">
        <v>70.136886596679688</v>
      </c>
      <c r="E4754" s="24">
        <v>0.27450168132781982</v>
      </c>
      <c r="F4754" s="24">
        <v>8.7941870093345642E-2</v>
      </c>
    </row>
    <row r="4755" spans="1:6">
      <c r="A4755">
        <v>217</v>
      </c>
      <c r="B4755" t="s">
        <v>479</v>
      </c>
      <c r="C4755">
        <v>39</v>
      </c>
      <c r="D4755" s="24">
        <v>70.405227661132812</v>
      </c>
      <c r="E4755" s="24">
        <v>0.2766750156879425</v>
      </c>
      <c r="F4755" s="24">
        <v>9.03797447681427E-2</v>
      </c>
    </row>
    <row r="4756" spans="1:6">
      <c r="A4756">
        <v>217</v>
      </c>
      <c r="B4756" t="s">
        <v>479</v>
      </c>
      <c r="C4756">
        <v>40</v>
      </c>
      <c r="D4756" s="24">
        <v>70.673568725585938</v>
      </c>
      <c r="E4756" s="24">
        <v>0.27551588416099548</v>
      </c>
      <c r="F4756" s="24">
        <v>9.2926591634750366E-2</v>
      </c>
    </row>
    <row r="4757" spans="1:6">
      <c r="A4757">
        <v>217</v>
      </c>
      <c r="B4757" t="s">
        <v>479</v>
      </c>
      <c r="C4757">
        <v>41</v>
      </c>
      <c r="D4757" s="24">
        <v>70.941917419433594</v>
      </c>
      <c r="E4757" s="24">
        <v>0.26995798945426941</v>
      </c>
      <c r="F4757" s="24">
        <v>9.4738058745861053E-2</v>
      </c>
    </row>
    <row r="4758" spans="1:6">
      <c r="A4758">
        <v>217</v>
      </c>
      <c r="B4758" t="s">
        <v>479</v>
      </c>
      <c r="C4758">
        <v>42</v>
      </c>
      <c r="D4758" s="24">
        <v>71.210258483886719</v>
      </c>
      <c r="E4758" s="24">
        <v>0.27080073952674866</v>
      </c>
      <c r="F4758" s="24">
        <v>9.5077820122241974E-2</v>
      </c>
    </row>
    <row r="4759" spans="1:6">
      <c r="A4759">
        <v>217</v>
      </c>
      <c r="B4759" t="s">
        <v>479</v>
      </c>
      <c r="C4759">
        <v>43</v>
      </c>
      <c r="D4759" s="24">
        <v>71.478599548339844</v>
      </c>
      <c r="E4759" s="24">
        <v>0.27010166645050049</v>
      </c>
      <c r="F4759" s="24">
        <v>9.3563809990882874E-2</v>
      </c>
    </row>
    <row r="4760" spans="1:6">
      <c r="A4760">
        <v>217</v>
      </c>
      <c r="B4760" t="s">
        <v>479</v>
      </c>
      <c r="C4760">
        <v>44</v>
      </c>
      <c r="D4760" s="24">
        <v>71.746940612792969</v>
      </c>
      <c r="E4760" s="24">
        <v>0.26893746852874756</v>
      </c>
      <c r="F4760" s="24">
        <v>9.0245366096496582E-2</v>
      </c>
    </row>
    <row r="4761" spans="1:6">
      <c r="A4761">
        <v>217</v>
      </c>
      <c r="B4761" t="s">
        <v>479</v>
      </c>
      <c r="C4761">
        <v>45</v>
      </c>
      <c r="D4761" s="24">
        <v>72.015289306640625</v>
      </c>
      <c r="E4761" s="24">
        <v>0.26801770925521851</v>
      </c>
      <c r="F4761" s="24">
        <v>8.5566267371177673E-2</v>
      </c>
    </row>
    <row r="4762" spans="1:6">
      <c r="A4762">
        <v>217</v>
      </c>
      <c r="B4762" t="s">
        <v>479</v>
      </c>
      <c r="C4762">
        <v>46</v>
      </c>
      <c r="D4762" s="24">
        <v>72.28363037109375</v>
      </c>
      <c r="E4762" s="24">
        <v>0.26487261056900024</v>
      </c>
      <c r="F4762" s="24">
        <v>8.0321788787841797E-2</v>
      </c>
    </row>
    <row r="4763" spans="1:6">
      <c r="A4763">
        <v>217</v>
      </c>
      <c r="B4763" t="s">
        <v>479</v>
      </c>
      <c r="C4763">
        <v>47</v>
      </c>
      <c r="D4763" s="24">
        <v>72.551971435546875</v>
      </c>
      <c r="E4763" s="24">
        <v>0.26613366603851318</v>
      </c>
      <c r="F4763" s="24">
        <v>7.5563333928585052E-2</v>
      </c>
    </row>
    <row r="4764" spans="1:6">
      <c r="A4764">
        <v>217</v>
      </c>
      <c r="B4764" t="s">
        <v>479</v>
      </c>
      <c r="C4764">
        <v>48</v>
      </c>
      <c r="D4764" s="24">
        <v>72.8203125</v>
      </c>
      <c r="E4764" s="24">
        <v>0.26303786039352417</v>
      </c>
      <c r="F4764" s="24">
        <v>7.2299078106880188E-2</v>
      </c>
    </row>
    <row r="4765" spans="1:6">
      <c r="A4765">
        <v>217</v>
      </c>
      <c r="B4765" t="s">
        <v>479</v>
      </c>
      <c r="C4765">
        <v>49</v>
      </c>
      <c r="D4765" s="24">
        <v>73.088653564453125</v>
      </c>
      <c r="E4765" s="24">
        <v>0.26540341973304749</v>
      </c>
      <c r="F4765" s="24">
        <v>7.1093127131462097E-2</v>
      </c>
    </row>
    <row r="4766" spans="1:6">
      <c r="A4766">
        <v>217</v>
      </c>
      <c r="B4766" t="s">
        <v>479</v>
      </c>
      <c r="C4766">
        <v>50</v>
      </c>
      <c r="D4766" s="24">
        <v>73.357002258300781</v>
      </c>
      <c r="E4766" s="24">
        <v>0.26500606536865234</v>
      </c>
      <c r="F4766" s="24">
        <v>7.1858219802379608E-2</v>
      </c>
    </row>
    <row r="4767" spans="1:6">
      <c r="A4767">
        <v>217</v>
      </c>
      <c r="B4767" t="s">
        <v>479</v>
      </c>
      <c r="C4767">
        <v>51</v>
      </c>
      <c r="D4767" s="24">
        <v>73.625343322753906</v>
      </c>
      <c r="E4767" s="24">
        <v>0.26135388016700745</v>
      </c>
      <c r="F4767" s="24">
        <v>7.4062570929527283E-2</v>
      </c>
    </row>
    <row r="4768" spans="1:6">
      <c r="A4768">
        <v>217</v>
      </c>
      <c r="B4768" t="s">
        <v>479</v>
      </c>
      <c r="C4768">
        <v>52</v>
      </c>
      <c r="D4768" s="24">
        <v>73.893684387207031</v>
      </c>
      <c r="E4768" s="24">
        <v>0.26017561554908752</v>
      </c>
      <c r="F4768" s="24">
        <v>7.7222511172294617E-2</v>
      </c>
    </row>
    <row r="4769" spans="1:6">
      <c r="A4769">
        <v>217</v>
      </c>
      <c r="B4769" t="s">
        <v>479</v>
      </c>
      <c r="C4769">
        <v>53</v>
      </c>
      <c r="D4769" s="24">
        <v>74.162033081054688</v>
      </c>
      <c r="E4769" s="24">
        <v>0.26141077280044556</v>
      </c>
      <c r="F4769" s="24">
        <v>8.1218786537647247E-2</v>
      </c>
    </row>
    <row r="4770" spans="1:6">
      <c r="A4770">
        <v>217</v>
      </c>
      <c r="B4770" t="s">
        <v>479</v>
      </c>
      <c r="C4770">
        <v>54</v>
      </c>
      <c r="D4770" s="24">
        <v>74.430374145507812</v>
      </c>
      <c r="E4770" s="24">
        <v>0.25942936539649963</v>
      </c>
      <c r="F4770" s="24">
        <v>8.6102999746799469E-2</v>
      </c>
    </row>
    <row r="4771" spans="1:6">
      <c r="A4771">
        <v>217</v>
      </c>
      <c r="B4771" t="s">
        <v>479</v>
      </c>
      <c r="C4771">
        <v>55</v>
      </c>
      <c r="D4771" s="24">
        <v>74.698715209960938</v>
      </c>
      <c r="E4771" s="24">
        <v>0.25801530480384827</v>
      </c>
      <c r="F4771" s="24">
        <v>9.1527737677097321E-2</v>
      </c>
    </row>
    <row r="4772" spans="1:6">
      <c r="A4772">
        <v>217</v>
      </c>
      <c r="B4772" t="s">
        <v>479</v>
      </c>
      <c r="C4772">
        <v>56</v>
      </c>
      <c r="D4772" s="24">
        <v>74.967056274414062</v>
      </c>
      <c r="E4772" s="24">
        <v>0.25829413533210754</v>
      </c>
      <c r="F4772" s="24">
        <v>9.6318565309047699E-2</v>
      </c>
    </row>
    <row r="4773" spans="1:6">
      <c r="A4773">
        <v>217</v>
      </c>
      <c r="B4773" t="s">
        <v>479</v>
      </c>
      <c r="C4773">
        <v>57</v>
      </c>
      <c r="D4773" s="24">
        <v>75.235397338867188</v>
      </c>
      <c r="E4773" s="24">
        <v>0.25834208726882935</v>
      </c>
      <c r="F4773" s="24">
        <v>9.8716229200363159E-2</v>
      </c>
    </row>
    <row r="4774" spans="1:6">
      <c r="A4774">
        <v>217</v>
      </c>
      <c r="B4774" t="s">
        <v>479</v>
      </c>
      <c r="C4774">
        <v>58</v>
      </c>
      <c r="D4774" s="24">
        <v>75.503746032714844</v>
      </c>
      <c r="E4774" s="24">
        <v>0.2536320686340332</v>
      </c>
      <c r="F4774" s="24">
        <v>9.7301356494426727E-2</v>
      </c>
    </row>
    <row r="4775" spans="1:6">
      <c r="A4775">
        <v>217</v>
      </c>
      <c r="B4775" t="s">
        <v>479</v>
      </c>
      <c r="C4775">
        <v>59</v>
      </c>
      <c r="D4775" s="24">
        <v>75.772087097167969</v>
      </c>
      <c r="E4775" s="24">
        <v>0.25041943788528442</v>
      </c>
      <c r="F4775" s="24">
        <v>9.2025391757488251E-2</v>
      </c>
    </row>
    <row r="4776" spans="1:6">
      <c r="A4776">
        <v>217</v>
      </c>
      <c r="B4776" t="s">
        <v>479</v>
      </c>
      <c r="C4776">
        <v>60</v>
      </c>
      <c r="D4776" s="24">
        <v>76.040428161621094</v>
      </c>
      <c r="E4776" s="24">
        <v>0.25155848264694214</v>
      </c>
      <c r="F4776" s="24">
        <v>8.4581919014453888E-2</v>
      </c>
    </row>
    <row r="4777" spans="1:6">
      <c r="A4777">
        <v>217</v>
      </c>
      <c r="B4777" t="s">
        <v>479</v>
      </c>
      <c r="C4777">
        <v>61</v>
      </c>
      <c r="D4777" s="24">
        <v>76.308769226074219</v>
      </c>
      <c r="E4777" s="24">
        <v>0.25016742944717407</v>
      </c>
      <c r="F4777" s="24">
        <v>7.7759884297847748E-2</v>
      </c>
    </row>
    <row r="4778" spans="1:6">
      <c r="A4778">
        <v>217</v>
      </c>
      <c r="B4778" t="s">
        <v>479</v>
      </c>
      <c r="C4778">
        <v>62</v>
      </c>
      <c r="D4778" s="24">
        <v>76.577117919921875</v>
      </c>
      <c r="E4778" s="24">
        <v>0.25261518359184265</v>
      </c>
      <c r="F4778" s="24">
        <v>7.4198007583618164E-2</v>
      </c>
    </row>
    <row r="4779" spans="1:6">
      <c r="A4779">
        <v>217</v>
      </c>
      <c r="B4779" t="s">
        <v>479</v>
      </c>
      <c r="C4779">
        <v>63</v>
      </c>
      <c r="D4779" s="24">
        <v>76.845458984375</v>
      </c>
      <c r="E4779" s="24">
        <v>0.25013801455497742</v>
      </c>
      <c r="F4779" s="24">
        <v>7.5315997004508972E-2</v>
      </c>
    </row>
    <row r="4780" spans="1:6">
      <c r="A4780">
        <v>217</v>
      </c>
      <c r="B4780" t="s">
        <v>479</v>
      </c>
      <c r="C4780">
        <v>64</v>
      </c>
      <c r="D4780" s="24">
        <v>77.113800048828125</v>
      </c>
      <c r="E4780" s="24">
        <v>0.2480333149433136</v>
      </c>
      <c r="F4780" s="24">
        <v>8.100350946187973E-2</v>
      </c>
    </row>
    <row r="4781" spans="1:6">
      <c r="A4781">
        <v>217</v>
      </c>
      <c r="B4781" t="s">
        <v>479</v>
      </c>
      <c r="C4781">
        <v>65</v>
      </c>
      <c r="D4781" s="24">
        <v>77.38214111328125</v>
      </c>
      <c r="E4781" s="24">
        <v>0.24937796592712402</v>
      </c>
      <c r="F4781" s="24">
        <v>8.9997217059135437E-2</v>
      </c>
    </row>
    <row r="4782" spans="1:6">
      <c r="A4782">
        <v>217</v>
      </c>
      <c r="B4782" t="s">
        <v>479</v>
      </c>
      <c r="C4782">
        <v>66</v>
      </c>
      <c r="D4782" s="24">
        <v>77.650482177734375</v>
      </c>
      <c r="E4782" s="24">
        <v>0.24647493660449982</v>
      </c>
      <c r="F4782" s="24">
        <v>0.10047405958175659</v>
      </c>
    </row>
    <row r="4783" spans="1:6">
      <c r="A4783">
        <v>217</v>
      </c>
      <c r="B4783" t="s">
        <v>479</v>
      </c>
      <c r="C4783">
        <v>67</v>
      </c>
      <c r="D4783" s="24">
        <v>77.918830871582031</v>
      </c>
      <c r="E4783" s="24">
        <v>0.24641279876232147</v>
      </c>
      <c r="F4783" s="24">
        <v>0.11049727350473404</v>
      </c>
    </row>
    <row r="4784" spans="1:6">
      <c r="A4784">
        <v>217</v>
      </c>
      <c r="B4784" t="s">
        <v>479</v>
      </c>
      <c r="C4784">
        <v>68</v>
      </c>
      <c r="D4784" s="24">
        <v>78.187171936035156</v>
      </c>
      <c r="E4784" s="24">
        <v>0.24381117522716522</v>
      </c>
      <c r="F4784" s="24">
        <v>0.11828727275133133</v>
      </c>
    </row>
    <row r="4785" spans="1:6">
      <c r="A4785">
        <v>217</v>
      </c>
      <c r="B4785" t="s">
        <v>479</v>
      </c>
      <c r="C4785">
        <v>69</v>
      </c>
      <c r="D4785" s="24">
        <v>78.455513000488281</v>
      </c>
      <c r="E4785" s="24">
        <v>0.24235579371452332</v>
      </c>
      <c r="F4785" s="24">
        <v>0.12247065454721451</v>
      </c>
    </row>
    <row r="4786" spans="1:6">
      <c r="A4786">
        <v>217</v>
      </c>
      <c r="B4786" t="s">
        <v>479</v>
      </c>
      <c r="C4786">
        <v>70</v>
      </c>
      <c r="D4786" s="24">
        <v>78.723861694335938</v>
      </c>
      <c r="E4786" s="24">
        <v>0.24124017357826233</v>
      </c>
      <c r="F4786" s="24">
        <v>0.122394859790802</v>
      </c>
    </row>
    <row r="4787" spans="1:6">
      <c r="A4787">
        <v>217</v>
      </c>
      <c r="B4787" t="s">
        <v>479</v>
      </c>
      <c r="C4787">
        <v>71</v>
      </c>
      <c r="D4787" s="24">
        <v>78.992202758789062</v>
      </c>
      <c r="E4787" s="24">
        <v>0.23620724678039551</v>
      </c>
      <c r="F4787" s="24">
        <v>0.11834131181240082</v>
      </c>
    </row>
    <row r="4788" spans="1:6">
      <c r="A4788">
        <v>217</v>
      </c>
      <c r="B4788" t="s">
        <v>479</v>
      </c>
      <c r="C4788">
        <v>72</v>
      </c>
      <c r="D4788" s="24">
        <v>79.260543823242188</v>
      </c>
      <c r="E4788" s="24">
        <v>0.23719845712184906</v>
      </c>
      <c r="F4788" s="24">
        <v>0.11142133921384811</v>
      </c>
    </row>
    <row r="4789" spans="1:6">
      <c r="A4789">
        <v>217</v>
      </c>
      <c r="B4789" t="s">
        <v>479</v>
      </c>
      <c r="C4789">
        <v>73</v>
      </c>
      <c r="D4789" s="24">
        <v>79.528884887695312</v>
      </c>
      <c r="E4789" s="24">
        <v>0.23679211735725403</v>
      </c>
      <c r="F4789" s="24">
        <v>0.10315422713756561</v>
      </c>
    </row>
    <row r="4790" spans="1:6">
      <c r="A4790">
        <v>217</v>
      </c>
      <c r="B4790" t="s">
        <v>479</v>
      </c>
      <c r="C4790">
        <v>74</v>
      </c>
      <c r="D4790" s="24">
        <v>79.797225952148438</v>
      </c>
      <c r="E4790" s="24">
        <v>0.23542724549770355</v>
      </c>
      <c r="F4790" s="24">
        <v>9.4961918890476227E-2</v>
      </c>
    </row>
    <row r="4791" spans="1:6">
      <c r="A4791">
        <v>217</v>
      </c>
      <c r="B4791" t="s">
        <v>479</v>
      </c>
      <c r="C4791">
        <v>75</v>
      </c>
      <c r="D4791" s="24">
        <v>80.065574645996094</v>
      </c>
      <c r="E4791" s="24">
        <v>0.23218666017055511</v>
      </c>
      <c r="F4791" s="24">
        <v>8.7874628603458405E-2</v>
      </c>
    </row>
    <row r="4792" spans="1:6">
      <c r="A4792">
        <v>217</v>
      </c>
      <c r="B4792" t="s">
        <v>479</v>
      </c>
      <c r="C4792">
        <v>76</v>
      </c>
      <c r="D4792" s="24">
        <v>80.333915710449219</v>
      </c>
      <c r="E4792" s="24">
        <v>0.2353055477142334</v>
      </c>
      <c r="F4792" s="24">
        <v>8.2499124109745026E-2</v>
      </c>
    </row>
    <row r="4793" spans="1:6">
      <c r="A4793">
        <v>217</v>
      </c>
      <c r="B4793" t="s">
        <v>479</v>
      </c>
      <c r="C4793">
        <v>77</v>
      </c>
      <c r="D4793" s="24">
        <v>80.602256774902344</v>
      </c>
      <c r="E4793" s="24">
        <v>0.22943669557571411</v>
      </c>
      <c r="F4793" s="24">
        <v>7.9057969152927399E-2</v>
      </c>
    </row>
    <row r="4794" spans="1:6">
      <c r="A4794">
        <v>217</v>
      </c>
      <c r="B4794" t="s">
        <v>479</v>
      </c>
      <c r="C4794">
        <v>78</v>
      </c>
      <c r="D4794" s="24">
        <v>80.87060546875</v>
      </c>
      <c r="E4794" s="24">
        <v>0.23180088400840759</v>
      </c>
      <c r="F4794" s="24">
        <v>7.7317520976066589E-2</v>
      </c>
    </row>
    <row r="4795" spans="1:6">
      <c r="A4795">
        <v>217</v>
      </c>
      <c r="B4795" t="s">
        <v>479</v>
      </c>
      <c r="C4795">
        <v>79</v>
      </c>
      <c r="D4795" s="24">
        <v>81.138946533203125</v>
      </c>
      <c r="E4795" s="24">
        <v>0.23222284018993378</v>
      </c>
      <c r="F4795" s="24">
        <v>7.6503366231918335E-2</v>
      </c>
    </row>
    <row r="4796" spans="1:6">
      <c r="A4796">
        <v>217</v>
      </c>
      <c r="B4796" t="s">
        <v>479</v>
      </c>
      <c r="C4796">
        <v>80</v>
      </c>
      <c r="D4796" s="24">
        <v>81.40728759765625</v>
      </c>
      <c r="E4796" s="24">
        <v>0.2292809933423996</v>
      </c>
      <c r="F4796" s="24">
        <v>7.5461655855178833E-2</v>
      </c>
    </row>
    <row r="4797" spans="1:6">
      <c r="A4797">
        <v>217</v>
      </c>
      <c r="B4797" t="s">
        <v>479</v>
      </c>
      <c r="C4797">
        <v>81</v>
      </c>
      <c r="D4797" s="24">
        <v>81.675628662109375</v>
      </c>
      <c r="E4797" s="24">
        <v>0.22839854657649994</v>
      </c>
      <c r="F4797" s="24">
        <v>7.3183305561542511E-2</v>
      </c>
    </row>
    <row r="4798" spans="1:6">
      <c r="A4798">
        <v>217</v>
      </c>
      <c r="B4798" t="s">
        <v>479</v>
      </c>
      <c r="C4798">
        <v>82</v>
      </c>
      <c r="D4798" s="24">
        <v>81.9439697265625</v>
      </c>
      <c r="E4798" s="24">
        <v>0.22560510039329529</v>
      </c>
      <c r="F4798" s="24">
        <v>6.9422528147697449E-2</v>
      </c>
    </row>
    <row r="4799" spans="1:6">
      <c r="A4799">
        <v>217</v>
      </c>
      <c r="B4799" t="s">
        <v>479</v>
      </c>
      <c r="C4799">
        <v>83</v>
      </c>
      <c r="D4799" s="24">
        <v>82.212310791015625</v>
      </c>
      <c r="E4799" s="24">
        <v>0.22542762756347656</v>
      </c>
      <c r="F4799" s="24">
        <v>6.4946822822093964E-2</v>
      </c>
    </row>
    <row r="4800" spans="1:6">
      <c r="A4800">
        <v>217</v>
      </c>
      <c r="B4800" t="s">
        <v>479</v>
      </c>
      <c r="C4800">
        <v>84</v>
      </c>
      <c r="D4800" s="24">
        <v>82.480659484863281</v>
      </c>
      <c r="E4800" s="24">
        <v>0.2276114821434021</v>
      </c>
      <c r="F4800" s="24">
        <v>6.1196468770503998E-2</v>
      </c>
    </row>
    <row r="4801" spans="1:6">
      <c r="A4801">
        <v>217</v>
      </c>
      <c r="B4801" t="s">
        <v>479</v>
      </c>
      <c r="C4801">
        <v>85</v>
      </c>
      <c r="D4801" s="24">
        <v>82.749000549316406</v>
      </c>
      <c r="E4801" s="24">
        <v>0.22600577771663666</v>
      </c>
      <c r="F4801" s="24">
        <v>5.9583704918622971E-2</v>
      </c>
    </row>
    <row r="4802" spans="1:6">
      <c r="A4802">
        <v>217</v>
      </c>
      <c r="B4802" t="s">
        <v>479</v>
      </c>
      <c r="C4802">
        <v>86</v>
      </c>
      <c r="D4802" s="24">
        <v>83.017341613769531</v>
      </c>
      <c r="E4802" s="24">
        <v>0.22324620187282562</v>
      </c>
      <c r="F4802" s="24">
        <v>6.0868218541145325E-2</v>
      </c>
    </row>
    <row r="4803" spans="1:6">
      <c r="A4803">
        <v>217</v>
      </c>
      <c r="B4803" t="s">
        <v>479</v>
      </c>
      <c r="C4803">
        <v>87</v>
      </c>
      <c r="D4803" s="24">
        <v>83.285690307617188</v>
      </c>
      <c r="E4803" s="24">
        <v>0.22490853071212769</v>
      </c>
      <c r="F4803" s="24">
        <v>6.4893156290054321E-2</v>
      </c>
    </row>
    <row r="4804" spans="1:6">
      <c r="A4804">
        <v>217</v>
      </c>
      <c r="B4804" t="s">
        <v>479</v>
      </c>
      <c r="C4804">
        <v>88</v>
      </c>
      <c r="D4804" s="24">
        <v>83.554031372070312</v>
      </c>
      <c r="E4804" s="24">
        <v>0.22374641895294189</v>
      </c>
      <c r="F4804" s="24">
        <v>7.0687457919120789E-2</v>
      </c>
    </row>
    <row r="4805" spans="1:6">
      <c r="A4805">
        <v>217</v>
      </c>
      <c r="B4805" t="s">
        <v>479</v>
      </c>
      <c r="C4805">
        <v>89</v>
      </c>
      <c r="D4805" s="24">
        <v>83.822372436523438</v>
      </c>
      <c r="E4805" s="24">
        <v>0.22429630160331726</v>
      </c>
      <c r="F4805" s="24">
        <v>7.6774179935455322E-2</v>
      </c>
    </row>
    <row r="4806" spans="1:6">
      <c r="A4806">
        <v>217</v>
      </c>
      <c r="B4806" t="s">
        <v>479</v>
      </c>
      <c r="C4806">
        <v>90</v>
      </c>
      <c r="D4806" s="24">
        <v>84.090713500976562</v>
      </c>
      <c r="E4806" s="24">
        <v>0.21888288855552673</v>
      </c>
      <c r="F4806" s="24">
        <v>8.1562943756580353E-2</v>
      </c>
    </row>
    <row r="4807" spans="1:6">
      <c r="A4807">
        <v>217</v>
      </c>
      <c r="B4807" t="s">
        <v>479</v>
      </c>
      <c r="C4807">
        <v>91</v>
      </c>
      <c r="D4807" s="24">
        <v>84.359054565429688</v>
      </c>
      <c r="E4807" s="24">
        <v>0.21984507143497467</v>
      </c>
      <c r="F4807" s="24">
        <v>8.3750590682029724E-2</v>
      </c>
    </row>
    <row r="4808" spans="1:6">
      <c r="A4808">
        <v>217</v>
      </c>
      <c r="B4808" t="s">
        <v>479</v>
      </c>
      <c r="C4808">
        <v>92</v>
      </c>
      <c r="D4808" s="24">
        <v>84.627403259277344</v>
      </c>
      <c r="E4808" s="24">
        <v>0.2213967889547348</v>
      </c>
      <c r="F4808" s="24">
        <v>8.2671910524368286E-2</v>
      </c>
    </row>
    <row r="4809" spans="1:6">
      <c r="A4809">
        <v>217</v>
      </c>
      <c r="B4809" t="s">
        <v>479</v>
      </c>
      <c r="C4809">
        <v>93</v>
      </c>
      <c r="D4809" s="24">
        <v>84.895744323730469</v>
      </c>
      <c r="E4809" s="24">
        <v>0.21588440239429474</v>
      </c>
      <c r="F4809" s="24">
        <v>7.8540749847888947E-2</v>
      </c>
    </row>
    <row r="4810" spans="1:6">
      <c r="A4810">
        <v>217</v>
      </c>
      <c r="B4810" t="s">
        <v>479</v>
      </c>
      <c r="C4810">
        <v>94</v>
      </c>
      <c r="D4810" s="24">
        <v>85.164085388183594</v>
      </c>
      <c r="E4810" s="24">
        <v>0.21493831276893616</v>
      </c>
      <c r="F4810" s="24">
        <v>7.2474218904972076E-2</v>
      </c>
    </row>
    <row r="4811" spans="1:6">
      <c r="A4811">
        <v>217</v>
      </c>
      <c r="B4811" t="s">
        <v>479</v>
      </c>
      <c r="C4811">
        <v>95</v>
      </c>
      <c r="D4811" s="24">
        <v>85.43243408203125</v>
      </c>
      <c r="E4811" s="24">
        <v>0.21724763512611389</v>
      </c>
      <c r="F4811" s="24">
        <v>6.6217087209224701E-2</v>
      </c>
    </row>
    <row r="4812" spans="1:6">
      <c r="A4812">
        <v>217</v>
      </c>
      <c r="B4812" t="s">
        <v>479</v>
      </c>
      <c r="C4812">
        <v>96</v>
      </c>
      <c r="D4812" s="24">
        <v>85.700775146484375</v>
      </c>
      <c r="E4812" s="24">
        <v>0.2149825394153595</v>
      </c>
      <c r="F4812" s="24">
        <v>6.1558913439512253E-2</v>
      </c>
    </row>
    <row r="4813" spans="1:6">
      <c r="A4813">
        <v>217</v>
      </c>
      <c r="B4813" t="s">
        <v>479</v>
      </c>
      <c r="C4813">
        <v>97</v>
      </c>
      <c r="D4813" s="24">
        <v>85.9691162109375</v>
      </c>
      <c r="E4813" s="24">
        <v>0.21461741626262665</v>
      </c>
      <c r="F4813" s="24">
        <v>5.9651415795087814E-2</v>
      </c>
    </row>
    <row r="4814" spans="1:6">
      <c r="A4814">
        <v>217</v>
      </c>
      <c r="B4814" t="s">
        <v>479</v>
      </c>
      <c r="C4814">
        <v>98</v>
      </c>
      <c r="D4814" s="24">
        <v>86.237457275390625</v>
      </c>
      <c r="E4814" s="24">
        <v>0.2153749018907547</v>
      </c>
      <c r="F4814" s="24">
        <v>6.0589909553527832E-2</v>
      </c>
    </row>
    <row r="4815" spans="1:6">
      <c r="A4815">
        <v>217</v>
      </c>
      <c r="B4815" t="s">
        <v>479</v>
      </c>
      <c r="C4815">
        <v>99</v>
      </c>
      <c r="D4815" s="24">
        <v>86.50579833984375</v>
      </c>
      <c r="E4815" s="24">
        <v>0.21493120491504669</v>
      </c>
      <c r="F4815" s="24">
        <v>6.3535183668136597E-2</v>
      </c>
    </row>
    <row r="4816" spans="1:6">
      <c r="A4816">
        <v>217</v>
      </c>
      <c r="B4816" t="s">
        <v>479</v>
      </c>
      <c r="C4816">
        <v>100</v>
      </c>
      <c r="D4816" s="24">
        <v>86.774147033691406</v>
      </c>
      <c r="E4816" s="24">
        <v>0.21093778312206268</v>
      </c>
      <c r="F4816" s="24">
        <v>6.7306213080883026E-2</v>
      </c>
    </row>
    <row r="4817" spans="1:6">
      <c r="A4817">
        <v>217</v>
      </c>
      <c r="B4817" t="s">
        <v>479</v>
      </c>
      <c r="C4817">
        <v>101</v>
      </c>
      <c r="D4817" s="24">
        <v>87.042488098144531</v>
      </c>
      <c r="E4817" s="24">
        <v>0.21059821546077728</v>
      </c>
      <c r="F4817" s="24">
        <v>7.0992648601531982E-2</v>
      </c>
    </row>
    <row r="4818" spans="1:6">
      <c r="A4818">
        <v>217</v>
      </c>
      <c r="B4818" t="s">
        <v>479</v>
      </c>
      <c r="C4818">
        <v>102</v>
      </c>
      <c r="D4818" s="24">
        <v>87.310829162597656</v>
      </c>
      <c r="E4818" s="24">
        <v>0.21026529371738434</v>
      </c>
      <c r="F4818" s="24">
        <v>7.4144579470157623E-2</v>
      </c>
    </row>
    <row r="4819" spans="1:6">
      <c r="A4819">
        <v>217</v>
      </c>
      <c r="B4819" t="s">
        <v>479</v>
      </c>
      <c r="C4819">
        <v>103</v>
      </c>
      <c r="D4819" s="24">
        <v>87.579177856445312</v>
      </c>
      <c r="E4819" s="24">
        <v>0.21131615340709686</v>
      </c>
      <c r="F4819" s="24">
        <v>7.6467819511890411E-2</v>
      </c>
    </row>
    <row r="4820" spans="1:6">
      <c r="A4820">
        <v>217</v>
      </c>
      <c r="B4820" t="s">
        <v>479</v>
      </c>
      <c r="C4820">
        <v>104</v>
      </c>
      <c r="D4820" s="24">
        <v>87.847518920898438</v>
      </c>
      <c r="E4820" s="24">
        <v>0.20894278585910797</v>
      </c>
      <c r="F4820" s="24">
        <v>7.7450953423976898E-2</v>
      </c>
    </row>
    <row r="4821" spans="1:6">
      <c r="A4821">
        <v>217</v>
      </c>
      <c r="B4821" t="s">
        <v>479</v>
      </c>
      <c r="C4821">
        <v>105</v>
      </c>
      <c r="D4821" s="24">
        <v>88.115859985351562</v>
      </c>
      <c r="E4821" s="24">
        <v>0.20558707416057587</v>
      </c>
      <c r="F4821" s="24">
        <v>7.6397702097892761E-2</v>
      </c>
    </row>
    <row r="4822" spans="1:6">
      <c r="A4822">
        <v>217</v>
      </c>
      <c r="B4822" t="s">
        <v>479</v>
      </c>
      <c r="C4822">
        <v>106</v>
      </c>
      <c r="D4822" s="24">
        <v>88.384201049804688</v>
      </c>
      <c r="E4822" s="24">
        <v>0.20527780055999756</v>
      </c>
      <c r="F4822" s="24">
        <v>7.2893708944320679E-2</v>
      </c>
    </row>
    <row r="4823" spans="1:6">
      <c r="A4823">
        <v>217</v>
      </c>
      <c r="B4823" t="s">
        <v>479</v>
      </c>
      <c r="C4823">
        <v>107</v>
      </c>
      <c r="D4823" s="24">
        <v>88.652542114257812</v>
      </c>
      <c r="E4823" s="24">
        <v>0.20623831450939178</v>
      </c>
      <c r="F4823" s="24">
        <v>6.7255668342113495E-2</v>
      </c>
    </row>
    <row r="4824" spans="1:6">
      <c r="A4824">
        <v>217</v>
      </c>
      <c r="B4824" t="s">
        <v>479</v>
      </c>
      <c r="C4824">
        <v>108</v>
      </c>
      <c r="D4824" s="24">
        <v>88.920883178710938</v>
      </c>
      <c r="E4824" s="24">
        <v>0.20394238829612732</v>
      </c>
      <c r="F4824" s="24">
        <v>6.049836054444313E-2</v>
      </c>
    </row>
    <row r="4825" spans="1:6">
      <c r="A4825">
        <v>217</v>
      </c>
      <c r="B4825" t="s">
        <v>479</v>
      </c>
      <c r="C4825">
        <v>109</v>
      </c>
      <c r="D4825" s="24">
        <v>89.189231872558594</v>
      </c>
      <c r="E4825" s="24">
        <v>0.20491920411586761</v>
      </c>
      <c r="F4825" s="24">
        <v>5.3867828100919724E-2</v>
      </c>
    </row>
    <row r="4826" spans="1:6">
      <c r="A4826">
        <v>217</v>
      </c>
      <c r="B4826" t="s">
        <v>479</v>
      </c>
      <c r="C4826">
        <v>110</v>
      </c>
      <c r="D4826" s="24">
        <v>89.457572937011719</v>
      </c>
      <c r="E4826" s="24">
        <v>0.20443089306354523</v>
      </c>
      <c r="F4826" s="24">
        <v>4.8373013734817505E-2</v>
      </c>
    </row>
    <row r="4827" spans="1:6">
      <c r="A4827">
        <v>217</v>
      </c>
      <c r="B4827" t="s">
        <v>479</v>
      </c>
      <c r="C4827">
        <v>111</v>
      </c>
      <c r="D4827" s="24">
        <v>89.725921630859375</v>
      </c>
      <c r="E4827" s="24">
        <v>0.20166009664535522</v>
      </c>
      <c r="F4827" s="24">
        <v>4.4676978141069412E-2</v>
      </c>
    </row>
    <row r="4828" spans="1:6">
      <c r="A4828">
        <v>217</v>
      </c>
      <c r="B4828" t="s">
        <v>479</v>
      </c>
      <c r="C4828">
        <v>112</v>
      </c>
      <c r="D4828" s="24">
        <v>89.9942626953125</v>
      </c>
      <c r="E4828" s="24">
        <v>0.20302523672580719</v>
      </c>
      <c r="F4828" s="24">
        <v>4.3253391981124878E-2</v>
      </c>
    </row>
    <row r="4829" spans="1:6">
      <c r="A4829">
        <v>217</v>
      </c>
      <c r="B4829" t="s">
        <v>479</v>
      </c>
      <c r="C4829">
        <v>113</v>
      </c>
      <c r="D4829" s="24">
        <v>90.262603759765625</v>
      </c>
      <c r="E4829" s="24">
        <v>0.20231890678405762</v>
      </c>
      <c r="F4829" s="24">
        <v>4.4425025582313538E-2</v>
      </c>
    </row>
    <row r="4830" spans="1:6">
      <c r="A4830">
        <v>217</v>
      </c>
      <c r="B4830" t="s">
        <v>479</v>
      </c>
      <c r="C4830">
        <v>114</v>
      </c>
      <c r="D4830" s="24">
        <v>90.53094482421875</v>
      </c>
      <c r="E4830" s="24">
        <v>0.20414859056472778</v>
      </c>
      <c r="F4830" s="24">
        <v>4.8107348382472992E-2</v>
      </c>
    </row>
    <row r="4831" spans="1:6">
      <c r="A4831">
        <v>217</v>
      </c>
      <c r="B4831" t="s">
        <v>479</v>
      </c>
      <c r="C4831">
        <v>115</v>
      </c>
      <c r="D4831" s="24">
        <v>90.799285888671875</v>
      </c>
      <c r="E4831" s="24">
        <v>0.20073750615119934</v>
      </c>
      <c r="F4831" s="24">
        <v>5.3512744605541229E-2</v>
      </c>
    </row>
    <row r="4832" spans="1:6">
      <c r="A4832">
        <v>217</v>
      </c>
      <c r="B4832" t="s">
        <v>479</v>
      </c>
      <c r="C4832">
        <v>116</v>
      </c>
      <c r="D4832" s="24">
        <v>91.067626953125</v>
      </c>
      <c r="E4832" s="24">
        <v>0.20025955140590668</v>
      </c>
      <c r="F4832" s="24">
        <v>5.9268373996019363E-2</v>
      </c>
    </row>
    <row r="4833" spans="1:6">
      <c r="A4833">
        <v>217</v>
      </c>
      <c r="B4833" t="s">
        <v>479</v>
      </c>
      <c r="C4833">
        <v>117</v>
      </c>
      <c r="D4833" s="24">
        <v>91.335968017578125</v>
      </c>
      <c r="E4833" s="24">
        <v>0.20036463439464569</v>
      </c>
      <c r="F4833" s="24">
        <v>6.4067326486110687E-2</v>
      </c>
    </row>
    <row r="4834" spans="1:6">
      <c r="A4834">
        <v>217</v>
      </c>
      <c r="B4834" t="s">
        <v>479</v>
      </c>
      <c r="C4834">
        <v>118</v>
      </c>
      <c r="D4834" s="24">
        <v>91.604316711425781</v>
      </c>
      <c r="E4834" s="24">
        <v>0.1954454779624939</v>
      </c>
      <c r="F4834" s="24">
        <v>6.7413516342639923E-2</v>
      </c>
    </row>
    <row r="4835" spans="1:6">
      <c r="A4835">
        <v>217</v>
      </c>
      <c r="B4835" t="s">
        <v>479</v>
      </c>
      <c r="C4835">
        <v>119</v>
      </c>
      <c r="D4835" s="24">
        <v>91.872657775878906</v>
      </c>
      <c r="E4835" s="24">
        <v>0.19916446506977081</v>
      </c>
      <c r="F4835" s="24">
        <v>6.9798745214939117E-2</v>
      </c>
    </row>
    <row r="4836" spans="1:6">
      <c r="A4836">
        <v>217</v>
      </c>
      <c r="B4836" t="s">
        <v>479</v>
      </c>
      <c r="C4836">
        <v>120</v>
      </c>
      <c r="D4836" s="24">
        <v>92.141006469726562</v>
      </c>
      <c r="E4836" s="24">
        <v>0.19639971852302551</v>
      </c>
      <c r="F4836" s="24">
        <v>7.203780859708786E-2</v>
      </c>
    </row>
    <row r="4837" spans="1:6">
      <c r="A4837">
        <v>217</v>
      </c>
      <c r="B4837" t="s">
        <v>479</v>
      </c>
      <c r="C4837">
        <v>121</v>
      </c>
      <c r="D4837" s="24">
        <v>92.409347534179688</v>
      </c>
      <c r="E4837" s="24">
        <v>0.19894887506961823</v>
      </c>
      <c r="F4837" s="24">
        <v>7.4264690279960632E-2</v>
      </c>
    </row>
    <row r="4838" spans="1:6">
      <c r="A4838">
        <v>217</v>
      </c>
      <c r="B4838" t="s">
        <v>479</v>
      </c>
      <c r="C4838">
        <v>122</v>
      </c>
      <c r="D4838" s="24">
        <v>92.677688598632812</v>
      </c>
      <c r="E4838" s="24">
        <v>0.19528281688690186</v>
      </c>
      <c r="F4838" s="24">
        <v>7.548881322145462E-2</v>
      </c>
    </row>
    <row r="4839" spans="1:6">
      <c r="A4839">
        <v>217</v>
      </c>
      <c r="B4839" t="s">
        <v>479</v>
      </c>
      <c r="C4839">
        <v>123</v>
      </c>
      <c r="D4839" s="24">
        <v>92.946029663085938</v>
      </c>
      <c r="E4839" s="24">
        <v>0.19130061566829681</v>
      </c>
      <c r="F4839" s="24">
        <v>7.4242040514945984E-2</v>
      </c>
    </row>
    <row r="4840" spans="1:6">
      <c r="A4840">
        <v>217</v>
      </c>
      <c r="B4840" t="s">
        <v>479</v>
      </c>
      <c r="C4840">
        <v>124</v>
      </c>
      <c r="D4840" s="24">
        <v>93.214370727539062</v>
      </c>
      <c r="E4840" s="24">
        <v>0.19087256491184235</v>
      </c>
      <c r="F4840" s="24">
        <v>6.9803886115550995E-2</v>
      </c>
    </row>
    <row r="4841" spans="1:6">
      <c r="A4841">
        <v>217</v>
      </c>
      <c r="B4841" t="s">
        <v>479</v>
      </c>
      <c r="C4841">
        <v>125</v>
      </c>
      <c r="D4841" s="24">
        <v>93.482711791992188</v>
      </c>
      <c r="E4841" s="24">
        <v>0.19305358827114105</v>
      </c>
      <c r="F4841" s="24">
        <v>6.2924966216087341E-2</v>
      </c>
    </row>
    <row r="4842" spans="1:6">
      <c r="A4842">
        <v>217</v>
      </c>
      <c r="B4842" t="s">
        <v>479</v>
      </c>
      <c r="C4842">
        <v>126</v>
      </c>
      <c r="D4842" s="24">
        <v>93.751060485839844</v>
      </c>
      <c r="E4842" s="24">
        <v>0.19204659759998322</v>
      </c>
      <c r="F4842" s="24">
        <v>5.5311210453510284E-2</v>
      </c>
    </row>
    <row r="4843" spans="1:6">
      <c r="A4843">
        <v>217</v>
      </c>
      <c r="B4843" t="s">
        <v>479</v>
      </c>
      <c r="C4843">
        <v>127</v>
      </c>
      <c r="D4843" s="24">
        <v>94.019401550292969</v>
      </c>
      <c r="E4843" s="24">
        <v>0.19252440333366394</v>
      </c>
      <c r="F4843" s="24">
        <v>4.8298858106136322E-2</v>
      </c>
    </row>
    <row r="4844" spans="1:6">
      <c r="A4844">
        <v>217</v>
      </c>
      <c r="B4844" t="s">
        <v>479</v>
      </c>
      <c r="C4844">
        <v>128</v>
      </c>
      <c r="D4844" s="24">
        <v>94.287750244140625</v>
      </c>
      <c r="E4844" s="24">
        <v>0.19175566732883453</v>
      </c>
      <c r="F4844" s="24">
        <v>4.1907802224159241E-2</v>
      </c>
    </row>
    <row r="4845" spans="1:6">
      <c r="A4845">
        <v>217</v>
      </c>
      <c r="B4845" t="s">
        <v>479</v>
      </c>
      <c r="C4845">
        <v>129</v>
      </c>
      <c r="D4845" s="24">
        <v>94.55609130859375</v>
      </c>
      <c r="E4845" s="24">
        <v>0.1885797530412674</v>
      </c>
      <c r="F4845" s="24">
        <v>3.5100918263196945E-2</v>
      </c>
    </row>
    <row r="4846" spans="1:6">
      <c r="A4846">
        <v>217</v>
      </c>
      <c r="B4846" t="s">
        <v>479</v>
      </c>
      <c r="C4846">
        <v>130</v>
      </c>
      <c r="D4846" s="24">
        <v>94.824432373046875</v>
      </c>
      <c r="E4846" s="24">
        <v>0.18655163049697876</v>
      </c>
      <c r="F4846" s="24">
        <v>2.6974042877554893E-2</v>
      </c>
    </row>
    <row r="4847" spans="1:6">
      <c r="A4847">
        <v>218</v>
      </c>
      <c r="B4847" t="s">
        <v>480</v>
      </c>
      <c r="C4847">
        <v>1</v>
      </c>
      <c r="D4847" s="24">
        <v>60.208198547363281</v>
      </c>
      <c r="E4847" s="24">
        <v>0.4256121814250946</v>
      </c>
      <c r="F4847" s="24">
        <v>0.15098379552364349</v>
      </c>
    </row>
    <row r="4848" spans="1:6">
      <c r="A4848">
        <v>218</v>
      </c>
      <c r="B4848" t="s">
        <v>480</v>
      </c>
      <c r="C4848">
        <v>2</v>
      </c>
      <c r="D4848" s="24">
        <v>60.476543426513672</v>
      </c>
      <c r="E4848" s="24">
        <v>0.42165952920913696</v>
      </c>
      <c r="F4848" s="24">
        <v>0.15658159554004669</v>
      </c>
    </row>
    <row r="4849" spans="1:6">
      <c r="A4849">
        <v>218</v>
      </c>
      <c r="B4849" t="s">
        <v>480</v>
      </c>
      <c r="C4849">
        <v>3</v>
      </c>
      <c r="D4849" s="24">
        <v>60.744884490966797</v>
      </c>
      <c r="E4849" s="24">
        <v>0.42423278093338013</v>
      </c>
      <c r="F4849" s="24">
        <v>0.16270798444747925</v>
      </c>
    </row>
    <row r="4850" spans="1:6">
      <c r="A4850">
        <v>218</v>
      </c>
      <c r="B4850" t="s">
        <v>480</v>
      </c>
      <c r="C4850">
        <v>4</v>
      </c>
      <c r="D4850" s="24">
        <v>61.013229370117188</v>
      </c>
      <c r="E4850" s="24">
        <v>0.41668811440467834</v>
      </c>
      <c r="F4850" s="24">
        <v>0.16768829524517059</v>
      </c>
    </row>
    <row r="4851" spans="1:6">
      <c r="A4851">
        <v>218</v>
      </c>
      <c r="B4851" t="s">
        <v>480</v>
      </c>
      <c r="C4851">
        <v>5</v>
      </c>
      <c r="D4851" s="24">
        <v>61.281570434570312</v>
      </c>
      <c r="E4851" s="24">
        <v>0.41826757788658142</v>
      </c>
      <c r="F4851" s="24">
        <v>0.1699770987033844</v>
      </c>
    </row>
    <row r="4852" spans="1:6">
      <c r="A4852">
        <v>218</v>
      </c>
      <c r="B4852" t="s">
        <v>480</v>
      </c>
      <c r="C4852">
        <v>6</v>
      </c>
      <c r="D4852" s="24">
        <v>61.549911499023438</v>
      </c>
      <c r="E4852" s="24">
        <v>0.4161212146282196</v>
      </c>
      <c r="F4852" s="24">
        <v>0.16877801716327667</v>
      </c>
    </row>
    <row r="4853" spans="1:6">
      <c r="A4853">
        <v>218</v>
      </c>
      <c r="B4853" t="s">
        <v>480</v>
      </c>
      <c r="C4853">
        <v>7</v>
      </c>
      <c r="D4853" s="24">
        <v>61.818256378173828</v>
      </c>
      <c r="E4853" s="24">
        <v>0.40962731838226318</v>
      </c>
      <c r="F4853" s="24">
        <v>0.16439393162727356</v>
      </c>
    </row>
    <row r="4854" spans="1:6">
      <c r="A4854">
        <v>218</v>
      </c>
      <c r="B4854" t="s">
        <v>480</v>
      </c>
      <c r="C4854">
        <v>8</v>
      </c>
      <c r="D4854" s="24">
        <v>62.086601257324219</v>
      </c>
      <c r="E4854" s="24">
        <v>0.410707026720047</v>
      </c>
      <c r="F4854" s="24">
        <v>0.15810900926589966</v>
      </c>
    </row>
    <row r="4855" spans="1:6">
      <c r="A4855">
        <v>218</v>
      </c>
      <c r="B4855" t="s">
        <v>480</v>
      </c>
      <c r="C4855">
        <v>9</v>
      </c>
      <c r="D4855" s="24">
        <v>62.354942321777344</v>
      </c>
      <c r="E4855" s="24">
        <v>0.40744298696517944</v>
      </c>
      <c r="F4855" s="24">
        <v>0.1516391932964325</v>
      </c>
    </row>
    <row r="4856" spans="1:6">
      <c r="A4856">
        <v>218</v>
      </c>
      <c r="B4856" t="s">
        <v>480</v>
      </c>
      <c r="C4856">
        <v>10</v>
      </c>
      <c r="D4856" s="24">
        <v>62.623283386230469</v>
      </c>
      <c r="E4856" s="24">
        <v>0.40957492589950562</v>
      </c>
      <c r="F4856" s="24">
        <v>0.14645875990390778</v>
      </c>
    </row>
    <row r="4857" spans="1:6">
      <c r="A4857">
        <v>218</v>
      </c>
      <c r="B4857" t="s">
        <v>480</v>
      </c>
      <c r="C4857">
        <v>11</v>
      </c>
      <c r="D4857" s="24">
        <v>62.891628265380859</v>
      </c>
      <c r="E4857" s="24">
        <v>0.40539684891700745</v>
      </c>
      <c r="F4857" s="24">
        <v>0.14331711828708649</v>
      </c>
    </row>
    <row r="4858" spans="1:6">
      <c r="A4858">
        <v>218</v>
      </c>
      <c r="B4858" t="s">
        <v>480</v>
      </c>
      <c r="C4858">
        <v>12</v>
      </c>
      <c r="D4858" s="24">
        <v>63.159969329833984</v>
      </c>
      <c r="E4858" s="24">
        <v>0.40205338597297668</v>
      </c>
      <c r="F4858" s="24">
        <v>0.1420789361000061</v>
      </c>
    </row>
    <row r="4859" spans="1:6">
      <c r="A4859">
        <v>218</v>
      </c>
      <c r="B4859" t="s">
        <v>480</v>
      </c>
      <c r="C4859">
        <v>13</v>
      </c>
      <c r="D4859" s="24">
        <v>63.428314208984375</v>
      </c>
      <c r="E4859" s="24">
        <v>0.402037113904953</v>
      </c>
      <c r="F4859" s="24">
        <v>0.14180512726306915</v>
      </c>
    </row>
    <row r="4860" spans="1:6">
      <c r="A4860">
        <v>218</v>
      </c>
      <c r="B4860" t="s">
        <v>480</v>
      </c>
      <c r="C4860">
        <v>14</v>
      </c>
      <c r="D4860" s="24">
        <v>63.6966552734375</v>
      </c>
      <c r="E4860" s="24">
        <v>0.40332198143005371</v>
      </c>
      <c r="F4860" s="24">
        <v>0.14103338122367859</v>
      </c>
    </row>
    <row r="4861" spans="1:6">
      <c r="A4861">
        <v>218</v>
      </c>
      <c r="B4861" t="s">
        <v>480</v>
      </c>
      <c r="C4861">
        <v>15</v>
      </c>
      <c r="D4861" s="24">
        <v>63.965000152587891</v>
      </c>
      <c r="E4861" s="24">
        <v>0.39824467897415161</v>
      </c>
      <c r="F4861" s="24">
        <v>0.13830289244651794</v>
      </c>
    </row>
    <row r="4862" spans="1:6">
      <c r="A4862">
        <v>218</v>
      </c>
      <c r="B4862" t="s">
        <v>480</v>
      </c>
      <c r="C4862">
        <v>16</v>
      </c>
      <c r="D4862" s="24">
        <v>64.233345031738281</v>
      </c>
      <c r="E4862" s="24">
        <v>0.39589732885360718</v>
      </c>
      <c r="F4862" s="24">
        <v>0.13296499848365784</v>
      </c>
    </row>
    <row r="4863" spans="1:6">
      <c r="A4863">
        <v>218</v>
      </c>
      <c r="B4863" t="s">
        <v>480</v>
      </c>
      <c r="C4863">
        <v>17</v>
      </c>
      <c r="D4863" s="24">
        <v>64.501686096191406</v>
      </c>
      <c r="E4863" s="24">
        <v>0.39497599005699158</v>
      </c>
      <c r="F4863" s="24">
        <v>0.1258741170167923</v>
      </c>
    </row>
    <row r="4864" spans="1:6">
      <c r="A4864">
        <v>218</v>
      </c>
      <c r="B4864" t="s">
        <v>480</v>
      </c>
      <c r="C4864">
        <v>18</v>
      </c>
      <c r="D4864" s="24">
        <v>64.770027160644531</v>
      </c>
      <c r="E4864" s="24">
        <v>0.39239734411239624</v>
      </c>
      <c r="F4864" s="24">
        <v>0.11942602694034576</v>
      </c>
    </row>
    <row r="4865" spans="1:6">
      <c r="A4865">
        <v>218</v>
      </c>
      <c r="B4865" t="s">
        <v>480</v>
      </c>
      <c r="C4865">
        <v>19</v>
      </c>
      <c r="D4865" s="24">
        <v>65.038368225097656</v>
      </c>
      <c r="E4865" s="24">
        <v>0.3918226957321167</v>
      </c>
      <c r="F4865" s="24">
        <v>0.11663284152746201</v>
      </c>
    </row>
    <row r="4866" spans="1:6">
      <c r="A4866">
        <v>218</v>
      </c>
      <c r="B4866" t="s">
        <v>480</v>
      </c>
      <c r="C4866">
        <v>20</v>
      </c>
      <c r="D4866" s="24">
        <v>65.306716918945312</v>
      </c>
      <c r="E4866" s="24">
        <v>0.39154735207557678</v>
      </c>
      <c r="F4866" s="24">
        <v>0.11951274424791336</v>
      </c>
    </row>
    <row r="4867" spans="1:6">
      <c r="A4867">
        <v>218</v>
      </c>
      <c r="B4867" t="s">
        <v>480</v>
      </c>
      <c r="C4867">
        <v>21</v>
      </c>
      <c r="D4867" s="24">
        <v>65.575057983398438</v>
      </c>
      <c r="E4867" s="24">
        <v>0.39251837134361267</v>
      </c>
      <c r="F4867" s="24">
        <v>0.1277269572019577</v>
      </c>
    </row>
    <row r="4868" spans="1:6">
      <c r="A4868">
        <v>218</v>
      </c>
      <c r="B4868" t="s">
        <v>480</v>
      </c>
      <c r="C4868">
        <v>22</v>
      </c>
      <c r="D4868" s="24">
        <v>65.843399047851562</v>
      </c>
      <c r="E4868" s="24">
        <v>0.39044204354286194</v>
      </c>
      <c r="F4868" s="24">
        <v>0.1383671909570694</v>
      </c>
    </row>
    <row r="4869" spans="1:6">
      <c r="A4869">
        <v>218</v>
      </c>
      <c r="B4869" t="s">
        <v>480</v>
      </c>
      <c r="C4869">
        <v>23</v>
      </c>
      <c r="D4869" s="24">
        <v>66.111740112304688</v>
      </c>
      <c r="E4869" s="24">
        <v>0.38891565799713135</v>
      </c>
      <c r="F4869" s="24">
        <v>0.14720967411994934</v>
      </c>
    </row>
    <row r="4870" spans="1:6">
      <c r="A4870">
        <v>218</v>
      </c>
      <c r="B4870" t="s">
        <v>480</v>
      </c>
      <c r="C4870">
        <v>24</v>
      </c>
      <c r="D4870" s="24">
        <v>66.380081176757812</v>
      </c>
      <c r="E4870" s="24">
        <v>0.38361865282058716</v>
      </c>
      <c r="F4870" s="24">
        <v>0.15081588923931122</v>
      </c>
    </row>
    <row r="4871" spans="1:6">
      <c r="A4871">
        <v>218</v>
      </c>
      <c r="B4871" t="s">
        <v>480</v>
      </c>
      <c r="C4871">
        <v>25</v>
      </c>
      <c r="D4871" s="24">
        <v>66.648429870605469</v>
      </c>
      <c r="E4871" s="24">
        <v>0.38081538677215576</v>
      </c>
      <c r="F4871" s="24">
        <v>0.14824385941028595</v>
      </c>
    </row>
    <row r="4872" spans="1:6">
      <c r="A4872">
        <v>218</v>
      </c>
      <c r="B4872" t="s">
        <v>480</v>
      </c>
      <c r="C4872">
        <v>26</v>
      </c>
      <c r="D4872" s="24">
        <v>66.916770935058594</v>
      </c>
      <c r="E4872" s="24">
        <v>0.37939795851707458</v>
      </c>
      <c r="F4872" s="24">
        <v>0.14134836196899414</v>
      </c>
    </row>
    <row r="4873" spans="1:6">
      <c r="A4873">
        <v>218</v>
      </c>
      <c r="B4873" t="s">
        <v>480</v>
      </c>
      <c r="C4873">
        <v>27</v>
      </c>
      <c r="D4873" s="24">
        <v>67.185111999511719</v>
      </c>
      <c r="E4873" s="24">
        <v>0.37863257527351379</v>
      </c>
      <c r="F4873" s="24">
        <v>0.13353507220745087</v>
      </c>
    </row>
    <row r="4874" spans="1:6">
      <c r="A4874">
        <v>218</v>
      </c>
      <c r="B4874" t="s">
        <v>480</v>
      </c>
      <c r="C4874">
        <v>28</v>
      </c>
      <c r="D4874" s="24">
        <v>67.453460693359375</v>
      </c>
      <c r="E4874" s="24">
        <v>0.37855863571166992</v>
      </c>
      <c r="F4874" s="24">
        <v>0.12781864404678345</v>
      </c>
    </row>
    <row r="4875" spans="1:6">
      <c r="A4875">
        <v>218</v>
      </c>
      <c r="B4875" t="s">
        <v>480</v>
      </c>
      <c r="C4875">
        <v>29</v>
      </c>
      <c r="D4875" s="24">
        <v>67.7218017578125</v>
      </c>
      <c r="E4875" s="24">
        <v>0.37829267978668213</v>
      </c>
      <c r="F4875" s="24">
        <v>0.12539367377758026</v>
      </c>
    </row>
    <row r="4876" spans="1:6">
      <c r="A4876">
        <v>218</v>
      </c>
      <c r="B4876" t="s">
        <v>480</v>
      </c>
      <c r="C4876">
        <v>30</v>
      </c>
      <c r="D4876" s="24">
        <v>67.990142822265625</v>
      </c>
      <c r="E4876" s="24">
        <v>0.37499111890792847</v>
      </c>
      <c r="F4876" s="24">
        <v>0.12545099854469299</v>
      </c>
    </row>
    <row r="4877" spans="1:6">
      <c r="A4877">
        <v>218</v>
      </c>
      <c r="B4877" t="s">
        <v>480</v>
      </c>
      <c r="C4877">
        <v>31</v>
      </c>
      <c r="D4877" s="24">
        <v>68.25848388671875</v>
      </c>
      <c r="E4877" s="24">
        <v>0.37379643321037292</v>
      </c>
      <c r="F4877" s="24">
        <v>0.12609589099884033</v>
      </c>
    </row>
    <row r="4878" spans="1:6">
      <c r="A4878">
        <v>218</v>
      </c>
      <c r="B4878" t="s">
        <v>480</v>
      </c>
      <c r="C4878">
        <v>32</v>
      </c>
      <c r="D4878" s="24">
        <v>68.526824951171875</v>
      </c>
      <c r="E4878" s="24">
        <v>0.37167713046073914</v>
      </c>
      <c r="F4878" s="24">
        <v>0.1256059855222702</v>
      </c>
    </row>
    <row r="4879" spans="1:6">
      <c r="A4879">
        <v>218</v>
      </c>
      <c r="B4879" t="s">
        <v>480</v>
      </c>
      <c r="C4879">
        <v>33</v>
      </c>
      <c r="D4879" s="24">
        <v>68.795173645019531</v>
      </c>
      <c r="E4879" s="24">
        <v>0.37025216221809387</v>
      </c>
      <c r="F4879" s="24">
        <v>0.12329480797052383</v>
      </c>
    </row>
    <row r="4880" spans="1:6">
      <c r="A4880">
        <v>218</v>
      </c>
      <c r="B4880" t="s">
        <v>480</v>
      </c>
      <c r="C4880">
        <v>34</v>
      </c>
      <c r="D4880" s="24">
        <v>69.063514709472656</v>
      </c>
      <c r="E4880" s="24">
        <v>0.36760053038597107</v>
      </c>
      <c r="F4880" s="24">
        <v>0.11964976042509079</v>
      </c>
    </row>
    <row r="4881" spans="1:6">
      <c r="A4881">
        <v>218</v>
      </c>
      <c r="B4881" t="s">
        <v>480</v>
      </c>
      <c r="C4881">
        <v>35</v>
      </c>
      <c r="D4881" s="24">
        <v>69.331855773925781</v>
      </c>
      <c r="E4881" s="24">
        <v>0.36811786890029907</v>
      </c>
      <c r="F4881" s="24">
        <v>0.11594057828187943</v>
      </c>
    </row>
    <row r="4882" spans="1:6">
      <c r="A4882">
        <v>218</v>
      </c>
      <c r="B4882" t="s">
        <v>480</v>
      </c>
      <c r="C4882">
        <v>36</v>
      </c>
      <c r="D4882" s="24">
        <v>69.600196838378906</v>
      </c>
      <c r="E4882" s="24">
        <v>0.3673873245716095</v>
      </c>
      <c r="F4882" s="24">
        <v>0.11363936215639114</v>
      </c>
    </row>
    <row r="4883" spans="1:6">
      <c r="A4883">
        <v>218</v>
      </c>
      <c r="B4883" t="s">
        <v>480</v>
      </c>
      <c r="C4883">
        <v>37</v>
      </c>
      <c r="D4883" s="24">
        <v>69.868545532226562</v>
      </c>
      <c r="E4883" s="24">
        <v>0.36227422952651978</v>
      </c>
      <c r="F4883" s="24">
        <v>0.11385228484869003</v>
      </c>
    </row>
    <row r="4884" spans="1:6">
      <c r="A4884">
        <v>218</v>
      </c>
      <c r="B4884" t="s">
        <v>480</v>
      </c>
      <c r="C4884">
        <v>38</v>
      </c>
      <c r="D4884" s="24">
        <v>70.136886596679688</v>
      </c>
      <c r="E4884" s="24">
        <v>0.36517453193664551</v>
      </c>
      <c r="F4884" s="24">
        <v>0.116867795586586</v>
      </c>
    </row>
    <row r="4885" spans="1:6">
      <c r="A4885">
        <v>218</v>
      </c>
      <c r="B4885" t="s">
        <v>480</v>
      </c>
      <c r="C4885">
        <v>39</v>
      </c>
      <c r="D4885" s="24">
        <v>70.405227661132812</v>
      </c>
      <c r="E4885" s="24">
        <v>0.36269477009773254</v>
      </c>
      <c r="F4885" s="24">
        <v>0.12187214940786362</v>
      </c>
    </row>
    <row r="4886" spans="1:6">
      <c r="A4886">
        <v>218</v>
      </c>
      <c r="B4886" t="s">
        <v>480</v>
      </c>
      <c r="C4886">
        <v>40</v>
      </c>
      <c r="D4886" s="24">
        <v>70.673568725585938</v>
      </c>
      <c r="E4886" s="24">
        <v>0.36201253533363342</v>
      </c>
      <c r="F4886" s="24">
        <v>0.12707158923149109</v>
      </c>
    </row>
    <row r="4887" spans="1:6">
      <c r="A4887">
        <v>218</v>
      </c>
      <c r="B4887" t="s">
        <v>480</v>
      </c>
      <c r="C4887">
        <v>41</v>
      </c>
      <c r="D4887" s="24">
        <v>70.941917419433594</v>
      </c>
      <c r="E4887" s="24">
        <v>0.36016172170639038</v>
      </c>
      <c r="F4887" s="24">
        <v>0.13034436106681824</v>
      </c>
    </row>
    <row r="4888" spans="1:6">
      <c r="A4888">
        <v>218</v>
      </c>
      <c r="B4888" t="s">
        <v>480</v>
      </c>
      <c r="C4888">
        <v>42</v>
      </c>
      <c r="D4888" s="24">
        <v>71.210258483886719</v>
      </c>
      <c r="E4888" s="24">
        <v>0.3559398353099823</v>
      </c>
      <c r="F4888" s="24">
        <v>0.13022869825363159</v>
      </c>
    </row>
    <row r="4889" spans="1:6">
      <c r="A4889">
        <v>218</v>
      </c>
      <c r="B4889" t="s">
        <v>480</v>
      </c>
      <c r="C4889">
        <v>43</v>
      </c>
      <c r="D4889" s="24">
        <v>71.478599548339844</v>
      </c>
      <c r="E4889" s="24">
        <v>0.35492649674415588</v>
      </c>
      <c r="F4889" s="24">
        <v>0.12672142684459686</v>
      </c>
    </row>
    <row r="4890" spans="1:6">
      <c r="A4890">
        <v>218</v>
      </c>
      <c r="B4890" t="s">
        <v>480</v>
      </c>
      <c r="C4890">
        <v>44</v>
      </c>
      <c r="D4890" s="24">
        <v>71.746940612792969</v>
      </c>
      <c r="E4890" s="24">
        <v>0.35292121767997742</v>
      </c>
      <c r="F4890" s="24">
        <v>0.12132848054170609</v>
      </c>
    </row>
    <row r="4891" spans="1:6">
      <c r="A4891">
        <v>218</v>
      </c>
      <c r="B4891" t="s">
        <v>480</v>
      </c>
      <c r="C4891">
        <v>45</v>
      </c>
      <c r="D4891" s="24">
        <v>72.015289306640625</v>
      </c>
      <c r="E4891" s="24">
        <v>0.35330861806869507</v>
      </c>
      <c r="F4891" s="24">
        <v>0.11628448963165283</v>
      </c>
    </row>
    <row r="4892" spans="1:6">
      <c r="A4892">
        <v>218</v>
      </c>
      <c r="B4892" t="s">
        <v>480</v>
      </c>
      <c r="C4892">
        <v>46</v>
      </c>
      <c r="D4892" s="24">
        <v>72.28363037109375</v>
      </c>
      <c r="E4892" s="24">
        <v>0.35099679231643677</v>
      </c>
      <c r="F4892" s="24">
        <v>0.11343885958194733</v>
      </c>
    </row>
    <row r="4893" spans="1:6">
      <c r="A4893">
        <v>218</v>
      </c>
      <c r="B4893" t="s">
        <v>480</v>
      </c>
      <c r="C4893">
        <v>47</v>
      </c>
      <c r="D4893" s="24">
        <v>72.551971435546875</v>
      </c>
      <c r="E4893" s="24">
        <v>0.35236591100692749</v>
      </c>
      <c r="F4893" s="24">
        <v>0.11347925662994385</v>
      </c>
    </row>
    <row r="4894" spans="1:6">
      <c r="A4894">
        <v>218</v>
      </c>
      <c r="B4894" t="s">
        <v>480</v>
      </c>
      <c r="C4894">
        <v>48</v>
      </c>
      <c r="D4894" s="24">
        <v>72.8203125</v>
      </c>
      <c r="E4894" s="24">
        <v>0.34937018156051636</v>
      </c>
      <c r="F4894" s="24">
        <v>0.11589816957712173</v>
      </c>
    </row>
    <row r="4895" spans="1:6">
      <c r="A4895">
        <v>218</v>
      </c>
      <c r="B4895" t="s">
        <v>480</v>
      </c>
      <c r="C4895">
        <v>49</v>
      </c>
      <c r="D4895" s="24">
        <v>73.088653564453125</v>
      </c>
      <c r="E4895" s="24">
        <v>0.34641501307487488</v>
      </c>
      <c r="F4895" s="24">
        <v>0.1195569783449173</v>
      </c>
    </row>
    <row r="4896" spans="1:6">
      <c r="A4896">
        <v>218</v>
      </c>
      <c r="B4896" t="s">
        <v>480</v>
      </c>
      <c r="C4896">
        <v>50</v>
      </c>
      <c r="D4896" s="24">
        <v>73.357002258300781</v>
      </c>
      <c r="E4896" s="24">
        <v>0.34699901938438416</v>
      </c>
      <c r="F4896" s="24">
        <v>0.12338043004274368</v>
      </c>
    </row>
    <row r="4897" spans="1:6">
      <c r="A4897">
        <v>218</v>
      </c>
      <c r="B4897" t="s">
        <v>480</v>
      </c>
      <c r="C4897">
        <v>51</v>
      </c>
      <c r="D4897" s="24">
        <v>73.625343322753906</v>
      </c>
      <c r="E4897" s="24">
        <v>0.34371954202651978</v>
      </c>
      <c r="F4897" s="24">
        <v>0.12671196460723877</v>
      </c>
    </row>
    <row r="4898" spans="1:6">
      <c r="A4898">
        <v>218</v>
      </c>
      <c r="B4898" t="s">
        <v>480</v>
      </c>
      <c r="C4898">
        <v>52</v>
      </c>
      <c r="D4898" s="24">
        <v>73.893684387207031</v>
      </c>
      <c r="E4898" s="24">
        <v>0.34487554430961609</v>
      </c>
      <c r="F4898" s="24">
        <v>0.12923476099967957</v>
      </c>
    </row>
    <row r="4899" spans="1:6">
      <c r="A4899">
        <v>218</v>
      </c>
      <c r="B4899" t="s">
        <v>480</v>
      </c>
      <c r="C4899">
        <v>53</v>
      </c>
      <c r="D4899" s="24">
        <v>74.162033081054688</v>
      </c>
      <c r="E4899" s="24">
        <v>0.33913084864616394</v>
      </c>
      <c r="F4899" s="24">
        <v>0.13067255914211273</v>
      </c>
    </row>
    <row r="4900" spans="1:6">
      <c r="A4900">
        <v>218</v>
      </c>
      <c r="B4900" t="s">
        <v>480</v>
      </c>
      <c r="C4900">
        <v>54</v>
      </c>
      <c r="D4900" s="24">
        <v>74.430374145507812</v>
      </c>
      <c r="E4900" s="24">
        <v>0.34150177240371704</v>
      </c>
      <c r="F4900" s="24">
        <v>0.13055539131164551</v>
      </c>
    </row>
    <row r="4901" spans="1:6">
      <c r="A4901">
        <v>218</v>
      </c>
      <c r="B4901" t="s">
        <v>480</v>
      </c>
      <c r="C4901">
        <v>55</v>
      </c>
      <c r="D4901" s="24">
        <v>74.698715209960938</v>
      </c>
      <c r="E4901" s="24">
        <v>0.33866390585899353</v>
      </c>
      <c r="F4901" s="24">
        <v>0.12828323245048523</v>
      </c>
    </row>
    <row r="4902" spans="1:6">
      <c r="A4902">
        <v>218</v>
      </c>
      <c r="B4902" t="s">
        <v>480</v>
      </c>
      <c r="C4902">
        <v>56</v>
      </c>
      <c r="D4902" s="24">
        <v>74.967056274414062</v>
      </c>
      <c r="E4902" s="24">
        <v>0.335328608751297</v>
      </c>
      <c r="F4902" s="24">
        <v>0.12348804622888565</v>
      </c>
    </row>
    <row r="4903" spans="1:6">
      <c r="A4903">
        <v>218</v>
      </c>
      <c r="B4903" t="s">
        <v>480</v>
      </c>
      <c r="C4903">
        <v>57</v>
      </c>
      <c r="D4903" s="24">
        <v>75.235397338867188</v>
      </c>
      <c r="E4903" s="24">
        <v>0.3357718288898468</v>
      </c>
      <c r="F4903" s="24">
        <v>0.11652106046676636</v>
      </c>
    </row>
    <row r="4904" spans="1:6">
      <c r="A4904">
        <v>218</v>
      </c>
      <c r="B4904" t="s">
        <v>480</v>
      </c>
      <c r="C4904">
        <v>58</v>
      </c>
      <c r="D4904" s="24">
        <v>75.503746032714844</v>
      </c>
      <c r="E4904" s="24">
        <v>0.33169254660606384</v>
      </c>
      <c r="F4904" s="24">
        <v>0.10876289755105972</v>
      </c>
    </row>
    <row r="4905" spans="1:6">
      <c r="A4905">
        <v>218</v>
      </c>
      <c r="B4905" t="s">
        <v>480</v>
      </c>
      <c r="C4905">
        <v>59</v>
      </c>
      <c r="D4905" s="24">
        <v>75.772087097167969</v>
      </c>
      <c r="E4905" s="24">
        <v>0.33300825953483582</v>
      </c>
      <c r="F4905" s="24">
        <v>0.10244739055633545</v>
      </c>
    </row>
    <row r="4906" spans="1:6">
      <c r="A4906">
        <v>218</v>
      </c>
      <c r="B4906" t="s">
        <v>480</v>
      </c>
      <c r="C4906">
        <v>60</v>
      </c>
      <c r="D4906" s="24">
        <v>76.040428161621094</v>
      </c>
      <c r="E4906" s="24">
        <v>0.33049324154853821</v>
      </c>
      <c r="F4906" s="24">
        <v>9.9971726536750793E-2</v>
      </c>
    </row>
    <row r="4907" spans="1:6">
      <c r="A4907">
        <v>218</v>
      </c>
      <c r="B4907" t="s">
        <v>480</v>
      </c>
      <c r="C4907">
        <v>61</v>
      </c>
      <c r="D4907" s="24">
        <v>76.308769226074219</v>
      </c>
      <c r="E4907" s="24">
        <v>0.33128225803375244</v>
      </c>
      <c r="F4907" s="24">
        <v>0.10293003916740417</v>
      </c>
    </row>
    <row r="4908" spans="1:6">
      <c r="A4908">
        <v>218</v>
      </c>
      <c r="B4908" t="s">
        <v>480</v>
      </c>
      <c r="C4908">
        <v>62</v>
      </c>
      <c r="D4908" s="24">
        <v>76.577117919921875</v>
      </c>
      <c r="E4908" s="24">
        <v>0.33029904961585999</v>
      </c>
      <c r="F4908" s="24">
        <v>0.11140298843383789</v>
      </c>
    </row>
    <row r="4909" spans="1:6">
      <c r="A4909">
        <v>218</v>
      </c>
      <c r="B4909" t="s">
        <v>480</v>
      </c>
      <c r="C4909">
        <v>63</v>
      </c>
      <c r="D4909" s="24">
        <v>76.845458984375</v>
      </c>
      <c r="E4909" s="24">
        <v>0.33153790235519409</v>
      </c>
      <c r="F4909" s="24">
        <v>0.12387786060571671</v>
      </c>
    </row>
    <row r="4910" spans="1:6">
      <c r="A4910">
        <v>218</v>
      </c>
      <c r="B4910" t="s">
        <v>480</v>
      </c>
      <c r="C4910">
        <v>64</v>
      </c>
      <c r="D4910" s="24">
        <v>77.113800048828125</v>
      </c>
      <c r="E4910" s="24">
        <v>0.32462942600250244</v>
      </c>
      <c r="F4910" s="24">
        <v>0.13784694671630859</v>
      </c>
    </row>
    <row r="4911" spans="1:6">
      <c r="A4911">
        <v>218</v>
      </c>
      <c r="B4911" t="s">
        <v>480</v>
      </c>
      <c r="C4911">
        <v>65</v>
      </c>
      <c r="D4911" s="24">
        <v>77.38214111328125</v>
      </c>
      <c r="E4911" s="24">
        <v>0.32481315732002258</v>
      </c>
      <c r="F4911" s="24">
        <v>0.15065701305866241</v>
      </c>
    </row>
    <row r="4912" spans="1:6">
      <c r="A4912">
        <v>218</v>
      </c>
      <c r="B4912" t="s">
        <v>480</v>
      </c>
      <c r="C4912">
        <v>66</v>
      </c>
      <c r="D4912" s="24">
        <v>77.650482177734375</v>
      </c>
      <c r="E4912" s="24">
        <v>0.32179012894630432</v>
      </c>
      <c r="F4912" s="24">
        <v>0.16016614437103271</v>
      </c>
    </row>
    <row r="4913" spans="1:6">
      <c r="A4913">
        <v>218</v>
      </c>
      <c r="B4913" t="s">
        <v>480</v>
      </c>
      <c r="C4913">
        <v>67</v>
      </c>
      <c r="D4913" s="24">
        <v>77.918830871582031</v>
      </c>
      <c r="E4913" s="24">
        <v>0.32338759303092957</v>
      </c>
      <c r="F4913" s="24">
        <v>0.16500945389270782</v>
      </c>
    </row>
    <row r="4914" spans="1:6">
      <c r="A4914">
        <v>218</v>
      </c>
      <c r="B4914" t="s">
        <v>480</v>
      </c>
      <c r="C4914">
        <v>68</v>
      </c>
      <c r="D4914" s="24">
        <v>78.187171936035156</v>
      </c>
      <c r="E4914" s="24">
        <v>0.31706118583679199</v>
      </c>
      <c r="F4914" s="24">
        <v>0.16466341912746429</v>
      </c>
    </row>
    <row r="4915" spans="1:6">
      <c r="A4915">
        <v>218</v>
      </c>
      <c r="B4915" t="s">
        <v>480</v>
      </c>
      <c r="C4915">
        <v>69</v>
      </c>
      <c r="D4915" s="24">
        <v>78.455513000488281</v>
      </c>
      <c r="E4915" s="24">
        <v>0.31441354751586914</v>
      </c>
      <c r="F4915" s="24">
        <v>0.15948928892612457</v>
      </c>
    </row>
    <row r="4916" spans="1:6">
      <c r="A4916">
        <v>218</v>
      </c>
      <c r="B4916" t="s">
        <v>480</v>
      </c>
      <c r="C4916">
        <v>70</v>
      </c>
      <c r="D4916" s="24">
        <v>78.723861694335938</v>
      </c>
      <c r="E4916" s="24">
        <v>0.31296178698539734</v>
      </c>
      <c r="F4916" s="24">
        <v>0.15071025490760803</v>
      </c>
    </row>
    <row r="4917" spans="1:6">
      <c r="A4917">
        <v>218</v>
      </c>
      <c r="B4917" t="s">
        <v>480</v>
      </c>
      <c r="C4917">
        <v>71</v>
      </c>
      <c r="D4917" s="24">
        <v>78.992202758789062</v>
      </c>
      <c r="E4917" s="24">
        <v>0.31404131650924683</v>
      </c>
      <c r="F4917" s="24">
        <v>0.14016485214233398</v>
      </c>
    </row>
    <row r="4918" spans="1:6">
      <c r="A4918">
        <v>218</v>
      </c>
      <c r="B4918" t="s">
        <v>480</v>
      </c>
      <c r="C4918">
        <v>72</v>
      </c>
      <c r="D4918" s="24">
        <v>79.260543823242188</v>
      </c>
      <c r="E4918" s="24">
        <v>0.30928570032119751</v>
      </c>
      <c r="F4918" s="24">
        <v>0.12980717420578003</v>
      </c>
    </row>
    <row r="4919" spans="1:6">
      <c r="A4919">
        <v>218</v>
      </c>
      <c r="B4919" t="s">
        <v>480</v>
      </c>
      <c r="C4919">
        <v>73</v>
      </c>
      <c r="D4919" s="24">
        <v>79.528884887695312</v>
      </c>
      <c r="E4919" s="24">
        <v>0.30979254841804504</v>
      </c>
      <c r="F4919" s="24">
        <v>0.12114495038986206</v>
      </c>
    </row>
    <row r="4920" spans="1:6">
      <c r="A4920">
        <v>218</v>
      </c>
      <c r="B4920" t="s">
        <v>480</v>
      </c>
      <c r="C4920">
        <v>74</v>
      </c>
      <c r="D4920" s="24">
        <v>79.797225952148438</v>
      </c>
      <c r="E4920" s="24">
        <v>0.30896538496017456</v>
      </c>
      <c r="F4920" s="24">
        <v>0.11490946263074875</v>
      </c>
    </row>
    <row r="4921" spans="1:6">
      <c r="A4921">
        <v>218</v>
      </c>
      <c r="B4921" t="s">
        <v>480</v>
      </c>
      <c r="C4921">
        <v>75</v>
      </c>
      <c r="D4921" s="24">
        <v>80.065574645996094</v>
      </c>
      <c r="E4921" s="24">
        <v>0.30595299601554871</v>
      </c>
      <c r="F4921" s="24">
        <v>0.11101365089416504</v>
      </c>
    </row>
    <row r="4922" spans="1:6">
      <c r="A4922">
        <v>218</v>
      </c>
      <c r="B4922" t="s">
        <v>480</v>
      </c>
      <c r="C4922">
        <v>76</v>
      </c>
      <c r="D4922" s="24">
        <v>80.333915710449219</v>
      </c>
      <c r="E4922" s="24">
        <v>0.30680859088897705</v>
      </c>
      <c r="F4922" s="24">
        <v>0.10877704620361328</v>
      </c>
    </row>
    <row r="4923" spans="1:6">
      <c r="A4923">
        <v>218</v>
      </c>
      <c r="B4923" t="s">
        <v>480</v>
      </c>
      <c r="C4923">
        <v>77</v>
      </c>
      <c r="D4923" s="24">
        <v>80.602256774902344</v>
      </c>
      <c r="E4923" s="24">
        <v>0.30504807829856873</v>
      </c>
      <c r="F4923" s="24">
        <v>0.1072782501578331</v>
      </c>
    </row>
    <row r="4924" spans="1:6">
      <c r="A4924">
        <v>218</v>
      </c>
      <c r="B4924" t="s">
        <v>480</v>
      </c>
      <c r="C4924">
        <v>78</v>
      </c>
      <c r="D4924" s="24">
        <v>80.87060546875</v>
      </c>
      <c r="E4924" s="24">
        <v>0.30267816781997681</v>
      </c>
      <c r="F4924" s="24">
        <v>0.10572374612092972</v>
      </c>
    </row>
    <row r="4925" spans="1:6">
      <c r="A4925">
        <v>218</v>
      </c>
      <c r="B4925" t="s">
        <v>480</v>
      </c>
      <c r="C4925">
        <v>79</v>
      </c>
      <c r="D4925" s="24">
        <v>81.138946533203125</v>
      </c>
      <c r="E4925" s="24">
        <v>0.30055603384971619</v>
      </c>
      <c r="F4925" s="24">
        <v>0.10364856570959091</v>
      </c>
    </row>
    <row r="4926" spans="1:6">
      <c r="A4926">
        <v>218</v>
      </c>
      <c r="B4926" t="s">
        <v>480</v>
      </c>
      <c r="C4926">
        <v>80</v>
      </c>
      <c r="D4926" s="24">
        <v>81.40728759765625</v>
      </c>
      <c r="E4926" s="24">
        <v>0.30165404081344604</v>
      </c>
      <c r="F4926" s="24">
        <v>0.1008857935667038</v>
      </c>
    </row>
    <row r="4927" spans="1:6">
      <c r="A4927">
        <v>218</v>
      </c>
      <c r="B4927" t="s">
        <v>480</v>
      </c>
      <c r="C4927">
        <v>81</v>
      </c>
      <c r="D4927" s="24">
        <v>81.675628662109375</v>
      </c>
      <c r="E4927" s="24">
        <v>0.2990281879901886</v>
      </c>
      <c r="F4927" s="24">
        <v>9.7325421869754791E-2</v>
      </c>
    </row>
    <row r="4928" spans="1:6">
      <c r="A4928">
        <v>218</v>
      </c>
      <c r="B4928" t="s">
        <v>480</v>
      </c>
      <c r="C4928">
        <v>82</v>
      </c>
      <c r="D4928" s="24">
        <v>81.9439697265625</v>
      </c>
      <c r="E4928" s="24">
        <v>0.29928138852119446</v>
      </c>
      <c r="F4928" s="24">
        <v>9.2741496860980988E-2</v>
      </c>
    </row>
    <row r="4929" spans="1:6">
      <c r="A4929">
        <v>218</v>
      </c>
      <c r="B4929" t="s">
        <v>480</v>
      </c>
      <c r="C4929">
        <v>83</v>
      </c>
      <c r="D4929" s="24">
        <v>82.212310791015625</v>
      </c>
      <c r="E4929" s="24">
        <v>0.29608610272407532</v>
      </c>
      <c r="F4929" s="24">
        <v>8.6861282587051392E-2</v>
      </c>
    </row>
    <row r="4930" spans="1:6">
      <c r="A4930">
        <v>218</v>
      </c>
      <c r="B4930" t="s">
        <v>480</v>
      </c>
      <c r="C4930">
        <v>84</v>
      </c>
      <c r="D4930" s="24">
        <v>82.480659484863281</v>
      </c>
      <c r="E4930" s="24">
        <v>0.29634898900985718</v>
      </c>
      <c r="F4930" s="24">
        <v>7.9712234437465668E-2</v>
      </c>
    </row>
    <row r="4931" spans="1:6">
      <c r="A4931">
        <v>218</v>
      </c>
      <c r="B4931" t="s">
        <v>480</v>
      </c>
      <c r="C4931">
        <v>85</v>
      </c>
      <c r="D4931" s="24">
        <v>82.749000549316406</v>
      </c>
      <c r="E4931" s="24">
        <v>0.29473087191581726</v>
      </c>
      <c r="F4931" s="24">
        <v>7.1919620037078857E-2</v>
      </c>
    </row>
    <row r="4932" spans="1:6">
      <c r="A4932">
        <v>218</v>
      </c>
      <c r="B4932" t="s">
        <v>480</v>
      </c>
      <c r="C4932">
        <v>86</v>
      </c>
      <c r="D4932" s="24">
        <v>83.017341613769531</v>
      </c>
      <c r="E4932" s="24">
        <v>0.29298701882362366</v>
      </c>
      <c r="F4932" s="24">
        <v>6.4688645303249359E-2</v>
      </c>
    </row>
    <row r="4933" spans="1:6">
      <c r="A4933">
        <v>218</v>
      </c>
      <c r="B4933" t="s">
        <v>480</v>
      </c>
      <c r="C4933">
        <v>87</v>
      </c>
      <c r="D4933" s="24">
        <v>83.285690307617188</v>
      </c>
      <c r="E4933" s="24">
        <v>0.29467856884002686</v>
      </c>
      <c r="F4933" s="24">
        <v>5.937281996011734E-2</v>
      </c>
    </row>
    <row r="4934" spans="1:6">
      <c r="A4934">
        <v>218</v>
      </c>
      <c r="B4934" t="s">
        <v>480</v>
      </c>
      <c r="C4934">
        <v>88</v>
      </c>
      <c r="D4934" s="24">
        <v>83.554031372070312</v>
      </c>
      <c r="E4934" s="24">
        <v>0.29432961344718933</v>
      </c>
      <c r="F4934" s="24">
        <v>5.6894492357969284E-2</v>
      </c>
    </row>
    <row r="4935" spans="1:6">
      <c r="A4935">
        <v>218</v>
      </c>
      <c r="B4935" t="s">
        <v>480</v>
      </c>
      <c r="C4935">
        <v>89</v>
      </c>
      <c r="D4935" s="24">
        <v>83.822372436523438</v>
      </c>
      <c r="E4935" s="24">
        <v>0.29269850254058838</v>
      </c>
      <c r="F4935" s="24">
        <v>5.7391289621591568E-2</v>
      </c>
    </row>
    <row r="4936" spans="1:6">
      <c r="A4936">
        <v>218</v>
      </c>
      <c r="B4936" t="s">
        <v>480</v>
      </c>
      <c r="C4936">
        <v>90</v>
      </c>
      <c r="D4936" s="24">
        <v>84.090713500976562</v>
      </c>
      <c r="E4936" s="24">
        <v>0.29181882739067078</v>
      </c>
      <c r="F4936" s="24">
        <v>6.0293715447187424E-2</v>
      </c>
    </row>
    <row r="4937" spans="1:6">
      <c r="A4937">
        <v>218</v>
      </c>
      <c r="B4937" t="s">
        <v>480</v>
      </c>
      <c r="C4937">
        <v>91</v>
      </c>
      <c r="D4937" s="24">
        <v>84.359054565429688</v>
      </c>
      <c r="E4937" s="24">
        <v>0.29301610589027405</v>
      </c>
      <c r="F4937" s="24">
        <v>6.4730927348136902E-2</v>
      </c>
    </row>
    <row r="4938" spans="1:6">
      <c r="A4938">
        <v>218</v>
      </c>
      <c r="B4938" t="s">
        <v>480</v>
      </c>
      <c r="C4938">
        <v>92</v>
      </c>
      <c r="D4938" s="24">
        <v>84.627403259277344</v>
      </c>
      <c r="E4938" s="24">
        <v>0.28915852308273315</v>
      </c>
      <c r="F4938" s="24">
        <v>6.9892801344394684E-2</v>
      </c>
    </row>
    <row r="4939" spans="1:6">
      <c r="A4939">
        <v>218</v>
      </c>
      <c r="B4939" t="s">
        <v>480</v>
      </c>
      <c r="C4939">
        <v>93</v>
      </c>
      <c r="D4939" s="24">
        <v>84.895744323730469</v>
      </c>
      <c r="E4939" s="24">
        <v>0.2892184853553772</v>
      </c>
      <c r="F4939" s="24">
        <v>7.5094699859619141E-2</v>
      </c>
    </row>
    <row r="4940" spans="1:6">
      <c r="A4940">
        <v>218</v>
      </c>
      <c r="B4940" t="s">
        <v>480</v>
      </c>
      <c r="C4940">
        <v>94</v>
      </c>
      <c r="D4940" s="24">
        <v>85.164085388183594</v>
      </c>
      <c r="E4940" s="24">
        <v>0.28996333479881287</v>
      </c>
      <c r="F4940" s="24">
        <v>7.9541213810443878E-2</v>
      </c>
    </row>
    <row r="4941" spans="1:6">
      <c r="A4941">
        <v>218</v>
      </c>
      <c r="B4941" t="s">
        <v>480</v>
      </c>
      <c r="C4941">
        <v>95</v>
      </c>
      <c r="D4941" s="24">
        <v>85.43243408203125</v>
      </c>
      <c r="E4941" s="24">
        <v>0.28813496232032776</v>
      </c>
      <c r="F4941" s="24">
        <v>8.2188814878463745E-2</v>
      </c>
    </row>
    <row r="4942" spans="1:6">
      <c r="A4942">
        <v>218</v>
      </c>
      <c r="B4942" t="s">
        <v>480</v>
      </c>
      <c r="C4942">
        <v>96</v>
      </c>
      <c r="D4942" s="24">
        <v>85.700775146484375</v>
      </c>
      <c r="E4942" s="24">
        <v>0.28786784410476685</v>
      </c>
      <c r="F4942" s="24">
        <v>8.203309029340744E-2</v>
      </c>
    </row>
    <row r="4943" spans="1:6">
      <c r="A4943">
        <v>218</v>
      </c>
      <c r="B4943" t="s">
        <v>480</v>
      </c>
      <c r="C4943">
        <v>97</v>
      </c>
      <c r="D4943" s="24">
        <v>85.9691162109375</v>
      </c>
      <c r="E4943" s="24">
        <v>0.28298318386077881</v>
      </c>
      <c r="F4943" s="24">
        <v>7.8808099031448364E-2</v>
      </c>
    </row>
    <row r="4944" spans="1:6">
      <c r="A4944">
        <v>218</v>
      </c>
      <c r="B4944" t="s">
        <v>480</v>
      </c>
      <c r="C4944">
        <v>98</v>
      </c>
      <c r="D4944" s="24">
        <v>86.237457275390625</v>
      </c>
      <c r="E4944" s="24">
        <v>0.28350144624710083</v>
      </c>
      <c r="F4944" s="24">
        <v>7.3536433279514313E-2</v>
      </c>
    </row>
    <row r="4945" spans="1:6">
      <c r="A4945">
        <v>218</v>
      </c>
      <c r="B4945" t="s">
        <v>480</v>
      </c>
      <c r="C4945">
        <v>99</v>
      </c>
      <c r="D4945" s="24">
        <v>86.50579833984375</v>
      </c>
      <c r="E4945" s="24">
        <v>0.28252696990966797</v>
      </c>
      <c r="F4945" s="24">
        <v>6.8348795175552368E-2</v>
      </c>
    </row>
    <row r="4946" spans="1:6">
      <c r="A4946">
        <v>218</v>
      </c>
      <c r="B4946" t="s">
        <v>480</v>
      </c>
      <c r="C4946">
        <v>100</v>
      </c>
      <c r="D4946" s="24">
        <v>86.774147033691406</v>
      </c>
      <c r="E4946" s="24">
        <v>0.28402897715568542</v>
      </c>
      <c r="F4946" s="24">
        <v>6.5483197569847107E-2</v>
      </c>
    </row>
    <row r="4947" spans="1:6">
      <c r="A4947">
        <v>218</v>
      </c>
      <c r="B4947" t="s">
        <v>480</v>
      </c>
      <c r="C4947">
        <v>101</v>
      </c>
      <c r="D4947" s="24">
        <v>87.042488098144531</v>
      </c>
      <c r="E4947" s="24">
        <v>0.28469404578208923</v>
      </c>
      <c r="F4947" s="24">
        <v>6.6071018576622009E-2</v>
      </c>
    </row>
    <row r="4948" spans="1:6">
      <c r="A4948">
        <v>218</v>
      </c>
      <c r="B4948" t="s">
        <v>480</v>
      </c>
      <c r="C4948">
        <v>102</v>
      </c>
      <c r="D4948" s="24">
        <v>87.310829162597656</v>
      </c>
      <c r="E4948" s="24">
        <v>0.27952241897583008</v>
      </c>
      <c r="F4948" s="24">
        <v>6.9525048136711121E-2</v>
      </c>
    </row>
    <row r="4949" spans="1:6">
      <c r="A4949">
        <v>218</v>
      </c>
      <c r="B4949" t="s">
        <v>480</v>
      </c>
      <c r="C4949">
        <v>103</v>
      </c>
      <c r="D4949" s="24">
        <v>87.579177856445312</v>
      </c>
      <c r="E4949" s="24">
        <v>0.27989578247070312</v>
      </c>
      <c r="F4949" s="24">
        <v>7.3865421116352081E-2</v>
      </c>
    </row>
    <row r="4950" spans="1:6">
      <c r="A4950">
        <v>218</v>
      </c>
      <c r="B4950" t="s">
        <v>480</v>
      </c>
      <c r="C4950">
        <v>104</v>
      </c>
      <c r="D4950" s="24">
        <v>87.847518920898438</v>
      </c>
      <c r="E4950" s="24">
        <v>0.2801068127155304</v>
      </c>
      <c r="F4950" s="24">
        <v>7.6688162982463837E-2</v>
      </c>
    </row>
    <row r="4951" spans="1:6">
      <c r="A4951">
        <v>218</v>
      </c>
      <c r="B4951" t="s">
        <v>480</v>
      </c>
      <c r="C4951">
        <v>105</v>
      </c>
      <c r="D4951" s="24">
        <v>88.115859985351562</v>
      </c>
      <c r="E4951" s="24">
        <v>0.27885341644287109</v>
      </c>
      <c r="F4951" s="24">
        <v>7.6210744678974152E-2</v>
      </c>
    </row>
    <row r="4952" spans="1:6">
      <c r="A4952">
        <v>218</v>
      </c>
      <c r="B4952" t="s">
        <v>480</v>
      </c>
      <c r="C4952">
        <v>106</v>
      </c>
      <c r="D4952" s="24">
        <v>88.384201049804688</v>
      </c>
      <c r="E4952" s="24">
        <v>0.27559089660644531</v>
      </c>
      <c r="F4952" s="24">
        <v>7.2017364203929901E-2</v>
      </c>
    </row>
    <row r="4953" spans="1:6">
      <c r="A4953">
        <v>218</v>
      </c>
      <c r="B4953" t="s">
        <v>480</v>
      </c>
      <c r="C4953">
        <v>107</v>
      </c>
      <c r="D4953" s="24">
        <v>88.652542114257812</v>
      </c>
      <c r="E4953" s="24">
        <v>0.27377504110336304</v>
      </c>
      <c r="F4953" s="24">
        <v>6.5268248319625854E-2</v>
      </c>
    </row>
    <row r="4954" spans="1:6">
      <c r="A4954">
        <v>218</v>
      </c>
      <c r="B4954" t="s">
        <v>480</v>
      </c>
      <c r="C4954">
        <v>108</v>
      </c>
      <c r="D4954" s="24">
        <v>88.920883178710938</v>
      </c>
      <c r="E4954" s="24">
        <v>0.27638515830039978</v>
      </c>
      <c r="F4954" s="24">
        <v>5.826173722743988E-2</v>
      </c>
    </row>
    <row r="4955" spans="1:6">
      <c r="A4955">
        <v>218</v>
      </c>
      <c r="B4955" t="s">
        <v>480</v>
      </c>
      <c r="C4955">
        <v>109</v>
      </c>
      <c r="D4955" s="24">
        <v>89.189231872558594</v>
      </c>
      <c r="E4955" s="24">
        <v>0.27846276760101318</v>
      </c>
      <c r="F4955" s="24">
        <v>5.3401276469230652E-2</v>
      </c>
    </row>
    <row r="4956" spans="1:6">
      <c r="A4956">
        <v>218</v>
      </c>
      <c r="B4956" t="s">
        <v>480</v>
      </c>
      <c r="C4956">
        <v>110</v>
      </c>
      <c r="D4956" s="24">
        <v>89.457572937011719</v>
      </c>
      <c r="E4956" s="24">
        <v>0.27397727966308594</v>
      </c>
      <c r="F4956" s="24">
        <v>5.2049946039915085E-2</v>
      </c>
    </row>
    <row r="4957" spans="1:6">
      <c r="A4957">
        <v>218</v>
      </c>
      <c r="B4957" t="s">
        <v>480</v>
      </c>
      <c r="C4957">
        <v>111</v>
      </c>
      <c r="D4957" s="24">
        <v>89.725921630859375</v>
      </c>
      <c r="E4957" s="24">
        <v>0.2754485011100769</v>
      </c>
      <c r="F4957" s="24">
        <v>5.3948752582073212E-2</v>
      </c>
    </row>
    <row r="4958" spans="1:6">
      <c r="A4958">
        <v>218</v>
      </c>
      <c r="B4958" t="s">
        <v>480</v>
      </c>
      <c r="C4958">
        <v>112</v>
      </c>
      <c r="D4958" s="24">
        <v>89.9942626953125</v>
      </c>
      <c r="E4958" s="24">
        <v>0.27234712243080139</v>
      </c>
      <c r="F4958" s="24">
        <v>5.754750594496727E-2</v>
      </c>
    </row>
    <row r="4959" spans="1:6">
      <c r="A4959">
        <v>218</v>
      </c>
      <c r="B4959" t="s">
        <v>480</v>
      </c>
      <c r="C4959">
        <v>113</v>
      </c>
      <c r="D4959" s="24">
        <v>90.262603759765625</v>
      </c>
      <c r="E4959" s="24">
        <v>0.27357321977615356</v>
      </c>
      <c r="F4959" s="24">
        <v>6.0916464775800705E-2</v>
      </c>
    </row>
    <row r="4960" spans="1:6">
      <c r="A4960">
        <v>218</v>
      </c>
      <c r="B4960" t="s">
        <v>480</v>
      </c>
      <c r="C4960">
        <v>114</v>
      </c>
      <c r="D4960" s="24">
        <v>90.53094482421875</v>
      </c>
      <c r="E4960" s="24">
        <v>0.27138605713844299</v>
      </c>
      <c r="F4960" s="24">
        <v>6.2624044716358185E-2</v>
      </c>
    </row>
    <row r="4961" spans="1:6">
      <c r="A4961">
        <v>218</v>
      </c>
      <c r="B4961" t="s">
        <v>480</v>
      </c>
      <c r="C4961">
        <v>115</v>
      </c>
      <c r="D4961" s="24">
        <v>90.799285888671875</v>
      </c>
      <c r="E4961" s="24">
        <v>0.27246758341789246</v>
      </c>
      <c r="F4961" s="24">
        <v>6.2156755477190018E-2</v>
      </c>
    </row>
    <row r="4962" spans="1:6">
      <c r="A4962">
        <v>218</v>
      </c>
      <c r="B4962" t="s">
        <v>480</v>
      </c>
      <c r="C4962">
        <v>116</v>
      </c>
      <c r="D4962" s="24">
        <v>91.067626953125</v>
      </c>
      <c r="E4962" s="24">
        <v>0.2666817307472229</v>
      </c>
      <c r="F4962" s="24">
        <v>5.9904597699642181E-2</v>
      </c>
    </row>
    <row r="4963" spans="1:6">
      <c r="A4963">
        <v>218</v>
      </c>
      <c r="B4963" t="s">
        <v>480</v>
      </c>
      <c r="C4963">
        <v>117</v>
      </c>
      <c r="D4963" s="24">
        <v>91.335968017578125</v>
      </c>
      <c r="E4963" s="24">
        <v>0.27184873819351196</v>
      </c>
      <c r="F4963" s="24">
        <v>5.6878630071878433E-2</v>
      </c>
    </row>
    <row r="4964" spans="1:6">
      <c r="A4964">
        <v>218</v>
      </c>
      <c r="B4964" t="s">
        <v>480</v>
      </c>
      <c r="C4964">
        <v>118</v>
      </c>
      <c r="D4964" s="24">
        <v>91.604316711425781</v>
      </c>
      <c r="E4964" s="24">
        <v>0.26947781443595886</v>
      </c>
      <c r="F4964" s="24">
        <v>5.4273992776870728E-2</v>
      </c>
    </row>
    <row r="4965" spans="1:6">
      <c r="A4965">
        <v>218</v>
      </c>
      <c r="B4965" t="s">
        <v>480</v>
      </c>
      <c r="C4965">
        <v>119</v>
      </c>
      <c r="D4965" s="24">
        <v>91.872657775878906</v>
      </c>
      <c r="E4965" s="24">
        <v>0.26743024587631226</v>
      </c>
      <c r="F4965" s="24">
        <v>5.2994020283222198E-2</v>
      </c>
    </row>
    <row r="4966" spans="1:6">
      <c r="A4966">
        <v>218</v>
      </c>
      <c r="B4966" t="s">
        <v>480</v>
      </c>
      <c r="C4966">
        <v>120</v>
      </c>
      <c r="D4966" s="24">
        <v>92.141006469726562</v>
      </c>
      <c r="E4966" s="24">
        <v>0.26984643936157227</v>
      </c>
      <c r="F4966" s="24">
        <v>5.3297165781259537E-2</v>
      </c>
    </row>
    <row r="4967" spans="1:6">
      <c r="A4967">
        <v>218</v>
      </c>
      <c r="B4967" t="s">
        <v>480</v>
      </c>
      <c r="C4967">
        <v>121</v>
      </c>
      <c r="D4967" s="24">
        <v>92.409347534179688</v>
      </c>
      <c r="E4967" s="24">
        <v>0.26673257350921631</v>
      </c>
      <c r="F4967" s="24">
        <v>5.4738491773605347E-2</v>
      </c>
    </row>
    <row r="4968" spans="1:6">
      <c r="A4968">
        <v>218</v>
      </c>
      <c r="B4968" t="s">
        <v>480</v>
      </c>
      <c r="C4968">
        <v>122</v>
      </c>
      <c r="D4968" s="24">
        <v>92.677688598632812</v>
      </c>
      <c r="E4968" s="24">
        <v>0.26616346836090088</v>
      </c>
      <c r="F4968" s="24">
        <v>5.643792450428009E-2</v>
      </c>
    </row>
    <row r="4969" spans="1:6">
      <c r="A4969">
        <v>218</v>
      </c>
      <c r="B4969" t="s">
        <v>480</v>
      </c>
      <c r="C4969">
        <v>123</v>
      </c>
      <c r="D4969" s="24">
        <v>92.946029663085938</v>
      </c>
      <c r="E4969" s="24">
        <v>0.26683288812637329</v>
      </c>
      <c r="F4969" s="24">
        <v>5.7486813515424728E-2</v>
      </c>
    </row>
    <row r="4970" spans="1:6">
      <c r="A4970">
        <v>218</v>
      </c>
      <c r="B4970" t="s">
        <v>480</v>
      </c>
      <c r="C4970">
        <v>124</v>
      </c>
      <c r="D4970" s="24">
        <v>93.214370727539062</v>
      </c>
      <c r="E4970" s="24">
        <v>0.26427555084228516</v>
      </c>
      <c r="F4970" s="24">
        <v>5.7259023189544678E-2</v>
      </c>
    </row>
    <row r="4971" spans="1:6">
      <c r="A4971">
        <v>218</v>
      </c>
      <c r="B4971" t="s">
        <v>480</v>
      </c>
      <c r="C4971">
        <v>125</v>
      </c>
      <c r="D4971" s="24">
        <v>93.482711791992188</v>
      </c>
      <c r="E4971" s="24">
        <v>0.26401084661483765</v>
      </c>
      <c r="F4971" s="24">
        <v>5.5478345602750778E-2</v>
      </c>
    </row>
    <row r="4972" spans="1:6">
      <c r="A4972">
        <v>218</v>
      </c>
      <c r="B4972" t="s">
        <v>480</v>
      </c>
      <c r="C4972">
        <v>126</v>
      </c>
      <c r="D4972" s="24">
        <v>93.751060485839844</v>
      </c>
      <c r="E4972" s="24">
        <v>0.26413393020629883</v>
      </c>
      <c r="F4972" s="24">
        <v>5.2063371986150742E-2</v>
      </c>
    </row>
    <row r="4973" spans="1:6">
      <c r="A4973">
        <v>218</v>
      </c>
      <c r="B4973" t="s">
        <v>480</v>
      </c>
      <c r="C4973">
        <v>127</v>
      </c>
      <c r="D4973" s="24">
        <v>94.019401550292969</v>
      </c>
      <c r="E4973" s="24">
        <v>0.26396659016609192</v>
      </c>
      <c r="F4973" s="24">
        <v>4.6950489282608032E-2</v>
      </c>
    </row>
    <row r="4974" spans="1:6">
      <c r="A4974">
        <v>218</v>
      </c>
      <c r="B4974" t="s">
        <v>480</v>
      </c>
      <c r="C4974">
        <v>128</v>
      </c>
      <c r="D4974" s="24">
        <v>94.287750244140625</v>
      </c>
      <c r="E4974" s="24">
        <v>0.26210570335388184</v>
      </c>
      <c r="F4974" s="24">
        <v>4.0085475891828537E-2</v>
      </c>
    </row>
    <row r="4975" spans="1:6">
      <c r="A4975">
        <v>218</v>
      </c>
      <c r="B4975" t="s">
        <v>480</v>
      </c>
      <c r="C4975">
        <v>129</v>
      </c>
      <c r="D4975" s="24">
        <v>94.55609130859375</v>
      </c>
      <c r="E4975" s="24">
        <v>0.26124194264411926</v>
      </c>
      <c r="F4975" s="24">
        <v>3.1664453446865082E-2</v>
      </c>
    </row>
    <row r="4976" spans="1:6">
      <c r="A4976">
        <v>218</v>
      </c>
      <c r="B4976" t="s">
        <v>480</v>
      </c>
      <c r="C4976">
        <v>130</v>
      </c>
      <c r="D4976" s="24">
        <v>94.824432373046875</v>
      </c>
      <c r="E4976" s="24">
        <v>0.26118850708007812</v>
      </c>
      <c r="F4976" s="24">
        <v>2.238873764872551E-2</v>
      </c>
    </row>
    <row r="4977" spans="1:6">
      <c r="A4977">
        <v>219</v>
      </c>
      <c r="B4977" t="s">
        <v>481</v>
      </c>
      <c r="C4977">
        <v>1</v>
      </c>
      <c r="D4977" s="24">
        <v>60.208198547363281</v>
      </c>
      <c r="E4977" s="24">
        <v>0.72031724452972412</v>
      </c>
      <c r="F4977" s="24">
        <v>4.3946146965026855E-2</v>
      </c>
    </row>
    <row r="4978" spans="1:6">
      <c r="A4978">
        <v>219</v>
      </c>
      <c r="B4978" t="s">
        <v>481</v>
      </c>
      <c r="C4978">
        <v>2</v>
      </c>
      <c r="D4978" s="24">
        <v>60.476543426513672</v>
      </c>
      <c r="E4978" s="24">
        <v>0.72038942575454712</v>
      </c>
      <c r="F4978" s="24">
        <v>4.4490978121757507E-2</v>
      </c>
    </row>
    <row r="4979" spans="1:6">
      <c r="A4979">
        <v>219</v>
      </c>
      <c r="B4979" t="s">
        <v>481</v>
      </c>
      <c r="C4979">
        <v>3</v>
      </c>
      <c r="D4979" s="24">
        <v>60.744884490966797</v>
      </c>
      <c r="E4979" s="24">
        <v>0.71747320890426636</v>
      </c>
      <c r="F4979" s="24">
        <v>4.4866662472486496E-2</v>
      </c>
    </row>
    <row r="4980" spans="1:6">
      <c r="A4980">
        <v>219</v>
      </c>
      <c r="B4980" t="s">
        <v>481</v>
      </c>
      <c r="C4980">
        <v>4</v>
      </c>
      <c r="D4980" s="24">
        <v>61.013229370117188</v>
      </c>
      <c r="E4980" s="24">
        <v>0.71350854635238647</v>
      </c>
      <c r="F4980" s="24">
        <v>4.4829133898019791E-2</v>
      </c>
    </row>
    <row r="4981" spans="1:6">
      <c r="A4981">
        <v>219</v>
      </c>
      <c r="B4981" t="s">
        <v>481</v>
      </c>
      <c r="C4981">
        <v>5</v>
      </c>
      <c r="D4981" s="24">
        <v>61.281570434570312</v>
      </c>
      <c r="E4981" s="24">
        <v>0.71020090579986572</v>
      </c>
      <c r="F4981" s="24">
        <v>4.4195260852575302E-2</v>
      </c>
    </row>
    <row r="4982" spans="1:6">
      <c r="A4982">
        <v>219</v>
      </c>
      <c r="B4982" t="s">
        <v>481</v>
      </c>
      <c r="C4982">
        <v>6</v>
      </c>
      <c r="D4982" s="24">
        <v>61.549911499023438</v>
      </c>
      <c r="E4982" s="24">
        <v>0.70515018701553345</v>
      </c>
      <c r="F4982" s="24">
        <v>4.2916659265756607E-2</v>
      </c>
    </row>
    <row r="4983" spans="1:6">
      <c r="A4983">
        <v>219</v>
      </c>
      <c r="B4983" t="s">
        <v>481</v>
      </c>
      <c r="C4983">
        <v>7</v>
      </c>
      <c r="D4983" s="24">
        <v>61.818256378173828</v>
      </c>
      <c r="E4983" s="24">
        <v>0.70873409509658813</v>
      </c>
      <c r="F4983" s="24">
        <v>4.1136469691991806E-2</v>
      </c>
    </row>
    <row r="4984" spans="1:6">
      <c r="A4984">
        <v>219</v>
      </c>
      <c r="B4984" t="s">
        <v>481</v>
      </c>
      <c r="C4984">
        <v>8</v>
      </c>
      <c r="D4984" s="24">
        <v>62.086601257324219</v>
      </c>
      <c r="E4984" s="24">
        <v>0.70117092132568359</v>
      </c>
      <c r="F4984" s="24">
        <v>3.9214473217725754E-2</v>
      </c>
    </row>
    <row r="4985" spans="1:6">
      <c r="A4985">
        <v>219</v>
      </c>
      <c r="B4985" t="s">
        <v>481</v>
      </c>
      <c r="C4985">
        <v>9</v>
      </c>
      <c r="D4985" s="24">
        <v>62.354942321777344</v>
      </c>
      <c r="E4985" s="24">
        <v>0.69502896070480347</v>
      </c>
      <c r="F4985" s="24">
        <v>3.7701882421970367E-2</v>
      </c>
    </row>
    <row r="4986" spans="1:6">
      <c r="A4986">
        <v>219</v>
      </c>
      <c r="B4986" t="s">
        <v>481</v>
      </c>
      <c r="C4986">
        <v>10</v>
      </c>
      <c r="D4986" s="24">
        <v>62.623283386230469</v>
      </c>
      <c r="E4986" s="24">
        <v>0.69911706447601318</v>
      </c>
      <c r="F4986" s="24">
        <v>3.7199508398771286E-2</v>
      </c>
    </row>
    <row r="4987" spans="1:6">
      <c r="A4987">
        <v>219</v>
      </c>
      <c r="B4987" t="s">
        <v>481</v>
      </c>
      <c r="C4987">
        <v>11</v>
      </c>
      <c r="D4987" s="24">
        <v>62.891628265380859</v>
      </c>
      <c r="E4987" s="24">
        <v>0.6959606409072876</v>
      </c>
      <c r="F4987" s="24">
        <v>3.8138356059789658E-2</v>
      </c>
    </row>
    <row r="4988" spans="1:6">
      <c r="A4988">
        <v>219</v>
      </c>
      <c r="B4988" t="s">
        <v>481</v>
      </c>
      <c r="C4988">
        <v>12</v>
      </c>
      <c r="D4988" s="24">
        <v>63.159969329833984</v>
      </c>
      <c r="E4988" s="24">
        <v>0.69546884298324585</v>
      </c>
      <c r="F4988" s="24">
        <v>4.0554899722337723E-2</v>
      </c>
    </row>
    <row r="4989" spans="1:6">
      <c r="A4989">
        <v>219</v>
      </c>
      <c r="B4989" t="s">
        <v>481</v>
      </c>
      <c r="C4989">
        <v>13</v>
      </c>
      <c r="D4989" s="24">
        <v>63.428314208984375</v>
      </c>
      <c r="E4989" s="24">
        <v>0.69236904382705688</v>
      </c>
      <c r="F4989" s="24">
        <v>4.400654137134552E-2</v>
      </c>
    </row>
    <row r="4990" spans="1:6">
      <c r="A4990">
        <v>219</v>
      </c>
      <c r="B4990" t="s">
        <v>481</v>
      </c>
      <c r="C4990">
        <v>14</v>
      </c>
      <c r="D4990" s="24">
        <v>63.6966552734375</v>
      </c>
      <c r="E4990" s="24">
        <v>0.68749380111694336</v>
      </c>
      <c r="F4990" s="24">
        <v>4.7703813761472702E-2</v>
      </c>
    </row>
    <row r="4991" spans="1:6">
      <c r="A4991">
        <v>219</v>
      </c>
      <c r="B4991" t="s">
        <v>481</v>
      </c>
      <c r="C4991">
        <v>15</v>
      </c>
      <c r="D4991" s="24">
        <v>63.965000152587891</v>
      </c>
      <c r="E4991" s="24">
        <v>0.68871492147445679</v>
      </c>
      <c r="F4991" s="24">
        <v>5.0828829407691956E-2</v>
      </c>
    </row>
    <row r="4992" spans="1:6">
      <c r="A4992">
        <v>219</v>
      </c>
      <c r="B4992" t="s">
        <v>481</v>
      </c>
      <c r="C4992">
        <v>16</v>
      </c>
      <c r="D4992" s="24">
        <v>64.233345031738281</v>
      </c>
      <c r="E4992" s="24">
        <v>0.67788046598434448</v>
      </c>
      <c r="F4992" s="24">
        <v>5.2900973707437515E-2</v>
      </c>
    </row>
    <row r="4993" spans="1:6">
      <c r="A4993">
        <v>219</v>
      </c>
      <c r="B4993" t="s">
        <v>481</v>
      </c>
      <c r="C4993">
        <v>17</v>
      </c>
      <c r="D4993" s="24">
        <v>64.501686096191406</v>
      </c>
      <c r="E4993" s="24">
        <v>0.67888343334197998</v>
      </c>
      <c r="F4993" s="24">
        <v>5.4007198661565781E-2</v>
      </c>
    </row>
    <row r="4994" spans="1:6">
      <c r="A4994">
        <v>219</v>
      </c>
      <c r="B4994" t="s">
        <v>481</v>
      </c>
      <c r="C4994">
        <v>18</v>
      </c>
      <c r="D4994" s="24">
        <v>64.770027160644531</v>
      </c>
      <c r="E4994" s="24">
        <v>0.66861867904663086</v>
      </c>
      <c r="F4994" s="24">
        <v>5.4741799831390381E-2</v>
      </c>
    </row>
    <row r="4995" spans="1:6">
      <c r="A4995">
        <v>219</v>
      </c>
      <c r="B4995" t="s">
        <v>481</v>
      </c>
      <c r="C4995">
        <v>19</v>
      </c>
      <c r="D4995" s="24">
        <v>65.038368225097656</v>
      </c>
      <c r="E4995" s="24">
        <v>0.66872835159301758</v>
      </c>
      <c r="F4995" s="24">
        <v>5.5845107883214951E-2</v>
      </c>
    </row>
    <row r="4996" spans="1:6">
      <c r="A4996">
        <v>219</v>
      </c>
      <c r="B4996" t="s">
        <v>481</v>
      </c>
      <c r="C4996">
        <v>20</v>
      </c>
      <c r="D4996" s="24">
        <v>65.306716918945312</v>
      </c>
      <c r="E4996" s="24">
        <v>0.66957223415374756</v>
      </c>
      <c r="F4996" s="24">
        <v>5.7746864855289459E-2</v>
      </c>
    </row>
    <row r="4997" spans="1:6">
      <c r="A4997">
        <v>219</v>
      </c>
      <c r="B4997" t="s">
        <v>481</v>
      </c>
      <c r="C4997">
        <v>21</v>
      </c>
      <c r="D4997" s="24">
        <v>65.575057983398438</v>
      </c>
      <c r="E4997" s="24">
        <v>0.66969758272171021</v>
      </c>
      <c r="F4997" s="24">
        <v>6.0306236147880554E-2</v>
      </c>
    </row>
    <row r="4998" spans="1:6">
      <c r="A4998">
        <v>219</v>
      </c>
      <c r="B4998" t="s">
        <v>481</v>
      </c>
      <c r="C4998">
        <v>22</v>
      </c>
      <c r="D4998" s="24">
        <v>65.843399047851562</v>
      </c>
      <c r="E4998" s="24">
        <v>0.65793448686599731</v>
      </c>
      <c r="F4998" s="24">
        <v>6.2940098345279694E-2</v>
      </c>
    </row>
    <row r="4999" spans="1:6">
      <c r="A4999">
        <v>219</v>
      </c>
      <c r="B4999" t="s">
        <v>481</v>
      </c>
      <c r="C4999">
        <v>23</v>
      </c>
      <c r="D4999" s="24">
        <v>66.111740112304688</v>
      </c>
      <c r="E4999" s="24">
        <v>0.65240031480789185</v>
      </c>
      <c r="F4999" s="24">
        <v>6.5029703080654144E-2</v>
      </c>
    </row>
    <row r="5000" spans="1:6">
      <c r="A5000">
        <v>219</v>
      </c>
      <c r="B5000" t="s">
        <v>481</v>
      </c>
      <c r="C5000">
        <v>24</v>
      </c>
      <c r="D5000" s="24">
        <v>66.380081176757812</v>
      </c>
      <c r="E5000" s="24">
        <v>0.65029561519622803</v>
      </c>
      <c r="F5000" s="24">
        <v>6.6293716430664062E-2</v>
      </c>
    </row>
    <row r="5001" spans="1:6">
      <c r="A5001">
        <v>219</v>
      </c>
      <c r="B5001" t="s">
        <v>481</v>
      </c>
      <c r="C5001">
        <v>25</v>
      </c>
      <c r="D5001" s="24">
        <v>66.648429870605469</v>
      </c>
      <c r="E5001" s="24">
        <v>0.64490973949432373</v>
      </c>
      <c r="F5001" s="24">
        <v>6.6888101398944855E-2</v>
      </c>
    </row>
    <row r="5002" spans="1:6">
      <c r="A5002">
        <v>219</v>
      </c>
      <c r="B5002" t="s">
        <v>481</v>
      </c>
      <c r="C5002">
        <v>26</v>
      </c>
      <c r="D5002" s="24">
        <v>66.916770935058594</v>
      </c>
      <c r="E5002" s="24">
        <v>0.64186090230941772</v>
      </c>
      <c r="F5002" s="24">
        <v>6.7207455635070801E-2</v>
      </c>
    </row>
    <row r="5003" spans="1:6">
      <c r="A5003">
        <v>219</v>
      </c>
      <c r="B5003" t="s">
        <v>481</v>
      </c>
      <c r="C5003">
        <v>27</v>
      </c>
      <c r="D5003" s="24">
        <v>67.185111999511719</v>
      </c>
      <c r="E5003" s="24">
        <v>0.63916933536529541</v>
      </c>
      <c r="F5003" s="24">
        <v>6.7600063979625702E-2</v>
      </c>
    </row>
    <row r="5004" spans="1:6">
      <c r="A5004">
        <v>219</v>
      </c>
      <c r="B5004" t="s">
        <v>481</v>
      </c>
      <c r="C5004">
        <v>28</v>
      </c>
      <c r="D5004" s="24">
        <v>67.453460693359375</v>
      </c>
      <c r="E5004" s="24">
        <v>0.6305357813835144</v>
      </c>
      <c r="F5004" s="24">
        <v>6.8201377987861633E-2</v>
      </c>
    </row>
    <row r="5005" spans="1:6">
      <c r="A5005">
        <v>219</v>
      </c>
      <c r="B5005" t="s">
        <v>481</v>
      </c>
      <c r="C5005">
        <v>29</v>
      </c>
      <c r="D5005" s="24">
        <v>67.7218017578125</v>
      </c>
      <c r="E5005" s="24">
        <v>0.63106763362884521</v>
      </c>
      <c r="F5005" s="24">
        <v>6.8953439593315125E-2</v>
      </c>
    </row>
    <row r="5006" spans="1:6">
      <c r="A5006">
        <v>219</v>
      </c>
      <c r="B5006" t="s">
        <v>481</v>
      </c>
      <c r="C5006">
        <v>30</v>
      </c>
      <c r="D5006" s="24">
        <v>67.990142822265625</v>
      </c>
      <c r="E5006" s="24">
        <v>0.62393903732299805</v>
      </c>
      <c r="F5006" s="24">
        <v>6.9727934896945953E-2</v>
      </c>
    </row>
    <row r="5007" spans="1:6">
      <c r="A5007">
        <v>219</v>
      </c>
      <c r="B5007" t="s">
        <v>481</v>
      </c>
      <c r="C5007">
        <v>31</v>
      </c>
      <c r="D5007" s="24">
        <v>68.25848388671875</v>
      </c>
      <c r="E5007" s="24">
        <v>0.61805009841918945</v>
      </c>
      <c r="F5007" s="24">
        <v>7.0438295602798462E-2</v>
      </c>
    </row>
    <row r="5008" spans="1:6">
      <c r="A5008">
        <v>219</v>
      </c>
      <c r="B5008" t="s">
        <v>481</v>
      </c>
      <c r="C5008">
        <v>32</v>
      </c>
      <c r="D5008" s="24">
        <v>68.526824951171875</v>
      </c>
      <c r="E5008" s="24">
        <v>0.61483919620513916</v>
      </c>
      <c r="F5008" s="24">
        <v>7.1055881679058075E-2</v>
      </c>
    </row>
    <row r="5009" spans="1:6">
      <c r="A5009">
        <v>219</v>
      </c>
      <c r="B5009" t="s">
        <v>481</v>
      </c>
      <c r="C5009">
        <v>33</v>
      </c>
      <c r="D5009" s="24">
        <v>68.795173645019531</v>
      </c>
      <c r="E5009" s="24">
        <v>0.61019879579544067</v>
      </c>
      <c r="F5009" s="24">
        <v>7.156100869178772E-2</v>
      </c>
    </row>
    <row r="5010" spans="1:6">
      <c r="A5010">
        <v>219</v>
      </c>
      <c r="B5010" t="s">
        <v>481</v>
      </c>
      <c r="C5010">
        <v>34</v>
      </c>
      <c r="D5010" s="24">
        <v>69.063514709472656</v>
      </c>
      <c r="E5010" s="24">
        <v>0.60735863447189331</v>
      </c>
      <c r="F5010" s="24">
        <v>7.1899645030498505E-2</v>
      </c>
    </row>
    <row r="5011" spans="1:6">
      <c r="A5011">
        <v>219</v>
      </c>
      <c r="B5011" t="s">
        <v>481</v>
      </c>
      <c r="C5011">
        <v>35</v>
      </c>
      <c r="D5011" s="24">
        <v>69.331855773925781</v>
      </c>
      <c r="E5011" s="24">
        <v>0.60180789232254028</v>
      </c>
      <c r="F5011" s="24">
        <v>7.2000183165073395E-2</v>
      </c>
    </row>
    <row r="5012" spans="1:6">
      <c r="A5012">
        <v>219</v>
      </c>
      <c r="B5012" t="s">
        <v>481</v>
      </c>
      <c r="C5012">
        <v>36</v>
      </c>
      <c r="D5012" s="24">
        <v>69.600196838378906</v>
      </c>
      <c r="E5012" s="24">
        <v>0.59215795993804932</v>
      </c>
      <c r="F5012" s="24">
        <v>7.1837760508060455E-2</v>
      </c>
    </row>
    <row r="5013" spans="1:6">
      <c r="A5013">
        <v>219</v>
      </c>
      <c r="B5013" t="s">
        <v>481</v>
      </c>
      <c r="C5013">
        <v>37</v>
      </c>
      <c r="D5013" s="24">
        <v>69.868545532226562</v>
      </c>
      <c r="E5013" s="24">
        <v>0.59132236242294312</v>
      </c>
      <c r="F5013" s="24">
        <v>7.1483634412288666E-2</v>
      </c>
    </row>
    <row r="5014" spans="1:6">
      <c r="A5014">
        <v>219</v>
      </c>
      <c r="B5014" t="s">
        <v>481</v>
      </c>
      <c r="C5014">
        <v>38</v>
      </c>
      <c r="D5014" s="24">
        <v>70.136886596679688</v>
      </c>
      <c r="E5014" s="24">
        <v>0.58902937173843384</v>
      </c>
      <c r="F5014" s="24">
        <v>7.1093514561653137E-2</v>
      </c>
    </row>
    <row r="5015" spans="1:6">
      <c r="A5015">
        <v>219</v>
      </c>
      <c r="B5015" t="s">
        <v>481</v>
      </c>
      <c r="C5015">
        <v>39</v>
      </c>
      <c r="D5015" s="24">
        <v>70.405227661132812</v>
      </c>
      <c r="E5015" s="24">
        <v>0.58146679401397705</v>
      </c>
      <c r="F5015" s="24">
        <v>7.0856332778930664E-2</v>
      </c>
    </row>
    <row r="5016" spans="1:6">
      <c r="A5016">
        <v>219</v>
      </c>
      <c r="B5016" t="s">
        <v>481</v>
      </c>
      <c r="C5016">
        <v>40</v>
      </c>
      <c r="D5016" s="24">
        <v>70.673568725585938</v>
      </c>
      <c r="E5016" s="24">
        <v>0.57546347379684448</v>
      </c>
      <c r="F5016" s="24">
        <v>7.0935845375061035E-2</v>
      </c>
    </row>
    <row r="5017" spans="1:6">
      <c r="A5017">
        <v>219</v>
      </c>
      <c r="B5017" t="s">
        <v>481</v>
      </c>
      <c r="C5017">
        <v>41</v>
      </c>
      <c r="D5017" s="24">
        <v>70.941917419433594</v>
      </c>
      <c r="E5017" s="24">
        <v>0.57376831769943237</v>
      </c>
      <c r="F5017" s="24">
        <v>7.1423627436161041E-2</v>
      </c>
    </row>
    <row r="5018" spans="1:6">
      <c r="A5018">
        <v>219</v>
      </c>
      <c r="B5018" t="s">
        <v>481</v>
      </c>
      <c r="C5018">
        <v>42</v>
      </c>
      <c r="D5018" s="24">
        <v>71.210258483886719</v>
      </c>
      <c r="E5018" s="24">
        <v>0.5691303014755249</v>
      </c>
      <c r="F5018" s="24">
        <v>7.2305113077163696E-2</v>
      </c>
    </row>
    <row r="5019" spans="1:6">
      <c r="A5019">
        <v>219</v>
      </c>
      <c r="B5019" t="s">
        <v>481</v>
      </c>
      <c r="C5019">
        <v>43</v>
      </c>
      <c r="D5019" s="24">
        <v>71.478599548339844</v>
      </c>
      <c r="E5019" s="24">
        <v>0.56493103504180908</v>
      </c>
      <c r="F5019" s="24">
        <v>7.3453254997730255E-2</v>
      </c>
    </row>
    <row r="5020" spans="1:6">
      <c r="A5020">
        <v>219</v>
      </c>
      <c r="B5020" t="s">
        <v>481</v>
      </c>
      <c r="C5020">
        <v>44</v>
      </c>
      <c r="D5020" s="24">
        <v>71.746940612792969</v>
      </c>
      <c r="E5020" s="24">
        <v>0.55966955423355103</v>
      </c>
      <c r="F5020" s="24">
        <v>7.4668683111667633E-2</v>
      </c>
    </row>
    <row r="5021" spans="1:6">
      <c r="A5021">
        <v>219</v>
      </c>
      <c r="B5021" t="s">
        <v>481</v>
      </c>
      <c r="C5021">
        <v>45</v>
      </c>
      <c r="D5021" s="24">
        <v>72.015289306640625</v>
      </c>
      <c r="E5021" s="24">
        <v>0.55290138721466064</v>
      </c>
      <c r="F5021" s="24">
        <v>7.5748533010482788E-2</v>
      </c>
    </row>
    <row r="5022" spans="1:6">
      <c r="A5022">
        <v>219</v>
      </c>
      <c r="B5022" t="s">
        <v>481</v>
      </c>
      <c r="C5022">
        <v>46</v>
      </c>
      <c r="D5022" s="24">
        <v>72.28363037109375</v>
      </c>
      <c r="E5022" s="24">
        <v>0.54714864492416382</v>
      </c>
      <c r="F5022" s="24">
        <v>7.6550006866455078E-2</v>
      </c>
    </row>
    <row r="5023" spans="1:6">
      <c r="A5023">
        <v>219</v>
      </c>
      <c r="B5023" t="s">
        <v>481</v>
      </c>
      <c r="C5023">
        <v>47</v>
      </c>
      <c r="D5023" s="24">
        <v>72.551971435546875</v>
      </c>
      <c r="E5023" s="24">
        <v>0.54775846004486084</v>
      </c>
      <c r="F5023" s="24">
        <v>7.7015392482280731E-2</v>
      </c>
    </row>
    <row r="5024" spans="1:6">
      <c r="A5024">
        <v>219</v>
      </c>
      <c r="B5024" t="s">
        <v>481</v>
      </c>
      <c r="C5024">
        <v>48</v>
      </c>
      <c r="D5024" s="24">
        <v>72.8203125</v>
      </c>
      <c r="E5024" s="24">
        <v>0.53856146335601807</v>
      </c>
      <c r="F5024" s="24">
        <v>7.7177420258522034E-2</v>
      </c>
    </row>
    <row r="5025" spans="1:6">
      <c r="A5025">
        <v>219</v>
      </c>
      <c r="B5025" t="s">
        <v>481</v>
      </c>
      <c r="C5025">
        <v>49</v>
      </c>
      <c r="D5025" s="24">
        <v>73.088653564453125</v>
      </c>
      <c r="E5025" s="24">
        <v>0.53139626979827881</v>
      </c>
      <c r="F5025" s="24">
        <v>7.7149175107479095E-2</v>
      </c>
    </row>
    <row r="5026" spans="1:6">
      <c r="A5026">
        <v>219</v>
      </c>
      <c r="B5026" t="s">
        <v>481</v>
      </c>
      <c r="C5026">
        <v>50</v>
      </c>
      <c r="D5026" s="24">
        <v>73.357002258300781</v>
      </c>
      <c r="E5026" s="24">
        <v>0.52794170379638672</v>
      </c>
      <c r="F5026" s="24">
        <v>7.7096536755561829E-2</v>
      </c>
    </row>
    <row r="5027" spans="1:6">
      <c r="A5027">
        <v>219</v>
      </c>
      <c r="B5027" t="s">
        <v>481</v>
      </c>
      <c r="C5027">
        <v>51</v>
      </c>
      <c r="D5027" s="24">
        <v>73.625343322753906</v>
      </c>
      <c r="E5027" s="24">
        <v>0.52602142095565796</v>
      </c>
      <c r="F5027" s="24">
        <v>7.7163487672805786E-2</v>
      </c>
    </row>
    <row r="5028" spans="1:6">
      <c r="A5028">
        <v>219</v>
      </c>
      <c r="B5028" t="s">
        <v>481</v>
      </c>
      <c r="C5028">
        <v>52</v>
      </c>
      <c r="D5028" s="24">
        <v>73.893684387207031</v>
      </c>
      <c r="E5028" s="24">
        <v>0.51874810457229614</v>
      </c>
      <c r="F5028" s="24">
        <v>7.7386975288391113E-2</v>
      </c>
    </row>
    <row r="5029" spans="1:6">
      <c r="A5029">
        <v>219</v>
      </c>
      <c r="B5029" t="s">
        <v>481</v>
      </c>
      <c r="C5029">
        <v>53</v>
      </c>
      <c r="D5029" s="24">
        <v>74.162033081054688</v>
      </c>
      <c r="E5029" s="24">
        <v>0.5141025185585022</v>
      </c>
      <c r="F5029" s="24">
        <v>7.7665656805038452E-2</v>
      </c>
    </row>
    <row r="5030" spans="1:6">
      <c r="A5030">
        <v>219</v>
      </c>
      <c r="B5030" t="s">
        <v>481</v>
      </c>
      <c r="C5030">
        <v>54</v>
      </c>
      <c r="D5030" s="24">
        <v>74.430374145507812</v>
      </c>
      <c r="E5030" s="24">
        <v>0.50880652666091919</v>
      </c>
      <c r="F5030" s="24">
        <v>7.7832326292991638E-2</v>
      </c>
    </row>
    <row r="5031" spans="1:6">
      <c r="A5031">
        <v>219</v>
      </c>
      <c r="B5031" t="s">
        <v>481</v>
      </c>
      <c r="C5031">
        <v>55</v>
      </c>
      <c r="D5031" s="24">
        <v>74.698715209960938</v>
      </c>
      <c r="E5031" s="24">
        <v>0.50355720520019531</v>
      </c>
      <c r="F5031" s="24">
        <v>7.7815718948841095E-2</v>
      </c>
    </row>
    <row r="5032" spans="1:6">
      <c r="A5032">
        <v>219</v>
      </c>
      <c r="B5032" t="s">
        <v>481</v>
      </c>
      <c r="C5032">
        <v>56</v>
      </c>
      <c r="D5032" s="24">
        <v>74.967056274414062</v>
      </c>
      <c r="E5032" s="24">
        <v>0.49902030825614929</v>
      </c>
      <c r="F5032" s="24">
        <v>7.7826321125030518E-2</v>
      </c>
    </row>
    <row r="5033" spans="1:6">
      <c r="A5033">
        <v>219</v>
      </c>
      <c r="B5033" t="s">
        <v>481</v>
      </c>
      <c r="C5033">
        <v>57</v>
      </c>
      <c r="D5033" s="24">
        <v>75.235397338867188</v>
      </c>
      <c r="E5033" s="24">
        <v>0.49245685338973999</v>
      </c>
      <c r="F5033" s="24">
        <v>7.8489810228347778E-2</v>
      </c>
    </row>
    <row r="5034" spans="1:6">
      <c r="A5034">
        <v>219</v>
      </c>
      <c r="B5034" t="s">
        <v>481</v>
      </c>
      <c r="C5034">
        <v>58</v>
      </c>
      <c r="D5034" s="24">
        <v>75.503746032714844</v>
      </c>
      <c r="E5034" s="24">
        <v>0.48696127533912659</v>
      </c>
      <c r="F5034" s="24">
        <v>8.0893315374851227E-2</v>
      </c>
    </row>
    <row r="5035" spans="1:6">
      <c r="A5035">
        <v>219</v>
      </c>
      <c r="B5035" t="s">
        <v>481</v>
      </c>
      <c r="C5035">
        <v>59</v>
      </c>
      <c r="D5035" s="24">
        <v>75.772087097167969</v>
      </c>
      <c r="E5035" s="24">
        <v>0.48572126030921936</v>
      </c>
      <c r="F5035" s="24">
        <v>8.6538560688495636E-2</v>
      </c>
    </row>
    <row r="5036" spans="1:6">
      <c r="A5036">
        <v>219</v>
      </c>
      <c r="B5036" t="s">
        <v>481</v>
      </c>
      <c r="C5036">
        <v>60</v>
      </c>
      <c r="D5036" s="24">
        <v>76.040428161621094</v>
      </c>
      <c r="E5036" s="24">
        <v>0.48142015933990479</v>
      </c>
      <c r="F5036" s="24">
        <v>9.7189158201217651E-2</v>
      </c>
    </row>
    <row r="5037" spans="1:6">
      <c r="A5037">
        <v>219</v>
      </c>
      <c r="B5037" t="s">
        <v>481</v>
      </c>
      <c r="C5037">
        <v>61</v>
      </c>
      <c r="D5037" s="24">
        <v>76.308769226074219</v>
      </c>
      <c r="E5037" s="24">
        <v>0.47329992055892944</v>
      </c>
      <c r="F5037" s="24">
        <v>0.11454933881759644</v>
      </c>
    </row>
    <row r="5038" spans="1:6">
      <c r="A5038">
        <v>219</v>
      </c>
      <c r="B5038" t="s">
        <v>481</v>
      </c>
      <c r="C5038">
        <v>62</v>
      </c>
      <c r="D5038" s="24">
        <v>76.577117919921875</v>
      </c>
      <c r="E5038" s="24">
        <v>0.46794947981834412</v>
      </c>
      <c r="F5038" s="24">
        <v>0.13968962430953979</v>
      </c>
    </row>
    <row r="5039" spans="1:6">
      <c r="A5039">
        <v>219</v>
      </c>
      <c r="B5039" t="s">
        <v>481</v>
      </c>
      <c r="C5039">
        <v>63</v>
      </c>
      <c r="D5039" s="24">
        <v>76.845458984375</v>
      </c>
      <c r="E5039" s="24">
        <v>0.46688896417617798</v>
      </c>
      <c r="F5039" s="24">
        <v>0.17222045361995697</v>
      </c>
    </row>
    <row r="5040" spans="1:6">
      <c r="A5040">
        <v>219</v>
      </c>
      <c r="B5040" t="s">
        <v>481</v>
      </c>
      <c r="C5040">
        <v>64</v>
      </c>
      <c r="D5040" s="24">
        <v>77.113800048828125</v>
      </c>
      <c r="E5040" s="24">
        <v>0.4528021514415741</v>
      </c>
      <c r="F5040" s="24">
        <v>0.20946080982685089</v>
      </c>
    </row>
    <row r="5041" spans="1:6">
      <c r="A5041">
        <v>219</v>
      </c>
      <c r="B5041" t="s">
        <v>481</v>
      </c>
      <c r="C5041">
        <v>65</v>
      </c>
      <c r="D5041" s="24">
        <v>77.38214111328125</v>
      </c>
      <c r="E5041" s="24">
        <v>0.44126847386360168</v>
      </c>
      <c r="F5041" s="24">
        <v>0.24611933529376984</v>
      </c>
    </row>
    <row r="5042" spans="1:6">
      <c r="A5042">
        <v>219</v>
      </c>
      <c r="B5042" t="s">
        <v>481</v>
      </c>
      <c r="C5042">
        <v>66</v>
      </c>
      <c r="D5042" s="24">
        <v>77.650482177734375</v>
      </c>
      <c r="E5042" s="24">
        <v>0.42321527004241943</v>
      </c>
      <c r="F5042" s="24">
        <v>0.27501827478408813</v>
      </c>
    </row>
    <row r="5043" spans="1:6">
      <c r="A5043">
        <v>219</v>
      </c>
      <c r="B5043" t="s">
        <v>481</v>
      </c>
      <c r="C5043">
        <v>67</v>
      </c>
      <c r="D5043" s="24">
        <v>77.918830871582031</v>
      </c>
      <c r="E5043" s="24">
        <v>0.39263948798179626</v>
      </c>
      <c r="F5043" s="24">
        <v>0.28901124000549316</v>
      </c>
    </row>
    <row r="5044" spans="1:6">
      <c r="A5044">
        <v>219</v>
      </c>
      <c r="B5044" t="s">
        <v>481</v>
      </c>
      <c r="C5044">
        <v>68</v>
      </c>
      <c r="D5044" s="24">
        <v>78.187171936035156</v>
      </c>
      <c r="E5044" s="24">
        <v>0.35423180460929871</v>
      </c>
      <c r="F5044" s="24">
        <v>0.28350570797920227</v>
      </c>
    </row>
    <row r="5045" spans="1:6">
      <c r="A5045">
        <v>219</v>
      </c>
      <c r="B5045" t="s">
        <v>481</v>
      </c>
      <c r="C5045">
        <v>69</v>
      </c>
      <c r="D5045" s="24">
        <v>78.455513000488281</v>
      </c>
      <c r="E5045" s="24">
        <v>0.31984150409698486</v>
      </c>
      <c r="F5045" s="24">
        <v>0.25842687487602234</v>
      </c>
    </row>
    <row r="5046" spans="1:6">
      <c r="A5046">
        <v>219</v>
      </c>
      <c r="B5046" t="s">
        <v>481</v>
      </c>
      <c r="C5046">
        <v>70</v>
      </c>
      <c r="D5046" s="24">
        <v>78.723861694335938</v>
      </c>
      <c r="E5046" s="24">
        <v>0.30681341886520386</v>
      </c>
      <c r="F5046" s="24">
        <v>0.21851518750190735</v>
      </c>
    </row>
    <row r="5047" spans="1:6">
      <c r="A5047">
        <v>219</v>
      </c>
      <c r="B5047" t="s">
        <v>481</v>
      </c>
      <c r="C5047">
        <v>71</v>
      </c>
      <c r="D5047" s="24">
        <v>78.992202758789062</v>
      </c>
      <c r="E5047" s="24">
        <v>0.30599761009216309</v>
      </c>
      <c r="F5047" s="24">
        <v>0.17166514694690704</v>
      </c>
    </row>
    <row r="5048" spans="1:6">
      <c r="A5048">
        <v>219</v>
      </c>
      <c r="B5048" t="s">
        <v>481</v>
      </c>
      <c r="C5048">
        <v>72</v>
      </c>
      <c r="D5048" s="24">
        <v>79.260543823242188</v>
      </c>
      <c r="E5048" s="24">
        <v>0.30441945791244507</v>
      </c>
      <c r="F5048" s="24">
        <v>0.12610991299152374</v>
      </c>
    </row>
    <row r="5049" spans="1:6">
      <c r="A5049">
        <v>219</v>
      </c>
      <c r="B5049" t="s">
        <v>481</v>
      </c>
      <c r="C5049">
        <v>73</v>
      </c>
      <c r="D5049" s="24">
        <v>79.528884887695312</v>
      </c>
      <c r="E5049" s="24">
        <v>0.30322733521461487</v>
      </c>
      <c r="F5049" s="24">
        <v>8.7855830788612366E-2</v>
      </c>
    </row>
    <row r="5050" spans="1:6">
      <c r="A5050">
        <v>219</v>
      </c>
      <c r="B5050" t="s">
        <v>481</v>
      </c>
      <c r="C5050">
        <v>74</v>
      </c>
      <c r="D5050" s="24">
        <v>79.797225952148438</v>
      </c>
      <c r="E5050" s="24">
        <v>0.3034500777721405</v>
      </c>
      <c r="F5050" s="24">
        <v>5.9479713439941406E-2</v>
      </c>
    </row>
    <row r="5051" spans="1:6">
      <c r="A5051">
        <v>219</v>
      </c>
      <c r="B5051" t="s">
        <v>481</v>
      </c>
      <c r="C5051">
        <v>75</v>
      </c>
      <c r="D5051" s="24">
        <v>80.065574645996094</v>
      </c>
      <c r="E5051" s="24">
        <v>0.30052801966667175</v>
      </c>
      <c r="F5051" s="24">
        <v>4.0509656071662903E-2</v>
      </c>
    </row>
    <row r="5052" spans="1:6">
      <c r="A5052">
        <v>219</v>
      </c>
      <c r="B5052" t="s">
        <v>481</v>
      </c>
      <c r="C5052">
        <v>76</v>
      </c>
      <c r="D5052" s="24">
        <v>80.333915710449219</v>
      </c>
      <c r="E5052" s="24">
        <v>0.29826155304908752</v>
      </c>
      <c r="F5052" s="24">
        <v>2.8758276253938675E-2</v>
      </c>
    </row>
    <row r="5053" spans="1:6">
      <c r="A5053">
        <v>219</v>
      </c>
      <c r="B5053" t="s">
        <v>481</v>
      </c>
      <c r="C5053">
        <v>77</v>
      </c>
      <c r="D5053" s="24">
        <v>80.602256774902344</v>
      </c>
      <c r="E5053" s="24">
        <v>0.29529130458831787</v>
      </c>
      <c r="F5053" s="24">
        <v>2.1727848798036575E-2</v>
      </c>
    </row>
    <row r="5054" spans="1:6">
      <c r="A5054">
        <v>219</v>
      </c>
      <c r="B5054" t="s">
        <v>481</v>
      </c>
      <c r="C5054">
        <v>78</v>
      </c>
      <c r="D5054" s="24">
        <v>80.87060546875</v>
      </c>
      <c r="E5054" s="24">
        <v>0.29805848002433777</v>
      </c>
      <c r="F5054" s="24">
        <v>1.7480861395597458E-2</v>
      </c>
    </row>
    <row r="5055" spans="1:6">
      <c r="A5055">
        <v>219</v>
      </c>
      <c r="B5055" t="s">
        <v>481</v>
      </c>
      <c r="C5055">
        <v>79</v>
      </c>
      <c r="D5055" s="24">
        <v>81.138946533203125</v>
      </c>
      <c r="E5055" s="24">
        <v>0.29691851139068604</v>
      </c>
      <c r="F5055" s="24">
        <v>1.4877398498356342E-2</v>
      </c>
    </row>
    <row r="5056" spans="1:6">
      <c r="A5056">
        <v>219</v>
      </c>
      <c r="B5056" t="s">
        <v>481</v>
      </c>
      <c r="C5056">
        <v>80</v>
      </c>
      <c r="D5056" s="24">
        <v>81.40728759765625</v>
      </c>
      <c r="E5056" s="24">
        <v>0.29308933019638062</v>
      </c>
      <c r="F5056" s="24">
        <v>1.3401498086750507E-2</v>
      </c>
    </row>
    <row r="5057" spans="1:6">
      <c r="A5057">
        <v>219</v>
      </c>
      <c r="B5057" t="s">
        <v>481</v>
      </c>
      <c r="C5057">
        <v>81</v>
      </c>
      <c r="D5057" s="24">
        <v>81.675628662109375</v>
      </c>
      <c r="E5057" s="24">
        <v>0.29506030678749084</v>
      </c>
      <c r="F5057" s="24">
        <v>1.2860721908509731E-2</v>
      </c>
    </row>
    <row r="5058" spans="1:6">
      <c r="A5058">
        <v>219</v>
      </c>
      <c r="B5058" t="s">
        <v>481</v>
      </c>
      <c r="C5058">
        <v>82</v>
      </c>
      <c r="D5058" s="24">
        <v>81.9439697265625</v>
      </c>
      <c r="E5058" s="24">
        <v>0.29487556219100952</v>
      </c>
      <c r="F5058" s="24">
        <v>1.3130084611475468E-2</v>
      </c>
    </row>
    <row r="5059" spans="1:6">
      <c r="A5059">
        <v>219</v>
      </c>
      <c r="B5059" t="s">
        <v>481</v>
      </c>
      <c r="C5059">
        <v>83</v>
      </c>
      <c r="D5059" s="24">
        <v>82.212310791015625</v>
      </c>
      <c r="E5059" s="24">
        <v>0.29388517141342163</v>
      </c>
      <c r="F5059" s="24">
        <v>1.4004850760102272E-2</v>
      </c>
    </row>
    <row r="5060" spans="1:6">
      <c r="A5060">
        <v>219</v>
      </c>
      <c r="B5060" t="s">
        <v>481</v>
      </c>
      <c r="C5060">
        <v>84</v>
      </c>
      <c r="D5060" s="24">
        <v>82.480659484863281</v>
      </c>
      <c r="E5060" s="24">
        <v>0.29184633493423462</v>
      </c>
      <c r="F5060" s="24">
        <v>1.516516599804163E-2</v>
      </c>
    </row>
    <row r="5061" spans="1:6">
      <c r="A5061">
        <v>219</v>
      </c>
      <c r="B5061" t="s">
        <v>481</v>
      </c>
      <c r="C5061">
        <v>85</v>
      </c>
      <c r="D5061" s="24">
        <v>82.749000549316406</v>
      </c>
      <c r="E5061" s="24">
        <v>0.2920076847076416</v>
      </c>
      <c r="F5061" s="24">
        <v>1.6238939017057419E-2</v>
      </c>
    </row>
    <row r="5062" spans="1:6">
      <c r="A5062">
        <v>219</v>
      </c>
      <c r="B5062" t="s">
        <v>481</v>
      </c>
      <c r="C5062">
        <v>86</v>
      </c>
      <c r="D5062" s="24">
        <v>83.017341613769531</v>
      </c>
      <c r="E5062" s="24">
        <v>0.29095405340194702</v>
      </c>
      <c r="F5062" s="24">
        <v>1.6917631030082703E-2</v>
      </c>
    </row>
    <row r="5063" spans="1:6">
      <c r="A5063">
        <v>219</v>
      </c>
      <c r="B5063" t="s">
        <v>481</v>
      </c>
      <c r="C5063">
        <v>87</v>
      </c>
      <c r="D5063" s="24">
        <v>83.285690307617188</v>
      </c>
      <c r="E5063" s="24">
        <v>0.284772127866745</v>
      </c>
      <c r="F5063" s="24">
        <v>1.7055945470929146E-2</v>
      </c>
    </row>
    <row r="5064" spans="1:6">
      <c r="A5064">
        <v>219</v>
      </c>
      <c r="B5064" t="s">
        <v>481</v>
      </c>
      <c r="C5064">
        <v>88</v>
      </c>
      <c r="D5064" s="24">
        <v>83.554031372070312</v>
      </c>
      <c r="E5064" s="24">
        <v>0.28934395313262939</v>
      </c>
      <c r="F5064" s="24">
        <v>1.6690997406840324E-2</v>
      </c>
    </row>
    <row r="5065" spans="1:6">
      <c r="A5065">
        <v>219</v>
      </c>
      <c r="B5065" t="s">
        <v>481</v>
      </c>
      <c r="C5065">
        <v>89</v>
      </c>
      <c r="D5065" s="24">
        <v>83.822372436523438</v>
      </c>
      <c r="E5065" s="24">
        <v>0.28593915700912476</v>
      </c>
      <c r="F5065" s="24">
        <v>1.5977151691913605E-2</v>
      </c>
    </row>
    <row r="5066" spans="1:6">
      <c r="A5066">
        <v>219</v>
      </c>
      <c r="B5066" t="s">
        <v>481</v>
      </c>
      <c r="C5066">
        <v>90</v>
      </c>
      <c r="D5066" s="24">
        <v>84.090713500976562</v>
      </c>
      <c r="E5066" s="24">
        <v>0.28427428007125854</v>
      </c>
      <c r="F5066" s="24">
        <v>1.5085425227880478E-2</v>
      </c>
    </row>
    <row r="5067" spans="1:6">
      <c r="A5067">
        <v>219</v>
      </c>
      <c r="B5067" t="s">
        <v>481</v>
      </c>
      <c r="C5067">
        <v>91</v>
      </c>
      <c r="D5067" s="24">
        <v>84.359054565429688</v>
      </c>
      <c r="E5067" s="24">
        <v>0.28657135367393494</v>
      </c>
      <c r="F5067" s="24">
        <v>1.4137004502117634E-2</v>
      </c>
    </row>
    <row r="5068" spans="1:6">
      <c r="A5068">
        <v>219</v>
      </c>
      <c r="B5068" t="s">
        <v>481</v>
      </c>
      <c r="C5068">
        <v>92</v>
      </c>
      <c r="D5068" s="24">
        <v>84.627403259277344</v>
      </c>
      <c r="E5068" s="24">
        <v>0.28145319223403931</v>
      </c>
      <c r="F5068" s="24">
        <v>1.3196003623306751E-2</v>
      </c>
    </row>
    <row r="5069" spans="1:6">
      <c r="A5069">
        <v>219</v>
      </c>
      <c r="B5069" t="s">
        <v>481</v>
      </c>
      <c r="C5069">
        <v>93</v>
      </c>
      <c r="D5069" s="24">
        <v>84.895744323730469</v>
      </c>
      <c r="E5069" s="24">
        <v>0.28255793452262878</v>
      </c>
      <c r="F5069" s="24">
        <v>1.2291095219552517E-2</v>
      </c>
    </row>
    <row r="5070" spans="1:6">
      <c r="A5070">
        <v>219</v>
      </c>
      <c r="B5070" t="s">
        <v>481</v>
      </c>
      <c r="C5070">
        <v>94</v>
      </c>
      <c r="D5070" s="24">
        <v>85.164085388183594</v>
      </c>
      <c r="E5070" s="24">
        <v>0.28133246302604675</v>
      </c>
      <c r="F5070" s="24">
        <v>1.1432395316660404E-2</v>
      </c>
    </row>
    <row r="5071" spans="1:6">
      <c r="A5071">
        <v>219</v>
      </c>
      <c r="B5071" t="s">
        <v>481</v>
      </c>
      <c r="C5071">
        <v>95</v>
      </c>
      <c r="D5071" s="24">
        <v>85.43243408203125</v>
      </c>
      <c r="E5071" s="24">
        <v>0.28421515226364136</v>
      </c>
      <c r="F5071" s="24">
        <v>1.0620619170367718E-2</v>
      </c>
    </row>
    <row r="5072" spans="1:6">
      <c r="A5072">
        <v>219</v>
      </c>
      <c r="B5072" t="s">
        <v>481</v>
      </c>
      <c r="C5072">
        <v>96</v>
      </c>
      <c r="D5072" s="24">
        <v>85.700775146484375</v>
      </c>
      <c r="E5072" s="24">
        <v>0.27915447950363159</v>
      </c>
      <c r="F5072" s="24">
        <v>9.8778568208217621E-3</v>
      </c>
    </row>
    <row r="5073" spans="1:6">
      <c r="A5073">
        <v>219</v>
      </c>
      <c r="B5073" t="s">
        <v>481</v>
      </c>
      <c r="C5073">
        <v>97</v>
      </c>
      <c r="D5073" s="24">
        <v>85.9691162109375</v>
      </c>
      <c r="E5073" s="24">
        <v>0.27908921241760254</v>
      </c>
      <c r="F5073" s="24">
        <v>9.2945592477917671E-3</v>
      </c>
    </row>
    <row r="5074" spans="1:6">
      <c r="A5074">
        <v>219</v>
      </c>
      <c r="B5074" t="s">
        <v>481</v>
      </c>
      <c r="C5074">
        <v>98</v>
      </c>
      <c r="D5074" s="24">
        <v>86.237457275390625</v>
      </c>
      <c r="E5074" s="24">
        <v>0.27948227524757385</v>
      </c>
      <c r="F5074" s="24">
        <v>9.0416567400097847E-3</v>
      </c>
    </row>
    <row r="5075" spans="1:6">
      <c r="A5075">
        <v>219</v>
      </c>
      <c r="B5075" t="s">
        <v>481</v>
      </c>
      <c r="C5075">
        <v>99</v>
      </c>
      <c r="D5075" s="24">
        <v>86.50579833984375</v>
      </c>
      <c r="E5075" s="24">
        <v>0.27796348929405212</v>
      </c>
      <c r="F5075" s="24">
        <v>9.2956032603979111E-3</v>
      </c>
    </row>
    <row r="5076" spans="1:6">
      <c r="A5076">
        <v>219</v>
      </c>
      <c r="B5076" t="s">
        <v>481</v>
      </c>
      <c r="C5076">
        <v>100</v>
      </c>
      <c r="D5076" s="24">
        <v>86.774147033691406</v>
      </c>
      <c r="E5076" s="24">
        <v>0.28120878338813782</v>
      </c>
      <c r="F5076" s="24">
        <v>1.0103433392941952E-2</v>
      </c>
    </row>
    <row r="5077" spans="1:6">
      <c r="A5077">
        <v>219</v>
      </c>
      <c r="B5077" t="s">
        <v>481</v>
      </c>
      <c r="C5077">
        <v>101</v>
      </c>
      <c r="D5077" s="24">
        <v>87.042488098144531</v>
      </c>
      <c r="E5077" s="24">
        <v>0.27697476744651794</v>
      </c>
      <c r="F5077" s="24">
        <v>1.1292117647826672E-2</v>
      </c>
    </row>
    <row r="5078" spans="1:6">
      <c r="A5078">
        <v>219</v>
      </c>
      <c r="B5078" t="s">
        <v>481</v>
      </c>
      <c r="C5078">
        <v>102</v>
      </c>
      <c r="D5078" s="24">
        <v>87.310829162597656</v>
      </c>
      <c r="E5078" s="24">
        <v>0.27590826153755188</v>
      </c>
      <c r="F5078" s="24">
        <v>1.2511736713349819E-2</v>
      </c>
    </row>
    <row r="5079" spans="1:6">
      <c r="A5079">
        <v>219</v>
      </c>
      <c r="B5079" t="s">
        <v>481</v>
      </c>
      <c r="C5079">
        <v>103</v>
      </c>
      <c r="D5079" s="24">
        <v>87.579177856445312</v>
      </c>
      <c r="E5079" s="24">
        <v>0.27546295523643494</v>
      </c>
      <c r="F5079" s="24">
        <v>1.3394147157669067E-2</v>
      </c>
    </row>
    <row r="5080" spans="1:6">
      <c r="A5080">
        <v>219</v>
      </c>
      <c r="B5080" t="s">
        <v>481</v>
      </c>
      <c r="C5080">
        <v>104</v>
      </c>
      <c r="D5080" s="24">
        <v>87.847518920898438</v>
      </c>
      <c r="E5080" s="24">
        <v>0.27469331026077271</v>
      </c>
      <c r="F5080" s="24">
        <v>1.372117456048727E-2</v>
      </c>
    </row>
    <row r="5081" spans="1:6">
      <c r="A5081">
        <v>219</v>
      </c>
      <c r="B5081" t="s">
        <v>481</v>
      </c>
      <c r="C5081">
        <v>105</v>
      </c>
      <c r="D5081" s="24">
        <v>88.115859985351562</v>
      </c>
      <c r="E5081" s="24">
        <v>0.27295735478401184</v>
      </c>
      <c r="F5081" s="24">
        <v>1.349607203155756E-2</v>
      </c>
    </row>
    <row r="5082" spans="1:6">
      <c r="A5082">
        <v>219</v>
      </c>
      <c r="B5082" t="s">
        <v>481</v>
      </c>
      <c r="C5082">
        <v>106</v>
      </c>
      <c r="D5082" s="24">
        <v>88.384201049804688</v>
      </c>
      <c r="E5082" s="24">
        <v>0.27236741781234741</v>
      </c>
      <c r="F5082" s="24">
        <v>1.2896453961730003E-2</v>
      </c>
    </row>
    <row r="5083" spans="1:6">
      <c r="A5083">
        <v>219</v>
      </c>
      <c r="B5083" t="s">
        <v>481</v>
      </c>
      <c r="C5083">
        <v>107</v>
      </c>
      <c r="D5083" s="24">
        <v>88.652542114257812</v>
      </c>
      <c r="E5083" s="24">
        <v>0.27268794178962708</v>
      </c>
      <c r="F5083" s="24">
        <v>1.2167315930128098E-2</v>
      </c>
    </row>
    <row r="5084" spans="1:6">
      <c r="A5084">
        <v>219</v>
      </c>
      <c r="B5084" t="s">
        <v>481</v>
      </c>
      <c r="C5084">
        <v>108</v>
      </c>
      <c r="D5084" s="24">
        <v>88.920883178710938</v>
      </c>
      <c r="E5084" s="24">
        <v>0.27156749367713928</v>
      </c>
      <c r="F5084" s="24">
        <v>1.1527253314852715E-2</v>
      </c>
    </row>
    <row r="5085" spans="1:6">
      <c r="A5085">
        <v>219</v>
      </c>
      <c r="B5085" t="s">
        <v>481</v>
      </c>
      <c r="C5085">
        <v>109</v>
      </c>
      <c r="D5085" s="24">
        <v>89.189231872558594</v>
      </c>
      <c r="E5085" s="24">
        <v>0.26921150088310242</v>
      </c>
      <c r="F5085" s="24">
        <v>1.1126397177577019E-2</v>
      </c>
    </row>
    <row r="5086" spans="1:6">
      <c r="A5086">
        <v>219</v>
      </c>
      <c r="B5086" t="s">
        <v>481</v>
      </c>
      <c r="C5086">
        <v>110</v>
      </c>
      <c r="D5086" s="24">
        <v>89.457572937011719</v>
      </c>
      <c r="E5086" s="24">
        <v>0.27145329117774963</v>
      </c>
      <c r="F5086" s="24">
        <v>1.1039992794394493E-2</v>
      </c>
    </row>
    <row r="5087" spans="1:6">
      <c r="A5087">
        <v>219</v>
      </c>
      <c r="B5087" t="s">
        <v>481</v>
      </c>
      <c r="C5087">
        <v>111</v>
      </c>
      <c r="D5087" s="24">
        <v>89.725921630859375</v>
      </c>
      <c r="E5087" s="24">
        <v>0.2688453197479248</v>
      </c>
      <c r="F5087" s="24">
        <v>1.1278838850557804E-2</v>
      </c>
    </row>
    <row r="5088" spans="1:6">
      <c r="A5088">
        <v>219</v>
      </c>
      <c r="B5088" t="s">
        <v>481</v>
      </c>
      <c r="C5088">
        <v>112</v>
      </c>
      <c r="D5088" s="24">
        <v>89.9942626953125</v>
      </c>
      <c r="E5088" s="24">
        <v>0.26945105195045471</v>
      </c>
      <c r="F5088" s="24">
        <v>1.1806313879787922E-2</v>
      </c>
    </row>
    <row r="5089" spans="1:6">
      <c r="A5089">
        <v>219</v>
      </c>
      <c r="B5089" t="s">
        <v>481</v>
      </c>
      <c r="C5089">
        <v>113</v>
      </c>
      <c r="D5089" s="24">
        <v>90.262603759765625</v>
      </c>
      <c r="E5089" s="24">
        <v>0.26884475350379944</v>
      </c>
      <c r="F5089" s="24">
        <v>1.2565828859806061E-2</v>
      </c>
    </row>
    <row r="5090" spans="1:6">
      <c r="A5090">
        <v>219</v>
      </c>
      <c r="B5090" t="s">
        <v>481</v>
      </c>
      <c r="C5090">
        <v>114</v>
      </c>
      <c r="D5090" s="24">
        <v>90.53094482421875</v>
      </c>
      <c r="E5090" s="24">
        <v>0.26327741146087646</v>
      </c>
      <c r="F5090" s="24">
        <v>1.3499152846634388E-2</v>
      </c>
    </row>
    <row r="5091" spans="1:6">
      <c r="A5091">
        <v>219</v>
      </c>
      <c r="B5091" t="s">
        <v>481</v>
      </c>
      <c r="C5091">
        <v>115</v>
      </c>
      <c r="D5091" s="24">
        <v>90.799285888671875</v>
      </c>
      <c r="E5091" s="24">
        <v>0.26778236031532288</v>
      </c>
      <c r="F5091" s="24">
        <v>1.4519768767058849E-2</v>
      </c>
    </row>
    <row r="5092" spans="1:6">
      <c r="A5092">
        <v>219</v>
      </c>
      <c r="B5092" t="s">
        <v>481</v>
      </c>
      <c r="C5092">
        <v>116</v>
      </c>
      <c r="D5092" s="24">
        <v>91.067626953125</v>
      </c>
      <c r="E5092" s="24">
        <v>0.26690644025802612</v>
      </c>
      <c r="F5092" s="24">
        <v>1.5438481234014034E-2</v>
      </c>
    </row>
    <row r="5093" spans="1:6">
      <c r="A5093">
        <v>219</v>
      </c>
      <c r="B5093" t="s">
        <v>481</v>
      </c>
      <c r="C5093">
        <v>117</v>
      </c>
      <c r="D5093" s="24">
        <v>91.335968017578125</v>
      </c>
      <c r="E5093" s="24">
        <v>0.26408851146697998</v>
      </c>
      <c r="F5093" s="24">
        <v>1.5919292345643044E-2</v>
      </c>
    </row>
    <row r="5094" spans="1:6">
      <c r="A5094">
        <v>219</v>
      </c>
      <c r="B5094" t="s">
        <v>481</v>
      </c>
      <c r="C5094">
        <v>118</v>
      </c>
      <c r="D5094" s="24">
        <v>91.604316711425781</v>
      </c>
      <c r="E5094" s="24">
        <v>0.26155257225036621</v>
      </c>
      <c r="F5094" s="24">
        <v>1.5572825446724892E-2</v>
      </c>
    </row>
    <row r="5095" spans="1:6">
      <c r="A5095">
        <v>219</v>
      </c>
      <c r="B5095" t="s">
        <v>481</v>
      </c>
      <c r="C5095">
        <v>119</v>
      </c>
      <c r="D5095" s="24">
        <v>91.872657775878906</v>
      </c>
      <c r="E5095" s="24">
        <v>0.25915354490280151</v>
      </c>
      <c r="F5095" s="24">
        <v>1.4194929040968418E-2</v>
      </c>
    </row>
    <row r="5096" spans="1:6">
      <c r="A5096">
        <v>219</v>
      </c>
      <c r="B5096" t="s">
        <v>481</v>
      </c>
      <c r="C5096">
        <v>120</v>
      </c>
      <c r="D5096" s="24">
        <v>92.141006469726562</v>
      </c>
      <c r="E5096" s="24">
        <v>0.25781130790710449</v>
      </c>
      <c r="F5096" s="24">
        <v>1.1995328590273857E-2</v>
      </c>
    </row>
    <row r="5097" spans="1:6">
      <c r="A5097">
        <v>219</v>
      </c>
      <c r="B5097" t="s">
        <v>481</v>
      </c>
      <c r="C5097">
        <v>121</v>
      </c>
      <c r="D5097" s="24">
        <v>92.409347534179688</v>
      </c>
      <c r="E5097" s="24">
        <v>0.26074537634849548</v>
      </c>
      <c r="F5097" s="24">
        <v>9.6084792166948318E-3</v>
      </c>
    </row>
    <row r="5098" spans="1:6">
      <c r="A5098">
        <v>219</v>
      </c>
      <c r="B5098" t="s">
        <v>481</v>
      </c>
      <c r="C5098">
        <v>122</v>
      </c>
      <c r="D5098" s="24">
        <v>92.677688598632812</v>
      </c>
      <c r="E5098" s="24">
        <v>0.26210016012191772</v>
      </c>
      <c r="F5098" s="24">
        <v>7.8196125105023384E-3</v>
      </c>
    </row>
    <row r="5099" spans="1:6">
      <c r="A5099">
        <v>219</v>
      </c>
      <c r="B5099" t="s">
        <v>481</v>
      </c>
      <c r="C5099">
        <v>123</v>
      </c>
      <c r="D5099" s="24">
        <v>92.946029663085938</v>
      </c>
      <c r="E5099" s="24">
        <v>0.26202976703643799</v>
      </c>
      <c r="F5099" s="24">
        <v>7.16411042958498E-3</v>
      </c>
    </row>
    <row r="5100" spans="1:6">
      <c r="A5100">
        <v>219</v>
      </c>
      <c r="B5100" t="s">
        <v>481</v>
      </c>
      <c r="C5100">
        <v>124</v>
      </c>
      <c r="D5100" s="24">
        <v>93.214370727539062</v>
      </c>
      <c r="E5100" s="24">
        <v>0.25859087705612183</v>
      </c>
      <c r="F5100" s="24">
        <v>7.6607330702245235E-3</v>
      </c>
    </row>
    <row r="5101" spans="1:6">
      <c r="A5101">
        <v>219</v>
      </c>
      <c r="B5101" t="s">
        <v>481</v>
      </c>
      <c r="C5101">
        <v>125</v>
      </c>
      <c r="D5101" s="24">
        <v>93.482711791992188</v>
      </c>
      <c r="E5101" s="24">
        <v>0.25916656851768494</v>
      </c>
      <c r="F5101" s="24">
        <v>8.828713558614254E-3</v>
      </c>
    </row>
    <row r="5102" spans="1:6">
      <c r="A5102">
        <v>219</v>
      </c>
      <c r="B5102" t="s">
        <v>481</v>
      </c>
      <c r="C5102">
        <v>126</v>
      </c>
      <c r="D5102" s="24">
        <v>93.751060485839844</v>
      </c>
      <c r="E5102" s="24">
        <v>0.25882783532142639</v>
      </c>
      <c r="F5102" s="24">
        <v>9.9428687244653702E-3</v>
      </c>
    </row>
    <row r="5103" spans="1:6">
      <c r="A5103">
        <v>219</v>
      </c>
      <c r="B5103" t="s">
        <v>481</v>
      </c>
      <c r="C5103">
        <v>127</v>
      </c>
      <c r="D5103" s="24">
        <v>94.019401550292969</v>
      </c>
      <c r="E5103" s="24">
        <v>0.25628662109375</v>
      </c>
      <c r="F5103" s="24">
        <v>1.0351598262786865E-2</v>
      </c>
    </row>
    <row r="5104" spans="1:6">
      <c r="A5104">
        <v>219</v>
      </c>
      <c r="B5104" t="s">
        <v>481</v>
      </c>
      <c r="C5104">
        <v>128</v>
      </c>
      <c r="D5104" s="24">
        <v>94.287750244140625</v>
      </c>
      <c r="E5104" s="24">
        <v>0.25616103410720825</v>
      </c>
      <c r="F5104" s="24">
        <v>9.7125722095370293E-3</v>
      </c>
    </row>
    <row r="5105" spans="1:6">
      <c r="A5105">
        <v>219</v>
      </c>
      <c r="B5105" t="s">
        <v>481</v>
      </c>
      <c r="C5105">
        <v>129</v>
      </c>
      <c r="D5105" s="24">
        <v>94.55609130859375</v>
      </c>
      <c r="E5105" s="24">
        <v>0.25281912088394165</v>
      </c>
      <c r="F5105" s="24">
        <v>8.0789532512426376E-3</v>
      </c>
    </row>
    <row r="5106" spans="1:6">
      <c r="A5106">
        <v>219</v>
      </c>
      <c r="B5106" t="s">
        <v>481</v>
      </c>
      <c r="C5106">
        <v>130</v>
      </c>
      <c r="D5106" s="24">
        <v>94.824432373046875</v>
      </c>
      <c r="E5106" s="24">
        <v>0.25538566708564758</v>
      </c>
      <c r="F5106" s="24">
        <v>5.835103802382946E-3</v>
      </c>
    </row>
    <row r="5107" spans="1:6">
      <c r="A5107">
        <v>220</v>
      </c>
      <c r="B5107" t="s">
        <v>482</v>
      </c>
      <c r="C5107">
        <v>1</v>
      </c>
      <c r="D5107" s="24">
        <v>60.208198547363281</v>
      </c>
      <c r="E5107" s="24">
        <v>0.42914992570877075</v>
      </c>
      <c r="F5107" s="24">
        <v>0.14654542505741119</v>
      </c>
    </row>
    <row r="5108" spans="1:6">
      <c r="A5108">
        <v>220</v>
      </c>
      <c r="B5108" t="s">
        <v>482</v>
      </c>
      <c r="C5108">
        <v>2</v>
      </c>
      <c r="D5108" s="24">
        <v>60.476543426513672</v>
      </c>
      <c r="E5108" s="24">
        <v>0.42506763339042664</v>
      </c>
      <c r="F5108" s="24">
        <v>0.14818228781223297</v>
      </c>
    </row>
    <row r="5109" spans="1:6">
      <c r="A5109">
        <v>220</v>
      </c>
      <c r="B5109" t="s">
        <v>482</v>
      </c>
      <c r="C5109">
        <v>3</v>
      </c>
      <c r="D5109" s="24">
        <v>60.744884490966797</v>
      </c>
      <c r="E5109" s="24">
        <v>0.42773920297622681</v>
      </c>
      <c r="F5109" s="24">
        <v>0.1520674079656601</v>
      </c>
    </row>
    <row r="5110" spans="1:6">
      <c r="A5110">
        <v>220</v>
      </c>
      <c r="B5110" t="s">
        <v>482</v>
      </c>
      <c r="C5110">
        <v>4</v>
      </c>
      <c r="D5110" s="24">
        <v>61.013229370117188</v>
      </c>
      <c r="E5110" s="24">
        <v>0.42238220572471619</v>
      </c>
      <c r="F5110" s="24">
        <v>0.15815623104572296</v>
      </c>
    </row>
    <row r="5111" spans="1:6">
      <c r="A5111">
        <v>220</v>
      </c>
      <c r="B5111" t="s">
        <v>482</v>
      </c>
      <c r="C5111">
        <v>5</v>
      </c>
      <c r="D5111" s="24">
        <v>61.281570434570312</v>
      </c>
      <c r="E5111" s="24">
        <v>0.42791196703910828</v>
      </c>
      <c r="F5111" s="24">
        <v>0.16506360471248627</v>
      </c>
    </row>
    <row r="5112" spans="1:6">
      <c r="A5112">
        <v>220</v>
      </c>
      <c r="B5112" t="s">
        <v>482</v>
      </c>
      <c r="C5112">
        <v>6</v>
      </c>
      <c r="D5112" s="24">
        <v>61.549911499023438</v>
      </c>
      <c r="E5112" s="24">
        <v>0.42171648144721985</v>
      </c>
      <c r="F5112" s="24">
        <v>0.17024065554141998</v>
      </c>
    </row>
    <row r="5113" spans="1:6">
      <c r="A5113">
        <v>220</v>
      </c>
      <c r="B5113" t="s">
        <v>482</v>
      </c>
      <c r="C5113">
        <v>7</v>
      </c>
      <c r="D5113" s="24">
        <v>61.818256378173828</v>
      </c>
      <c r="E5113" s="24">
        <v>0.42338702082633972</v>
      </c>
      <c r="F5113" s="24">
        <v>0.17108209431171417</v>
      </c>
    </row>
    <row r="5114" spans="1:6">
      <c r="A5114">
        <v>220</v>
      </c>
      <c r="B5114" t="s">
        <v>482</v>
      </c>
      <c r="C5114">
        <v>8</v>
      </c>
      <c r="D5114" s="24">
        <v>62.086601257324219</v>
      </c>
      <c r="E5114" s="24">
        <v>0.41676023602485657</v>
      </c>
      <c r="F5114" s="24">
        <v>0.16631315648555756</v>
      </c>
    </row>
    <row r="5115" spans="1:6">
      <c r="A5115">
        <v>220</v>
      </c>
      <c r="B5115" t="s">
        <v>482</v>
      </c>
      <c r="C5115">
        <v>9</v>
      </c>
      <c r="D5115" s="24">
        <v>62.354942321777344</v>
      </c>
      <c r="E5115" s="24">
        <v>0.41634956002235413</v>
      </c>
      <c r="F5115" s="24">
        <v>0.15672288835048676</v>
      </c>
    </row>
    <row r="5116" spans="1:6">
      <c r="A5116">
        <v>220</v>
      </c>
      <c r="B5116" t="s">
        <v>482</v>
      </c>
      <c r="C5116">
        <v>10</v>
      </c>
      <c r="D5116" s="24">
        <v>62.623283386230469</v>
      </c>
      <c r="E5116" s="24">
        <v>0.41977059841156006</v>
      </c>
      <c r="F5116" s="24">
        <v>0.14478816092014313</v>
      </c>
    </row>
    <row r="5117" spans="1:6">
      <c r="A5117">
        <v>220</v>
      </c>
      <c r="B5117" t="s">
        <v>482</v>
      </c>
      <c r="C5117">
        <v>11</v>
      </c>
      <c r="D5117" s="24">
        <v>62.891628265380859</v>
      </c>
      <c r="E5117" s="24">
        <v>0.41602292656898499</v>
      </c>
      <c r="F5117" s="24">
        <v>0.13359418511390686</v>
      </c>
    </row>
    <row r="5118" spans="1:6">
      <c r="A5118">
        <v>220</v>
      </c>
      <c r="B5118" t="s">
        <v>482</v>
      </c>
      <c r="C5118">
        <v>12</v>
      </c>
      <c r="D5118" s="24">
        <v>63.159969329833984</v>
      </c>
      <c r="E5118" s="24">
        <v>0.41408494114875793</v>
      </c>
      <c r="F5118" s="24">
        <v>0.12582091987133026</v>
      </c>
    </row>
    <row r="5119" spans="1:6">
      <c r="A5119">
        <v>220</v>
      </c>
      <c r="B5119" t="s">
        <v>482</v>
      </c>
      <c r="C5119">
        <v>13</v>
      </c>
      <c r="D5119" s="24">
        <v>63.428314208984375</v>
      </c>
      <c r="E5119" s="24">
        <v>0.41441303491592407</v>
      </c>
      <c r="F5119" s="24">
        <v>0.12312941253185272</v>
      </c>
    </row>
    <row r="5120" spans="1:6">
      <c r="A5120">
        <v>220</v>
      </c>
      <c r="B5120" t="s">
        <v>482</v>
      </c>
      <c r="C5120">
        <v>14</v>
      </c>
      <c r="D5120" s="24">
        <v>63.6966552734375</v>
      </c>
      <c r="E5120" s="24">
        <v>0.41606011986732483</v>
      </c>
      <c r="F5120" s="24">
        <v>0.12581878900527954</v>
      </c>
    </row>
    <row r="5121" spans="1:6">
      <c r="A5121">
        <v>220</v>
      </c>
      <c r="B5121" t="s">
        <v>482</v>
      </c>
      <c r="C5121">
        <v>15</v>
      </c>
      <c r="D5121" s="24">
        <v>63.965000152587891</v>
      </c>
      <c r="E5121" s="24">
        <v>0.4101373553276062</v>
      </c>
      <c r="F5121" s="24">
        <v>0.13253292441368103</v>
      </c>
    </row>
    <row r="5122" spans="1:6">
      <c r="A5122">
        <v>220</v>
      </c>
      <c r="B5122" t="s">
        <v>482</v>
      </c>
      <c r="C5122">
        <v>16</v>
      </c>
      <c r="D5122" s="24">
        <v>64.233345031738281</v>
      </c>
      <c r="E5122" s="24">
        <v>0.41426849365234375</v>
      </c>
      <c r="F5122" s="24">
        <v>0.14031681418418884</v>
      </c>
    </row>
    <row r="5123" spans="1:6">
      <c r="A5123">
        <v>220</v>
      </c>
      <c r="B5123" t="s">
        <v>482</v>
      </c>
      <c r="C5123">
        <v>17</v>
      </c>
      <c r="D5123" s="24">
        <v>64.501686096191406</v>
      </c>
      <c r="E5123" s="24">
        <v>0.41421666741371155</v>
      </c>
      <c r="F5123" s="24">
        <v>0.14550933241844177</v>
      </c>
    </row>
    <row r="5124" spans="1:6">
      <c r="A5124">
        <v>220</v>
      </c>
      <c r="B5124" t="s">
        <v>482</v>
      </c>
      <c r="C5124">
        <v>18</v>
      </c>
      <c r="D5124" s="24">
        <v>64.770027160644531</v>
      </c>
      <c r="E5124" s="24">
        <v>0.40770331025123596</v>
      </c>
      <c r="F5124" s="24">
        <v>0.14536139369010925</v>
      </c>
    </row>
    <row r="5125" spans="1:6">
      <c r="A5125">
        <v>220</v>
      </c>
      <c r="B5125" t="s">
        <v>482</v>
      </c>
      <c r="C5125">
        <v>19</v>
      </c>
      <c r="D5125" s="24">
        <v>65.038368225097656</v>
      </c>
      <c r="E5125" s="24">
        <v>0.40624561905860901</v>
      </c>
      <c r="F5125" s="24">
        <v>0.13953986763954163</v>
      </c>
    </row>
    <row r="5126" spans="1:6">
      <c r="A5126">
        <v>220</v>
      </c>
      <c r="B5126" t="s">
        <v>482</v>
      </c>
      <c r="C5126">
        <v>20</v>
      </c>
      <c r="D5126" s="24">
        <v>65.306716918945312</v>
      </c>
      <c r="E5126" s="24">
        <v>0.4054083526134491</v>
      </c>
      <c r="F5126" s="24">
        <v>0.13040889799594879</v>
      </c>
    </row>
    <row r="5127" spans="1:6">
      <c r="A5127">
        <v>220</v>
      </c>
      <c r="B5127" t="s">
        <v>482</v>
      </c>
      <c r="C5127">
        <v>21</v>
      </c>
      <c r="D5127" s="24">
        <v>65.575057983398438</v>
      </c>
      <c r="E5127" s="24">
        <v>0.40801060199737549</v>
      </c>
      <c r="F5127" s="24">
        <v>0.121788389980793</v>
      </c>
    </row>
    <row r="5128" spans="1:6">
      <c r="A5128">
        <v>220</v>
      </c>
      <c r="B5128" t="s">
        <v>482</v>
      </c>
      <c r="C5128">
        <v>22</v>
      </c>
      <c r="D5128" s="24">
        <v>65.843399047851562</v>
      </c>
      <c r="E5128" s="24">
        <v>0.40563845634460449</v>
      </c>
      <c r="F5128" s="24">
        <v>0.11701296269893646</v>
      </c>
    </row>
    <row r="5129" spans="1:6">
      <c r="A5129">
        <v>220</v>
      </c>
      <c r="B5129" t="s">
        <v>482</v>
      </c>
      <c r="C5129">
        <v>23</v>
      </c>
      <c r="D5129" s="24">
        <v>66.111740112304688</v>
      </c>
      <c r="E5129" s="24">
        <v>0.40617614984512329</v>
      </c>
      <c r="F5129" s="24">
        <v>0.11751201748847961</v>
      </c>
    </row>
    <row r="5130" spans="1:6">
      <c r="A5130">
        <v>220</v>
      </c>
      <c r="B5130" t="s">
        <v>482</v>
      </c>
      <c r="C5130">
        <v>24</v>
      </c>
      <c r="D5130" s="24">
        <v>66.380081176757812</v>
      </c>
      <c r="E5130" s="24">
        <v>0.40206709504127502</v>
      </c>
      <c r="F5130" s="24">
        <v>0.1225644052028656</v>
      </c>
    </row>
    <row r="5131" spans="1:6">
      <c r="A5131">
        <v>220</v>
      </c>
      <c r="B5131" t="s">
        <v>482</v>
      </c>
      <c r="C5131">
        <v>25</v>
      </c>
      <c r="D5131" s="24">
        <v>66.648429870605469</v>
      </c>
      <c r="E5131" s="24">
        <v>0.40481889247894287</v>
      </c>
      <c r="F5131" s="24">
        <v>0.13000947237014771</v>
      </c>
    </row>
    <row r="5132" spans="1:6">
      <c r="A5132">
        <v>220</v>
      </c>
      <c r="B5132" t="s">
        <v>482</v>
      </c>
      <c r="C5132">
        <v>26</v>
      </c>
      <c r="D5132" s="24">
        <v>66.916770935058594</v>
      </c>
      <c r="E5132" s="24">
        <v>0.40300160646438599</v>
      </c>
      <c r="F5132" s="24">
        <v>0.13733971118927002</v>
      </c>
    </row>
    <row r="5133" spans="1:6">
      <c r="A5133">
        <v>220</v>
      </c>
      <c r="B5133" t="s">
        <v>482</v>
      </c>
      <c r="C5133">
        <v>27</v>
      </c>
      <c r="D5133" s="24">
        <v>67.185111999511719</v>
      </c>
      <c r="E5133" s="24">
        <v>0.40199857950210571</v>
      </c>
      <c r="F5133" s="24">
        <v>0.14271846413612366</v>
      </c>
    </row>
    <row r="5134" spans="1:6">
      <c r="A5134">
        <v>220</v>
      </c>
      <c r="B5134" t="s">
        <v>482</v>
      </c>
      <c r="C5134">
        <v>28</v>
      </c>
      <c r="D5134" s="24">
        <v>67.453460693359375</v>
      </c>
      <c r="E5134" s="24">
        <v>0.39746904373168945</v>
      </c>
      <c r="F5134" s="24">
        <v>0.14550098776817322</v>
      </c>
    </row>
    <row r="5135" spans="1:6">
      <c r="A5135">
        <v>220</v>
      </c>
      <c r="B5135" t="s">
        <v>482</v>
      </c>
      <c r="C5135">
        <v>29</v>
      </c>
      <c r="D5135" s="24">
        <v>67.7218017578125</v>
      </c>
      <c r="E5135" s="24">
        <v>0.39832890033721924</v>
      </c>
      <c r="F5135" s="24">
        <v>0.14604811370372772</v>
      </c>
    </row>
    <row r="5136" spans="1:6">
      <c r="A5136">
        <v>220</v>
      </c>
      <c r="B5136" t="s">
        <v>482</v>
      </c>
      <c r="C5136">
        <v>30</v>
      </c>
      <c r="D5136" s="24">
        <v>67.990142822265625</v>
      </c>
      <c r="E5136" s="24">
        <v>0.39898473024368286</v>
      </c>
      <c r="F5136" s="24">
        <v>0.14489823579788208</v>
      </c>
    </row>
    <row r="5137" spans="1:6">
      <c r="A5137">
        <v>220</v>
      </c>
      <c r="B5137" t="s">
        <v>482</v>
      </c>
      <c r="C5137">
        <v>31</v>
      </c>
      <c r="D5137" s="24">
        <v>68.25848388671875</v>
      </c>
      <c r="E5137" s="24">
        <v>0.39617833495140076</v>
      </c>
      <c r="F5137" s="24">
        <v>0.14191021025180817</v>
      </c>
    </row>
    <row r="5138" spans="1:6">
      <c r="A5138">
        <v>220</v>
      </c>
      <c r="B5138" t="s">
        <v>482</v>
      </c>
      <c r="C5138">
        <v>32</v>
      </c>
      <c r="D5138" s="24">
        <v>68.526824951171875</v>
      </c>
      <c r="E5138" s="24">
        <v>0.39758443832397461</v>
      </c>
      <c r="F5138" s="24">
        <v>0.13614143431186676</v>
      </c>
    </row>
    <row r="5139" spans="1:6">
      <c r="A5139">
        <v>220</v>
      </c>
      <c r="B5139" t="s">
        <v>482</v>
      </c>
      <c r="C5139">
        <v>33</v>
      </c>
      <c r="D5139" s="24">
        <v>68.795173645019531</v>
      </c>
      <c r="E5139" s="24">
        <v>0.39245539903640747</v>
      </c>
      <c r="F5139" s="24">
        <v>0.1266370415687561</v>
      </c>
    </row>
    <row r="5140" spans="1:6">
      <c r="A5140">
        <v>220</v>
      </c>
      <c r="B5140" t="s">
        <v>482</v>
      </c>
      <c r="C5140">
        <v>34</v>
      </c>
      <c r="D5140" s="24">
        <v>69.063514709472656</v>
      </c>
      <c r="E5140" s="24">
        <v>0.39252415299415588</v>
      </c>
      <c r="F5140" s="24">
        <v>0.11360089480876923</v>
      </c>
    </row>
    <row r="5141" spans="1:6">
      <c r="A5141">
        <v>220</v>
      </c>
      <c r="B5141" t="s">
        <v>482</v>
      </c>
      <c r="C5141">
        <v>35</v>
      </c>
      <c r="D5141" s="24">
        <v>69.331855773925781</v>
      </c>
      <c r="E5141" s="24">
        <v>0.39323505759239197</v>
      </c>
      <c r="F5141" s="24">
        <v>9.8966069519519806E-2</v>
      </c>
    </row>
    <row r="5142" spans="1:6">
      <c r="A5142">
        <v>220</v>
      </c>
      <c r="B5142" t="s">
        <v>482</v>
      </c>
      <c r="C5142">
        <v>36</v>
      </c>
      <c r="D5142" s="24">
        <v>69.600196838378906</v>
      </c>
      <c r="E5142" s="24">
        <v>0.38880622386932373</v>
      </c>
      <c r="F5142" s="24">
        <v>8.5938811302185059E-2</v>
      </c>
    </row>
    <row r="5143" spans="1:6">
      <c r="A5143">
        <v>220</v>
      </c>
      <c r="B5143" t="s">
        <v>482</v>
      </c>
      <c r="C5143">
        <v>37</v>
      </c>
      <c r="D5143" s="24">
        <v>69.868545532226562</v>
      </c>
      <c r="E5143" s="24">
        <v>0.39369356632232666</v>
      </c>
      <c r="F5143" s="24">
        <v>7.7802039682865143E-2</v>
      </c>
    </row>
    <row r="5144" spans="1:6">
      <c r="A5144">
        <v>220</v>
      </c>
      <c r="B5144" t="s">
        <v>482</v>
      </c>
      <c r="C5144">
        <v>38</v>
      </c>
      <c r="D5144" s="24">
        <v>70.136886596679688</v>
      </c>
      <c r="E5144" s="24">
        <v>0.39089697599411011</v>
      </c>
      <c r="F5144" s="24">
        <v>7.6629422605037689E-2</v>
      </c>
    </row>
    <row r="5145" spans="1:6">
      <c r="A5145">
        <v>220</v>
      </c>
      <c r="B5145" t="s">
        <v>482</v>
      </c>
      <c r="C5145">
        <v>39</v>
      </c>
      <c r="D5145" s="24">
        <v>70.405227661132812</v>
      </c>
      <c r="E5145" s="24">
        <v>0.39166176319122314</v>
      </c>
      <c r="F5145" s="24">
        <v>8.2496762275695801E-2</v>
      </c>
    </row>
    <row r="5146" spans="1:6">
      <c r="A5146">
        <v>220</v>
      </c>
      <c r="B5146" t="s">
        <v>482</v>
      </c>
      <c r="C5146">
        <v>40</v>
      </c>
      <c r="D5146" s="24">
        <v>70.673568725585938</v>
      </c>
      <c r="E5146" s="24">
        <v>0.38778311014175415</v>
      </c>
      <c r="F5146" s="24">
        <v>9.3302130699157715E-2</v>
      </c>
    </row>
    <row r="5147" spans="1:6">
      <c r="A5147">
        <v>220</v>
      </c>
      <c r="B5147" t="s">
        <v>482</v>
      </c>
      <c r="C5147">
        <v>41</v>
      </c>
      <c r="D5147" s="24">
        <v>70.941917419433594</v>
      </c>
      <c r="E5147" s="24">
        <v>0.39180731773376465</v>
      </c>
      <c r="F5147" s="24">
        <v>0.10531949996948242</v>
      </c>
    </row>
    <row r="5148" spans="1:6">
      <c r="A5148">
        <v>220</v>
      </c>
      <c r="B5148" t="s">
        <v>482</v>
      </c>
      <c r="C5148">
        <v>42</v>
      </c>
      <c r="D5148" s="24">
        <v>71.210258483886719</v>
      </c>
      <c r="E5148" s="24">
        <v>0.39126101136207581</v>
      </c>
      <c r="F5148" s="24">
        <v>0.11448132246732712</v>
      </c>
    </row>
    <row r="5149" spans="1:6">
      <c r="A5149">
        <v>220</v>
      </c>
      <c r="B5149" t="s">
        <v>482</v>
      </c>
      <c r="C5149">
        <v>43</v>
      </c>
      <c r="D5149" s="24">
        <v>71.478599548339844</v>
      </c>
      <c r="E5149" s="24">
        <v>0.38595953583717346</v>
      </c>
      <c r="F5149" s="24">
        <v>0.11814139038324356</v>
      </c>
    </row>
    <row r="5150" spans="1:6">
      <c r="A5150">
        <v>220</v>
      </c>
      <c r="B5150" t="s">
        <v>482</v>
      </c>
      <c r="C5150">
        <v>44</v>
      </c>
      <c r="D5150" s="24">
        <v>71.746940612792969</v>
      </c>
      <c r="E5150" s="24">
        <v>0.38348019123077393</v>
      </c>
      <c r="F5150" s="24">
        <v>0.11647409200668335</v>
      </c>
    </row>
    <row r="5151" spans="1:6">
      <c r="A5151">
        <v>220</v>
      </c>
      <c r="B5151" t="s">
        <v>482</v>
      </c>
      <c r="C5151">
        <v>45</v>
      </c>
      <c r="D5151" s="24">
        <v>72.015289306640625</v>
      </c>
      <c r="E5151" s="24">
        <v>0.38352113962173462</v>
      </c>
      <c r="F5151" s="24">
        <v>0.11237464845180511</v>
      </c>
    </row>
    <row r="5152" spans="1:6">
      <c r="A5152">
        <v>220</v>
      </c>
      <c r="B5152" t="s">
        <v>482</v>
      </c>
      <c r="C5152">
        <v>46</v>
      </c>
      <c r="D5152" s="24">
        <v>72.28363037109375</v>
      </c>
      <c r="E5152" s="24">
        <v>0.38675937056541443</v>
      </c>
      <c r="F5152" s="24">
        <v>0.10970177501440048</v>
      </c>
    </row>
    <row r="5153" spans="1:6">
      <c r="A5153">
        <v>220</v>
      </c>
      <c r="B5153" t="s">
        <v>482</v>
      </c>
      <c r="C5153">
        <v>47</v>
      </c>
      <c r="D5153" s="24">
        <v>72.551971435546875</v>
      </c>
      <c r="E5153" s="24">
        <v>0.38447076082229614</v>
      </c>
      <c r="F5153" s="24">
        <v>0.1109253466129303</v>
      </c>
    </row>
    <row r="5154" spans="1:6">
      <c r="A5154">
        <v>220</v>
      </c>
      <c r="B5154" t="s">
        <v>482</v>
      </c>
      <c r="C5154">
        <v>48</v>
      </c>
      <c r="D5154" s="24">
        <v>72.8203125</v>
      </c>
      <c r="E5154" s="24">
        <v>0.38526815176010132</v>
      </c>
      <c r="F5154" s="24">
        <v>0.11581788957118988</v>
      </c>
    </row>
    <row r="5155" spans="1:6">
      <c r="A5155">
        <v>220</v>
      </c>
      <c r="B5155" t="s">
        <v>482</v>
      </c>
      <c r="C5155">
        <v>49</v>
      </c>
      <c r="D5155" s="24">
        <v>73.088653564453125</v>
      </c>
      <c r="E5155" s="24">
        <v>0.38136279582977295</v>
      </c>
      <c r="F5155" s="24">
        <v>0.12197155505418777</v>
      </c>
    </row>
    <row r="5156" spans="1:6">
      <c r="A5156">
        <v>220</v>
      </c>
      <c r="B5156" t="s">
        <v>482</v>
      </c>
      <c r="C5156">
        <v>50</v>
      </c>
      <c r="D5156" s="24">
        <v>73.357002258300781</v>
      </c>
      <c r="E5156" s="24">
        <v>0.38090360164642334</v>
      </c>
      <c r="F5156" s="24">
        <v>0.12649095058441162</v>
      </c>
    </row>
    <row r="5157" spans="1:6">
      <c r="A5157">
        <v>220</v>
      </c>
      <c r="B5157" t="s">
        <v>482</v>
      </c>
      <c r="C5157">
        <v>51</v>
      </c>
      <c r="D5157" s="24">
        <v>73.625343322753906</v>
      </c>
      <c r="E5157" s="24">
        <v>0.37980005145072937</v>
      </c>
      <c r="F5157" s="24">
        <v>0.12757270038127899</v>
      </c>
    </row>
    <row r="5158" spans="1:6">
      <c r="A5158">
        <v>220</v>
      </c>
      <c r="B5158" t="s">
        <v>482</v>
      </c>
      <c r="C5158">
        <v>52</v>
      </c>
      <c r="D5158" s="24">
        <v>73.893684387207031</v>
      </c>
      <c r="E5158" s="24">
        <v>0.37901827692985535</v>
      </c>
      <c r="F5158" s="24">
        <v>0.12515905499458313</v>
      </c>
    </row>
    <row r="5159" spans="1:6">
      <c r="A5159">
        <v>220</v>
      </c>
      <c r="B5159" t="s">
        <v>482</v>
      </c>
      <c r="C5159">
        <v>53</v>
      </c>
      <c r="D5159" s="24">
        <v>74.162033081054688</v>
      </c>
      <c r="E5159" s="24">
        <v>0.38103997707366943</v>
      </c>
      <c r="F5159" s="24">
        <v>0.12073484808206558</v>
      </c>
    </row>
    <row r="5160" spans="1:6">
      <c r="A5160">
        <v>220</v>
      </c>
      <c r="B5160" t="s">
        <v>482</v>
      </c>
      <c r="C5160">
        <v>54</v>
      </c>
      <c r="D5160" s="24">
        <v>74.430374145507812</v>
      </c>
      <c r="E5160" s="24">
        <v>0.37256622314453125</v>
      </c>
      <c r="F5160" s="24">
        <v>0.11671429127454758</v>
      </c>
    </row>
    <row r="5161" spans="1:6">
      <c r="A5161">
        <v>220</v>
      </c>
      <c r="B5161" t="s">
        <v>482</v>
      </c>
      <c r="C5161">
        <v>55</v>
      </c>
      <c r="D5161" s="24">
        <v>74.698715209960938</v>
      </c>
      <c r="E5161" s="24">
        <v>0.37757822871208191</v>
      </c>
      <c r="F5161" s="24">
        <v>0.11567018926143646</v>
      </c>
    </row>
    <row r="5162" spans="1:6">
      <c r="A5162">
        <v>220</v>
      </c>
      <c r="B5162" t="s">
        <v>482</v>
      </c>
      <c r="C5162">
        <v>56</v>
      </c>
      <c r="D5162" s="24">
        <v>74.967056274414062</v>
      </c>
      <c r="E5162" s="24">
        <v>0.379008948802948</v>
      </c>
      <c r="F5162" s="24">
        <v>0.11947819590568542</v>
      </c>
    </row>
    <row r="5163" spans="1:6">
      <c r="A5163">
        <v>220</v>
      </c>
      <c r="B5163" t="s">
        <v>482</v>
      </c>
      <c r="C5163">
        <v>57</v>
      </c>
      <c r="D5163" s="24">
        <v>75.235397338867188</v>
      </c>
      <c r="E5163" s="24">
        <v>0.37251147627830505</v>
      </c>
      <c r="F5163" s="24">
        <v>0.12847937643527985</v>
      </c>
    </row>
    <row r="5164" spans="1:6">
      <c r="A5164">
        <v>220</v>
      </c>
      <c r="B5164" t="s">
        <v>482</v>
      </c>
      <c r="C5164">
        <v>58</v>
      </c>
      <c r="D5164" s="24">
        <v>75.503746032714844</v>
      </c>
      <c r="E5164" s="24">
        <v>0.37491467595100403</v>
      </c>
      <c r="F5164" s="24">
        <v>0.14107128977775574</v>
      </c>
    </row>
    <row r="5165" spans="1:6">
      <c r="A5165">
        <v>220</v>
      </c>
      <c r="B5165" t="s">
        <v>482</v>
      </c>
      <c r="C5165">
        <v>59</v>
      </c>
      <c r="D5165" s="24">
        <v>75.772087097167969</v>
      </c>
      <c r="E5165" s="24">
        <v>0.37593162059783936</v>
      </c>
      <c r="F5165" s="24">
        <v>0.15414440631866455</v>
      </c>
    </row>
    <row r="5166" spans="1:6">
      <c r="A5166">
        <v>220</v>
      </c>
      <c r="B5166" t="s">
        <v>482</v>
      </c>
      <c r="C5166">
        <v>60</v>
      </c>
      <c r="D5166" s="24">
        <v>76.040428161621094</v>
      </c>
      <c r="E5166" s="24">
        <v>0.3721255362033844</v>
      </c>
      <c r="F5166" s="24">
        <v>0.16431620717048645</v>
      </c>
    </row>
    <row r="5167" spans="1:6">
      <c r="A5167">
        <v>220</v>
      </c>
      <c r="B5167" t="s">
        <v>482</v>
      </c>
      <c r="C5167">
        <v>61</v>
      </c>
      <c r="D5167" s="24">
        <v>76.308769226074219</v>
      </c>
      <c r="E5167" s="24">
        <v>0.36680808663368225</v>
      </c>
      <c r="F5167" s="24">
        <v>0.16941866278648376</v>
      </c>
    </row>
    <row r="5168" spans="1:6">
      <c r="A5168">
        <v>220</v>
      </c>
      <c r="B5168" t="s">
        <v>482</v>
      </c>
      <c r="C5168">
        <v>62</v>
      </c>
      <c r="D5168" s="24">
        <v>76.577117919921875</v>
      </c>
      <c r="E5168" s="24">
        <v>0.37007173895835876</v>
      </c>
      <c r="F5168" s="24">
        <v>0.16944842040538788</v>
      </c>
    </row>
    <row r="5169" spans="1:6">
      <c r="A5169">
        <v>220</v>
      </c>
      <c r="B5169" t="s">
        <v>482</v>
      </c>
      <c r="C5169">
        <v>63</v>
      </c>
      <c r="D5169" s="24">
        <v>76.845458984375</v>
      </c>
      <c r="E5169" s="24">
        <v>0.36781224608421326</v>
      </c>
      <c r="F5169" s="24">
        <v>0.1663161963224411</v>
      </c>
    </row>
    <row r="5170" spans="1:6">
      <c r="A5170">
        <v>220</v>
      </c>
      <c r="B5170" t="s">
        <v>482</v>
      </c>
      <c r="C5170">
        <v>64</v>
      </c>
      <c r="D5170" s="24">
        <v>77.113800048828125</v>
      </c>
      <c r="E5170" s="24">
        <v>0.3645361065864563</v>
      </c>
      <c r="F5170" s="24">
        <v>0.16259919106960297</v>
      </c>
    </row>
    <row r="5171" spans="1:6">
      <c r="A5171">
        <v>220</v>
      </c>
      <c r="B5171" t="s">
        <v>482</v>
      </c>
      <c r="C5171">
        <v>65</v>
      </c>
      <c r="D5171" s="24">
        <v>77.38214111328125</v>
      </c>
      <c r="E5171" s="24">
        <v>0.36448988318443298</v>
      </c>
      <c r="F5171" s="24">
        <v>0.16003446280956268</v>
      </c>
    </row>
    <row r="5172" spans="1:6">
      <c r="A5172">
        <v>220</v>
      </c>
      <c r="B5172" t="s">
        <v>482</v>
      </c>
      <c r="C5172">
        <v>66</v>
      </c>
      <c r="D5172" s="24">
        <v>77.650482177734375</v>
      </c>
      <c r="E5172" s="24">
        <v>0.36832883954048157</v>
      </c>
      <c r="F5172" s="24">
        <v>0.15879511833190918</v>
      </c>
    </row>
    <row r="5173" spans="1:6">
      <c r="A5173">
        <v>220</v>
      </c>
      <c r="B5173" t="s">
        <v>482</v>
      </c>
      <c r="C5173">
        <v>67</v>
      </c>
      <c r="D5173" s="24">
        <v>77.918830871582031</v>
      </c>
      <c r="E5173" s="24">
        <v>0.3623201847076416</v>
      </c>
      <c r="F5173" s="24">
        <v>0.15792877972126007</v>
      </c>
    </row>
    <row r="5174" spans="1:6">
      <c r="A5174">
        <v>220</v>
      </c>
      <c r="B5174" t="s">
        <v>482</v>
      </c>
      <c r="C5174">
        <v>68</v>
      </c>
      <c r="D5174" s="24">
        <v>78.187171936035156</v>
      </c>
      <c r="E5174" s="24">
        <v>0.35901325941085815</v>
      </c>
      <c r="F5174" s="24">
        <v>0.15650957822799683</v>
      </c>
    </row>
    <row r="5175" spans="1:6">
      <c r="A5175">
        <v>220</v>
      </c>
      <c r="B5175" t="s">
        <v>482</v>
      </c>
      <c r="C5175">
        <v>69</v>
      </c>
      <c r="D5175" s="24">
        <v>78.455513000488281</v>
      </c>
      <c r="E5175" s="24">
        <v>0.35793414711952209</v>
      </c>
      <c r="F5175" s="24">
        <v>0.15444760024547577</v>
      </c>
    </row>
    <row r="5176" spans="1:6">
      <c r="A5176">
        <v>220</v>
      </c>
      <c r="B5176" t="s">
        <v>482</v>
      </c>
      <c r="C5176">
        <v>70</v>
      </c>
      <c r="D5176" s="24">
        <v>78.723861694335938</v>
      </c>
      <c r="E5176" s="24">
        <v>0.36471977829933167</v>
      </c>
      <c r="F5176" s="24">
        <v>0.15240518748760223</v>
      </c>
    </row>
    <row r="5177" spans="1:6">
      <c r="A5177">
        <v>220</v>
      </c>
      <c r="B5177" t="s">
        <v>482</v>
      </c>
      <c r="C5177">
        <v>71</v>
      </c>
      <c r="D5177" s="24">
        <v>78.992202758789062</v>
      </c>
      <c r="E5177" s="24">
        <v>0.35653203725814819</v>
      </c>
      <c r="F5177" s="24">
        <v>0.15106303989887238</v>
      </c>
    </row>
    <row r="5178" spans="1:6">
      <c r="A5178">
        <v>220</v>
      </c>
      <c r="B5178" t="s">
        <v>482</v>
      </c>
      <c r="C5178">
        <v>72</v>
      </c>
      <c r="D5178" s="24">
        <v>79.260543823242188</v>
      </c>
      <c r="E5178" s="24">
        <v>0.3557092547416687</v>
      </c>
      <c r="F5178" s="24">
        <v>0.15047316253185272</v>
      </c>
    </row>
    <row r="5179" spans="1:6">
      <c r="A5179">
        <v>220</v>
      </c>
      <c r="B5179" t="s">
        <v>482</v>
      </c>
      <c r="C5179">
        <v>73</v>
      </c>
      <c r="D5179" s="24">
        <v>79.528884887695312</v>
      </c>
      <c r="E5179" s="24">
        <v>0.35660737752914429</v>
      </c>
      <c r="F5179" s="24">
        <v>0.14998281002044678</v>
      </c>
    </row>
    <row r="5180" spans="1:6">
      <c r="A5180">
        <v>220</v>
      </c>
      <c r="B5180" t="s">
        <v>482</v>
      </c>
      <c r="C5180">
        <v>74</v>
      </c>
      <c r="D5180" s="24">
        <v>79.797225952148438</v>
      </c>
      <c r="E5180" s="24">
        <v>0.35509321093559265</v>
      </c>
      <c r="F5180" s="24">
        <v>0.14857578277587891</v>
      </c>
    </row>
    <row r="5181" spans="1:6">
      <c r="A5181">
        <v>220</v>
      </c>
      <c r="B5181" t="s">
        <v>482</v>
      </c>
      <c r="C5181">
        <v>75</v>
      </c>
      <c r="D5181" s="24">
        <v>80.065574645996094</v>
      </c>
      <c r="E5181" s="24">
        <v>0.3539624810218811</v>
      </c>
      <c r="F5181" s="24">
        <v>0.14543119072914124</v>
      </c>
    </row>
    <row r="5182" spans="1:6">
      <c r="A5182">
        <v>220</v>
      </c>
      <c r="B5182" t="s">
        <v>482</v>
      </c>
      <c r="C5182">
        <v>76</v>
      </c>
      <c r="D5182" s="24">
        <v>80.333915710449219</v>
      </c>
      <c r="E5182" s="24">
        <v>0.35316380858421326</v>
      </c>
      <c r="F5182" s="24">
        <v>0.14043042063713074</v>
      </c>
    </row>
    <row r="5183" spans="1:6">
      <c r="A5183">
        <v>220</v>
      </c>
      <c r="B5183" t="s">
        <v>482</v>
      </c>
      <c r="C5183">
        <v>77</v>
      </c>
      <c r="D5183" s="24">
        <v>80.602256774902344</v>
      </c>
      <c r="E5183" s="24">
        <v>0.34964486956596375</v>
      </c>
      <c r="F5183" s="24">
        <v>0.13449147343635559</v>
      </c>
    </row>
    <row r="5184" spans="1:6">
      <c r="A5184">
        <v>220</v>
      </c>
      <c r="B5184" t="s">
        <v>482</v>
      </c>
      <c r="C5184">
        <v>78</v>
      </c>
      <c r="D5184" s="24">
        <v>80.87060546875</v>
      </c>
      <c r="E5184" s="24">
        <v>0.34929186105728149</v>
      </c>
      <c r="F5184" s="24">
        <v>0.12937356531620026</v>
      </c>
    </row>
    <row r="5185" spans="1:6">
      <c r="A5185">
        <v>220</v>
      </c>
      <c r="B5185" t="s">
        <v>482</v>
      </c>
      <c r="C5185">
        <v>79</v>
      </c>
      <c r="D5185" s="24">
        <v>81.138946533203125</v>
      </c>
      <c r="E5185" s="24">
        <v>0.35091960430145264</v>
      </c>
      <c r="F5185" s="24">
        <v>0.12682355940341949</v>
      </c>
    </row>
    <row r="5186" spans="1:6">
      <c r="A5186">
        <v>220</v>
      </c>
      <c r="B5186" t="s">
        <v>482</v>
      </c>
      <c r="C5186">
        <v>80</v>
      </c>
      <c r="D5186" s="24">
        <v>81.40728759765625</v>
      </c>
      <c r="E5186" s="24">
        <v>0.34955102205276489</v>
      </c>
      <c r="F5186" s="24">
        <v>0.12744235992431641</v>
      </c>
    </row>
    <row r="5187" spans="1:6">
      <c r="A5187">
        <v>220</v>
      </c>
      <c r="B5187" t="s">
        <v>482</v>
      </c>
      <c r="C5187">
        <v>81</v>
      </c>
      <c r="D5187" s="24">
        <v>81.675628662109375</v>
      </c>
      <c r="E5187" s="24">
        <v>0.35033306479454041</v>
      </c>
      <c r="F5187" s="24">
        <v>0.13007523119449615</v>
      </c>
    </row>
    <row r="5188" spans="1:6">
      <c r="A5188">
        <v>220</v>
      </c>
      <c r="B5188" t="s">
        <v>482</v>
      </c>
      <c r="C5188">
        <v>82</v>
      </c>
      <c r="D5188" s="24">
        <v>81.9439697265625</v>
      </c>
      <c r="E5188" s="24">
        <v>0.34346142411231995</v>
      </c>
      <c r="F5188" s="24">
        <v>0.13224998116493225</v>
      </c>
    </row>
    <row r="5189" spans="1:6">
      <c r="A5189">
        <v>220</v>
      </c>
      <c r="B5189" t="s">
        <v>482</v>
      </c>
      <c r="C5189">
        <v>83</v>
      </c>
      <c r="D5189" s="24">
        <v>82.212310791015625</v>
      </c>
      <c r="E5189" s="24">
        <v>0.34806302189826965</v>
      </c>
      <c r="F5189" s="24">
        <v>0.13141155242919922</v>
      </c>
    </row>
    <row r="5190" spans="1:6">
      <c r="A5190">
        <v>220</v>
      </c>
      <c r="B5190" t="s">
        <v>482</v>
      </c>
      <c r="C5190">
        <v>84</v>
      </c>
      <c r="D5190" s="24">
        <v>82.480659484863281</v>
      </c>
      <c r="E5190" s="24">
        <v>0.34459322690963745</v>
      </c>
      <c r="F5190" s="24">
        <v>0.12617936730384827</v>
      </c>
    </row>
    <row r="5191" spans="1:6">
      <c r="A5191">
        <v>220</v>
      </c>
      <c r="B5191" t="s">
        <v>482</v>
      </c>
      <c r="C5191">
        <v>85</v>
      </c>
      <c r="D5191" s="24">
        <v>82.749000549316406</v>
      </c>
      <c r="E5191" s="24">
        <v>0.34016653895378113</v>
      </c>
      <c r="F5191" s="24">
        <v>0.11691999435424805</v>
      </c>
    </row>
    <row r="5192" spans="1:6">
      <c r="A5192">
        <v>220</v>
      </c>
      <c r="B5192" t="s">
        <v>482</v>
      </c>
      <c r="C5192">
        <v>86</v>
      </c>
      <c r="D5192" s="24">
        <v>83.017341613769531</v>
      </c>
      <c r="E5192" s="24">
        <v>0.34642115235328674</v>
      </c>
      <c r="F5192" s="24">
        <v>0.10544416308403015</v>
      </c>
    </row>
    <row r="5193" spans="1:6">
      <c r="A5193">
        <v>220</v>
      </c>
      <c r="B5193" t="s">
        <v>482</v>
      </c>
      <c r="C5193">
        <v>87</v>
      </c>
      <c r="D5193" s="24">
        <v>83.285690307617188</v>
      </c>
      <c r="E5193" s="24">
        <v>0.34044459462165833</v>
      </c>
      <c r="F5193" s="24">
        <v>9.4093784689903259E-2</v>
      </c>
    </row>
    <row r="5194" spans="1:6">
      <c r="A5194">
        <v>220</v>
      </c>
      <c r="B5194" t="s">
        <v>482</v>
      </c>
      <c r="C5194">
        <v>88</v>
      </c>
      <c r="D5194" s="24">
        <v>83.554031372070312</v>
      </c>
      <c r="E5194" s="24">
        <v>0.34001821279525757</v>
      </c>
      <c r="F5194" s="24">
        <v>8.4707006812095642E-2</v>
      </c>
    </row>
    <row r="5195" spans="1:6">
      <c r="A5195">
        <v>220</v>
      </c>
      <c r="B5195" t="s">
        <v>482</v>
      </c>
      <c r="C5195">
        <v>89</v>
      </c>
      <c r="D5195" s="24">
        <v>83.822372436523438</v>
      </c>
      <c r="E5195" s="24">
        <v>0.34256863594055176</v>
      </c>
      <c r="F5195" s="24">
        <v>7.7939242124557495E-2</v>
      </c>
    </row>
    <row r="5196" spans="1:6">
      <c r="A5196">
        <v>220</v>
      </c>
      <c r="B5196" t="s">
        <v>482</v>
      </c>
      <c r="C5196">
        <v>90</v>
      </c>
      <c r="D5196" s="24">
        <v>84.090713500976562</v>
      </c>
      <c r="E5196" s="24">
        <v>0.344643235206604</v>
      </c>
      <c r="F5196" s="24">
        <v>7.3347672820091248E-2</v>
      </c>
    </row>
    <row r="5197" spans="1:6">
      <c r="A5197">
        <v>220</v>
      </c>
      <c r="B5197" t="s">
        <v>482</v>
      </c>
      <c r="C5197">
        <v>91</v>
      </c>
      <c r="D5197" s="24">
        <v>84.359054565429688</v>
      </c>
      <c r="E5197" s="24">
        <v>0.33571434020996094</v>
      </c>
      <c r="F5197" s="24">
        <v>7.0169322192668915E-2</v>
      </c>
    </row>
    <row r="5198" spans="1:6">
      <c r="A5198">
        <v>220</v>
      </c>
      <c r="B5198" t="s">
        <v>482</v>
      </c>
      <c r="C5198">
        <v>92</v>
      </c>
      <c r="D5198" s="24">
        <v>84.627403259277344</v>
      </c>
      <c r="E5198" s="24">
        <v>0.33907201886177063</v>
      </c>
      <c r="F5198" s="24">
        <v>6.8196788430213928E-2</v>
      </c>
    </row>
    <row r="5199" spans="1:6">
      <c r="A5199">
        <v>220</v>
      </c>
      <c r="B5199" t="s">
        <v>482</v>
      </c>
      <c r="C5199">
        <v>93</v>
      </c>
      <c r="D5199" s="24">
        <v>84.895744323730469</v>
      </c>
      <c r="E5199" s="24">
        <v>0.34015804529190063</v>
      </c>
      <c r="F5199" s="24">
        <v>6.8006716668605804E-2</v>
      </c>
    </row>
    <row r="5200" spans="1:6">
      <c r="A5200">
        <v>220</v>
      </c>
      <c r="B5200" t="s">
        <v>482</v>
      </c>
      <c r="C5200">
        <v>94</v>
      </c>
      <c r="D5200" s="24">
        <v>85.164085388183594</v>
      </c>
      <c r="E5200" s="24">
        <v>0.33943459391593933</v>
      </c>
      <c r="F5200" s="24">
        <v>7.033943384885788E-2</v>
      </c>
    </row>
    <row r="5201" spans="1:6">
      <c r="A5201">
        <v>220</v>
      </c>
      <c r="B5201" t="s">
        <v>482</v>
      </c>
      <c r="C5201">
        <v>95</v>
      </c>
      <c r="D5201" s="24">
        <v>85.43243408203125</v>
      </c>
      <c r="E5201" s="24">
        <v>0.33903959393501282</v>
      </c>
      <c r="F5201" s="24">
        <v>7.5275100767612457E-2</v>
      </c>
    </row>
    <row r="5202" spans="1:6">
      <c r="A5202">
        <v>220</v>
      </c>
      <c r="B5202" t="s">
        <v>482</v>
      </c>
      <c r="C5202">
        <v>96</v>
      </c>
      <c r="D5202" s="24">
        <v>85.700775146484375</v>
      </c>
      <c r="E5202" s="24">
        <v>0.33749160170555115</v>
      </c>
      <c r="F5202" s="24">
        <v>8.2039855420589447E-2</v>
      </c>
    </row>
    <row r="5203" spans="1:6">
      <c r="A5203">
        <v>220</v>
      </c>
      <c r="B5203" t="s">
        <v>482</v>
      </c>
      <c r="C5203">
        <v>97</v>
      </c>
      <c r="D5203" s="24">
        <v>85.9691162109375</v>
      </c>
      <c r="E5203" s="24">
        <v>0.33804032206535339</v>
      </c>
      <c r="F5203" s="24">
        <v>8.9683085680007935E-2</v>
      </c>
    </row>
    <row r="5204" spans="1:6">
      <c r="A5204">
        <v>220</v>
      </c>
      <c r="B5204" t="s">
        <v>482</v>
      </c>
      <c r="C5204">
        <v>98</v>
      </c>
      <c r="D5204" s="24">
        <v>86.237457275390625</v>
      </c>
      <c r="E5204" s="24">
        <v>0.33346465229988098</v>
      </c>
      <c r="F5204" s="24">
        <v>9.7901582717895508E-2</v>
      </c>
    </row>
    <row r="5205" spans="1:6">
      <c r="A5205">
        <v>220</v>
      </c>
      <c r="B5205" t="s">
        <v>482</v>
      </c>
      <c r="C5205">
        <v>99</v>
      </c>
      <c r="D5205" s="24">
        <v>86.50579833984375</v>
      </c>
      <c r="E5205" s="24">
        <v>0.33640196919441223</v>
      </c>
      <c r="F5205" s="24">
        <v>0.10709588974714279</v>
      </c>
    </row>
    <row r="5206" spans="1:6">
      <c r="A5206">
        <v>220</v>
      </c>
      <c r="B5206" t="s">
        <v>482</v>
      </c>
      <c r="C5206">
        <v>100</v>
      </c>
      <c r="D5206" s="24">
        <v>86.774147033691406</v>
      </c>
      <c r="E5206" s="24">
        <v>0.33567866683006287</v>
      </c>
      <c r="F5206" s="24">
        <v>0.11755210161209106</v>
      </c>
    </row>
    <row r="5207" spans="1:6">
      <c r="A5207">
        <v>220</v>
      </c>
      <c r="B5207" t="s">
        <v>482</v>
      </c>
      <c r="C5207">
        <v>101</v>
      </c>
      <c r="D5207" s="24">
        <v>87.042488098144531</v>
      </c>
      <c r="E5207" s="24">
        <v>0.33177617192268372</v>
      </c>
      <c r="F5207" s="24">
        <v>0.12841776013374329</v>
      </c>
    </row>
    <row r="5208" spans="1:6">
      <c r="A5208">
        <v>220</v>
      </c>
      <c r="B5208" t="s">
        <v>482</v>
      </c>
      <c r="C5208">
        <v>102</v>
      </c>
      <c r="D5208" s="24">
        <v>87.310829162597656</v>
      </c>
      <c r="E5208" s="24">
        <v>0.33355218172073364</v>
      </c>
      <c r="F5208" s="24">
        <v>0.13753470778465271</v>
      </c>
    </row>
    <row r="5209" spans="1:6">
      <c r="A5209">
        <v>220</v>
      </c>
      <c r="B5209" t="s">
        <v>482</v>
      </c>
      <c r="C5209">
        <v>103</v>
      </c>
      <c r="D5209" s="24">
        <v>87.579177856445312</v>
      </c>
      <c r="E5209" s="24">
        <v>0.33066189289093018</v>
      </c>
      <c r="F5209" s="24">
        <v>0.14245058596134186</v>
      </c>
    </row>
    <row r="5210" spans="1:6">
      <c r="A5210">
        <v>220</v>
      </c>
      <c r="B5210" t="s">
        <v>482</v>
      </c>
      <c r="C5210">
        <v>104</v>
      </c>
      <c r="D5210" s="24">
        <v>87.847518920898438</v>
      </c>
      <c r="E5210" s="24">
        <v>0.32737064361572266</v>
      </c>
      <c r="F5210" s="24">
        <v>0.14195020496845245</v>
      </c>
    </row>
    <row r="5211" spans="1:6">
      <c r="A5211">
        <v>220</v>
      </c>
      <c r="B5211" t="s">
        <v>482</v>
      </c>
      <c r="C5211">
        <v>105</v>
      </c>
      <c r="D5211" s="24">
        <v>88.115859985351562</v>
      </c>
      <c r="E5211" s="24">
        <v>0.32710707187652588</v>
      </c>
      <c r="F5211" s="24">
        <v>0.13688287138938904</v>
      </c>
    </row>
    <row r="5212" spans="1:6">
      <c r="A5212">
        <v>220</v>
      </c>
      <c r="B5212" t="s">
        <v>482</v>
      </c>
      <c r="C5212">
        <v>106</v>
      </c>
      <c r="D5212" s="24">
        <v>88.384201049804688</v>
      </c>
      <c r="E5212" s="24">
        <v>0.3298126757144928</v>
      </c>
      <c r="F5212" s="24">
        <v>0.12956811487674713</v>
      </c>
    </row>
    <row r="5213" spans="1:6">
      <c r="A5213">
        <v>220</v>
      </c>
      <c r="B5213" t="s">
        <v>482</v>
      </c>
      <c r="C5213">
        <v>107</v>
      </c>
      <c r="D5213" s="24">
        <v>88.652542114257812</v>
      </c>
      <c r="E5213" s="24">
        <v>0.32748973369598389</v>
      </c>
      <c r="F5213" s="24">
        <v>0.12217085063457489</v>
      </c>
    </row>
    <row r="5214" spans="1:6">
      <c r="A5214">
        <v>220</v>
      </c>
      <c r="B5214" t="s">
        <v>482</v>
      </c>
      <c r="C5214">
        <v>108</v>
      </c>
      <c r="D5214" s="24">
        <v>88.920883178710938</v>
      </c>
      <c r="E5214" s="24">
        <v>0.32514801621437073</v>
      </c>
      <c r="F5214" s="24">
        <v>0.1153109222650528</v>
      </c>
    </row>
    <row r="5215" spans="1:6">
      <c r="A5215">
        <v>220</v>
      </c>
      <c r="B5215" t="s">
        <v>482</v>
      </c>
      <c r="C5215">
        <v>109</v>
      </c>
      <c r="D5215" s="24">
        <v>89.189231872558594</v>
      </c>
      <c r="E5215" s="24">
        <v>0.3242354691028595</v>
      </c>
      <c r="F5215" s="24">
        <v>0.10798897594213486</v>
      </c>
    </row>
    <row r="5216" spans="1:6">
      <c r="A5216">
        <v>220</v>
      </c>
      <c r="B5216" t="s">
        <v>482</v>
      </c>
      <c r="C5216">
        <v>110</v>
      </c>
      <c r="D5216" s="24">
        <v>89.457572937011719</v>
      </c>
      <c r="E5216" s="24">
        <v>0.3249061107635498</v>
      </c>
      <c r="F5216" s="24">
        <v>9.8830044269561768E-2</v>
      </c>
    </row>
    <row r="5217" spans="1:6">
      <c r="A5217">
        <v>220</v>
      </c>
      <c r="B5217" t="s">
        <v>482</v>
      </c>
      <c r="C5217">
        <v>111</v>
      </c>
      <c r="D5217" s="24">
        <v>89.725921630859375</v>
      </c>
      <c r="E5217" s="24">
        <v>0.32234635949134827</v>
      </c>
      <c r="F5217" s="24">
        <v>8.7620079517364502E-2</v>
      </c>
    </row>
    <row r="5218" spans="1:6">
      <c r="A5218">
        <v>220</v>
      </c>
      <c r="B5218" t="s">
        <v>482</v>
      </c>
      <c r="C5218">
        <v>112</v>
      </c>
      <c r="D5218" s="24">
        <v>89.9942626953125</v>
      </c>
      <c r="E5218" s="24">
        <v>0.32303249835968018</v>
      </c>
      <c r="F5218" s="24">
        <v>7.611045241355896E-2</v>
      </c>
    </row>
    <row r="5219" spans="1:6">
      <c r="A5219">
        <v>220</v>
      </c>
      <c r="B5219" t="s">
        <v>482</v>
      </c>
      <c r="C5219">
        <v>113</v>
      </c>
      <c r="D5219" s="24">
        <v>90.262603759765625</v>
      </c>
      <c r="E5219" s="24">
        <v>0.32225996255874634</v>
      </c>
      <c r="F5219" s="24">
        <v>6.7599736154079437E-2</v>
      </c>
    </row>
    <row r="5220" spans="1:6">
      <c r="A5220">
        <v>220</v>
      </c>
      <c r="B5220" t="s">
        <v>482</v>
      </c>
      <c r="C5220">
        <v>114</v>
      </c>
      <c r="D5220" s="24">
        <v>90.53094482421875</v>
      </c>
      <c r="E5220" s="24">
        <v>0.32434722781181335</v>
      </c>
      <c r="F5220" s="24">
        <v>6.5562926232814789E-2</v>
      </c>
    </row>
    <row r="5221" spans="1:6">
      <c r="A5221">
        <v>220</v>
      </c>
      <c r="B5221" t="s">
        <v>482</v>
      </c>
      <c r="C5221">
        <v>115</v>
      </c>
      <c r="D5221" s="24">
        <v>90.799285888671875</v>
      </c>
      <c r="E5221" s="24">
        <v>0.32147526741027832</v>
      </c>
      <c r="F5221" s="24">
        <v>7.1936540305614471E-2</v>
      </c>
    </row>
    <row r="5222" spans="1:6">
      <c r="A5222">
        <v>220</v>
      </c>
      <c r="B5222" t="s">
        <v>482</v>
      </c>
      <c r="C5222">
        <v>116</v>
      </c>
      <c r="D5222" s="24">
        <v>91.067626953125</v>
      </c>
      <c r="E5222" s="24">
        <v>0.32361802458763123</v>
      </c>
      <c r="F5222" s="24">
        <v>8.5850611329078674E-2</v>
      </c>
    </row>
    <row r="5223" spans="1:6">
      <c r="A5223">
        <v>220</v>
      </c>
      <c r="B5223" t="s">
        <v>482</v>
      </c>
      <c r="C5223">
        <v>117</v>
      </c>
      <c r="D5223" s="24">
        <v>91.335968017578125</v>
      </c>
      <c r="E5223" s="24">
        <v>0.3218039870262146</v>
      </c>
      <c r="F5223" s="24">
        <v>0.10341082513332367</v>
      </c>
    </row>
    <row r="5224" spans="1:6">
      <c r="A5224">
        <v>220</v>
      </c>
      <c r="B5224" t="s">
        <v>482</v>
      </c>
      <c r="C5224">
        <v>118</v>
      </c>
      <c r="D5224" s="24">
        <v>91.604316711425781</v>
      </c>
      <c r="E5224" s="24">
        <v>0.3199077844619751</v>
      </c>
      <c r="F5224" s="24">
        <v>0.11891388893127441</v>
      </c>
    </row>
    <row r="5225" spans="1:6">
      <c r="A5225">
        <v>220</v>
      </c>
      <c r="B5225" t="s">
        <v>482</v>
      </c>
      <c r="C5225">
        <v>119</v>
      </c>
      <c r="D5225" s="24">
        <v>91.872657775878906</v>
      </c>
      <c r="E5225" s="24">
        <v>0.3160475492477417</v>
      </c>
      <c r="F5225" s="24">
        <v>0.12718397378921509</v>
      </c>
    </row>
    <row r="5226" spans="1:6">
      <c r="A5226">
        <v>220</v>
      </c>
      <c r="B5226" t="s">
        <v>482</v>
      </c>
      <c r="C5226">
        <v>120</v>
      </c>
      <c r="D5226" s="24">
        <v>92.141006469726562</v>
      </c>
      <c r="E5226" s="24">
        <v>0.31655752658843994</v>
      </c>
      <c r="F5226" s="24">
        <v>0.12597568333148956</v>
      </c>
    </row>
    <row r="5227" spans="1:6">
      <c r="A5227">
        <v>220</v>
      </c>
      <c r="B5227" t="s">
        <v>482</v>
      </c>
      <c r="C5227">
        <v>121</v>
      </c>
      <c r="D5227" s="24">
        <v>92.409347534179688</v>
      </c>
      <c r="E5227" s="24">
        <v>0.31544074416160583</v>
      </c>
      <c r="F5227" s="24">
        <v>0.11713226139545441</v>
      </c>
    </row>
    <row r="5228" spans="1:6">
      <c r="A5228">
        <v>220</v>
      </c>
      <c r="B5228" t="s">
        <v>482</v>
      </c>
      <c r="C5228">
        <v>122</v>
      </c>
      <c r="D5228" s="24">
        <v>92.677688598632812</v>
      </c>
      <c r="E5228" s="24">
        <v>0.31573683023452759</v>
      </c>
      <c r="F5228" s="24">
        <v>0.10565449297428131</v>
      </c>
    </row>
    <row r="5229" spans="1:6">
      <c r="A5229">
        <v>220</v>
      </c>
      <c r="B5229" t="s">
        <v>482</v>
      </c>
      <c r="C5229">
        <v>123</v>
      </c>
      <c r="D5229" s="24">
        <v>92.946029663085938</v>
      </c>
      <c r="E5229" s="24">
        <v>0.31467613577842712</v>
      </c>
      <c r="F5229" s="24">
        <v>9.6979759633541107E-2</v>
      </c>
    </row>
    <row r="5230" spans="1:6">
      <c r="A5230">
        <v>220</v>
      </c>
      <c r="B5230" t="s">
        <v>482</v>
      </c>
      <c r="C5230">
        <v>124</v>
      </c>
      <c r="D5230" s="24">
        <v>93.214370727539062</v>
      </c>
      <c r="E5230" s="24">
        <v>0.31619793176651001</v>
      </c>
      <c r="F5230" s="24">
        <v>9.3894988298416138E-2</v>
      </c>
    </row>
    <row r="5231" spans="1:6">
      <c r="A5231">
        <v>220</v>
      </c>
      <c r="B5231" t="s">
        <v>482</v>
      </c>
      <c r="C5231">
        <v>125</v>
      </c>
      <c r="D5231" s="24">
        <v>93.482711791992188</v>
      </c>
      <c r="E5231" s="24">
        <v>0.31859919428825378</v>
      </c>
      <c r="F5231" s="24">
        <v>9.494723379611969E-2</v>
      </c>
    </row>
    <row r="5232" spans="1:6">
      <c r="A5232">
        <v>220</v>
      </c>
      <c r="B5232" t="s">
        <v>482</v>
      </c>
      <c r="C5232">
        <v>126</v>
      </c>
      <c r="D5232" s="24">
        <v>93.751060485839844</v>
      </c>
      <c r="E5232" s="24">
        <v>0.30935478210449219</v>
      </c>
      <c r="F5232" s="24">
        <v>9.548630565404892E-2</v>
      </c>
    </row>
    <row r="5233" spans="1:6">
      <c r="A5233">
        <v>220</v>
      </c>
      <c r="B5233" t="s">
        <v>482</v>
      </c>
      <c r="C5233">
        <v>127</v>
      </c>
      <c r="D5233" s="24">
        <v>94.019401550292969</v>
      </c>
      <c r="E5233" s="24">
        <v>0.31035459041595459</v>
      </c>
      <c r="F5233" s="24">
        <v>9.0745650231838226E-2</v>
      </c>
    </row>
    <row r="5234" spans="1:6">
      <c r="A5234">
        <v>220</v>
      </c>
      <c r="B5234" t="s">
        <v>482</v>
      </c>
      <c r="C5234">
        <v>128</v>
      </c>
      <c r="D5234" s="24">
        <v>94.287750244140625</v>
      </c>
      <c r="E5234" s="24">
        <v>0.30954617261886597</v>
      </c>
      <c r="F5234" s="24">
        <v>7.8893162310123444E-2</v>
      </c>
    </row>
    <row r="5235" spans="1:6">
      <c r="A5235">
        <v>220</v>
      </c>
      <c r="B5235" t="s">
        <v>482</v>
      </c>
      <c r="C5235">
        <v>129</v>
      </c>
      <c r="D5235" s="24">
        <v>94.55609130859375</v>
      </c>
      <c r="E5235" s="24">
        <v>0.31244933605194092</v>
      </c>
      <c r="F5235" s="24">
        <v>6.1970360577106476E-2</v>
      </c>
    </row>
    <row r="5236" spans="1:6">
      <c r="A5236">
        <v>220</v>
      </c>
      <c r="B5236" t="s">
        <v>482</v>
      </c>
      <c r="C5236">
        <v>130</v>
      </c>
      <c r="D5236" s="24">
        <v>94.824432373046875</v>
      </c>
      <c r="E5236" s="24">
        <v>0.31258279085159302</v>
      </c>
      <c r="F5236" s="24">
        <v>4.4247735291719437E-2</v>
      </c>
    </row>
    <row r="5237" spans="1:6">
      <c r="A5237">
        <v>241</v>
      </c>
      <c r="B5237" t="s">
        <v>503</v>
      </c>
      <c r="C5237">
        <v>1</v>
      </c>
      <c r="D5237" s="24">
        <v>60.208198547363281</v>
      </c>
      <c r="E5237" s="24">
        <v>3.2826275825500488</v>
      </c>
      <c r="F5237" s="24">
        <v>0.25490641593933105</v>
      </c>
    </row>
    <row r="5238" spans="1:6">
      <c r="A5238">
        <v>241</v>
      </c>
      <c r="B5238" t="s">
        <v>503</v>
      </c>
      <c r="C5238">
        <v>2</v>
      </c>
      <c r="D5238" s="24">
        <v>60.476543426513672</v>
      </c>
      <c r="E5238" s="24">
        <v>3.2586393356323242</v>
      </c>
      <c r="F5238" s="24">
        <v>0.24850369989871979</v>
      </c>
    </row>
    <row r="5239" spans="1:6">
      <c r="A5239">
        <v>241</v>
      </c>
      <c r="B5239" t="s">
        <v>503</v>
      </c>
      <c r="C5239">
        <v>3</v>
      </c>
      <c r="D5239" s="24">
        <v>60.744884490966797</v>
      </c>
      <c r="E5239" s="24">
        <v>3.2456691265106201</v>
      </c>
      <c r="F5239" s="24">
        <v>0.24141694605350494</v>
      </c>
    </row>
    <row r="5240" spans="1:6">
      <c r="A5240">
        <v>241</v>
      </c>
      <c r="B5240" t="s">
        <v>503</v>
      </c>
      <c r="C5240">
        <v>4</v>
      </c>
      <c r="D5240" s="24">
        <v>61.013229370117188</v>
      </c>
      <c r="E5240" s="24">
        <v>3.2209455966949463</v>
      </c>
      <c r="F5240" s="24">
        <v>0.23561027646064758</v>
      </c>
    </row>
    <row r="5241" spans="1:6">
      <c r="A5241">
        <v>241</v>
      </c>
      <c r="B5241" t="s">
        <v>503</v>
      </c>
      <c r="C5241">
        <v>5</v>
      </c>
      <c r="D5241" s="24">
        <v>61.281570434570312</v>
      </c>
      <c r="E5241" s="24">
        <v>3.2015056610107422</v>
      </c>
      <c r="F5241" s="24">
        <v>0.23293018341064453</v>
      </c>
    </row>
    <row r="5242" spans="1:6">
      <c r="A5242">
        <v>241</v>
      </c>
      <c r="B5242" t="s">
        <v>503</v>
      </c>
      <c r="C5242">
        <v>6</v>
      </c>
      <c r="D5242" s="24">
        <v>61.549911499023438</v>
      </c>
      <c r="E5242" s="24">
        <v>3.1960809230804443</v>
      </c>
      <c r="F5242" s="24">
        <v>0.2343643456697464</v>
      </c>
    </row>
    <row r="5243" spans="1:6">
      <c r="A5243">
        <v>241</v>
      </c>
      <c r="B5243" t="s">
        <v>503</v>
      </c>
      <c r="C5243">
        <v>7</v>
      </c>
      <c r="D5243" s="24">
        <v>61.818256378173828</v>
      </c>
      <c r="E5243" s="24">
        <v>3.157933235168457</v>
      </c>
      <c r="F5243" s="24">
        <v>0.23968806862831116</v>
      </c>
    </row>
    <row r="5244" spans="1:6">
      <c r="A5244">
        <v>241</v>
      </c>
      <c r="B5244" t="s">
        <v>503</v>
      </c>
      <c r="C5244">
        <v>8</v>
      </c>
      <c r="D5244" s="24">
        <v>62.086601257324219</v>
      </c>
      <c r="E5244" s="24">
        <v>3.1366124153137207</v>
      </c>
      <c r="F5244" s="24">
        <v>0.24762856960296631</v>
      </c>
    </row>
    <row r="5245" spans="1:6">
      <c r="A5245">
        <v>241</v>
      </c>
      <c r="B5245" t="s">
        <v>503</v>
      </c>
      <c r="C5245">
        <v>9</v>
      </c>
      <c r="D5245" s="24">
        <v>62.354942321777344</v>
      </c>
      <c r="E5245" s="24">
        <v>3.1189019680023193</v>
      </c>
      <c r="F5245" s="24">
        <v>0.25638708472251892</v>
      </c>
    </row>
    <row r="5246" spans="1:6">
      <c r="A5246">
        <v>241</v>
      </c>
      <c r="B5246" t="s">
        <v>503</v>
      </c>
      <c r="C5246">
        <v>10</v>
      </c>
      <c r="D5246" s="24">
        <v>62.623283386230469</v>
      </c>
      <c r="E5246" s="24">
        <v>3.0838608741760254</v>
      </c>
      <c r="F5246" s="24">
        <v>0.26426956057548523</v>
      </c>
    </row>
    <row r="5247" spans="1:6">
      <c r="A5247">
        <v>241</v>
      </c>
      <c r="B5247" t="s">
        <v>503</v>
      </c>
      <c r="C5247">
        <v>11</v>
      </c>
      <c r="D5247" s="24">
        <v>62.891628265380859</v>
      </c>
      <c r="E5247" s="24">
        <v>3.0555214881896973</v>
      </c>
      <c r="F5247" s="24">
        <v>0.27019119262695312</v>
      </c>
    </row>
    <row r="5248" spans="1:6">
      <c r="A5248">
        <v>241</v>
      </c>
      <c r="B5248" t="s">
        <v>503</v>
      </c>
      <c r="C5248">
        <v>12</v>
      </c>
      <c r="D5248" s="24">
        <v>63.159969329833984</v>
      </c>
      <c r="E5248" s="24">
        <v>3.0313048362731934</v>
      </c>
      <c r="F5248" s="24">
        <v>0.27393835783004761</v>
      </c>
    </row>
    <row r="5249" spans="1:6">
      <c r="A5249">
        <v>241</v>
      </c>
      <c r="B5249" t="s">
        <v>503</v>
      </c>
      <c r="C5249">
        <v>13</v>
      </c>
      <c r="D5249" s="24">
        <v>63.428314208984375</v>
      </c>
      <c r="E5249" s="24">
        <v>2.996258020401001</v>
      </c>
      <c r="F5249" s="24">
        <v>0.27610442042350769</v>
      </c>
    </row>
    <row r="5250" spans="1:6">
      <c r="A5250">
        <v>241</v>
      </c>
      <c r="B5250" t="s">
        <v>503</v>
      </c>
      <c r="C5250">
        <v>14</v>
      </c>
      <c r="D5250" s="24">
        <v>63.6966552734375</v>
      </c>
      <c r="E5250" s="24">
        <v>2.95965576171875</v>
      </c>
      <c r="F5250" s="24">
        <v>0.27770569920539856</v>
      </c>
    </row>
    <row r="5251" spans="1:6">
      <c r="A5251">
        <v>241</v>
      </c>
      <c r="B5251" t="s">
        <v>503</v>
      </c>
      <c r="C5251">
        <v>15</v>
      </c>
      <c r="D5251" s="24">
        <v>63.965000152587891</v>
      </c>
      <c r="E5251" s="24">
        <v>2.9523816108703613</v>
      </c>
      <c r="F5251" s="24">
        <v>0.2796364426612854</v>
      </c>
    </row>
    <row r="5252" spans="1:6">
      <c r="A5252">
        <v>241</v>
      </c>
      <c r="B5252" t="s">
        <v>503</v>
      </c>
      <c r="C5252">
        <v>16</v>
      </c>
      <c r="D5252" s="24">
        <v>64.233345031738281</v>
      </c>
      <c r="E5252" s="24">
        <v>2.9241037368774414</v>
      </c>
      <c r="F5252" s="24">
        <v>0.28227114677429199</v>
      </c>
    </row>
    <row r="5253" spans="1:6">
      <c r="A5253">
        <v>241</v>
      </c>
      <c r="B5253" t="s">
        <v>503</v>
      </c>
      <c r="C5253">
        <v>17</v>
      </c>
      <c r="D5253" s="24">
        <v>64.501686096191406</v>
      </c>
      <c r="E5253" s="24">
        <v>2.8847763538360596</v>
      </c>
      <c r="F5253" s="24">
        <v>0.28544014692306519</v>
      </c>
    </row>
    <row r="5254" spans="1:6">
      <c r="A5254">
        <v>241</v>
      </c>
      <c r="B5254" t="s">
        <v>503</v>
      </c>
      <c r="C5254">
        <v>18</v>
      </c>
      <c r="D5254" s="24">
        <v>64.770027160644531</v>
      </c>
      <c r="E5254" s="24">
        <v>2.8568849563598633</v>
      </c>
      <c r="F5254" s="24">
        <v>0.28874114155769348</v>
      </c>
    </row>
    <row r="5255" spans="1:6">
      <c r="A5255">
        <v>241</v>
      </c>
      <c r="B5255" t="s">
        <v>503</v>
      </c>
      <c r="C5255">
        <v>19</v>
      </c>
      <c r="D5255" s="24">
        <v>65.038368225097656</v>
      </c>
      <c r="E5255" s="24">
        <v>2.8287367820739746</v>
      </c>
      <c r="F5255" s="24">
        <v>0.29188010096549988</v>
      </c>
    </row>
    <row r="5256" spans="1:6">
      <c r="A5256">
        <v>241</v>
      </c>
      <c r="B5256" t="s">
        <v>503</v>
      </c>
      <c r="C5256">
        <v>20</v>
      </c>
      <c r="D5256" s="24">
        <v>65.306716918945312</v>
      </c>
      <c r="E5256" s="24">
        <v>2.7946083545684814</v>
      </c>
      <c r="F5256" s="24">
        <v>0.29478165507316589</v>
      </c>
    </row>
    <row r="5257" spans="1:6">
      <c r="A5257">
        <v>241</v>
      </c>
      <c r="B5257" t="s">
        <v>503</v>
      </c>
      <c r="C5257">
        <v>21</v>
      </c>
      <c r="D5257" s="24">
        <v>65.575057983398438</v>
      </c>
      <c r="E5257" s="24">
        <v>2.776322603225708</v>
      </c>
      <c r="F5257" s="24">
        <v>0.29743707180023193</v>
      </c>
    </row>
    <row r="5258" spans="1:6">
      <c r="A5258">
        <v>241</v>
      </c>
      <c r="B5258" t="s">
        <v>503</v>
      </c>
      <c r="C5258">
        <v>22</v>
      </c>
      <c r="D5258" s="24">
        <v>65.843399047851562</v>
      </c>
      <c r="E5258" s="24">
        <v>2.7424631118774414</v>
      </c>
      <c r="F5258" s="24">
        <v>0.29971045255661011</v>
      </c>
    </row>
    <row r="5259" spans="1:6">
      <c r="A5259">
        <v>241</v>
      </c>
      <c r="B5259" t="s">
        <v>503</v>
      </c>
      <c r="C5259">
        <v>23</v>
      </c>
      <c r="D5259" s="24">
        <v>66.111740112304688</v>
      </c>
      <c r="E5259" s="24">
        <v>2.7076718807220459</v>
      </c>
      <c r="F5259" s="24">
        <v>0.30132701992988586</v>
      </c>
    </row>
    <row r="5260" spans="1:6">
      <c r="A5260">
        <v>241</v>
      </c>
      <c r="B5260" t="s">
        <v>503</v>
      </c>
      <c r="C5260">
        <v>24</v>
      </c>
      <c r="D5260" s="24">
        <v>66.380081176757812</v>
      </c>
      <c r="E5260" s="24">
        <v>2.6765310764312744</v>
      </c>
      <c r="F5260" s="24">
        <v>0.3020511269569397</v>
      </c>
    </row>
    <row r="5261" spans="1:6">
      <c r="A5261">
        <v>241</v>
      </c>
      <c r="B5261" t="s">
        <v>503</v>
      </c>
      <c r="C5261">
        <v>25</v>
      </c>
      <c r="D5261" s="24">
        <v>66.648429870605469</v>
      </c>
      <c r="E5261" s="24">
        <v>2.6436378955841064</v>
      </c>
      <c r="F5261" s="24">
        <v>0.3018639087677002</v>
      </c>
    </row>
    <row r="5262" spans="1:6">
      <c r="A5262">
        <v>241</v>
      </c>
      <c r="B5262" t="s">
        <v>503</v>
      </c>
      <c r="C5262">
        <v>26</v>
      </c>
      <c r="D5262" s="24">
        <v>66.916770935058594</v>
      </c>
      <c r="E5262" s="24">
        <v>2.6178793907165527</v>
      </c>
      <c r="F5262" s="24">
        <v>0.3009968101978302</v>
      </c>
    </row>
    <row r="5263" spans="1:6">
      <c r="A5263">
        <v>241</v>
      </c>
      <c r="B5263" t="s">
        <v>503</v>
      </c>
      <c r="C5263">
        <v>27</v>
      </c>
      <c r="D5263" s="24">
        <v>67.185111999511719</v>
      </c>
      <c r="E5263" s="24">
        <v>2.585768461227417</v>
      </c>
      <c r="F5263" s="24">
        <v>0.29981023073196411</v>
      </c>
    </row>
    <row r="5264" spans="1:6">
      <c r="A5264">
        <v>241</v>
      </c>
      <c r="B5264" t="s">
        <v>503</v>
      </c>
      <c r="C5264">
        <v>28</v>
      </c>
      <c r="D5264" s="24">
        <v>67.453460693359375</v>
      </c>
      <c r="E5264" s="24">
        <v>2.5546913146972656</v>
      </c>
      <c r="F5264" s="24">
        <v>0.29863071441650391</v>
      </c>
    </row>
    <row r="5265" spans="1:6">
      <c r="A5265">
        <v>241</v>
      </c>
      <c r="B5265" t="s">
        <v>503</v>
      </c>
      <c r="C5265">
        <v>29</v>
      </c>
      <c r="D5265" s="24">
        <v>67.7218017578125</v>
      </c>
      <c r="E5265" s="24">
        <v>2.5259935855865479</v>
      </c>
      <c r="F5265" s="24">
        <v>0.29767769575119019</v>
      </c>
    </row>
    <row r="5266" spans="1:6">
      <c r="A5266">
        <v>241</v>
      </c>
      <c r="B5266" t="s">
        <v>503</v>
      </c>
      <c r="C5266">
        <v>30</v>
      </c>
      <c r="D5266" s="24">
        <v>67.990142822265625</v>
      </c>
      <c r="E5266" s="24">
        <v>2.4955804347991943</v>
      </c>
      <c r="F5266" s="24">
        <v>0.29706496000289917</v>
      </c>
    </row>
    <row r="5267" spans="1:6">
      <c r="A5267">
        <v>241</v>
      </c>
      <c r="B5267" t="s">
        <v>503</v>
      </c>
      <c r="C5267">
        <v>31</v>
      </c>
      <c r="D5267" s="24">
        <v>68.25848388671875</v>
      </c>
      <c r="E5267" s="24">
        <v>2.4647912979125977</v>
      </c>
      <c r="F5267" s="24">
        <v>0.29684007167816162</v>
      </c>
    </row>
    <row r="5268" spans="1:6">
      <c r="A5268">
        <v>241</v>
      </c>
      <c r="B5268" t="s">
        <v>503</v>
      </c>
      <c r="C5268">
        <v>32</v>
      </c>
      <c r="D5268" s="24">
        <v>68.526824951171875</v>
      </c>
      <c r="E5268" s="24">
        <v>2.4360044002532959</v>
      </c>
      <c r="F5268" s="24">
        <v>0.29698184132575989</v>
      </c>
    </row>
    <row r="5269" spans="1:6">
      <c r="A5269">
        <v>241</v>
      </c>
      <c r="B5269" t="s">
        <v>503</v>
      </c>
      <c r="C5269">
        <v>33</v>
      </c>
      <c r="D5269" s="24">
        <v>68.795173645019531</v>
      </c>
      <c r="E5269" s="24">
        <v>2.407747745513916</v>
      </c>
      <c r="F5269" s="24">
        <v>0.29737907648086548</v>
      </c>
    </row>
    <row r="5270" spans="1:6">
      <c r="A5270">
        <v>241</v>
      </c>
      <c r="B5270" t="s">
        <v>503</v>
      </c>
      <c r="C5270">
        <v>34</v>
      </c>
      <c r="D5270" s="24">
        <v>69.063514709472656</v>
      </c>
      <c r="E5270" s="24">
        <v>2.3767271041870117</v>
      </c>
      <c r="F5270" s="24">
        <v>0.29781854152679443</v>
      </c>
    </row>
    <row r="5271" spans="1:6">
      <c r="A5271">
        <v>241</v>
      </c>
      <c r="B5271" t="s">
        <v>503</v>
      </c>
      <c r="C5271">
        <v>35</v>
      </c>
      <c r="D5271" s="24">
        <v>69.331855773925781</v>
      </c>
      <c r="E5271" s="24">
        <v>2.3439216613769531</v>
      </c>
      <c r="F5271" s="24">
        <v>0.29802814126014709</v>
      </c>
    </row>
    <row r="5272" spans="1:6">
      <c r="A5272">
        <v>241</v>
      </c>
      <c r="B5272" t="s">
        <v>503</v>
      </c>
      <c r="C5272">
        <v>36</v>
      </c>
      <c r="D5272" s="24">
        <v>69.600196838378906</v>
      </c>
      <c r="E5272" s="24">
        <v>2.3175694942474365</v>
      </c>
      <c r="F5272" s="24">
        <v>0.29776880145072937</v>
      </c>
    </row>
    <row r="5273" spans="1:6">
      <c r="A5273">
        <v>241</v>
      </c>
      <c r="B5273" t="s">
        <v>503</v>
      </c>
      <c r="C5273">
        <v>37</v>
      </c>
      <c r="D5273" s="24">
        <v>69.868545532226562</v>
      </c>
      <c r="E5273" s="24">
        <v>2.2807068824768066</v>
      </c>
      <c r="F5273" s="24">
        <v>0.29695078730583191</v>
      </c>
    </row>
    <row r="5274" spans="1:6">
      <c r="A5274">
        <v>241</v>
      </c>
      <c r="B5274" t="s">
        <v>503</v>
      </c>
      <c r="C5274">
        <v>38</v>
      </c>
      <c r="D5274" s="24">
        <v>70.136886596679688</v>
      </c>
      <c r="E5274" s="24">
        <v>2.2550513744354248</v>
      </c>
      <c r="F5274" s="24">
        <v>0.29571136832237244</v>
      </c>
    </row>
    <row r="5275" spans="1:6">
      <c r="A5275">
        <v>241</v>
      </c>
      <c r="B5275" t="s">
        <v>503</v>
      </c>
      <c r="C5275">
        <v>39</v>
      </c>
      <c r="D5275" s="24">
        <v>70.405227661132812</v>
      </c>
      <c r="E5275" s="24">
        <v>2.2237474918365479</v>
      </c>
      <c r="F5275" s="24">
        <v>0.29437917470932007</v>
      </c>
    </row>
    <row r="5276" spans="1:6">
      <c r="A5276">
        <v>241</v>
      </c>
      <c r="B5276" t="s">
        <v>503</v>
      </c>
      <c r="C5276">
        <v>40</v>
      </c>
      <c r="D5276" s="24">
        <v>70.673568725585938</v>
      </c>
      <c r="E5276" s="24">
        <v>2.188507080078125</v>
      </c>
      <c r="F5276" s="24">
        <v>0.29334920644760132</v>
      </c>
    </row>
    <row r="5277" spans="1:6">
      <c r="A5277">
        <v>241</v>
      </c>
      <c r="B5277" t="s">
        <v>503</v>
      </c>
      <c r="C5277">
        <v>41</v>
      </c>
      <c r="D5277" s="24">
        <v>70.941917419433594</v>
      </c>
      <c r="E5277" s="24">
        <v>2.1663384437561035</v>
      </c>
      <c r="F5277" s="24">
        <v>0.29286587238311768</v>
      </c>
    </row>
    <row r="5278" spans="1:6">
      <c r="A5278">
        <v>241</v>
      </c>
      <c r="B5278" t="s">
        <v>503</v>
      </c>
      <c r="C5278">
        <v>42</v>
      </c>
      <c r="D5278" s="24">
        <v>71.210258483886719</v>
      </c>
      <c r="E5278" s="24">
        <v>2.1418130397796631</v>
      </c>
      <c r="F5278" s="24">
        <v>0.29286053776741028</v>
      </c>
    </row>
    <row r="5279" spans="1:6">
      <c r="A5279">
        <v>241</v>
      </c>
      <c r="B5279" t="s">
        <v>503</v>
      </c>
      <c r="C5279">
        <v>43</v>
      </c>
      <c r="D5279" s="24">
        <v>71.478599548339844</v>
      </c>
      <c r="E5279" s="24">
        <v>2.1061797142028809</v>
      </c>
      <c r="F5279" s="24">
        <v>0.29295283555984497</v>
      </c>
    </row>
    <row r="5280" spans="1:6">
      <c r="A5280">
        <v>241</v>
      </c>
      <c r="B5280" t="s">
        <v>503</v>
      </c>
      <c r="C5280">
        <v>44</v>
      </c>
      <c r="D5280" s="24">
        <v>71.746940612792969</v>
      </c>
      <c r="E5280" s="24">
        <v>2.0739994049072266</v>
      </c>
      <c r="F5280" s="24">
        <v>0.29263612627983093</v>
      </c>
    </row>
    <row r="5281" spans="1:6">
      <c r="A5281">
        <v>241</v>
      </c>
      <c r="B5281" t="s">
        <v>503</v>
      </c>
      <c r="C5281">
        <v>45</v>
      </c>
      <c r="D5281" s="24">
        <v>72.015289306640625</v>
      </c>
      <c r="E5281" s="24">
        <v>2.0477414131164551</v>
      </c>
      <c r="F5281" s="24">
        <v>0.29155370593070984</v>
      </c>
    </row>
    <row r="5282" spans="1:6">
      <c r="A5282">
        <v>241</v>
      </c>
      <c r="B5282" t="s">
        <v>503</v>
      </c>
      <c r="C5282">
        <v>46</v>
      </c>
      <c r="D5282" s="24">
        <v>72.28363037109375</v>
      </c>
      <c r="E5282" s="24">
        <v>2.0148146152496338</v>
      </c>
      <c r="F5282" s="24">
        <v>0.28967541456222534</v>
      </c>
    </row>
    <row r="5283" spans="1:6">
      <c r="A5283">
        <v>241</v>
      </c>
      <c r="B5283" t="s">
        <v>503</v>
      </c>
      <c r="C5283">
        <v>47</v>
      </c>
      <c r="D5283" s="24">
        <v>72.551971435546875</v>
      </c>
      <c r="E5283" s="24">
        <v>1.9856342077255249</v>
      </c>
      <c r="F5283" s="24">
        <v>0.28728881478309631</v>
      </c>
    </row>
    <row r="5284" spans="1:6">
      <c r="A5284">
        <v>241</v>
      </c>
      <c r="B5284" t="s">
        <v>503</v>
      </c>
      <c r="C5284">
        <v>48</v>
      </c>
      <c r="D5284" s="24">
        <v>72.8203125</v>
      </c>
      <c r="E5284" s="24">
        <v>1.958516001701355</v>
      </c>
      <c r="F5284" s="24">
        <v>0.28482142090797424</v>
      </c>
    </row>
    <row r="5285" spans="1:6">
      <c r="A5285">
        <v>241</v>
      </c>
      <c r="B5285" t="s">
        <v>503</v>
      </c>
      <c r="C5285">
        <v>49</v>
      </c>
      <c r="D5285" s="24">
        <v>73.088653564453125</v>
      </c>
      <c r="E5285" s="24">
        <v>1.9290670156478882</v>
      </c>
      <c r="F5285" s="24">
        <v>0.28262713551521301</v>
      </c>
    </row>
    <row r="5286" spans="1:6">
      <c r="A5286">
        <v>241</v>
      </c>
      <c r="B5286" t="s">
        <v>503</v>
      </c>
      <c r="C5286">
        <v>50</v>
      </c>
      <c r="D5286" s="24">
        <v>73.357002258300781</v>
      </c>
      <c r="E5286" s="24">
        <v>1.9042444229125977</v>
      </c>
      <c r="F5286" s="24">
        <v>0.28086110949516296</v>
      </c>
    </row>
    <row r="5287" spans="1:6">
      <c r="A5287">
        <v>241</v>
      </c>
      <c r="B5287" t="s">
        <v>503</v>
      </c>
      <c r="C5287">
        <v>51</v>
      </c>
      <c r="D5287" s="24">
        <v>73.625343322753906</v>
      </c>
      <c r="E5287" s="24">
        <v>1.8726663589477539</v>
      </c>
      <c r="F5287" s="24">
        <v>0.27950045466423035</v>
      </c>
    </row>
    <row r="5288" spans="1:6">
      <c r="A5288">
        <v>241</v>
      </c>
      <c r="B5288" t="s">
        <v>503</v>
      </c>
      <c r="C5288">
        <v>52</v>
      </c>
      <c r="D5288" s="24">
        <v>73.893684387207031</v>
      </c>
      <c r="E5288" s="24">
        <v>1.8424042463302612</v>
      </c>
      <c r="F5288" s="24">
        <v>0.27844300866127014</v>
      </c>
    </row>
    <row r="5289" spans="1:6">
      <c r="A5289">
        <v>241</v>
      </c>
      <c r="B5289" t="s">
        <v>503</v>
      </c>
      <c r="C5289">
        <v>53</v>
      </c>
      <c r="D5289" s="24">
        <v>74.162033081054688</v>
      </c>
      <c r="E5289" s="24">
        <v>1.8168954849243164</v>
      </c>
      <c r="F5289" s="24">
        <v>0.27758809924125671</v>
      </c>
    </row>
    <row r="5290" spans="1:6">
      <c r="A5290">
        <v>241</v>
      </c>
      <c r="B5290" t="s">
        <v>503</v>
      </c>
      <c r="C5290">
        <v>54</v>
      </c>
      <c r="D5290" s="24">
        <v>74.430374145507812</v>
      </c>
      <c r="E5290" s="24">
        <v>1.7892400026321411</v>
      </c>
      <c r="F5290" s="24">
        <v>0.27683538198471069</v>
      </c>
    </row>
    <row r="5291" spans="1:6">
      <c r="A5291">
        <v>241</v>
      </c>
      <c r="B5291" t="s">
        <v>503</v>
      </c>
      <c r="C5291">
        <v>55</v>
      </c>
      <c r="D5291" s="24">
        <v>74.698715209960938</v>
      </c>
      <c r="E5291" s="24">
        <v>1.7646790742874146</v>
      </c>
      <c r="F5291" s="24">
        <v>0.27606451511383057</v>
      </c>
    </row>
    <row r="5292" spans="1:6">
      <c r="A5292">
        <v>241</v>
      </c>
      <c r="B5292" t="s">
        <v>503</v>
      </c>
      <c r="C5292">
        <v>56</v>
      </c>
      <c r="D5292" s="24">
        <v>74.967056274414062</v>
      </c>
      <c r="E5292" s="24">
        <v>1.7328078746795654</v>
      </c>
      <c r="F5292" s="24">
        <v>0.27519851922988892</v>
      </c>
    </row>
    <row r="5293" spans="1:6">
      <c r="A5293">
        <v>241</v>
      </c>
      <c r="B5293" t="s">
        <v>503</v>
      </c>
      <c r="C5293">
        <v>57</v>
      </c>
      <c r="D5293" s="24">
        <v>75.235397338867188</v>
      </c>
      <c r="E5293" s="24">
        <v>1.7069224119186401</v>
      </c>
      <c r="F5293" s="24">
        <v>0.27441376447677612</v>
      </c>
    </row>
    <row r="5294" spans="1:6">
      <c r="A5294">
        <v>241</v>
      </c>
      <c r="B5294" t="s">
        <v>503</v>
      </c>
      <c r="C5294">
        <v>58</v>
      </c>
      <c r="D5294" s="24">
        <v>75.503746032714844</v>
      </c>
      <c r="E5294" s="24">
        <v>1.6748982667922974</v>
      </c>
      <c r="F5294" s="24">
        <v>0.27443805336952209</v>
      </c>
    </row>
    <row r="5295" spans="1:6">
      <c r="A5295">
        <v>241</v>
      </c>
      <c r="B5295" t="s">
        <v>503</v>
      </c>
      <c r="C5295">
        <v>59</v>
      </c>
      <c r="D5295" s="24">
        <v>75.772087097167969</v>
      </c>
      <c r="E5295" s="24">
        <v>1.6487464904785156</v>
      </c>
      <c r="F5295" s="24">
        <v>0.27682819962501526</v>
      </c>
    </row>
    <row r="5296" spans="1:6">
      <c r="A5296">
        <v>241</v>
      </c>
      <c r="B5296" t="s">
        <v>503</v>
      </c>
      <c r="C5296">
        <v>60</v>
      </c>
      <c r="D5296" s="24">
        <v>76.040428161621094</v>
      </c>
      <c r="E5296" s="24">
        <v>1.6238460540771484</v>
      </c>
      <c r="F5296" s="24">
        <v>0.28417113423347473</v>
      </c>
    </row>
    <row r="5297" spans="1:6">
      <c r="A5297">
        <v>241</v>
      </c>
      <c r="B5297" t="s">
        <v>503</v>
      </c>
      <c r="C5297">
        <v>61</v>
      </c>
      <c r="D5297" s="24">
        <v>76.308769226074219</v>
      </c>
      <c r="E5297" s="24">
        <v>1.597409725189209</v>
      </c>
      <c r="F5297" s="24">
        <v>0.30025056004524231</v>
      </c>
    </row>
    <row r="5298" spans="1:6">
      <c r="A5298">
        <v>241</v>
      </c>
      <c r="B5298" t="s">
        <v>503</v>
      </c>
      <c r="C5298">
        <v>62</v>
      </c>
      <c r="D5298" s="24">
        <v>76.577117919921875</v>
      </c>
      <c r="E5298" s="24">
        <v>1.575627326965332</v>
      </c>
      <c r="F5298" s="24">
        <v>0.33023440837860107</v>
      </c>
    </row>
    <row r="5299" spans="1:6">
      <c r="A5299">
        <v>241</v>
      </c>
      <c r="B5299" t="s">
        <v>503</v>
      </c>
      <c r="C5299">
        <v>63</v>
      </c>
      <c r="D5299" s="24">
        <v>76.845458984375</v>
      </c>
      <c r="E5299" s="24">
        <v>1.5402617454528809</v>
      </c>
      <c r="F5299" s="24">
        <v>0.38071674108505249</v>
      </c>
    </row>
    <row r="5300" spans="1:6">
      <c r="A5300">
        <v>241</v>
      </c>
      <c r="B5300" t="s">
        <v>503</v>
      </c>
      <c r="C5300">
        <v>64</v>
      </c>
      <c r="D5300" s="24">
        <v>77.113800048828125</v>
      </c>
      <c r="E5300" s="24">
        <v>1.5131183862686157</v>
      </c>
      <c r="F5300" s="24">
        <v>0.45907407999038696</v>
      </c>
    </row>
    <row r="5301" spans="1:6">
      <c r="A5301">
        <v>241</v>
      </c>
      <c r="B5301" t="s">
        <v>503</v>
      </c>
      <c r="C5301">
        <v>65</v>
      </c>
      <c r="D5301" s="24">
        <v>77.38214111328125</v>
      </c>
      <c r="E5301" s="24">
        <v>1.4772161245346069</v>
      </c>
      <c r="F5301" s="24">
        <v>0.57140302658081055</v>
      </c>
    </row>
    <row r="5302" spans="1:6">
      <c r="A5302">
        <v>241</v>
      </c>
      <c r="B5302" t="s">
        <v>503</v>
      </c>
      <c r="C5302">
        <v>66</v>
      </c>
      <c r="D5302" s="24">
        <v>77.650482177734375</v>
      </c>
      <c r="E5302" s="24">
        <v>1.4357165098190308</v>
      </c>
      <c r="F5302" s="24">
        <v>0.71872544288635254</v>
      </c>
    </row>
    <row r="5303" spans="1:6">
      <c r="A5303">
        <v>241</v>
      </c>
      <c r="B5303" t="s">
        <v>503</v>
      </c>
      <c r="C5303">
        <v>67</v>
      </c>
      <c r="D5303" s="24">
        <v>77.918830871582031</v>
      </c>
      <c r="E5303" s="24">
        <v>1.3809545040130615</v>
      </c>
      <c r="F5303" s="24">
        <v>0.89234554767608643</v>
      </c>
    </row>
    <row r="5304" spans="1:6">
      <c r="A5304">
        <v>241</v>
      </c>
      <c r="B5304" t="s">
        <v>503</v>
      </c>
      <c r="C5304">
        <v>68</v>
      </c>
      <c r="D5304" s="24">
        <v>78.187171936035156</v>
      </c>
      <c r="E5304" s="24">
        <v>1.3157825469970703</v>
      </c>
      <c r="F5304" s="24">
        <v>1.0708154439926147</v>
      </c>
    </row>
    <row r="5305" spans="1:6">
      <c r="A5305">
        <v>241</v>
      </c>
      <c r="B5305" t="s">
        <v>503</v>
      </c>
      <c r="C5305">
        <v>69</v>
      </c>
      <c r="D5305" s="24">
        <v>78.455513000488281</v>
      </c>
      <c r="E5305" s="24">
        <v>1.1912519931793213</v>
      </c>
      <c r="F5305" s="24">
        <v>1.2215925455093384</v>
      </c>
    </row>
    <row r="5306" spans="1:6">
      <c r="A5306">
        <v>241</v>
      </c>
      <c r="B5306" t="s">
        <v>503</v>
      </c>
      <c r="C5306">
        <v>70</v>
      </c>
      <c r="D5306" s="24">
        <v>78.723861694335938</v>
      </c>
      <c r="E5306" s="24">
        <v>0.98809963464736938</v>
      </c>
      <c r="F5306" s="24">
        <v>1.3089809417724609</v>
      </c>
    </row>
    <row r="5307" spans="1:6">
      <c r="A5307">
        <v>241</v>
      </c>
      <c r="B5307" t="s">
        <v>503</v>
      </c>
      <c r="C5307">
        <v>71</v>
      </c>
      <c r="D5307" s="24">
        <v>78.992202758789062</v>
      </c>
      <c r="E5307" s="24">
        <v>0.70251893997192383</v>
      </c>
      <c r="F5307" s="24">
        <v>1.3063708543777466</v>
      </c>
    </row>
    <row r="5308" spans="1:6">
      <c r="A5308">
        <v>241</v>
      </c>
      <c r="B5308" t="s">
        <v>503</v>
      </c>
      <c r="C5308">
        <v>72</v>
      </c>
      <c r="D5308" s="24">
        <v>79.260543823242188</v>
      </c>
      <c r="E5308" s="24">
        <v>0.44048547744750977</v>
      </c>
      <c r="F5308" s="24">
        <v>1.2072740793228149</v>
      </c>
    </row>
    <row r="5309" spans="1:6">
      <c r="A5309">
        <v>241</v>
      </c>
      <c r="B5309" t="s">
        <v>503</v>
      </c>
      <c r="C5309">
        <v>73</v>
      </c>
      <c r="D5309" s="24">
        <v>79.528884887695312</v>
      </c>
      <c r="E5309" s="24">
        <v>0.32758456468582153</v>
      </c>
      <c r="F5309" s="24">
        <v>1.0290921926498413</v>
      </c>
    </row>
    <row r="5310" spans="1:6">
      <c r="A5310">
        <v>241</v>
      </c>
      <c r="B5310" t="s">
        <v>503</v>
      </c>
      <c r="C5310">
        <v>74</v>
      </c>
      <c r="D5310" s="24">
        <v>79.797225952148438</v>
      </c>
      <c r="E5310" s="24">
        <v>0.3087882399559021</v>
      </c>
      <c r="F5310" s="24">
        <v>0.80710864067077637</v>
      </c>
    </row>
    <row r="5311" spans="1:6">
      <c r="A5311">
        <v>241</v>
      </c>
      <c r="B5311" t="s">
        <v>503</v>
      </c>
      <c r="C5311">
        <v>75</v>
      </c>
      <c r="D5311" s="24">
        <v>80.065574645996094</v>
      </c>
      <c r="E5311" s="24">
        <v>0.30525550246238708</v>
      </c>
      <c r="F5311" s="24">
        <v>0.58169794082641602</v>
      </c>
    </row>
    <row r="5312" spans="1:6">
      <c r="A5312">
        <v>241</v>
      </c>
      <c r="B5312" t="s">
        <v>503</v>
      </c>
      <c r="C5312">
        <v>76</v>
      </c>
      <c r="D5312" s="24">
        <v>80.333915710449219</v>
      </c>
      <c r="E5312" s="24">
        <v>0.30432218313217163</v>
      </c>
      <c r="F5312" s="24">
        <v>0.38533809781074524</v>
      </c>
    </row>
    <row r="5313" spans="1:6">
      <c r="A5313">
        <v>241</v>
      </c>
      <c r="B5313" t="s">
        <v>503</v>
      </c>
      <c r="C5313">
        <v>77</v>
      </c>
      <c r="D5313" s="24">
        <v>80.602256774902344</v>
      </c>
      <c r="E5313" s="24">
        <v>0.30044779181480408</v>
      </c>
      <c r="F5313" s="24">
        <v>0.23523716628551483</v>
      </c>
    </row>
    <row r="5314" spans="1:6">
      <c r="A5314">
        <v>241</v>
      </c>
      <c r="B5314" t="s">
        <v>503</v>
      </c>
      <c r="C5314">
        <v>78</v>
      </c>
      <c r="D5314" s="24">
        <v>80.87060546875</v>
      </c>
      <c r="E5314" s="24">
        <v>0.30074384808540344</v>
      </c>
      <c r="F5314" s="24">
        <v>0.13336016237735748</v>
      </c>
    </row>
    <row r="5315" spans="1:6">
      <c r="A5315">
        <v>241</v>
      </c>
      <c r="B5315" t="s">
        <v>503</v>
      </c>
      <c r="C5315">
        <v>79</v>
      </c>
      <c r="D5315" s="24">
        <v>81.138946533203125</v>
      </c>
      <c r="E5315" s="24">
        <v>0.30039069056510925</v>
      </c>
      <c r="F5315" s="24">
        <v>7.155996561050415E-2</v>
      </c>
    </row>
    <row r="5316" spans="1:6">
      <c r="A5316">
        <v>241</v>
      </c>
      <c r="B5316" t="s">
        <v>503</v>
      </c>
      <c r="C5316">
        <v>80</v>
      </c>
      <c r="D5316" s="24">
        <v>81.40728759765625</v>
      </c>
      <c r="E5316" s="24">
        <v>0.29915335774421692</v>
      </c>
      <c r="F5316" s="24">
        <v>3.7918508052825928E-2</v>
      </c>
    </row>
    <row r="5317" spans="1:6">
      <c r="A5317">
        <v>241</v>
      </c>
      <c r="B5317" t="s">
        <v>503</v>
      </c>
      <c r="C5317">
        <v>81</v>
      </c>
      <c r="D5317" s="24">
        <v>81.675628662109375</v>
      </c>
      <c r="E5317" s="24">
        <v>0.29852625727653503</v>
      </c>
      <c r="F5317" s="24">
        <v>2.1407449617981911E-2</v>
      </c>
    </row>
    <row r="5318" spans="1:6">
      <c r="A5318">
        <v>241</v>
      </c>
      <c r="B5318" t="s">
        <v>503</v>
      </c>
      <c r="C5318">
        <v>82</v>
      </c>
      <c r="D5318" s="24">
        <v>81.9439697265625</v>
      </c>
      <c r="E5318" s="24">
        <v>0.29749929904937744</v>
      </c>
      <c r="F5318" s="24">
        <v>1.3990159146487713E-2</v>
      </c>
    </row>
    <row r="5319" spans="1:6">
      <c r="A5319">
        <v>241</v>
      </c>
      <c r="B5319" t="s">
        <v>503</v>
      </c>
      <c r="C5319">
        <v>83</v>
      </c>
      <c r="D5319" s="24">
        <v>82.212310791015625</v>
      </c>
      <c r="E5319" s="24">
        <v>0.29464980959892273</v>
      </c>
      <c r="F5319" s="24">
        <v>1.077374629676342E-2</v>
      </c>
    </row>
    <row r="5320" spans="1:6">
      <c r="A5320">
        <v>241</v>
      </c>
      <c r="B5320" t="s">
        <v>503</v>
      </c>
      <c r="C5320">
        <v>84</v>
      </c>
      <c r="D5320" s="24">
        <v>82.480659484863281</v>
      </c>
      <c r="E5320" s="24">
        <v>0.29497143626213074</v>
      </c>
      <c r="F5320" s="24">
        <v>9.2434287071228027E-3</v>
      </c>
    </row>
    <row r="5321" spans="1:6">
      <c r="A5321">
        <v>241</v>
      </c>
      <c r="B5321" t="s">
        <v>503</v>
      </c>
      <c r="C5321">
        <v>85</v>
      </c>
      <c r="D5321" s="24">
        <v>82.749000549316406</v>
      </c>
      <c r="E5321" s="24">
        <v>0.29370388388633728</v>
      </c>
      <c r="F5321" s="24">
        <v>8.3480868488550186E-3</v>
      </c>
    </row>
    <row r="5322" spans="1:6">
      <c r="A5322">
        <v>241</v>
      </c>
      <c r="B5322" t="s">
        <v>503</v>
      </c>
      <c r="C5322">
        <v>86</v>
      </c>
      <c r="D5322" s="24">
        <v>83.017341613769531</v>
      </c>
      <c r="E5322" s="24">
        <v>0.29307988286018372</v>
      </c>
      <c r="F5322" s="24">
        <v>7.775899488478899E-3</v>
      </c>
    </row>
    <row r="5323" spans="1:6">
      <c r="A5323">
        <v>241</v>
      </c>
      <c r="B5323" t="s">
        <v>503</v>
      </c>
      <c r="C5323">
        <v>87</v>
      </c>
      <c r="D5323" s="24">
        <v>83.285690307617188</v>
      </c>
      <c r="E5323" s="24">
        <v>0.2927347719669342</v>
      </c>
      <c r="F5323" s="24">
        <v>7.4823540635406971E-3</v>
      </c>
    </row>
    <row r="5324" spans="1:6">
      <c r="A5324">
        <v>241</v>
      </c>
      <c r="B5324" t="s">
        <v>503</v>
      </c>
      <c r="C5324">
        <v>88</v>
      </c>
      <c r="D5324" s="24">
        <v>83.554031372070312</v>
      </c>
      <c r="E5324" s="24">
        <v>0.2930094301700592</v>
      </c>
      <c r="F5324" s="24">
        <v>7.4337259866297245E-3</v>
      </c>
    </row>
    <row r="5325" spans="1:6">
      <c r="A5325">
        <v>241</v>
      </c>
      <c r="B5325" t="s">
        <v>503</v>
      </c>
      <c r="C5325">
        <v>89</v>
      </c>
      <c r="D5325" s="24">
        <v>83.822372436523438</v>
      </c>
      <c r="E5325" s="24">
        <v>0.29193523526191711</v>
      </c>
      <c r="F5325" s="24">
        <v>7.5173997320234776E-3</v>
      </c>
    </row>
    <row r="5326" spans="1:6">
      <c r="A5326">
        <v>241</v>
      </c>
      <c r="B5326" t="s">
        <v>503</v>
      </c>
      <c r="C5326">
        <v>90</v>
      </c>
      <c r="D5326" s="24">
        <v>84.090713500976562</v>
      </c>
      <c r="E5326" s="24">
        <v>0.29150182008743286</v>
      </c>
      <c r="F5326" s="24">
        <v>7.5718844309449196E-3</v>
      </c>
    </row>
    <row r="5327" spans="1:6">
      <c r="A5327">
        <v>241</v>
      </c>
      <c r="B5327" t="s">
        <v>503</v>
      </c>
      <c r="C5327">
        <v>91</v>
      </c>
      <c r="D5327" s="24">
        <v>84.359054565429688</v>
      </c>
      <c r="E5327" s="24">
        <v>0.28787440061569214</v>
      </c>
      <c r="F5327" s="24">
        <v>7.4724107980728149E-3</v>
      </c>
    </row>
    <row r="5328" spans="1:6">
      <c r="A5328">
        <v>241</v>
      </c>
      <c r="B5328" t="s">
        <v>503</v>
      </c>
      <c r="C5328">
        <v>92</v>
      </c>
      <c r="D5328" s="24">
        <v>84.627403259277344</v>
      </c>
      <c r="E5328" s="24">
        <v>0.28734925389289856</v>
      </c>
      <c r="F5328" s="24">
        <v>7.1985046379268169E-3</v>
      </c>
    </row>
    <row r="5329" spans="1:6">
      <c r="A5329">
        <v>241</v>
      </c>
      <c r="B5329" t="s">
        <v>503</v>
      </c>
      <c r="C5329">
        <v>93</v>
      </c>
      <c r="D5329" s="24">
        <v>84.895744323730469</v>
      </c>
      <c r="E5329" s="24">
        <v>0.29007646441459656</v>
      </c>
      <c r="F5329" s="24">
        <v>6.8334541283547878E-3</v>
      </c>
    </row>
    <row r="5330" spans="1:6">
      <c r="A5330">
        <v>241</v>
      </c>
      <c r="B5330" t="s">
        <v>503</v>
      </c>
      <c r="C5330">
        <v>94</v>
      </c>
      <c r="D5330" s="24">
        <v>85.164085388183594</v>
      </c>
      <c r="E5330" s="24">
        <v>0.28685790300369263</v>
      </c>
      <c r="F5330" s="24">
        <v>6.499213632196188E-3</v>
      </c>
    </row>
    <row r="5331" spans="1:6">
      <c r="A5331">
        <v>241</v>
      </c>
      <c r="B5331" t="s">
        <v>503</v>
      </c>
      <c r="C5331">
        <v>95</v>
      </c>
      <c r="D5331" s="24">
        <v>85.43243408203125</v>
      </c>
      <c r="E5331" s="24">
        <v>0.28718429803848267</v>
      </c>
      <c r="F5331" s="24">
        <v>6.2753721140325069E-3</v>
      </c>
    </row>
    <row r="5332" spans="1:6">
      <c r="A5332">
        <v>241</v>
      </c>
      <c r="B5332" t="s">
        <v>503</v>
      </c>
      <c r="C5332">
        <v>96</v>
      </c>
      <c r="D5332" s="24">
        <v>85.700775146484375</v>
      </c>
      <c r="E5332" s="24">
        <v>0.28688368201255798</v>
      </c>
      <c r="F5332" s="24">
        <v>6.1526075005531311E-3</v>
      </c>
    </row>
    <row r="5333" spans="1:6">
      <c r="A5333">
        <v>241</v>
      </c>
      <c r="B5333" t="s">
        <v>503</v>
      </c>
      <c r="C5333">
        <v>97</v>
      </c>
      <c r="D5333" s="24">
        <v>85.9691162109375</v>
      </c>
      <c r="E5333" s="24">
        <v>0.28553125262260437</v>
      </c>
      <c r="F5333" s="24">
        <v>6.0434318147599697E-3</v>
      </c>
    </row>
    <row r="5334" spans="1:6">
      <c r="A5334">
        <v>241</v>
      </c>
      <c r="B5334" t="s">
        <v>503</v>
      </c>
      <c r="C5334">
        <v>98</v>
      </c>
      <c r="D5334" s="24">
        <v>86.237457275390625</v>
      </c>
      <c r="E5334" s="24">
        <v>0.28604120016098022</v>
      </c>
      <c r="F5334" s="24">
        <v>5.8390861377120018E-3</v>
      </c>
    </row>
    <row r="5335" spans="1:6">
      <c r="A5335">
        <v>241</v>
      </c>
      <c r="B5335" t="s">
        <v>503</v>
      </c>
      <c r="C5335">
        <v>99</v>
      </c>
      <c r="D5335" s="24">
        <v>86.50579833984375</v>
      </c>
      <c r="E5335" s="24">
        <v>0.28384074568748474</v>
      </c>
      <c r="F5335" s="24">
        <v>5.4762931540608406E-3</v>
      </c>
    </row>
    <row r="5336" spans="1:6">
      <c r="A5336">
        <v>241</v>
      </c>
      <c r="B5336" t="s">
        <v>503</v>
      </c>
      <c r="C5336">
        <v>100</v>
      </c>
      <c r="D5336" s="24">
        <v>86.774147033691406</v>
      </c>
      <c r="E5336" s="24">
        <v>0.28281182050704956</v>
      </c>
      <c r="F5336" s="24">
        <v>4.9810325726866722E-3</v>
      </c>
    </row>
    <row r="5337" spans="1:6">
      <c r="A5337">
        <v>241</v>
      </c>
      <c r="B5337" t="s">
        <v>503</v>
      </c>
      <c r="C5337">
        <v>101</v>
      </c>
      <c r="D5337" s="24">
        <v>87.042488098144531</v>
      </c>
      <c r="E5337" s="24">
        <v>0.28323563933372498</v>
      </c>
      <c r="F5337" s="24">
        <v>4.4625787995755672E-3</v>
      </c>
    </row>
    <row r="5338" spans="1:6">
      <c r="A5338">
        <v>241</v>
      </c>
      <c r="B5338" t="s">
        <v>503</v>
      </c>
      <c r="C5338">
        <v>102</v>
      </c>
      <c r="D5338" s="24">
        <v>87.310829162597656</v>
      </c>
      <c r="E5338" s="24">
        <v>0.28382298350334167</v>
      </c>
      <c r="F5338" s="24">
        <v>4.0608234703540802E-3</v>
      </c>
    </row>
    <row r="5339" spans="1:6">
      <c r="A5339">
        <v>241</v>
      </c>
      <c r="B5339" t="s">
        <v>503</v>
      </c>
      <c r="C5339">
        <v>103</v>
      </c>
      <c r="D5339" s="24">
        <v>87.579177856445312</v>
      </c>
      <c r="E5339" s="24">
        <v>0.28277277946472168</v>
      </c>
      <c r="F5339" s="24">
        <v>3.8798984605818987E-3</v>
      </c>
    </row>
    <row r="5340" spans="1:6">
      <c r="A5340">
        <v>241</v>
      </c>
      <c r="B5340" t="s">
        <v>503</v>
      </c>
      <c r="C5340">
        <v>104</v>
      </c>
      <c r="D5340" s="24">
        <v>87.847518920898438</v>
      </c>
      <c r="E5340" s="24">
        <v>0.28310483694076538</v>
      </c>
      <c r="F5340" s="24">
        <v>3.9511364884674549E-3</v>
      </c>
    </row>
    <row r="5341" spans="1:6">
      <c r="A5341">
        <v>241</v>
      </c>
      <c r="B5341" t="s">
        <v>503</v>
      </c>
      <c r="C5341">
        <v>105</v>
      </c>
      <c r="D5341" s="24">
        <v>88.115859985351562</v>
      </c>
      <c r="E5341" s="24">
        <v>0.28067806363105774</v>
      </c>
      <c r="F5341" s="24">
        <v>4.2415154166519642E-3</v>
      </c>
    </row>
    <row r="5342" spans="1:6">
      <c r="A5342">
        <v>241</v>
      </c>
      <c r="B5342" t="s">
        <v>503</v>
      </c>
      <c r="C5342">
        <v>106</v>
      </c>
      <c r="D5342" s="24">
        <v>88.384201049804688</v>
      </c>
      <c r="E5342" s="24">
        <v>0.28271427750587463</v>
      </c>
      <c r="F5342" s="24">
        <v>4.6889935620129108E-3</v>
      </c>
    </row>
    <row r="5343" spans="1:6">
      <c r="A5343">
        <v>241</v>
      </c>
      <c r="B5343" t="s">
        <v>503</v>
      </c>
      <c r="C5343">
        <v>107</v>
      </c>
      <c r="D5343" s="24">
        <v>88.652542114257812</v>
      </c>
      <c r="E5343" s="24">
        <v>0.28083953261375427</v>
      </c>
      <c r="F5343" s="24">
        <v>5.2312877960503101E-3</v>
      </c>
    </row>
    <row r="5344" spans="1:6">
      <c r="A5344">
        <v>241</v>
      </c>
      <c r="B5344" t="s">
        <v>503</v>
      </c>
      <c r="C5344">
        <v>108</v>
      </c>
      <c r="D5344" s="24">
        <v>88.920883178710938</v>
      </c>
      <c r="E5344" s="24">
        <v>0.28000098466873169</v>
      </c>
      <c r="F5344" s="24">
        <v>5.8091236278414726E-3</v>
      </c>
    </row>
    <row r="5345" spans="1:6">
      <c r="A5345">
        <v>241</v>
      </c>
      <c r="B5345" t="s">
        <v>503</v>
      </c>
      <c r="C5345">
        <v>109</v>
      </c>
      <c r="D5345" s="24">
        <v>89.189231872558594</v>
      </c>
      <c r="E5345" s="24">
        <v>0.28051677346229553</v>
      </c>
      <c r="F5345" s="24">
        <v>6.3565410673618317E-3</v>
      </c>
    </row>
    <row r="5346" spans="1:6">
      <c r="A5346">
        <v>241</v>
      </c>
      <c r="B5346" t="s">
        <v>503</v>
      </c>
      <c r="C5346">
        <v>110</v>
      </c>
      <c r="D5346" s="24">
        <v>89.457572937011719</v>
      </c>
      <c r="E5346" s="24">
        <v>0.27795803546905518</v>
      </c>
      <c r="F5346" s="24">
        <v>6.7991232499480247E-3</v>
      </c>
    </row>
    <row r="5347" spans="1:6">
      <c r="A5347">
        <v>241</v>
      </c>
      <c r="B5347" t="s">
        <v>503</v>
      </c>
      <c r="C5347">
        <v>111</v>
      </c>
      <c r="D5347" s="24">
        <v>89.725921630859375</v>
      </c>
      <c r="E5347" s="24">
        <v>0.27865374088287354</v>
      </c>
      <c r="F5347" s="24">
        <v>7.0697623305022717E-3</v>
      </c>
    </row>
    <row r="5348" spans="1:6">
      <c r="A5348">
        <v>241</v>
      </c>
      <c r="B5348" t="s">
        <v>503</v>
      </c>
      <c r="C5348">
        <v>112</v>
      </c>
      <c r="D5348" s="24">
        <v>89.9942626953125</v>
      </c>
      <c r="E5348" s="24">
        <v>0.27695184946060181</v>
      </c>
      <c r="F5348" s="24">
        <v>7.1376119740307331E-3</v>
      </c>
    </row>
    <row r="5349" spans="1:6">
      <c r="A5349">
        <v>241</v>
      </c>
      <c r="B5349" t="s">
        <v>503</v>
      </c>
      <c r="C5349">
        <v>113</v>
      </c>
      <c r="D5349" s="24">
        <v>90.262603759765625</v>
      </c>
      <c r="E5349" s="24">
        <v>0.27639243006706238</v>
      </c>
      <c r="F5349" s="24">
        <v>7.0305755361914635E-3</v>
      </c>
    </row>
    <row r="5350" spans="1:6">
      <c r="A5350">
        <v>241</v>
      </c>
      <c r="B5350" t="s">
        <v>503</v>
      </c>
      <c r="C5350">
        <v>114</v>
      </c>
      <c r="D5350" s="24">
        <v>90.53094482421875</v>
      </c>
      <c r="E5350" s="24">
        <v>0.27495750784873962</v>
      </c>
      <c r="F5350" s="24">
        <v>6.8353866226971149E-3</v>
      </c>
    </row>
    <row r="5351" spans="1:6">
      <c r="A5351">
        <v>241</v>
      </c>
      <c r="B5351" t="s">
        <v>503</v>
      </c>
      <c r="C5351">
        <v>115</v>
      </c>
      <c r="D5351" s="24">
        <v>90.799285888671875</v>
      </c>
      <c r="E5351" s="24">
        <v>0.27572250366210938</v>
      </c>
      <c r="F5351" s="24">
        <v>6.6603440791368484E-3</v>
      </c>
    </row>
    <row r="5352" spans="1:6">
      <c r="A5352">
        <v>241</v>
      </c>
      <c r="B5352" t="s">
        <v>503</v>
      </c>
      <c r="C5352">
        <v>116</v>
      </c>
      <c r="D5352" s="24">
        <v>91.067626953125</v>
      </c>
      <c r="E5352" s="24">
        <v>0.27481979131698608</v>
      </c>
      <c r="F5352" s="24">
        <v>6.5722349099814892E-3</v>
      </c>
    </row>
    <row r="5353" spans="1:6">
      <c r="A5353">
        <v>241</v>
      </c>
      <c r="B5353" t="s">
        <v>503</v>
      </c>
      <c r="C5353">
        <v>117</v>
      </c>
      <c r="D5353" s="24">
        <v>91.335968017578125</v>
      </c>
      <c r="E5353" s="24">
        <v>0.27504199743270874</v>
      </c>
      <c r="F5353" s="24">
        <v>6.5417890436947346E-3</v>
      </c>
    </row>
    <row r="5354" spans="1:6">
      <c r="A5354">
        <v>241</v>
      </c>
      <c r="B5354" t="s">
        <v>503</v>
      </c>
      <c r="C5354">
        <v>118</v>
      </c>
      <c r="D5354" s="24">
        <v>91.604316711425781</v>
      </c>
      <c r="E5354" s="24">
        <v>0.27319774031639099</v>
      </c>
      <c r="F5354" s="24">
        <v>6.4421147108078003E-3</v>
      </c>
    </row>
    <row r="5355" spans="1:6">
      <c r="A5355">
        <v>241</v>
      </c>
      <c r="B5355" t="s">
        <v>503</v>
      </c>
      <c r="C5355">
        <v>119</v>
      </c>
      <c r="D5355" s="24">
        <v>91.872657775878906</v>
      </c>
      <c r="E5355" s="24">
        <v>0.27222645282745361</v>
      </c>
      <c r="F5355" s="24">
        <v>6.1213043518364429E-3</v>
      </c>
    </row>
    <row r="5356" spans="1:6">
      <c r="A5356">
        <v>241</v>
      </c>
      <c r="B5356" t="s">
        <v>503</v>
      </c>
      <c r="C5356">
        <v>120</v>
      </c>
      <c r="D5356" s="24">
        <v>92.141006469726562</v>
      </c>
      <c r="E5356" s="24">
        <v>0.26962161064147949</v>
      </c>
      <c r="F5356" s="24">
        <v>5.5129304528236389E-3</v>
      </c>
    </row>
    <row r="5357" spans="1:6">
      <c r="A5357">
        <v>241</v>
      </c>
      <c r="B5357" t="s">
        <v>503</v>
      </c>
      <c r="C5357">
        <v>121</v>
      </c>
      <c r="D5357" s="24">
        <v>92.409347534179688</v>
      </c>
      <c r="E5357" s="24">
        <v>0.27163788676261902</v>
      </c>
      <c r="F5357" s="24">
        <v>4.7116256318986416E-3</v>
      </c>
    </row>
    <row r="5358" spans="1:6">
      <c r="A5358">
        <v>241</v>
      </c>
      <c r="B5358" t="s">
        <v>503</v>
      </c>
      <c r="C5358">
        <v>122</v>
      </c>
      <c r="D5358" s="24">
        <v>92.677688598632812</v>
      </c>
      <c r="E5358" s="24">
        <v>0.27147302031517029</v>
      </c>
      <c r="F5358" s="24">
        <v>3.9494330994784832E-3</v>
      </c>
    </row>
    <row r="5359" spans="1:6">
      <c r="A5359">
        <v>241</v>
      </c>
      <c r="B5359" t="s">
        <v>503</v>
      </c>
      <c r="C5359">
        <v>123</v>
      </c>
      <c r="D5359" s="24">
        <v>92.946029663085938</v>
      </c>
      <c r="E5359" s="24">
        <v>0.2713463306427002</v>
      </c>
      <c r="F5359" s="24">
        <v>3.4765100572258234E-3</v>
      </c>
    </row>
    <row r="5360" spans="1:6">
      <c r="A5360">
        <v>241</v>
      </c>
      <c r="B5360" t="s">
        <v>503</v>
      </c>
      <c r="C5360">
        <v>124</v>
      </c>
      <c r="D5360" s="24">
        <v>93.214370727539062</v>
      </c>
      <c r="E5360" s="24">
        <v>0.27218896150588989</v>
      </c>
      <c r="F5360" s="24">
        <v>3.4192919265478849E-3</v>
      </c>
    </row>
    <row r="5361" spans="1:6">
      <c r="A5361">
        <v>241</v>
      </c>
      <c r="B5361" t="s">
        <v>503</v>
      </c>
      <c r="C5361">
        <v>125</v>
      </c>
      <c r="D5361" s="24">
        <v>93.482711791992188</v>
      </c>
      <c r="E5361" s="24">
        <v>0.27158010005950928</v>
      </c>
      <c r="F5361" s="24">
        <v>3.7035965360701084E-3</v>
      </c>
    </row>
    <row r="5362" spans="1:6">
      <c r="A5362">
        <v>241</v>
      </c>
      <c r="B5362" t="s">
        <v>503</v>
      </c>
      <c r="C5362">
        <v>126</v>
      </c>
      <c r="D5362" s="24">
        <v>93.751060485839844</v>
      </c>
      <c r="E5362" s="24">
        <v>0.26828363537788391</v>
      </c>
      <c r="F5362" s="24">
        <v>4.088081419467926E-3</v>
      </c>
    </row>
    <row r="5363" spans="1:6">
      <c r="A5363">
        <v>241</v>
      </c>
      <c r="B5363" t="s">
        <v>503</v>
      </c>
      <c r="C5363">
        <v>127</v>
      </c>
      <c r="D5363" s="24">
        <v>94.019401550292969</v>
      </c>
      <c r="E5363" s="24">
        <v>0.27046746015548706</v>
      </c>
      <c r="F5363" s="24">
        <v>4.2852070182561874E-3</v>
      </c>
    </row>
    <row r="5364" spans="1:6">
      <c r="A5364">
        <v>241</v>
      </c>
      <c r="B5364" t="s">
        <v>503</v>
      </c>
      <c r="C5364">
        <v>128</v>
      </c>
      <c r="D5364" s="24">
        <v>94.287750244140625</v>
      </c>
      <c r="E5364" s="24">
        <v>0.26876935362815857</v>
      </c>
      <c r="F5364" s="24">
        <v>4.0966318920254707E-3</v>
      </c>
    </row>
    <row r="5365" spans="1:6">
      <c r="A5365">
        <v>241</v>
      </c>
      <c r="B5365" t="s">
        <v>503</v>
      </c>
      <c r="C5365">
        <v>129</v>
      </c>
      <c r="D5365" s="24">
        <v>94.55609130859375</v>
      </c>
      <c r="E5365" s="24">
        <v>0.26541939377784729</v>
      </c>
      <c r="F5365" s="24">
        <v>3.4947663079947233E-3</v>
      </c>
    </row>
    <row r="5366" spans="1:6">
      <c r="A5366">
        <v>241</v>
      </c>
      <c r="B5366" t="s">
        <v>503</v>
      </c>
      <c r="C5366">
        <v>130</v>
      </c>
      <c r="D5366" s="24">
        <v>94.824432373046875</v>
      </c>
      <c r="E5366" s="24">
        <v>0.26932349801063538</v>
      </c>
      <c r="F5366" s="24">
        <v>2.6161358691751957E-3</v>
      </c>
    </row>
    <row r="5367" spans="1:6">
      <c r="A5367">
        <v>242</v>
      </c>
      <c r="B5367" t="s">
        <v>504</v>
      </c>
      <c r="C5367">
        <v>1</v>
      </c>
      <c r="D5367" s="24">
        <v>60.208198547363281</v>
      </c>
      <c r="E5367" s="24">
        <v>4.0269122123718262</v>
      </c>
      <c r="F5367" s="24">
        <v>0.29058915376663208</v>
      </c>
    </row>
    <row r="5368" spans="1:6">
      <c r="A5368">
        <v>242</v>
      </c>
      <c r="B5368" t="s">
        <v>504</v>
      </c>
      <c r="C5368">
        <v>2</v>
      </c>
      <c r="D5368" s="24">
        <v>60.476543426513672</v>
      </c>
      <c r="E5368" s="24">
        <v>3.9963290691375732</v>
      </c>
      <c r="F5368" s="24">
        <v>0.28630331158638</v>
      </c>
    </row>
    <row r="5369" spans="1:6">
      <c r="A5369">
        <v>242</v>
      </c>
      <c r="B5369" t="s">
        <v>504</v>
      </c>
      <c r="C5369">
        <v>3</v>
      </c>
      <c r="D5369" s="24">
        <v>60.744884490966797</v>
      </c>
      <c r="E5369" s="24">
        <v>3.9841527938842773</v>
      </c>
      <c r="F5369" s="24">
        <v>0.28072983026504517</v>
      </c>
    </row>
    <row r="5370" spans="1:6">
      <c r="A5370">
        <v>242</v>
      </c>
      <c r="B5370" t="s">
        <v>504</v>
      </c>
      <c r="C5370">
        <v>4</v>
      </c>
      <c r="D5370" s="24">
        <v>61.013229370117188</v>
      </c>
      <c r="E5370" s="24">
        <v>3.9440567493438721</v>
      </c>
      <c r="F5370" s="24">
        <v>0.27508741617202759</v>
      </c>
    </row>
    <row r="5371" spans="1:6">
      <c r="A5371">
        <v>242</v>
      </c>
      <c r="B5371" t="s">
        <v>504</v>
      </c>
      <c r="C5371">
        <v>5</v>
      </c>
      <c r="D5371" s="24">
        <v>61.281570434570312</v>
      </c>
      <c r="E5371" s="24">
        <v>3.93013596534729</v>
      </c>
      <c r="F5371" s="24">
        <v>0.27088534832000732</v>
      </c>
    </row>
    <row r="5372" spans="1:6">
      <c r="A5372">
        <v>242</v>
      </c>
      <c r="B5372" t="s">
        <v>504</v>
      </c>
      <c r="C5372">
        <v>6</v>
      </c>
      <c r="D5372" s="24">
        <v>61.549911499023438</v>
      </c>
      <c r="E5372" s="24">
        <v>3.9016215801239014</v>
      </c>
      <c r="F5372" s="24">
        <v>0.26940244436264038</v>
      </c>
    </row>
    <row r="5373" spans="1:6">
      <c r="A5373">
        <v>242</v>
      </c>
      <c r="B5373" t="s">
        <v>504</v>
      </c>
      <c r="C5373">
        <v>7</v>
      </c>
      <c r="D5373" s="24">
        <v>61.818256378173828</v>
      </c>
      <c r="E5373" s="24">
        <v>3.8702471256256104</v>
      </c>
      <c r="F5373" s="24">
        <v>0.27124795317649841</v>
      </c>
    </row>
    <row r="5374" spans="1:6">
      <c r="A5374">
        <v>242</v>
      </c>
      <c r="B5374" t="s">
        <v>504</v>
      </c>
      <c r="C5374">
        <v>8</v>
      </c>
      <c r="D5374" s="24">
        <v>62.086601257324219</v>
      </c>
      <c r="E5374" s="24">
        <v>3.8520712852478027</v>
      </c>
      <c r="F5374" s="24">
        <v>0.27615562081336975</v>
      </c>
    </row>
    <row r="5375" spans="1:6">
      <c r="A5375">
        <v>242</v>
      </c>
      <c r="B5375" t="s">
        <v>504</v>
      </c>
      <c r="C5375">
        <v>9</v>
      </c>
      <c r="D5375" s="24">
        <v>62.354942321777344</v>
      </c>
      <c r="E5375" s="24">
        <v>3.8236286640167236</v>
      </c>
      <c r="F5375" s="24">
        <v>0.28312447667121887</v>
      </c>
    </row>
    <row r="5376" spans="1:6">
      <c r="A5376">
        <v>242</v>
      </c>
      <c r="B5376" t="s">
        <v>504</v>
      </c>
      <c r="C5376">
        <v>10</v>
      </c>
      <c r="D5376" s="24">
        <v>62.623283386230469</v>
      </c>
      <c r="E5376" s="24">
        <v>3.7938835620880127</v>
      </c>
      <c r="F5376" s="24">
        <v>0.29080268740653992</v>
      </c>
    </row>
    <row r="5377" spans="1:6">
      <c r="A5377">
        <v>242</v>
      </c>
      <c r="B5377" t="s">
        <v>504</v>
      </c>
      <c r="C5377">
        <v>11</v>
      </c>
      <c r="D5377" s="24">
        <v>62.891628265380859</v>
      </c>
      <c r="E5377" s="24">
        <v>3.7605495452880859</v>
      </c>
      <c r="F5377" s="24">
        <v>0.29801958799362183</v>
      </c>
    </row>
    <row r="5378" spans="1:6">
      <c r="A5378">
        <v>242</v>
      </c>
      <c r="B5378" t="s">
        <v>504</v>
      </c>
      <c r="C5378">
        <v>12</v>
      </c>
      <c r="D5378" s="24">
        <v>63.159969329833984</v>
      </c>
      <c r="E5378" s="24">
        <v>3.7270021438598633</v>
      </c>
      <c r="F5378" s="24">
        <v>0.30417779088020325</v>
      </c>
    </row>
    <row r="5379" spans="1:6">
      <c r="A5379">
        <v>242</v>
      </c>
      <c r="B5379" t="s">
        <v>504</v>
      </c>
      <c r="C5379">
        <v>13</v>
      </c>
      <c r="D5379" s="24">
        <v>63.428314208984375</v>
      </c>
      <c r="E5379" s="24">
        <v>3.6878061294555664</v>
      </c>
      <c r="F5379" s="24">
        <v>0.30934673547744751</v>
      </c>
    </row>
    <row r="5380" spans="1:6">
      <c r="A5380">
        <v>242</v>
      </c>
      <c r="B5380" t="s">
        <v>504</v>
      </c>
      <c r="C5380">
        <v>14</v>
      </c>
      <c r="D5380" s="24">
        <v>63.6966552734375</v>
      </c>
      <c r="E5380" s="24">
        <v>3.670259952545166</v>
      </c>
      <c r="F5380" s="24">
        <v>0.31399008631706238</v>
      </c>
    </row>
    <row r="5381" spans="1:6">
      <c r="A5381">
        <v>242</v>
      </c>
      <c r="B5381" t="s">
        <v>504</v>
      </c>
      <c r="C5381">
        <v>15</v>
      </c>
      <c r="D5381" s="24">
        <v>63.965000152587891</v>
      </c>
      <c r="E5381" s="24">
        <v>3.6307454109191895</v>
      </c>
      <c r="F5381" s="24">
        <v>0.31852555274963379</v>
      </c>
    </row>
    <row r="5382" spans="1:6">
      <c r="A5382">
        <v>242</v>
      </c>
      <c r="B5382" t="s">
        <v>504</v>
      </c>
      <c r="C5382">
        <v>16</v>
      </c>
      <c r="D5382" s="24">
        <v>64.233345031738281</v>
      </c>
      <c r="E5382" s="24">
        <v>3.59786057472229</v>
      </c>
      <c r="F5382" s="24">
        <v>0.32298636436462402</v>
      </c>
    </row>
    <row r="5383" spans="1:6">
      <c r="A5383">
        <v>242</v>
      </c>
      <c r="B5383" t="s">
        <v>504</v>
      </c>
      <c r="C5383">
        <v>17</v>
      </c>
      <c r="D5383" s="24">
        <v>64.501686096191406</v>
      </c>
      <c r="E5383" s="24">
        <v>3.5728890895843506</v>
      </c>
      <c r="F5383" s="24">
        <v>0.32700708508491516</v>
      </c>
    </row>
    <row r="5384" spans="1:6">
      <c r="A5384">
        <v>242</v>
      </c>
      <c r="B5384" t="s">
        <v>504</v>
      </c>
      <c r="C5384">
        <v>18</v>
      </c>
      <c r="D5384" s="24">
        <v>64.770027160644531</v>
      </c>
      <c r="E5384" s="24">
        <v>3.5277037620544434</v>
      </c>
      <c r="F5384" s="24">
        <v>0.33008834719657898</v>
      </c>
    </row>
    <row r="5385" spans="1:6">
      <c r="A5385">
        <v>242</v>
      </c>
      <c r="B5385" t="s">
        <v>504</v>
      </c>
      <c r="C5385">
        <v>19</v>
      </c>
      <c r="D5385" s="24">
        <v>65.038368225097656</v>
      </c>
      <c r="E5385" s="24">
        <v>3.4937980175018311</v>
      </c>
      <c r="F5385" s="24">
        <v>0.3319593071937561</v>
      </c>
    </row>
    <row r="5386" spans="1:6">
      <c r="A5386">
        <v>242</v>
      </c>
      <c r="B5386" t="s">
        <v>504</v>
      </c>
      <c r="C5386">
        <v>20</v>
      </c>
      <c r="D5386" s="24">
        <v>65.306716918945312</v>
      </c>
      <c r="E5386" s="24">
        <v>3.4612398147583008</v>
      </c>
      <c r="F5386" s="24">
        <v>0.33279082179069519</v>
      </c>
    </row>
    <row r="5387" spans="1:6">
      <c r="A5387">
        <v>242</v>
      </c>
      <c r="B5387" t="s">
        <v>504</v>
      </c>
      <c r="C5387">
        <v>21</v>
      </c>
      <c r="D5387" s="24">
        <v>65.575057983398438</v>
      </c>
      <c r="E5387" s="24">
        <v>3.4276101589202881</v>
      </c>
      <c r="F5387" s="24">
        <v>0.33314043283462524</v>
      </c>
    </row>
    <row r="5388" spans="1:6">
      <c r="A5388">
        <v>242</v>
      </c>
      <c r="B5388" t="s">
        <v>504</v>
      </c>
      <c r="C5388">
        <v>22</v>
      </c>
      <c r="D5388" s="24">
        <v>65.843399047851562</v>
      </c>
      <c r="E5388" s="24">
        <v>3.3887581825256348</v>
      </c>
      <c r="F5388" s="24">
        <v>0.33369836211204529</v>
      </c>
    </row>
    <row r="5389" spans="1:6">
      <c r="A5389">
        <v>242</v>
      </c>
      <c r="B5389" t="s">
        <v>504</v>
      </c>
      <c r="C5389">
        <v>23</v>
      </c>
      <c r="D5389" s="24">
        <v>66.111740112304688</v>
      </c>
      <c r="E5389" s="24">
        <v>3.3670649528503418</v>
      </c>
      <c r="F5389" s="24">
        <v>0.33498522639274597</v>
      </c>
    </row>
    <row r="5390" spans="1:6">
      <c r="A5390">
        <v>242</v>
      </c>
      <c r="B5390" t="s">
        <v>504</v>
      </c>
      <c r="C5390">
        <v>24</v>
      </c>
      <c r="D5390" s="24">
        <v>66.380081176757812</v>
      </c>
      <c r="E5390" s="24">
        <v>3.3234577178955078</v>
      </c>
      <c r="F5390" s="24">
        <v>0.33714526891708374</v>
      </c>
    </row>
    <row r="5391" spans="1:6">
      <c r="A5391">
        <v>242</v>
      </c>
      <c r="B5391" t="s">
        <v>504</v>
      </c>
      <c r="C5391">
        <v>25</v>
      </c>
      <c r="D5391" s="24">
        <v>66.648429870605469</v>
      </c>
      <c r="E5391" s="24">
        <v>3.2891972064971924</v>
      </c>
      <c r="F5391" s="24">
        <v>0.33991163969039917</v>
      </c>
    </row>
    <row r="5392" spans="1:6">
      <c r="A5392">
        <v>242</v>
      </c>
      <c r="B5392" t="s">
        <v>504</v>
      </c>
      <c r="C5392">
        <v>26</v>
      </c>
      <c r="D5392" s="24">
        <v>66.916770935058594</v>
      </c>
      <c r="E5392" s="24">
        <v>3.2604808807373047</v>
      </c>
      <c r="F5392" s="24">
        <v>0.34272879362106323</v>
      </c>
    </row>
    <row r="5393" spans="1:6">
      <c r="A5393">
        <v>242</v>
      </c>
      <c r="B5393" t="s">
        <v>504</v>
      </c>
      <c r="C5393">
        <v>27</v>
      </c>
      <c r="D5393" s="24">
        <v>67.185111999511719</v>
      </c>
      <c r="E5393" s="24">
        <v>3.2230017185211182</v>
      </c>
      <c r="F5393" s="24">
        <v>0.34499147534370422</v>
      </c>
    </row>
    <row r="5394" spans="1:6">
      <c r="A5394">
        <v>242</v>
      </c>
      <c r="B5394" t="s">
        <v>504</v>
      </c>
      <c r="C5394">
        <v>28</v>
      </c>
      <c r="D5394" s="24">
        <v>67.453460693359375</v>
      </c>
      <c r="E5394" s="24">
        <v>3.1806027889251709</v>
      </c>
      <c r="F5394" s="24">
        <v>0.34632819890975952</v>
      </c>
    </row>
    <row r="5395" spans="1:6">
      <c r="A5395">
        <v>242</v>
      </c>
      <c r="B5395" t="s">
        <v>504</v>
      </c>
      <c r="C5395">
        <v>29</v>
      </c>
      <c r="D5395" s="24">
        <v>67.7218017578125</v>
      </c>
      <c r="E5395" s="24">
        <v>3.1471936702728271</v>
      </c>
      <c r="F5395" s="24">
        <v>0.34676823019981384</v>
      </c>
    </row>
    <row r="5396" spans="1:6">
      <c r="A5396">
        <v>242</v>
      </c>
      <c r="B5396" t="s">
        <v>504</v>
      </c>
      <c r="C5396">
        <v>30</v>
      </c>
      <c r="D5396" s="24">
        <v>67.990142822265625</v>
      </c>
      <c r="E5396" s="24">
        <v>3.1046175956726074</v>
      </c>
      <c r="F5396" s="24">
        <v>0.34671664237976074</v>
      </c>
    </row>
    <row r="5397" spans="1:6">
      <c r="A5397">
        <v>242</v>
      </c>
      <c r="B5397" t="s">
        <v>504</v>
      </c>
      <c r="C5397">
        <v>31</v>
      </c>
      <c r="D5397" s="24">
        <v>68.25848388671875</v>
      </c>
      <c r="E5397" s="24">
        <v>3.0791971683502197</v>
      </c>
      <c r="F5397" s="24">
        <v>0.34669202566146851</v>
      </c>
    </row>
    <row r="5398" spans="1:6">
      <c r="A5398">
        <v>242</v>
      </c>
      <c r="B5398" t="s">
        <v>504</v>
      </c>
      <c r="C5398">
        <v>32</v>
      </c>
      <c r="D5398" s="24">
        <v>68.526824951171875</v>
      </c>
      <c r="E5398" s="24">
        <v>3.0469472408294678</v>
      </c>
      <c r="F5398" s="24">
        <v>0.34703728556632996</v>
      </c>
    </row>
    <row r="5399" spans="1:6">
      <c r="A5399">
        <v>242</v>
      </c>
      <c r="B5399" t="s">
        <v>504</v>
      </c>
      <c r="C5399">
        <v>33</v>
      </c>
      <c r="D5399" s="24">
        <v>68.795173645019531</v>
      </c>
      <c r="E5399" s="24">
        <v>3.0038385391235352</v>
      </c>
      <c r="F5399" s="24">
        <v>0.34774783253669739</v>
      </c>
    </row>
    <row r="5400" spans="1:6">
      <c r="A5400">
        <v>242</v>
      </c>
      <c r="B5400" t="s">
        <v>504</v>
      </c>
      <c r="C5400">
        <v>34</v>
      </c>
      <c r="D5400" s="24">
        <v>69.063514709472656</v>
      </c>
      <c r="E5400" s="24">
        <v>2.9698688983917236</v>
      </c>
      <c r="F5400" s="24">
        <v>0.34855470061302185</v>
      </c>
    </row>
    <row r="5401" spans="1:6">
      <c r="A5401">
        <v>242</v>
      </c>
      <c r="B5401" t="s">
        <v>504</v>
      </c>
      <c r="C5401">
        <v>35</v>
      </c>
      <c r="D5401" s="24">
        <v>69.331855773925781</v>
      </c>
      <c r="E5401" s="24">
        <v>2.9329915046691895</v>
      </c>
      <c r="F5401" s="24">
        <v>0.34912946820259094</v>
      </c>
    </row>
    <row r="5402" spans="1:6">
      <c r="A5402">
        <v>242</v>
      </c>
      <c r="B5402" t="s">
        <v>504</v>
      </c>
      <c r="C5402">
        <v>36</v>
      </c>
      <c r="D5402" s="24">
        <v>69.600196838378906</v>
      </c>
      <c r="E5402" s="24">
        <v>2.8953006267547607</v>
      </c>
      <c r="F5402" s="24">
        <v>0.3492855429649353</v>
      </c>
    </row>
    <row r="5403" spans="1:6">
      <c r="A5403">
        <v>242</v>
      </c>
      <c r="B5403" t="s">
        <v>504</v>
      </c>
      <c r="C5403">
        <v>37</v>
      </c>
      <c r="D5403" s="24">
        <v>69.868545532226562</v>
      </c>
      <c r="E5403" s="24">
        <v>2.8630537986755371</v>
      </c>
      <c r="F5403" s="24">
        <v>0.34906214475631714</v>
      </c>
    </row>
    <row r="5404" spans="1:6">
      <c r="A5404">
        <v>242</v>
      </c>
      <c r="B5404" t="s">
        <v>504</v>
      </c>
      <c r="C5404">
        <v>38</v>
      </c>
      <c r="D5404" s="24">
        <v>70.136886596679688</v>
      </c>
      <c r="E5404" s="24">
        <v>2.8200421333312988</v>
      </c>
      <c r="F5404" s="24">
        <v>0.34870505332946777</v>
      </c>
    </row>
    <row r="5405" spans="1:6">
      <c r="A5405">
        <v>242</v>
      </c>
      <c r="B5405" t="s">
        <v>504</v>
      </c>
      <c r="C5405">
        <v>39</v>
      </c>
      <c r="D5405" s="24">
        <v>70.405227661132812</v>
      </c>
      <c r="E5405" s="24">
        <v>2.7911059856414795</v>
      </c>
      <c r="F5405" s="24">
        <v>0.34855189919471741</v>
      </c>
    </row>
    <row r="5406" spans="1:6">
      <c r="A5406">
        <v>242</v>
      </c>
      <c r="B5406" t="s">
        <v>504</v>
      </c>
      <c r="C5406">
        <v>40</v>
      </c>
      <c r="D5406" s="24">
        <v>70.673568725585938</v>
      </c>
      <c r="E5406" s="24">
        <v>2.7474896907806396</v>
      </c>
      <c r="F5406" s="24">
        <v>0.34888714551925659</v>
      </c>
    </row>
    <row r="5407" spans="1:6">
      <c r="A5407">
        <v>242</v>
      </c>
      <c r="B5407" t="s">
        <v>504</v>
      </c>
      <c r="C5407">
        <v>41</v>
      </c>
      <c r="D5407" s="24">
        <v>70.941917419433594</v>
      </c>
      <c r="E5407" s="24">
        <v>2.7208077907562256</v>
      </c>
      <c r="F5407" s="24">
        <v>0.34976860880851746</v>
      </c>
    </row>
    <row r="5408" spans="1:6">
      <c r="A5408">
        <v>242</v>
      </c>
      <c r="B5408" t="s">
        <v>504</v>
      </c>
      <c r="C5408">
        <v>42</v>
      </c>
      <c r="D5408" s="24">
        <v>71.210258483886719</v>
      </c>
      <c r="E5408" s="24">
        <v>2.6806273460388184</v>
      </c>
      <c r="F5408" s="24">
        <v>0.35090631246566772</v>
      </c>
    </row>
    <row r="5409" spans="1:6">
      <c r="A5409">
        <v>242</v>
      </c>
      <c r="B5409" t="s">
        <v>504</v>
      </c>
      <c r="C5409">
        <v>43</v>
      </c>
      <c r="D5409" s="24">
        <v>71.478599548339844</v>
      </c>
      <c r="E5409" s="24">
        <v>2.6484391689300537</v>
      </c>
      <c r="F5409" s="24">
        <v>0.35171481966972351</v>
      </c>
    </row>
    <row r="5410" spans="1:6">
      <c r="A5410">
        <v>242</v>
      </c>
      <c r="B5410" t="s">
        <v>504</v>
      </c>
      <c r="C5410">
        <v>44</v>
      </c>
      <c r="D5410" s="24">
        <v>71.746940612792969</v>
      </c>
      <c r="E5410" s="24">
        <v>2.6108198165893555</v>
      </c>
      <c r="F5410" s="24">
        <v>0.35154041647911072</v>
      </c>
    </row>
    <row r="5411" spans="1:6">
      <c r="A5411">
        <v>242</v>
      </c>
      <c r="B5411" t="s">
        <v>504</v>
      </c>
      <c r="C5411">
        <v>45</v>
      </c>
      <c r="D5411" s="24">
        <v>72.015289306640625</v>
      </c>
      <c r="E5411" s="24">
        <v>2.5679631233215332</v>
      </c>
      <c r="F5411" s="24">
        <v>0.35000652074813843</v>
      </c>
    </row>
    <row r="5412" spans="1:6">
      <c r="A5412">
        <v>242</v>
      </c>
      <c r="B5412" t="s">
        <v>504</v>
      </c>
      <c r="C5412">
        <v>46</v>
      </c>
      <c r="D5412" s="24">
        <v>72.28363037109375</v>
      </c>
      <c r="E5412" s="24">
        <v>2.5305118560791016</v>
      </c>
      <c r="F5412" s="24">
        <v>0.3472464382648468</v>
      </c>
    </row>
    <row r="5413" spans="1:6">
      <c r="A5413">
        <v>242</v>
      </c>
      <c r="B5413" t="s">
        <v>504</v>
      </c>
      <c r="C5413">
        <v>47</v>
      </c>
      <c r="D5413" s="24">
        <v>72.551971435546875</v>
      </c>
      <c r="E5413" s="24">
        <v>2.4967694282531738</v>
      </c>
      <c r="F5413" s="24">
        <v>0.34387591481208801</v>
      </c>
    </row>
    <row r="5414" spans="1:6">
      <c r="A5414">
        <v>242</v>
      </c>
      <c r="B5414" t="s">
        <v>504</v>
      </c>
      <c r="C5414">
        <v>48</v>
      </c>
      <c r="D5414" s="24">
        <v>72.8203125</v>
      </c>
      <c r="E5414" s="24">
        <v>2.4670183658599854</v>
      </c>
      <c r="F5414" s="24">
        <v>0.34070530533790588</v>
      </c>
    </row>
    <row r="5415" spans="1:6">
      <c r="A5415">
        <v>242</v>
      </c>
      <c r="B5415" t="s">
        <v>504</v>
      </c>
      <c r="C5415">
        <v>49</v>
      </c>
      <c r="D5415" s="24">
        <v>73.088653564453125</v>
      </c>
      <c r="E5415" s="24">
        <v>2.4300131797790527</v>
      </c>
      <c r="F5415" s="24">
        <v>0.33838474750518799</v>
      </c>
    </row>
    <row r="5416" spans="1:6">
      <c r="A5416">
        <v>242</v>
      </c>
      <c r="B5416" t="s">
        <v>504</v>
      </c>
      <c r="C5416">
        <v>50</v>
      </c>
      <c r="D5416" s="24">
        <v>73.357002258300781</v>
      </c>
      <c r="E5416" s="24">
        <v>2.394542932510376</v>
      </c>
      <c r="F5416" s="24">
        <v>0.33716103434562683</v>
      </c>
    </row>
    <row r="5417" spans="1:6">
      <c r="A5417">
        <v>242</v>
      </c>
      <c r="B5417" t="s">
        <v>504</v>
      </c>
      <c r="C5417">
        <v>51</v>
      </c>
      <c r="D5417" s="24">
        <v>73.625343322753906</v>
      </c>
      <c r="E5417" s="24">
        <v>2.3608314990997314</v>
      </c>
      <c r="F5417" s="24">
        <v>0.33684483170509338</v>
      </c>
    </row>
    <row r="5418" spans="1:6">
      <c r="A5418">
        <v>242</v>
      </c>
      <c r="B5418" t="s">
        <v>504</v>
      </c>
      <c r="C5418">
        <v>52</v>
      </c>
      <c r="D5418" s="24">
        <v>73.893684387207031</v>
      </c>
      <c r="E5418" s="24">
        <v>2.3292922973632812</v>
      </c>
      <c r="F5418" s="24">
        <v>0.33693912625312805</v>
      </c>
    </row>
    <row r="5419" spans="1:6">
      <c r="A5419">
        <v>242</v>
      </c>
      <c r="B5419" t="s">
        <v>504</v>
      </c>
      <c r="C5419">
        <v>53</v>
      </c>
      <c r="D5419" s="24">
        <v>74.162033081054688</v>
      </c>
      <c r="E5419" s="24">
        <v>2.2892830371856689</v>
      </c>
      <c r="F5419" s="24">
        <v>0.33682435750961304</v>
      </c>
    </row>
    <row r="5420" spans="1:6">
      <c r="A5420">
        <v>242</v>
      </c>
      <c r="B5420" t="s">
        <v>504</v>
      </c>
      <c r="C5420">
        <v>54</v>
      </c>
      <c r="D5420" s="24">
        <v>74.430374145507812</v>
      </c>
      <c r="E5420" s="24">
        <v>2.2574968338012695</v>
      </c>
      <c r="F5420" s="24">
        <v>0.3359510600566864</v>
      </c>
    </row>
    <row r="5421" spans="1:6">
      <c r="A5421">
        <v>242</v>
      </c>
      <c r="B5421" t="s">
        <v>504</v>
      </c>
      <c r="C5421">
        <v>55</v>
      </c>
      <c r="D5421" s="24">
        <v>74.698715209960938</v>
      </c>
      <c r="E5421" s="24">
        <v>2.2224726676940918</v>
      </c>
      <c r="F5421" s="24">
        <v>0.33401504158973694</v>
      </c>
    </row>
    <row r="5422" spans="1:6">
      <c r="A5422">
        <v>242</v>
      </c>
      <c r="B5422" t="s">
        <v>504</v>
      </c>
      <c r="C5422">
        <v>56</v>
      </c>
      <c r="D5422" s="24">
        <v>74.967056274414062</v>
      </c>
      <c r="E5422" s="24">
        <v>2.18849778175354</v>
      </c>
      <c r="F5422" s="24">
        <v>0.33111923933029175</v>
      </c>
    </row>
    <row r="5423" spans="1:6">
      <c r="A5423">
        <v>242</v>
      </c>
      <c r="B5423" t="s">
        <v>504</v>
      </c>
      <c r="C5423">
        <v>57</v>
      </c>
      <c r="D5423" s="24">
        <v>75.235397338867188</v>
      </c>
      <c r="E5423" s="24">
        <v>2.1467180252075195</v>
      </c>
      <c r="F5423" s="24">
        <v>0.3278522789478302</v>
      </c>
    </row>
    <row r="5424" spans="1:6">
      <c r="A5424">
        <v>242</v>
      </c>
      <c r="B5424" t="s">
        <v>504</v>
      </c>
      <c r="C5424">
        <v>58</v>
      </c>
      <c r="D5424" s="24">
        <v>75.503746032714844</v>
      </c>
      <c r="E5424" s="24">
        <v>2.1185958385467529</v>
      </c>
      <c r="F5424" s="24">
        <v>0.32522788643836975</v>
      </c>
    </row>
    <row r="5425" spans="1:6">
      <c r="A5425">
        <v>242</v>
      </c>
      <c r="B5425" t="s">
        <v>504</v>
      </c>
      <c r="C5425">
        <v>59</v>
      </c>
      <c r="D5425" s="24">
        <v>75.772087097167969</v>
      </c>
      <c r="E5425" s="24">
        <v>2.0880639553070068</v>
      </c>
      <c r="F5425" s="24">
        <v>0.32452073693275452</v>
      </c>
    </row>
    <row r="5426" spans="1:6">
      <c r="A5426">
        <v>242</v>
      </c>
      <c r="B5426" t="s">
        <v>504</v>
      </c>
      <c r="C5426">
        <v>60</v>
      </c>
      <c r="D5426" s="24">
        <v>76.040428161621094</v>
      </c>
      <c r="E5426" s="24">
        <v>2.0613188743591309</v>
      </c>
      <c r="F5426" s="24">
        <v>0.32713490724563599</v>
      </c>
    </row>
    <row r="5427" spans="1:6">
      <c r="A5427">
        <v>242</v>
      </c>
      <c r="B5427" t="s">
        <v>504</v>
      </c>
      <c r="C5427">
        <v>61</v>
      </c>
      <c r="D5427" s="24">
        <v>76.308769226074219</v>
      </c>
      <c r="E5427" s="24">
        <v>2.0184497833251953</v>
      </c>
      <c r="F5427" s="24">
        <v>0.33471235632896423</v>
      </c>
    </row>
    <row r="5428" spans="1:6">
      <c r="A5428">
        <v>242</v>
      </c>
      <c r="B5428" t="s">
        <v>504</v>
      </c>
      <c r="C5428">
        <v>62</v>
      </c>
      <c r="D5428" s="24">
        <v>76.577117919921875</v>
      </c>
      <c r="E5428" s="24">
        <v>1.9929279088973999</v>
      </c>
      <c r="F5428" s="24">
        <v>0.34960952401161194</v>
      </c>
    </row>
    <row r="5429" spans="1:6">
      <c r="A5429">
        <v>242</v>
      </c>
      <c r="B5429" t="s">
        <v>504</v>
      </c>
      <c r="C5429">
        <v>63</v>
      </c>
      <c r="D5429" s="24">
        <v>76.845458984375</v>
      </c>
      <c r="E5429" s="24">
        <v>1.9583748579025269</v>
      </c>
      <c r="F5429" s="24">
        <v>0.37564635276794434</v>
      </c>
    </row>
    <row r="5430" spans="1:6">
      <c r="A5430">
        <v>242</v>
      </c>
      <c r="B5430" t="s">
        <v>504</v>
      </c>
      <c r="C5430">
        <v>64</v>
      </c>
      <c r="D5430" s="24">
        <v>77.113800048828125</v>
      </c>
      <c r="E5430" s="24">
        <v>1.9160280227661133</v>
      </c>
      <c r="F5430" s="24">
        <v>0.41879910230636597</v>
      </c>
    </row>
    <row r="5431" spans="1:6">
      <c r="A5431">
        <v>242</v>
      </c>
      <c r="B5431" t="s">
        <v>504</v>
      </c>
      <c r="C5431">
        <v>65</v>
      </c>
      <c r="D5431" s="24">
        <v>77.38214111328125</v>
      </c>
      <c r="E5431" s="24">
        <v>1.8825761079788208</v>
      </c>
      <c r="F5431" s="24">
        <v>0.48725080490112305</v>
      </c>
    </row>
    <row r="5432" spans="1:6">
      <c r="A5432">
        <v>242</v>
      </c>
      <c r="B5432" t="s">
        <v>504</v>
      </c>
      <c r="C5432">
        <v>66</v>
      </c>
      <c r="D5432" s="24">
        <v>77.650482177734375</v>
      </c>
      <c r="E5432" s="24">
        <v>1.8473794460296631</v>
      </c>
      <c r="F5432" s="24">
        <v>0.59009629487991333</v>
      </c>
    </row>
    <row r="5433" spans="1:6">
      <c r="A5433">
        <v>242</v>
      </c>
      <c r="B5433" t="s">
        <v>504</v>
      </c>
      <c r="C5433">
        <v>67</v>
      </c>
      <c r="D5433" s="24">
        <v>77.918830871582031</v>
      </c>
      <c r="E5433" s="24">
        <v>1.8033277988433838</v>
      </c>
      <c r="F5433" s="24">
        <v>0.73414623737335205</v>
      </c>
    </row>
    <row r="5434" spans="1:6">
      <c r="A5434">
        <v>242</v>
      </c>
      <c r="B5434" t="s">
        <v>504</v>
      </c>
      <c r="C5434">
        <v>68</v>
      </c>
      <c r="D5434" s="24">
        <v>78.187171936035156</v>
      </c>
      <c r="E5434" s="24">
        <v>1.7410634756088257</v>
      </c>
      <c r="F5434" s="24">
        <v>0.91898876428604126</v>
      </c>
    </row>
    <row r="5435" spans="1:6">
      <c r="A5435">
        <v>242</v>
      </c>
      <c r="B5435" t="s">
        <v>504</v>
      </c>
      <c r="C5435">
        <v>69</v>
      </c>
      <c r="D5435" s="24">
        <v>78.455513000488281</v>
      </c>
      <c r="E5435" s="24">
        <v>1.6777524948120117</v>
      </c>
      <c r="F5435" s="24">
        <v>1.131793737411499</v>
      </c>
    </row>
    <row r="5436" spans="1:6">
      <c r="A5436">
        <v>242</v>
      </c>
      <c r="B5436" t="s">
        <v>504</v>
      </c>
      <c r="C5436">
        <v>70</v>
      </c>
      <c r="D5436" s="24">
        <v>78.723861694335938</v>
      </c>
      <c r="E5436" s="24">
        <v>1.5682319402694702</v>
      </c>
      <c r="F5436" s="24">
        <v>1.3447396755218506</v>
      </c>
    </row>
    <row r="5437" spans="1:6">
      <c r="A5437">
        <v>242</v>
      </c>
      <c r="B5437" t="s">
        <v>504</v>
      </c>
      <c r="C5437">
        <v>71</v>
      </c>
      <c r="D5437" s="24">
        <v>78.992202758789062</v>
      </c>
      <c r="E5437" s="24">
        <v>1.406035304069519</v>
      </c>
      <c r="F5437" s="24">
        <v>1.5181992053985596</v>
      </c>
    </row>
    <row r="5438" spans="1:6">
      <c r="A5438">
        <v>242</v>
      </c>
      <c r="B5438" t="s">
        <v>504</v>
      </c>
      <c r="C5438">
        <v>72</v>
      </c>
      <c r="D5438" s="24">
        <v>79.260543823242188</v>
      </c>
      <c r="E5438" s="24">
        <v>1.142544150352478</v>
      </c>
      <c r="F5438" s="24">
        <v>1.6108076572418213</v>
      </c>
    </row>
    <row r="5439" spans="1:6">
      <c r="A5439">
        <v>242</v>
      </c>
      <c r="B5439" t="s">
        <v>504</v>
      </c>
      <c r="C5439">
        <v>73</v>
      </c>
      <c r="D5439" s="24">
        <v>79.528884887695312</v>
      </c>
      <c r="E5439" s="24">
        <v>0.79865127801895142</v>
      </c>
      <c r="F5439" s="24">
        <v>1.5936280488967896</v>
      </c>
    </row>
    <row r="5440" spans="1:6">
      <c r="A5440">
        <v>242</v>
      </c>
      <c r="B5440" t="s">
        <v>504</v>
      </c>
      <c r="C5440">
        <v>74</v>
      </c>
      <c r="D5440" s="24">
        <v>79.797225952148438</v>
      </c>
      <c r="E5440" s="24">
        <v>0.49636000394821167</v>
      </c>
      <c r="F5440" s="24">
        <v>1.4620726108551025</v>
      </c>
    </row>
    <row r="5441" spans="1:6">
      <c r="A5441">
        <v>242</v>
      </c>
      <c r="B5441" t="s">
        <v>504</v>
      </c>
      <c r="C5441">
        <v>75</v>
      </c>
      <c r="D5441" s="24">
        <v>80.065574645996094</v>
      </c>
      <c r="E5441" s="24">
        <v>0.36233106255531311</v>
      </c>
      <c r="F5441" s="24">
        <v>1.2391324043273926</v>
      </c>
    </row>
    <row r="5442" spans="1:6">
      <c r="A5442">
        <v>242</v>
      </c>
      <c r="B5442" t="s">
        <v>504</v>
      </c>
      <c r="C5442">
        <v>76</v>
      </c>
      <c r="D5442" s="24">
        <v>80.333915710449219</v>
      </c>
      <c r="E5442" s="24">
        <v>0.33282312750816345</v>
      </c>
      <c r="F5442" s="24">
        <v>0.96760344505310059</v>
      </c>
    </row>
    <row r="5443" spans="1:6">
      <c r="A5443">
        <v>242</v>
      </c>
      <c r="B5443" t="s">
        <v>504</v>
      </c>
      <c r="C5443">
        <v>77</v>
      </c>
      <c r="D5443" s="24">
        <v>80.602256774902344</v>
      </c>
      <c r="E5443" s="24">
        <v>0.32768115401268005</v>
      </c>
      <c r="F5443" s="24">
        <v>0.69508457183837891</v>
      </c>
    </row>
    <row r="5444" spans="1:6">
      <c r="A5444">
        <v>242</v>
      </c>
      <c r="B5444" t="s">
        <v>504</v>
      </c>
      <c r="C5444">
        <v>78</v>
      </c>
      <c r="D5444" s="24">
        <v>80.87060546875</v>
      </c>
      <c r="E5444" s="24">
        <v>0.32773953676223755</v>
      </c>
      <c r="F5444" s="24">
        <v>0.45919406414031982</v>
      </c>
    </row>
    <row r="5445" spans="1:6">
      <c r="A5445">
        <v>242</v>
      </c>
      <c r="B5445" t="s">
        <v>504</v>
      </c>
      <c r="C5445">
        <v>79</v>
      </c>
      <c r="D5445" s="24">
        <v>81.138946533203125</v>
      </c>
      <c r="E5445" s="24">
        <v>0.32488745450973511</v>
      </c>
      <c r="F5445" s="24">
        <v>0.27942633628845215</v>
      </c>
    </row>
    <row r="5446" spans="1:6">
      <c r="A5446">
        <v>242</v>
      </c>
      <c r="B5446" t="s">
        <v>504</v>
      </c>
      <c r="C5446">
        <v>80</v>
      </c>
      <c r="D5446" s="24">
        <v>81.40728759765625</v>
      </c>
      <c r="E5446" s="24">
        <v>0.32314777374267578</v>
      </c>
      <c r="F5446" s="24">
        <v>0.15747213363647461</v>
      </c>
    </row>
    <row r="5447" spans="1:6">
      <c r="A5447">
        <v>242</v>
      </c>
      <c r="B5447" t="s">
        <v>504</v>
      </c>
      <c r="C5447">
        <v>81</v>
      </c>
      <c r="D5447" s="24">
        <v>81.675628662109375</v>
      </c>
      <c r="E5447" s="24">
        <v>0.32626062631607056</v>
      </c>
      <c r="F5447" s="24">
        <v>8.3321884274482727E-2</v>
      </c>
    </row>
    <row r="5448" spans="1:6">
      <c r="A5448">
        <v>242</v>
      </c>
      <c r="B5448" t="s">
        <v>504</v>
      </c>
      <c r="C5448">
        <v>82</v>
      </c>
      <c r="D5448" s="24">
        <v>81.9439697265625</v>
      </c>
      <c r="E5448" s="24">
        <v>0.32143723964691162</v>
      </c>
      <c r="F5448" s="24">
        <v>4.2700260877609253E-2</v>
      </c>
    </row>
    <row r="5449" spans="1:6">
      <c r="A5449">
        <v>242</v>
      </c>
      <c r="B5449" t="s">
        <v>504</v>
      </c>
      <c r="C5449">
        <v>83</v>
      </c>
      <c r="D5449" s="24">
        <v>82.212310791015625</v>
      </c>
      <c r="E5449" s="24">
        <v>0.32140389084815979</v>
      </c>
      <c r="F5449" s="24">
        <v>2.2521637380123138E-2</v>
      </c>
    </row>
    <row r="5450" spans="1:6">
      <c r="A5450">
        <v>242</v>
      </c>
      <c r="B5450" t="s">
        <v>504</v>
      </c>
      <c r="C5450">
        <v>84</v>
      </c>
      <c r="D5450" s="24">
        <v>82.480659484863281</v>
      </c>
      <c r="E5450" s="24">
        <v>0.31965193152427673</v>
      </c>
      <c r="F5450" s="24">
        <v>1.33328502997756E-2</v>
      </c>
    </row>
    <row r="5451" spans="1:6">
      <c r="A5451">
        <v>242</v>
      </c>
      <c r="B5451" t="s">
        <v>504</v>
      </c>
      <c r="C5451">
        <v>85</v>
      </c>
      <c r="D5451" s="24">
        <v>82.749000549316406</v>
      </c>
      <c r="E5451" s="24">
        <v>0.32233798503875732</v>
      </c>
      <c r="F5451" s="24">
        <v>9.4288559630513191E-3</v>
      </c>
    </row>
    <row r="5452" spans="1:6">
      <c r="A5452">
        <v>242</v>
      </c>
      <c r="B5452" t="s">
        <v>504</v>
      </c>
      <c r="C5452">
        <v>86</v>
      </c>
      <c r="D5452" s="24">
        <v>83.017341613769531</v>
      </c>
      <c r="E5452" s="24">
        <v>0.31672519445419312</v>
      </c>
      <c r="F5452" s="24">
        <v>7.8673902899026871E-3</v>
      </c>
    </row>
    <row r="5453" spans="1:6">
      <c r="A5453">
        <v>242</v>
      </c>
      <c r="B5453" t="s">
        <v>504</v>
      </c>
      <c r="C5453">
        <v>87</v>
      </c>
      <c r="D5453" s="24">
        <v>83.285690307617188</v>
      </c>
      <c r="E5453" s="24">
        <v>0.3196866512298584</v>
      </c>
      <c r="F5453" s="24">
        <v>7.3300683870911598E-3</v>
      </c>
    </row>
    <row r="5454" spans="1:6">
      <c r="A5454">
        <v>242</v>
      </c>
      <c r="B5454" t="s">
        <v>504</v>
      </c>
      <c r="C5454">
        <v>88</v>
      </c>
      <c r="D5454" s="24">
        <v>83.554031372070312</v>
      </c>
      <c r="E5454" s="24">
        <v>0.31892043352127075</v>
      </c>
      <c r="F5454" s="24">
        <v>7.2760041803121567E-3</v>
      </c>
    </row>
    <row r="5455" spans="1:6">
      <c r="A5455">
        <v>242</v>
      </c>
      <c r="B5455" t="s">
        <v>504</v>
      </c>
      <c r="C5455">
        <v>89</v>
      </c>
      <c r="D5455" s="24">
        <v>83.822372436523438</v>
      </c>
      <c r="E5455" s="24">
        <v>0.31669038534164429</v>
      </c>
      <c r="F5455" s="24">
        <v>7.4612023308873177E-3</v>
      </c>
    </row>
    <row r="5456" spans="1:6">
      <c r="A5456">
        <v>242</v>
      </c>
      <c r="B5456" t="s">
        <v>504</v>
      </c>
      <c r="C5456">
        <v>90</v>
      </c>
      <c r="D5456" s="24">
        <v>84.090713500976562</v>
      </c>
      <c r="E5456" s="24">
        <v>0.31730198860168457</v>
      </c>
      <c r="F5456" s="24">
        <v>7.7378745190799236E-3</v>
      </c>
    </row>
    <row r="5457" spans="1:6">
      <c r="A5457">
        <v>242</v>
      </c>
      <c r="B5457" t="s">
        <v>504</v>
      </c>
      <c r="C5457">
        <v>91</v>
      </c>
      <c r="D5457" s="24">
        <v>84.359054565429688</v>
      </c>
      <c r="E5457" s="24">
        <v>0.31622913479804993</v>
      </c>
      <c r="F5457" s="24">
        <v>8.0075981095433235E-3</v>
      </c>
    </row>
    <row r="5458" spans="1:6">
      <c r="A5458">
        <v>242</v>
      </c>
      <c r="B5458" t="s">
        <v>504</v>
      </c>
      <c r="C5458">
        <v>92</v>
      </c>
      <c r="D5458" s="24">
        <v>84.627403259277344</v>
      </c>
      <c r="E5458" s="24">
        <v>0.31258407235145569</v>
      </c>
      <c r="F5458" s="24">
        <v>8.2262363284826279E-3</v>
      </c>
    </row>
    <row r="5459" spans="1:6">
      <c r="A5459">
        <v>242</v>
      </c>
      <c r="B5459" t="s">
        <v>504</v>
      </c>
      <c r="C5459">
        <v>93</v>
      </c>
      <c r="D5459" s="24">
        <v>84.895744323730469</v>
      </c>
      <c r="E5459" s="24">
        <v>0.31464695930480957</v>
      </c>
      <c r="F5459" s="24">
        <v>8.3949118852615356E-3</v>
      </c>
    </row>
    <row r="5460" spans="1:6">
      <c r="A5460">
        <v>242</v>
      </c>
      <c r="B5460" t="s">
        <v>504</v>
      </c>
      <c r="C5460">
        <v>94</v>
      </c>
      <c r="D5460" s="24">
        <v>85.164085388183594</v>
      </c>
      <c r="E5460" s="24">
        <v>0.31307226419448853</v>
      </c>
      <c r="F5460" s="24">
        <v>8.5267852991819382E-3</v>
      </c>
    </row>
    <row r="5461" spans="1:6">
      <c r="A5461">
        <v>242</v>
      </c>
      <c r="B5461" t="s">
        <v>504</v>
      </c>
      <c r="C5461">
        <v>95</v>
      </c>
      <c r="D5461" s="24">
        <v>85.43243408203125</v>
      </c>
      <c r="E5461" s="24">
        <v>0.31433555483818054</v>
      </c>
      <c r="F5461" s="24">
        <v>8.6159622296690941E-3</v>
      </c>
    </row>
    <row r="5462" spans="1:6">
      <c r="A5462">
        <v>242</v>
      </c>
      <c r="B5462" t="s">
        <v>504</v>
      </c>
      <c r="C5462">
        <v>96</v>
      </c>
      <c r="D5462" s="24">
        <v>85.700775146484375</v>
      </c>
      <c r="E5462" s="24">
        <v>0.30969905853271484</v>
      </c>
      <c r="F5462" s="24">
        <v>8.6350822821259499E-3</v>
      </c>
    </row>
    <row r="5463" spans="1:6">
      <c r="A5463">
        <v>242</v>
      </c>
      <c r="B5463" t="s">
        <v>504</v>
      </c>
      <c r="C5463">
        <v>97</v>
      </c>
      <c r="D5463" s="24">
        <v>85.9691162109375</v>
      </c>
      <c r="E5463" s="24">
        <v>0.30880588293075562</v>
      </c>
      <c r="F5463" s="24">
        <v>8.5591711103916168E-3</v>
      </c>
    </row>
    <row r="5464" spans="1:6">
      <c r="A5464">
        <v>242</v>
      </c>
      <c r="B5464" t="s">
        <v>504</v>
      </c>
      <c r="C5464">
        <v>98</v>
      </c>
      <c r="D5464" s="24">
        <v>86.237457275390625</v>
      </c>
      <c r="E5464" s="24">
        <v>0.310302734375</v>
      </c>
      <c r="F5464" s="24">
        <v>8.3874296396970749E-3</v>
      </c>
    </row>
    <row r="5465" spans="1:6">
      <c r="A5465">
        <v>242</v>
      </c>
      <c r="B5465" t="s">
        <v>504</v>
      </c>
      <c r="C5465">
        <v>99</v>
      </c>
      <c r="D5465" s="24">
        <v>86.50579833984375</v>
      </c>
      <c r="E5465" s="24">
        <v>0.30944746732711792</v>
      </c>
      <c r="F5465" s="24">
        <v>8.1411926075816154E-3</v>
      </c>
    </row>
    <row r="5466" spans="1:6">
      <c r="A5466">
        <v>242</v>
      </c>
      <c r="B5466" t="s">
        <v>504</v>
      </c>
      <c r="C5466">
        <v>100</v>
      </c>
      <c r="D5466" s="24">
        <v>86.774147033691406</v>
      </c>
      <c r="E5466" s="24">
        <v>0.30641475319862366</v>
      </c>
      <c r="F5466" s="24">
        <v>7.8476639464497566E-3</v>
      </c>
    </row>
    <row r="5467" spans="1:6">
      <c r="A5467">
        <v>242</v>
      </c>
      <c r="B5467" t="s">
        <v>504</v>
      </c>
      <c r="C5467">
        <v>101</v>
      </c>
      <c r="D5467" s="24">
        <v>87.042488098144531</v>
      </c>
      <c r="E5467" s="24">
        <v>0.30710282921791077</v>
      </c>
      <c r="F5467" s="24">
        <v>7.5257914140820503E-3</v>
      </c>
    </row>
    <row r="5468" spans="1:6">
      <c r="A5468">
        <v>242</v>
      </c>
      <c r="B5468" t="s">
        <v>504</v>
      </c>
      <c r="C5468">
        <v>102</v>
      </c>
      <c r="D5468" s="24">
        <v>87.310829162597656</v>
      </c>
      <c r="E5468" s="24">
        <v>0.30425751209259033</v>
      </c>
      <c r="F5468" s="24">
        <v>7.1841650642454624E-3</v>
      </c>
    </row>
    <row r="5469" spans="1:6">
      <c r="A5469">
        <v>242</v>
      </c>
      <c r="B5469" t="s">
        <v>504</v>
      </c>
      <c r="C5469">
        <v>103</v>
      </c>
      <c r="D5469" s="24">
        <v>87.579177856445312</v>
      </c>
      <c r="E5469" s="24">
        <v>0.3062899112701416</v>
      </c>
      <c r="F5469" s="24">
        <v>6.8193413317203522E-3</v>
      </c>
    </row>
    <row r="5470" spans="1:6">
      <c r="A5470">
        <v>242</v>
      </c>
      <c r="B5470" t="s">
        <v>504</v>
      </c>
      <c r="C5470">
        <v>104</v>
      </c>
      <c r="D5470" s="24">
        <v>87.847518920898438</v>
      </c>
      <c r="E5470" s="24">
        <v>0.30615770816802979</v>
      </c>
      <c r="F5470" s="24">
        <v>6.4197727479040623E-3</v>
      </c>
    </row>
    <row r="5471" spans="1:6">
      <c r="A5471">
        <v>242</v>
      </c>
      <c r="B5471" t="s">
        <v>504</v>
      </c>
      <c r="C5471">
        <v>105</v>
      </c>
      <c r="D5471" s="24">
        <v>88.115859985351562</v>
      </c>
      <c r="E5471" s="24">
        <v>0.30202701687812805</v>
      </c>
      <c r="F5471" s="24">
        <v>5.9851971454918385E-3</v>
      </c>
    </row>
    <row r="5472" spans="1:6">
      <c r="A5472">
        <v>242</v>
      </c>
      <c r="B5472" t="s">
        <v>504</v>
      </c>
      <c r="C5472">
        <v>106</v>
      </c>
      <c r="D5472" s="24">
        <v>88.384201049804688</v>
      </c>
      <c r="E5472" s="24">
        <v>0.30210337042808533</v>
      </c>
      <c r="F5472" s="24">
        <v>5.5579883046448231E-3</v>
      </c>
    </row>
    <row r="5473" spans="1:6">
      <c r="A5473">
        <v>242</v>
      </c>
      <c r="B5473" t="s">
        <v>504</v>
      </c>
      <c r="C5473">
        <v>107</v>
      </c>
      <c r="D5473" s="24">
        <v>88.652542114257812</v>
      </c>
      <c r="E5473" s="24">
        <v>0.30368831753730774</v>
      </c>
      <c r="F5473" s="24">
        <v>5.2348305471241474E-3</v>
      </c>
    </row>
    <row r="5474" spans="1:6">
      <c r="A5474">
        <v>242</v>
      </c>
      <c r="B5474" t="s">
        <v>504</v>
      </c>
      <c r="C5474">
        <v>108</v>
      </c>
      <c r="D5474" s="24">
        <v>88.920883178710938</v>
      </c>
      <c r="E5474" s="24">
        <v>0.30303782224655151</v>
      </c>
      <c r="F5474" s="24">
        <v>5.1261717453598976E-3</v>
      </c>
    </row>
    <row r="5475" spans="1:6">
      <c r="A5475">
        <v>242</v>
      </c>
      <c r="B5475" t="s">
        <v>504</v>
      </c>
      <c r="C5475">
        <v>109</v>
      </c>
      <c r="D5475" s="24">
        <v>89.189231872558594</v>
      </c>
      <c r="E5475" s="24">
        <v>0.30219349265098572</v>
      </c>
      <c r="F5475" s="24">
        <v>5.2814171649515629E-3</v>
      </c>
    </row>
    <row r="5476" spans="1:6">
      <c r="A5476">
        <v>242</v>
      </c>
      <c r="B5476" t="s">
        <v>504</v>
      </c>
      <c r="C5476">
        <v>110</v>
      </c>
      <c r="D5476" s="24">
        <v>89.457572937011719</v>
      </c>
      <c r="E5476" s="24">
        <v>0.30250665545463562</v>
      </c>
      <c r="F5476" s="24">
        <v>5.6463577784597874E-3</v>
      </c>
    </row>
    <row r="5477" spans="1:6">
      <c r="A5477">
        <v>242</v>
      </c>
      <c r="B5477" t="s">
        <v>504</v>
      </c>
      <c r="C5477">
        <v>111</v>
      </c>
      <c r="D5477" s="24">
        <v>89.725921630859375</v>
      </c>
      <c r="E5477" s="24">
        <v>0.30061438679695129</v>
      </c>
      <c r="F5477" s="24">
        <v>6.1012119986116886E-3</v>
      </c>
    </row>
    <row r="5478" spans="1:6">
      <c r="A5478">
        <v>242</v>
      </c>
      <c r="B5478" t="s">
        <v>504</v>
      </c>
      <c r="C5478">
        <v>112</v>
      </c>
      <c r="D5478" s="24">
        <v>89.9942626953125</v>
      </c>
      <c r="E5478" s="24">
        <v>0.29865890741348267</v>
      </c>
      <c r="F5478" s="24">
        <v>6.5602888353168964E-3</v>
      </c>
    </row>
    <row r="5479" spans="1:6">
      <c r="A5479">
        <v>242</v>
      </c>
      <c r="B5479" t="s">
        <v>504</v>
      </c>
      <c r="C5479">
        <v>113</v>
      </c>
      <c r="D5479" s="24">
        <v>90.262603759765625</v>
      </c>
      <c r="E5479" s="24">
        <v>0.29833471775054932</v>
      </c>
      <c r="F5479" s="24">
        <v>7.042477373033762E-3</v>
      </c>
    </row>
    <row r="5480" spans="1:6">
      <c r="A5480">
        <v>242</v>
      </c>
      <c r="B5480" t="s">
        <v>504</v>
      </c>
      <c r="C5480">
        <v>114</v>
      </c>
      <c r="D5480" s="24">
        <v>90.53094482421875</v>
      </c>
      <c r="E5480" s="24">
        <v>0.29875755310058594</v>
      </c>
      <c r="F5480" s="24">
        <v>7.6344413682818413E-3</v>
      </c>
    </row>
    <row r="5481" spans="1:6">
      <c r="A5481">
        <v>242</v>
      </c>
      <c r="B5481" t="s">
        <v>504</v>
      </c>
      <c r="C5481">
        <v>115</v>
      </c>
      <c r="D5481" s="24">
        <v>90.799285888671875</v>
      </c>
      <c r="E5481" s="24">
        <v>0.30122232437133789</v>
      </c>
      <c r="F5481" s="24">
        <v>8.3593856543302536E-3</v>
      </c>
    </row>
    <row r="5482" spans="1:6">
      <c r="A5482">
        <v>242</v>
      </c>
      <c r="B5482" t="s">
        <v>504</v>
      </c>
      <c r="C5482">
        <v>116</v>
      </c>
      <c r="D5482" s="24">
        <v>91.067626953125</v>
      </c>
      <c r="E5482" s="24">
        <v>0.29772835969924927</v>
      </c>
      <c r="F5482" s="24">
        <v>9.0640103444457054E-3</v>
      </c>
    </row>
    <row r="5483" spans="1:6">
      <c r="A5483">
        <v>242</v>
      </c>
      <c r="B5483" t="s">
        <v>504</v>
      </c>
      <c r="C5483">
        <v>117</v>
      </c>
      <c r="D5483" s="24">
        <v>91.335968017578125</v>
      </c>
      <c r="E5483" s="24">
        <v>0.29254209995269775</v>
      </c>
      <c r="F5483" s="24">
        <v>9.4417184591293335E-3</v>
      </c>
    </row>
    <row r="5484" spans="1:6">
      <c r="A5484">
        <v>242</v>
      </c>
      <c r="B5484" t="s">
        <v>504</v>
      </c>
      <c r="C5484">
        <v>118</v>
      </c>
      <c r="D5484" s="24">
        <v>91.604316711425781</v>
      </c>
      <c r="E5484" s="24">
        <v>0.29388192296028137</v>
      </c>
      <c r="F5484" s="24">
        <v>9.2034228146076202E-3</v>
      </c>
    </row>
    <row r="5485" spans="1:6">
      <c r="A5485">
        <v>242</v>
      </c>
      <c r="B5485" t="s">
        <v>504</v>
      </c>
      <c r="C5485">
        <v>119</v>
      </c>
      <c r="D5485" s="24">
        <v>91.872657775878906</v>
      </c>
      <c r="E5485" s="24">
        <v>0.2922082245349884</v>
      </c>
      <c r="F5485" s="24">
        <v>8.2878358662128448E-3</v>
      </c>
    </row>
    <row r="5486" spans="1:6">
      <c r="A5486">
        <v>242</v>
      </c>
      <c r="B5486" t="s">
        <v>504</v>
      </c>
      <c r="C5486">
        <v>120</v>
      </c>
      <c r="D5486" s="24">
        <v>92.141006469726562</v>
      </c>
      <c r="E5486" s="24">
        <v>0.29060986638069153</v>
      </c>
      <c r="F5486" s="24">
        <v>6.9535733200609684E-3</v>
      </c>
    </row>
    <row r="5487" spans="1:6">
      <c r="A5487">
        <v>242</v>
      </c>
      <c r="B5487" t="s">
        <v>504</v>
      </c>
      <c r="C5487">
        <v>121</v>
      </c>
      <c r="D5487" s="24">
        <v>92.409347534179688</v>
      </c>
      <c r="E5487" s="24">
        <v>0.29251804947853088</v>
      </c>
      <c r="F5487" s="24">
        <v>5.6786644272506237E-3</v>
      </c>
    </row>
    <row r="5488" spans="1:6">
      <c r="A5488">
        <v>242</v>
      </c>
      <c r="B5488" t="s">
        <v>504</v>
      </c>
      <c r="C5488">
        <v>122</v>
      </c>
      <c r="D5488" s="24">
        <v>92.677688598632812</v>
      </c>
      <c r="E5488" s="24">
        <v>0.29409986734390259</v>
      </c>
      <c r="F5488" s="24">
        <v>4.9199149943888187E-3</v>
      </c>
    </row>
    <row r="5489" spans="1:6">
      <c r="A5489">
        <v>242</v>
      </c>
      <c r="B5489" t="s">
        <v>504</v>
      </c>
      <c r="C5489">
        <v>123</v>
      </c>
      <c r="D5489" s="24">
        <v>92.946029663085938</v>
      </c>
      <c r="E5489" s="24">
        <v>0.29360553622245789</v>
      </c>
      <c r="F5489" s="24">
        <v>4.8804944381117821E-3</v>
      </c>
    </row>
    <row r="5490" spans="1:6">
      <c r="A5490">
        <v>242</v>
      </c>
      <c r="B5490" t="s">
        <v>504</v>
      </c>
      <c r="C5490">
        <v>124</v>
      </c>
      <c r="D5490" s="24">
        <v>93.214370727539062</v>
      </c>
      <c r="E5490" s="24">
        <v>0.2923416793346405</v>
      </c>
      <c r="F5490" s="24">
        <v>5.4142116568982601E-3</v>
      </c>
    </row>
    <row r="5491" spans="1:6">
      <c r="A5491">
        <v>242</v>
      </c>
      <c r="B5491" t="s">
        <v>504</v>
      </c>
      <c r="C5491">
        <v>125</v>
      </c>
      <c r="D5491" s="24">
        <v>93.482711791992188</v>
      </c>
      <c r="E5491" s="24">
        <v>0.28847804665565491</v>
      </c>
      <c r="F5491" s="24">
        <v>6.1140847392380238E-3</v>
      </c>
    </row>
    <row r="5492" spans="1:6">
      <c r="A5492">
        <v>242</v>
      </c>
      <c r="B5492" t="s">
        <v>504</v>
      </c>
      <c r="C5492">
        <v>126</v>
      </c>
      <c r="D5492" s="24">
        <v>93.751060485839844</v>
      </c>
      <c r="E5492" s="24">
        <v>0.2906171977519989</v>
      </c>
      <c r="F5492" s="24">
        <v>6.519766990095377E-3</v>
      </c>
    </row>
    <row r="5493" spans="1:6">
      <c r="A5493">
        <v>242</v>
      </c>
      <c r="B5493" t="s">
        <v>504</v>
      </c>
      <c r="C5493">
        <v>127</v>
      </c>
      <c r="D5493" s="24">
        <v>94.019401550292969</v>
      </c>
      <c r="E5493" s="24">
        <v>0.28801965713500977</v>
      </c>
      <c r="F5493" s="24">
        <v>6.3256025314331055E-3</v>
      </c>
    </row>
    <row r="5494" spans="1:6">
      <c r="A5494">
        <v>242</v>
      </c>
      <c r="B5494" t="s">
        <v>504</v>
      </c>
      <c r="C5494">
        <v>128</v>
      </c>
      <c r="D5494" s="24">
        <v>94.287750244140625</v>
      </c>
      <c r="E5494" s="24">
        <v>0.28598096966743469</v>
      </c>
      <c r="F5494" s="24">
        <v>5.486784502863884E-3</v>
      </c>
    </row>
    <row r="5495" spans="1:6">
      <c r="A5495">
        <v>242</v>
      </c>
      <c r="B5495" t="s">
        <v>504</v>
      </c>
      <c r="C5495">
        <v>129</v>
      </c>
      <c r="D5495" s="24">
        <v>94.55609130859375</v>
      </c>
      <c r="E5495" s="24">
        <v>0.28792694211006165</v>
      </c>
      <c r="F5495" s="24">
        <v>4.1977432556450367E-3</v>
      </c>
    </row>
    <row r="5496" spans="1:6">
      <c r="A5496">
        <v>242</v>
      </c>
      <c r="B5496" t="s">
        <v>504</v>
      </c>
      <c r="C5496">
        <v>130</v>
      </c>
      <c r="D5496" s="24">
        <v>94.824432373046875</v>
      </c>
      <c r="E5496" s="24">
        <v>0.28752177953720093</v>
      </c>
      <c r="F5496" s="24">
        <v>2.7753363829106092E-3</v>
      </c>
    </row>
    <row r="5497" spans="1:6">
      <c r="A5497">
        <v>243</v>
      </c>
      <c r="B5497" t="s">
        <v>505</v>
      </c>
      <c r="C5497">
        <v>1</v>
      </c>
      <c r="D5497" s="24">
        <v>60.208198547363281</v>
      </c>
      <c r="E5497" s="24">
        <v>2.6243147850036621</v>
      </c>
      <c r="F5497" s="24">
        <v>0.18666893243789673</v>
      </c>
    </row>
    <row r="5498" spans="1:6">
      <c r="A5498">
        <v>243</v>
      </c>
      <c r="B5498" t="s">
        <v>505</v>
      </c>
      <c r="C5498">
        <v>2</v>
      </c>
      <c r="D5498" s="24">
        <v>60.476543426513672</v>
      </c>
      <c r="E5498" s="24">
        <v>2.6117899417877197</v>
      </c>
      <c r="F5498" s="24">
        <v>0.18339060246944427</v>
      </c>
    </row>
    <row r="5499" spans="1:6">
      <c r="A5499">
        <v>243</v>
      </c>
      <c r="B5499" t="s">
        <v>505</v>
      </c>
      <c r="C5499">
        <v>3</v>
      </c>
      <c r="D5499" s="24">
        <v>60.744884490966797</v>
      </c>
      <c r="E5499" s="24">
        <v>2.6064140796661377</v>
      </c>
      <c r="F5499" s="24">
        <v>0.17941427230834961</v>
      </c>
    </row>
    <row r="5500" spans="1:6">
      <c r="A5500">
        <v>243</v>
      </c>
      <c r="B5500" t="s">
        <v>505</v>
      </c>
      <c r="C5500">
        <v>4</v>
      </c>
      <c r="D5500" s="24">
        <v>61.013229370117188</v>
      </c>
      <c r="E5500" s="24">
        <v>2.5867657661437988</v>
      </c>
      <c r="F5500" s="24">
        <v>0.17539949715137482</v>
      </c>
    </row>
    <row r="5501" spans="1:6">
      <c r="A5501">
        <v>243</v>
      </c>
      <c r="B5501" t="s">
        <v>505</v>
      </c>
      <c r="C5501">
        <v>5</v>
      </c>
      <c r="D5501" s="24">
        <v>61.281570434570312</v>
      </c>
      <c r="E5501" s="24">
        <v>2.5696001052856445</v>
      </c>
      <c r="F5501" s="24">
        <v>0.17207533121109009</v>
      </c>
    </row>
    <row r="5502" spans="1:6">
      <c r="A5502">
        <v>243</v>
      </c>
      <c r="B5502" t="s">
        <v>505</v>
      </c>
      <c r="C5502">
        <v>6</v>
      </c>
      <c r="D5502" s="24">
        <v>61.549911499023438</v>
      </c>
      <c r="E5502" s="24">
        <v>2.5540971755981445</v>
      </c>
      <c r="F5502" s="24">
        <v>0.17011281847953796</v>
      </c>
    </row>
    <row r="5503" spans="1:6">
      <c r="A5503">
        <v>243</v>
      </c>
      <c r="B5503" t="s">
        <v>505</v>
      </c>
      <c r="C5503">
        <v>7</v>
      </c>
      <c r="D5503" s="24">
        <v>61.818256378173828</v>
      </c>
      <c r="E5503" s="24">
        <v>2.5361137390136719</v>
      </c>
      <c r="F5503" s="24">
        <v>0.17003408074378967</v>
      </c>
    </row>
    <row r="5504" spans="1:6">
      <c r="A5504">
        <v>243</v>
      </c>
      <c r="B5504" t="s">
        <v>505</v>
      </c>
      <c r="C5504">
        <v>8</v>
      </c>
      <c r="D5504" s="24">
        <v>62.086601257324219</v>
      </c>
      <c r="E5504" s="24">
        <v>2.5247344970703125</v>
      </c>
      <c r="F5504" s="24">
        <v>0.17212823033332825</v>
      </c>
    </row>
    <row r="5505" spans="1:6">
      <c r="A5505">
        <v>243</v>
      </c>
      <c r="B5505" t="s">
        <v>505</v>
      </c>
      <c r="C5505">
        <v>9</v>
      </c>
      <c r="D5505" s="24">
        <v>62.354942321777344</v>
      </c>
      <c r="E5505" s="24">
        <v>2.5094749927520752</v>
      </c>
      <c r="F5505" s="24">
        <v>0.17637258768081665</v>
      </c>
    </row>
    <row r="5506" spans="1:6">
      <c r="A5506">
        <v>243</v>
      </c>
      <c r="B5506" t="s">
        <v>505</v>
      </c>
      <c r="C5506">
        <v>10</v>
      </c>
      <c r="D5506" s="24">
        <v>62.623283386230469</v>
      </c>
      <c r="E5506" s="24">
        <v>2.4900813102722168</v>
      </c>
      <c r="F5506" s="24">
        <v>0.18239974975585938</v>
      </c>
    </row>
    <row r="5507" spans="1:6">
      <c r="A5507">
        <v>243</v>
      </c>
      <c r="B5507" t="s">
        <v>505</v>
      </c>
      <c r="C5507">
        <v>11</v>
      </c>
      <c r="D5507" s="24">
        <v>62.891628265380859</v>
      </c>
      <c r="E5507" s="24">
        <v>2.4777393341064453</v>
      </c>
      <c r="F5507" s="24">
        <v>0.18956826627254486</v>
      </c>
    </row>
    <row r="5508" spans="1:6">
      <c r="A5508">
        <v>243</v>
      </c>
      <c r="B5508" t="s">
        <v>505</v>
      </c>
      <c r="C5508">
        <v>12</v>
      </c>
      <c r="D5508" s="24">
        <v>63.159969329833984</v>
      </c>
      <c r="E5508" s="24">
        <v>2.4567489624023438</v>
      </c>
      <c r="F5508" s="24">
        <v>0.19713540375232697</v>
      </c>
    </row>
    <row r="5509" spans="1:6">
      <c r="A5509">
        <v>243</v>
      </c>
      <c r="B5509" t="s">
        <v>505</v>
      </c>
      <c r="C5509">
        <v>13</v>
      </c>
      <c r="D5509" s="24">
        <v>63.428314208984375</v>
      </c>
      <c r="E5509" s="24">
        <v>2.4317667484283447</v>
      </c>
      <c r="F5509" s="24">
        <v>0.20445781946182251</v>
      </c>
    </row>
    <row r="5510" spans="1:6">
      <c r="A5510">
        <v>243</v>
      </c>
      <c r="B5510" t="s">
        <v>505</v>
      </c>
      <c r="C5510">
        <v>14</v>
      </c>
      <c r="D5510" s="24">
        <v>63.6966552734375</v>
      </c>
      <c r="E5510" s="24">
        <v>2.4151694774627686</v>
      </c>
      <c r="F5510" s="24">
        <v>0.21114329993724823</v>
      </c>
    </row>
    <row r="5511" spans="1:6">
      <c r="A5511">
        <v>243</v>
      </c>
      <c r="B5511" t="s">
        <v>505</v>
      </c>
      <c r="C5511">
        <v>15</v>
      </c>
      <c r="D5511" s="24">
        <v>63.965000152587891</v>
      </c>
      <c r="E5511" s="24">
        <v>2.3963768482208252</v>
      </c>
      <c r="F5511" s="24">
        <v>0.21709334850311279</v>
      </c>
    </row>
    <row r="5512" spans="1:6">
      <c r="A5512">
        <v>243</v>
      </c>
      <c r="B5512" t="s">
        <v>505</v>
      </c>
      <c r="C5512">
        <v>16</v>
      </c>
      <c r="D5512" s="24">
        <v>64.233345031738281</v>
      </c>
      <c r="E5512" s="24">
        <v>2.3663840293884277</v>
      </c>
      <c r="F5512" s="24">
        <v>0.22244244813919067</v>
      </c>
    </row>
    <row r="5513" spans="1:6">
      <c r="A5513">
        <v>243</v>
      </c>
      <c r="B5513" t="s">
        <v>505</v>
      </c>
      <c r="C5513">
        <v>17</v>
      </c>
      <c r="D5513" s="24">
        <v>64.501686096191406</v>
      </c>
      <c r="E5513" s="24">
        <v>2.3539900779724121</v>
      </c>
      <c r="F5513" s="24">
        <v>0.22740271687507629</v>
      </c>
    </row>
    <row r="5514" spans="1:6">
      <c r="A5514">
        <v>243</v>
      </c>
      <c r="B5514" t="s">
        <v>505</v>
      </c>
      <c r="C5514">
        <v>18</v>
      </c>
      <c r="D5514" s="24">
        <v>64.770027160644531</v>
      </c>
      <c r="E5514" s="24">
        <v>2.3224852085113525</v>
      </c>
      <c r="F5514" s="24">
        <v>0.23207546770572662</v>
      </c>
    </row>
    <row r="5515" spans="1:6">
      <c r="A5515">
        <v>243</v>
      </c>
      <c r="B5515" t="s">
        <v>505</v>
      </c>
      <c r="C5515">
        <v>19</v>
      </c>
      <c r="D5515" s="24">
        <v>65.038368225097656</v>
      </c>
      <c r="E5515" s="24">
        <v>2.3079400062561035</v>
      </c>
      <c r="F5515" s="24">
        <v>0.23630377650260925</v>
      </c>
    </row>
    <row r="5516" spans="1:6">
      <c r="A5516">
        <v>243</v>
      </c>
      <c r="B5516" t="s">
        <v>505</v>
      </c>
      <c r="C5516">
        <v>20</v>
      </c>
      <c r="D5516" s="24">
        <v>65.306716918945312</v>
      </c>
      <c r="E5516" s="24">
        <v>2.286419153213501</v>
      </c>
      <c r="F5516" s="24">
        <v>0.23966450989246368</v>
      </c>
    </row>
    <row r="5517" spans="1:6">
      <c r="A5517">
        <v>243</v>
      </c>
      <c r="B5517" t="s">
        <v>505</v>
      </c>
      <c r="C5517">
        <v>21</v>
      </c>
      <c r="D5517" s="24">
        <v>65.575057983398438</v>
      </c>
      <c r="E5517" s="24">
        <v>2.2562639713287354</v>
      </c>
      <c r="F5517" s="24">
        <v>0.24168379604816437</v>
      </c>
    </row>
    <row r="5518" spans="1:6">
      <c r="A5518">
        <v>243</v>
      </c>
      <c r="B5518" t="s">
        <v>505</v>
      </c>
      <c r="C5518">
        <v>22</v>
      </c>
      <c r="D5518" s="24">
        <v>65.843399047851562</v>
      </c>
      <c r="E5518" s="24">
        <v>2.2358505725860596</v>
      </c>
      <c r="F5518" s="24">
        <v>0.24217000603675842</v>
      </c>
    </row>
    <row r="5519" spans="1:6">
      <c r="A5519">
        <v>243</v>
      </c>
      <c r="B5519" t="s">
        <v>505</v>
      </c>
      <c r="C5519">
        <v>23</v>
      </c>
      <c r="D5519" s="24">
        <v>66.111740112304688</v>
      </c>
      <c r="E5519" s="24">
        <v>2.2013394832611084</v>
      </c>
      <c r="F5519" s="24">
        <v>0.24145351350307465</v>
      </c>
    </row>
    <row r="5520" spans="1:6">
      <c r="A5520">
        <v>243</v>
      </c>
      <c r="B5520" t="s">
        <v>505</v>
      </c>
      <c r="C5520">
        <v>24</v>
      </c>
      <c r="D5520" s="24">
        <v>66.380081176757812</v>
      </c>
      <c r="E5520" s="24">
        <v>2.1828584671020508</v>
      </c>
      <c r="F5520" s="24">
        <v>0.24031533300876617</v>
      </c>
    </row>
    <row r="5521" spans="1:6">
      <c r="A5521">
        <v>243</v>
      </c>
      <c r="B5521" t="s">
        <v>505</v>
      </c>
      <c r="C5521">
        <v>25</v>
      </c>
      <c r="D5521" s="24">
        <v>66.648429870605469</v>
      </c>
      <c r="E5521" s="24">
        <v>2.1647417545318604</v>
      </c>
      <c r="F5521" s="24">
        <v>0.23961199820041656</v>
      </c>
    </row>
    <row r="5522" spans="1:6">
      <c r="A5522">
        <v>243</v>
      </c>
      <c r="B5522" t="s">
        <v>505</v>
      </c>
      <c r="C5522">
        <v>26</v>
      </c>
      <c r="D5522" s="24">
        <v>66.916770935058594</v>
      </c>
      <c r="E5522" s="24">
        <v>2.1419456005096436</v>
      </c>
      <c r="F5522" s="24">
        <v>0.23982749879360199</v>
      </c>
    </row>
    <row r="5523" spans="1:6">
      <c r="A5523">
        <v>243</v>
      </c>
      <c r="B5523" t="s">
        <v>505</v>
      </c>
      <c r="C5523">
        <v>27</v>
      </c>
      <c r="D5523" s="24">
        <v>67.185111999511719</v>
      </c>
      <c r="E5523" s="24">
        <v>2.1221082210540771</v>
      </c>
      <c r="F5523" s="24">
        <v>0.24087783694267273</v>
      </c>
    </row>
    <row r="5524" spans="1:6">
      <c r="A5524">
        <v>243</v>
      </c>
      <c r="B5524" t="s">
        <v>505</v>
      </c>
      <c r="C5524">
        <v>28</v>
      </c>
      <c r="D5524" s="24">
        <v>67.453460693359375</v>
      </c>
      <c r="E5524" s="24">
        <v>2.0961315631866455</v>
      </c>
      <c r="F5524" s="24">
        <v>0.24229203164577484</v>
      </c>
    </row>
    <row r="5525" spans="1:6">
      <c r="A5525">
        <v>243</v>
      </c>
      <c r="B5525" t="s">
        <v>505</v>
      </c>
      <c r="C5525">
        <v>29</v>
      </c>
      <c r="D5525" s="24">
        <v>67.7218017578125</v>
      </c>
      <c r="E5525" s="24">
        <v>2.0642769336700439</v>
      </c>
      <c r="F5525" s="24">
        <v>0.24360769987106323</v>
      </c>
    </row>
    <row r="5526" spans="1:6">
      <c r="A5526">
        <v>243</v>
      </c>
      <c r="B5526" t="s">
        <v>505</v>
      </c>
      <c r="C5526">
        <v>30</v>
      </c>
      <c r="D5526" s="24">
        <v>67.990142822265625</v>
      </c>
      <c r="E5526" s="24">
        <v>2.0450179576873779</v>
      </c>
      <c r="F5526" s="24">
        <v>0.2446528822183609</v>
      </c>
    </row>
    <row r="5527" spans="1:6">
      <c r="A5527">
        <v>243</v>
      </c>
      <c r="B5527" t="s">
        <v>505</v>
      </c>
      <c r="C5527">
        <v>31</v>
      </c>
      <c r="D5527" s="24">
        <v>68.25848388671875</v>
      </c>
      <c r="E5527" s="24">
        <v>2.0206267833709717</v>
      </c>
      <c r="F5527" s="24">
        <v>0.24553242325782776</v>
      </c>
    </row>
    <row r="5528" spans="1:6">
      <c r="A5528">
        <v>243</v>
      </c>
      <c r="B5528" t="s">
        <v>505</v>
      </c>
      <c r="C5528">
        <v>32</v>
      </c>
      <c r="D5528" s="24">
        <v>68.526824951171875</v>
      </c>
      <c r="E5528" s="24">
        <v>2.0021357536315918</v>
      </c>
      <c r="F5528" s="24">
        <v>0.24639156460762024</v>
      </c>
    </row>
    <row r="5529" spans="1:6">
      <c r="A5529">
        <v>243</v>
      </c>
      <c r="B5529" t="s">
        <v>505</v>
      </c>
      <c r="C5529">
        <v>33</v>
      </c>
      <c r="D5529" s="24">
        <v>68.795173645019531</v>
      </c>
      <c r="E5529" s="24">
        <v>1.9782708883285522</v>
      </c>
      <c r="F5529" s="24">
        <v>0.24720847606658936</v>
      </c>
    </row>
    <row r="5530" spans="1:6">
      <c r="A5530">
        <v>243</v>
      </c>
      <c r="B5530" t="s">
        <v>505</v>
      </c>
      <c r="C5530">
        <v>34</v>
      </c>
      <c r="D5530" s="24">
        <v>69.063514709472656</v>
      </c>
      <c r="E5530" s="24">
        <v>1.9498604536056519</v>
      </c>
      <c r="F5530" s="24">
        <v>0.24783132970333099</v>
      </c>
    </row>
    <row r="5531" spans="1:6">
      <c r="A5531">
        <v>243</v>
      </c>
      <c r="B5531" t="s">
        <v>505</v>
      </c>
      <c r="C5531">
        <v>35</v>
      </c>
      <c r="D5531" s="24">
        <v>69.331855773925781</v>
      </c>
      <c r="E5531" s="24">
        <v>1.9233113527297974</v>
      </c>
      <c r="F5531" s="24">
        <v>0.24817070364952087</v>
      </c>
    </row>
    <row r="5532" spans="1:6">
      <c r="A5532">
        <v>243</v>
      </c>
      <c r="B5532" t="s">
        <v>505</v>
      </c>
      <c r="C5532">
        <v>36</v>
      </c>
      <c r="D5532" s="24">
        <v>69.600196838378906</v>
      </c>
      <c r="E5532" s="24">
        <v>1.8991209268569946</v>
      </c>
      <c r="F5532" s="24">
        <v>0.24836301803588867</v>
      </c>
    </row>
    <row r="5533" spans="1:6">
      <c r="A5533">
        <v>243</v>
      </c>
      <c r="B5533" t="s">
        <v>505</v>
      </c>
      <c r="C5533">
        <v>37</v>
      </c>
      <c r="D5533" s="24">
        <v>69.868545532226562</v>
      </c>
      <c r="E5533" s="24">
        <v>1.8785538673400879</v>
      </c>
      <c r="F5533" s="24">
        <v>0.24872934818267822</v>
      </c>
    </row>
    <row r="5534" spans="1:6">
      <c r="A5534">
        <v>243</v>
      </c>
      <c r="B5534" t="s">
        <v>505</v>
      </c>
      <c r="C5534">
        <v>38</v>
      </c>
      <c r="D5534" s="24">
        <v>70.136886596679688</v>
      </c>
      <c r="E5534" s="24">
        <v>1.8539561033248901</v>
      </c>
      <c r="F5534" s="24">
        <v>0.24955971539020538</v>
      </c>
    </row>
    <row r="5535" spans="1:6">
      <c r="A5535">
        <v>243</v>
      </c>
      <c r="B5535" t="s">
        <v>505</v>
      </c>
      <c r="C5535">
        <v>39</v>
      </c>
      <c r="D5535" s="24">
        <v>70.405227661132812</v>
      </c>
      <c r="E5535" s="24">
        <v>1.8317350149154663</v>
      </c>
      <c r="F5535" s="24">
        <v>0.25090184807777405</v>
      </c>
    </row>
    <row r="5536" spans="1:6">
      <c r="A5536">
        <v>243</v>
      </c>
      <c r="B5536" t="s">
        <v>505</v>
      </c>
      <c r="C5536">
        <v>40</v>
      </c>
      <c r="D5536" s="24">
        <v>70.673568725585938</v>
      </c>
      <c r="E5536" s="24">
        <v>1.8019261360168457</v>
      </c>
      <c r="F5536" s="24">
        <v>0.25250619649887085</v>
      </c>
    </row>
    <row r="5537" spans="1:6">
      <c r="A5537">
        <v>243</v>
      </c>
      <c r="B5537" t="s">
        <v>505</v>
      </c>
      <c r="C5537">
        <v>41</v>
      </c>
      <c r="D5537" s="24">
        <v>70.941917419433594</v>
      </c>
      <c r="E5537" s="24">
        <v>1.7861177921295166</v>
      </c>
      <c r="F5537" s="24">
        <v>0.25395005941390991</v>
      </c>
    </row>
    <row r="5538" spans="1:6">
      <c r="A5538">
        <v>243</v>
      </c>
      <c r="B5538" t="s">
        <v>505</v>
      </c>
      <c r="C5538">
        <v>42</v>
      </c>
      <c r="D5538" s="24">
        <v>71.210258483886719</v>
      </c>
      <c r="E5538" s="24">
        <v>1.751322865486145</v>
      </c>
      <c r="F5538" s="24">
        <v>0.25484511256217957</v>
      </c>
    </row>
    <row r="5539" spans="1:6">
      <c r="A5539">
        <v>243</v>
      </c>
      <c r="B5539" t="s">
        <v>505</v>
      </c>
      <c r="C5539">
        <v>43</v>
      </c>
      <c r="D5539" s="24">
        <v>71.478599548339844</v>
      </c>
      <c r="E5539" s="24">
        <v>1.7264828681945801</v>
      </c>
      <c r="F5539" s="24">
        <v>0.25497600436210632</v>
      </c>
    </row>
    <row r="5540" spans="1:6">
      <c r="A5540">
        <v>243</v>
      </c>
      <c r="B5540" t="s">
        <v>505</v>
      </c>
      <c r="C5540">
        <v>44</v>
      </c>
      <c r="D5540" s="24">
        <v>71.746940612792969</v>
      </c>
      <c r="E5540" s="24">
        <v>1.7092903852462769</v>
      </c>
      <c r="F5540" s="24">
        <v>0.25432407855987549</v>
      </c>
    </row>
    <row r="5541" spans="1:6">
      <c r="A5541">
        <v>243</v>
      </c>
      <c r="B5541" t="s">
        <v>505</v>
      </c>
      <c r="C5541">
        <v>45</v>
      </c>
      <c r="D5541" s="24">
        <v>72.015289306640625</v>
      </c>
      <c r="E5541" s="24">
        <v>1.67958664894104</v>
      </c>
      <c r="F5541" s="24">
        <v>0.25299644470214844</v>
      </c>
    </row>
    <row r="5542" spans="1:6">
      <c r="A5542">
        <v>243</v>
      </c>
      <c r="B5542" t="s">
        <v>505</v>
      </c>
      <c r="C5542">
        <v>46</v>
      </c>
      <c r="D5542" s="24">
        <v>72.28363037109375</v>
      </c>
      <c r="E5542" s="24">
        <v>1.6549146175384521</v>
      </c>
      <c r="F5542" s="24">
        <v>0.25115290284156799</v>
      </c>
    </row>
    <row r="5543" spans="1:6">
      <c r="A5543">
        <v>243</v>
      </c>
      <c r="B5543" t="s">
        <v>505</v>
      </c>
      <c r="C5543">
        <v>47</v>
      </c>
      <c r="D5543" s="24">
        <v>72.551971435546875</v>
      </c>
      <c r="E5543" s="24">
        <v>1.6316536664962769</v>
      </c>
      <c r="F5543" s="24">
        <v>0.24896784126758575</v>
      </c>
    </row>
    <row r="5544" spans="1:6">
      <c r="A5544">
        <v>243</v>
      </c>
      <c r="B5544" t="s">
        <v>505</v>
      </c>
      <c r="C5544">
        <v>48</v>
      </c>
      <c r="D5544" s="24">
        <v>72.8203125</v>
      </c>
      <c r="E5544" s="24">
        <v>1.605793833732605</v>
      </c>
      <c r="F5544" s="24">
        <v>0.24660494923591614</v>
      </c>
    </row>
    <row r="5545" spans="1:6">
      <c r="A5545">
        <v>243</v>
      </c>
      <c r="B5545" t="s">
        <v>505</v>
      </c>
      <c r="C5545">
        <v>49</v>
      </c>
      <c r="D5545" s="24">
        <v>73.088653564453125</v>
      </c>
      <c r="E5545" s="24">
        <v>1.582280158996582</v>
      </c>
      <c r="F5545" s="24">
        <v>0.24417199194431305</v>
      </c>
    </row>
    <row r="5546" spans="1:6">
      <c r="A5546">
        <v>243</v>
      </c>
      <c r="B5546" t="s">
        <v>505</v>
      </c>
      <c r="C5546">
        <v>50</v>
      </c>
      <c r="D5546" s="24">
        <v>73.357002258300781</v>
      </c>
      <c r="E5546" s="24">
        <v>1.5592575073242188</v>
      </c>
      <c r="F5546" s="24">
        <v>0.24167467653751373</v>
      </c>
    </row>
    <row r="5547" spans="1:6">
      <c r="A5547">
        <v>243</v>
      </c>
      <c r="B5547" t="s">
        <v>505</v>
      </c>
      <c r="C5547">
        <v>51</v>
      </c>
      <c r="D5547" s="24">
        <v>73.625343322753906</v>
      </c>
      <c r="E5547" s="24">
        <v>1.5407648086547852</v>
      </c>
      <c r="F5547" s="24">
        <v>0.23902362585067749</v>
      </c>
    </row>
    <row r="5548" spans="1:6">
      <c r="A5548">
        <v>243</v>
      </c>
      <c r="B5548" t="s">
        <v>505</v>
      </c>
      <c r="C5548">
        <v>52</v>
      </c>
      <c r="D5548" s="24">
        <v>73.893684387207031</v>
      </c>
      <c r="E5548" s="24">
        <v>1.5090664625167847</v>
      </c>
      <c r="F5548" s="24">
        <v>0.2361261248588562</v>
      </c>
    </row>
    <row r="5549" spans="1:6">
      <c r="A5549">
        <v>243</v>
      </c>
      <c r="B5549" t="s">
        <v>505</v>
      </c>
      <c r="C5549">
        <v>53</v>
      </c>
      <c r="D5549" s="24">
        <v>74.162033081054688</v>
      </c>
      <c r="E5549" s="24">
        <v>1.4902329444885254</v>
      </c>
      <c r="F5549" s="24">
        <v>0.23302853107452393</v>
      </c>
    </row>
    <row r="5550" spans="1:6">
      <c r="A5550">
        <v>243</v>
      </c>
      <c r="B5550" t="s">
        <v>505</v>
      </c>
      <c r="C5550">
        <v>54</v>
      </c>
      <c r="D5550" s="24">
        <v>74.430374145507812</v>
      </c>
      <c r="E5550" s="24">
        <v>1.4640337228775024</v>
      </c>
      <c r="F5550" s="24">
        <v>0.23000141978263855</v>
      </c>
    </row>
    <row r="5551" spans="1:6">
      <c r="A5551">
        <v>243</v>
      </c>
      <c r="B5551" t="s">
        <v>505</v>
      </c>
      <c r="C5551">
        <v>55</v>
      </c>
      <c r="D5551" s="24">
        <v>74.698715209960938</v>
      </c>
      <c r="E5551" s="24">
        <v>1.4467334747314453</v>
      </c>
      <c r="F5551" s="24">
        <v>0.22752977907657623</v>
      </c>
    </row>
    <row r="5552" spans="1:6">
      <c r="A5552">
        <v>243</v>
      </c>
      <c r="B5552" t="s">
        <v>505</v>
      </c>
      <c r="C5552">
        <v>56</v>
      </c>
      <c r="D5552" s="24">
        <v>74.967056274414062</v>
      </c>
      <c r="E5552" s="24">
        <v>1.427690863609314</v>
      </c>
      <c r="F5552" s="24">
        <v>0.2262478768825531</v>
      </c>
    </row>
    <row r="5553" spans="1:6">
      <c r="A5553">
        <v>243</v>
      </c>
      <c r="B5553" t="s">
        <v>505</v>
      </c>
      <c r="C5553">
        <v>57</v>
      </c>
      <c r="D5553" s="24">
        <v>75.235397338867188</v>
      </c>
      <c r="E5553" s="24">
        <v>1.4046882390975952</v>
      </c>
      <c r="F5553" s="24">
        <v>0.22693273425102234</v>
      </c>
    </row>
    <row r="5554" spans="1:6">
      <c r="A5554">
        <v>243</v>
      </c>
      <c r="B5554" t="s">
        <v>505</v>
      </c>
      <c r="C5554">
        <v>58</v>
      </c>
      <c r="D5554" s="24">
        <v>75.503746032714844</v>
      </c>
      <c r="E5554" s="24">
        <v>1.3780590295791626</v>
      </c>
      <c r="F5554" s="24">
        <v>0.23063693940639496</v>
      </c>
    </row>
    <row r="5555" spans="1:6">
      <c r="A5555">
        <v>243</v>
      </c>
      <c r="B5555" t="s">
        <v>505</v>
      </c>
      <c r="C5555">
        <v>59</v>
      </c>
      <c r="D5555" s="24">
        <v>75.772087097167969</v>
      </c>
      <c r="E5555" s="24">
        <v>1.361483097076416</v>
      </c>
      <c r="F5555" s="24">
        <v>0.23894862830638885</v>
      </c>
    </row>
    <row r="5556" spans="1:6">
      <c r="A5556">
        <v>243</v>
      </c>
      <c r="B5556" t="s">
        <v>505</v>
      </c>
      <c r="C5556">
        <v>60</v>
      </c>
      <c r="D5556" s="24">
        <v>76.040428161621094</v>
      </c>
      <c r="E5556" s="24">
        <v>1.3422095775604248</v>
      </c>
      <c r="F5556" s="24">
        <v>0.25434151291847229</v>
      </c>
    </row>
    <row r="5557" spans="1:6">
      <c r="A5557">
        <v>243</v>
      </c>
      <c r="B5557" t="s">
        <v>505</v>
      </c>
      <c r="C5557">
        <v>61</v>
      </c>
      <c r="D5557" s="24">
        <v>76.308769226074219</v>
      </c>
      <c r="E5557" s="24">
        <v>1.3192790746688843</v>
      </c>
      <c r="F5557" s="24">
        <v>0.28051605820655823</v>
      </c>
    </row>
    <row r="5558" spans="1:6">
      <c r="A5558">
        <v>243</v>
      </c>
      <c r="B5558" t="s">
        <v>505</v>
      </c>
      <c r="C5558">
        <v>62</v>
      </c>
      <c r="D5558" s="24">
        <v>76.577117919921875</v>
      </c>
      <c r="E5558" s="24">
        <v>1.2908295392990112</v>
      </c>
      <c r="F5558" s="24">
        <v>0.32251155376434326</v>
      </c>
    </row>
    <row r="5559" spans="1:6">
      <c r="A5559">
        <v>243</v>
      </c>
      <c r="B5559" t="s">
        <v>505</v>
      </c>
      <c r="C5559">
        <v>63</v>
      </c>
      <c r="D5559" s="24">
        <v>76.845458984375</v>
      </c>
      <c r="E5559" s="24">
        <v>1.2651957273483276</v>
      </c>
      <c r="F5559" s="24">
        <v>0.38612774014472961</v>
      </c>
    </row>
    <row r="5560" spans="1:6">
      <c r="A5560">
        <v>243</v>
      </c>
      <c r="B5560" t="s">
        <v>505</v>
      </c>
      <c r="C5560">
        <v>64</v>
      </c>
      <c r="D5560" s="24">
        <v>77.113800048828125</v>
      </c>
      <c r="E5560" s="24">
        <v>1.2406916618347168</v>
      </c>
      <c r="F5560" s="24">
        <v>0.47613370418548584</v>
      </c>
    </row>
    <row r="5561" spans="1:6">
      <c r="A5561">
        <v>243</v>
      </c>
      <c r="B5561" t="s">
        <v>505</v>
      </c>
      <c r="C5561">
        <v>65</v>
      </c>
      <c r="D5561" s="24">
        <v>77.38214111328125</v>
      </c>
      <c r="E5561" s="24">
        <v>1.2054400444030762</v>
      </c>
      <c r="F5561" s="24">
        <v>0.59312194585800171</v>
      </c>
    </row>
    <row r="5562" spans="1:6">
      <c r="A5562">
        <v>243</v>
      </c>
      <c r="B5562" t="s">
        <v>505</v>
      </c>
      <c r="C5562">
        <v>66</v>
      </c>
      <c r="D5562" s="24">
        <v>77.650482177734375</v>
      </c>
      <c r="E5562" s="24">
        <v>1.1667131185531616</v>
      </c>
      <c r="F5562" s="24">
        <v>0.72985613346099854</v>
      </c>
    </row>
    <row r="5563" spans="1:6">
      <c r="A5563">
        <v>243</v>
      </c>
      <c r="B5563" t="s">
        <v>505</v>
      </c>
      <c r="C5563">
        <v>67</v>
      </c>
      <c r="D5563" s="24">
        <v>77.918830871582031</v>
      </c>
      <c r="E5563" s="24">
        <v>1.0998872518539429</v>
      </c>
      <c r="F5563" s="24">
        <v>0.86904621124267578</v>
      </c>
    </row>
    <row r="5564" spans="1:6">
      <c r="A5564">
        <v>243</v>
      </c>
      <c r="B5564" t="s">
        <v>505</v>
      </c>
      <c r="C5564">
        <v>68</v>
      </c>
      <c r="D5564" s="24">
        <v>78.187171936035156</v>
      </c>
      <c r="E5564" s="24">
        <v>1.0095763206481934</v>
      </c>
      <c r="F5564" s="24">
        <v>0.98489302396774292</v>
      </c>
    </row>
    <row r="5565" spans="1:6">
      <c r="A5565">
        <v>243</v>
      </c>
      <c r="B5565" t="s">
        <v>505</v>
      </c>
      <c r="C5565">
        <v>69</v>
      </c>
      <c r="D5565" s="24">
        <v>78.455513000488281</v>
      </c>
      <c r="E5565" s="24">
        <v>0.85712307691574097</v>
      </c>
      <c r="F5565" s="24">
        <v>1.0494910478591919</v>
      </c>
    </row>
    <row r="5566" spans="1:6">
      <c r="A5566">
        <v>243</v>
      </c>
      <c r="B5566" t="s">
        <v>505</v>
      </c>
      <c r="C5566">
        <v>70</v>
      </c>
      <c r="D5566" s="24">
        <v>78.723861694335938</v>
      </c>
      <c r="E5566" s="24">
        <v>0.63617587089538574</v>
      </c>
      <c r="F5566" s="24">
        <v>1.0424491167068481</v>
      </c>
    </row>
    <row r="5567" spans="1:6">
      <c r="A5567">
        <v>243</v>
      </c>
      <c r="B5567" t="s">
        <v>505</v>
      </c>
      <c r="C5567">
        <v>71</v>
      </c>
      <c r="D5567" s="24">
        <v>78.992202758789062</v>
      </c>
      <c r="E5567" s="24">
        <v>0.43215268850326538</v>
      </c>
      <c r="F5567" s="24">
        <v>0.95940661430358887</v>
      </c>
    </row>
    <row r="5568" spans="1:6">
      <c r="A5568">
        <v>243</v>
      </c>
      <c r="B5568" t="s">
        <v>505</v>
      </c>
      <c r="C5568">
        <v>72</v>
      </c>
      <c r="D5568" s="24">
        <v>79.260543823242188</v>
      </c>
      <c r="E5568" s="24">
        <v>0.35471883416175842</v>
      </c>
      <c r="F5568" s="24">
        <v>0.81476098299026489</v>
      </c>
    </row>
    <row r="5569" spans="1:6">
      <c r="A5569">
        <v>243</v>
      </c>
      <c r="B5569" t="s">
        <v>505</v>
      </c>
      <c r="C5569">
        <v>73</v>
      </c>
      <c r="D5569" s="24">
        <v>79.528884887695312</v>
      </c>
      <c r="E5569" s="24">
        <v>0.34291693568229675</v>
      </c>
      <c r="F5569" s="24">
        <v>0.63672661781311035</v>
      </c>
    </row>
    <row r="5570" spans="1:6">
      <c r="A5570">
        <v>243</v>
      </c>
      <c r="B5570" t="s">
        <v>505</v>
      </c>
      <c r="C5570">
        <v>74</v>
      </c>
      <c r="D5570" s="24">
        <v>79.797225952148438</v>
      </c>
      <c r="E5570" s="24">
        <v>0.33560782670974731</v>
      </c>
      <c r="F5570" s="24">
        <v>0.45717740058898926</v>
      </c>
    </row>
    <row r="5571" spans="1:6">
      <c r="A5571">
        <v>243</v>
      </c>
      <c r="B5571" t="s">
        <v>505</v>
      </c>
      <c r="C5571">
        <v>75</v>
      </c>
      <c r="D5571" s="24">
        <v>80.065574645996094</v>
      </c>
      <c r="E5571" s="24">
        <v>0.33409780263900757</v>
      </c>
      <c r="F5571" s="24">
        <v>0.30148357152938843</v>
      </c>
    </row>
    <row r="5572" spans="1:6">
      <c r="A5572">
        <v>243</v>
      </c>
      <c r="B5572" t="s">
        <v>505</v>
      </c>
      <c r="C5572">
        <v>76</v>
      </c>
      <c r="D5572" s="24">
        <v>80.333915710449219</v>
      </c>
      <c r="E5572" s="24">
        <v>0.33669561147689819</v>
      </c>
      <c r="F5572" s="24">
        <v>0.18287786841392517</v>
      </c>
    </row>
    <row r="5573" spans="1:6">
      <c r="A5573">
        <v>243</v>
      </c>
      <c r="B5573" t="s">
        <v>505</v>
      </c>
      <c r="C5573">
        <v>77</v>
      </c>
      <c r="D5573" s="24">
        <v>80.602256774902344</v>
      </c>
      <c r="E5573" s="24">
        <v>0.33380639553070068</v>
      </c>
      <c r="F5573" s="24">
        <v>0.10264627635478973</v>
      </c>
    </row>
    <row r="5574" spans="1:6">
      <c r="A5574">
        <v>243</v>
      </c>
      <c r="B5574" t="s">
        <v>505</v>
      </c>
      <c r="C5574">
        <v>78</v>
      </c>
      <c r="D5574" s="24">
        <v>80.87060546875</v>
      </c>
      <c r="E5574" s="24">
        <v>0.33155468106269836</v>
      </c>
      <c r="F5574" s="24">
        <v>5.4236561059951782E-2</v>
      </c>
    </row>
    <row r="5575" spans="1:6">
      <c r="A5575">
        <v>243</v>
      </c>
      <c r="B5575" t="s">
        <v>505</v>
      </c>
      <c r="C5575">
        <v>79</v>
      </c>
      <c r="D5575" s="24">
        <v>81.138946533203125</v>
      </c>
      <c r="E5575" s="24">
        <v>0.33504268527030945</v>
      </c>
      <c r="F5575" s="24">
        <v>2.8214022517204285E-2</v>
      </c>
    </row>
    <row r="5576" spans="1:6">
      <c r="A5576">
        <v>243</v>
      </c>
      <c r="B5576" t="s">
        <v>505</v>
      </c>
      <c r="C5576">
        <v>80</v>
      </c>
      <c r="D5576" s="24">
        <v>81.40728759765625</v>
      </c>
      <c r="E5576" s="24">
        <v>0.33479657769203186</v>
      </c>
      <c r="F5576" s="24">
        <v>1.5852175652980804E-2</v>
      </c>
    </row>
    <row r="5577" spans="1:6">
      <c r="A5577">
        <v>243</v>
      </c>
      <c r="B5577" t="s">
        <v>505</v>
      </c>
      <c r="C5577">
        <v>81</v>
      </c>
      <c r="D5577" s="24">
        <v>81.675628662109375</v>
      </c>
      <c r="E5577" s="24">
        <v>0.33285999298095703</v>
      </c>
      <c r="F5577" s="24">
        <v>1.0747086256742477E-2</v>
      </c>
    </row>
    <row r="5578" spans="1:6">
      <c r="A5578">
        <v>243</v>
      </c>
      <c r="B5578" t="s">
        <v>505</v>
      </c>
      <c r="C5578">
        <v>82</v>
      </c>
      <c r="D5578" s="24">
        <v>81.9439697265625</v>
      </c>
      <c r="E5578" s="24">
        <v>0.32921484112739563</v>
      </c>
      <c r="F5578" s="24">
        <v>8.9599201455712318E-3</v>
      </c>
    </row>
    <row r="5579" spans="1:6">
      <c r="A5579">
        <v>243</v>
      </c>
      <c r="B5579" t="s">
        <v>505</v>
      </c>
      <c r="C5579">
        <v>83</v>
      </c>
      <c r="D5579" s="24">
        <v>82.212310791015625</v>
      </c>
      <c r="E5579" s="24">
        <v>0.33034095168113708</v>
      </c>
      <c r="F5579" s="24">
        <v>8.4607414901256561E-3</v>
      </c>
    </row>
    <row r="5580" spans="1:6">
      <c r="A5580">
        <v>243</v>
      </c>
      <c r="B5580" t="s">
        <v>505</v>
      </c>
      <c r="C5580">
        <v>84</v>
      </c>
      <c r="D5580" s="24">
        <v>82.480659484863281</v>
      </c>
      <c r="E5580" s="24">
        <v>0.32815158367156982</v>
      </c>
      <c r="F5580" s="24">
        <v>8.4190098568797112E-3</v>
      </c>
    </row>
    <row r="5581" spans="1:6">
      <c r="A5581">
        <v>243</v>
      </c>
      <c r="B5581" t="s">
        <v>505</v>
      </c>
      <c r="C5581">
        <v>85</v>
      </c>
      <c r="D5581" s="24">
        <v>82.749000549316406</v>
      </c>
      <c r="E5581" s="24">
        <v>0.32957026362419128</v>
      </c>
      <c r="F5581" s="24">
        <v>8.5974279791116714E-3</v>
      </c>
    </row>
    <row r="5582" spans="1:6">
      <c r="A5582">
        <v>243</v>
      </c>
      <c r="B5582" t="s">
        <v>505</v>
      </c>
      <c r="C5582">
        <v>86</v>
      </c>
      <c r="D5582" s="24">
        <v>83.017341613769531</v>
      </c>
      <c r="E5582" s="24">
        <v>0.33021357655525208</v>
      </c>
      <c r="F5582" s="24">
        <v>8.9472997933626175E-3</v>
      </c>
    </row>
    <row r="5583" spans="1:6">
      <c r="A5583">
        <v>243</v>
      </c>
      <c r="B5583" t="s">
        <v>505</v>
      </c>
      <c r="C5583">
        <v>87</v>
      </c>
      <c r="D5583" s="24">
        <v>83.285690307617188</v>
      </c>
      <c r="E5583" s="24">
        <v>0.3278648853302002</v>
      </c>
      <c r="F5583" s="24">
        <v>9.4217453151941299E-3</v>
      </c>
    </row>
    <row r="5584" spans="1:6">
      <c r="A5584">
        <v>243</v>
      </c>
      <c r="B5584" t="s">
        <v>505</v>
      </c>
      <c r="C5584">
        <v>88</v>
      </c>
      <c r="D5584" s="24">
        <v>83.554031372070312</v>
      </c>
      <c r="E5584" s="24">
        <v>0.32307660579681396</v>
      </c>
      <c r="F5584" s="24">
        <v>9.9550848826766014E-3</v>
      </c>
    </row>
    <row r="5585" spans="1:6">
      <c r="A5585">
        <v>243</v>
      </c>
      <c r="B5585" t="s">
        <v>505</v>
      </c>
      <c r="C5585">
        <v>89</v>
      </c>
      <c r="D5585" s="24">
        <v>83.822372436523438</v>
      </c>
      <c r="E5585" s="24">
        <v>0.32553890347480774</v>
      </c>
      <c r="F5585" s="24">
        <v>1.0502031072974205E-2</v>
      </c>
    </row>
    <row r="5586" spans="1:6">
      <c r="A5586">
        <v>243</v>
      </c>
      <c r="B5586" t="s">
        <v>505</v>
      </c>
      <c r="C5586">
        <v>90</v>
      </c>
      <c r="D5586" s="24">
        <v>84.090713500976562</v>
      </c>
      <c r="E5586" s="24">
        <v>0.32504153251647949</v>
      </c>
      <c r="F5586" s="24">
        <v>1.1044121347367764E-2</v>
      </c>
    </row>
    <row r="5587" spans="1:6">
      <c r="A5587">
        <v>243</v>
      </c>
      <c r="B5587" t="s">
        <v>505</v>
      </c>
      <c r="C5587">
        <v>91</v>
      </c>
      <c r="D5587" s="24">
        <v>84.359054565429688</v>
      </c>
      <c r="E5587" s="24">
        <v>0.323670893907547</v>
      </c>
      <c r="F5587" s="24">
        <v>1.1546451598405838E-2</v>
      </c>
    </row>
    <row r="5588" spans="1:6">
      <c r="A5588">
        <v>243</v>
      </c>
      <c r="B5588" t="s">
        <v>505</v>
      </c>
      <c r="C5588">
        <v>92</v>
      </c>
      <c r="D5588" s="24">
        <v>84.627403259277344</v>
      </c>
      <c r="E5588" s="24">
        <v>0.32216635346412659</v>
      </c>
      <c r="F5588" s="24">
        <v>1.1919130571186543E-2</v>
      </c>
    </row>
    <row r="5589" spans="1:6">
      <c r="A5589">
        <v>243</v>
      </c>
      <c r="B5589" t="s">
        <v>505</v>
      </c>
      <c r="C5589">
        <v>93</v>
      </c>
      <c r="D5589" s="24">
        <v>84.895744323730469</v>
      </c>
      <c r="E5589" s="24">
        <v>0.31976318359375</v>
      </c>
      <c r="F5589" s="24">
        <v>1.2032234109938145E-2</v>
      </c>
    </row>
    <row r="5590" spans="1:6">
      <c r="A5590">
        <v>243</v>
      </c>
      <c r="B5590" t="s">
        <v>505</v>
      </c>
      <c r="C5590">
        <v>94</v>
      </c>
      <c r="D5590" s="24">
        <v>85.164085388183594</v>
      </c>
      <c r="E5590" s="24">
        <v>0.31918087601661682</v>
      </c>
      <c r="F5590" s="24">
        <v>1.1774934828281403E-2</v>
      </c>
    </row>
    <row r="5591" spans="1:6">
      <c r="A5591">
        <v>243</v>
      </c>
      <c r="B5591" t="s">
        <v>505</v>
      </c>
      <c r="C5591">
        <v>95</v>
      </c>
      <c r="D5591" s="24">
        <v>85.43243408203125</v>
      </c>
      <c r="E5591" s="24">
        <v>0.31615886092185974</v>
      </c>
      <c r="F5591" s="24">
        <v>1.1110177263617516E-2</v>
      </c>
    </row>
    <row r="5592" spans="1:6">
      <c r="A5592">
        <v>243</v>
      </c>
      <c r="B5592" t="s">
        <v>505</v>
      </c>
      <c r="C5592">
        <v>96</v>
      </c>
      <c r="D5592" s="24">
        <v>85.700775146484375</v>
      </c>
      <c r="E5592" s="24">
        <v>0.31856369972229004</v>
      </c>
      <c r="F5592" s="24">
        <v>1.008974201977253E-2</v>
      </c>
    </row>
    <row r="5593" spans="1:6">
      <c r="A5593">
        <v>243</v>
      </c>
      <c r="B5593" t="s">
        <v>505</v>
      </c>
      <c r="C5593">
        <v>97</v>
      </c>
      <c r="D5593" s="24">
        <v>85.9691162109375</v>
      </c>
      <c r="E5593" s="24">
        <v>0.31454086303710938</v>
      </c>
      <c r="F5593" s="24">
        <v>8.8369362056255341E-3</v>
      </c>
    </row>
    <row r="5594" spans="1:6">
      <c r="A5594">
        <v>243</v>
      </c>
      <c r="B5594" t="s">
        <v>505</v>
      </c>
      <c r="C5594">
        <v>98</v>
      </c>
      <c r="D5594" s="24">
        <v>86.237457275390625</v>
      </c>
      <c r="E5594" s="24">
        <v>0.31585168838500977</v>
      </c>
      <c r="F5594" s="24">
        <v>7.5276428833603859E-3</v>
      </c>
    </row>
    <row r="5595" spans="1:6">
      <c r="A5595">
        <v>243</v>
      </c>
      <c r="B5595" t="s">
        <v>505</v>
      </c>
      <c r="C5595">
        <v>99</v>
      </c>
      <c r="D5595" s="24">
        <v>86.50579833984375</v>
      </c>
      <c r="E5595" s="24">
        <v>0.31361806392669678</v>
      </c>
      <c r="F5595" s="24">
        <v>6.3724429346621037E-3</v>
      </c>
    </row>
    <row r="5596" spans="1:6">
      <c r="A5596">
        <v>243</v>
      </c>
      <c r="B5596" t="s">
        <v>505</v>
      </c>
      <c r="C5596">
        <v>100</v>
      </c>
      <c r="D5596" s="24">
        <v>86.774147033691406</v>
      </c>
      <c r="E5596" s="24">
        <v>0.31318604946136475</v>
      </c>
      <c r="F5596" s="24">
        <v>5.5795442312955856E-3</v>
      </c>
    </row>
    <row r="5597" spans="1:6">
      <c r="A5597">
        <v>243</v>
      </c>
      <c r="B5597" t="s">
        <v>505</v>
      </c>
      <c r="C5597">
        <v>101</v>
      </c>
      <c r="D5597" s="24">
        <v>87.042488098144531</v>
      </c>
      <c r="E5597" s="24">
        <v>0.31597065925598145</v>
      </c>
      <c r="F5597" s="24">
        <v>5.2876202389597893E-3</v>
      </c>
    </row>
    <row r="5598" spans="1:6">
      <c r="A5598">
        <v>243</v>
      </c>
      <c r="B5598" t="s">
        <v>505</v>
      </c>
      <c r="C5598">
        <v>102</v>
      </c>
      <c r="D5598" s="24">
        <v>87.310829162597656</v>
      </c>
      <c r="E5598" s="24">
        <v>0.31502711772918701</v>
      </c>
      <c r="F5598" s="24">
        <v>5.495571531355381E-3</v>
      </c>
    </row>
    <row r="5599" spans="1:6">
      <c r="A5599">
        <v>243</v>
      </c>
      <c r="B5599" t="s">
        <v>505</v>
      </c>
      <c r="C5599">
        <v>103</v>
      </c>
      <c r="D5599" s="24">
        <v>87.579177856445312</v>
      </c>
      <c r="E5599" s="24">
        <v>0.310810387134552</v>
      </c>
      <c r="F5599" s="24">
        <v>6.0507296584546566E-3</v>
      </c>
    </row>
    <row r="5600" spans="1:6">
      <c r="A5600">
        <v>243</v>
      </c>
      <c r="B5600" t="s">
        <v>505</v>
      </c>
      <c r="C5600">
        <v>104</v>
      </c>
      <c r="D5600" s="24">
        <v>87.847518920898438</v>
      </c>
      <c r="E5600" s="24">
        <v>0.31255808472633362</v>
      </c>
      <c r="F5600" s="24">
        <v>6.715752650052309E-3</v>
      </c>
    </row>
    <row r="5601" spans="1:6">
      <c r="A5601">
        <v>243</v>
      </c>
      <c r="B5601" t="s">
        <v>505</v>
      </c>
      <c r="C5601">
        <v>105</v>
      </c>
      <c r="D5601" s="24">
        <v>88.115859985351562</v>
      </c>
      <c r="E5601" s="24">
        <v>0.31124845147132874</v>
      </c>
      <c r="F5601" s="24">
        <v>7.2804689407348633E-3</v>
      </c>
    </row>
    <row r="5602" spans="1:6">
      <c r="A5602">
        <v>243</v>
      </c>
      <c r="B5602" t="s">
        <v>505</v>
      </c>
      <c r="C5602">
        <v>106</v>
      </c>
      <c r="D5602" s="24">
        <v>88.384201049804688</v>
      </c>
      <c r="E5602" s="24">
        <v>0.30923008918762207</v>
      </c>
      <c r="F5602" s="24">
        <v>7.640250027179718E-3</v>
      </c>
    </row>
    <row r="5603" spans="1:6">
      <c r="A5603">
        <v>243</v>
      </c>
      <c r="B5603" t="s">
        <v>505</v>
      </c>
      <c r="C5603">
        <v>107</v>
      </c>
      <c r="D5603" s="24">
        <v>88.652542114257812</v>
      </c>
      <c r="E5603" s="24">
        <v>0.30994325876235962</v>
      </c>
      <c r="F5603" s="24">
        <v>7.7996412292122841E-3</v>
      </c>
    </row>
    <row r="5604" spans="1:6">
      <c r="A5604">
        <v>243</v>
      </c>
      <c r="B5604" t="s">
        <v>505</v>
      </c>
      <c r="C5604">
        <v>108</v>
      </c>
      <c r="D5604" s="24">
        <v>88.920883178710938</v>
      </c>
      <c r="E5604" s="24">
        <v>0.31040796637535095</v>
      </c>
      <c r="F5604" s="24">
        <v>7.8226076439023018E-3</v>
      </c>
    </row>
    <row r="5605" spans="1:6">
      <c r="A5605">
        <v>243</v>
      </c>
      <c r="B5605" t="s">
        <v>505</v>
      </c>
      <c r="C5605">
        <v>109</v>
      </c>
      <c r="D5605" s="24">
        <v>89.189231872558594</v>
      </c>
      <c r="E5605" s="24">
        <v>0.30640745162963867</v>
      </c>
      <c r="F5605" s="24">
        <v>7.7822338789701462E-3</v>
      </c>
    </row>
    <row r="5606" spans="1:6">
      <c r="A5606">
        <v>243</v>
      </c>
      <c r="B5606" t="s">
        <v>505</v>
      </c>
      <c r="C5606">
        <v>110</v>
      </c>
      <c r="D5606" s="24">
        <v>89.457572937011719</v>
      </c>
      <c r="E5606" s="24">
        <v>0.30601441860198975</v>
      </c>
      <c r="F5606" s="24">
        <v>7.7381650917232037E-3</v>
      </c>
    </row>
    <row r="5607" spans="1:6">
      <c r="A5607">
        <v>243</v>
      </c>
      <c r="B5607" t="s">
        <v>505</v>
      </c>
      <c r="C5607">
        <v>111</v>
      </c>
      <c r="D5607" s="24">
        <v>89.725921630859375</v>
      </c>
      <c r="E5607" s="24">
        <v>0.30804345011711121</v>
      </c>
      <c r="F5607" s="24">
        <v>7.7339368872344494E-3</v>
      </c>
    </row>
    <row r="5608" spans="1:6">
      <c r="A5608">
        <v>243</v>
      </c>
      <c r="B5608" t="s">
        <v>505</v>
      </c>
      <c r="C5608">
        <v>112</v>
      </c>
      <c r="D5608" s="24">
        <v>89.9942626953125</v>
      </c>
      <c r="E5608" s="24">
        <v>0.3069148063659668</v>
      </c>
      <c r="F5608" s="24">
        <v>7.7929524704813957E-3</v>
      </c>
    </row>
    <row r="5609" spans="1:6">
      <c r="A5609">
        <v>243</v>
      </c>
      <c r="B5609" t="s">
        <v>505</v>
      </c>
      <c r="C5609">
        <v>113</v>
      </c>
      <c r="D5609" s="24">
        <v>90.262603759765625</v>
      </c>
      <c r="E5609" s="24">
        <v>0.30382043123245239</v>
      </c>
      <c r="F5609" s="24">
        <v>7.9150879755616188E-3</v>
      </c>
    </row>
    <row r="5610" spans="1:6">
      <c r="A5610">
        <v>243</v>
      </c>
      <c r="B5610" t="s">
        <v>505</v>
      </c>
      <c r="C5610">
        <v>114</v>
      </c>
      <c r="D5610" s="24">
        <v>90.53094482421875</v>
      </c>
      <c r="E5610" s="24">
        <v>0.30504545569419861</v>
      </c>
      <c r="F5610" s="24">
        <v>8.0861318856477737E-3</v>
      </c>
    </row>
    <row r="5611" spans="1:6">
      <c r="A5611">
        <v>243</v>
      </c>
      <c r="B5611" t="s">
        <v>505</v>
      </c>
      <c r="C5611">
        <v>115</v>
      </c>
      <c r="D5611" s="24">
        <v>90.799285888671875</v>
      </c>
      <c r="E5611" s="24">
        <v>0.30167853832244873</v>
      </c>
      <c r="F5611" s="24">
        <v>8.294377475976944E-3</v>
      </c>
    </row>
    <row r="5612" spans="1:6">
      <c r="A5612">
        <v>243</v>
      </c>
      <c r="B5612" t="s">
        <v>505</v>
      </c>
      <c r="C5612">
        <v>116</v>
      </c>
      <c r="D5612" s="24">
        <v>91.067626953125</v>
      </c>
      <c r="E5612" s="24">
        <v>0.30320087075233459</v>
      </c>
      <c r="F5612" s="24">
        <v>8.5292002186179161E-3</v>
      </c>
    </row>
    <row r="5613" spans="1:6">
      <c r="A5613">
        <v>243</v>
      </c>
      <c r="B5613" t="s">
        <v>505</v>
      </c>
      <c r="C5613">
        <v>117</v>
      </c>
      <c r="D5613" s="24">
        <v>91.335968017578125</v>
      </c>
      <c r="E5613" s="24">
        <v>0.30478546023368835</v>
      </c>
      <c r="F5613" s="24">
        <v>8.7562929838895798E-3</v>
      </c>
    </row>
    <row r="5614" spans="1:6">
      <c r="A5614">
        <v>243</v>
      </c>
      <c r="B5614" t="s">
        <v>505</v>
      </c>
      <c r="C5614">
        <v>118</v>
      </c>
      <c r="D5614" s="24">
        <v>91.604316711425781</v>
      </c>
      <c r="E5614" s="24">
        <v>0.29847243428230286</v>
      </c>
      <c r="F5614" s="24">
        <v>8.8979890570044518E-3</v>
      </c>
    </row>
    <row r="5615" spans="1:6">
      <c r="A5615">
        <v>243</v>
      </c>
      <c r="B5615" t="s">
        <v>505</v>
      </c>
      <c r="C5615">
        <v>119</v>
      </c>
      <c r="D5615" s="24">
        <v>91.872657775878906</v>
      </c>
      <c r="E5615" s="24">
        <v>0.29972103238105774</v>
      </c>
      <c r="F5615" s="24">
        <v>8.8589033111929893E-3</v>
      </c>
    </row>
    <row r="5616" spans="1:6">
      <c r="A5616">
        <v>243</v>
      </c>
      <c r="B5616" t="s">
        <v>505</v>
      </c>
      <c r="C5616">
        <v>120</v>
      </c>
      <c r="D5616" s="24">
        <v>92.141006469726562</v>
      </c>
      <c r="E5616" s="24">
        <v>0.29856187105178833</v>
      </c>
      <c r="F5616" s="24">
        <v>8.5893161594867706E-3</v>
      </c>
    </row>
    <row r="5617" spans="1:6">
      <c r="A5617">
        <v>243</v>
      </c>
      <c r="B5617" t="s">
        <v>505</v>
      </c>
      <c r="C5617">
        <v>121</v>
      </c>
      <c r="D5617" s="24">
        <v>92.409347534179688</v>
      </c>
      <c r="E5617" s="24">
        <v>0.29936710000038147</v>
      </c>
      <c r="F5617" s="24">
        <v>8.1393402069807053E-3</v>
      </c>
    </row>
    <row r="5618" spans="1:6">
      <c r="A5618">
        <v>243</v>
      </c>
      <c r="B5618" t="s">
        <v>505</v>
      </c>
      <c r="C5618">
        <v>122</v>
      </c>
      <c r="D5618" s="24">
        <v>92.677688598632812</v>
      </c>
      <c r="E5618" s="24">
        <v>0.29447492957115173</v>
      </c>
      <c r="F5618" s="24">
        <v>7.64888571575284E-3</v>
      </c>
    </row>
    <row r="5619" spans="1:6">
      <c r="A5619">
        <v>243</v>
      </c>
      <c r="B5619" t="s">
        <v>505</v>
      </c>
      <c r="C5619">
        <v>123</v>
      </c>
      <c r="D5619" s="24">
        <v>92.946029663085938</v>
      </c>
      <c r="E5619" s="24">
        <v>0.29975026845932007</v>
      </c>
      <c r="F5619" s="24">
        <v>7.2714686393737793E-3</v>
      </c>
    </row>
    <row r="5620" spans="1:6">
      <c r="A5620">
        <v>243</v>
      </c>
      <c r="B5620" t="s">
        <v>505</v>
      </c>
      <c r="C5620">
        <v>124</v>
      </c>
      <c r="D5620" s="24">
        <v>93.214370727539062</v>
      </c>
      <c r="E5620" s="24">
        <v>0.29613986611366272</v>
      </c>
      <c r="F5620" s="24">
        <v>7.0763113908469677E-3</v>
      </c>
    </row>
    <row r="5621" spans="1:6">
      <c r="A5621">
        <v>243</v>
      </c>
      <c r="B5621" t="s">
        <v>505</v>
      </c>
      <c r="C5621">
        <v>125</v>
      </c>
      <c r="D5621" s="24">
        <v>93.482711791992188</v>
      </c>
      <c r="E5621" s="24">
        <v>0.29639062285423279</v>
      </c>
      <c r="F5621" s="24">
        <v>6.9962944835424423E-3</v>
      </c>
    </row>
    <row r="5622" spans="1:6">
      <c r="A5622">
        <v>243</v>
      </c>
      <c r="B5622" t="s">
        <v>505</v>
      </c>
      <c r="C5622">
        <v>126</v>
      </c>
      <c r="D5622" s="24">
        <v>93.751060485839844</v>
      </c>
      <c r="E5622" s="24">
        <v>0.29484653472900391</v>
      </c>
      <c r="F5622" s="24">
        <v>6.8555404432117939E-3</v>
      </c>
    </row>
    <row r="5623" spans="1:6">
      <c r="A5623">
        <v>243</v>
      </c>
      <c r="B5623" t="s">
        <v>505</v>
      </c>
      <c r="C5623">
        <v>127</v>
      </c>
      <c r="D5623" s="24">
        <v>94.019401550292969</v>
      </c>
      <c r="E5623" s="24">
        <v>0.29243993759155273</v>
      </c>
      <c r="F5623" s="24">
        <v>6.4643551595509052E-3</v>
      </c>
    </row>
    <row r="5624" spans="1:6">
      <c r="A5624">
        <v>243</v>
      </c>
      <c r="B5624" t="s">
        <v>505</v>
      </c>
      <c r="C5624">
        <v>128</v>
      </c>
      <c r="D5624" s="24">
        <v>94.287750244140625</v>
      </c>
      <c r="E5624" s="24">
        <v>0.29372033476829529</v>
      </c>
      <c r="F5624" s="24">
        <v>5.7190805673599243E-3</v>
      </c>
    </row>
    <row r="5625" spans="1:6">
      <c r="A5625">
        <v>243</v>
      </c>
      <c r="B5625" t="s">
        <v>505</v>
      </c>
      <c r="C5625">
        <v>129</v>
      </c>
      <c r="D5625" s="24">
        <v>94.55609130859375</v>
      </c>
      <c r="E5625" s="24">
        <v>0.29395744204521179</v>
      </c>
      <c r="F5625" s="24">
        <v>4.6533388085663319E-3</v>
      </c>
    </row>
    <row r="5626" spans="1:6">
      <c r="A5626">
        <v>243</v>
      </c>
      <c r="B5626" t="s">
        <v>505</v>
      </c>
      <c r="C5626">
        <v>130</v>
      </c>
      <c r="D5626" s="24">
        <v>94.824432373046875</v>
      </c>
      <c r="E5626" s="24">
        <v>0.29073846340179443</v>
      </c>
      <c r="F5626" s="24">
        <v>3.4171903971582651E-3</v>
      </c>
    </row>
    <row r="5627" spans="1:6">
      <c r="A5627">
        <v>244</v>
      </c>
      <c r="B5627" t="s">
        <v>506</v>
      </c>
      <c r="C5627">
        <v>1</v>
      </c>
      <c r="D5627" s="24">
        <v>60.208198547363281</v>
      </c>
      <c r="E5627" s="24">
        <v>2.7132110595703125</v>
      </c>
      <c r="F5627" s="24">
        <v>0.17087747156620026</v>
      </c>
    </row>
    <row r="5628" spans="1:6">
      <c r="A5628">
        <v>244</v>
      </c>
      <c r="B5628" t="s">
        <v>506</v>
      </c>
      <c r="C5628">
        <v>2</v>
      </c>
      <c r="D5628" s="24">
        <v>60.476543426513672</v>
      </c>
      <c r="E5628" s="24">
        <v>2.7101900577545166</v>
      </c>
      <c r="F5628" s="24">
        <v>0.16380807757377625</v>
      </c>
    </row>
    <row r="5629" spans="1:6">
      <c r="A5629">
        <v>244</v>
      </c>
      <c r="B5629" t="s">
        <v>506</v>
      </c>
      <c r="C5629">
        <v>3</v>
      </c>
      <c r="D5629" s="24">
        <v>60.744884490966797</v>
      </c>
      <c r="E5629" s="24">
        <v>2.7018203735351562</v>
      </c>
      <c r="F5629" s="24">
        <v>0.15636324882507324</v>
      </c>
    </row>
    <row r="5630" spans="1:6">
      <c r="A5630">
        <v>244</v>
      </c>
      <c r="B5630" t="s">
        <v>506</v>
      </c>
      <c r="C5630">
        <v>4</v>
      </c>
      <c r="D5630" s="24">
        <v>61.013229370117188</v>
      </c>
      <c r="E5630" s="24">
        <v>2.6946415901184082</v>
      </c>
      <c r="F5630" s="24">
        <v>0.15015016496181488</v>
      </c>
    </row>
    <row r="5631" spans="1:6">
      <c r="A5631">
        <v>244</v>
      </c>
      <c r="B5631" t="s">
        <v>506</v>
      </c>
      <c r="C5631">
        <v>5</v>
      </c>
      <c r="D5631" s="24">
        <v>61.281570434570312</v>
      </c>
      <c r="E5631" s="24">
        <v>2.6820962429046631</v>
      </c>
      <c r="F5631" s="24">
        <v>0.14634178578853607</v>
      </c>
    </row>
    <row r="5632" spans="1:6">
      <c r="A5632">
        <v>244</v>
      </c>
      <c r="B5632" t="s">
        <v>506</v>
      </c>
      <c r="C5632">
        <v>6</v>
      </c>
      <c r="D5632" s="24">
        <v>61.549911499023438</v>
      </c>
      <c r="E5632" s="24">
        <v>2.6681301593780518</v>
      </c>
      <c r="F5632" s="24">
        <v>0.1454121321439743</v>
      </c>
    </row>
    <row r="5633" spans="1:6">
      <c r="A5633">
        <v>244</v>
      </c>
      <c r="B5633" t="s">
        <v>506</v>
      </c>
      <c r="C5633">
        <v>7</v>
      </c>
      <c r="D5633" s="24">
        <v>61.818256378173828</v>
      </c>
      <c r="E5633" s="24">
        <v>2.6453659534454346</v>
      </c>
      <c r="F5633" s="24">
        <v>0.14729775488376617</v>
      </c>
    </row>
    <row r="5634" spans="1:6">
      <c r="A5634">
        <v>244</v>
      </c>
      <c r="B5634" t="s">
        <v>506</v>
      </c>
      <c r="C5634">
        <v>8</v>
      </c>
      <c r="D5634" s="24">
        <v>62.086601257324219</v>
      </c>
      <c r="E5634" s="24">
        <v>2.6460556983947754</v>
      </c>
      <c r="F5634" s="24">
        <v>0.15174064040184021</v>
      </c>
    </row>
    <row r="5635" spans="1:6">
      <c r="A5635">
        <v>244</v>
      </c>
      <c r="B5635" t="s">
        <v>506</v>
      </c>
      <c r="C5635">
        <v>9</v>
      </c>
      <c r="D5635" s="24">
        <v>62.354942321777344</v>
      </c>
      <c r="E5635" s="24">
        <v>2.6163818836212158</v>
      </c>
      <c r="F5635" s="24">
        <v>0.15850032866001129</v>
      </c>
    </row>
    <row r="5636" spans="1:6">
      <c r="A5636">
        <v>244</v>
      </c>
      <c r="B5636" t="s">
        <v>506</v>
      </c>
      <c r="C5636">
        <v>10</v>
      </c>
      <c r="D5636" s="24">
        <v>62.623283386230469</v>
      </c>
      <c r="E5636" s="24">
        <v>2.6086466312408447</v>
      </c>
      <c r="F5636" s="24">
        <v>0.16730323433876038</v>
      </c>
    </row>
    <row r="5637" spans="1:6">
      <c r="A5637">
        <v>244</v>
      </c>
      <c r="B5637" t="s">
        <v>506</v>
      </c>
      <c r="C5637">
        <v>11</v>
      </c>
      <c r="D5637" s="24">
        <v>62.891628265380859</v>
      </c>
      <c r="E5637" s="24">
        <v>2.6010117530822754</v>
      </c>
      <c r="F5637" s="24">
        <v>0.17764322459697723</v>
      </c>
    </row>
    <row r="5638" spans="1:6">
      <c r="A5638">
        <v>244</v>
      </c>
      <c r="B5638" t="s">
        <v>506</v>
      </c>
      <c r="C5638">
        <v>12</v>
      </c>
      <c r="D5638" s="24">
        <v>63.159969329833984</v>
      </c>
      <c r="E5638" s="24">
        <v>2.5755517482757568</v>
      </c>
      <c r="F5638" s="24">
        <v>0.1886850893497467</v>
      </c>
    </row>
    <row r="5639" spans="1:6">
      <c r="A5639">
        <v>244</v>
      </c>
      <c r="B5639" t="s">
        <v>506</v>
      </c>
      <c r="C5639">
        <v>13</v>
      </c>
      <c r="D5639" s="24">
        <v>63.428314208984375</v>
      </c>
      <c r="E5639" s="24">
        <v>2.5562267303466797</v>
      </c>
      <c r="F5639" s="24">
        <v>0.19937169551849365</v>
      </c>
    </row>
    <row r="5640" spans="1:6">
      <c r="A5640">
        <v>244</v>
      </c>
      <c r="B5640" t="s">
        <v>506</v>
      </c>
      <c r="C5640">
        <v>14</v>
      </c>
      <c r="D5640" s="24">
        <v>63.6966552734375</v>
      </c>
      <c r="E5640" s="24">
        <v>2.5314657688140869</v>
      </c>
      <c r="F5640" s="24">
        <v>0.20871758460998535</v>
      </c>
    </row>
    <row r="5641" spans="1:6">
      <c r="A5641">
        <v>244</v>
      </c>
      <c r="B5641" t="s">
        <v>506</v>
      </c>
      <c r="C5641">
        <v>15</v>
      </c>
      <c r="D5641" s="24">
        <v>63.965000152587891</v>
      </c>
      <c r="E5641" s="24">
        <v>2.5152757167816162</v>
      </c>
      <c r="F5641" s="24">
        <v>0.21608613431453705</v>
      </c>
    </row>
    <row r="5642" spans="1:6">
      <c r="A5642">
        <v>244</v>
      </c>
      <c r="B5642" t="s">
        <v>506</v>
      </c>
      <c r="C5642">
        <v>16</v>
      </c>
      <c r="D5642" s="24">
        <v>64.233345031738281</v>
      </c>
      <c r="E5642" s="24">
        <v>2.4868009090423584</v>
      </c>
      <c r="F5642" s="24">
        <v>0.22133927047252655</v>
      </c>
    </row>
    <row r="5643" spans="1:6">
      <c r="A5643">
        <v>244</v>
      </c>
      <c r="B5643" t="s">
        <v>506</v>
      </c>
      <c r="C5643">
        <v>17</v>
      </c>
      <c r="D5643" s="24">
        <v>64.501686096191406</v>
      </c>
      <c r="E5643" s="24">
        <v>2.4634363651275635</v>
      </c>
      <c r="F5643" s="24">
        <v>0.22477765381336212</v>
      </c>
    </row>
    <row r="5644" spans="1:6">
      <c r="A5644">
        <v>244</v>
      </c>
      <c r="B5644" t="s">
        <v>506</v>
      </c>
      <c r="C5644">
        <v>18</v>
      </c>
      <c r="D5644" s="24">
        <v>64.770027160644531</v>
      </c>
      <c r="E5644" s="24">
        <v>2.4416825771331787</v>
      </c>
      <c r="F5644" s="24">
        <v>0.22696863114833832</v>
      </c>
    </row>
    <row r="5645" spans="1:6">
      <c r="A5645">
        <v>244</v>
      </c>
      <c r="B5645" t="s">
        <v>506</v>
      </c>
      <c r="C5645">
        <v>19</v>
      </c>
      <c r="D5645" s="24">
        <v>65.038368225097656</v>
      </c>
      <c r="E5645" s="24">
        <v>2.4214975833892822</v>
      </c>
      <c r="F5645" s="24">
        <v>0.22853708267211914</v>
      </c>
    </row>
    <row r="5646" spans="1:6">
      <c r="A5646">
        <v>244</v>
      </c>
      <c r="B5646" t="s">
        <v>506</v>
      </c>
      <c r="C5646">
        <v>20</v>
      </c>
      <c r="D5646" s="24">
        <v>65.306716918945312</v>
      </c>
      <c r="E5646" s="24">
        <v>2.4047017097473145</v>
      </c>
      <c r="F5646" s="24">
        <v>0.23002311587333679</v>
      </c>
    </row>
    <row r="5647" spans="1:6">
      <c r="A5647">
        <v>244</v>
      </c>
      <c r="B5647" t="s">
        <v>506</v>
      </c>
      <c r="C5647">
        <v>21</v>
      </c>
      <c r="D5647" s="24">
        <v>65.575057983398438</v>
      </c>
      <c r="E5647" s="24">
        <v>2.3693857192993164</v>
      </c>
      <c r="F5647" s="24">
        <v>0.23181921243667603</v>
      </c>
    </row>
    <row r="5648" spans="1:6">
      <c r="A5648">
        <v>244</v>
      </c>
      <c r="B5648" t="s">
        <v>506</v>
      </c>
      <c r="C5648">
        <v>22</v>
      </c>
      <c r="D5648" s="24">
        <v>65.843399047851562</v>
      </c>
      <c r="E5648" s="24">
        <v>2.3505709171295166</v>
      </c>
      <c r="F5648" s="24">
        <v>0.23413968086242676</v>
      </c>
    </row>
    <row r="5649" spans="1:6">
      <c r="A5649">
        <v>244</v>
      </c>
      <c r="B5649" t="s">
        <v>506</v>
      </c>
      <c r="C5649">
        <v>23</v>
      </c>
      <c r="D5649" s="24">
        <v>66.111740112304688</v>
      </c>
      <c r="E5649" s="24">
        <v>2.3363072872161865</v>
      </c>
      <c r="F5649" s="24">
        <v>0.23699146509170532</v>
      </c>
    </row>
    <row r="5650" spans="1:6">
      <c r="A5650">
        <v>244</v>
      </c>
      <c r="B5650" t="s">
        <v>506</v>
      </c>
      <c r="C5650">
        <v>24</v>
      </c>
      <c r="D5650" s="24">
        <v>66.380081176757812</v>
      </c>
      <c r="E5650" s="24">
        <v>2.305774450302124</v>
      </c>
      <c r="F5650" s="24">
        <v>0.24016588926315308</v>
      </c>
    </row>
    <row r="5651" spans="1:6">
      <c r="A5651">
        <v>244</v>
      </c>
      <c r="B5651" t="s">
        <v>506</v>
      </c>
      <c r="C5651">
        <v>25</v>
      </c>
      <c r="D5651" s="24">
        <v>66.648429870605469</v>
      </c>
      <c r="E5651" s="24">
        <v>2.2836310863494873</v>
      </c>
      <c r="F5651" s="24">
        <v>0.24328197538852692</v>
      </c>
    </row>
    <row r="5652" spans="1:6">
      <c r="A5652">
        <v>244</v>
      </c>
      <c r="B5652" t="s">
        <v>506</v>
      </c>
      <c r="C5652">
        <v>26</v>
      </c>
      <c r="D5652" s="24">
        <v>66.916770935058594</v>
      </c>
      <c r="E5652" s="24">
        <v>2.2570633888244629</v>
      </c>
      <c r="F5652" s="24">
        <v>0.24594978988170624</v>
      </c>
    </row>
    <row r="5653" spans="1:6">
      <c r="A5653">
        <v>244</v>
      </c>
      <c r="B5653" t="s">
        <v>506</v>
      </c>
      <c r="C5653">
        <v>27</v>
      </c>
      <c r="D5653" s="24">
        <v>67.185111999511719</v>
      </c>
      <c r="E5653" s="24">
        <v>2.2325453758239746</v>
      </c>
      <c r="F5653" s="24">
        <v>0.24794018268585205</v>
      </c>
    </row>
    <row r="5654" spans="1:6">
      <c r="A5654">
        <v>244</v>
      </c>
      <c r="B5654" t="s">
        <v>506</v>
      </c>
      <c r="C5654">
        <v>28</v>
      </c>
      <c r="D5654" s="24">
        <v>67.453460693359375</v>
      </c>
      <c r="E5654" s="24">
        <v>2.2093429565429688</v>
      </c>
      <c r="F5654" s="24">
        <v>0.24927814304828644</v>
      </c>
    </row>
    <row r="5655" spans="1:6">
      <c r="A5655">
        <v>244</v>
      </c>
      <c r="B5655" t="s">
        <v>506</v>
      </c>
      <c r="C5655">
        <v>29</v>
      </c>
      <c r="D5655" s="24">
        <v>67.7218017578125</v>
      </c>
      <c r="E5655" s="24">
        <v>2.1789486408233643</v>
      </c>
      <c r="F5655" s="24">
        <v>0.25017589330673218</v>
      </c>
    </row>
    <row r="5656" spans="1:6">
      <c r="A5656">
        <v>244</v>
      </c>
      <c r="B5656" t="s">
        <v>506</v>
      </c>
      <c r="C5656">
        <v>30</v>
      </c>
      <c r="D5656" s="24">
        <v>67.990142822265625</v>
      </c>
      <c r="E5656" s="24">
        <v>2.1559066772460938</v>
      </c>
      <c r="F5656" s="24">
        <v>0.25085923075675964</v>
      </c>
    </row>
    <row r="5657" spans="1:6">
      <c r="A5657">
        <v>244</v>
      </c>
      <c r="B5657" t="s">
        <v>506</v>
      </c>
      <c r="C5657">
        <v>31</v>
      </c>
      <c r="D5657" s="24">
        <v>68.25848388671875</v>
      </c>
      <c r="E5657" s="24">
        <v>2.1381943225860596</v>
      </c>
      <c r="F5657" s="24">
        <v>0.25137826800346375</v>
      </c>
    </row>
    <row r="5658" spans="1:6">
      <c r="A5658">
        <v>244</v>
      </c>
      <c r="B5658" t="s">
        <v>506</v>
      </c>
      <c r="C5658">
        <v>32</v>
      </c>
      <c r="D5658" s="24">
        <v>68.526824951171875</v>
      </c>
      <c r="E5658" s="24">
        <v>2.110206127166748</v>
      </c>
      <c r="F5658" s="24">
        <v>0.25158366560935974</v>
      </c>
    </row>
    <row r="5659" spans="1:6">
      <c r="A5659">
        <v>244</v>
      </c>
      <c r="B5659" t="s">
        <v>506</v>
      </c>
      <c r="C5659">
        <v>33</v>
      </c>
      <c r="D5659" s="24">
        <v>68.795173645019531</v>
      </c>
      <c r="E5659" s="24">
        <v>2.0842669010162354</v>
      </c>
      <c r="F5659" s="24">
        <v>0.2512701153755188</v>
      </c>
    </row>
    <row r="5660" spans="1:6">
      <c r="A5660">
        <v>244</v>
      </c>
      <c r="B5660" t="s">
        <v>506</v>
      </c>
      <c r="C5660">
        <v>34</v>
      </c>
      <c r="D5660" s="24">
        <v>69.063514709472656</v>
      </c>
      <c r="E5660" s="24">
        <v>2.051455020904541</v>
      </c>
      <c r="F5660" s="24">
        <v>0.25039395689964294</v>
      </c>
    </row>
    <row r="5661" spans="1:6">
      <c r="A5661">
        <v>244</v>
      </c>
      <c r="B5661" t="s">
        <v>506</v>
      </c>
      <c r="C5661">
        <v>35</v>
      </c>
      <c r="D5661" s="24">
        <v>69.331855773925781</v>
      </c>
      <c r="E5661" s="24">
        <v>2.0301718711853027</v>
      </c>
      <c r="F5661" s="24">
        <v>0.24916878342628479</v>
      </c>
    </row>
    <row r="5662" spans="1:6">
      <c r="A5662">
        <v>244</v>
      </c>
      <c r="B5662" t="s">
        <v>506</v>
      </c>
      <c r="C5662">
        <v>36</v>
      </c>
      <c r="D5662" s="24">
        <v>69.600196838378906</v>
      </c>
      <c r="E5662" s="24">
        <v>2.012728214263916</v>
      </c>
      <c r="F5662" s="24">
        <v>0.24798639118671417</v>
      </c>
    </row>
    <row r="5663" spans="1:6">
      <c r="A5663">
        <v>244</v>
      </c>
      <c r="B5663" t="s">
        <v>506</v>
      </c>
      <c r="C5663">
        <v>37</v>
      </c>
      <c r="D5663" s="24">
        <v>69.868545532226562</v>
      </c>
      <c r="E5663" s="24">
        <v>1.9821995496749878</v>
      </c>
      <c r="F5663" s="24">
        <v>0.24722589552402496</v>
      </c>
    </row>
    <row r="5664" spans="1:6">
      <c r="A5664">
        <v>244</v>
      </c>
      <c r="B5664" t="s">
        <v>506</v>
      </c>
      <c r="C5664">
        <v>38</v>
      </c>
      <c r="D5664" s="24">
        <v>70.136886596679688</v>
      </c>
      <c r="E5664" s="24">
        <v>1.9608653783798218</v>
      </c>
      <c r="F5664" s="24">
        <v>0.24709798395633698</v>
      </c>
    </row>
    <row r="5665" spans="1:6">
      <c r="A5665">
        <v>244</v>
      </c>
      <c r="B5665" t="s">
        <v>506</v>
      </c>
      <c r="C5665">
        <v>39</v>
      </c>
      <c r="D5665" s="24">
        <v>70.405227661132812</v>
      </c>
      <c r="E5665" s="24">
        <v>1.9319186210632324</v>
      </c>
      <c r="F5665" s="24">
        <v>0.24758298695087433</v>
      </c>
    </row>
    <row r="5666" spans="1:6">
      <c r="A5666">
        <v>244</v>
      </c>
      <c r="B5666" t="s">
        <v>506</v>
      </c>
      <c r="C5666">
        <v>40</v>
      </c>
      <c r="D5666" s="24">
        <v>70.673568725585938</v>
      </c>
      <c r="E5666" s="24">
        <v>1.9087114334106445</v>
      </c>
      <c r="F5666" s="24">
        <v>0.24843667447566986</v>
      </c>
    </row>
    <row r="5667" spans="1:6">
      <c r="A5667">
        <v>244</v>
      </c>
      <c r="B5667" t="s">
        <v>506</v>
      </c>
      <c r="C5667">
        <v>41</v>
      </c>
      <c r="D5667" s="24">
        <v>70.941917419433594</v>
      </c>
      <c r="E5667" s="24">
        <v>1.8874801397323608</v>
      </c>
      <c r="F5667" s="24">
        <v>0.24924701452255249</v>
      </c>
    </row>
    <row r="5668" spans="1:6">
      <c r="A5668">
        <v>244</v>
      </c>
      <c r="B5668" t="s">
        <v>506</v>
      </c>
      <c r="C5668">
        <v>42</v>
      </c>
      <c r="D5668" s="24">
        <v>71.210258483886719</v>
      </c>
      <c r="E5668" s="24">
        <v>1.8691329956054688</v>
      </c>
      <c r="F5668" s="24">
        <v>0.24956320226192474</v>
      </c>
    </row>
    <row r="5669" spans="1:6">
      <c r="A5669">
        <v>244</v>
      </c>
      <c r="B5669" t="s">
        <v>506</v>
      </c>
      <c r="C5669">
        <v>43</v>
      </c>
      <c r="D5669" s="24">
        <v>71.478599548339844</v>
      </c>
      <c r="E5669" s="24">
        <v>1.8290331363677979</v>
      </c>
      <c r="F5669" s="24">
        <v>0.24910087883472443</v>
      </c>
    </row>
    <row r="5670" spans="1:6">
      <c r="A5670">
        <v>244</v>
      </c>
      <c r="B5670" t="s">
        <v>506</v>
      </c>
      <c r="C5670">
        <v>44</v>
      </c>
      <c r="D5670" s="24">
        <v>71.746940612792969</v>
      </c>
      <c r="E5670" s="24">
        <v>1.8026916980743408</v>
      </c>
      <c r="F5670" s="24">
        <v>0.2479022890329361</v>
      </c>
    </row>
    <row r="5671" spans="1:6">
      <c r="A5671">
        <v>244</v>
      </c>
      <c r="B5671" t="s">
        <v>506</v>
      </c>
      <c r="C5671">
        <v>45</v>
      </c>
      <c r="D5671" s="24">
        <v>72.015289306640625</v>
      </c>
      <c r="E5671" s="24">
        <v>1.7887774705886841</v>
      </c>
      <c r="F5671" s="24">
        <v>0.24632285535335541</v>
      </c>
    </row>
    <row r="5672" spans="1:6">
      <c r="A5672">
        <v>244</v>
      </c>
      <c r="B5672" t="s">
        <v>506</v>
      </c>
      <c r="C5672">
        <v>46</v>
      </c>
      <c r="D5672" s="24">
        <v>72.28363037109375</v>
      </c>
      <c r="E5672" s="24">
        <v>1.7643393278121948</v>
      </c>
      <c r="F5672" s="24">
        <v>0.24481093883514404</v>
      </c>
    </row>
    <row r="5673" spans="1:6">
      <c r="A5673">
        <v>244</v>
      </c>
      <c r="B5673" t="s">
        <v>506</v>
      </c>
      <c r="C5673">
        <v>47</v>
      </c>
      <c r="D5673" s="24">
        <v>72.551971435546875</v>
      </c>
      <c r="E5673" s="24">
        <v>1.7382055521011353</v>
      </c>
      <c r="F5673" s="24">
        <v>0.2436559647321701</v>
      </c>
    </row>
    <row r="5674" spans="1:6">
      <c r="A5674">
        <v>244</v>
      </c>
      <c r="B5674" t="s">
        <v>506</v>
      </c>
      <c r="C5674">
        <v>48</v>
      </c>
      <c r="D5674" s="24">
        <v>72.8203125</v>
      </c>
      <c r="E5674" s="24">
        <v>1.714188814163208</v>
      </c>
      <c r="F5674" s="24">
        <v>0.24288594722747803</v>
      </c>
    </row>
    <row r="5675" spans="1:6">
      <c r="A5675">
        <v>244</v>
      </c>
      <c r="B5675" t="s">
        <v>506</v>
      </c>
      <c r="C5675">
        <v>49</v>
      </c>
      <c r="D5675" s="24">
        <v>73.088653564453125</v>
      </c>
      <c r="E5675" s="24">
        <v>1.6877703666687012</v>
      </c>
      <c r="F5675" s="24">
        <v>0.24235954880714417</v>
      </c>
    </row>
    <row r="5676" spans="1:6">
      <c r="A5676">
        <v>244</v>
      </c>
      <c r="B5676" t="s">
        <v>506</v>
      </c>
      <c r="C5676">
        <v>50</v>
      </c>
      <c r="D5676" s="24">
        <v>73.357002258300781</v>
      </c>
      <c r="E5676" s="24">
        <v>1.6647858619689941</v>
      </c>
      <c r="F5676" s="24">
        <v>0.24193313717842102</v>
      </c>
    </row>
    <row r="5677" spans="1:6">
      <c r="A5677">
        <v>244</v>
      </c>
      <c r="B5677" t="s">
        <v>506</v>
      </c>
      <c r="C5677">
        <v>51</v>
      </c>
      <c r="D5677" s="24">
        <v>73.625343322753906</v>
      </c>
      <c r="E5677" s="24">
        <v>1.6418420076370239</v>
      </c>
      <c r="F5677" s="24">
        <v>0.24154384434223175</v>
      </c>
    </row>
    <row r="5678" spans="1:6">
      <c r="A5678">
        <v>244</v>
      </c>
      <c r="B5678" t="s">
        <v>506</v>
      </c>
      <c r="C5678">
        <v>52</v>
      </c>
      <c r="D5678" s="24">
        <v>73.893684387207031</v>
      </c>
      <c r="E5678" s="24">
        <v>1.6153277158737183</v>
      </c>
      <c r="F5678" s="24">
        <v>0.24116688966751099</v>
      </c>
    </row>
    <row r="5679" spans="1:6">
      <c r="A5679">
        <v>244</v>
      </c>
      <c r="B5679" t="s">
        <v>506</v>
      </c>
      <c r="C5679">
        <v>53</v>
      </c>
      <c r="D5679" s="24">
        <v>74.162033081054688</v>
      </c>
      <c r="E5679" s="24">
        <v>1.5955708026885986</v>
      </c>
      <c r="F5679" s="24">
        <v>0.24072460830211639</v>
      </c>
    </row>
    <row r="5680" spans="1:6">
      <c r="A5680">
        <v>244</v>
      </c>
      <c r="B5680" t="s">
        <v>506</v>
      </c>
      <c r="C5680">
        <v>54</v>
      </c>
      <c r="D5680" s="24">
        <v>74.430374145507812</v>
      </c>
      <c r="E5680" s="24">
        <v>1.5708845853805542</v>
      </c>
      <c r="F5680" s="24">
        <v>0.24007365107536316</v>
      </c>
    </row>
    <row r="5681" spans="1:6">
      <c r="A5681">
        <v>244</v>
      </c>
      <c r="B5681" t="s">
        <v>506</v>
      </c>
      <c r="C5681">
        <v>55</v>
      </c>
      <c r="D5681" s="24">
        <v>74.698715209960938</v>
      </c>
      <c r="E5681" s="24">
        <v>1.5447841882705688</v>
      </c>
      <c r="F5681" s="24">
        <v>0.23912663757801056</v>
      </c>
    </row>
    <row r="5682" spans="1:6">
      <c r="A5682">
        <v>244</v>
      </c>
      <c r="B5682" t="s">
        <v>506</v>
      </c>
      <c r="C5682">
        <v>56</v>
      </c>
      <c r="D5682" s="24">
        <v>74.967056274414062</v>
      </c>
      <c r="E5682" s="24">
        <v>1.5238738059997559</v>
      </c>
      <c r="F5682" s="24">
        <v>0.23807629942893982</v>
      </c>
    </row>
    <row r="5683" spans="1:6">
      <c r="A5683">
        <v>244</v>
      </c>
      <c r="B5683" t="s">
        <v>506</v>
      </c>
      <c r="C5683">
        <v>57</v>
      </c>
      <c r="D5683" s="24">
        <v>75.235397338867188</v>
      </c>
      <c r="E5683" s="24">
        <v>1.4945530891418457</v>
      </c>
      <c r="F5683" s="24">
        <v>0.23758703470230103</v>
      </c>
    </row>
    <row r="5684" spans="1:6">
      <c r="A5684">
        <v>244</v>
      </c>
      <c r="B5684" t="s">
        <v>506</v>
      </c>
      <c r="C5684">
        <v>58</v>
      </c>
      <c r="D5684" s="24">
        <v>75.503746032714844</v>
      </c>
      <c r="E5684" s="24">
        <v>1.4736032485961914</v>
      </c>
      <c r="F5684" s="24">
        <v>0.23886753618717194</v>
      </c>
    </row>
    <row r="5685" spans="1:6">
      <c r="A5685">
        <v>244</v>
      </c>
      <c r="B5685" t="s">
        <v>506</v>
      </c>
      <c r="C5685">
        <v>59</v>
      </c>
      <c r="D5685" s="24">
        <v>75.772087097167969</v>
      </c>
      <c r="E5685" s="24">
        <v>1.453576922416687</v>
      </c>
      <c r="F5685" s="24">
        <v>0.2436290979385376</v>
      </c>
    </row>
    <row r="5686" spans="1:6">
      <c r="A5686">
        <v>244</v>
      </c>
      <c r="B5686" t="s">
        <v>506</v>
      </c>
      <c r="C5686">
        <v>60</v>
      </c>
      <c r="D5686" s="24">
        <v>76.040428161621094</v>
      </c>
      <c r="E5686" s="24">
        <v>1.4333218336105347</v>
      </c>
      <c r="F5686" s="24">
        <v>0.25412684679031372</v>
      </c>
    </row>
    <row r="5687" spans="1:6">
      <c r="A5687">
        <v>244</v>
      </c>
      <c r="B5687" t="s">
        <v>506</v>
      </c>
      <c r="C5687">
        <v>61</v>
      </c>
      <c r="D5687" s="24">
        <v>76.308769226074219</v>
      </c>
      <c r="E5687" s="24">
        <v>1.4121918678283691</v>
      </c>
      <c r="F5687" s="24">
        <v>0.27340656518936157</v>
      </c>
    </row>
    <row r="5688" spans="1:6">
      <c r="A5688">
        <v>244</v>
      </c>
      <c r="B5688" t="s">
        <v>506</v>
      </c>
      <c r="C5688">
        <v>62</v>
      </c>
      <c r="D5688" s="24">
        <v>76.577117919921875</v>
      </c>
      <c r="E5688" s="24">
        <v>1.3802114725112915</v>
      </c>
      <c r="F5688" s="24">
        <v>0.30572673678398132</v>
      </c>
    </row>
    <row r="5689" spans="1:6">
      <c r="A5689">
        <v>244</v>
      </c>
      <c r="B5689" t="s">
        <v>506</v>
      </c>
      <c r="C5689">
        <v>63</v>
      </c>
      <c r="D5689" s="24">
        <v>76.845458984375</v>
      </c>
      <c r="E5689" s="24">
        <v>1.3551850318908691</v>
      </c>
      <c r="F5689" s="24">
        <v>0.35666358470916748</v>
      </c>
    </row>
    <row r="5690" spans="1:6">
      <c r="A5690">
        <v>244</v>
      </c>
      <c r="B5690" t="s">
        <v>506</v>
      </c>
      <c r="C5690">
        <v>64</v>
      </c>
      <c r="D5690" s="24">
        <v>77.113800048828125</v>
      </c>
      <c r="E5690" s="24">
        <v>1.3219927549362183</v>
      </c>
      <c r="F5690" s="24">
        <v>0.43219262361526489</v>
      </c>
    </row>
    <row r="5691" spans="1:6">
      <c r="A5691">
        <v>244</v>
      </c>
      <c r="B5691" t="s">
        <v>506</v>
      </c>
      <c r="C5691">
        <v>65</v>
      </c>
      <c r="D5691" s="24">
        <v>77.38214111328125</v>
      </c>
      <c r="E5691" s="24">
        <v>1.3063198328018188</v>
      </c>
      <c r="F5691" s="24">
        <v>0.53621572256088257</v>
      </c>
    </row>
    <row r="5692" spans="1:6">
      <c r="A5692">
        <v>244</v>
      </c>
      <c r="B5692" t="s">
        <v>506</v>
      </c>
      <c r="C5692">
        <v>66</v>
      </c>
      <c r="D5692" s="24">
        <v>77.650482177734375</v>
      </c>
      <c r="E5692" s="24">
        <v>1.2591904401779175</v>
      </c>
      <c r="F5692" s="24">
        <v>0.66678869724273682</v>
      </c>
    </row>
    <row r="5693" spans="1:6">
      <c r="A5693">
        <v>244</v>
      </c>
      <c r="B5693" t="s">
        <v>506</v>
      </c>
      <c r="C5693">
        <v>67</v>
      </c>
      <c r="D5693" s="24">
        <v>77.918830871582031</v>
      </c>
      <c r="E5693" s="24">
        <v>1.2046051025390625</v>
      </c>
      <c r="F5693" s="24">
        <v>0.8125004768371582</v>
      </c>
    </row>
    <row r="5694" spans="1:6">
      <c r="A5694">
        <v>244</v>
      </c>
      <c r="B5694" t="s">
        <v>506</v>
      </c>
      <c r="C5694">
        <v>68</v>
      </c>
      <c r="D5694" s="24">
        <v>78.187171936035156</v>
      </c>
      <c r="E5694" s="24">
        <v>1.1348680257797241</v>
      </c>
      <c r="F5694" s="24">
        <v>0.95139408111572266</v>
      </c>
    </row>
    <row r="5695" spans="1:6">
      <c r="A5695">
        <v>244</v>
      </c>
      <c r="B5695" t="s">
        <v>506</v>
      </c>
      <c r="C5695">
        <v>69</v>
      </c>
      <c r="D5695" s="24">
        <v>78.455513000488281</v>
      </c>
      <c r="E5695" s="24">
        <v>1.0185444355010986</v>
      </c>
      <c r="F5695" s="24">
        <v>1.0545822381973267</v>
      </c>
    </row>
    <row r="5696" spans="1:6">
      <c r="A5696">
        <v>244</v>
      </c>
      <c r="B5696" t="s">
        <v>506</v>
      </c>
      <c r="C5696">
        <v>70</v>
      </c>
      <c r="D5696" s="24">
        <v>78.723861694335938</v>
      </c>
      <c r="E5696" s="24">
        <v>0.81638079881668091</v>
      </c>
      <c r="F5696" s="24">
        <v>1.0946946144104004</v>
      </c>
    </row>
    <row r="5697" spans="1:6">
      <c r="A5697">
        <v>244</v>
      </c>
      <c r="B5697" t="s">
        <v>506</v>
      </c>
      <c r="C5697">
        <v>71</v>
      </c>
      <c r="D5697" s="24">
        <v>78.992202758789062</v>
      </c>
      <c r="E5697" s="24">
        <v>0.57731014490127563</v>
      </c>
      <c r="F5697" s="24">
        <v>1.0561566352844238</v>
      </c>
    </row>
    <row r="5698" spans="1:6">
      <c r="A5698">
        <v>244</v>
      </c>
      <c r="B5698" t="s">
        <v>506</v>
      </c>
      <c r="C5698">
        <v>72</v>
      </c>
      <c r="D5698" s="24">
        <v>79.260543823242188</v>
      </c>
      <c r="E5698" s="24">
        <v>0.40675568580627441</v>
      </c>
      <c r="F5698" s="24">
        <v>0.94222629070281982</v>
      </c>
    </row>
    <row r="5699" spans="1:6">
      <c r="A5699">
        <v>244</v>
      </c>
      <c r="B5699" t="s">
        <v>506</v>
      </c>
      <c r="C5699">
        <v>73</v>
      </c>
      <c r="D5699" s="24">
        <v>79.528884887695312</v>
      </c>
      <c r="E5699" s="24">
        <v>0.36729174852371216</v>
      </c>
      <c r="F5699" s="24">
        <v>0.77466088533401489</v>
      </c>
    </row>
    <row r="5700" spans="1:6">
      <c r="A5700">
        <v>244</v>
      </c>
      <c r="B5700" t="s">
        <v>506</v>
      </c>
      <c r="C5700">
        <v>74</v>
      </c>
      <c r="D5700" s="24">
        <v>79.797225952148438</v>
      </c>
      <c r="E5700" s="24">
        <v>0.35638639330863953</v>
      </c>
      <c r="F5700" s="24">
        <v>0.58581894636154175</v>
      </c>
    </row>
    <row r="5701" spans="1:6">
      <c r="A5701">
        <v>244</v>
      </c>
      <c r="B5701" t="s">
        <v>506</v>
      </c>
      <c r="C5701">
        <v>75</v>
      </c>
      <c r="D5701" s="24">
        <v>80.065574645996094</v>
      </c>
      <c r="E5701" s="24">
        <v>0.35626575350761414</v>
      </c>
      <c r="F5701" s="24">
        <v>0.40728375315666199</v>
      </c>
    </row>
    <row r="5702" spans="1:6">
      <c r="A5702">
        <v>244</v>
      </c>
      <c r="B5702" t="s">
        <v>506</v>
      </c>
      <c r="C5702">
        <v>76</v>
      </c>
      <c r="D5702" s="24">
        <v>80.333915710449219</v>
      </c>
      <c r="E5702" s="24">
        <v>0.3560464084148407</v>
      </c>
      <c r="F5702" s="24">
        <v>0.26067394018173218</v>
      </c>
    </row>
    <row r="5703" spans="1:6">
      <c r="A5703">
        <v>244</v>
      </c>
      <c r="B5703" t="s">
        <v>506</v>
      </c>
      <c r="C5703">
        <v>77</v>
      </c>
      <c r="D5703" s="24">
        <v>80.602256774902344</v>
      </c>
      <c r="E5703" s="24">
        <v>0.35120388865470886</v>
      </c>
      <c r="F5703" s="24">
        <v>0.15426081418991089</v>
      </c>
    </row>
    <row r="5704" spans="1:6">
      <c r="A5704">
        <v>244</v>
      </c>
      <c r="B5704" t="s">
        <v>506</v>
      </c>
      <c r="C5704">
        <v>78</v>
      </c>
      <c r="D5704" s="24">
        <v>80.87060546875</v>
      </c>
      <c r="E5704" s="24">
        <v>0.35413378477096558</v>
      </c>
      <c r="F5704" s="24">
        <v>8.5268937051296234E-2</v>
      </c>
    </row>
    <row r="5705" spans="1:6">
      <c r="A5705">
        <v>244</v>
      </c>
      <c r="B5705" t="s">
        <v>506</v>
      </c>
      <c r="C5705">
        <v>79</v>
      </c>
      <c r="D5705" s="24">
        <v>81.138946533203125</v>
      </c>
      <c r="E5705" s="24">
        <v>0.34830266237258911</v>
      </c>
      <c r="F5705" s="24">
        <v>4.5039564371109009E-2</v>
      </c>
    </row>
    <row r="5706" spans="1:6">
      <c r="A5706">
        <v>244</v>
      </c>
      <c r="B5706" t="s">
        <v>506</v>
      </c>
      <c r="C5706">
        <v>80</v>
      </c>
      <c r="D5706" s="24">
        <v>81.40728759765625</v>
      </c>
      <c r="E5706" s="24">
        <v>0.35072699189186096</v>
      </c>
      <c r="F5706" s="24">
        <v>2.3907791823148727E-2</v>
      </c>
    </row>
    <row r="5707" spans="1:6">
      <c r="A5707">
        <v>244</v>
      </c>
      <c r="B5707" t="s">
        <v>506</v>
      </c>
      <c r="C5707">
        <v>81</v>
      </c>
      <c r="D5707" s="24">
        <v>81.675628662109375</v>
      </c>
      <c r="E5707" s="24">
        <v>0.34976401925086975</v>
      </c>
      <c r="F5707" s="24">
        <v>1.4056732878088951E-2</v>
      </c>
    </row>
    <row r="5708" spans="1:6">
      <c r="A5708">
        <v>244</v>
      </c>
      <c r="B5708" t="s">
        <v>506</v>
      </c>
      <c r="C5708">
        <v>82</v>
      </c>
      <c r="D5708" s="24">
        <v>81.9439697265625</v>
      </c>
      <c r="E5708" s="24">
        <v>0.34997788071632385</v>
      </c>
      <c r="F5708" s="24">
        <v>1.0280522517859936E-2</v>
      </c>
    </row>
    <row r="5709" spans="1:6">
      <c r="A5709">
        <v>244</v>
      </c>
      <c r="B5709" t="s">
        <v>506</v>
      </c>
      <c r="C5709">
        <v>83</v>
      </c>
      <c r="D5709" s="24">
        <v>82.212310791015625</v>
      </c>
      <c r="E5709" s="24">
        <v>0.3487718403339386</v>
      </c>
      <c r="F5709" s="24">
        <v>9.5037519931793213E-3</v>
      </c>
    </row>
    <row r="5710" spans="1:6">
      <c r="A5710">
        <v>244</v>
      </c>
      <c r="B5710" t="s">
        <v>506</v>
      </c>
      <c r="C5710">
        <v>84</v>
      </c>
      <c r="D5710" s="24">
        <v>82.480659484863281</v>
      </c>
      <c r="E5710" s="24">
        <v>0.34970772266387939</v>
      </c>
      <c r="F5710" s="24">
        <v>9.9744684994220734E-3</v>
      </c>
    </row>
    <row r="5711" spans="1:6">
      <c r="A5711">
        <v>244</v>
      </c>
      <c r="B5711" t="s">
        <v>506</v>
      </c>
      <c r="C5711">
        <v>85</v>
      </c>
      <c r="D5711" s="24">
        <v>82.749000549316406</v>
      </c>
      <c r="E5711" s="24">
        <v>0.34962922334671021</v>
      </c>
      <c r="F5711" s="24">
        <v>1.0671782307326794E-2</v>
      </c>
    </row>
    <row r="5712" spans="1:6">
      <c r="A5712">
        <v>244</v>
      </c>
      <c r="B5712" t="s">
        <v>506</v>
      </c>
      <c r="C5712">
        <v>86</v>
      </c>
      <c r="D5712" s="24">
        <v>83.017341613769531</v>
      </c>
      <c r="E5712" s="24">
        <v>0.34137192368507385</v>
      </c>
      <c r="F5712" s="24">
        <v>1.1035408824682236E-2</v>
      </c>
    </row>
    <row r="5713" spans="1:6">
      <c r="A5713">
        <v>244</v>
      </c>
      <c r="B5713" t="s">
        <v>506</v>
      </c>
      <c r="C5713">
        <v>87</v>
      </c>
      <c r="D5713" s="24">
        <v>83.285690307617188</v>
      </c>
      <c r="E5713" s="24">
        <v>0.34302979707717896</v>
      </c>
      <c r="F5713" s="24">
        <v>1.0879575274884701E-2</v>
      </c>
    </row>
    <row r="5714" spans="1:6">
      <c r="A5714">
        <v>244</v>
      </c>
      <c r="B5714" t="s">
        <v>506</v>
      </c>
      <c r="C5714">
        <v>88</v>
      </c>
      <c r="D5714" s="24">
        <v>83.554031372070312</v>
      </c>
      <c r="E5714" s="24">
        <v>0.34126061201095581</v>
      </c>
      <c r="F5714" s="24">
        <v>1.0310670360922813E-2</v>
      </c>
    </row>
    <row r="5715" spans="1:6">
      <c r="A5715">
        <v>244</v>
      </c>
      <c r="B5715" t="s">
        <v>506</v>
      </c>
      <c r="C5715">
        <v>89</v>
      </c>
      <c r="D5715" s="24">
        <v>83.822372436523438</v>
      </c>
      <c r="E5715" s="24">
        <v>0.34278154373168945</v>
      </c>
      <c r="F5715" s="24">
        <v>9.575442411005497E-3</v>
      </c>
    </row>
    <row r="5716" spans="1:6">
      <c r="A5716">
        <v>244</v>
      </c>
      <c r="B5716" t="s">
        <v>506</v>
      </c>
      <c r="C5716">
        <v>90</v>
      </c>
      <c r="D5716" s="24">
        <v>84.090713500976562</v>
      </c>
      <c r="E5716" s="24">
        <v>0.3445148766040802</v>
      </c>
      <c r="F5716" s="24">
        <v>8.8988402858376503E-3</v>
      </c>
    </row>
    <row r="5717" spans="1:6">
      <c r="A5717">
        <v>244</v>
      </c>
      <c r="B5717" t="s">
        <v>506</v>
      </c>
      <c r="C5717">
        <v>91</v>
      </c>
      <c r="D5717" s="24">
        <v>84.359054565429688</v>
      </c>
      <c r="E5717" s="24">
        <v>0.33745676279067993</v>
      </c>
      <c r="F5717" s="24">
        <v>8.4005417302250862E-3</v>
      </c>
    </row>
    <row r="5718" spans="1:6">
      <c r="A5718">
        <v>244</v>
      </c>
      <c r="B5718" t="s">
        <v>506</v>
      </c>
      <c r="C5718">
        <v>92</v>
      </c>
      <c r="D5718" s="24">
        <v>84.627403259277344</v>
      </c>
      <c r="E5718" s="24">
        <v>0.33825016021728516</v>
      </c>
      <c r="F5718" s="24">
        <v>8.1114731729030609E-3</v>
      </c>
    </row>
    <row r="5719" spans="1:6">
      <c r="A5719">
        <v>244</v>
      </c>
      <c r="B5719" t="s">
        <v>506</v>
      </c>
      <c r="C5719">
        <v>93</v>
      </c>
      <c r="D5719" s="24">
        <v>84.895744323730469</v>
      </c>
      <c r="E5719" s="24">
        <v>0.3402513861656189</v>
      </c>
      <c r="F5719" s="24">
        <v>8.0323070287704468E-3</v>
      </c>
    </row>
    <row r="5720" spans="1:6">
      <c r="A5720">
        <v>244</v>
      </c>
      <c r="B5720" t="s">
        <v>506</v>
      </c>
      <c r="C5720">
        <v>94</v>
      </c>
      <c r="D5720" s="24">
        <v>85.164085388183594</v>
      </c>
      <c r="E5720" s="24">
        <v>0.33852872252464294</v>
      </c>
      <c r="F5720" s="24">
        <v>8.1616742536425591E-3</v>
      </c>
    </row>
    <row r="5721" spans="1:6">
      <c r="A5721">
        <v>244</v>
      </c>
      <c r="B5721" t="s">
        <v>506</v>
      </c>
      <c r="C5721">
        <v>95</v>
      </c>
      <c r="D5721" s="24">
        <v>85.43243408203125</v>
      </c>
      <c r="E5721" s="24">
        <v>0.33726221323013306</v>
      </c>
      <c r="F5721" s="24">
        <v>8.4758345037698746E-3</v>
      </c>
    </row>
    <row r="5722" spans="1:6">
      <c r="A5722">
        <v>244</v>
      </c>
      <c r="B5722" t="s">
        <v>506</v>
      </c>
      <c r="C5722">
        <v>96</v>
      </c>
      <c r="D5722" s="24">
        <v>85.700775146484375</v>
      </c>
      <c r="E5722" s="24">
        <v>0.33645492792129517</v>
      </c>
      <c r="F5722" s="24">
        <v>8.8991187512874603E-3</v>
      </c>
    </row>
    <row r="5723" spans="1:6">
      <c r="A5723">
        <v>244</v>
      </c>
      <c r="B5723" t="s">
        <v>506</v>
      </c>
      <c r="C5723">
        <v>97</v>
      </c>
      <c r="D5723" s="24">
        <v>85.9691162109375</v>
      </c>
      <c r="E5723" s="24">
        <v>0.33610638976097107</v>
      </c>
      <c r="F5723" s="24">
        <v>9.2997746542096138E-3</v>
      </c>
    </row>
    <row r="5724" spans="1:6">
      <c r="A5724">
        <v>244</v>
      </c>
      <c r="B5724" t="s">
        <v>506</v>
      </c>
      <c r="C5724">
        <v>98</v>
      </c>
      <c r="D5724" s="24">
        <v>86.237457275390625</v>
      </c>
      <c r="E5724" s="24">
        <v>0.33399155735969543</v>
      </c>
      <c r="F5724" s="24">
        <v>9.5260292291641235E-3</v>
      </c>
    </row>
    <row r="5725" spans="1:6">
      <c r="A5725">
        <v>244</v>
      </c>
      <c r="B5725" t="s">
        <v>506</v>
      </c>
      <c r="C5725">
        <v>99</v>
      </c>
      <c r="D5725" s="24">
        <v>86.50579833984375</v>
      </c>
      <c r="E5725" s="24">
        <v>0.33511704206466675</v>
      </c>
      <c r="F5725" s="24">
        <v>9.4580855220556259E-3</v>
      </c>
    </row>
    <row r="5726" spans="1:6">
      <c r="A5726">
        <v>244</v>
      </c>
      <c r="B5726" t="s">
        <v>506</v>
      </c>
      <c r="C5726">
        <v>100</v>
      </c>
      <c r="D5726" s="24">
        <v>86.774147033691406</v>
      </c>
      <c r="E5726" s="24">
        <v>0.32926651835441589</v>
      </c>
      <c r="F5726" s="24">
        <v>9.0612564235925674E-3</v>
      </c>
    </row>
    <row r="5727" spans="1:6">
      <c r="A5727">
        <v>244</v>
      </c>
      <c r="B5727" t="s">
        <v>506</v>
      </c>
      <c r="C5727">
        <v>101</v>
      </c>
      <c r="D5727" s="24">
        <v>87.042488098144531</v>
      </c>
      <c r="E5727" s="24">
        <v>0.33357813954353333</v>
      </c>
      <c r="F5727" s="24">
        <v>8.4131136536598206E-3</v>
      </c>
    </row>
    <row r="5728" spans="1:6">
      <c r="A5728">
        <v>244</v>
      </c>
      <c r="B5728" t="s">
        <v>506</v>
      </c>
      <c r="C5728">
        <v>102</v>
      </c>
      <c r="D5728" s="24">
        <v>87.310829162597656</v>
      </c>
      <c r="E5728" s="24">
        <v>0.32750704884529114</v>
      </c>
      <c r="F5728" s="24">
        <v>7.6912469230592251E-3</v>
      </c>
    </row>
    <row r="5729" spans="1:6">
      <c r="A5729">
        <v>244</v>
      </c>
      <c r="B5729" t="s">
        <v>506</v>
      </c>
      <c r="C5729">
        <v>103</v>
      </c>
      <c r="D5729" s="24">
        <v>87.579177856445312</v>
      </c>
      <c r="E5729" s="24">
        <v>0.33111807703971863</v>
      </c>
      <c r="F5729" s="24">
        <v>7.1154432371258736E-3</v>
      </c>
    </row>
    <row r="5730" spans="1:6">
      <c r="A5730">
        <v>244</v>
      </c>
      <c r="B5730" t="s">
        <v>506</v>
      </c>
      <c r="C5730">
        <v>104</v>
      </c>
      <c r="D5730" s="24">
        <v>87.847518920898438</v>
      </c>
      <c r="E5730" s="24">
        <v>0.32980772852897644</v>
      </c>
      <c r="F5730" s="24">
        <v>6.8641151301562786E-3</v>
      </c>
    </row>
    <row r="5731" spans="1:6">
      <c r="A5731">
        <v>244</v>
      </c>
      <c r="B5731" t="s">
        <v>506</v>
      </c>
      <c r="C5731">
        <v>105</v>
      </c>
      <c r="D5731" s="24">
        <v>88.115859985351562</v>
      </c>
      <c r="E5731" s="24">
        <v>0.32954159379005432</v>
      </c>
      <c r="F5731" s="24">
        <v>7.0008705370128155E-3</v>
      </c>
    </row>
    <row r="5732" spans="1:6">
      <c r="A5732">
        <v>244</v>
      </c>
      <c r="B5732" t="s">
        <v>506</v>
      </c>
      <c r="C5732">
        <v>106</v>
      </c>
      <c r="D5732" s="24">
        <v>88.384201049804688</v>
      </c>
      <c r="E5732" s="24">
        <v>0.32707646489143372</v>
      </c>
      <c r="F5732" s="24">
        <v>7.4555170722305775E-3</v>
      </c>
    </row>
    <row r="5733" spans="1:6">
      <c r="A5733">
        <v>244</v>
      </c>
      <c r="B5733" t="s">
        <v>506</v>
      </c>
      <c r="C5733">
        <v>107</v>
      </c>
      <c r="D5733" s="24">
        <v>88.652542114257812</v>
      </c>
      <c r="E5733" s="24">
        <v>0.32823580503463745</v>
      </c>
      <c r="F5733" s="24">
        <v>8.0715715885162354E-3</v>
      </c>
    </row>
    <row r="5734" spans="1:6">
      <c r="A5734">
        <v>244</v>
      </c>
      <c r="B5734" t="s">
        <v>506</v>
      </c>
      <c r="C5734">
        <v>108</v>
      </c>
      <c r="D5734" s="24">
        <v>88.920883178710938</v>
      </c>
      <c r="E5734" s="24">
        <v>0.32673302292823792</v>
      </c>
      <c r="F5734" s="24">
        <v>8.699522353708744E-3</v>
      </c>
    </row>
    <row r="5735" spans="1:6">
      <c r="A5735">
        <v>244</v>
      </c>
      <c r="B5735" t="s">
        <v>506</v>
      </c>
      <c r="C5735">
        <v>109</v>
      </c>
      <c r="D5735" s="24">
        <v>89.189231872558594</v>
      </c>
      <c r="E5735" s="24">
        <v>0.321644127368927</v>
      </c>
      <c r="F5735" s="24">
        <v>9.2795714735984802E-3</v>
      </c>
    </row>
    <row r="5736" spans="1:6">
      <c r="A5736">
        <v>244</v>
      </c>
      <c r="B5736" t="s">
        <v>506</v>
      </c>
      <c r="C5736">
        <v>110</v>
      </c>
      <c r="D5736" s="24">
        <v>89.457572937011719</v>
      </c>
      <c r="E5736" s="24">
        <v>0.32668319344520569</v>
      </c>
      <c r="F5736" s="24">
        <v>9.8537253215909004E-3</v>
      </c>
    </row>
    <row r="5737" spans="1:6">
      <c r="A5737">
        <v>244</v>
      </c>
      <c r="B5737" t="s">
        <v>506</v>
      </c>
      <c r="C5737">
        <v>111</v>
      </c>
      <c r="D5737" s="24">
        <v>89.725921630859375</v>
      </c>
      <c r="E5737" s="24">
        <v>0.32040122151374817</v>
      </c>
      <c r="F5737" s="24">
        <v>1.048730406910181E-2</v>
      </c>
    </row>
    <row r="5738" spans="1:6">
      <c r="A5738">
        <v>244</v>
      </c>
      <c r="B5738" t="s">
        <v>506</v>
      </c>
      <c r="C5738">
        <v>112</v>
      </c>
      <c r="D5738" s="24">
        <v>89.9942626953125</v>
      </c>
      <c r="E5738" s="24">
        <v>0.32827010750770569</v>
      </c>
      <c r="F5738" s="24">
        <v>1.1151053011417389E-2</v>
      </c>
    </row>
    <row r="5739" spans="1:6">
      <c r="A5739">
        <v>244</v>
      </c>
      <c r="B5739" t="s">
        <v>506</v>
      </c>
      <c r="C5739">
        <v>113</v>
      </c>
      <c r="D5739" s="24">
        <v>90.262603759765625</v>
      </c>
      <c r="E5739" s="24">
        <v>0.3154265284538269</v>
      </c>
      <c r="F5739" s="24">
        <v>1.1655956506729126E-2</v>
      </c>
    </row>
    <row r="5740" spans="1:6">
      <c r="A5740">
        <v>244</v>
      </c>
      <c r="B5740" t="s">
        <v>506</v>
      </c>
      <c r="C5740">
        <v>114</v>
      </c>
      <c r="D5740" s="24">
        <v>90.53094482421875</v>
      </c>
      <c r="E5740" s="24">
        <v>0.32121303677558899</v>
      </c>
      <c r="F5740" s="24">
        <v>1.1709055863320827E-2</v>
      </c>
    </row>
    <row r="5741" spans="1:6">
      <c r="A5741">
        <v>244</v>
      </c>
      <c r="B5741" t="s">
        <v>506</v>
      </c>
      <c r="C5741">
        <v>115</v>
      </c>
      <c r="D5741" s="24">
        <v>90.799285888671875</v>
      </c>
      <c r="E5741" s="24">
        <v>0.31835156679153442</v>
      </c>
      <c r="F5741" s="24">
        <v>1.1075112968683243E-2</v>
      </c>
    </row>
    <row r="5742" spans="1:6">
      <c r="A5742">
        <v>244</v>
      </c>
      <c r="B5742" t="s">
        <v>506</v>
      </c>
      <c r="C5742">
        <v>116</v>
      </c>
      <c r="D5742" s="24">
        <v>91.067626953125</v>
      </c>
      <c r="E5742" s="24">
        <v>0.31337550282478333</v>
      </c>
      <c r="F5742" s="24">
        <v>9.7481757402420044E-3</v>
      </c>
    </row>
    <row r="5743" spans="1:6">
      <c r="A5743">
        <v>244</v>
      </c>
      <c r="B5743" t="s">
        <v>506</v>
      </c>
      <c r="C5743">
        <v>117</v>
      </c>
      <c r="D5743" s="24">
        <v>91.335968017578125</v>
      </c>
      <c r="E5743" s="24">
        <v>0.31591024994850159</v>
      </c>
      <c r="F5743" s="24">
        <v>8.0179711803793907E-3</v>
      </c>
    </row>
    <row r="5744" spans="1:6">
      <c r="A5744">
        <v>244</v>
      </c>
      <c r="B5744" t="s">
        <v>506</v>
      </c>
      <c r="C5744">
        <v>118</v>
      </c>
      <c r="D5744" s="24">
        <v>91.604316711425781</v>
      </c>
      <c r="E5744" s="24">
        <v>0.31445872783660889</v>
      </c>
      <c r="F5744" s="24">
        <v>6.3760601915419102E-3</v>
      </c>
    </row>
    <row r="5745" spans="1:6">
      <c r="A5745">
        <v>244</v>
      </c>
      <c r="B5745" t="s">
        <v>506</v>
      </c>
      <c r="C5745">
        <v>119</v>
      </c>
      <c r="D5745" s="24">
        <v>91.872657775878906</v>
      </c>
      <c r="E5745" s="24">
        <v>0.32042962312698364</v>
      </c>
      <c r="F5745" s="24">
        <v>5.3063156083226204E-3</v>
      </c>
    </row>
    <row r="5746" spans="1:6">
      <c r="A5746">
        <v>244</v>
      </c>
      <c r="B5746" t="s">
        <v>506</v>
      </c>
      <c r="C5746">
        <v>120</v>
      </c>
      <c r="D5746" s="24">
        <v>92.141006469726562</v>
      </c>
      <c r="E5746" s="24">
        <v>0.31495338678359985</v>
      </c>
      <c r="F5746" s="24">
        <v>5.0682737492024899E-3</v>
      </c>
    </row>
    <row r="5747" spans="1:6">
      <c r="A5747">
        <v>244</v>
      </c>
      <c r="B5747" t="s">
        <v>506</v>
      </c>
      <c r="C5747">
        <v>121</v>
      </c>
      <c r="D5747" s="24">
        <v>92.409347534179688</v>
      </c>
      <c r="E5747" s="24">
        <v>0.31380772590637207</v>
      </c>
      <c r="F5747" s="24">
        <v>5.5961436592042446E-3</v>
      </c>
    </row>
    <row r="5748" spans="1:6">
      <c r="A5748">
        <v>244</v>
      </c>
      <c r="B5748" t="s">
        <v>506</v>
      </c>
      <c r="C5748">
        <v>122</v>
      </c>
      <c r="D5748" s="24">
        <v>92.677688598632812</v>
      </c>
      <c r="E5748" s="24">
        <v>0.31781798601150513</v>
      </c>
      <c r="F5748" s="24">
        <v>6.5563847310841084E-3</v>
      </c>
    </row>
    <row r="5749" spans="1:6">
      <c r="A5749">
        <v>244</v>
      </c>
      <c r="B5749" t="s">
        <v>506</v>
      </c>
      <c r="C5749">
        <v>123</v>
      </c>
      <c r="D5749" s="24">
        <v>92.946029663085938</v>
      </c>
      <c r="E5749" s="24">
        <v>0.31229954957962036</v>
      </c>
      <c r="F5749" s="24">
        <v>7.5171021744608879E-3</v>
      </c>
    </row>
    <row r="5750" spans="1:6">
      <c r="A5750">
        <v>244</v>
      </c>
      <c r="B5750" t="s">
        <v>506</v>
      </c>
      <c r="C5750">
        <v>124</v>
      </c>
      <c r="D5750" s="24">
        <v>93.214370727539062</v>
      </c>
      <c r="E5750" s="24">
        <v>0.31010186672210693</v>
      </c>
      <c r="F5750" s="24">
        <v>8.1252073869109154E-3</v>
      </c>
    </row>
    <row r="5751" spans="1:6">
      <c r="A5751">
        <v>244</v>
      </c>
      <c r="B5751" t="s">
        <v>506</v>
      </c>
      <c r="C5751">
        <v>125</v>
      </c>
      <c r="D5751" s="24">
        <v>93.482711791992188</v>
      </c>
      <c r="E5751" s="24">
        <v>0.31259453296661377</v>
      </c>
      <c r="F5751" s="24">
        <v>8.2048522308468819E-3</v>
      </c>
    </row>
    <row r="5752" spans="1:6">
      <c r="A5752">
        <v>244</v>
      </c>
      <c r="B5752" t="s">
        <v>506</v>
      </c>
      <c r="C5752">
        <v>126</v>
      </c>
      <c r="D5752" s="24">
        <v>93.751060485839844</v>
      </c>
      <c r="E5752" s="24">
        <v>0.31092306971549988</v>
      </c>
      <c r="F5752" s="24">
        <v>7.7526816166937351E-3</v>
      </c>
    </row>
    <row r="5753" spans="1:6">
      <c r="A5753">
        <v>244</v>
      </c>
      <c r="B5753" t="s">
        <v>506</v>
      </c>
      <c r="C5753">
        <v>127</v>
      </c>
      <c r="D5753" s="24">
        <v>94.019401550292969</v>
      </c>
      <c r="E5753" s="24">
        <v>0.30824640393257141</v>
      </c>
      <c r="F5753" s="24">
        <v>6.8715661764144897E-3</v>
      </c>
    </row>
    <row r="5754" spans="1:6">
      <c r="A5754">
        <v>244</v>
      </c>
      <c r="B5754" t="s">
        <v>506</v>
      </c>
      <c r="C5754">
        <v>128</v>
      </c>
      <c r="D5754" s="24">
        <v>94.287750244140625</v>
      </c>
      <c r="E5754" s="24">
        <v>0.31064772605895996</v>
      </c>
      <c r="F5754" s="24">
        <v>5.7010366581380367E-3</v>
      </c>
    </row>
    <row r="5755" spans="1:6">
      <c r="A5755">
        <v>244</v>
      </c>
      <c r="B5755" t="s">
        <v>506</v>
      </c>
      <c r="C5755">
        <v>129</v>
      </c>
      <c r="D5755" s="24">
        <v>94.55609130859375</v>
      </c>
      <c r="E5755" s="24">
        <v>0.30763822793960571</v>
      </c>
      <c r="F5755" s="24">
        <v>4.3851528316736221E-3</v>
      </c>
    </row>
    <row r="5756" spans="1:6">
      <c r="A5756">
        <v>244</v>
      </c>
      <c r="B5756" t="s">
        <v>506</v>
      </c>
      <c r="C5756">
        <v>130</v>
      </c>
      <c r="D5756" s="24">
        <v>94.824432373046875</v>
      </c>
      <c r="E5756" s="24">
        <v>0.30812326073646545</v>
      </c>
      <c r="F5756" s="24">
        <v>3.0681702774018049E-3</v>
      </c>
    </row>
    <row r="5757" spans="1:6">
      <c r="A5757">
        <v>265</v>
      </c>
      <c r="B5757" t="s">
        <v>527</v>
      </c>
      <c r="C5757">
        <v>1</v>
      </c>
      <c r="D5757" s="24">
        <v>60.208198547363281</v>
      </c>
      <c r="E5757" s="24">
        <v>3.4696099758148193</v>
      </c>
      <c r="F5757" s="24">
        <v>0.24939429759979248</v>
      </c>
    </row>
    <row r="5758" spans="1:6">
      <c r="A5758">
        <v>265</v>
      </c>
      <c r="B5758" t="s">
        <v>527</v>
      </c>
      <c r="C5758">
        <v>2</v>
      </c>
      <c r="D5758" s="24">
        <v>60.476543426513672</v>
      </c>
      <c r="E5758" s="24">
        <v>3.4626576900482178</v>
      </c>
      <c r="F5758" s="24">
        <v>0.24433957040309906</v>
      </c>
    </row>
    <row r="5759" spans="1:6">
      <c r="A5759">
        <v>265</v>
      </c>
      <c r="B5759" t="s">
        <v>527</v>
      </c>
      <c r="C5759">
        <v>3</v>
      </c>
      <c r="D5759" s="24">
        <v>60.744884490966797</v>
      </c>
      <c r="E5759" s="24">
        <v>3.4446783065795898</v>
      </c>
      <c r="F5759" s="24">
        <v>0.23915351927280426</v>
      </c>
    </row>
    <row r="5760" spans="1:6">
      <c r="A5760">
        <v>265</v>
      </c>
      <c r="B5760" t="s">
        <v>527</v>
      </c>
      <c r="C5760">
        <v>4</v>
      </c>
      <c r="D5760" s="24">
        <v>61.013229370117188</v>
      </c>
      <c r="E5760" s="24">
        <v>3.4192385673522949</v>
      </c>
      <c r="F5760" s="24">
        <v>0.23512285947799683</v>
      </c>
    </row>
    <row r="5761" spans="1:6">
      <c r="A5761">
        <v>265</v>
      </c>
      <c r="B5761" t="s">
        <v>527</v>
      </c>
      <c r="C5761">
        <v>5</v>
      </c>
      <c r="D5761" s="24">
        <v>61.281570434570312</v>
      </c>
      <c r="E5761" s="24">
        <v>3.4037432670593262</v>
      </c>
      <c r="F5761" s="24">
        <v>0.23332865536212921</v>
      </c>
    </row>
    <row r="5762" spans="1:6">
      <c r="A5762">
        <v>265</v>
      </c>
      <c r="B5762" t="s">
        <v>527</v>
      </c>
      <c r="C5762">
        <v>6</v>
      </c>
      <c r="D5762" s="24">
        <v>61.549911499023438</v>
      </c>
      <c r="E5762" s="24">
        <v>3.3782627582550049</v>
      </c>
      <c r="F5762" s="24">
        <v>0.23431488871574402</v>
      </c>
    </row>
    <row r="5763" spans="1:6">
      <c r="A5763">
        <v>265</v>
      </c>
      <c r="B5763" t="s">
        <v>527</v>
      </c>
      <c r="C5763">
        <v>7</v>
      </c>
      <c r="D5763" s="24">
        <v>61.818256378173828</v>
      </c>
      <c r="E5763" s="24">
        <v>3.3560101985931396</v>
      </c>
      <c r="F5763" s="24">
        <v>0.23798744380474091</v>
      </c>
    </row>
    <row r="5764" spans="1:6">
      <c r="A5764">
        <v>265</v>
      </c>
      <c r="B5764" t="s">
        <v>527</v>
      </c>
      <c r="C5764">
        <v>8</v>
      </c>
      <c r="D5764" s="24">
        <v>62.086601257324219</v>
      </c>
      <c r="E5764" s="24">
        <v>3.3253605365753174</v>
      </c>
      <c r="F5764" s="24">
        <v>0.24370616674423218</v>
      </c>
    </row>
    <row r="5765" spans="1:6">
      <c r="A5765">
        <v>265</v>
      </c>
      <c r="B5765" t="s">
        <v>527</v>
      </c>
      <c r="C5765">
        <v>9</v>
      </c>
      <c r="D5765" s="24">
        <v>62.354942321777344</v>
      </c>
      <c r="E5765" s="24">
        <v>3.310218334197998</v>
      </c>
      <c r="F5765" s="24">
        <v>0.25046586990356445</v>
      </c>
    </row>
    <row r="5766" spans="1:6">
      <c r="A5766">
        <v>265</v>
      </c>
      <c r="B5766" t="s">
        <v>527</v>
      </c>
      <c r="C5766">
        <v>10</v>
      </c>
      <c r="D5766" s="24">
        <v>62.623283386230469</v>
      </c>
      <c r="E5766" s="24">
        <v>3.2836911678314209</v>
      </c>
      <c r="F5766" s="24">
        <v>0.25716304779052734</v>
      </c>
    </row>
    <row r="5767" spans="1:6">
      <c r="A5767">
        <v>265</v>
      </c>
      <c r="B5767" t="s">
        <v>527</v>
      </c>
      <c r="C5767">
        <v>11</v>
      </c>
      <c r="D5767" s="24">
        <v>62.891628265380859</v>
      </c>
      <c r="E5767" s="24">
        <v>3.2516367435455322</v>
      </c>
      <c r="F5767" s="24">
        <v>0.26290783286094666</v>
      </c>
    </row>
    <row r="5768" spans="1:6">
      <c r="A5768">
        <v>265</v>
      </c>
      <c r="B5768" t="s">
        <v>527</v>
      </c>
      <c r="C5768">
        <v>12</v>
      </c>
      <c r="D5768" s="24">
        <v>63.159969329833984</v>
      </c>
      <c r="E5768" s="24">
        <v>3.2260870933532715</v>
      </c>
      <c r="F5768" s="24">
        <v>0.26734253764152527</v>
      </c>
    </row>
    <row r="5769" spans="1:6">
      <c r="A5769">
        <v>265</v>
      </c>
      <c r="B5769" t="s">
        <v>527</v>
      </c>
      <c r="C5769">
        <v>13</v>
      </c>
      <c r="D5769" s="24">
        <v>63.428314208984375</v>
      </c>
      <c r="E5769" s="24">
        <v>3.1860275268554688</v>
      </c>
      <c r="F5769" s="24">
        <v>0.27076435089111328</v>
      </c>
    </row>
    <row r="5770" spans="1:6">
      <c r="A5770">
        <v>265</v>
      </c>
      <c r="B5770" t="s">
        <v>527</v>
      </c>
      <c r="C5770">
        <v>14</v>
      </c>
      <c r="D5770" s="24">
        <v>63.6966552734375</v>
      </c>
      <c r="E5770" s="24">
        <v>3.1660747528076172</v>
      </c>
      <c r="F5770" s="24">
        <v>0.27393439412117004</v>
      </c>
    </row>
    <row r="5771" spans="1:6">
      <c r="A5771">
        <v>265</v>
      </c>
      <c r="B5771" t="s">
        <v>527</v>
      </c>
      <c r="C5771">
        <v>15</v>
      </c>
      <c r="D5771" s="24">
        <v>63.965000152587891</v>
      </c>
      <c r="E5771" s="24">
        <v>3.1424508094787598</v>
      </c>
      <c r="F5771" s="24">
        <v>0.27763047814369202</v>
      </c>
    </row>
    <row r="5772" spans="1:6">
      <c r="A5772">
        <v>265</v>
      </c>
      <c r="B5772" t="s">
        <v>527</v>
      </c>
      <c r="C5772">
        <v>16</v>
      </c>
      <c r="D5772" s="24">
        <v>64.233345031738281</v>
      </c>
      <c r="E5772" s="24">
        <v>3.1177935600280762</v>
      </c>
      <c r="F5772" s="24">
        <v>0.2822316586971283</v>
      </c>
    </row>
    <row r="5773" spans="1:6">
      <c r="A5773">
        <v>265</v>
      </c>
      <c r="B5773" t="s">
        <v>527</v>
      </c>
      <c r="C5773">
        <v>17</v>
      </c>
      <c r="D5773" s="24">
        <v>64.501686096191406</v>
      </c>
      <c r="E5773" s="24">
        <v>3.0795707702636719</v>
      </c>
      <c r="F5773" s="24">
        <v>0.28757619857788086</v>
      </c>
    </row>
    <row r="5774" spans="1:6">
      <c r="A5774">
        <v>265</v>
      </c>
      <c r="B5774" t="s">
        <v>527</v>
      </c>
      <c r="C5774">
        <v>18</v>
      </c>
      <c r="D5774" s="24">
        <v>64.770027160644531</v>
      </c>
      <c r="E5774" s="24">
        <v>3.0548713207244873</v>
      </c>
      <c r="F5774" s="24">
        <v>0.29314461350440979</v>
      </c>
    </row>
    <row r="5775" spans="1:6">
      <c r="A5775">
        <v>265</v>
      </c>
      <c r="B5775" t="s">
        <v>527</v>
      </c>
      <c r="C5775">
        <v>19</v>
      </c>
      <c r="D5775" s="24">
        <v>65.038368225097656</v>
      </c>
      <c r="E5775" s="24">
        <v>3.0215084552764893</v>
      </c>
      <c r="F5775" s="24">
        <v>0.29836136102676392</v>
      </c>
    </row>
    <row r="5776" spans="1:6">
      <c r="A5776">
        <v>265</v>
      </c>
      <c r="B5776" t="s">
        <v>527</v>
      </c>
      <c r="C5776">
        <v>20</v>
      </c>
      <c r="D5776" s="24">
        <v>65.306716918945312</v>
      </c>
      <c r="E5776" s="24">
        <v>2.9884974956512451</v>
      </c>
      <c r="F5776" s="24">
        <v>0.30280187726020813</v>
      </c>
    </row>
    <row r="5777" spans="1:6">
      <c r="A5777">
        <v>265</v>
      </c>
      <c r="B5777" t="s">
        <v>527</v>
      </c>
      <c r="C5777">
        <v>21</v>
      </c>
      <c r="D5777" s="24">
        <v>65.575057983398438</v>
      </c>
      <c r="E5777" s="24">
        <v>2.9622337818145752</v>
      </c>
      <c r="F5777" s="24">
        <v>0.30624312162399292</v>
      </c>
    </row>
    <row r="5778" spans="1:6">
      <c r="A5778">
        <v>265</v>
      </c>
      <c r="B5778" t="s">
        <v>527</v>
      </c>
      <c r="C5778">
        <v>22</v>
      </c>
      <c r="D5778" s="24">
        <v>65.843399047851562</v>
      </c>
      <c r="E5778" s="24">
        <v>2.9298794269561768</v>
      </c>
      <c r="F5778" s="24">
        <v>0.30861911177635193</v>
      </c>
    </row>
    <row r="5779" spans="1:6">
      <c r="A5779">
        <v>265</v>
      </c>
      <c r="B5779" t="s">
        <v>527</v>
      </c>
      <c r="C5779">
        <v>23</v>
      </c>
      <c r="D5779" s="24">
        <v>66.111740112304688</v>
      </c>
      <c r="E5779" s="24">
        <v>2.8925702571868896</v>
      </c>
      <c r="F5779" s="24">
        <v>0.31000480055809021</v>
      </c>
    </row>
    <row r="5780" spans="1:6">
      <c r="A5780">
        <v>265</v>
      </c>
      <c r="B5780" t="s">
        <v>527</v>
      </c>
      <c r="C5780">
        <v>24</v>
      </c>
      <c r="D5780" s="24">
        <v>66.380081176757812</v>
      </c>
      <c r="E5780" s="24">
        <v>2.8589012622833252</v>
      </c>
      <c r="F5780" s="24">
        <v>0.31058251857757568</v>
      </c>
    </row>
    <row r="5781" spans="1:6">
      <c r="A5781">
        <v>265</v>
      </c>
      <c r="B5781" t="s">
        <v>527</v>
      </c>
      <c r="C5781">
        <v>25</v>
      </c>
      <c r="D5781" s="24">
        <v>66.648429870605469</v>
      </c>
      <c r="E5781" s="24">
        <v>2.829930305480957</v>
      </c>
      <c r="F5781" s="24">
        <v>0.31058108806610107</v>
      </c>
    </row>
    <row r="5782" spans="1:6">
      <c r="A5782">
        <v>265</v>
      </c>
      <c r="B5782" t="s">
        <v>527</v>
      </c>
      <c r="C5782">
        <v>26</v>
      </c>
      <c r="D5782" s="24">
        <v>66.916770935058594</v>
      </c>
      <c r="E5782" s="24">
        <v>2.8016834259033203</v>
      </c>
      <c r="F5782" s="24">
        <v>0.31016063690185547</v>
      </c>
    </row>
    <row r="5783" spans="1:6">
      <c r="A5783">
        <v>265</v>
      </c>
      <c r="B5783" t="s">
        <v>527</v>
      </c>
      <c r="C5783">
        <v>27</v>
      </c>
      <c r="D5783" s="24">
        <v>67.185111999511719</v>
      </c>
      <c r="E5783" s="24">
        <v>2.7662794589996338</v>
      </c>
      <c r="F5783" s="24">
        <v>0.30937016010284424</v>
      </c>
    </row>
    <row r="5784" spans="1:6">
      <c r="A5784">
        <v>265</v>
      </c>
      <c r="B5784" t="s">
        <v>527</v>
      </c>
      <c r="C5784">
        <v>28</v>
      </c>
      <c r="D5784" s="24">
        <v>67.453460693359375</v>
      </c>
      <c r="E5784" s="24">
        <v>2.7373502254486084</v>
      </c>
      <c r="F5784" s="24">
        <v>0.30822780728340149</v>
      </c>
    </row>
    <row r="5785" spans="1:6">
      <c r="A5785">
        <v>265</v>
      </c>
      <c r="B5785" t="s">
        <v>527</v>
      </c>
      <c r="C5785">
        <v>29</v>
      </c>
      <c r="D5785" s="24">
        <v>67.7218017578125</v>
      </c>
      <c r="E5785" s="24">
        <v>2.6968808174133301</v>
      </c>
      <c r="F5785" s="24">
        <v>0.30688264966011047</v>
      </c>
    </row>
    <row r="5786" spans="1:6">
      <c r="A5786">
        <v>265</v>
      </c>
      <c r="B5786" t="s">
        <v>527</v>
      </c>
      <c r="C5786">
        <v>30</v>
      </c>
      <c r="D5786" s="24">
        <v>67.990142822265625</v>
      </c>
      <c r="E5786" s="24">
        <v>2.6669526100158691</v>
      </c>
      <c r="F5786" s="24">
        <v>0.30570632219314575</v>
      </c>
    </row>
    <row r="5787" spans="1:6">
      <c r="A5787">
        <v>265</v>
      </c>
      <c r="B5787" t="s">
        <v>527</v>
      </c>
      <c r="C5787">
        <v>31</v>
      </c>
      <c r="D5787" s="24">
        <v>68.25848388671875</v>
      </c>
      <c r="E5787" s="24">
        <v>2.6444911956787109</v>
      </c>
      <c r="F5787" s="24">
        <v>0.30516725778579712</v>
      </c>
    </row>
    <row r="5788" spans="1:6">
      <c r="A5788">
        <v>265</v>
      </c>
      <c r="B5788" t="s">
        <v>527</v>
      </c>
      <c r="C5788">
        <v>32</v>
      </c>
      <c r="D5788" s="24">
        <v>68.526824951171875</v>
      </c>
      <c r="E5788" s="24">
        <v>2.6065895557403564</v>
      </c>
      <c r="F5788" s="24">
        <v>0.3055512011051178</v>
      </c>
    </row>
    <row r="5789" spans="1:6">
      <c r="A5789">
        <v>265</v>
      </c>
      <c r="B5789" t="s">
        <v>527</v>
      </c>
      <c r="C5789">
        <v>33</v>
      </c>
      <c r="D5789" s="24">
        <v>68.795173645019531</v>
      </c>
      <c r="E5789" s="24">
        <v>2.5811202526092529</v>
      </c>
      <c r="F5789" s="24">
        <v>0.30669829249382019</v>
      </c>
    </row>
    <row r="5790" spans="1:6">
      <c r="A5790">
        <v>265</v>
      </c>
      <c r="B5790" t="s">
        <v>527</v>
      </c>
      <c r="C5790">
        <v>34</v>
      </c>
      <c r="D5790" s="24">
        <v>69.063514709472656</v>
      </c>
      <c r="E5790" s="24">
        <v>2.5496470928192139</v>
      </c>
      <c r="F5790" s="24">
        <v>0.30794933438301086</v>
      </c>
    </row>
    <row r="5791" spans="1:6">
      <c r="A5791">
        <v>265</v>
      </c>
      <c r="B5791" t="s">
        <v>527</v>
      </c>
      <c r="C5791">
        <v>35</v>
      </c>
      <c r="D5791" s="24">
        <v>69.331855773925781</v>
      </c>
      <c r="E5791" s="24">
        <v>2.5129463672637939</v>
      </c>
      <c r="F5791" s="24">
        <v>0.30839422345161438</v>
      </c>
    </row>
    <row r="5792" spans="1:6">
      <c r="A5792">
        <v>265</v>
      </c>
      <c r="B5792" t="s">
        <v>527</v>
      </c>
      <c r="C5792">
        <v>36</v>
      </c>
      <c r="D5792" s="24">
        <v>69.600196838378906</v>
      </c>
      <c r="E5792" s="24">
        <v>2.4857127666473389</v>
      </c>
      <c r="F5792" s="24">
        <v>0.30730947852134705</v>
      </c>
    </row>
    <row r="5793" spans="1:6">
      <c r="A5793">
        <v>265</v>
      </c>
      <c r="B5793" t="s">
        <v>527</v>
      </c>
      <c r="C5793">
        <v>37</v>
      </c>
      <c r="D5793" s="24">
        <v>69.868545532226562</v>
      </c>
      <c r="E5793" s="24">
        <v>2.4410123825073242</v>
      </c>
      <c r="F5793" s="24">
        <v>0.30457258224487305</v>
      </c>
    </row>
    <row r="5794" spans="1:6">
      <c r="A5794">
        <v>265</v>
      </c>
      <c r="B5794" t="s">
        <v>527</v>
      </c>
      <c r="C5794">
        <v>38</v>
      </c>
      <c r="D5794" s="24">
        <v>70.136886596679688</v>
      </c>
      <c r="E5794" s="24">
        <v>2.4139916896820068</v>
      </c>
      <c r="F5794" s="24">
        <v>0.30080124735832214</v>
      </c>
    </row>
    <row r="5795" spans="1:6">
      <c r="A5795">
        <v>265</v>
      </c>
      <c r="B5795" t="s">
        <v>527</v>
      </c>
      <c r="C5795">
        <v>39</v>
      </c>
      <c r="D5795" s="24">
        <v>70.405227661132812</v>
      </c>
      <c r="E5795" s="24">
        <v>2.3782293796539307</v>
      </c>
      <c r="F5795" s="24">
        <v>0.29710930585861206</v>
      </c>
    </row>
    <row r="5796" spans="1:6">
      <c r="A5796">
        <v>265</v>
      </c>
      <c r="B5796" t="s">
        <v>527</v>
      </c>
      <c r="C5796">
        <v>40</v>
      </c>
      <c r="D5796" s="24">
        <v>70.673568725585938</v>
      </c>
      <c r="E5796" s="24">
        <v>2.3634195327758789</v>
      </c>
      <c r="F5796" s="24">
        <v>0.29459673166275024</v>
      </c>
    </row>
    <row r="5797" spans="1:6">
      <c r="A5797">
        <v>265</v>
      </c>
      <c r="B5797" t="s">
        <v>527</v>
      </c>
      <c r="C5797">
        <v>41</v>
      </c>
      <c r="D5797" s="24">
        <v>70.941917419433594</v>
      </c>
      <c r="E5797" s="24">
        <v>2.3309557437896729</v>
      </c>
      <c r="F5797" s="24">
        <v>0.2938683032989502</v>
      </c>
    </row>
    <row r="5798" spans="1:6">
      <c r="A5798">
        <v>265</v>
      </c>
      <c r="B5798" t="s">
        <v>527</v>
      </c>
      <c r="C5798">
        <v>42</v>
      </c>
      <c r="D5798" s="24">
        <v>71.210258483886719</v>
      </c>
      <c r="E5798" s="24">
        <v>2.2935230731964111</v>
      </c>
      <c r="F5798" s="24">
        <v>0.29481425881385803</v>
      </c>
    </row>
    <row r="5799" spans="1:6">
      <c r="A5799">
        <v>265</v>
      </c>
      <c r="B5799" t="s">
        <v>527</v>
      </c>
      <c r="C5799">
        <v>43</v>
      </c>
      <c r="D5799" s="24">
        <v>71.478599548339844</v>
      </c>
      <c r="E5799" s="24">
        <v>2.271672248840332</v>
      </c>
      <c r="F5799" s="24">
        <v>0.29673445224761963</v>
      </c>
    </row>
    <row r="5800" spans="1:6">
      <c r="A5800">
        <v>265</v>
      </c>
      <c r="B5800" t="s">
        <v>527</v>
      </c>
      <c r="C5800">
        <v>44</v>
      </c>
      <c r="D5800" s="24">
        <v>71.746940612792969</v>
      </c>
      <c r="E5800" s="24">
        <v>2.2375297546386719</v>
      </c>
      <c r="F5800" s="24">
        <v>0.29868823289871216</v>
      </c>
    </row>
    <row r="5801" spans="1:6">
      <c r="A5801">
        <v>265</v>
      </c>
      <c r="B5801" t="s">
        <v>527</v>
      </c>
      <c r="C5801">
        <v>45</v>
      </c>
      <c r="D5801" s="24">
        <v>72.015289306640625</v>
      </c>
      <c r="E5801" s="24">
        <v>2.205336332321167</v>
      </c>
      <c r="F5801" s="24">
        <v>0.29985272884368896</v>
      </c>
    </row>
    <row r="5802" spans="1:6">
      <c r="A5802">
        <v>265</v>
      </c>
      <c r="B5802" t="s">
        <v>527</v>
      </c>
      <c r="C5802">
        <v>46</v>
      </c>
      <c r="D5802" s="24">
        <v>72.28363037109375</v>
      </c>
      <c r="E5802" s="24">
        <v>2.1720695495605469</v>
      </c>
      <c r="F5802" s="24">
        <v>0.29976719617843628</v>
      </c>
    </row>
    <row r="5803" spans="1:6">
      <c r="A5803">
        <v>265</v>
      </c>
      <c r="B5803" t="s">
        <v>527</v>
      </c>
      <c r="C5803">
        <v>47</v>
      </c>
      <c r="D5803" s="24">
        <v>72.551971435546875</v>
      </c>
      <c r="E5803" s="24">
        <v>2.1416385173797607</v>
      </c>
      <c r="F5803" s="24">
        <v>0.29841697216033936</v>
      </c>
    </row>
    <row r="5804" spans="1:6">
      <c r="A5804">
        <v>265</v>
      </c>
      <c r="B5804" t="s">
        <v>527</v>
      </c>
      <c r="C5804">
        <v>48</v>
      </c>
      <c r="D5804" s="24">
        <v>72.8203125</v>
      </c>
      <c r="E5804" s="24">
        <v>2.1096737384796143</v>
      </c>
      <c r="F5804" s="24">
        <v>0.29616269469261169</v>
      </c>
    </row>
    <row r="5805" spans="1:6">
      <c r="A5805">
        <v>265</v>
      </c>
      <c r="B5805" t="s">
        <v>527</v>
      </c>
      <c r="C5805">
        <v>49</v>
      </c>
      <c r="D5805" s="24">
        <v>73.088653564453125</v>
      </c>
      <c r="E5805" s="24">
        <v>2.0794143676757812</v>
      </c>
      <c r="F5805" s="24">
        <v>0.29357203841209412</v>
      </c>
    </row>
    <row r="5806" spans="1:6">
      <c r="A5806">
        <v>265</v>
      </c>
      <c r="B5806" t="s">
        <v>527</v>
      </c>
      <c r="C5806">
        <v>50</v>
      </c>
      <c r="D5806" s="24">
        <v>73.357002258300781</v>
      </c>
      <c r="E5806" s="24">
        <v>2.0495624542236328</v>
      </c>
      <c r="F5806" s="24">
        <v>0.29123213887214661</v>
      </c>
    </row>
    <row r="5807" spans="1:6">
      <c r="A5807">
        <v>265</v>
      </c>
      <c r="B5807" t="s">
        <v>527</v>
      </c>
      <c r="C5807">
        <v>51</v>
      </c>
      <c r="D5807" s="24">
        <v>73.625343322753906</v>
      </c>
      <c r="E5807" s="24">
        <v>2.024876594543457</v>
      </c>
      <c r="F5807" s="24">
        <v>0.2895740270614624</v>
      </c>
    </row>
    <row r="5808" spans="1:6">
      <c r="A5808">
        <v>265</v>
      </c>
      <c r="B5808" t="s">
        <v>527</v>
      </c>
      <c r="C5808">
        <v>52</v>
      </c>
      <c r="D5808" s="24">
        <v>73.893684387207031</v>
      </c>
      <c r="E5808" s="24">
        <v>1.985992431640625</v>
      </c>
      <c r="F5808" s="24">
        <v>0.28876510262489319</v>
      </c>
    </row>
    <row r="5809" spans="1:6">
      <c r="A5809">
        <v>265</v>
      </c>
      <c r="B5809" t="s">
        <v>527</v>
      </c>
      <c r="C5809">
        <v>53</v>
      </c>
      <c r="D5809" s="24">
        <v>74.162033081054688</v>
      </c>
      <c r="E5809" s="24">
        <v>1.9652837514877319</v>
      </c>
      <c r="F5809" s="24">
        <v>0.28868013620376587</v>
      </c>
    </row>
    <row r="5810" spans="1:6">
      <c r="A5810">
        <v>265</v>
      </c>
      <c r="B5810" t="s">
        <v>527</v>
      </c>
      <c r="C5810">
        <v>54</v>
      </c>
      <c r="D5810" s="24">
        <v>74.430374145507812</v>
      </c>
      <c r="E5810" s="24">
        <v>1.9369257688522339</v>
      </c>
      <c r="F5810" s="24">
        <v>0.28897565603256226</v>
      </c>
    </row>
    <row r="5811" spans="1:6">
      <c r="A5811">
        <v>265</v>
      </c>
      <c r="B5811" t="s">
        <v>527</v>
      </c>
      <c r="C5811">
        <v>55</v>
      </c>
      <c r="D5811" s="24">
        <v>74.698715209960938</v>
      </c>
      <c r="E5811" s="24">
        <v>1.9036667346954346</v>
      </c>
      <c r="F5811" s="24">
        <v>0.28927037119865417</v>
      </c>
    </row>
    <row r="5812" spans="1:6">
      <c r="A5812">
        <v>265</v>
      </c>
      <c r="B5812" t="s">
        <v>527</v>
      </c>
      <c r="C5812">
        <v>56</v>
      </c>
      <c r="D5812" s="24">
        <v>74.967056274414062</v>
      </c>
      <c r="E5812" s="24">
        <v>1.8681772947311401</v>
      </c>
      <c r="F5812" s="24">
        <v>0.28937849402427673</v>
      </c>
    </row>
    <row r="5813" spans="1:6">
      <c r="A5813">
        <v>265</v>
      </c>
      <c r="B5813" t="s">
        <v>527</v>
      </c>
      <c r="C5813">
        <v>57</v>
      </c>
      <c r="D5813" s="24">
        <v>75.235397338867188</v>
      </c>
      <c r="E5813" s="24">
        <v>1.8463327884674072</v>
      </c>
      <c r="F5813" s="24">
        <v>0.28950366377830505</v>
      </c>
    </row>
    <row r="5814" spans="1:6">
      <c r="A5814">
        <v>265</v>
      </c>
      <c r="B5814" t="s">
        <v>527</v>
      </c>
      <c r="C5814">
        <v>58</v>
      </c>
      <c r="D5814" s="24">
        <v>75.503746032714844</v>
      </c>
      <c r="E5814" s="24">
        <v>1.8101304769515991</v>
      </c>
      <c r="F5814" s="24">
        <v>0.29033926129341125</v>
      </c>
    </row>
    <row r="5815" spans="1:6">
      <c r="A5815">
        <v>265</v>
      </c>
      <c r="B5815" t="s">
        <v>527</v>
      </c>
      <c r="C5815">
        <v>59</v>
      </c>
      <c r="D5815" s="24">
        <v>75.772087097167969</v>
      </c>
      <c r="E5815" s="24">
        <v>1.7858846187591553</v>
      </c>
      <c r="F5815" s="24">
        <v>0.29310393333435059</v>
      </c>
    </row>
    <row r="5816" spans="1:6">
      <c r="A5816">
        <v>265</v>
      </c>
      <c r="B5816" t="s">
        <v>527</v>
      </c>
      <c r="C5816">
        <v>60</v>
      </c>
      <c r="D5816" s="24">
        <v>76.040428161621094</v>
      </c>
      <c r="E5816" s="24">
        <v>1.7550728321075439</v>
      </c>
      <c r="F5816" s="24">
        <v>0.29967212677001953</v>
      </c>
    </row>
    <row r="5817" spans="1:6">
      <c r="A5817">
        <v>265</v>
      </c>
      <c r="B5817" t="s">
        <v>527</v>
      </c>
      <c r="C5817">
        <v>61</v>
      </c>
      <c r="D5817" s="24">
        <v>76.308769226074219</v>
      </c>
      <c r="E5817" s="24">
        <v>1.7277450561523438</v>
      </c>
      <c r="F5817" s="24">
        <v>0.31292951107025146</v>
      </c>
    </row>
    <row r="5818" spans="1:6">
      <c r="A5818">
        <v>265</v>
      </c>
      <c r="B5818" t="s">
        <v>527</v>
      </c>
      <c r="C5818">
        <v>62</v>
      </c>
      <c r="D5818" s="24">
        <v>76.577117919921875</v>
      </c>
      <c r="E5818" s="24">
        <v>1.694114089012146</v>
      </c>
      <c r="F5818" s="24">
        <v>0.33733052015304565</v>
      </c>
    </row>
    <row r="5819" spans="1:6">
      <c r="A5819">
        <v>265</v>
      </c>
      <c r="B5819" t="s">
        <v>527</v>
      </c>
      <c r="C5819">
        <v>63</v>
      </c>
      <c r="D5819" s="24">
        <v>76.845458984375</v>
      </c>
      <c r="E5819" s="24">
        <v>1.6621503829956055</v>
      </c>
      <c r="F5819" s="24">
        <v>0.37933093309402466</v>
      </c>
    </row>
    <row r="5820" spans="1:6">
      <c r="A5820">
        <v>265</v>
      </c>
      <c r="B5820" t="s">
        <v>527</v>
      </c>
      <c r="C5820">
        <v>64</v>
      </c>
      <c r="D5820" s="24">
        <v>77.113800048828125</v>
      </c>
      <c r="E5820" s="24">
        <v>1.6319459676742554</v>
      </c>
      <c r="F5820" s="24">
        <v>0.44708842039108276</v>
      </c>
    </row>
    <row r="5821" spans="1:6">
      <c r="A5821">
        <v>265</v>
      </c>
      <c r="B5821" t="s">
        <v>527</v>
      </c>
      <c r="C5821">
        <v>65</v>
      </c>
      <c r="D5821" s="24">
        <v>77.38214111328125</v>
      </c>
      <c r="E5821" s="24">
        <v>1.6000732183456421</v>
      </c>
      <c r="F5821" s="24">
        <v>0.54869592189788818</v>
      </c>
    </row>
    <row r="5822" spans="1:6">
      <c r="A5822">
        <v>265</v>
      </c>
      <c r="B5822" t="s">
        <v>527</v>
      </c>
      <c r="C5822">
        <v>66</v>
      </c>
      <c r="D5822" s="24">
        <v>77.650482177734375</v>
      </c>
      <c r="E5822" s="24">
        <v>1.5613998174667358</v>
      </c>
      <c r="F5822" s="24">
        <v>0.68856263160705566</v>
      </c>
    </row>
    <row r="5823" spans="1:6">
      <c r="A5823">
        <v>265</v>
      </c>
      <c r="B5823" t="s">
        <v>527</v>
      </c>
      <c r="C5823">
        <v>67</v>
      </c>
      <c r="D5823" s="24">
        <v>77.918830871582031</v>
      </c>
      <c r="E5823" s="24">
        <v>1.507283091545105</v>
      </c>
      <c r="F5823" s="24">
        <v>0.86248546838760376</v>
      </c>
    </row>
    <row r="5824" spans="1:6">
      <c r="A5824">
        <v>265</v>
      </c>
      <c r="B5824" t="s">
        <v>527</v>
      </c>
      <c r="C5824">
        <v>68</v>
      </c>
      <c r="D5824" s="24">
        <v>78.187171936035156</v>
      </c>
      <c r="E5824" s="24">
        <v>1.442880392074585</v>
      </c>
      <c r="F5824" s="24">
        <v>1.0534175634384155</v>
      </c>
    </row>
    <row r="5825" spans="1:6">
      <c r="A5825">
        <v>265</v>
      </c>
      <c r="B5825" t="s">
        <v>527</v>
      </c>
      <c r="C5825">
        <v>69</v>
      </c>
      <c r="D5825" s="24">
        <v>78.455513000488281</v>
      </c>
      <c r="E5825" s="24">
        <v>1.3370382785797119</v>
      </c>
      <c r="F5825" s="24">
        <v>1.2309801578521729</v>
      </c>
    </row>
    <row r="5826" spans="1:6">
      <c r="A5826">
        <v>265</v>
      </c>
      <c r="B5826" t="s">
        <v>527</v>
      </c>
      <c r="C5826">
        <v>70</v>
      </c>
      <c r="D5826" s="24">
        <v>78.723861694335938</v>
      </c>
      <c r="E5826" s="24">
        <v>1.1619335412979126</v>
      </c>
      <c r="F5826" s="24">
        <v>1.3572030067443848</v>
      </c>
    </row>
    <row r="5827" spans="1:6">
      <c r="A5827">
        <v>265</v>
      </c>
      <c r="B5827" t="s">
        <v>527</v>
      </c>
      <c r="C5827">
        <v>71</v>
      </c>
      <c r="D5827" s="24">
        <v>78.992202758789062</v>
      </c>
      <c r="E5827" s="24">
        <v>0.88914531469345093</v>
      </c>
      <c r="F5827" s="24">
        <v>1.3980727195739746</v>
      </c>
    </row>
    <row r="5828" spans="1:6">
      <c r="A5828">
        <v>265</v>
      </c>
      <c r="B5828" t="s">
        <v>527</v>
      </c>
      <c r="C5828">
        <v>72</v>
      </c>
      <c r="D5828" s="24">
        <v>79.260543823242188</v>
      </c>
      <c r="E5828" s="24">
        <v>0.57056337594985962</v>
      </c>
      <c r="F5828" s="24">
        <v>1.3365201950073242</v>
      </c>
    </row>
    <row r="5829" spans="1:6">
      <c r="A5829">
        <v>265</v>
      </c>
      <c r="B5829" t="s">
        <v>527</v>
      </c>
      <c r="C5829">
        <v>73</v>
      </c>
      <c r="D5829" s="24">
        <v>79.528884887695312</v>
      </c>
      <c r="E5829" s="24">
        <v>0.37324303388595581</v>
      </c>
      <c r="F5829" s="24">
        <v>1.1802818775177002</v>
      </c>
    </row>
    <row r="5830" spans="1:6">
      <c r="A5830">
        <v>265</v>
      </c>
      <c r="B5830" t="s">
        <v>527</v>
      </c>
      <c r="C5830">
        <v>74</v>
      </c>
      <c r="D5830" s="24">
        <v>79.797225952148438</v>
      </c>
      <c r="E5830" s="24">
        <v>0.32707640528678894</v>
      </c>
      <c r="F5830" s="24">
        <v>0.9599461555480957</v>
      </c>
    </row>
    <row r="5831" spans="1:6">
      <c r="A5831">
        <v>265</v>
      </c>
      <c r="B5831" t="s">
        <v>527</v>
      </c>
      <c r="C5831">
        <v>75</v>
      </c>
      <c r="D5831" s="24">
        <v>80.065574645996094</v>
      </c>
      <c r="E5831" s="24">
        <v>0.31951206922531128</v>
      </c>
      <c r="F5831" s="24">
        <v>0.7178349494934082</v>
      </c>
    </row>
    <row r="5832" spans="1:6">
      <c r="A5832">
        <v>265</v>
      </c>
      <c r="B5832" t="s">
        <v>527</v>
      </c>
      <c r="C5832">
        <v>76</v>
      </c>
      <c r="D5832" s="24">
        <v>80.333915710449219</v>
      </c>
      <c r="E5832" s="24">
        <v>0.31494426727294922</v>
      </c>
      <c r="F5832" s="24">
        <v>0.4934406578540802</v>
      </c>
    </row>
    <row r="5833" spans="1:6">
      <c r="A5833">
        <v>265</v>
      </c>
      <c r="B5833" t="s">
        <v>527</v>
      </c>
      <c r="C5833">
        <v>77</v>
      </c>
      <c r="D5833" s="24">
        <v>80.602256774902344</v>
      </c>
      <c r="E5833" s="24">
        <v>0.31525731086730957</v>
      </c>
      <c r="F5833" s="24">
        <v>0.31248015165328979</v>
      </c>
    </row>
    <row r="5834" spans="1:6">
      <c r="A5834">
        <v>265</v>
      </c>
      <c r="B5834" t="s">
        <v>527</v>
      </c>
      <c r="C5834">
        <v>78</v>
      </c>
      <c r="D5834" s="24">
        <v>80.87060546875</v>
      </c>
      <c r="E5834" s="24">
        <v>0.31506848335266113</v>
      </c>
      <c r="F5834" s="24">
        <v>0.18354892730712891</v>
      </c>
    </row>
    <row r="5835" spans="1:6">
      <c r="A5835">
        <v>265</v>
      </c>
      <c r="B5835" t="s">
        <v>527</v>
      </c>
      <c r="C5835">
        <v>79</v>
      </c>
      <c r="D5835" s="24">
        <v>81.138946533203125</v>
      </c>
      <c r="E5835" s="24">
        <v>0.31168952584266663</v>
      </c>
      <c r="F5835" s="24">
        <v>0.10166830569505692</v>
      </c>
    </row>
    <row r="5836" spans="1:6">
      <c r="A5836">
        <v>265</v>
      </c>
      <c r="B5836" t="s">
        <v>527</v>
      </c>
      <c r="C5836">
        <v>80</v>
      </c>
      <c r="D5836" s="24">
        <v>81.40728759765625</v>
      </c>
      <c r="E5836" s="24">
        <v>0.31337130069732666</v>
      </c>
      <c r="F5836" s="24">
        <v>5.4987460374832153E-2</v>
      </c>
    </row>
    <row r="5837" spans="1:6">
      <c r="A5837">
        <v>265</v>
      </c>
      <c r="B5837" t="s">
        <v>527</v>
      </c>
      <c r="C5837">
        <v>81</v>
      </c>
      <c r="D5837" s="24">
        <v>81.675628662109375</v>
      </c>
      <c r="E5837" s="24">
        <v>0.30698409676551819</v>
      </c>
      <c r="F5837" s="24">
        <v>3.0845429748296738E-2</v>
      </c>
    </row>
    <row r="5838" spans="1:6">
      <c r="A5838">
        <v>265</v>
      </c>
      <c r="B5838" t="s">
        <v>527</v>
      </c>
      <c r="C5838">
        <v>82</v>
      </c>
      <c r="D5838" s="24">
        <v>81.9439697265625</v>
      </c>
      <c r="E5838" s="24">
        <v>0.3095073401927948</v>
      </c>
      <c r="F5838" s="24">
        <v>1.9262209534645081E-2</v>
      </c>
    </row>
    <row r="5839" spans="1:6">
      <c r="A5839">
        <v>265</v>
      </c>
      <c r="B5839" t="s">
        <v>527</v>
      </c>
      <c r="C5839">
        <v>83</v>
      </c>
      <c r="D5839" s="24">
        <v>82.212310791015625</v>
      </c>
      <c r="E5839" s="24">
        <v>0.30352774262428284</v>
      </c>
      <c r="F5839" s="24">
        <v>1.3880102895200253E-2</v>
      </c>
    </row>
    <row r="5840" spans="1:6">
      <c r="A5840">
        <v>265</v>
      </c>
      <c r="B5840" t="s">
        <v>527</v>
      </c>
      <c r="C5840">
        <v>84</v>
      </c>
      <c r="D5840" s="24">
        <v>82.480659484863281</v>
      </c>
      <c r="E5840" s="24">
        <v>0.30732187628746033</v>
      </c>
      <c r="F5840" s="24">
        <v>1.1358946561813354E-2</v>
      </c>
    </row>
    <row r="5841" spans="1:6">
      <c r="A5841">
        <v>265</v>
      </c>
      <c r="B5841" t="s">
        <v>527</v>
      </c>
      <c r="C5841">
        <v>85</v>
      </c>
      <c r="D5841" s="24">
        <v>82.749000549316406</v>
      </c>
      <c r="E5841" s="24">
        <v>0.30278727412223816</v>
      </c>
      <c r="F5841" s="24">
        <v>1.0256626643240452E-2</v>
      </c>
    </row>
    <row r="5842" spans="1:6">
      <c r="A5842">
        <v>265</v>
      </c>
      <c r="B5842" t="s">
        <v>527</v>
      </c>
      <c r="C5842">
        <v>86</v>
      </c>
      <c r="D5842" s="24">
        <v>83.017341613769531</v>
      </c>
      <c r="E5842" s="24">
        <v>0.30551064014434814</v>
      </c>
      <c r="F5842" s="24">
        <v>1.002601720392704E-2</v>
      </c>
    </row>
    <row r="5843" spans="1:6">
      <c r="A5843">
        <v>265</v>
      </c>
      <c r="B5843" t="s">
        <v>527</v>
      </c>
      <c r="C5843">
        <v>87</v>
      </c>
      <c r="D5843" s="24">
        <v>83.285690307617188</v>
      </c>
      <c r="E5843" s="24">
        <v>0.30487912893295288</v>
      </c>
      <c r="F5843" s="24">
        <v>1.0373053140938282E-2</v>
      </c>
    </row>
    <row r="5844" spans="1:6">
      <c r="A5844">
        <v>265</v>
      </c>
      <c r="B5844" t="s">
        <v>527</v>
      </c>
      <c r="C5844">
        <v>88</v>
      </c>
      <c r="D5844" s="24">
        <v>83.554031372070312</v>
      </c>
      <c r="E5844" s="24">
        <v>0.30297720432281494</v>
      </c>
      <c r="F5844" s="24">
        <v>1.0984146036207676E-2</v>
      </c>
    </row>
    <row r="5845" spans="1:6">
      <c r="A5845">
        <v>265</v>
      </c>
      <c r="B5845" t="s">
        <v>527</v>
      </c>
      <c r="C5845">
        <v>89</v>
      </c>
      <c r="D5845" s="24">
        <v>83.822372436523438</v>
      </c>
      <c r="E5845" s="24">
        <v>0.30111488699913025</v>
      </c>
      <c r="F5845" s="24">
        <v>1.152294036000967E-2</v>
      </c>
    </row>
    <row r="5846" spans="1:6">
      <c r="A5846">
        <v>265</v>
      </c>
      <c r="B5846" t="s">
        <v>527</v>
      </c>
      <c r="C5846">
        <v>90</v>
      </c>
      <c r="D5846" s="24">
        <v>84.090713500976562</v>
      </c>
      <c r="E5846" s="24">
        <v>0.297453373670578</v>
      </c>
      <c r="F5846" s="24">
        <v>1.174661610275507E-2</v>
      </c>
    </row>
    <row r="5847" spans="1:6">
      <c r="A5847">
        <v>265</v>
      </c>
      <c r="B5847" t="s">
        <v>527</v>
      </c>
      <c r="C5847">
        <v>91</v>
      </c>
      <c r="D5847" s="24">
        <v>84.359054565429688</v>
      </c>
      <c r="E5847" s="24">
        <v>0.29738155007362366</v>
      </c>
      <c r="F5847" s="24">
        <v>1.1604699306190014E-2</v>
      </c>
    </row>
    <row r="5848" spans="1:6">
      <c r="A5848">
        <v>265</v>
      </c>
      <c r="B5848" t="s">
        <v>527</v>
      </c>
      <c r="C5848">
        <v>92</v>
      </c>
      <c r="D5848" s="24">
        <v>84.627403259277344</v>
      </c>
      <c r="E5848" s="24">
        <v>0.29705005884170532</v>
      </c>
      <c r="F5848" s="24">
        <v>1.1232873424887657E-2</v>
      </c>
    </row>
    <row r="5849" spans="1:6">
      <c r="A5849">
        <v>265</v>
      </c>
      <c r="B5849" t="s">
        <v>527</v>
      </c>
      <c r="C5849">
        <v>93</v>
      </c>
      <c r="D5849" s="24">
        <v>84.895744323730469</v>
      </c>
      <c r="E5849" s="24">
        <v>0.29578551650047302</v>
      </c>
      <c r="F5849" s="24">
        <v>1.0847775265574455E-2</v>
      </c>
    </row>
    <row r="5850" spans="1:6">
      <c r="A5850">
        <v>265</v>
      </c>
      <c r="B5850" t="s">
        <v>527</v>
      </c>
      <c r="C5850">
        <v>94</v>
      </c>
      <c r="D5850" s="24">
        <v>85.164085388183594</v>
      </c>
      <c r="E5850" s="24">
        <v>0.29455408453941345</v>
      </c>
      <c r="F5850" s="24">
        <v>1.0607857257127762E-2</v>
      </c>
    </row>
    <row r="5851" spans="1:6">
      <c r="A5851">
        <v>265</v>
      </c>
      <c r="B5851" t="s">
        <v>527</v>
      </c>
      <c r="C5851">
        <v>95</v>
      </c>
      <c r="D5851" s="24">
        <v>85.43243408203125</v>
      </c>
      <c r="E5851" s="24">
        <v>0.29468768835067749</v>
      </c>
      <c r="F5851" s="24">
        <v>1.0523365810513496E-2</v>
      </c>
    </row>
    <row r="5852" spans="1:6">
      <c r="A5852">
        <v>265</v>
      </c>
      <c r="B5852" t="s">
        <v>527</v>
      </c>
      <c r="C5852">
        <v>96</v>
      </c>
      <c r="D5852" s="24">
        <v>85.700775146484375</v>
      </c>
      <c r="E5852" s="24">
        <v>0.29428306221961975</v>
      </c>
      <c r="F5852" s="24">
        <v>1.0461761616170406E-2</v>
      </c>
    </row>
    <row r="5853" spans="1:6">
      <c r="A5853">
        <v>265</v>
      </c>
      <c r="B5853" t="s">
        <v>527</v>
      </c>
      <c r="C5853">
        <v>97</v>
      </c>
      <c r="D5853" s="24">
        <v>85.9691162109375</v>
      </c>
      <c r="E5853" s="24">
        <v>0.29027271270751953</v>
      </c>
      <c r="F5853" s="24">
        <v>1.0243231430649757E-2</v>
      </c>
    </row>
    <row r="5854" spans="1:6">
      <c r="A5854">
        <v>265</v>
      </c>
      <c r="B5854" t="s">
        <v>527</v>
      </c>
      <c r="C5854">
        <v>98</v>
      </c>
      <c r="D5854" s="24">
        <v>86.237457275390625</v>
      </c>
      <c r="E5854" s="24">
        <v>0.29067432880401611</v>
      </c>
      <c r="F5854" s="24">
        <v>9.7685689106583595E-3</v>
      </c>
    </row>
    <row r="5855" spans="1:6">
      <c r="A5855">
        <v>265</v>
      </c>
      <c r="B5855" t="s">
        <v>527</v>
      </c>
      <c r="C5855">
        <v>99</v>
      </c>
      <c r="D5855" s="24">
        <v>86.50579833984375</v>
      </c>
      <c r="E5855" s="24">
        <v>0.28728437423706055</v>
      </c>
      <c r="F5855" s="24">
        <v>9.1013191267848015E-3</v>
      </c>
    </row>
    <row r="5856" spans="1:6">
      <c r="A5856">
        <v>265</v>
      </c>
      <c r="B5856" t="s">
        <v>527</v>
      </c>
      <c r="C5856">
        <v>100</v>
      </c>
      <c r="D5856" s="24">
        <v>86.774147033691406</v>
      </c>
      <c r="E5856" s="24">
        <v>0.28803369402885437</v>
      </c>
      <c r="F5856" s="24">
        <v>8.4523828700184822E-3</v>
      </c>
    </row>
    <row r="5857" spans="1:6">
      <c r="A5857">
        <v>265</v>
      </c>
      <c r="B5857" t="s">
        <v>527</v>
      </c>
      <c r="C5857">
        <v>101</v>
      </c>
      <c r="D5857" s="24">
        <v>87.042488098144531</v>
      </c>
      <c r="E5857" s="24">
        <v>0.28899547457695007</v>
      </c>
      <c r="F5857" s="24">
        <v>8.0711487680673599E-3</v>
      </c>
    </row>
    <row r="5858" spans="1:6">
      <c r="A5858">
        <v>265</v>
      </c>
      <c r="B5858" t="s">
        <v>527</v>
      </c>
      <c r="C5858">
        <v>102</v>
      </c>
      <c r="D5858" s="24">
        <v>87.310829162597656</v>
      </c>
      <c r="E5858" s="24">
        <v>0.28790771961212158</v>
      </c>
      <c r="F5858" s="24">
        <v>8.1148985773324966E-3</v>
      </c>
    </row>
    <row r="5859" spans="1:6">
      <c r="A5859">
        <v>265</v>
      </c>
      <c r="B5859" t="s">
        <v>527</v>
      </c>
      <c r="C5859">
        <v>103</v>
      </c>
      <c r="D5859" s="24">
        <v>87.579177856445312</v>
      </c>
      <c r="E5859" s="24">
        <v>0.28532034158706665</v>
      </c>
      <c r="F5859" s="24">
        <v>8.5741225630044937E-3</v>
      </c>
    </row>
    <row r="5860" spans="1:6">
      <c r="A5860">
        <v>265</v>
      </c>
      <c r="B5860" t="s">
        <v>527</v>
      </c>
      <c r="C5860">
        <v>104</v>
      </c>
      <c r="D5860" s="24">
        <v>87.847518920898438</v>
      </c>
      <c r="E5860" s="24">
        <v>0.28495049476623535</v>
      </c>
      <c r="F5860" s="24">
        <v>9.2898951843380928E-3</v>
      </c>
    </row>
    <row r="5861" spans="1:6">
      <c r="A5861">
        <v>265</v>
      </c>
      <c r="B5861" t="s">
        <v>527</v>
      </c>
      <c r="C5861">
        <v>105</v>
      </c>
      <c r="D5861" s="24">
        <v>88.115859985351562</v>
      </c>
      <c r="E5861" s="24">
        <v>0.28503137826919556</v>
      </c>
      <c r="F5861" s="24">
        <v>1.0038863867521286E-2</v>
      </c>
    </row>
    <row r="5862" spans="1:6">
      <c r="A5862">
        <v>265</v>
      </c>
      <c r="B5862" t="s">
        <v>527</v>
      </c>
      <c r="C5862">
        <v>106</v>
      </c>
      <c r="D5862" s="24">
        <v>88.384201049804688</v>
      </c>
      <c r="E5862" s="24">
        <v>0.28234776854515076</v>
      </c>
      <c r="F5862" s="24">
        <v>1.0628688149154186E-2</v>
      </c>
    </row>
    <row r="5863" spans="1:6">
      <c r="A5863">
        <v>265</v>
      </c>
      <c r="B5863" t="s">
        <v>527</v>
      </c>
      <c r="C5863">
        <v>107</v>
      </c>
      <c r="D5863" s="24">
        <v>88.652542114257812</v>
      </c>
      <c r="E5863" s="24">
        <v>0.28079336881637573</v>
      </c>
      <c r="F5863" s="24">
        <v>1.0958947241306305E-2</v>
      </c>
    </row>
    <row r="5864" spans="1:6">
      <c r="A5864">
        <v>265</v>
      </c>
      <c r="B5864" t="s">
        <v>527</v>
      </c>
      <c r="C5864">
        <v>108</v>
      </c>
      <c r="D5864" s="24">
        <v>88.920883178710938</v>
      </c>
      <c r="E5864" s="24">
        <v>0.27788889408111572</v>
      </c>
      <c r="F5864" s="24">
        <v>1.10269570723176E-2</v>
      </c>
    </row>
    <row r="5865" spans="1:6">
      <c r="A5865">
        <v>265</v>
      </c>
      <c r="B5865" t="s">
        <v>527</v>
      </c>
      <c r="C5865">
        <v>109</v>
      </c>
      <c r="D5865" s="24">
        <v>89.189231872558594</v>
      </c>
      <c r="E5865" s="24">
        <v>0.2818051278591156</v>
      </c>
      <c r="F5865" s="24">
        <v>1.088747289031744E-2</v>
      </c>
    </row>
    <row r="5866" spans="1:6">
      <c r="A5866">
        <v>265</v>
      </c>
      <c r="B5866" t="s">
        <v>527</v>
      </c>
      <c r="C5866">
        <v>110</v>
      </c>
      <c r="D5866" s="24">
        <v>89.457572937011719</v>
      </c>
      <c r="E5866" s="24">
        <v>0.27835553884506226</v>
      </c>
      <c r="F5866" s="24">
        <v>1.0599843226373196E-2</v>
      </c>
    </row>
    <row r="5867" spans="1:6">
      <c r="A5867">
        <v>265</v>
      </c>
      <c r="B5867" t="s">
        <v>527</v>
      </c>
      <c r="C5867">
        <v>111</v>
      </c>
      <c r="D5867" s="24">
        <v>89.725921630859375</v>
      </c>
      <c r="E5867" s="24">
        <v>0.27532553672790527</v>
      </c>
      <c r="F5867" s="24">
        <v>1.0202955454587936E-2</v>
      </c>
    </row>
    <row r="5868" spans="1:6">
      <c r="A5868">
        <v>265</v>
      </c>
      <c r="B5868" t="s">
        <v>527</v>
      </c>
      <c r="C5868">
        <v>112</v>
      </c>
      <c r="D5868" s="24">
        <v>89.9942626953125</v>
      </c>
      <c r="E5868" s="24">
        <v>0.27529603242874146</v>
      </c>
      <c r="F5868" s="24">
        <v>9.7349165007472038E-3</v>
      </c>
    </row>
    <row r="5869" spans="1:6">
      <c r="A5869">
        <v>265</v>
      </c>
      <c r="B5869" t="s">
        <v>527</v>
      </c>
      <c r="C5869">
        <v>113</v>
      </c>
      <c r="D5869" s="24">
        <v>90.262603759765625</v>
      </c>
      <c r="E5869" s="24">
        <v>0.27533620595932007</v>
      </c>
      <c r="F5869" s="24">
        <v>9.2638628557324409E-3</v>
      </c>
    </row>
    <row r="5870" spans="1:6">
      <c r="A5870">
        <v>265</v>
      </c>
      <c r="B5870" t="s">
        <v>527</v>
      </c>
      <c r="C5870">
        <v>114</v>
      </c>
      <c r="D5870" s="24">
        <v>90.53094482421875</v>
      </c>
      <c r="E5870" s="24">
        <v>0.27382808923721313</v>
      </c>
      <c r="F5870" s="24">
        <v>8.8835656642913818E-3</v>
      </c>
    </row>
    <row r="5871" spans="1:6">
      <c r="A5871">
        <v>265</v>
      </c>
      <c r="B5871" t="s">
        <v>527</v>
      </c>
      <c r="C5871">
        <v>115</v>
      </c>
      <c r="D5871" s="24">
        <v>90.799285888671875</v>
      </c>
      <c r="E5871" s="24">
        <v>0.27446815371513367</v>
      </c>
      <c r="F5871" s="24">
        <v>8.6566461250185966E-3</v>
      </c>
    </row>
    <row r="5872" spans="1:6">
      <c r="A5872">
        <v>265</v>
      </c>
      <c r="B5872" t="s">
        <v>527</v>
      </c>
      <c r="C5872">
        <v>116</v>
      </c>
      <c r="D5872" s="24">
        <v>91.067626953125</v>
      </c>
      <c r="E5872" s="24">
        <v>0.27317258715629578</v>
      </c>
      <c r="F5872" s="24">
        <v>8.5541680455207825E-3</v>
      </c>
    </row>
    <row r="5873" spans="1:6">
      <c r="A5873">
        <v>265</v>
      </c>
      <c r="B5873" t="s">
        <v>527</v>
      </c>
      <c r="C5873">
        <v>117</v>
      </c>
      <c r="D5873" s="24">
        <v>91.335968017578125</v>
      </c>
      <c r="E5873" s="24">
        <v>0.27097299695014954</v>
      </c>
      <c r="F5873" s="24">
        <v>8.4524890407919884E-3</v>
      </c>
    </row>
    <row r="5874" spans="1:6">
      <c r="A5874">
        <v>265</v>
      </c>
      <c r="B5874" t="s">
        <v>527</v>
      </c>
      <c r="C5874">
        <v>118</v>
      </c>
      <c r="D5874" s="24">
        <v>91.604316711425781</v>
      </c>
      <c r="E5874" s="24">
        <v>0.2710440456867218</v>
      </c>
      <c r="F5874" s="24">
        <v>8.2129007205367088E-3</v>
      </c>
    </row>
    <row r="5875" spans="1:6">
      <c r="A5875">
        <v>265</v>
      </c>
      <c r="B5875" t="s">
        <v>527</v>
      </c>
      <c r="C5875">
        <v>119</v>
      </c>
      <c r="D5875" s="24">
        <v>91.872657775878906</v>
      </c>
      <c r="E5875" s="24">
        <v>0.2683144211769104</v>
      </c>
      <c r="F5875" s="24">
        <v>7.7955578453838825E-3</v>
      </c>
    </row>
    <row r="5876" spans="1:6">
      <c r="A5876">
        <v>265</v>
      </c>
      <c r="B5876" t="s">
        <v>527</v>
      </c>
      <c r="C5876">
        <v>120</v>
      </c>
      <c r="D5876" s="24">
        <v>92.141006469726562</v>
      </c>
      <c r="E5876" s="24">
        <v>0.26809898018836975</v>
      </c>
      <c r="F5876" s="24">
        <v>7.32082175090909E-3</v>
      </c>
    </row>
    <row r="5877" spans="1:6">
      <c r="A5877">
        <v>265</v>
      </c>
      <c r="B5877" t="s">
        <v>527</v>
      </c>
      <c r="C5877">
        <v>121</v>
      </c>
      <c r="D5877" s="24">
        <v>92.409347534179688</v>
      </c>
      <c r="E5877" s="24">
        <v>0.26842024922370911</v>
      </c>
      <c r="F5877" s="24">
        <v>7.0184203796088696E-3</v>
      </c>
    </row>
    <row r="5878" spans="1:6">
      <c r="A5878">
        <v>265</v>
      </c>
      <c r="B5878" t="s">
        <v>527</v>
      </c>
      <c r="C5878">
        <v>122</v>
      </c>
      <c r="D5878" s="24">
        <v>92.677688598632812</v>
      </c>
      <c r="E5878" s="24">
        <v>0.27086105942726135</v>
      </c>
      <c r="F5878" s="24">
        <v>7.0857158862054348E-3</v>
      </c>
    </row>
    <row r="5879" spans="1:6">
      <c r="A5879">
        <v>265</v>
      </c>
      <c r="B5879" t="s">
        <v>527</v>
      </c>
      <c r="C5879">
        <v>123</v>
      </c>
      <c r="D5879" s="24">
        <v>92.946029663085938</v>
      </c>
      <c r="E5879" s="24">
        <v>0.26971155405044556</v>
      </c>
      <c r="F5879" s="24">
        <v>7.5522498227655888E-3</v>
      </c>
    </row>
    <row r="5880" spans="1:6">
      <c r="A5880">
        <v>265</v>
      </c>
      <c r="B5880" t="s">
        <v>527</v>
      </c>
      <c r="C5880">
        <v>124</v>
      </c>
      <c r="D5880" s="24">
        <v>93.214370727539062</v>
      </c>
      <c r="E5880" s="24">
        <v>0.2635231614112854</v>
      </c>
      <c r="F5880" s="24">
        <v>8.2451961934566498E-3</v>
      </c>
    </row>
    <row r="5881" spans="1:6">
      <c r="A5881">
        <v>265</v>
      </c>
      <c r="B5881" t="s">
        <v>527</v>
      </c>
      <c r="C5881">
        <v>125</v>
      </c>
      <c r="D5881" s="24">
        <v>93.482711791992188</v>
      </c>
      <c r="E5881" s="24">
        <v>0.26525270938873291</v>
      </c>
      <c r="F5881" s="24">
        <v>8.8712265715003014E-3</v>
      </c>
    </row>
    <row r="5882" spans="1:6">
      <c r="A5882">
        <v>265</v>
      </c>
      <c r="B5882" t="s">
        <v>527</v>
      </c>
      <c r="C5882">
        <v>126</v>
      </c>
      <c r="D5882" s="24">
        <v>93.751060485839844</v>
      </c>
      <c r="E5882" s="24">
        <v>0.26454281806945801</v>
      </c>
      <c r="F5882" s="24">
        <v>9.1420719400048256E-3</v>
      </c>
    </row>
    <row r="5883" spans="1:6">
      <c r="A5883">
        <v>265</v>
      </c>
      <c r="B5883" t="s">
        <v>527</v>
      </c>
      <c r="C5883">
        <v>127</v>
      </c>
      <c r="D5883" s="24">
        <v>94.019401550292969</v>
      </c>
      <c r="E5883" s="24">
        <v>0.26414754986763</v>
      </c>
      <c r="F5883" s="24">
        <v>8.8646309450268745E-3</v>
      </c>
    </row>
    <row r="5884" spans="1:6">
      <c r="A5884">
        <v>265</v>
      </c>
      <c r="B5884" t="s">
        <v>527</v>
      </c>
      <c r="C5884">
        <v>128</v>
      </c>
      <c r="D5884" s="24">
        <v>94.287750244140625</v>
      </c>
      <c r="E5884" s="24">
        <v>0.26141256093978882</v>
      </c>
      <c r="F5884" s="24">
        <v>7.9735135659575462E-3</v>
      </c>
    </row>
    <row r="5885" spans="1:6">
      <c r="A5885">
        <v>265</v>
      </c>
      <c r="B5885" t="s">
        <v>527</v>
      </c>
      <c r="C5885">
        <v>129</v>
      </c>
      <c r="D5885" s="24">
        <v>94.55609130859375</v>
      </c>
      <c r="E5885" s="24">
        <v>0.25984910130500793</v>
      </c>
      <c r="F5885" s="24">
        <v>6.5387464128434658E-3</v>
      </c>
    </row>
    <row r="5886" spans="1:6">
      <c r="A5886">
        <v>265</v>
      </c>
      <c r="B5886" t="s">
        <v>527</v>
      </c>
      <c r="C5886">
        <v>130</v>
      </c>
      <c r="D5886" s="24">
        <v>94.824432373046875</v>
      </c>
      <c r="E5886" s="24">
        <v>0.25861108303070068</v>
      </c>
      <c r="F5886" s="24">
        <v>4.7633037902414799E-3</v>
      </c>
    </row>
    <row r="5887" spans="1:6">
      <c r="A5887">
        <v>266</v>
      </c>
      <c r="B5887" t="s">
        <v>528</v>
      </c>
      <c r="C5887">
        <v>1</v>
      </c>
      <c r="D5887" s="24">
        <v>60.208198547363281</v>
      </c>
      <c r="E5887" s="24">
        <v>3.9858658313751221</v>
      </c>
      <c r="F5887" s="24">
        <v>0.2944304347038269</v>
      </c>
    </row>
    <row r="5888" spans="1:6">
      <c r="A5888">
        <v>266</v>
      </c>
      <c r="B5888" t="s">
        <v>528</v>
      </c>
      <c r="C5888">
        <v>2</v>
      </c>
      <c r="D5888" s="24">
        <v>60.476543426513672</v>
      </c>
      <c r="E5888" s="24">
        <v>3.9505648612976074</v>
      </c>
      <c r="F5888" s="24">
        <v>0.29316729307174683</v>
      </c>
    </row>
    <row r="5889" spans="1:6">
      <c r="A5889">
        <v>266</v>
      </c>
      <c r="B5889" t="s">
        <v>528</v>
      </c>
      <c r="C5889">
        <v>3</v>
      </c>
      <c r="D5889" s="24">
        <v>60.744884490966797</v>
      </c>
      <c r="E5889" s="24">
        <v>3.9290807247161865</v>
      </c>
      <c r="F5889" s="24">
        <v>0.29071414470672607</v>
      </c>
    </row>
    <row r="5890" spans="1:6">
      <c r="A5890">
        <v>266</v>
      </c>
      <c r="B5890" t="s">
        <v>528</v>
      </c>
      <c r="C5890">
        <v>4</v>
      </c>
      <c r="D5890" s="24">
        <v>61.013229370117188</v>
      </c>
      <c r="E5890" s="24">
        <v>3.9048352241516113</v>
      </c>
      <c r="F5890" s="24">
        <v>0.28742349147796631</v>
      </c>
    </row>
    <row r="5891" spans="1:6">
      <c r="A5891">
        <v>266</v>
      </c>
      <c r="B5891" t="s">
        <v>528</v>
      </c>
      <c r="C5891">
        <v>5</v>
      </c>
      <c r="D5891" s="24">
        <v>61.281570434570312</v>
      </c>
      <c r="E5891" s="24">
        <v>3.8649890422821045</v>
      </c>
      <c r="F5891" s="24">
        <v>0.28406968712806702</v>
      </c>
    </row>
    <row r="5892" spans="1:6">
      <c r="A5892">
        <v>266</v>
      </c>
      <c r="B5892" t="s">
        <v>528</v>
      </c>
      <c r="C5892">
        <v>6</v>
      </c>
      <c r="D5892" s="24">
        <v>61.549911499023438</v>
      </c>
      <c r="E5892" s="24">
        <v>3.8384079933166504</v>
      </c>
      <c r="F5892" s="24">
        <v>0.28156450390815735</v>
      </c>
    </row>
    <row r="5893" spans="1:6">
      <c r="A5893">
        <v>266</v>
      </c>
      <c r="B5893" t="s">
        <v>528</v>
      </c>
      <c r="C5893">
        <v>7</v>
      </c>
      <c r="D5893" s="24">
        <v>61.818256378173828</v>
      </c>
      <c r="E5893" s="24">
        <v>3.8156795501708984</v>
      </c>
      <c r="F5893" s="24">
        <v>0.28064268827438354</v>
      </c>
    </row>
    <row r="5894" spans="1:6">
      <c r="A5894">
        <v>266</v>
      </c>
      <c r="B5894" t="s">
        <v>528</v>
      </c>
      <c r="C5894">
        <v>8</v>
      </c>
      <c r="D5894" s="24">
        <v>62.086601257324219</v>
      </c>
      <c r="E5894" s="24">
        <v>3.792377233505249</v>
      </c>
      <c r="F5894" s="24">
        <v>0.28162661194801331</v>
      </c>
    </row>
    <row r="5895" spans="1:6">
      <c r="A5895">
        <v>266</v>
      </c>
      <c r="B5895" t="s">
        <v>528</v>
      </c>
      <c r="C5895">
        <v>9</v>
      </c>
      <c r="D5895" s="24">
        <v>62.354942321777344</v>
      </c>
      <c r="E5895" s="24">
        <v>3.7458024024963379</v>
      </c>
      <c r="F5895" s="24">
        <v>0.28440332412719727</v>
      </c>
    </row>
    <row r="5896" spans="1:6">
      <c r="A5896">
        <v>266</v>
      </c>
      <c r="B5896" t="s">
        <v>528</v>
      </c>
      <c r="C5896">
        <v>10</v>
      </c>
      <c r="D5896" s="24">
        <v>62.623283386230469</v>
      </c>
      <c r="E5896" s="24">
        <v>3.7298591136932373</v>
      </c>
      <c r="F5896" s="24">
        <v>0.28856724500656128</v>
      </c>
    </row>
    <row r="5897" spans="1:6">
      <c r="A5897">
        <v>266</v>
      </c>
      <c r="B5897" t="s">
        <v>528</v>
      </c>
      <c r="C5897">
        <v>11</v>
      </c>
      <c r="D5897" s="24">
        <v>62.891628265380859</v>
      </c>
      <c r="E5897" s="24">
        <v>3.6996095180511475</v>
      </c>
      <c r="F5897" s="24">
        <v>0.29362991452217102</v>
      </c>
    </row>
    <row r="5898" spans="1:6">
      <c r="A5898">
        <v>266</v>
      </c>
      <c r="B5898" t="s">
        <v>528</v>
      </c>
      <c r="C5898">
        <v>12</v>
      </c>
      <c r="D5898" s="24">
        <v>63.159969329833984</v>
      </c>
      <c r="E5898" s="24">
        <v>3.6682944297790527</v>
      </c>
      <c r="F5898" s="24">
        <v>0.29919001460075378</v>
      </c>
    </row>
    <row r="5899" spans="1:6">
      <c r="A5899">
        <v>266</v>
      </c>
      <c r="B5899" t="s">
        <v>528</v>
      </c>
      <c r="C5899">
        <v>13</v>
      </c>
      <c r="D5899" s="24">
        <v>63.428314208984375</v>
      </c>
      <c r="E5899" s="24">
        <v>3.623558521270752</v>
      </c>
      <c r="F5899" s="24">
        <v>0.30496570467948914</v>
      </c>
    </row>
    <row r="5900" spans="1:6">
      <c r="A5900">
        <v>266</v>
      </c>
      <c r="B5900" t="s">
        <v>528</v>
      </c>
      <c r="C5900">
        <v>14</v>
      </c>
      <c r="D5900" s="24">
        <v>63.6966552734375</v>
      </c>
      <c r="E5900" s="24">
        <v>3.6017665863037109</v>
      </c>
      <c r="F5900" s="24">
        <v>0.31071203947067261</v>
      </c>
    </row>
    <row r="5901" spans="1:6">
      <c r="A5901">
        <v>266</v>
      </c>
      <c r="B5901" t="s">
        <v>528</v>
      </c>
      <c r="C5901">
        <v>15</v>
      </c>
      <c r="D5901" s="24">
        <v>63.965000152587891</v>
      </c>
      <c r="E5901" s="24">
        <v>3.5742969512939453</v>
      </c>
      <c r="F5901" s="24">
        <v>0.31610569357872009</v>
      </c>
    </row>
    <row r="5902" spans="1:6">
      <c r="A5902">
        <v>266</v>
      </c>
      <c r="B5902" t="s">
        <v>528</v>
      </c>
      <c r="C5902">
        <v>16</v>
      </c>
      <c r="D5902" s="24">
        <v>64.233345031738281</v>
      </c>
      <c r="E5902" s="24">
        <v>3.5347881317138672</v>
      </c>
      <c r="F5902" s="24">
        <v>0.32071873545646667</v>
      </c>
    </row>
    <row r="5903" spans="1:6">
      <c r="A5903">
        <v>266</v>
      </c>
      <c r="B5903" t="s">
        <v>528</v>
      </c>
      <c r="C5903">
        <v>17</v>
      </c>
      <c r="D5903" s="24">
        <v>64.501686096191406</v>
      </c>
      <c r="E5903" s="24">
        <v>3.4914062023162842</v>
      </c>
      <c r="F5903" s="24">
        <v>0.32413530349731445</v>
      </c>
    </row>
    <row r="5904" spans="1:6">
      <c r="A5904">
        <v>266</v>
      </c>
      <c r="B5904" t="s">
        <v>528</v>
      </c>
      <c r="C5904">
        <v>18</v>
      </c>
      <c r="D5904" s="24">
        <v>64.770027160644531</v>
      </c>
      <c r="E5904" s="24">
        <v>3.4630341529846191</v>
      </c>
      <c r="F5904" s="24">
        <v>0.32612001895904541</v>
      </c>
    </row>
    <row r="5905" spans="1:6">
      <c r="A5905">
        <v>266</v>
      </c>
      <c r="B5905" t="s">
        <v>528</v>
      </c>
      <c r="C5905">
        <v>19</v>
      </c>
      <c r="D5905" s="24">
        <v>65.038368225097656</v>
      </c>
      <c r="E5905" s="24">
        <v>3.4313483238220215</v>
      </c>
      <c r="F5905" s="24">
        <v>0.32672590017318726</v>
      </c>
    </row>
    <row r="5906" spans="1:6">
      <c r="A5906">
        <v>266</v>
      </c>
      <c r="B5906" t="s">
        <v>528</v>
      </c>
      <c r="C5906">
        <v>20</v>
      </c>
      <c r="D5906" s="24">
        <v>65.306716918945312</v>
      </c>
      <c r="E5906" s="24">
        <v>3.3897333145141602</v>
      </c>
      <c r="F5906" s="24">
        <v>0.32626059651374817</v>
      </c>
    </row>
    <row r="5907" spans="1:6">
      <c r="A5907">
        <v>266</v>
      </c>
      <c r="B5907" t="s">
        <v>528</v>
      </c>
      <c r="C5907">
        <v>21</v>
      </c>
      <c r="D5907" s="24">
        <v>65.575057983398438</v>
      </c>
      <c r="E5907" s="24">
        <v>3.3608934879302979</v>
      </c>
      <c r="F5907" s="24">
        <v>0.3251974880695343</v>
      </c>
    </row>
    <row r="5908" spans="1:6">
      <c r="A5908">
        <v>266</v>
      </c>
      <c r="B5908" t="s">
        <v>528</v>
      </c>
      <c r="C5908">
        <v>22</v>
      </c>
      <c r="D5908" s="24">
        <v>65.843399047851562</v>
      </c>
      <c r="E5908" s="24">
        <v>3.3255162239074707</v>
      </c>
      <c r="F5908" s="24">
        <v>0.32406941056251526</v>
      </c>
    </row>
    <row r="5909" spans="1:6">
      <c r="A5909">
        <v>266</v>
      </c>
      <c r="B5909" t="s">
        <v>528</v>
      </c>
      <c r="C5909">
        <v>23</v>
      </c>
      <c r="D5909" s="24">
        <v>66.111740112304688</v>
      </c>
      <c r="E5909" s="24">
        <v>3.2878048419952393</v>
      </c>
      <c r="F5909" s="24">
        <v>0.32337859272956848</v>
      </c>
    </row>
    <row r="5910" spans="1:6">
      <c r="A5910">
        <v>266</v>
      </c>
      <c r="B5910" t="s">
        <v>528</v>
      </c>
      <c r="C5910">
        <v>24</v>
      </c>
      <c r="D5910" s="24">
        <v>66.380081176757812</v>
      </c>
      <c r="E5910" s="24">
        <v>3.2560670375823975</v>
      </c>
      <c r="F5910" s="24">
        <v>0.32348749041557312</v>
      </c>
    </row>
    <row r="5911" spans="1:6">
      <c r="A5911">
        <v>266</v>
      </c>
      <c r="B5911" t="s">
        <v>528</v>
      </c>
      <c r="C5911">
        <v>25</v>
      </c>
      <c r="D5911" s="24">
        <v>66.648429870605469</v>
      </c>
      <c r="E5911" s="24">
        <v>3.2233006954193115</v>
      </c>
      <c r="F5911" s="24">
        <v>0.3244820237159729</v>
      </c>
    </row>
    <row r="5912" spans="1:6">
      <c r="A5912">
        <v>266</v>
      </c>
      <c r="B5912" t="s">
        <v>528</v>
      </c>
      <c r="C5912">
        <v>26</v>
      </c>
      <c r="D5912" s="24">
        <v>66.916770935058594</v>
      </c>
      <c r="E5912" s="24">
        <v>3.1983866691589355</v>
      </c>
      <c r="F5912" s="24">
        <v>0.32612764835357666</v>
      </c>
    </row>
    <row r="5913" spans="1:6">
      <c r="A5913">
        <v>266</v>
      </c>
      <c r="B5913" t="s">
        <v>528</v>
      </c>
      <c r="C5913">
        <v>27</v>
      </c>
      <c r="D5913" s="24">
        <v>67.185111999511719</v>
      </c>
      <c r="E5913" s="24">
        <v>3.1516294479370117</v>
      </c>
      <c r="F5913" s="24">
        <v>0.32795271277427673</v>
      </c>
    </row>
    <row r="5914" spans="1:6">
      <c r="A5914">
        <v>266</v>
      </c>
      <c r="B5914" t="s">
        <v>528</v>
      </c>
      <c r="C5914">
        <v>28</v>
      </c>
      <c r="D5914" s="24">
        <v>67.453460693359375</v>
      </c>
      <c r="E5914" s="24">
        <v>3.1211302280426025</v>
      </c>
      <c r="F5914" s="24">
        <v>0.32946649193763733</v>
      </c>
    </row>
    <row r="5915" spans="1:6">
      <c r="A5915">
        <v>266</v>
      </c>
      <c r="B5915" t="s">
        <v>528</v>
      </c>
      <c r="C5915">
        <v>29</v>
      </c>
      <c r="D5915" s="24">
        <v>67.7218017578125</v>
      </c>
      <c r="E5915" s="24">
        <v>3.0775623321533203</v>
      </c>
      <c r="F5915" s="24">
        <v>0.33034709095954895</v>
      </c>
    </row>
    <row r="5916" spans="1:6">
      <c r="A5916">
        <v>266</v>
      </c>
      <c r="B5916" t="s">
        <v>528</v>
      </c>
      <c r="C5916">
        <v>30</v>
      </c>
      <c r="D5916" s="24">
        <v>67.990142822265625</v>
      </c>
      <c r="E5916" s="24">
        <v>3.0542628765106201</v>
      </c>
      <c r="F5916" s="24">
        <v>0.33053693175315857</v>
      </c>
    </row>
    <row r="5917" spans="1:6">
      <c r="A5917">
        <v>266</v>
      </c>
      <c r="B5917" t="s">
        <v>528</v>
      </c>
      <c r="C5917">
        <v>31</v>
      </c>
      <c r="D5917" s="24">
        <v>68.25848388671875</v>
      </c>
      <c r="E5917" s="24">
        <v>3.0161609649658203</v>
      </c>
      <c r="F5917" s="24">
        <v>0.33019128441810608</v>
      </c>
    </row>
    <row r="5918" spans="1:6">
      <c r="A5918">
        <v>266</v>
      </c>
      <c r="B5918" t="s">
        <v>528</v>
      </c>
      <c r="C5918">
        <v>32</v>
      </c>
      <c r="D5918" s="24">
        <v>68.526824951171875</v>
      </c>
      <c r="E5918" s="24">
        <v>2.9756853580474854</v>
      </c>
      <c r="F5918" s="24">
        <v>0.32958179712295532</v>
      </c>
    </row>
    <row r="5919" spans="1:6">
      <c r="A5919">
        <v>266</v>
      </c>
      <c r="B5919" t="s">
        <v>528</v>
      </c>
      <c r="C5919">
        <v>33</v>
      </c>
      <c r="D5919" s="24">
        <v>68.795173645019531</v>
      </c>
      <c r="E5919" s="24">
        <v>2.9407558441162109</v>
      </c>
      <c r="F5919" s="24">
        <v>0.32898429036140442</v>
      </c>
    </row>
    <row r="5920" spans="1:6">
      <c r="A5920">
        <v>266</v>
      </c>
      <c r="B5920" t="s">
        <v>528</v>
      </c>
      <c r="C5920">
        <v>34</v>
      </c>
      <c r="D5920" s="24">
        <v>69.063514709472656</v>
      </c>
      <c r="E5920" s="24">
        <v>2.9159135818481445</v>
      </c>
      <c r="F5920" s="24">
        <v>0.32858189940452576</v>
      </c>
    </row>
    <row r="5921" spans="1:6">
      <c r="A5921">
        <v>266</v>
      </c>
      <c r="B5921" t="s">
        <v>528</v>
      </c>
      <c r="C5921">
        <v>35</v>
      </c>
      <c r="D5921" s="24">
        <v>69.331855773925781</v>
      </c>
      <c r="E5921" s="24">
        <v>2.872838020324707</v>
      </c>
      <c r="F5921" s="24">
        <v>0.32840478420257568</v>
      </c>
    </row>
    <row r="5922" spans="1:6">
      <c r="A5922">
        <v>266</v>
      </c>
      <c r="B5922" t="s">
        <v>528</v>
      </c>
      <c r="C5922">
        <v>36</v>
      </c>
      <c r="D5922" s="24">
        <v>69.600196838378906</v>
      </c>
      <c r="E5922" s="24">
        <v>2.8424251079559326</v>
      </c>
      <c r="F5922" s="24">
        <v>0.32834020256996155</v>
      </c>
    </row>
    <row r="5923" spans="1:6">
      <c r="A5923">
        <v>266</v>
      </c>
      <c r="B5923" t="s">
        <v>528</v>
      </c>
      <c r="C5923">
        <v>37</v>
      </c>
      <c r="D5923" s="24">
        <v>69.868545532226562</v>
      </c>
      <c r="E5923" s="24">
        <v>2.8051486015319824</v>
      </c>
      <c r="F5923" s="24">
        <v>0.32820805907249451</v>
      </c>
    </row>
    <row r="5924" spans="1:6">
      <c r="A5924">
        <v>266</v>
      </c>
      <c r="B5924" t="s">
        <v>528</v>
      </c>
      <c r="C5924">
        <v>38</v>
      </c>
      <c r="D5924" s="24">
        <v>70.136886596679688</v>
      </c>
      <c r="E5924" s="24">
        <v>2.7664175033569336</v>
      </c>
      <c r="F5924" s="24">
        <v>0.32787173986434937</v>
      </c>
    </row>
    <row r="5925" spans="1:6">
      <c r="A5925">
        <v>266</v>
      </c>
      <c r="B5925" t="s">
        <v>528</v>
      </c>
      <c r="C5925">
        <v>39</v>
      </c>
      <c r="D5925" s="24">
        <v>70.405227661132812</v>
      </c>
      <c r="E5925" s="24">
        <v>2.7370045185089111</v>
      </c>
      <c r="F5925" s="24">
        <v>0.32729887962341309</v>
      </c>
    </row>
    <row r="5926" spans="1:6">
      <c r="A5926">
        <v>266</v>
      </c>
      <c r="B5926" t="s">
        <v>528</v>
      </c>
      <c r="C5926">
        <v>40</v>
      </c>
      <c r="D5926" s="24">
        <v>70.673568725585938</v>
      </c>
      <c r="E5926" s="24">
        <v>2.7007112503051758</v>
      </c>
      <c r="F5926" s="24">
        <v>0.3265717625617981</v>
      </c>
    </row>
    <row r="5927" spans="1:6">
      <c r="A5927">
        <v>266</v>
      </c>
      <c r="B5927" t="s">
        <v>528</v>
      </c>
      <c r="C5927">
        <v>41</v>
      </c>
      <c r="D5927" s="24">
        <v>70.941917419433594</v>
      </c>
      <c r="E5927" s="24">
        <v>2.665945291519165</v>
      </c>
      <c r="F5927" s="24">
        <v>0.32585182785987854</v>
      </c>
    </row>
    <row r="5928" spans="1:6">
      <c r="A5928">
        <v>266</v>
      </c>
      <c r="B5928" t="s">
        <v>528</v>
      </c>
      <c r="C5928">
        <v>42</v>
      </c>
      <c r="D5928" s="24">
        <v>71.210258483886719</v>
      </c>
      <c r="E5928" s="24">
        <v>2.6283996105194092</v>
      </c>
      <c r="F5928" s="24">
        <v>0.32533013820648193</v>
      </c>
    </row>
    <row r="5929" spans="1:6">
      <c r="A5929">
        <v>266</v>
      </c>
      <c r="B5929" t="s">
        <v>528</v>
      </c>
      <c r="C5929">
        <v>43</v>
      </c>
      <c r="D5929" s="24">
        <v>71.478599548339844</v>
      </c>
      <c r="E5929" s="24">
        <v>2.5994219779968262</v>
      </c>
      <c r="F5929" s="24">
        <v>0.32515972852706909</v>
      </c>
    </row>
    <row r="5930" spans="1:6">
      <c r="A5930">
        <v>266</v>
      </c>
      <c r="B5930" t="s">
        <v>528</v>
      </c>
      <c r="C5930">
        <v>44</v>
      </c>
      <c r="D5930" s="24">
        <v>71.746940612792969</v>
      </c>
      <c r="E5930" s="24">
        <v>2.5662229061126709</v>
      </c>
      <c r="F5930" s="24">
        <v>0.3253820538520813</v>
      </c>
    </row>
    <row r="5931" spans="1:6">
      <c r="A5931">
        <v>266</v>
      </c>
      <c r="B5931" t="s">
        <v>528</v>
      </c>
      <c r="C5931">
        <v>45</v>
      </c>
      <c r="D5931" s="24">
        <v>72.015289306640625</v>
      </c>
      <c r="E5931" s="24">
        <v>2.5236878395080566</v>
      </c>
      <c r="F5931" s="24">
        <v>0.32586780190467834</v>
      </c>
    </row>
    <row r="5932" spans="1:6">
      <c r="A5932">
        <v>266</v>
      </c>
      <c r="B5932" t="s">
        <v>528</v>
      </c>
      <c r="C5932">
        <v>46</v>
      </c>
      <c r="D5932" s="24">
        <v>72.28363037109375</v>
      </c>
      <c r="E5932" s="24">
        <v>2.5038981437683105</v>
      </c>
      <c r="F5932" s="24">
        <v>0.3263460099697113</v>
      </c>
    </row>
    <row r="5933" spans="1:6">
      <c r="A5933">
        <v>266</v>
      </c>
      <c r="B5933" t="s">
        <v>528</v>
      </c>
      <c r="C5933">
        <v>47</v>
      </c>
      <c r="D5933" s="24">
        <v>72.551971435546875</v>
      </c>
      <c r="E5933" s="24">
        <v>2.4613254070281982</v>
      </c>
      <c r="F5933" s="24">
        <v>0.3265097439289093</v>
      </c>
    </row>
    <row r="5934" spans="1:6">
      <c r="A5934">
        <v>266</v>
      </c>
      <c r="B5934" t="s">
        <v>528</v>
      </c>
      <c r="C5934">
        <v>48</v>
      </c>
      <c r="D5934" s="24">
        <v>72.8203125</v>
      </c>
      <c r="E5934" s="24">
        <v>2.4154706001281738</v>
      </c>
      <c r="F5934" s="24">
        <v>0.32618173956871033</v>
      </c>
    </row>
    <row r="5935" spans="1:6">
      <c r="A5935">
        <v>266</v>
      </c>
      <c r="B5935" t="s">
        <v>528</v>
      </c>
      <c r="C5935">
        <v>49</v>
      </c>
      <c r="D5935" s="24">
        <v>73.088653564453125</v>
      </c>
      <c r="E5935" s="24">
        <v>2.3938124179840088</v>
      </c>
      <c r="F5935" s="24">
        <v>0.32539951801300049</v>
      </c>
    </row>
    <row r="5936" spans="1:6">
      <c r="A5936">
        <v>266</v>
      </c>
      <c r="B5936" t="s">
        <v>528</v>
      </c>
      <c r="C5936">
        <v>50</v>
      </c>
      <c r="D5936" s="24">
        <v>73.357002258300781</v>
      </c>
      <c r="E5936" s="24">
        <v>2.3564820289611816</v>
      </c>
      <c r="F5936" s="24">
        <v>0.32439732551574707</v>
      </c>
    </row>
    <row r="5937" spans="1:6">
      <c r="A5937">
        <v>266</v>
      </c>
      <c r="B5937" t="s">
        <v>528</v>
      </c>
      <c r="C5937">
        <v>51</v>
      </c>
      <c r="D5937" s="24">
        <v>73.625343322753906</v>
      </c>
      <c r="E5937" s="24">
        <v>2.3218669891357422</v>
      </c>
      <c r="F5937" s="24">
        <v>0.32347241044044495</v>
      </c>
    </row>
    <row r="5938" spans="1:6">
      <c r="A5938">
        <v>266</v>
      </c>
      <c r="B5938" t="s">
        <v>528</v>
      </c>
      <c r="C5938">
        <v>52</v>
      </c>
      <c r="D5938" s="24">
        <v>73.893684387207031</v>
      </c>
      <c r="E5938" s="24">
        <v>2.2813460826873779</v>
      </c>
      <c r="F5938" s="24">
        <v>0.3228459358215332</v>
      </c>
    </row>
    <row r="5939" spans="1:6">
      <c r="A5939">
        <v>266</v>
      </c>
      <c r="B5939" t="s">
        <v>528</v>
      </c>
      <c r="C5939">
        <v>53</v>
      </c>
      <c r="D5939" s="24">
        <v>74.162033081054688</v>
      </c>
      <c r="E5939" s="24">
        <v>2.2581799030303955</v>
      </c>
      <c r="F5939" s="24">
        <v>0.32255825400352478</v>
      </c>
    </row>
    <row r="5940" spans="1:6">
      <c r="A5940">
        <v>266</v>
      </c>
      <c r="B5940" t="s">
        <v>528</v>
      </c>
      <c r="C5940">
        <v>54</v>
      </c>
      <c r="D5940" s="24">
        <v>74.430374145507812</v>
      </c>
      <c r="E5940" s="24">
        <v>2.2232985496520996</v>
      </c>
      <c r="F5940" s="24">
        <v>0.32244780659675598</v>
      </c>
    </row>
    <row r="5941" spans="1:6">
      <c r="A5941">
        <v>266</v>
      </c>
      <c r="B5941" t="s">
        <v>528</v>
      </c>
      <c r="C5941">
        <v>55</v>
      </c>
      <c r="D5941" s="24">
        <v>74.698715209960938</v>
      </c>
      <c r="E5941" s="24">
        <v>2.1840000152587891</v>
      </c>
      <c r="F5941" s="24">
        <v>0.32224133610725403</v>
      </c>
    </row>
    <row r="5942" spans="1:6">
      <c r="A5942">
        <v>266</v>
      </c>
      <c r="B5942" t="s">
        <v>528</v>
      </c>
      <c r="C5942">
        <v>56</v>
      </c>
      <c r="D5942" s="24">
        <v>74.967056274414062</v>
      </c>
      <c r="E5942" s="24">
        <v>2.1506781578063965</v>
      </c>
      <c r="F5942" s="24">
        <v>0.32173353433609009</v>
      </c>
    </row>
    <row r="5943" spans="1:6">
      <c r="A5943">
        <v>266</v>
      </c>
      <c r="B5943" t="s">
        <v>528</v>
      </c>
      <c r="C5943">
        <v>57</v>
      </c>
      <c r="D5943" s="24">
        <v>75.235397338867188</v>
      </c>
      <c r="E5943" s="24">
        <v>2.1202244758605957</v>
      </c>
      <c r="F5943" s="24">
        <v>0.32098144292831421</v>
      </c>
    </row>
    <row r="5944" spans="1:6">
      <c r="A5944">
        <v>266</v>
      </c>
      <c r="B5944" t="s">
        <v>528</v>
      </c>
      <c r="C5944">
        <v>58</v>
      </c>
      <c r="D5944" s="24">
        <v>75.503746032714844</v>
      </c>
      <c r="E5944" s="24">
        <v>2.0813186168670654</v>
      </c>
      <c r="F5944" s="24">
        <v>0.32045465707778931</v>
      </c>
    </row>
    <row r="5945" spans="1:6">
      <c r="A5945">
        <v>266</v>
      </c>
      <c r="B5945" t="s">
        <v>528</v>
      </c>
      <c r="C5945">
        <v>59</v>
      </c>
      <c r="D5945" s="24">
        <v>75.772087097167969</v>
      </c>
      <c r="E5945" s="24">
        <v>2.0466315746307373</v>
      </c>
      <c r="F5945" s="24">
        <v>0.32111749053001404</v>
      </c>
    </row>
    <row r="5946" spans="1:6">
      <c r="A5946">
        <v>266</v>
      </c>
      <c r="B5946" t="s">
        <v>528</v>
      </c>
      <c r="C5946">
        <v>60</v>
      </c>
      <c r="D5946" s="24">
        <v>76.040428161621094</v>
      </c>
      <c r="E5946" s="24">
        <v>2.0203189849853516</v>
      </c>
      <c r="F5946" s="24">
        <v>0.32450750470161438</v>
      </c>
    </row>
    <row r="5947" spans="1:6">
      <c r="A5947">
        <v>266</v>
      </c>
      <c r="B5947" t="s">
        <v>528</v>
      </c>
      <c r="C5947">
        <v>61</v>
      </c>
      <c r="D5947" s="24">
        <v>76.308769226074219</v>
      </c>
      <c r="E5947" s="24">
        <v>1.9851754903793335</v>
      </c>
      <c r="F5947" s="24">
        <v>0.33294707536697388</v>
      </c>
    </row>
    <row r="5948" spans="1:6">
      <c r="A5948">
        <v>266</v>
      </c>
      <c r="B5948" t="s">
        <v>528</v>
      </c>
      <c r="C5948">
        <v>62</v>
      </c>
      <c r="D5948" s="24">
        <v>76.577117919921875</v>
      </c>
      <c r="E5948" s="24">
        <v>1.9491766691207886</v>
      </c>
      <c r="F5948" s="24">
        <v>0.34996902942657471</v>
      </c>
    </row>
    <row r="5949" spans="1:6">
      <c r="A5949">
        <v>266</v>
      </c>
      <c r="B5949" t="s">
        <v>528</v>
      </c>
      <c r="C5949">
        <v>63</v>
      </c>
      <c r="D5949" s="24">
        <v>76.845458984375</v>
      </c>
      <c r="E5949" s="24">
        <v>1.9145563840866089</v>
      </c>
      <c r="F5949" s="24">
        <v>0.38088876008987427</v>
      </c>
    </row>
    <row r="5950" spans="1:6">
      <c r="A5950">
        <v>266</v>
      </c>
      <c r="B5950" t="s">
        <v>528</v>
      </c>
      <c r="C5950">
        <v>64</v>
      </c>
      <c r="D5950" s="24">
        <v>77.113800048828125</v>
      </c>
      <c r="E5950" s="24">
        <v>1.8822021484375</v>
      </c>
      <c r="F5950" s="24">
        <v>0.43314316868782043</v>
      </c>
    </row>
    <row r="5951" spans="1:6">
      <c r="A5951">
        <v>266</v>
      </c>
      <c r="B5951" t="s">
        <v>528</v>
      </c>
      <c r="C5951">
        <v>65</v>
      </c>
      <c r="D5951" s="24">
        <v>77.38214111328125</v>
      </c>
      <c r="E5951" s="24">
        <v>1.8479501008987427</v>
      </c>
      <c r="F5951" s="24">
        <v>0.51580142974853516</v>
      </c>
    </row>
    <row r="5952" spans="1:6">
      <c r="A5952">
        <v>266</v>
      </c>
      <c r="B5952" t="s">
        <v>528</v>
      </c>
      <c r="C5952">
        <v>66</v>
      </c>
      <c r="D5952" s="24">
        <v>77.650482177734375</v>
      </c>
      <c r="E5952" s="24">
        <v>1.803524374961853</v>
      </c>
      <c r="F5952" s="24">
        <v>0.6374582052230835</v>
      </c>
    </row>
    <row r="5953" spans="1:6">
      <c r="A5953">
        <v>266</v>
      </c>
      <c r="B5953" t="s">
        <v>528</v>
      </c>
      <c r="C5953">
        <v>67</v>
      </c>
      <c r="D5953" s="24">
        <v>77.918830871582031</v>
      </c>
      <c r="E5953" s="24">
        <v>1.7550318241119385</v>
      </c>
      <c r="F5953" s="24">
        <v>0.80212306976318359</v>
      </c>
    </row>
    <row r="5954" spans="1:6">
      <c r="A5954">
        <v>266</v>
      </c>
      <c r="B5954" t="s">
        <v>528</v>
      </c>
      <c r="C5954">
        <v>68</v>
      </c>
      <c r="D5954" s="24">
        <v>78.187171936035156</v>
      </c>
      <c r="E5954" s="24">
        <v>1.694968581199646</v>
      </c>
      <c r="F5954" s="24">
        <v>1.0037643909454346</v>
      </c>
    </row>
    <row r="5955" spans="1:6">
      <c r="A5955">
        <v>266</v>
      </c>
      <c r="B5955" t="s">
        <v>528</v>
      </c>
      <c r="C5955">
        <v>69</v>
      </c>
      <c r="D5955" s="24">
        <v>78.455513000488281</v>
      </c>
      <c r="E5955" s="24">
        <v>1.6162699460983276</v>
      </c>
      <c r="F5955" s="24">
        <v>1.2218345403671265</v>
      </c>
    </row>
    <row r="5956" spans="1:6">
      <c r="A5956">
        <v>266</v>
      </c>
      <c r="B5956" t="s">
        <v>528</v>
      </c>
      <c r="C5956">
        <v>70</v>
      </c>
      <c r="D5956" s="24">
        <v>78.723861694335938</v>
      </c>
      <c r="E5956" s="24">
        <v>1.4844024181365967</v>
      </c>
      <c r="F5956" s="24">
        <v>1.421198844909668</v>
      </c>
    </row>
    <row r="5957" spans="1:6">
      <c r="A5957">
        <v>266</v>
      </c>
      <c r="B5957" t="s">
        <v>528</v>
      </c>
      <c r="C5957">
        <v>71</v>
      </c>
      <c r="D5957" s="24">
        <v>78.992202758789062</v>
      </c>
      <c r="E5957" s="24">
        <v>1.2641680240631104</v>
      </c>
      <c r="F5957" s="24">
        <v>1.5590826272964478</v>
      </c>
    </row>
    <row r="5958" spans="1:6">
      <c r="A5958">
        <v>266</v>
      </c>
      <c r="B5958" t="s">
        <v>528</v>
      </c>
      <c r="C5958">
        <v>72</v>
      </c>
      <c r="D5958" s="24">
        <v>79.260543823242188</v>
      </c>
      <c r="E5958" s="24">
        <v>0.94284307956695557</v>
      </c>
      <c r="F5958" s="24">
        <v>1.5982216596603394</v>
      </c>
    </row>
    <row r="5959" spans="1:6">
      <c r="A5959">
        <v>266</v>
      </c>
      <c r="B5959" t="s">
        <v>528</v>
      </c>
      <c r="C5959">
        <v>73</v>
      </c>
      <c r="D5959" s="24">
        <v>79.528884887695312</v>
      </c>
      <c r="E5959" s="24">
        <v>0.58749657869338989</v>
      </c>
      <c r="F5959" s="24">
        <v>1.5211067199707031</v>
      </c>
    </row>
    <row r="5960" spans="1:6">
      <c r="A5960">
        <v>266</v>
      </c>
      <c r="B5960" t="s">
        <v>528</v>
      </c>
      <c r="C5960">
        <v>74</v>
      </c>
      <c r="D5960" s="24">
        <v>79.797225952148438</v>
      </c>
      <c r="E5960" s="24">
        <v>0.36794638633728027</v>
      </c>
      <c r="F5960" s="24">
        <v>1.338109016418457</v>
      </c>
    </row>
    <row r="5961" spans="1:6">
      <c r="A5961">
        <v>266</v>
      </c>
      <c r="B5961" t="s">
        <v>528</v>
      </c>
      <c r="C5961">
        <v>75</v>
      </c>
      <c r="D5961" s="24">
        <v>80.065574645996094</v>
      </c>
      <c r="E5961" s="24">
        <v>0.305838942527771</v>
      </c>
      <c r="F5961" s="24">
        <v>1.0846525430679321</v>
      </c>
    </row>
    <row r="5962" spans="1:6">
      <c r="A5962">
        <v>266</v>
      </c>
      <c r="B5962" t="s">
        <v>528</v>
      </c>
      <c r="C5962">
        <v>76</v>
      </c>
      <c r="D5962" s="24">
        <v>80.333915710449219</v>
      </c>
      <c r="E5962" s="24">
        <v>0.2950071394443512</v>
      </c>
      <c r="F5962" s="24">
        <v>0.80852270126342773</v>
      </c>
    </row>
    <row r="5963" spans="1:6">
      <c r="A5963">
        <v>266</v>
      </c>
      <c r="B5963" t="s">
        <v>528</v>
      </c>
      <c r="C5963">
        <v>77</v>
      </c>
      <c r="D5963" s="24">
        <v>80.602256774902344</v>
      </c>
      <c r="E5963" s="24">
        <v>0.29689940810203552</v>
      </c>
      <c r="F5963" s="24">
        <v>0.55375379323959351</v>
      </c>
    </row>
    <row r="5964" spans="1:6">
      <c r="A5964">
        <v>266</v>
      </c>
      <c r="B5964" t="s">
        <v>528</v>
      </c>
      <c r="C5964">
        <v>78</v>
      </c>
      <c r="D5964" s="24">
        <v>80.87060546875</v>
      </c>
      <c r="E5964" s="24">
        <v>0.2922026515007019</v>
      </c>
      <c r="F5964" s="24">
        <v>0.34874862432479858</v>
      </c>
    </row>
    <row r="5965" spans="1:6">
      <c r="A5965">
        <v>266</v>
      </c>
      <c r="B5965" t="s">
        <v>528</v>
      </c>
      <c r="C5965">
        <v>79</v>
      </c>
      <c r="D5965" s="24">
        <v>81.138946533203125</v>
      </c>
      <c r="E5965" s="24">
        <v>0.29286807775497437</v>
      </c>
      <c r="F5965" s="24">
        <v>0.20281535387039185</v>
      </c>
    </row>
    <row r="5966" spans="1:6">
      <c r="A5966">
        <v>266</v>
      </c>
      <c r="B5966" t="s">
        <v>528</v>
      </c>
      <c r="C5966">
        <v>80</v>
      </c>
      <c r="D5966" s="24">
        <v>81.40728759765625</v>
      </c>
      <c r="E5966" s="24">
        <v>0.29316502809524536</v>
      </c>
      <c r="F5966" s="24">
        <v>0.11022012680768967</v>
      </c>
    </row>
    <row r="5967" spans="1:6">
      <c r="A5967">
        <v>266</v>
      </c>
      <c r="B5967" t="s">
        <v>528</v>
      </c>
      <c r="C5967">
        <v>81</v>
      </c>
      <c r="D5967" s="24">
        <v>81.675628662109375</v>
      </c>
      <c r="E5967" s="24">
        <v>0.29073649644851685</v>
      </c>
      <c r="F5967" s="24">
        <v>5.7625815272331238E-2</v>
      </c>
    </row>
    <row r="5968" spans="1:6">
      <c r="A5968">
        <v>266</v>
      </c>
      <c r="B5968" t="s">
        <v>528</v>
      </c>
      <c r="C5968">
        <v>82</v>
      </c>
      <c r="D5968" s="24">
        <v>81.9439697265625</v>
      </c>
      <c r="E5968" s="24">
        <v>0.29100275039672852</v>
      </c>
      <c r="F5968" s="24">
        <v>3.0778372660279274E-2</v>
      </c>
    </row>
    <row r="5969" spans="1:6">
      <c r="A5969">
        <v>266</v>
      </c>
      <c r="B5969" t="s">
        <v>528</v>
      </c>
      <c r="C5969">
        <v>83</v>
      </c>
      <c r="D5969" s="24">
        <v>82.212310791015625</v>
      </c>
      <c r="E5969" s="24">
        <v>0.28680324554443359</v>
      </c>
      <c r="F5969" s="24">
        <v>1.8350850790739059E-2</v>
      </c>
    </row>
    <row r="5970" spans="1:6">
      <c r="A5970">
        <v>266</v>
      </c>
      <c r="B5970" t="s">
        <v>528</v>
      </c>
      <c r="C5970">
        <v>84</v>
      </c>
      <c r="D5970" s="24">
        <v>82.480659484863281</v>
      </c>
      <c r="E5970" s="24">
        <v>0.28668218851089478</v>
      </c>
      <c r="F5970" s="24">
        <v>1.2994719669222832E-2</v>
      </c>
    </row>
    <row r="5971" spans="1:6">
      <c r="A5971">
        <v>266</v>
      </c>
      <c r="B5971" t="s">
        <v>528</v>
      </c>
      <c r="C5971">
        <v>85</v>
      </c>
      <c r="D5971" s="24">
        <v>82.749000549316406</v>
      </c>
      <c r="E5971" s="24">
        <v>0.28686845302581787</v>
      </c>
      <c r="F5971" s="24">
        <v>1.0715042240917683E-2</v>
      </c>
    </row>
    <row r="5972" spans="1:6">
      <c r="A5972">
        <v>266</v>
      </c>
      <c r="B5972" t="s">
        <v>528</v>
      </c>
      <c r="C5972">
        <v>86</v>
      </c>
      <c r="D5972" s="24">
        <v>83.017341613769531</v>
      </c>
      <c r="E5972" s="24">
        <v>0.28487160801887512</v>
      </c>
      <c r="F5972" s="24">
        <v>9.7004314884543419E-3</v>
      </c>
    </row>
    <row r="5973" spans="1:6">
      <c r="A5973">
        <v>266</v>
      </c>
      <c r="B5973" t="s">
        <v>528</v>
      </c>
      <c r="C5973">
        <v>87</v>
      </c>
      <c r="D5973" s="24">
        <v>83.285690307617188</v>
      </c>
      <c r="E5973" s="24">
        <v>0.28223025798797607</v>
      </c>
      <c r="F5973" s="24">
        <v>9.2765688896179199E-3</v>
      </c>
    </row>
    <row r="5974" spans="1:6">
      <c r="A5974">
        <v>266</v>
      </c>
      <c r="B5974" t="s">
        <v>528</v>
      </c>
      <c r="C5974">
        <v>88</v>
      </c>
      <c r="D5974" s="24">
        <v>83.554031372070312</v>
      </c>
      <c r="E5974" s="24">
        <v>0.28579625487327576</v>
      </c>
      <c r="F5974" s="24">
        <v>9.212397038936615E-3</v>
      </c>
    </row>
    <row r="5975" spans="1:6">
      <c r="A5975">
        <v>266</v>
      </c>
      <c r="B5975" t="s">
        <v>528</v>
      </c>
      <c r="C5975">
        <v>89</v>
      </c>
      <c r="D5975" s="24">
        <v>83.822372436523438</v>
      </c>
      <c r="E5975" s="24">
        <v>0.28381898999214172</v>
      </c>
      <c r="F5975" s="24">
        <v>9.3686645850539207E-3</v>
      </c>
    </row>
    <row r="5976" spans="1:6">
      <c r="A5976">
        <v>266</v>
      </c>
      <c r="B5976" t="s">
        <v>528</v>
      </c>
      <c r="C5976">
        <v>90</v>
      </c>
      <c r="D5976" s="24">
        <v>84.090713500976562</v>
      </c>
      <c r="E5976" s="24">
        <v>0.28090366721153259</v>
      </c>
      <c r="F5976" s="24">
        <v>9.5913894474506378E-3</v>
      </c>
    </row>
    <row r="5977" spans="1:6">
      <c r="A5977">
        <v>266</v>
      </c>
      <c r="B5977" t="s">
        <v>528</v>
      </c>
      <c r="C5977">
        <v>91</v>
      </c>
      <c r="D5977" s="24">
        <v>84.359054565429688</v>
      </c>
      <c r="E5977" s="24">
        <v>0.27901908755302429</v>
      </c>
      <c r="F5977" s="24">
        <v>9.737091138958931E-3</v>
      </c>
    </row>
    <row r="5978" spans="1:6">
      <c r="A5978">
        <v>266</v>
      </c>
      <c r="B5978" t="s">
        <v>528</v>
      </c>
      <c r="C5978">
        <v>92</v>
      </c>
      <c r="D5978" s="24">
        <v>84.627403259277344</v>
      </c>
      <c r="E5978" s="24">
        <v>0.28013485670089722</v>
      </c>
      <c r="F5978" s="24">
        <v>9.7234072163701057E-3</v>
      </c>
    </row>
    <row r="5979" spans="1:6">
      <c r="A5979">
        <v>266</v>
      </c>
      <c r="B5979" t="s">
        <v>528</v>
      </c>
      <c r="C5979">
        <v>93</v>
      </c>
      <c r="D5979" s="24">
        <v>84.895744323730469</v>
      </c>
      <c r="E5979" s="24">
        <v>0.27709677815437317</v>
      </c>
      <c r="F5979" s="24">
        <v>9.5367236062884331E-3</v>
      </c>
    </row>
    <row r="5980" spans="1:6">
      <c r="A5980">
        <v>266</v>
      </c>
      <c r="B5980" t="s">
        <v>528</v>
      </c>
      <c r="C5980">
        <v>94</v>
      </c>
      <c r="D5980" s="24">
        <v>85.164085388183594</v>
      </c>
      <c r="E5980" s="24">
        <v>0.27791509032249451</v>
      </c>
      <c r="F5980" s="24">
        <v>9.1908620670437813E-3</v>
      </c>
    </row>
    <row r="5981" spans="1:6">
      <c r="A5981">
        <v>266</v>
      </c>
      <c r="B5981" t="s">
        <v>528</v>
      </c>
      <c r="C5981">
        <v>95</v>
      </c>
      <c r="D5981" s="24">
        <v>85.43243408203125</v>
      </c>
      <c r="E5981" s="24">
        <v>0.27660366892814636</v>
      </c>
      <c r="F5981" s="24">
        <v>8.6830779910087585E-3</v>
      </c>
    </row>
    <row r="5982" spans="1:6">
      <c r="A5982">
        <v>266</v>
      </c>
      <c r="B5982" t="s">
        <v>528</v>
      </c>
      <c r="C5982">
        <v>96</v>
      </c>
      <c r="D5982" s="24">
        <v>85.700775146484375</v>
      </c>
      <c r="E5982" s="24">
        <v>0.27606335282325745</v>
      </c>
      <c r="F5982" s="24">
        <v>7.9958103597164154E-3</v>
      </c>
    </row>
    <row r="5983" spans="1:6">
      <c r="A5983">
        <v>266</v>
      </c>
      <c r="B5983" t="s">
        <v>528</v>
      </c>
      <c r="C5983">
        <v>97</v>
      </c>
      <c r="D5983" s="24">
        <v>85.9691162109375</v>
      </c>
      <c r="E5983" s="24">
        <v>0.27211642265319824</v>
      </c>
      <c r="F5983" s="24">
        <v>7.1500292979180813E-3</v>
      </c>
    </row>
    <row r="5984" spans="1:6">
      <c r="A5984">
        <v>266</v>
      </c>
      <c r="B5984" t="s">
        <v>528</v>
      </c>
      <c r="C5984">
        <v>98</v>
      </c>
      <c r="D5984" s="24">
        <v>86.237457275390625</v>
      </c>
      <c r="E5984" s="24">
        <v>0.27513569593429565</v>
      </c>
      <c r="F5984" s="24">
        <v>6.2628616578876972E-3</v>
      </c>
    </row>
    <row r="5985" spans="1:6">
      <c r="A5985">
        <v>266</v>
      </c>
      <c r="B5985" t="s">
        <v>528</v>
      </c>
      <c r="C5985">
        <v>99</v>
      </c>
      <c r="D5985" s="24">
        <v>86.50579833984375</v>
      </c>
      <c r="E5985" s="24">
        <v>0.27041471004486084</v>
      </c>
      <c r="F5985" s="24">
        <v>5.5474638938903809E-3</v>
      </c>
    </row>
    <row r="5986" spans="1:6">
      <c r="A5986">
        <v>266</v>
      </c>
      <c r="B5986" t="s">
        <v>528</v>
      </c>
      <c r="C5986">
        <v>100</v>
      </c>
      <c r="D5986" s="24">
        <v>86.774147033691406</v>
      </c>
      <c r="E5986" s="24">
        <v>0.27409973740577698</v>
      </c>
      <c r="F5986" s="24">
        <v>5.2357721142470837E-3</v>
      </c>
    </row>
    <row r="5987" spans="1:6">
      <c r="A5987">
        <v>266</v>
      </c>
      <c r="B5987" t="s">
        <v>528</v>
      </c>
      <c r="C5987">
        <v>101</v>
      </c>
      <c r="D5987" s="24">
        <v>87.042488098144531</v>
      </c>
      <c r="E5987" s="24">
        <v>0.27477055788040161</v>
      </c>
      <c r="F5987" s="24">
        <v>5.4630385711789131E-3</v>
      </c>
    </row>
    <row r="5988" spans="1:6">
      <c r="A5988">
        <v>266</v>
      </c>
      <c r="B5988" t="s">
        <v>528</v>
      </c>
      <c r="C5988">
        <v>102</v>
      </c>
      <c r="D5988" s="24">
        <v>87.310829162597656</v>
      </c>
      <c r="E5988" s="24">
        <v>0.27141872048377991</v>
      </c>
      <c r="F5988" s="24">
        <v>6.1880443245172501E-3</v>
      </c>
    </row>
    <row r="5989" spans="1:6">
      <c r="A5989">
        <v>266</v>
      </c>
      <c r="B5989" t="s">
        <v>528</v>
      </c>
      <c r="C5989">
        <v>103</v>
      </c>
      <c r="D5989" s="24">
        <v>87.579177856445312</v>
      </c>
      <c r="E5989" s="24">
        <v>0.26983043551445007</v>
      </c>
      <c r="F5989" s="24">
        <v>7.1969395503401756E-3</v>
      </c>
    </row>
    <row r="5990" spans="1:6">
      <c r="A5990">
        <v>266</v>
      </c>
      <c r="B5990" t="s">
        <v>528</v>
      </c>
      <c r="C5990">
        <v>104</v>
      </c>
      <c r="D5990" s="24">
        <v>87.847518920898438</v>
      </c>
      <c r="E5990" s="24">
        <v>0.2721286416053772</v>
      </c>
      <c r="F5990" s="24">
        <v>8.1846239045262337E-3</v>
      </c>
    </row>
    <row r="5991" spans="1:6">
      <c r="A5991">
        <v>266</v>
      </c>
      <c r="B5991" t="s">
        <v>528</v>
      </c>
      <c r="C5991">
        <v>105</v>
      </c>
      <c r="D5991" s="24">
        <v>88.115859985351562</v>
      </c>
      <c r="E5991" s="24">
        <v>0.26761549711227417</v>
      </c>
      <c r="F5991" s="24">
        <v>8.8669070973992348E-3</v>
      </c>
    </row>
    <row r="5992" spans="1:6">
      <c r="A5992">
        <v>266</v>
      </c>
      <c r="B5992" t="s">
        <v>528</v>
      </c>
      <c r="C5992">
        <v>106</v>
      </c>
      <c r="D5992" s="24">
        <v>88.384201049804688</v>
      </c>
      <c r="E5992" s="24">
        <v>0.26810938119888306</v>
      </c>
      <c r="F5992" s="24">
        <v>9.0717189013957977E-3</v>
      </c>
    </row>
    <row r="5993" spans="1:6">
      <c r="A5993">
        <v>266</v>
      </c>
      <c r="B5993" t="s">
        <v>528</v>
      </c>
      <c r="C5993">
        <v>107</v>
      </c>
      <c r="D5993" s="24">
        <v>88.652542114257812</v>
      </c>
      <c r="E5993" s="24">
        <v>0.26375609636306763</v>
      </c>
      <c r="F5993" s="24">
        <v>8.7803928181529045E-3</v>
      </c>
    </row>
    <row r="5994" spans="1:6">
      <c r="A5994">
        <v>266</v>
      </c>
      <c r="B5994" t="s">
        <v>528</v>
      </c>
      <c r="C5994">
        <v>108</v>
      </c>
      <c r="D5994" s="24">
        <v>88.920883178710938</v>
      </c>
      <c r="E5994" s="24">
        <v>0.26675704121589661</v>
      </c>
      <c r="F5994" s="24">
        <v>8.1090833991765976E-3</v>
      </c>
    </row>
    <row r="5995" spans="1:6">
      <c r="A5995">
        <v>266</v>
      </c>
      <c r="B5995" t="s">
        <v>528</v>
      </c>
      <c r="C5995">
        <v>109</v>
      </c>
      <c r="D5995" s="24">
        <v>89.189231872558594</v>
      </c>
      <c r="E5995" s="24">
        <v>0.2656097412109375</v>
      </c>
      <c r="F5995" s="24">
        <v>7.2444151155650616E-3</v>
      </c>
    </row>
    <row r="5996" spans="1:6">
      <c r="A5996">
        <v>266</v>
      </c>
      <c r="B5996" t="s">
        <v>528</v>
      </c>
      <c r="C5996">
        <v>110</v>
      </c>
      <c r="D5996" s="24">
        <v>89.457572937011719</v>
      </c>
      <c r="E5996" s="24">
        <v>0.26324695348739624</v>
      </c>
      <c r="F5996" s="24">
        <v>6.3679106533527374E-3</v>
      </c>
    </row>
    <row r="5997" spans="1:6">
      <c r="A5997">
        <v>266</v>
      </c>
      <c r="B5997" t="s">
        <v>528</v>
      </c>
      <c r="C5997">
        <v>111</v>
      </c>
      <c r="D5997" s="24">
        <v>89.725921630859375</v>
      </c>
      <c r="E5997" s="24">
        <v>0.26533350348472595</v>
      </c>
      <c r="F5997" s="24">
        <v>5.6144651025533676E-3</v>
      </c>
    </row>
    <row r="5998" spans="1:6">
      <c r="A5998">
        <v>266</v>
      </c>
      <c r="B5998" t="s">
        <v>528</v>
      </c>
      <c r="C5998">
        <v>112</v>
      </c>
      <c r="D5998" s="24">
        <v>89.9942626953125</v>
      </c>
      <c r="E5998" s="24">
        <v>0.26279449462890625</v>
      </c>
      <c r="F5998" s="24">
        <v>5.0808591768145561E-3</v>
      </c>
    </row>
    <row r="5999" spans="1:6">
      <c r="A5999">
        <v>266</v>
      </c>
      <c r="B5999" t="s">
        <v>528</v>
      </c>
      <c r="C5999">
        <v>113</v>
      </c>
      <c r="D5999" s="24">
        <v>90.262603759765625</v>
      </c>
      <c r="E5999" s="24">
        <v>0.26257061958312988</v>
      </c>
      <c r="F5999" s="24">
        <v>4.8565370962023735E-3</v>
      </c>
    </row>
    <row r="6000" spans="1:6">
      <c r="A6000">
        <v>266</v>
      </c>
      <c r="B6000" t="s">
        <v>528</v>
      </c>
      <c r="C6000">
        <v>114</v>
      </c>
      <c r="D6000" s="24">
        <v>90.53094482421875</v>
      </c>
      <c r="E6000" s="24">
        <v>0.26241204142570496</v>
      </c>
      <c r="F6000" s="24">
        <v>5.0226021558046341E-3</v>
      </c>
    </row>
    <row r="6001" spans="1:6">
      <c r="A6001">
        <v>266</v>
      </c>
      <c r="B6001" t="s">
        <v>528</v>
      </c>
      <c r="C6001">
        <v>115</v>
      </c>
      <c r="D6001" s="24">
        <v>90.799285888671875</v>
      </c>
      <c r="E6001" s="24">
        <v>0.26434439420700073</v>
      </c>
      <c r="F6001" s="24">
        <v>5.6005609221756458E-3</v>
      </c>
    </row>
    <row r="6002" spans="1:6">
      <c r="A6002">
        <v>266</v>
      </c>
      <c r="B6002" t="s">
        <v>528</v>
      </c>
      <c r="C6002">
        <v>116</v>
      </c>
      <c r="D6002" s="24">
        <v>91.067626953125</v>
      </c>
      <c r="E6002" s="24">
        <v>0.26277697086334229</v>
      </c>
      <c r="F6002" s="24">
        <v>6.488302256911993E-3</v>
      </c>
    </row>
    <row r="6003" spans="1:6">
      <c r="A6003">
        <v>266</v>
      </c>
      <c r="B6003" t="s">
        <v>528</v>
      </c>
      <c r="C6003">
        <v>117</v>
      </c>
      <c r="D6003" s="24">
        <v>91.335968017578125</v>
      </c>
      <c r="E6003" s="24">
        <v>0.26099127531051636</v>
      </c>
      <c r="F6003" s="24">
        <v>7.4568698182702065E-3</v>
      </c>
    </row>
    <row r="6004" spans="1:6">
      <c r="A6004">
        <v>266</v>
      </c>
      <c r="B6004" t="s">
        <v>528</v>
      </c>
      <c r="C6004">
        <v>118</v>
      </c>
      <c r="D6004" s="24">
        <v>91.604316711425781</v>
      </c>
      <c r="E6004" s="24">
        <v>0.25783103704452515</v>
      </c>
      <c r="F6004" s="24">
        <v>8.2350000739097595E-3</v>
      </c>
    </row>
    <row r="6005" spans="1:6">
      <c r="A6005">
        <v>266</v>
      </c>
      <c r="B6005" t="s">
        <v>528</v>
      </c>
      <c r="C6005">
        <v>119</v>
      </c>
      <c r="D6005" s="24">
        <v>91.872657775878906</v>
      </c>
      <c r="E6005" s="24">
        <v>0.25706309080123901</v>
      </c>
      <c r="F6005" s="24">
        <v>8.6335297673940659E-3</v>
      </c>
    </row>
    <row r="6006" spans="1:6">
      <c r="A6006">
        <v>266</v>
      </c>
      <c r="B6006" t="s">
        <v>528</v>
      </c>
      <c r="C6006">
        <v>120</v>
      </c>
      <c r="D6006" s="24">
        <v>92.141006469726562</v>
      </c>
      <c r="E6006" s="24">
        <v>0.25856399536132812</v>
      </c>
      <c r="F6006" s="24">
        <v>8.6189480498433113E-3</v>
      </c>
    </row>
    <row r="6007" spans="1:6">
      <c r="A6007">
        <v>266</v>
      </c>
      <c r="B6007" t="s">
        <v>528</v>
      </c>
      <c r="C6007">
        <v>121</v>
      </c>
      <c r="D6007" s="24">
        <v>92.409347534179688</v>
      </c>
      <c r="E6007" s="24">
        <v>0.25665661692619324</v>
      </c>
      <c r="F6007" s="24">
        <v>8.2898335531353951E-3</v>
      </c>
    </row>
    <row r="6008" spans="1:6">
      <c r="A6008">
        <v>266</v>
      </c>
      <c r="B6008" t="s">
        <v>528</v>
      </c>
      <c r="C6008">
        <v>122</v>
      </c>
      <c r="D6008" s="24">
        <v>92.677688598632812</v>
      </c>
      <c r="E6008" s="24">
        <v>0.25600335001945496</v>
      </c>
      <c r="F6008" s="24">
        <v>7.7934130094945431E-3</v>
      </c>
    </row>
    <row r="6009" spans="1:6">
      <c r="A6009">
        <v>266</v>
      </c>
      <c r="B6009" t="s">
        <v>528</v>
      </c>
      <c r="C6009">
        <v>123</v>
      </c>
      <c r="D6009" s="24">
        <v>92.946029663085938</v>
      </c>
      <c r="E6009" s="24">
        <v>0.25467565655708313</v>
      </c>
      <c r="F6009" s="24">
        <v>7.2527127340435982E-3</v>
      </c>
    </row>
    <row r="6010" spans="1:6">
      <c r="A6010">
        <v>266</v>
      </c>
      <c r="B6010" t="s">
        <v>528</v>
      </c>
      <c r="C6010">
        <v>124</v>
      </c>
      <c r="D6010" s="24">
        <v>93.214370727539062</v>
      </c>
      <c r="E6010" s="24">
        <v>0.25320509076118469</v>
      </c>
      <c r="F6010" s="24">
        <v>6.7422688007354736E-3</v>
      </c>
    </row>
    <row r="6011" spans="1:6">
      <c r="A6011">
        <v>266</v>
      </c>
      <c r="B6011" t="s">
        <v>528</v>
      </c>
      <c r="C6011">
        <v>125</v>
      </c>
      <c r="D6011" s="24">
        <v>93.482711791992188</v>
      </c>
      <c r="E6011" s="24">
        <v>0.25408256053924561</v>
      </c>
      <c r="F6011" s="24">
        <v>6.2897615134716034E-3</v>
      </c>
    </row>
    <row r="6012" spans="1:6">
      <c r="A6012">
        <v>266</v>
      </c>
      <c r="B6012" t="s">
        <v>528</v>
      </c>
      <c r="C6012">
        <v>126</v>
      </c>
      <c r="D6012" s="24">
        <v>93.751060485839844</v>
      </c>
      <c r="E6012" s="24">
        <v>0.25567862391471863</v>
      </c>
      <c r="F6012" s="24">
        <v>5.8727026917040348E-3</v>
      </c>
    </row>
    <row r="6013" spans="1:6">
      <c r="A6013">
        <v>266</v>
      </c>
      <c r="B6013" t="s">
        <v>528</v>
      </c>
      <c r="C6013">
        <v>127</v>
      </c>
      <c r="D6013" s="24">
        <v>94.019401550292969</v>
      </c>
      <c r="E6013" s="24">
        <v>0.25114181637763977</v>
      </c>
      <c r="F6013" s="24">
        <v>5.4143257439136505E-3</v>
      </c>
    </row>
    <row r="6014" spans="1:6">
      <c r="A6014">
        <v>266</v>
      </c>
      <c r="B6014" t="s">
        <v>528</v>
      </c>
      <c r="C6014">
        <v>128</v>
      </c>
      <c r="D6014" s="24">
        <v>94.287750244140625</v>
      </c>
      <c r="E6014" s="24">
        <v>0.25090122222900391</v>
      </c>
      <c r="F6014" s="24">
        <v>4.8083746805787086E-3</v>
      </c>
    </row>
    <row r="6015" spans="1:6">
      <c r="A6015">
        <v>266</v>
      </c>
      <c r="B6015" t="s">
        <v>528</v>
      </c>
      <c r="C6015">
        <v>129</v>
      </c>
      <c r="D6015" s="24">
        <v>94.55609130859375</v>
      </c>
      <c r="E6015" s="24">
        <v>0.25405403971672058</v>
      </c>
      <c r="F6015" s="24">
        <v>3.9812787435948849E-3</v>
      </c>
    </row>
    <row r="6016" spans="1:6">
      <c r="A6016">
        <v>266</v>
      </c>
      <c r="B6016" t="s">
        <v>528</v>
      </c>
      <c r="C6016">
        <v>130</v>
      </c>
      <c r="D6016" s="24">
        <v>94.824432373046875</v>
      </c>
      <c r="E6016" s="24">
        <v>0.24705633521080017</v>
      </c>
      <c r="F6016" s="24">
        <v>2.955303993076086E-3</v>
      </c>
    </row>
    <row r="6017" spans="1:6">
      <c r="A6017">
        <v>267</v>
      </c>
      <c r="B6017" t="s">
        <v>529</v>
      </c>
      <c r="C6017">
        <v>1</v>
      </c>
      <c r="D6017" s="24">
        <v>60.208198547363281</v>
      </c>
      <c r="E6017" s="24">
        <v>0.43707761168479919</v>
      </c>
      <c r="F6017" s="24">
        <v>0.10651787370443344</v>
      </c>
    </row>
    <row r="6018" spans="1:6">
      <c r="A6018">
        <v>267</v>
      </c>
      <c r="B6018" t="s">
        <v>529</v>
      </c>
      <c r="C6018">
        <v>2</v>
      </c>
      <c r="D6018" s="24">
        <v>60.476543426513672</v>
      </c>
      <c r="E6018" s="24">
        <v>0.43685474991798401</v>
      </c>
      <c r="F6018" s="24">
        <v>0.10791688412427902</v>
      </c>
    </row>
    <row r="6019" spans="1:6">
      <c r="A6019">
        <v>267</v>
      </c>
      <c r="B6019" t="s">
        <v>529</v>
      </c>
      <c r="C6019">
        <v>3</v>
      </c>
      <c r="D6019" s="24">
        <v>60.744884490966797</v>
      </c>
      <c r="E6019" s="24">
        <v>0.42781800031661987</v>
      </c>
      <c r="F6019" s="24">
        <v>0.1088947057723999</v>
      </c>
    </row>
    <row r="6020" spans="1:6">
      <c r="A6020">
        <v>267</v>
      </c>
      <c r="B6020" t="s">
        <v>529</v>
      </c>
      <c r="C6020">
        <v>4</v>
      </c>
      <c r="D6020" s="24">
        <v>61.013229370117188</v>
      </c>
      <c r="E6020" s="24">
        <v>0.42814776301383972</v>
      </c>
      <c r="F6020" s="24">
        <v>0.10962656885385513</v>
      </c>
    </row>
    <row r="6021" spans="1:6">
      <c r="A6021">
        <v>267</v>
      </c>
      <c r="B6021" t="s">
        <v>529</v>
      </c>
      <c r="C6021">
        <v>5</v>
      </c>
      <c r="D6021" s="24">
        <v>61.281570434570312</v>
      </c>
      <c r="E6021" s="24">
        <v>0.4270070493221283</v>
      </c>
      <c r="F6021" s="24">
        <v>0.11056087166070938</v>
      </c>
    </row>
    <row r="6022" spans="1:6">
      <c r="A6022">
        <v>267</v>
      </c>
      <c r="B6022" t="s">
        <v>529</v>
      </c>
      <c r="C6022">
        <v>6</v>
      </c>
      <c r="D6022" s="24">
        <v>61.549911499023438</v>
      </c>
      <c r="E6022" s="24">
        <v>0.42642372846603394</v>
      </c>
      <c r="F6022" s="24">
        <v>0.11195145547389984</v>
      </c>
    </row>
    <row r="6023" spans="1:6">
      <c r="A6023">
        <v>267</v>
      </c>
      <c r="B6023" t="s">
        <v>529</v>
      </c>
      <c r="C6023">
        <v>7</v>
      </c>
      <c r="D6023" s="24">
        <v>61.818256378173828</v>
      </c>
      <c r="E6023" s="24">
        <v>0.42379456758499146</v>
      </c>
      <c r="F6023" s="24">
        <v>0.11353505402803421</v>
      </c>
    </row>
    <row r="6024" spans="1:6">
      <c r="A6024">
        <v>267</v>
      </c>
      <c r="B6024" t="s">
        <v>529</v>
      </c>
      <c r="C6024">
        <v>8</v>
      </c>
      <c r="D6024" s="24">
        <v>62.086601257324219</v>
      </c>
      <c r="E6024" s="24">
        <v>0.41997921466827393</v>
      </c>
      <c r="F6024" s="24">
        <v>0.1146690770983696</v>
      </c>
    </row>
    <row r="6025" spans="1:6">
      <c r="A6025">
        <v>267</v>
      </c>
      <c r="B6025" t="s">
        <v>529</v>
      </c>
      <c r="C6025">
        <v>9</v>
      </c>
      <c r="D6025" s="24">
        <v>62.354942321777344</v>
      </c>
      <c r="E6025" s="24">
        <v>0.41658475995063782</v>
      </c>
      <c r="F6025" s="24">
        <v>0.11481219530105591</v>
      </c>
    </row>
    <row r="6026" spans="1:6">
      <c r="A6026">
        <v>267</v>
      </c>
      <c r="B6026" t="s">
        <v>529</v>
      </c>
      <c r="C6026">
        <v>10</v>
      </c>
      <c r="D6026" s="24">
        <v>62.623283386230469</v>
      </c>
      <c r="E6026" s="24">
        <v>0.41453790664672852</v>
      </c>
      <c r="F6026" s="24">
        <v>0.11389995366334915</v>
      </c>
    </row>
    <row r="6027" spans="1:6">
      <c r="A6027">
        <v>267</v>
      </c>
      <c r="B6027" t="s">
        <v>529</v>
      </c>
      <c r="C6027">
        <v>11</v>
      </c>
      <c r="D6027" s="24">
        <v>62.891628265380859</v>
      </c>
      <c r="E6027" s="24">
        <v>0.41272467374801636</v>
      </c>
      <c r="F6027" s="24">
        <v>0.11227037012577057</v>
      </c>
    </row>
    <row r="6028" spans="1:6">
      <c r="A6028">
        <v>267</v>
      </c>
      <c r="B6028" t="s">
        <v>529</v>
      </c>
      <c r="C6028">
        <v>12</v>
      </c>
      <c r="D6028" s="24">
        <v>63.159969329833984</v>
      </c>
      <c r="E6028" s="24">
        <v>0.4101087749004364</v>
      </c>
      <c r="F6028" s="24">
        <v>0.1102001741528511</v>
      </c>
    </row>
    <row r="6029" spans="1:6">
      <c r="A6029">
        <v>267</v>
      </c>
      <c r="B6029" t="s">
        <v>529</v>
      </c>
      <c r="C6029">
        <v>13</v>
      </c>
      <c r="D6029" s="24">
        <v>63.428314208984375</v>
      </c>
      <c r="E6029" s="24">
        <v>0.40892726182937622</v>
      </c>
      <c r="F6029" s="24">
        <v>0.10749989002943039</v>
      </c>
    </row>
    <row r="6030" spans="1:6">
      <c r="A6030">
        <v>267</v>
      </c>
      <c r="B6030" t="s">
        <v>529</v>
      </c>
      <c r="C6030">
        <v>14</v>
      </c>
      <c r="D6030" s="24">
        <v>63.6966552734375</v>
      </c>
      <c r="E6030" s="24">
        <v>0.40802404284477234</v>
      </c>
      <c r="F6030" s="24">
        <v>0.10358454287052155</v>
      </c>
    </row>
    <row r="6031" spans="1:6">
      <c r="A6031">
        <v>267</v>
      </c>
      <c r="B6031" t="s">
        <v>529</v>
      </c>
      <c r="C6031">
        <v>15</v>
      </c>
      <c r="D6031" s="24">
        <v>63.965000152587891</v>
      </c>
      <c r="E6031" s="24">
        <v>0.40390878915786743</v>
      </c>
      <c r="F6031" s="24">
        <v>9.8039604723453522E-2</v>
      </c>
    </row>
    <row r="6032" spans="1:6">
      <c r="A6032">
        <v>267</v>
      </c>
      <c r="B6032" t="s">
        <v>529</v>
      </c>
      <c r="C6032">
        <v>16</v>
      </c>
      <c r="D6032" s="24">
        <v>64.233345031738281</v>
      </c>
      <c r="E6032" s="24">
        <v>0.39726042747497559</v>
      </c>
      <c r="F6032" s="24">
        <v>9.1261759400367737E-2</v>
      </c>
    </row>
    <row r="6033" spans="1:6">
      <c r="A6033">
        <v>267</v>
      </c>
      <c r="B6033" t="s">
        <v>529</v>
      </c>
      <c r="C6033">
        <v>17</v>
      </c>
      <c r="D6033" s="24">
        <v>64.501686096191406</v>
      </c>
      <c r="E6033" s="24">
        <v>0.39972805976867676</v>
      </c>
      <c r="F6033" s="24">
        <v>8.4609128534793854E-2</v>
      </c>
    </row>
    <row r="6034" spans="1:6">
      <c r="A6034">
        <v>267</v>
      </c>
      <c r="B6034" t="s">
        <v>529</v>
      </c>
      <c r="C6034">
        <v>18</v>
      </c>
      <c r="D6034" s="24">
        <v>64.770027160644531</v>
      </c>
      <c r="E6034" s="24">
        <v>0.39840430021286011</v>
      </c>
      <c r="F6034" s="24">
        <v>7.9852655529975891E-2</v>
      </c>
    </row>
    <row r="6035" spans="1:6">
      <c r="A6035">
        <v>267</v>
      </c>
      <c r="B6035" t="s">
        <v>529</v>
      </c>
      <c r="C6035">
        <v>19</v>
      </c>
      <c r="D6035" s="24">
        <v>65.038368225097656</v>
      </c>
      <c r="E6035" s="24">
        <v>0.39638334512710571</v>
      </c>
      <c r="F6035" s="24">
        <v>7.8286625444889069E-2</v>
      </c>
    </row>
    <row r="6036" spans="1:6">
      <c r="A6036">
        <v>267</v>
      </c>
      <c r="B6036" t="s">
        <v>529</v>
      </c>
      <c r="C6036">
        <v>20</v>
      </c>
      <c r="D6036" s="24">
        <v>65.306716918945312</v>
      </c>
      <c r="E6036" s="24">
        <v>0.39917171001434326</v>
      </c>
      <c r="F6036" s="24">
        <v>8.0114804208278656E-2</v>
      </c>
    </row>
    <row r="6037" spans="1:6">
      <c r="A6037">
        <v>267</v>
      </c>
      <c r="B6037" t="s">
        <v>529</v>
      </c>
      <c r="C6037">
        <v>21</v>
      </c>
      <c r="D6037" s="24">
        <v>65.575057983398438</v>
      </c>
      <c r="E6037" s="24">
        <v>0.39432588219642639</v>
      </c>
      <c r="F6037" s="24">
        <v>8.4475688636302948E-2</v>
      </c>
    </row>
    <row r="6038" spans="1:6">
      <c r="A6038">
        <v>267</v>
      </c>
      <c r="B6038" t="s">
        <v>529</v>
      </c>
      <c r="C6038">
        <v>22</v>
      </c>
      <c r="D6038" s="24">
        <v>65.843399047851562</v>
      </c>
      <c r="E6038" s="24">
        <v>0.3922240138053894</v>
      </c>
      <c r="F6038" s="24">
        <v>8.9953705668449402E-2</v>
      </c>
    </row>
    <row r="6039" spans="1:6">
      <c r="A6039">
        <v>267</v>
      </c>
      <c r="B6039" t="s">
        <v>529</v>
      </c>
      <c r="C6039">
        <v>23</v>
      </c>
      <c r="D6039" s="24">
        <v>66.111740112304688</v>
      </c>
      <c r="E6039" s="24">
        <v>0.38862261176109314</v>
      </c>
      <c r="F6039" s="24">
        <v>9.5097810029983521E-2</v>
      </c>
    </row>
    <row r="6040" spans="1:6">
      <c r="A6040">
        <v>267</v>
      </c>
      <c r="B6040" t="s">
        <v>529</v>
      </c>
      <c r="C6040">
        <v>24</v>
      </c>
      <c r="D6040" s="24">
        <v>66.380081176757812</v>
      </c>
      <c r="E6040" s="24">
        <v>0.3899085521697998</v>
      </c>
      <c r="F6040" s="24">
        <v>9.86332967877388E-2</v>
      </c>
    </row>
    <row r="6041" spans="1:6">
      <c r="A6041">
        <v>267</v>
      </c>
      <c r="B6041" t="s">
        <v>529</v>
      </c>
      <c r="C6041">
        <v>25</v>
      </c>
      <c r="D6041" s="24">
        <v>66.648429870605469</v>
      </c>
      <c r="E6041" s="24">
        <v>0.3867032527923584</v>
      </c>
      <c r="F6041" s="24">
        <v>9.9477909505367279E-2</v>
      </c>
    </row>
    <row r="6042" spans="1:6">
      <c r="A6042">
        <v>267</v>
      </c>
      <c r="B6042" t="s">
        <v>529</v>
      </c>
      <c r="C6042">
        <v>26</v>
      </c>
      <c r="D6042" s="24">
        <v>66.916770935058594</v>
      </c>
      <c r="E6042" s="24">
        <v>0.38537982106208801</v>
      </c>
      <c r="F6042" s="24">
        <v>9.6910655498504639E-2</v>
      </c>
    </row>
    <row r="6043" spans="1:6">
      <c r="A6043">
        <v>267</v>
      </c>
      <c r="B6043" t="s">
        <v>529</v>
      </c>
      <c r="C6043">
        <v>27</v>
      </c>
      <c r="D6043" s="24">
        <v>67.185111999511719</v>
      </c>
      <c r="E6043" s="24">
        <v>0.37937435507774353</v>
      </c>
      <c r="F6043" s="24">
        <v>9.097599983215332E-2</v>
      </c>
    </row>
    <row r="6044" spans="1:6">
      <c r="A6044">
        <v>267</v>
      </c>
      <c r="B6044" t="s">
        <v>529</v>
      </c>
      <c r="C6044">
        <v>28</v>
      </c>
      <c r="D6044" s="24">
        <v>67.453460693359375</v>
      </c>
      <c r="E6044" s="24">
        <v>0.37709760665893555</v>
      </c>
      <c r="F6044" s="24">
        <v>8.2832686603069305E-2</v>
      </c>
    </row>
    <row r="6045" spans="1:6">
      <c r="A6045">
        <v>267</v>
      </c>
      <c r="B6045" t="s">
        <v>529</v>
      </c>
      <c r="C6045">
        <v>29</v>
      </c>
      <c r="D6045" s="24">
        <v>67.7218017578125</v>
      </c>
      <c r="E6045" s="24">
        <v>0.37690803408622742</v>
      </c>
      <c r="F6045" s="24">
        <v>7.4616752564907074E-2</v>
      </c>
    </row>
    <row r="6046" spans="1:6">
      <c r="A6046">
        <v>267</v>
      </c>
      <c r="B6046" t="s">
        <v>529</v>
      </c>
      <c r="C6046">
        <v>30</v>
      </c>
      <c r="D6046" s="24">
        <v>67.990142822265625</v>
      </c>
      <c r="E6046" s="24">
        <v>0.37655079364776611</v>
      </c>
      <c r="F6046" s="24">
        <v>6.8709813058376312E-2</v>
      </c>
    </row>
    <row r="6047" spans="1:6">
      <c r="A6047">
        <v>267</v>
      </c>
      <c r="B6047" t="s">
        <v>529</v>
      </c>
      <c r="C6047">
        <v>31</v>
      </c>
      <c r="D6047" s="24">
        <v>68.25848388671875</v>
      </c>
      <c r="E6047" s="24">
        <v>0.37809833884239197</v>
      </c>
      <c r="F6047" s="24">
        <v>6.6771477460861206E-2</v>
      </c>
    </row>
    <row r="6048" spans="1:6">
      <c r="A6048">
        <v>267</v>
      </c>
      <c r="B6048" t="s">
        <v>529</v>
      </c>
      <c r="C6048">
        <v>32</v>
      </c>
      <c r="D6048" s="24">
        <v>68.526824951171875</v>
      </c>
      <c r="E6048" s="24">
        <v>0.37205293774604797</v>
      </c>
      <c r="F6048" s="24">
        <v>6.9092720746994019E-2</v>
      </c>
    </row>
    <row r="6049" spans="1:6">
      <c r="A6049">
        <v>267</v>
      </c>
      <c r="B6049" t="s">
        <v>529</v>
      </c>
      <c r="C6049">
        <v>33</v>
      </c>
      <c r="D6049" s="24">
        <v>68.795173645019531</v>
      </c>
      <c r="E6049" s="24">
        <v>0.37754154205322266</v>
      </c>
      <c r="F6049" s="24">
        <v>7.4635319411754608E-2</v>
      </c>
    </row>
    <row r="6050" spans="1:6">
      <c r="A6050">
        <v>267</v>
      </c>
      <c r="B6050" t="s">
        <v>529</v>
      </c>
      <c r="C6050">
        <v>34</v>
      </c>
      <c r="D6050" s="24">
        <v>69.063514709472656</v>
      </c>
      <c r="E6050" s="24">
        <v>0.37253707647323608</v>
      </c>
      <c r="F6050" s="24">
        <v>8.1660859286785126E-2</v>
      </c>
    </row>
    <row r="6051" spans="1:6">
      <c r="A6051">
        <v>267</v>
      </c>
      <c r="B6051" t="s">
        <v>529</v>
      </c>
      <c r="C6051">
        <v>35</v>
      </c>
      <c r="D6051" s="24">
        <v>69.331855773925781</v>
      </c>
      <c r="E6051" s="24">
        <v>0.36886084079742432</v>
      </c>
      <c r="F6051" s="24">
        <v>8.8532499969005585E-2</v>
      </c>
    </row>
    <row r="6052" spans="1:6">
      <c r="A6052">
        <v>267</v>
      </c>
      <c r="B6052" t="s">
        <v>529</v>
      </c>
      <c r="C6052">
        <v>36</v>
      </c>
      <c r="D6052" s="24">
        <v>69.600196838378906</v>
      </c>
      <c r="E6052" s="24">
        <v>0.36560231447219849</v>
      </c>
      <c r="F6052" s="24">
        <v>9.418632835149765E-2</v>
      </c>
    </row>
    <row r="6053" spans="1:6">
      <c r="A6053">
        <v>267</v>
      </c>
      <c r="B6053" t="s">
        <v>529</v>
      </c>
      <c r="C6053">
        <v>37</v>
      </c>
      <c r="D6053" s="24">
        <v>69.868545532226562</v>
      </c>
      <c r="E6053" s="24">
        <v>0.36797171831130981</v>
      </c>
      <c r="F6053" s="24">
        <v>9.8094731569290161E-2</v>
      </c>
    </row>
    <row r="6054" spans="1:6">
      <c r="A6054">
        <v>267</v>
      </c>
      <c r="B6054" t="s">
        <v>529</v>
      </c>
      <c r="C6054">
        <v>38</v>
      </c>
      <c r="D6054" s="24">
        <v>70.136886596679688</v>
      </c>
      <c r="E6054" s="24">
        <v>0.36272275447845459</v>
      </c>
      <c r="F6054" s="24">
        <v>9.9924907088279724E-2</v>
      </c>
    </row>
    <row r="6055" spans="1:6">
      <c r="A6055">
        <v>267</v>
      </c>
      <c r="B6055" t="s">
        <v>529</v>
      </c>
      <c r="C6055">
        <v>39</v>
      </c>
      <c r="D6055" s="24">
        <v>70.405227661132812</v>
      </c>
      <c r="E6055" s="24">
        <v>0.36442077159881592</v>
      </c>
      <c r="F6055" s="24">
        <v>9.9329598248004913E-2</v>
      </c>
    </row>
    <row r="6056" spans="1:6">
      <c r="A6056">
        <v>267</v>
      </c>
      <c r="B6056" t="s">
        <v>529</v>
      </c>
      <c r="C6056">
        <v>40</v>
      </c>
      <c r="D6056" s="24">
        <v>70.673568725585938</v>
      </c>
      <c r="E6056" s="24">
        <v>0.35566353797912598</v>
      </c>
      <c r="F6056" s="24">
        <v>9.6142716705799103E-2</v>
      </c>
    </row>
    <row r="6057" spans="1:6">
      <c r="A6057">
        <v>267</v>
      </c>
      <c r="B6057" t="s">
        <v>529</v>
      </c>
      <c r="C6057">
        <v>41</v>
      </c>
      <c r="D6057" s="24">
        <v>70.941917419433594</v>
      </c>
      <c r="E6057" s="24">
        <v>0.35769098997116089</v>
      </c>
      <c r="F6057" s="24">
        <v>9.0783216059207916E-2</v>
      </c>
    </row>
    <row r="6058" spans="1:6">
      <c r="A6058">
        <v>267</v>
      </c>
      <c r="B6058" t="s">
        <v>529</v>
      </c>
      <c r="C6058">
        <v>42</v>
      </c>
      <c r="D6058" s="24">
        <v>71.210258483886719</v>
      </c>
      <c r="E6058" s="24">
        <v>0.35189524292945862</v>
      </c>
      <c r="F6058" s="24">
        <v>8.449292927980423E-2</v>
      </c>
    </row>
    <row r="6059" spans="1:6">
      <c r="A6059">
        <v>267</v>
      </c>
      <c r="B6059" t="s">
        <v>529</v>
      </c>
      <c r="C6059">
        <v>43</v>
      </c>
      <c r="D6059" s="24">
        <v>71.478599548339844</v>
      </c>
      <c r="E6059" s="24">
        <v>0.35571086406707764</v>
      </c>
      <c r="F6059" s="24">
        <v>7.905866950750351E-2</v>
      </c>
    </row>
    <row r="6060" spans="1:6">
      <c r="A6060">
        <v>267</v>
      </c>
      <c r="B6060" t="s">
        <v>529</v>
      </c>
      <c r="C6060">
        <v>44</v>
      </c>
      <c r="D6060" s="24">
        <v>71.746940612792969</v>
      </c>
      <c r="E6060" s="24">
        <v>0.35117647051811218</v>
      </c>
      <c r="F6060" s="24">
        <v>7.6077729463577271E-2</v>
      </c>
    </row>
    <row r="6061" spans="1:6">
      <c r="A6061">
        <v>267</v>
      </c>
      <c r="B6061" t="s">
        <v>529</v>
      </c>
      <c r="C6061">
        <v>45</v>
      </c>
      <c r="D6061" s="24">
        <v>72.015289306640625</v>
      </c>
      <c r="E6061" s="24">
        <v>0.3480665385723114</v>
      </c>
      <c r="F6061" s="24">
        <v>7.6162606477737427E-2</v>
      </c>
    </row>
    <row r="6062" spans="1:6">
      <c r="A6062">
        <v>267</v>
      </c>
      <c r="B6062" t="s">
        <v>529</v>
      </c>
      <c r="C6062">
        <v>46</v>
      </c>
      <c r="D6062" s="24">
        <v>72.28363037109375</v>
      </c>
      <c r="E6062" s="24">
        <v>0.35640835762023926</v>
      </c>
      <c r="F6062" s="24">
        <v>7.8557275235652924E-2</v>
      </c>
    </row>
    <row r="6063" spans="1:6">
      <c r="A6063">
        <v>267</v>
      </c>
      <c r="B6063" t="s">
        <v>529</v>
      </c>
      <c r="C6063">
        <v>47</v>
      </c>
      <c r="D6063" s="24">
        <v>72.551971435546875</v>
      </c>
      <c r="E6063" s="24">
        <v>0.34771353006362915</v>
      </c>
      <c r="F6063" s="24">
        <v>8.1473901867866516E-2</v>
      </c>
    </row>
    <row r="6064" spans="1:6">
      <c r="A6064">
        <v>267</v>
      </c>
      <c r="B6064" t="s">
        <v>529</v>
      </c>
      <c r="C6064">
        <v>48</v>
      </c>
      <c r="D6064" s="24">
        <v>72.8203125</v>
      </c>
      <c r="E6064" s="24">
        <v>0.34401237964630127</v>
      </c>
      <c r="F6064" s="24">
        <v>8.3003714680671692E-2</v>
      </c>
    </row>
    <row r="6065" spans="1:6">
      <c r="A6065">
        <v>267</v>
      </c>
      <c r="B6065" t="s">
        <v>529</v>
      </c>
      <c r="C6065">
        <v>49</v>
      </c>
      <c r="D6065" s="24">
        <v>73.088653564453125</v>
      </c>
      <c r="E6065" s="24">
        <v>0.34230145812034607</v>
      </c>
      <c r="F6065" s="24">
        <v>8.2157447934150696E-2</v>
      </c>
    </row>
    <row r="6066" spans="1:6">
      <c r="A6066">
        <v>267</v>
      </c>
      <c r="B6066" t="s">
        <v>529</v>
      </c>
      <c r="C6066">
        <v>50</v>
      </c>
      <c r="D6066" s="24">
        <v>73.357002258300781</v>
      </c>
      <c r="E6066" s="24">
        <v>0.34434810280799866</v>
      </c>
      <c r="F6066" s="24">
        <v>7.9479433596134186E-2</v>
      </c>
    </row>
    <row r="6067" spans="1:6">
      <c r="A6067">
        <v>267</v>
      </c>
      <c r="B6067" t="s">
        <v>529</v>
      </c>
      <c r="C6067">
        <v>51</v>
      </c>
      <c r="D6067" s="24">
        <v>73.625343322753906</v>
      </c>
      <c r="E6067" s="24">
        <v>0.33659198880195618</v>
      </c>
      <c r="F6067" s="24">
        <v>7.6936043798923492E-2</v>
      </c>
    </row>
    <row r="6068" spans="1:6">
      <c r="A6068">
        <v>267</v>
      </c>
      <c r="B6068" t="s">
        <v>529</v>
      </c>
      <c r="C6068">
        <v>52</v>
      </c>
      <c r="D6068" s="24">
        <v>73.893684387207031</v>
      </c>
      <c r="E6068" s="24">
        <v>0.3394513726234436</v>
      </c>
      <c r="F6068" s="24">
        <v>7.7159218490123749E-2</v>
      </c>
    </row>
    <row r="6069" spans="1:6">
      <c r="A6069">
        <v>267</v>
      </c>
      <c r="B6069" t="s">
        <v>529</v>
      </c>
      <c r="C6069">
        <v>53</v>
      </c>
      <c r="D6069" s="24">
        <v>74.162033081054688</v>
      </c>
      <c r="E6069" s="24">
        <v>0.33807507157325745</v>
      </c>
      <c r="F6069" s="24">
        <v>8.2402326166629791E-2</v>
      </c>
    </row>
    <row r="6070" spans="1:6">
      <c r="A6070">
        <v>267</v>
      </c>
      <c r="B6070" t="s">
        <v>529</v>
      </c>
      <c r="C6070">
        <v>54</v>
      </c>
      <c r="D6070" s="24">
        <v>74.430374145507812</v>
      </c>
      <c r="E6070" s="24">
        <v>0.33904647827148438</v>
      </c>
      <c r="F6070" s="24">
        <v>9.3636222183704376E-2</v>
      </c>
    </row>
    <row r="6071" spans="1:6">
      <c r="A6071">
        <v>267</v>
      </c>
      <c r="B6071" t="s">
        <v>529</v>
      </c>
      <c r="C6071">
        <v>55</v>
      </c>
      <c r="D6071" s="24">
        <v>74.698715209960938</v>
      </c>
      <c r="E6071" s="24">
        <v>0.33732253313064575</v>
      </c>
      <c r="F6071" s="24">
        <v>0.11011962592601776</v>
      </c>
    </row>
    <row r="6072" spans="1:6">
      <c r="A6072">
        <v>267</v>
      </c>
      <c r="B6072" t="s">
        <v>529</v>
      </c>
      <c r="C6072">
        <v>56</v>
      </c>
      <c r="D6072" s="24">
        <v>74.967056274414062</v>
      </c>
      <c r="E6072" s="24">
        <v>0.33209973573684692</v>
      </c>
      <c r="F6072" s="24">
        <v>0.12953810393810272</v>
      </c>
    </row>
    <row r="6073" spans="1:6">
      <c r="A6073">
        <v>267</v>
      </c>
      <c r="B6073" t="s">
        <v>529</v>
      </c>
      <c r="C6073">
        <v>57</v>
      </c>
      <c r="D6073" s="24">
        <v>75.235397338867188</v>
      </c>
      <c r="E6073" s="24">
        <v>0.33125954866409302</v>
      </c>
      <c r="F6073" s="24">
        <v>0.14862459897994995</v>
      </c>
    </row>
    <row r="6074" spans="1:6">
      <c r="A6074">
        <v>267</v>
      </c>
      <c r="B6074" t="s">
        <v>529</v>
      </c>
      <c r="C6074">
        <v>58</v>
      </c>
      <c r="D6074" s="24">
        <v>75.503746032714844</v>
      </c>
      <c r="E6074" s="24">
        <v>0.32753488421440125</v>
      </c>
      <c r="F6074" s="24">
        <v>0.16400079429149628</v>
      </c>
    </row>
    <row r="6075" spans="1:6">
      <c r="A6075">
        <v>267</v>
      </c>
      <c r="B6075" t="s">
        <v>529</v>
      </c>
      <c r="C6075">
        <v>59</v>
      </c>
      <c r="D6075" s="24">
        <v>75.772087097167969</v>
      </c>
      <c r="E6075" s="24">
        <v>0.32096871733665466</v>
      </c>
      <c r="F6075" s="24">
        <v>0.17302286624908447</v>
      </c>
    </row>
    <row r="6076" spans="1:6">
      <c r="A6076">
        <v>267</v>
      </c>
      <c r="B6076" t="s">
        <v>529</v>
      </c>
      <c r="C6076">
        <v>60</v>
      </c>
      <c r="D6076" s="24">
        <v>76.040428161621094</v>
      </c>
      <c r="E6076" s="24">
        <v>0.31701254844665527</v>
      </c>
      <c r="F6076" s="24">
        <v>0.17439354956150055</v>
      </c>
    </row>
    <row r="6077" spans="1:6">
      <c r="A6077">
        <v>267</v>
      </c>
      <c r="B6077" t="s">
        <v>529</v>
      </c>
      <c r="C6077">
        <v>61</v>
      </c>
      <c r="D6077" s="24">
        <v>76.308769226074219</v>
      </c>
      <c r="E6077" s="24">
        <v>0.31131261587142944</v>
      </c>
      <c r="F6077" s="24">
        <v>0.16836780309677124</v>
      </c>
    </row>
    <row r="6078" spans="1:6">
      <c r="A6078">
        <v>267</v>
      </c>
      <c r="B6078" t="s">
        <v>529</v>
      </c>
      <c r="C6078">
        <v>62</v>
      </c>
      <c r="D6078" s="24">
        <v>76.577117919921875</v>
      </c>
      <c r="E6078" s="24">
        <v>0.30801060795783997</v>
      </c>
      <c r="F6078" s="24">
        <v>0.15645648539066315</v>
      </c>
    </row>
    <row r="6079" spans="1:6">
      <c r="A6079">
        <v>267</v>
      </c>
      <c r="B6079" t="s">
        <v>529</v>
      </c>
      <c r="C6079">
        <v>63</v>
      </c>
      <c r="D6079" s="24">
        <v>76.845458984375</v>
      </c>
      <c r="E6079" s="24">
        <v>0.30537420511245728</v>
      </c>
      <c r="F6079" s="24">
        <v>0.14075200259685516</v>
      </c>
    </row>
    <row r="6080" spans="1:6">
      <c r="A6080">
        <v>267</v>
      </c>
      <c r="B6080" t="s">
        <v>529</v>
      </c>
      <c r="C6080">
        <v>64</v>
      </c>
      <c r="D6080" s="24">
        <v>77.113800048828125</v>
      </c>
      <c r="E6080" s="24">
        <v>0.3038785457611084</v>
      </c>
      <c r="F6080" s="24">
        <v>0.12325321137905121</v>
      </c>
    </row>
    <row r="6081" spans="1:6">
      <c r="A6081">
        <v>267</v>
      </c>
      <c r="B6081" t="s">
        <v>529</v>
      </c>
      <c r="C6081">
        <v>65</v>
      </c>
      <c r="D6081" s="24">
        <v>77.38214111328125</v>
      </c>
      <c r="E6081" s="24">
        <v>0.30410847067832947</v>
      </c>
      <c r="F6081" s="24">
        <v>0.10557027906179428</v>
      </c>
    </row>
    <row r="6082" spans="1:6">
      <c r="A6082">
        <v>267</v>
      </c>
      <c r="B6082" t="s">
        <v>529</v>
      </c>
      <c r="C6082">
        <v>66</v>
      </c>
      <c r="D6082" s="24">
        <v>77.650482177734375</v>
      </c>
      <c r="E6082" s="24">
        <v>0.29608792066574097</v>
      </c>
      <c r="F6082" s="24">
        <v>8.9066676795482635E-2</v>
      </c>
    </row>
    <row r="6083" spans="1:6">
      <c r="A6083">
        <v>267</v>
      </c>
      <c r="B6083" t="s">
        <v>529</v>
      </c>
      <c r="C6083">
        <v>67</v>
      </c>
      <c r="D6083" s="24">
        <v>77.918830871582031</v>
      </c>
      <c r="E6083" s="24">
        <v>0.29602319002151489</v>
      </c>
      <c r="F6083" s="24">
        <v>7.5121037662029266E-2</v>
      </c>
    </row>
    <row r="6084" spans="1:6">
      <c r="A6084">
        <v>267</v>
      </c>
      <c r="B6084" t="s">
        <v>529</v>
      </c>
      <c r="C6084">
        <v>68</v>
      </c>
      <c r="D6084" s="24">
        <v>78.187171936035156</v>
      </c>
      <c r="E6084" s="24">
        <v>0.29737472534179688</v>
      </c>
      <c r="F6084" s="24">
        <v>6.5073095262050629E-2</v>
      </c>
    </row>
    <row r="6085" spans="1:6">
      <c r="A6085">
        <v>267</v>
      </c>
      <c r="B6085" t="s">
        <v>529</v>
      </c>
      <c r="C6085">
        <v>69</v>
      </c>
      <c r="D6085" s="24">
        <v>78.455513000488281</v>
      </c>
      <c r="E6085" s="24">
        <v>0.29903969168663025</v>
      </c>
      <c r="F6085" s="24">
        <v>5.9773929417133331E-2</v>
      </c>
    </row>
    <row r="6086" spans="1:6">
      <c r="A6086">
        <v>267</v>
      </c>
      <c r="B6086" t="s">
        <v>529</v>
      </c>
      <c r="C6086">
        <v>70</v>
      </c>
      <c r="D6086" s="24">
        <v>78.723861694335938</v>
      </c>
      <c r="E6086" s="24">
        <v>0.29521232843399048</v>
      </c>
      <c r="F6086" s="24">
        <v>5.9100624173879623E-2</v>
      </c>
    </row>
    <row r="6087" spans="1:6">
      <c r="A6087">
        <v>267</v>
      </c>
      <c r="B6087" t="s">
        <v>529</v>
      </c>
      <c r="C6087">
        <v>71</v>
      </c>
      <c r="D6087" s="24">
        <v>78.992202758789062</v>
      </c>
      <c r="E6087" s="24">
        <v>0.29644942283630371</v>
      </c>
      <c r="F6087" s="24">
        <v>6.1841078102588654E-2</v>
      </c>
    </row>
    <row r="6088" spans="1:6">
      <c r="A6088">
        <v>267</v>
      </c>
      <c r="B6088" t="s">
        <v>529</v>
      </c>
      <c r="C6088">
        <v>72</v>
      </c>
      <c r="D6088" s="24">
        <v>79.260543823242188</v>
      </c>
      <c r="E6088" s="24">
        <v>0.2923826277256012</v>
      </c>
      <c r="F6088" s="24">
        <v>6.6088065505027771E-2</v>
      </c>
    </row>
    <row r="6089" spans="1:6">
      <c r="A6089">
        <v>267</v>
      </c>
      <c r="B6089" t="s">
        <v>529</v>
      </c>
      <c r="C6089">
        <v>73</v>
      </c>
      <c r="D6089" s="24">
        <v>79.528884887695312</v>
      </c>
      <c r="E6089" s="24">
        <v>0.2917611300945282</v>
      </c>
      <c r="F6089" s="24">
        <v>6.9861076772212982E-2</v>
      </c>
    </row>
    <row r="6090" spans="1:6">
      <c r="A6090">
        <v>267</v>
      </c>
      <c r="B6090" t="s">
        <v>529</v>
      </c>
      <c r="C6090">
        <v>74</v>
      </c>
      <c r="D6090" s="24">
        <v>79.797225952148438</v>
      </c>
      <c r="E6090" s="24">
        <v>0.28934618830680847</v>
      </c>
      <c r="F6090" s="24">
        <v>7.162754237651825E-2</v>
      </c>
    </row>
    <row r="6091" spans="1:6">
      <c r="A6091">
        <v>267</v>
      </c>
      <c r="B6091" t="s">
        <v>529</v>
      </c>
      <c r="C6091">
        <v>75</v>
      </c>
      <c r="D6091" s="24">
        <v>80.065574645996094</v>
      </c>
      <c r="E6091" s="24">
        <v>0.28919637203216553</v>
      </c>
      <c r="F6091" s="24">
        <v>7.058638334274292E-2</v>
      </c>
    </row>
    <row r="6092" spans="1:6">
      <c r="A6092">
        <v>267</v>
      </c>
      <c r="B6092" t="s">
        <v>529</v>
      </c>
      <c r="C6092">
        <v>76</v>
      </c>
      <c r="D6092" s="24">
        <v>80.333915710449219</v>
      </c>
      <c r="E6092" s="24">
        <v>0.2864348292350769</v>
      </c>
      <c r="F6092" s="24">
        <v>6.6786885261535645E-2</v>
      </c>
    </row>
    <row r="6093" spans="1:6">
      <c r="A6093">
        <v>267</v>
      </c>
      <c r="B6093" t="s">
        <v>529</v>
      </c>
      <c r="C6093">
        <v>77</v>
      </c>
      <c r="D6093" s="24">
        <v>80.602256774902344</v>
      </c>
      <c r="E6093" s="24">
        <v>0.28376245498657227</v>
      </c>
      <c r="F6093" s="24">
        <v>6.1090283095836639E-2</v>
      </c>
    </row>
    <row r="6094" spans="1:6">
      <c r="A6094">
        <v>267</v>
      </c>
      <c r="B6094" t="s">
        <v>529</v>
      </c>
      <c r="C6094">
        <v>78</v>
      </c>
      <c r="D6094" s="24">
        <v>80.87060546875</v>
      </c>
      <c r="E6094" s="24">
        <v>0.28084701299667358</v>
      </c>
      <c r="F6094" s="24">
        <v>5.4874453693628311E-2</v>
      </c>
    </row>
    <row r="6095" spans="1:6">
      <c r="A6095">
        <v>267</v>
      </c>
      <c r="B6095" t="s">
        <v>529</v>
      </c>
      <c r="C6095">
        <v>79</v>
      </c>
      <c r="D6095" s="24">
        <v>81.138946533203125</v>
      </c>
      <c r="E6095" s="24">
        <v>0.28343221545219421</v>
      </c>
      <c r="F6095" s="24">
        <v>4.9474526196718216E-2</v>
      </c>
    </row>
    <row r="6096" spans="1:6">
      <c r="A6096">
        <v>267</v>
      </c>
      <c r="B6096" t="s">
        <v>529</v>
      </c>
      <c r="C6096">
        <v>80</v>
      </c>
      <c r="D6096" s="24">
        <v>81.40728759765625</v>
      </c>
      <c r="E6096" s="24">
        <v>0.28733107447624207</v>
      </c>
      <c r="F6096" s="24">
        <v>4.5614078640937805E-2</v>
      </c>
    </row>
    <row r="6097" spans="1:6">
      <c r="A6097">
        <v>267</v>
      </c>
      <c r="B6097" t="s">
        <v>529</v>
      </c>
      <c r="C6097">
        <v>81</v>
      </c>
      <c r="D6097" s="24">
        <v>81.675628662109375</v>
      </c>
      <c r="E6097" s="24">
        <v>0.28078356385231018</v>
      </c>
      <c r="F6097" s="24">
        <v>4.3205354362726212E-2</v>
      </c>
    </row>
    <row r="6098" spans="1:6">
      <c r="A6098">
        <v>267</v>
      </c>
      <c r="B6098" t="s">
        <v>529</v>
      </c>
      <c r="C6098">
        <v>82</v>
      </c>
      <c r="D6098" s="24">
        <v>81.9439697265625</v>
      </c>
      <c r="E6098" s="24">
        <v>0.27827578783035278</v>
      </c>
      <c r="F6098" s="24">
        <v>4.1669726371765137E-2</v>
      </c>
    </row>
    <row r="6099" spans="1:6">
      <c r="A6099">
        <v>267</v>
      </c>
      <c r="B6099" t="s">
        <v>529</v>
      </c>
      <c r="C6099">
        <v>83</v>
      </c>
      <c r="D6099" s="24">
        <v>82.212310791015625</v>
      </c>
      <c r="E6099" s="24">
        <v>0.27765974402427673</v>
      </c>
      <c r="F6099" s="24">
        <v>4.0493808686733246E-2</v>
      </c>
    </row>
    <row r="6100" spans="1:6">
      <c r="A6100">
        <v>267</v>
      </c>
      <c r="B6100" t="s">
        <v>529</v>
      </c>
      <c r="C6100">
        <v>84</v>
      </c>
      <c r="D6100" s="24">
        <v>82.480659484863281</v>
      </c>
      <c r="E6100" s="24">
        <v>0.28329968452453613</v>
      </c>
      <c r="F6100" s="24">
        <v>3.956560418009758E-2</v>
      </c>
    </row>
    <row r="6101" spans="1:6">
      <c r="A6101">
        <v>267</v>
      </c>
      <c r="B6101" t="s">
        <v>529</v>
      </c>
      <c r="C6101">
        <v>85</v>
      </c>
      <c r="D6101" s="24">
        <v>82.749000549316406</v>
      </c>
      <c r="E6101" s="24">
        <v>0.27717319130897522</v>
      </c>
      <c r="F6101" s="24">
        <v>3.9097048342227936E-2</v>
      </c>
    </row>
    <row r="6102" spans="1:6">
      <c r="A6102">
        <v>267</v>
      </c>
      <c r="B6102" t="s">
        <v>529</v>
      </c>
      <c r="C6102">
        <v>86</v>
      </c>
      <c r="D6102" s="24">
        <v>83.017341613769531</v>
      </c>
      <c r="E6102" s="24">
        <v>0.2753937840461731</v>
      </c>
      <c r="F6102" s="24">
        <v>3.9306476712226868E-2</v>
      </c>
    </row>
    <row r="6103" spans="1:6">
      <c r="A6103">
        <v>267</v>
      </c>
      <c r="B6103" t="s">
        <v>529</v>
      </c>
      <c r="C6103">
        <v>87</v>
      </c>
      <c r="D6103" s="24">
        <v>83.285690307617188</v>
      </c>
      <c r="E6103" s="24">
        <v>0.27867752313613892</v>
      </c>
      <c r="F6103" s="24">
        <v>4.0160279721021652E-2</v>
      </c>
    </row>
    <row r="6104" spans="1:6">
      <c r="A6104">
        <v>267</v>
      </c>
      <c r="B6104" t="s">
        <v>529</v>
      </c>
      <c r="C6104">
        <v>88</v>
      </c>
      <c r="D6104" s="24">
        <v>83.554031372070312</v>
      </c>
      <c r="E6104" s="24">
        <v>0.27682739496231079</v>
      </c>
      <c r="F6104" s="24">
        <v>4.1349414736032486E-2</v>
      </c>
    </row>
    <row r="6105" spans="1:6">
      <c r="A6105">
        <v>267</v>
      </c>
      <c r="B6105" t="s">
        <v>529</v>
      </c>
      <c r="C6105">
        <v>89</v>
      </c>
      <c r="D6105" s="24">
        <v>83.822372436523438</v>
      </c>
      <c r="E6105" s="24">
        <v>0.27474349737167358</v>
      </c>
      <c r="F6105" s="24">
        <v>4.2464345693588257E-2</v>
      </c>
    </row>
    <row r="6106" spans="1:6">
      <c r="A6106">
        <v>267</v>
      </c>
      <c r="B6106" t="s">
        <v>529</v>
      </c>
      <c r="C6106">
        <v>90</v>
      </c>
      <c r="D6106" s="24">
        <v>84.090713500976562</v>
      </c>
      <c r="E6106" s="24">
        <v>0.27298742532730103</v>
      </c>
      <c r="F6106" s="24">
        <v>4.3208647519350052E-2</v>
      </c>
    </row>
    <row r="6107" spans="1:6">
      <c r="A6107">
        <v>267</v>
      </c>
      <c r="B6107" t="s">
        <v>529</v>
      </c>
      <c r="C6107">
        <v>91</v>
      </c>
      <c r="D6107" s="24">
        <v>84.359054565429688</v>
      </c>
      <c r="E6107" s="24">
        <v>0.27194666862487793</v>
      </c>
      <c r="F6107" s="24">
        <v>4.3490681797266006E-2</v>
      </c>
    </row>
    <row r="6108" spans="1:6">
      <c r="A6108">
        <v>267</v>
      </c>
      <c r="B6108" t="s">
        <v>529</v>
      </c>
      <c r="C6108">
        <v>92</v>
      </c>
      <c r="D6108" s="24">
        <v>84.627403259277344</v>
      </c>
      <c r="E6108" s="24">
        <v>0.27415671944618225</v>
      </c>
      <c r="F6108" s="24">
        <v>4.3366514146327972E-2</v>
      </c>
    </row>
    <row r="6109" spans="1:6">
      <c r="A6109">
        <v>267</v>
      </c>
      <c r="B6109" t="s">
        <v>529</v>
      </c>
      <c r="C6109">
        <v>93</v>
      </c>
      <c r="D6109" s="24">
        <v>84.895744323730469</v>
      </c>
      <c r="E6109" s="24">
        <v>0.27166026830673218</v>
      </c>
      <c r="F6109" s="24">
        <v>4.2940206825733185E-2</v>
      </c>
    </row>
    <row r="6110" spans="1:6">
      <c r="A6110">
        <v>267</v>
      </c>
      <c r="B6110" t="s">
        <v>529</v>
      </c>
      <c r="C6110">
        <v>94</v>
      </c>
      <c r="D6110" s="24">
        <v>85.164085388183594</v>
      </c>
      <c r="E6110" s="24">
        <v>0.27045097947120667</v>
      </c>
      <c r="F6110" s="24">
        <v>4.236295074224472E-2</v>
      </c>
    </row>
    <row r="6111" spans="1:6">
      <c r="A6111">
        <v>267</v>
      </c>
      <c r="B6111" t="s">
        <v>529</v>
      </c>
      <c r="C6111">
        <v>95</v>
      </c>
      <c r="D6111" s="24">
        <v>85.43243408203125</v>
      </c>
      <c r="E6111" s="24">
        <v>0.26741069555282593</v>
      </c>
      <c r="F6111" s="24">
        <v>4.1914362460374832E-2</v>
      </c>
    </row>
    <row r="6112" spans="1:6">
      <c r="A6112">
        <v>267</v>
      </c>
      <c r="B6112" t="s">
        <v>529</v>
      </c>
      <c r="C6112">
        <v>96</v>
      </c>
      <c r="D6112" s="24">
        <v>85.700775146484375</v>
      </c>
      <c r="E6112" s="24">
        <v>0.26898488402366638</v>
      </c>
      <c r="F6112" s="24">
        <v>4.1976798325777054E-2</v>
      </c>
    </row>
    <row r="6113" spans="1:6">
      <c r="A6113">
        <v>267</v>
      </c>
      <c r="B6113" t="s">
        <v>529</v>
      </c>
      <c r="C6113">
        <v>97</v>
      </c>
      <c r="D6113" s="24">
        <v>85.9691162109375</v>
      </c>
      <c r="E6113" s="24">
        <v>0.26826566457748413</v>
      </c>
      <c r="F6113" s="24">
        <v>4.2799003422260284E-2</v>
      </c>
    </row>
    <row r="6114" spans="1:6">
      <c r="A6114">
        <v>267</v>
      </c>
      <c r="B6114" t="s">
        <v>529</v>
      </c>
      <c r="C6114">
        <v>98</v>
      </c>
      <c r="D6114" s="24">
        <v>86.237457275390625</v>
      </c>
      <c r="E6114" s="24">
        <v>0.26930662989616394</v>
      </c>
      <c r="F6114" s="24">
        <v>4.4172324240207672E-2</v>
      </c>
    </row>
    <row r="6115" spans="1:6">
      <c r="A6115">
        <v>267</v>
      </c>
      <c r="B6115" t="s">
        <v>529</v>
      </c>
      <c r="C6115">
        <v>99</v>
      </c>
      <c r="D6115" s="24">
        <v>86.50579833984375</v>
      </c>
      <c r="E6115" s="24">
        <v>0.26669883728027344</v>
      </c>
      <c r="F6115" s="24">
        <v>4.532482847571373E-2</v>
      </c>
    </row>
    <row r="6116" spans="1:6">
      <c r="A6116">
        <v>267</v>
      </c>
      <c r="B6116" t="s">
        <v>529</v>
      </c>
      <c r="C6116">
        <v>100</v>
      </c>
      <c r="D6116" s="24">
        <v>86.774147033691406</v>
      </c>
      <c r="E6116" s="24">
        <v>0.26225543022155762</v>
      </c>
      <c r="F6116" s="24">
        <v>4.5193556696176529E-2</v>
      </c>
    </row>
    <row r="6117" spans="1:6">
      <c r="A6117">
        <v>267</v>
      </c>
      <c r="B6117" t="s">
        <v>529</v>
      </c>
      <c r="C6117">
        <v>101</v>
      </c>
      <c r="D6117" s="24">
        <v>87.042488098144531</v>
      </c>
      <c r="E6117" s="24">
        <v>0.26522663235664368</v>
      </c>
      <c r="F6117" s="24">
        <v>4.2965337634086609E-2</v>
      </c>
    </row>
    <row r="6118" spans="1:6">
      <c r="A6118">
        <v>267</v>
      </c>
      <c r="B6118" t="s">
        <v>529</v>
      </c>
      <c r="C6118">
        <v>102</v>
      </c>
      <c r="D6118" s="24">
        <v>87.310829162597656</v>
      </c>
      <c r="E6118" s="24">
        <v>0.26172587275505066</v>
      </c>
      <c r="F6118" s="24">
        <v>3.8568980991840363E-2</v>
      </c>
    </row>
    <row r="6119" spans="1:6">
      <c r="A6119">
        <v>267</v>
      </c>
      <c r="B6119" t="s">
        <v>529</v>
      </c>
      <c r="C6119">
        <v>103</v>
      </c>
      <c r="D6119" s="24">
        <v>87.579177856445312</v>
      </c>
      <c r="E6119" s="24">
        <v>0.2586415708065033</v>
      </c>
      <c r="F6119" s="24">
        <v>3.2870244234800339E-2</v>
      </c>
    </row>
    <row r="6120" spans="1:6">
      <c r="A6120">
        <v>267</v>
      </c>
      <c r="B6120" t="s">
        <v>529</v>
      </c>
      <c r="C6120">
        <v>104</v>
      </c>
      <c r="D6120" s="24">
        <v>87.847518920898438</v>
      </c>
      <c r="E6120" s="24">
        <v>0.26303932070732117</v>
      </c>
      <c r="F6120" s="24">
        <v>2.7463089674711227E-2</v>
      </c>
    </row>
    <row r="6121" spans="1:6">
      <c r="A6121">
        <v>267</v>
      </c>
      <c r="B6121" t="s">
        <v>529</v>
      </c>
      <c r="C6121">
        <v>105</v>
      </c>
      <c r="D6121" s="24">
        <v>88.115859985351562</v>
      </c>
      <c r="E6121" s="24">
        <v>0.26166197657585144</v>
      </c>
      <c r="F6121" s="24">
        <v>2.4125250056385994E-2</v>
      </c>
    </row>
    <row r="6122" spans="1:6">
      <c r="A6122">
        <v>267</v>
      </c>
      <c r="B6122" t="s">
        <v>529</v>
      </c>
      <c r="C6122">
        <v>106</v>
      </c>
      <c r="D6122" s="24">
        <v>88.384201049804688</v>
      </c>
      <c r="E6122" s="24">
        <v>0.26134589314460754</v>
      </c>
      <c r="F6122" s="24">
        <v>2.4121265858411789E-2</v>
      </c>
    </row>
    <row r="6123" spans="1:6">
      <c r="A6123">
        <v>267</v>
      </c>
      <c r="B6123" t="s">
        <v>529</v>
      </c>
      <c r="C6123">
        <v>107</v>
      </c>
      <c r="D6123" s="24">
        <v>88.652542114257812</v>
      </c>
      <c r="E6123" s="24">
        <v>0.26153197884559631</v>
      </c>
      <c r="F6123" s="24">
        <v>2.76219192892313E-2</v>
      </c>
    </row>
    <row r="6124" spans="1:6">
      <c r="A6124">
        <v>267</v>
      </c>
      <c r="B6124" t="s">
        <v>529</v>
      </c>
      <c r="C6124">
        <v>108</v>
      </c>
      <c r="D6124" s="24">
        <v>88.920883178710938</v>
      </c>
      <c r="E6124" s="24">
        <v>0.26125288009643555</v>
      </c>
      <c r="F6124" s="24">
        <v>3.3518176525831223E-2</v>
      </c>
    </row>
    <row r="6125" spans="1:6">
      <c r="A6125">
        <v>267</v>
      </c>
      <c r="B6125" t="s">
        <v>529</v>
      </c>
      <c r="C6125">
        <v>109</v>
      </c>
      <c r="D6125" s="24">
        <v>89.189231872558594</v>
      </c>
      <c r="E6125" s="24">
        <v>0.25995808839797974</v>
      </c>
      <c r="F6125" s="24">
        <v>3.9790593087673187E-2</v>
      </c>
    </row>
    <row r="6126" spans="1:6">
      <c r="A6126">
        <v>267</v>
      </c>
      <c r="B6126" t="s">
        <v>529</v>
      </c>
      <c r="C6126">
        <v>110</v>
      </c>
      <c r="D6126" s="24">
        <v>89.457572937011719</v>
      </c>
      <c r="E6126" s="24">
        <v>0.25760543346405029</v>
      </c>
      <c r="F6126" s="24">
        <v>4.4334061443805695E-2</v>
      </c>
    </row>
    <row r="6127" spans="1:6">
      <c r="A6127">
        <v>267</v>
      </c>
      <c r="B6127" t="s">
        <v>529</v>
      </c>
      <c r="C6127">
        <v>111</v>
      </c>
      <c r="D6127" s="24">
        <v>89.725921630859375</v>
      </c>
      <c r="E6127" s="24">
        <v>0.25016501545906067</v>
      </c>
      <c r="F6127" s="24">
        <v>4.5820735394954681E-2</v>
      </c>
    </row>
    <row r="6128" spans="1:6">
      <c r="A6128">
        <v>267</v>
      </c>
      <c r="B6128" t="s">
        <v>529</v>
      </c>
      <c r="C6128">
        <v>112</v>
      </c>
      <c r="D6128" s="24">
        <v>89.9942626953125</v>
      </c>
      <c r="E6128" s="24">
        <v>0.25744220614433289</v>
      </c>
      <c r="F6128" s="24">
        <v>4.4123757630586624E-2</v>
      </c>
    </row>
    <row r="6129" spans="1:6">
      <c r="A6129">
        <v>267</v>
      </c>
      <c r="B6129" t="s">
        <v>529</v>
      </c>
      <c r="C6129">
        <v>113</v>
      </c>
      <c r="D6129" s="24">
        <v>90.262603759765625</v>
      </c>
      <c r="E6129" s="24">
        <v>0.2568051815032959</v>
      </c>
      <c r="F6129" s="24">
        <v>4.0095094591379166E-2</v>
      </c>
    </row>
    <row r="6130" spans="1:6">
      <c r="A6130">
        <v>267</v>
      </c>
      <c r="B6130" t="s">
        <v>529</v>
      </c>
      <c r="C6130">
        <v>114</v>
      </c>
      <c r="D6130" s="24">
        <v>90.53094482421875</v>
      </c>
      <c r="E6130" s="24">
        <v>0.25277113914489746</v>
      </c>
      <c r="F6130" s="24">
        <v>3.4960925579071045E-2</v>
      </c>
    </row>
    <row r="6131" spans="1:6">
      <c r="A6131">
        <v>267</v>
      </c>
      <c r="B6131" t="s">
        <v>529</v>
      </c>
      <c r="C6131">
        <v>115</v>
      </c>
      <c r="D6131" s="24">
        <v>90.799285888671875</v>
      </c>
      <c r="E6131" s="24">
        <v>0.25194051861763</v>
      </c>
      <c r="F6131" s="24">
        <v>2.9836976900696754E-2</v>
      </c>
    </row>
    <row r="6132" spans="1:6">
      <c r="A6132">
        <v>267</v>
      </c>
      <c r="B6132" t="s">
        <v>529</v>
      </c>
      <c r="C6132">
        <v>116</v>
      </c>
      <c r="D6132" s="24">
        <v>91.067626953125</v>
      </c>
      <c r="E6132" s="24">
        <v>0.25148689746856689</v>
      </c>
      <c r="F6132" s="24">
        <v>2.5606358423829079E-2</v>
      </c>
    </row>
    <row r="6133" spans="1:6">
      <c r="A6133">
        <v>267</v>
      </c>
      <c r="B6133" t="s">
        <v>529</v>
      </c>
      <c r="C6133">
        <v>117</v>
      </c>
      <c r="D6133" s="24">
        <v>91.335968017578125</v>
      </c>
      <c r="E6133" s="24">
        <v>0.25765231251716614</v>
      </c>
      <c r="F6133" s="24">
        <v>2.3024247959256172E-2</v>
      </c>
    </row>
    <row r="6134" spans="1:6">
      <c r="A6134">
        <v>267</v>
      </c>
      <c r="B6134" t="s">
        <v>529</v>
      </c>
      <c r="C6134">
        <v>118</v>
      </c>
      <c r="D6134" s="24">
        <v>91.604316711425781</v>
      </c>
      <c r="E6134" s="24">
        <v>0.24865278601646423</v>
      </c>
      <c r="F6134" s="24">
        <v>2.274630218744278E-2</v>
      </c>
    </row>
    <row r="6135" spans="1:6">
      <c r="A6135">
        <v>267</v>
      </c>
      <c r="B6135" t="s">
        <v>529</v>
      </c>
      <c r="C6135">
        <v>119</v>
      </c>
      <c r="D6135" s="24">
        <v>91.872657775878906</v>
      </c>
      <c r="E6135" s="24">
        <v>0.25375190377235413</v>
      </c>
      <c r="F6135" s="24">
        <v>2.5173377245664597E-2</v>
      </c>
    </row>
    <row r="6136" spans="1:6">
      <c r="A6136">
        <v>267</v>
      </c>
      <c r="B6136" t="s">
        <v>529</v>
      </c>
      <c r="C6136">
        <v>120</v>
      </c>
      <c r="D6136" s="24">
        <v>92.141006469726562</v>
      </c>
      <c r="E6136" s="24">
        <v>0.25348994135856628</v>
      </c>
      <c r="F6136" s="24">
        <v>3.0231084674596786E-2</v>
      </c>
    </row>
    <row r="6137" spans="1:6">
      <c r="A6137">
        <v>267</v>
      </c>
      <c r="B6137" t="s">
        <v>529</v>
      </c>
      <c r="C6137">
        <v>121</v>
      </c>
      <c r="D6137" s="24">
        <v>92.409347534179688</v>
      </c>
      <c r="E6137" s="24">
        <v>0.2499554306268692</v>
      </c>
      <c r="F6137" s="24">
        <v>3.7201285362243652E-2</v>
      </c>
    </row>
    <row r="6138" spans="1:6">
      <c r="A6138">
        <v>267</v>
      </c>
      <c r="B6138" t="s">
        <v>529</v>
      </c>
      <c r="C6138">
        <v>122</v>
      </c>
      <c r="D6138" s="24">
        <v>92.677688598632812</v>
      </c>
      <c r="E6138" s="24">
        <v>0.24892552196979523</v>
      </c>
      <c r="F6138" s="24">
        <v>4.46903295814991E-2</v>
      </c>
    </row>
    <row r="6139" spans="1:6">
      <c r="A6139">
        <v>267</v>
      </c>
      <c r="B6139" t="s">
        <v>529</v>
      </c>
      <c r="C6139">
        <v>123</v>
      </c>
      <c r="D6139" s="24">
        <v>92.946029663085938</v>
      </c>
      <c r="E6139" s="24">
        <v>0.25157225131988525</v>
      </c>
      <c r="F6139" s="24">
        <v>5.0789002329111099E-2</v>
      </c>
    </row>
    <row r="6140" spans="1:6">
      <c r="A6140">
        <v>267</v>
      </c>
      <c r="B6140" t="s">
        <v>529</v>
      </c>
      <c r="C6140">
        <v>124</v>
      </c>
      <c r="D6140" s="24">
        <v>93.214370727539062</v>
      </c>
      <c r="E6140" s="24">
        <v>0.24681086838245392</v>
      </c>
      <c r="F6140" s="24">
        <v>5.3538952022790909E-2</v>
      </c>
    </row>
    <row r="6141" spans="1:6">
      <c r="A6141">
        <v>267</v>
      </c>
      <c r="B6141" t="s">
        <v>529</v>
      </c>
      <c r="C6141">
        <v>125</v>
      </c>
      <c r="D6141" s="24">
        <v>93.482711791992188</v>
      </c>
      <c r="E6141" s="24">
        <v>0.24275653064250946</v>
      </c>
      <c r="F6141" s="24">
        <v>5.1665134727954865E-2</v>
      </c>
    </row>
    <row r="6142" spans="1:6">
      <c r="A6142">
        <v>267</v>
      </c>
      <c r="B6142" t="s">
        <v>529</v>
      </c>
      <c r="C6142">
        <v>126</v>
      </c>
      <c r="D6142" s="24">
        <v>93.751060485839844</v>
      </c>
      <c r="E6142" s="24">
        <v>0.24053514003753662</v>
      </c>
      <c r="F6142" s="24">
        <v>4.5245110988616943E-2</v>
      </c>
    </row>
    <row r="6143" spans="1:6">
      <c r="A6143">
        <v>267</v>
      </c>
      <c r="B6143" t="s">
        <v>529</v>
      </c>
      <c r="C6143">
        <v>127</v>
      </c>
      <c r="D6143" s="24">
        <v>94.019401550292969</v>
      </c>
      <c r="E6143" s="24">
        <v>0.24552315473556519</v>
      </c>
      <c r="F6143" s="24">
        <v>3.5825416445732117E-2</v>
      </c>
    </row>
    <row r="6144" spans="1:6">
      <c r="A6144">
        <v>267</v>
      </c>
      <c r="B6144" t="s">
        <v>529</v>
      </c>
      <c r="C6144">
        <v>128</v>
      </c>
      <c r="D6144" s="24">
        <v>94.287750244140625</v>
      </c>
      <c r="E6144" s="24">
        <v>0.24347425997257233</v>
      </c>
      <c r="F6144" s="24">
        <v>2.5756554678082466E-2</v>
      </c>
    </row>
    <row r="6145" spans="1:6">
      <c r="A6145">
        <v>267</v>
      </c>
      <c r="B6145" t="s">
        <v>529</v>
      </c>
      <c r="C6145">
        <v>129</v>
      </c>
      <c r="D6145" s="24">
        <v>94.55609130859375</v>
      </c>
      <c r="E6145" s="24">
        <v>0.24660436809062958</v>
      </c>
      <c r="F6145" s="24">
        <v>1.7109915614128113E-2</v>
      </c>
    </row>
    <row r="6146" spans="1:6">
      <c r="A6146">
        <v>267</v>
      </c>
      <c r="B6146" t="s">
        <v>529</v>
      </c>
      <c r="C6146">
        <v>130</v>
      </c>
      <c r="D6146" s="24">
        <v>94.824432373046875</v>
      </c>
      <c r="E6146" s="24">
        <v>0.24132832884788513</v>
      </c>
      <c r="F6146" s="24">
        <v>1.0875096544623375E-2</v>
      </c>
    </row>
    <row r="6147" spans="1:6">
      <c r="A6147">
        <v>268</v>
      </c>
      <c r="B6147" t="s">
        <v>530</v>
      </c>
      <c r="C6147">
        <v>1</v>
      </c>
      <c r="D6147" s="24">
        <v>60.208198547363281</v>
      </c>
      <c r="E6147" s="24">
        <v>3.4517416954040527</v>
      </c>
      <c r="F6147" s="24">
        <v>0.24244871735572815</v>
      </c>
    </row>
    <row r="6148" spans="1:6">
      <c r="A6148">
        <v>268</v>
      </c>
      <c r="B6148" t="s">
        <v>530</v>
      </c>
      <c r="C6148">
        <v>2</v>
      </c>
      <c r="D6148" s="24">
        <v>60.476543426513672</v>
      </c>
      <c r="E6148" s="24">
        <v>3.4589834213256836</v>
      </c>
      <c r="F6148" s="24">
        <v>0.2352057546377182</v>
      </c>
    </row>
    <row r="6149" spans="1:6">
      <c r="A6149">
        <v>268</v>
      </c>
      <c r="B6149" t="s">
        <v>530</v>
      </c>
      <c r="C6149">
        <v>3</v>
      </c>
      <c r="D6149" s="24">
        <v>60.744884490966797</v>
      </c>
      <c r="E6149" s="24">
        <v>3.4325671195983887</v>
      </c>
      <c r="F6149" s="24">
        <v>0.22664819657802582</v>
      </c>
    </row>
    <row r="6150" spans="1:6">
      <c r="A6150">
        <v>268</v>
      </c>
      <c r="B6150" t="s">
        <v>530</v>
      </c>
      <c r="C6150">
        <v>4</v>
      </c>
      <c r="D6150" s="24">
        <v>61.013229370117188</v>
      </c>
      <c r="E6150" s="24">
        <v>3.412409782409668</v>
      </c>
      <c r="F6150" s="24">
        <v>0.21856769919395447</v>
      </c>
    </row>
    <row r="6151" spans="1:6">
      <c r="A6151">
        <v>268</v>
      </c>
      <c r="B6151" t="s">
        <v>530</v>
      </c>
      <c r="C6151">
        <v>5</v>
      </c>
      <c r="D6151" s="24">
        <v>61.281570434570312</v>
      </c>
      <c r="E6151" s="24">
        <v>3.3871538639068604</v>
      </c>
      <c r="F6151" s="24">
        <v>0.21299839019775391</v>
      </c>
    </row>
    <row r="6152" spans="1:6">
      <c r="A6152">
        <v>268</v>
      </c>
      <c r="B6152" t="s">
        <v>530</v>
      </c>
      <c r="C6152">
        <v>6</v>
      </c>
      <c r="D6152" s="24">
        <v>61.549911499023438</v>
      </c>
      <c r="E6152" s="24">
        <v>3.37123703956604</v>
      </c>
      <c r="F6152" s="24">
        <v>0.21160028874874115</v>
      </c>
    </row>
    <row r="6153" spans="1:6">
      <c r="A6153">
        <v>268</v>
      </c>
      <c r="B6153" t="s">
        <v>530</v>
      </c>
      <c r="C6153">
        <v>7</v>
      </c>
      <c r="D6153" s="24">
        <v>61.818256378173828</v>
      </c>
      <c r="E6153" s="24">
        <v>3.3553555011749268</v>
      </c>
      <c r="F6153" s="24">
        <v>0.2150903195142746</v>
      </c>
    </row>
    <row r="6154" spans="1:6">
      <c r="A6154">
        <v>268</v>
      </c>
      <c r="B6154" t="s">
        <v>530</v>
      </c>
      <c r="C6154">
        <v>8</v>
      </c>
      <c r="D6154" s="24">
        <v>62.086601257324219</v>
      </c>
      <c r="E6154" s="24">
        <v>3.3402001857757568</v>
      </c>
      <c r="F6154" s="24">
        <v>0.22295849025249481</v>
      </c>
    </row>
    <row r="6155" spans="1:6">
      <c r="A6155">
        <v>268</v>
      </c>
      <c r="B6155" t="s">
        <v>530</v>
      </c>
      <c r="C6155">
        <v>9</v>
      </c>
      <c r="D6155" s="24">
        <v>62.354942321777344</v>
      </c>
      <c r="E6155" s="24">
        <v>3.3131589889526367</v>
      </c>
      <c r="F6155" s="24">
        <v>0.23364302515983582</v>
      </c>
    </row>
    <row r="6156" spans="1:6">
      <c r="A6156">
        <v>268</v>
      </c>
      <c r="B6156" t="s">
        <v>530</v>
      </c>
      <c r="C6156">
        <v>10</v>
      </c>
      <c r="D6156" s="24">
        <v>62.623283386230469</v>
      </c>
      <c r="E6156" s="24">
        <v>3.2913544178009033</v>
      </c>
      <c r="F6156" s="24">
        <v>0.24513363838195801</v>
      </c>
    </row>
    <row r="6157" spans="1:6">
      <c r="A6157">
        <v>268</v>
      </c>
      <c r="B6157" t="s">
        <v>530</v>
      </c>
      <c r="C6157">
        <v>11</v>
      </c>
      <c r="D6157" s="24">
        <v>62.891628265380859</v>
      </c>
      <c r="E6157" s="24">
        <v>3.252302885055542</v>
      </c>
      <c r="F6157" s="24">
        <v>0.25571486353874207</v>
      </c>
    </row>
    <row r="6158" spans="1:6">
      <c r="A6158">
        <v>268</v>
      </c>
      <c r="B6158" t="s">
        <v>530</v>
      </c>
      <c r="C6158">
        <v>12</v>
      </c>
      <c r="D6158" s="24">
        <v>63.159969329833984</v>
      </c>
      <c r="E6158" s="24">
        <v>3.228118896484375</v>
      </c>
      <c r="F6158" s="24">
        <v>0.26446458697319031</v>
      </c>
    </row>
    <row r="6159" spans="1:6">
      <c r="A6159">
        <v>268</v>
      </c>
      <c r="B6159" t="s">
        <v>530</v>
      </c>
      <c r="C6159">
        <v>13</v>
      </c>
      <c r="D6159" s="24">
        <v>63.428314208984375</v>
      </c>
      <c r="E6159" s="24">
        <v>3.1990811824798584</v>
      </c>
      <c r="F6159" s="24">
        <v>0.27126973867416382</v>
      </c>
    </row>
    <row r="6160" spans="1:6">
      <c r="A6160">
        <v>268</v>
      </c>
      <c r="B6160" t="s">
        <v>530</v>
      </c>
      <c r="C6160">
        <v>14</v>
      </c>
      <c r="D6160" s="24">
        <v>63.6966552734375</v>
      </c>
      <c r="E6160" s="24">
        <v>3.1737813949584961</v>
      </c>
      <c r="F6160" s="24">
        <v>0.27643650770187378</v>
      </c>
    </row>
    <row r="6161" spans="1:6">
      <c r="A6161">
        <v>268</v>
      </c>
      <c r="B6161" t="s">
        <v>530</v>
      </c>
      <c r="C6161">
        <v>15</v>
      </c>
      <c r="D6161" s="24">
        <v>63.965000152587891</v>
      </c>
      <c r="E6161" s="24">
        <v>3.1374466419219971</v>
      </c>
      <c r="F6161" s="24">
        <v>0.28022962808609009</v>
      </c>
    </row>
    <row r="6162" spans="1:6">
      <c r="A6162">
        <v>268</v>
      </c>
      <c r="B6162" t="s">
        <v>530</v>
      </c>
      <c r="C6162">
        <v>16</v>
      </c>
      <c r="D6162" s="24">
        <v>64.233345031738281</v>
      </c>
      <c r="E6162" s="24">
        <v>3.1213350296020508</v>
      </c>
      <c r="F6162" s="24">
        <v>0.28268152475357056</v>
      </c>
    </row>
    <row r="6163" spans="1:6">
      <c r="A6163">
        <v>268</v>
      </c>
      <c r="B6163" t="s">
        <v>530</v>
      </c>
      <c r="C6163">
        <v>17</v>
      </c>
      <c r="D6163" s="24">
        <v>64.501686096191406</v>
      </c>
      <c r="E6163" s="24">
        <v>3.0855672359466553</v>
      </c>
      <c r="F6163" s="24">
        <v>0.28377389907836914</v>
      </c>
    </row>
    <row r="6164" spans="1:6">
      <c r="A6164">
        <v>268</v>
      </c>
      <c r="B6164" t="s">
        <v>530</v>
      </c>
      <c r="C6164">
        <v>18</v>
      </c>
      <c r="D6164" s="24">
        <v>64.770027160644531</v>
      </c>
      <c r="E6164" s="24">
        <v>3.0394999980926514</v>
      </c>
      <c r="F6164" s="24">
        <v>0.28375968337059021</v>
      </c>
    </row>
    <row r="6165" spans="1:6">
      <c r="A6165">
        <v>268</v>
      </c>
      <c r="B6165" t="s">
        <v>530</v>
      </c>
      <c r="C6165">
        <v>19</v>
      </c>
      <c r="D6165" s="24">
        <v>65.038368225097656</v>
      </c>
      <c r="E6165" s="24">
        <v>3.015082836151123</v>
      </c>
      <c r="F6165" s="24">
        <v>0.28327128291130066</v>
      </c>
    </row>
    <row r="6166" spans="1:6">
      <c r="A6166">
        <v>268</v>
      </c>
      <c r="B6166" t="s">
        <v>530</v>
      </c>
      <c r="C6166">
        <v>20</v>
      </c>
      <c r="D6166" s="24">
        <v>65.306716918945312</v>
      </c>
      <c r="E6166" s="24">
        <v>2.9968435764312744</v>
      </c>
      <c r="F6166" s="24">
        <v>0.28307279944419861</v>
      </c>
    </row>
    <row r="6167" spans="1:6">
      <c r="A6167">
        <v>268</v>
      </c>
      <c r="B6167" t="s">
        <v>530</v>
      </c>
      <c r="C6167">
        <v>21</v>
      </c>
      <c r="D6167" s="24">
        <v>65.575057983398438</v>
      </c>
      <c r="E6167" s="24">
        <v>2.9722394943237305</v>
      </c>
      <c r="F6167" s="24">
        <v>0.28364095091819763</v>
      </c>
    </row>
    <row r="6168" spans="1:6">
      <c r="A6168">
        <v>268</v>
      </c>
      <c r="B6168" t="s">
        <v>530</v>
      </c>
      <c r="C6168">
        <v>22</v>
      </c>
      <c r="D6168" s="24">
        <v>65.843399047851562</v>
      </c>
      <c r="E6168" s="24">
        <v>2.9337403774261475</v>
      </c>
      <c r="F6168" s="24">
        <v>0.28493061661720276</v>
      </c>
    </row>
    <row r="6169" spans="1:6">
      <c r="A6169">
        <v>268</v>
      </c>
      <c r="B6169" t="s">
        <v>530</v>
      </c>
      <c r="C6169">
        <v>23</v>
      </c>
      <c r="D6169" s="24">
        <v>66.111740112304688</v>
      </c>
      <c r="E6169" s="24">
        <v>2.9071617126464844</v>
      </c>
      <c r="F6169" s="24">
        <v>0.28649157285690308</v>
      </c>
    </row>
    <row r="6170" spans="1:6">
      <c r="A6170">
        <v>268</v>
      </c>
      <c r="B6170" t="s">
        <v>530</v>
      </c>
      <c r="C6170">
        <v>24</v>
      </c>
      <c r="D6170" s="24">
        <v>66.380081176757812</v>
      </c>
      <c r="E6170" s="24">
        <v>2.8674314022064209</v>
      </c>
      <c r="F6170" s="24">
        <v>0.28779745101928711</v>
      </c>
    </row>
    <row r="6171" spans="1:6">
      <c r="A6171">
        <v>268</v>
      </c>
      <c r="B6171" t="s">
        <v>530</v>
      </c>
      <c r="C6171">
        <v>25</v>
      </c>
      <c r="D6171" s="24">
        <v>66.648429870605469</v>
      </c>
      <c r="E6171" s="24">
        <v>2.8458144664764404</v>
      </c>
      <c r="F6171" s="24">
        <v>0.28855147957801819</v>
      </c>
    </row>
    <row r="6172" spans="1:6">
      <c r="A6172">
        <v>268</v>
      </c>
      <c r="B6172" t="s">
        <v>530</v>
      </c>
      <c r="C6172">
        <v>26</v>
      </c>
      <c r="D6172" s="24">
        <v>66.916770935058594</v>
      </c>
      <c r="E6172" s="24">
        <v>2.819389820098877</v>
      </c>
      <c r="F6172" s="24">
        <v>0.28878715634346008</v>
      </c>
    </row>
    <row r="6173" spans="1:6">
      <c r="A6173">
        <v>268</v>
      </c>
      <c r="B6173" t="s">
        <v>530</v>
      </c>
      <c r="C6173">
        <v>27</v>
      </c>
      <c r="D6173" s="24">
        <v>67.185111999511719</v>
      </c>
      <c r="E6173" s="24">
        <v>2.7805533409118652</v>
      </c>
      <c r="F6173" s="24">
        <v>0.28882548213005066</v>
      </c>
    </row>
    <row r="6174" spans="1:6">
      <c r="A6174">
        <v>268</v>
      </c>
      <c r="B6174" t="s">
        <v>530</v>
      </c>
      <c r="C6174">
        <v>28</v>
      </c>
      <c r="D6174" s="24">
        <v>67.453460693359375</v>
      </c>
      <c r="E6174" s="24">
        <v>2.749422550201416</v>
      </c>
      <c r="F6174" s="24">
        <v>0.28913185000419617</v>
      </c>
    </row>
    <row r="6175" spans="1:6">
      <c r="A6175">
        <v>268</v>
      </c>
      <c r="B6175" t="s">
        <v>530</v>
      </c>
      <c r="C6175">
        <v>29</v>
      </c>
      <c r="D6175" s="24">
        <v>67.7218017578125</v>
      </c>
      <c r="E6175" s="24">
        <v>2.7212581634521484</v>
      </c>
      <c r="F6175" s="24">
        <v>0.29013797640800476</v>
      </c>
    </row>
    <row r="6176" spans="1:6">
      <c r="A6176">
        <v>268</v>
      </c>
      <c r="B6176" t="s">
        <v>530</v>
      </c>
      <c r="C6176">
        <v>30</v>
      </c>
      <c r="D6176" s="24">
        <v>67.990142822265625</v>
      </c>
      <c r="E6176" s="24">
        <v>2.7001495361328125</v>
      </c>
      <c r="F6176" s="24">
        <v>0.29202178120613098</v>
      </c>
    </row>
    <row r="6177" spans="1:6">
      <c r="A6177">
        <v>268</v>
      </c>
      <c r="B6177" t="s">
        <v>530</v>
      </c>
      <c r="C6177">
        <v>31</v>
      </c>
      <c r="D6177" s="24">
        <v>68.25848388671875</v>
      </c>
      <c r="E6177" s="24">
        <v>2.6626517772674561</v>
      </c>
      <c r="F6177" s="24">
        <v>0.2945483922958374</v>
      </c>
    </row>
    <row r="6178" spans="1:6">
      <c r="A6178">
        <v>268</v>
      </c>
      <c r="B6178" t="s">
        <v>530</v>
      </c>
      <c r="C6178">
        <v>32</v>
      </c>
      <c r="D6178" s="24">
        <v>68.526824951171875</v>
      </c>
      <c r="E6178" s="24">
        <v>2.6374692916870117</v>
      </c>
      <c r="F6178" s="24">
        <v>0.29707625508308411</v>
      </c>
    </row>
    <row r="6179" spans="1:6">
      <c r="A6179">
        <v>268</v>
      </c>
      <c r="B6179" t="s">
        <v>530</v>
      </c>
      <c r="C6179">
        <v>33</v>
      </c>
      <c r="D6179" s="24">
        <v>68.795173645019531</v>
      </c>
      <c r="E6179" s="24">
        <v>2.5990095138549805</v>
      </c>
      <c r="F6179" s="24">
        <v>0.29873508214950562</v>
      </c>
    </row>
    <row r="6180" spans="1:6">
      <c r="A6180">
        <v>268</v>
      </c>
      <c r="B6180" t="s">
        <v>530</v>
      </c>
      <c r="C6180">
        <v>34</v>
      </c>
      <c r="D6180" s="24">
        <v>69.063514709472656</v>
      </c>
      <c r="E6180" s="24">
        <v>2.5650613307952881</v>
      </c>
      <c r="F6180" s="24">
        <v>0.29874971508979797</v>
      </c>
    </row>
    <row r="6181" spans="1:6">
      <c r="A6181">
        <v>268</v>
      </c>
      <c r="B6181" t="s">
        <v>530</v>
      </c>
      <c r="C6181">
        <v>35</v>
      </c>
      <c r="D6181" s="24">
        <v>69.331855773925781</v>
      </c>
      <c r="E6181" s="24">
        <v>2.5432534217834473</v>
      </c>
      <c r="F6181" s="24">
        <v>0.29674521088600159</v>
      </c>
    </row>
    <row r="6182" spans="1:6">
      <c r="A6182">
        <v>268</v>
      </c>
      <c r="B6182" t="s">
        <v>530</v>
      </c>
      <c r="C6182">
        <v>36</v>
      </c>
      <c r="D6182" s="24">
        <v>69.600196838378906</v>
      </c>
      <c r="E6182" s="24">
        <v>2.5003519058227539</v>
      </c>
      <c r="F6182" s="24">
        <v>0.29296037554740906</v>
      </c>
    </row>
    <row r="6183" spans="1:6">
      <c r="A6183">
        <v>268</v>
      </c>
      <c r="B6183" t="s">
        <v>530</v>
      </c>
      <c r="C6183">
        <v>37</v>
      </c>
      <c r="D6183" s="24">
        <v>69.868545532226562</v>
      </c>
      <c r="E6183" s="24">
        <v>2.4680893421173096</v>
      </c>
      <c r="F6183" s="24">
        <v>0.28825303912162781</v>
      </c>
    </row>
    <row r="6184" spans="1:6">
      <c r="A6184">
        <v>268</v>
      </c>
      <c r="B6184" t="s">
        <v>530</v>
      </c>
      <c r="C6184">
        <v>38</v>
      </c>
      <c r="D6184" s="24">
        <v>70.136886596679688</v>
      </c>
      <c r="E6184" s="24">
        <v>2.4369716644287109</v>
      </c>
      <c r="F6184" s="24">
        <v>0.28384661674499512</v>
      </c>
    </row>
    <row r="6185" spans="1:6">
      <c r="A6185">
        <v>268</v>
      </c>
      <c r="B6185" t="s">
        <v>530</v>
      </c>
      <c r="C6185">
        <v>39</v>
      </c>
      <c r="D6185" s="24">
        <v>70.405227661132812</v>
      </c>
      <c r="E6185" s="24">
        <v>2.418997049331665</v>
      </c>
      <c r="F6185" s="24">
        <v>0.28085228800773621</v>
      </c>
    </row>
    <row r="6186" spans="1:6">
      <c r="A6186">
        <v>268</v>
      </c>
      <c r="B6186" t="s">
        <v>530</v>
      </c>
      <c r="C6186">
        <v>40</v>
      </c>
      <c r="D6186" s="24">
        <v>70.673568725585938</v>
      </c>
      <c r="E6186" s="24">
        <v>2.3884875774383545</v>
      </c>
      <c r="F6186" s="24">
        <v>0.27979835867881775</v>
      </c>
    </row>
    <row r="6187" spans="1:6">
      <c r="A6187">
        <v>268</v>
      </c>
      <c r="B6187" t="s">
        <v>530</v>
      </c>
      <c r="C6187">
        <v>41</v>
      </c>
      <c r="D6187" s="24">
        <v>70.941917419433594</v>
      </c>
      <c r="E6187" s="24">
        <v>2.3667671680450439</v>
      </c>
      <c r="F6187" s="24">
        <v>0.28044921159744263</v>
      </c>
    </row>
    <row r="6188" spans="1:6">
      <c r="A6188">
        <v>268</v>
      </c>
      <c r="B6188" t="s">
        <v>530</v>
      </c>
      <c r="C6188">
        <v>42</v>
      </c>
      <c r="D6188" s="24">
        <v>71.210258483886719</v>
      </c>
      <c r="E6188" s="24">
        <v>2.3263230323791504</v>
      </c>
      <c r="F6188" s="24">
        <v>0.2820170521736145</v>
      </c>
    </row>
    <row r="6189" spans="1:6">
      <c r="A6189">
        <v>268</v>
      </c>
      <c r="B6189" t="s">
        <v>530</v>
      </c>
      <c r="C6189">
        <v>43</v>
      </c>
      <c r="D6189" s="24">
        <v>71.478599548339844</v>
      </c>
      <c r="E6189" s="24">
        <v>2.2991185188293457</v>
      </c>
      <c r="F6189" s="24">
        <v>0.28363591432571411</v>
      </c>
    </row>
    <row r="6190" spans="1:6">
      <c r="A6190">
        <v>268</v>
      </c>
      <c r="B6190" t="s">
        <v>530</v>
      </c>
      <c r="C6190">
        <v>44</v>
      </c>
      <c r="D6190" s="24">
        <v>71.746940612792969</v>
      </c>
      <c r="E6190" s="24">
        <v>2.2656817436218262</v>
      </c>
      <c r="F6190" s="24">
        <v>0.28474748134613037</v>
      </c>
    </row>
    <row r="6191" spans="1:6">
      <c r="A6191">
        <v>268</v>
      </c>
      <c r="B6191" t="s">
        <v>530</v>
      </c>
      <c r="C6191">
        <v>45</v>
      </c>
      <c r="D6191" s="24">
        <v>72.015289306640625</v>
      </c>
      <c r="E6191" s="24">
        <v>2.2374706268310547</v>
      </c>
      <c r="F6191" s="24">
        <v>0.28520447015762329</v>
      </c>
    </row>
    <row r="6192" spans="1:6">
      <c r="A6192">
        <v>268</v>
      </c>
      <c r="B6192" t="s">
        <v>530</v>
      </c>
      <c r="C6192">
        <v>46</v>
      </c>
      <c r="D6192" s="24">
        <v>72.28363037109375</v>
      </c>
      <c r="E6192" s="24">
        <v>2.2182285785675049</v>
      </c>
      <c r="F6192" s="24">
        <v>0.2850990891456604</v>
      </c>
    </row>
    <row r="6193" spans="1:6">
      <c r="A6193">
        <v>268</v>
      </c>
      <c r="B6193" t="s">
        <v>530</v>
      </c>
      <c r="C6193">
        <v>47</v>
      </c>
      <c r="D6193" s="24">
        <v>72.551971435546875</v>
      </c>
      <c r="E6193" s="24">
        <v>2.1731662750244141</v>
      </c>
      <c r="F6193" s="24">
        <v>0.28456112742424011</v>
      </c>
    </row>
    <row r="6194" spans="1:6">
      <c r="A6194">
        <v>268</v>
      </c>
      <c r="B6194" t="s">
        <v>530</v>
      </c>
      <c r="C6194">
        <v>48</v>
      </c>
      <c r="D6194" s="24">
        <v>72.8203125</v>
      </c>
      <c r="E6194" s="24">
        <v>2.1505434513092041</v>
      </c>
      <c r="F6194" s="24">
        <v>0.28367668390274048</v>
      </c>
    </row>
    <row r="6195" spans="1:6">
      <c r="A6195">
        <v>268</v>
      </c>
      <c r="B6195" t="s">
        <v>530</v>
      </c>
      <c r="C6195">
        <v>49</v>
      </c>
      <c r="D6195" s="24">
        <v>73.088653564453125</v>
      </c>
      <c r="E6195" s="24">
        <v>2.1207022666931152</v>
      </c>
      <c r="F6195" s="24">
        <v>0.2825562059879303</v>
      </c>
    </row>
    <row r="6196" spans="1:6">
      <c r="A6196">
        <v>268</v>
      </c>
      <c r="B6196" t="s">
        <v>530</v>
      </c>
      <c r="C6196">
        <v>50</v>
      </c>
      <c r="D6196" s="24">
        <v>73.357002258300781</v>
      </c>
      <c r="E6196" s="24">
        <v>2.088209867477417</v>
      </c>
      <c r="F6196" s="24">
        <v>0.28144136071205139</v>
      </c>
    </row>
    <row r="6197" spans="1:6">
      <c r="A6197">
        <v>268</v>
      </c>
      <c r="B6197" t="s">
        <v>530</v>
      </c>
      <c r="C6197">
        <v>51</v>
      </c>
      <c r="D6197" s="24">
        <v>73.625343322753906</v>
      </c>
      <c r="E6197" s="24">
        <v>2.0547232627868652</v>
      </c>
      <c r="F6197" s="24">
        <v>0.28071096539497375</v>
      </c>
    </row>
    <row r="6198" spans="1:6">
      <c r="A6198">
        <v>268</v>
      </c>
      <c r="B6198" t="s">
        <v>530</v>
      </c>
      <c r="C6198">
        <v>52</v>
      </c>
      <c r="D6198" s="24">
        <v>73.893684387207031</v>
      </c>
      <c r="E6198" s="24">
        <v>2.0377004146575928</v>
      </c>
      <c r="F6198" s="24">
        <v>0.28076490759849548</v>
      </c>
    </row>
    <row r="6199" spans="1:6">
      <c r="A6199">
        <v>268</v>
      </c>
      <c r="B6199" t="s">
        <v>530</v>
      </c>
      <c r="C6199">
        <v>53</v>
      </c>
      <c r="D6199" s="24">
        <v>74.162033081054688</v>
      </c>
      <c r="E6199" s="24">
        <v>2.0023720264434814</v>
      </c>
      <c r="F6199" s="24">
        <v>0.28181543946266174</v>
      </c>
    </row>
    <row r="6200" spans="1:6">
      <c r="A6200">
        <v>268</v>
      </c>
      <c r="B6200" t="s">
        <v>530</v>
      </c>
      <c r="C6200">
        <v>54</v>
      </c>
      <c r="D6200" s="24">
        <v>74.430374145507812</v>
      </c>
      <c r="E6200" s="24">
        <v>1.972461462020874</v>
      </c>
      <c r="F6200" s="24">
        <v>0.28369835019111633</v>
      </c>
    </row>
    <row r="6201" spans="1:6">
      <c r="A6201">
        <v>268</v>
      </c>
      <c r="B6201" t="s">
        <v>530</v>
      </c>
      <c r="C6201">
        <v>55</v>
      </c>
      <c r="D6201" s="24">
        <v>74.698715209960938</v>
      </c>
      <c r="E6201" s="24">
        <v>1.9473563432693481</v>
      </c>
      <c r="F6201" s="24">
        <v>0.28583395481109619</v>
      </c>
    </row>
    <row r="6202" spans="1:6">
      <c r="A6202">
        <v>268</v>
      </c>
      <c r="B6202" t="s">
        <v>530</v>
      </c>
      <c r="C6202">
        <v>56</v>
      </c>
      <c r="D6202" s="24">
        <v>74.967056274414062</v>
      </c>
      <c r="E6202" s="24">
        <v>1.9191833734512329</v>
      </c>
      <c r="F6202" s="24">
        <v>0.28743225336074829</v>
      </c>
    </row>
    <row r="6203" spans="1:6">
      <c r="A6203">
        <v>268</v>
      </c>
      <c r="B6203" t="s">
        <v>530</v>
      </c>
      <c r="C6203">
        <v>57</v>
      </c>
      <c r="D6203" s="24">
        <v>75.235397338867188</v>
      </c>
      <c r="E6203" s="24">
        <v>1.8878154754638672</v>
      </c>
      <c r="F6203" s="24">
        <v>0.28794103860855103</v>
      </c>
    </row>
    <row r="6204" spans="1:6">
      <c r="A6204">
        <v>268</v>
      </c>
      <c r="B6204" t="s">
        <v>530</v>
      </c>
      <c r="C6204">
        <v>58</v>
      </c>
      <c r="D6204" s="24">
        <v>75.503746032714844</v>
      </c>
      <c r="E6204" s="24">
        <v>1.8392194509506226</v>
      </c>
      <c r="F6204" s="24">
        <v>0.28757819533348083</v>
      </c>
    </row>
    <row r="6205" spans="1:6">
      <c r="A6205">
        <v>268</v>
      </c>
      <c r="B6205" t="s">
        <v>530</v>
      </c>
      <c r="C6205">
        <v>59</v>
      </c>
      <c r="D6205" s="24">
        <v>75.772087097167969</v>
      </c>
      <c r="E6205" s="24">
        <v>1.8225715160369873</v>
      </c>
      <c r="F6205" s="24">
        <v>0.28771215677261353</v>
      </c>
    </row>
    <row r="6206" spans="1:6">
      <c r="A6206">
        <v>268</v>
      </c>
      <c r="B6206" t="s">
        <v>530</v>
      </c>
      <c r="C6206">
        <v>60</v>
      </c>
      <c r="D6206" s="24">
        <v>76.040428161621094</v>
      </c>
      <c r="E6206" s="24">
        <v>1.7913551330566406</v>
      </c>
      <c r="F6206" s="24">
        <v>0.29095840454101562</v>
      </c>
    </row>
    <row r="6207" spans="1:6">
      <c r="A6207">
        <v>268</v>
      </c>
      <c r="B6207" t="s">
        <v>530</v>
      </c>
      <c r="C6207">
        <v>61</v>
      </c>
      <c r="D6207" s="24">
        <v>76.308769226074219</v>
      </c>
      <c r="E6207" s="24">
        <v>1.7631336450576782</v>
      </c>
      <c r="F6207" s="24">
        <v>0.30109170079231262</v>
      </c>
    </row>
    <row r="6208" spans="1:6">
      <c r="A6208">
        <v>268</v>
      </c>
      <c r="B6208" t="s">
        <v>530</v>
      </c>
      <c r="C6208">
        <v>62</v>
      </c>
      <c r="D6208" s="24">
        <v>76.577117919921875</v>
      </c>
      <c r="E6208" s="24">
        <v>1.7429294586181641</v>
      </c>
      <c r="F6208" s="24">
        <v>0.32302007079124451</v>
      </c>
    </row>
    <row r="6209" spans="1:6">
      <c r="A6209">
        <v>268</v>
      </c>
      <c r="B6209" t="s">
        <v>530</v>
      </c>
      <c r="C6209">
        <v>63</v>
      </c>
      <c r="D6209" s="24">
        <v>76.845458984375</v>
      </c>
      <c r="E6209" s="24">
        <v>1.7097630500793457</v>
      </c>
      <c r="F6209" s="24">
        <v>0.36293855309486389</v>
      </c>
    </row>
    <row r="6210" spans="1:6">
      <c r="A6210">
        <v>268</v>
      </c>
      <c r="B6210" t="s">
        <v>530</v>
      </c>
      <c r="C6210">
        <v>64</v>
      </c>
      <c r="D6210" s="24">
        <v>77.113800048828125</v>
      </c>
      <c r="E6210" s="24">
        <v>1.672979474067688</v>
      </c>
      <c r="F6210" s="24">
        <v>0.42826515436172485</v>
      </c>
    </row>
    <row r="6211" spans="1:6">
      <c r="A6211">
        <v>268</v>
      </c>
      <c r="B6211" t="s">
        <v>530</v>
      </c>
      <c r="C6211">
        <v>65</v>
      </c>
      <c r="D6211" s="24">
        <v>77.38214111328125</v>
      </c>
      <c r="E6211" s="24">
        <v>1.6443365812301636</v>
      </c>
      <c r="F6211" s="24">
        <v>0.52654320001602173</v>
      </c>
    </row>
    <row r="6212" spans="1:6">
      <c r="A6212">
        <v>268</v>
      </c>
      <c r="B6212" t="s">
        <v>530</v>
      </c>
      <c r="C6212">
        <v>66</v>
      </c>
      <c r="D6212" s="24">
        <v>77.650482177734375</v>
      </c>
      <c r="E6212" s="24">
        <v>1.6011992692947388</v>
      </c>
      <c r="F6212" s="24">
        <v>0.6624760627746582</v>
      </c>
    </row>
    <row r="6213" spans="1:6">
      <c r="A6213">
        <v>268</v>
      </c>
      <c r="B6213" t="s">
        <v>530</v>
      </c>
      <c r="C6213">
        <v>67</v>
      </c>
      <c r="D6213" s="24">
        <v>77.918830871582031</v>
      </c>
      <c r="E6213" s="24">
        <v>1.5513547658920288</v>
      </c>
      <c r="F6213" s="24">
        <v>0.83323389291763306</v>
      </c>
    </row>
    <row r="6214" spans="1:6">
      <c r="A6214">
        <v>268</v>
      </c>
      <c r="B6214" t="s">
        <v>530</v>
      </c>
      <c r="C6214">
        <v>68</v>
      </c>
      <c r="D6214" s="24">
        <v>78.187171936035156</v>
      </c>
      <c r="E6214" s="24">
        <v>1.4916318655014038</v>
      </c>
      <c r="F6214" s="24">
        <v>1.0237833261489868</v>
      </c>
    </row>
    <row r="6215" spans="1:6">
      <c r="A6215">
        <v>268</v>
      </c>
      <c r="B6215" t="s">
        <v>530</v>
      </c>
      <c r="C6215">
        <v>69</v>
      </c>
      <c r="D6215" s="24">
        <v>78.455513000488281</v>
      </c>
      <c r="E6215" s="24">
        <v>1.3972742557525635</v>
      </c>
      <c r="F6215" s="24">
        <v>1.2054628133773804</v>
      </c>
    </row>
    <row r="6216" spans="1:6">
      <c r="A6216">
        <v>268</v>
      </c>
      <c r="B6216" t="s">
        <v>530</v>
      </c>
      <c r="C6216">
        <v>70</v>
      </c>
      <c r="D6216" s="24">
        <v>78.723861694335938</v>
      </c>
      <c r="E6216" s="24">
        <v>1.2239429950714111</v>
      </c>
      <c r="F6216" s="24">
        <v>1.340721607208252</v>
      </c>
    </row>
    <row r="6217" spans="1:6">
      <c r="A6217">
        <v>268</v>
      </c>
      <c r="B6217" t="s">
        <v>530</v>
      </c>
      <c r="C6217">
        <v>71</v>
      </c>
      <c r="D6217" s="24">
        <v>78.992202758789062</v>
      </c>
      <c r="E6217" s="24">
        <v>0.95686119794845581</v>
      </c>
      <c r="F6217" s="24">
        <v>1.394160270690918</v>
      </c>
    </row>
    <row r="6218" spans="1:6">
      <c r="A6218">
        <v>268</v>
      </c>
      <c r="B6218" t="s">
        <v>530</v>
      </c>
      <c r="C6218">
        <v>72</v>
      </c>
      <c r="D6218" s="24">
        <v>79.260543823242188</v>
      </c>
      <c r="E6218" s="24">
        <v>0.63573986291885376</v>
      </c>
      <c r="F6218" s="24">
        <v>1.3458372354507446</v>
      </c>
    </row>
    <row r="6219" spans="1:6">
      <c r="A6219">
        <v>268</v>
      </c>
      <c r="B6219" t="s">
        <v>530</v>
      </c>
      <c r="C6219">
        <v>73</v>
      </c>
      <c r="D6219" s="24">
        <v>79.528884887695312</v>
      </c>
      <c r="E6219" s="24">
        <v>0.41166976094245911</v>
      </c>
      <c r="F6219" s="24">
        <v>1.2001900672912598</v>
      </c>
    </row>
    <row r="6220" spans="1:6">
      <c r="A6220">
        <v>268</v>
      </c>
      <c r="B6220" t="s">
        <v>530</v>
      </c>
      <c r="C6220">
        <v>74</v>
      </c>
      <c r="D6220" s="24">
        <v>79.797225952148438</v>
      </c>
      <c r="E6220" s="24">
        <v>0.35600188374519348</v>
      </c>
      <c r="F6220" s="24">
        <v>0.98538678884506226</v>
      </c>
    </row>
    <row r="6221" spans="1:6">
      <c r="A6221">
        <v>268</v>
      </c>
      <c r="B6221" t="s">
        <v>530</v>
      </c>
      <c r="C6221">
        <v>75</v>
      </c>
      <c r="D6221" s="24">
        <v>80.065574645996094</v>
      </c>
      <c r="E6221" s="24">
        <v>0.34498071670532227</v>
      </c>
      <c r="F6221" s="24">
        <v>0.74306994676589966</v>
      </c>
    </row>
    <row r="6222" spans="1:6">
      <c r="A6222">
        <v>268</v>
      </c>
      <c r="B6222" t="s">
        <v>530</v>
      </c>
      <c r="C6222">
        <v>76</v>
      </c>
      <c r="D6222" s="24">
        <v>80.333915710449219</v>
      </c>
      <c r="E6222" s="24">
        <v>0.33864930272102356</v>
      </c>
      <c r="F6222" s="24">
        <v>0.51384240388870239</v>
      </c>
    </row>
    <row r="6223" spans="1:6">
      <c r="A6223">
        <v>268</v>
      </c>
      <c r="B6223" t="s">
        <v>530</v>
      </c>
      <c r="C6223">
        <v>77</v>
      </c>
      <c r="D6223" s="24">
        <v>80.602256774902344</v>
      </c>
      <c r="E6223" s="24">
        <v>0.34045729041099548</v>
      </c>
      <c r="F6223" s="24">
        <v>0.32563167810440063</v>
      </c>
    </row>
    <row r="6224" spans="1:6">
      <c r="A6224">
        <v>268</v>
      </c>
      <c r="B6224" t="s">
        <v>530</v>
      </c>
      <c r="C6224">
        <v>78</v>
      </c>
      <c r="D6224" s="24">
        <v>80.87060546875</v>
      </c>
      <c r="E6224" s="24">
        <v>0.33965584635734558</v>
      </c>
      <c r="F6224" s="24">
        <v>0.18937014043331146</v>
      </c>
    </row>
    <row r="6225" spans="1:6">
      <c r="A6225">
        <v>268</v>
      </c>
      <c r="B6225" t="s">
        <v>530</v>
      </c>
      <c r="C6225">
        <v>79</v>
      </c>
      <c r="D6225" s="24">
        <v>81.138946533203125</v>
      </c>
      <c r="E6225" s="24">
        <v>0.3386252224445343</v>
      </c>
      <c r="F6225" s="24">
        <v>0.10178190469741821</v>
      </c>
    </row>
    <row r="6226" spans="1:6">
      <c r="A6226">
        <v>268</v>
      </c>
      <c r="B6226" t="s">
        <v>530</v>
      </c>
      <c r="C6226">
        <v>80</v>
      </c>
      <c r="D6226" s="24">
        <v>81.40728759765625</v>
      </c>
      <c r="E6226" s="24">
        <v>0.34546905755996704</v>
      </c>
      <c r="F6226" s="24">
        <v>5.177813395857811E-2</v>
      </c>
    </row>
    <row r="6227" spans="1:6">
      <c r="A6227">
        <v>268</v>
      </c>
      <c r="B6227" t="s">
        <v>530</v>
      </c>
      <c r="C6227">
        <v>81</v>
      </c>
      <c r="D6227" s="24">
        <v>81.675628662109375</v>
      </c>
      <c r="E6227" s="24">
        <v>0.33923611044883728</v>
      </c>
      <c r="F6227" s="24">
        <v>2.6633024215698242E-2</v>
      </c>
    </row>
    <row r="6228" spans="1:6">
      <c r="A6228">
        <v>268</v>
      </c>
      <c r="B6228" t="s">
        <v>530</v>
      </c>
      <c r="C6228">
        <v>82</v>
      </c>
      <c r="D6228" s="24">
        <v>81.9439697265625</v>
      </c>
      <c r="E6228" s="24">
        <v>0.33861902356147766</v>
      </c>
      <c r="F6228" s="24">
        <v>1.5792785212397575E-2</v>
      </c>
    </row>
    <row r="6229" spans="1:6">
      <c r="A6229">
        <v>268</v>
      </c>
      <c r="B6229" t="s">
        <v>530</v>
      </c>
      <c r="C6229">
        <v>83</v>
      </c>
      <c r="D6229" s="24">
        <v>82.212310791015625</v>
      </c>
      <c r="E6229" s="24">
        <v>0.33279359340667725</v>
      </c>
      <c r="F6229" s="24">
        <v>1.2120041996240616E-2</v>
      </c>
    </row>
    <row r="6230" spans="1:6">
      <c r="A6230">
        <v>268</v>
      </c>
      <c r="B6230" t="s">
        <v>530</v>
      </c>
      <c r="C6230">
        <v>84</v>
      </c>
      <c r="D6230" s="24">
        <v>82.480659484863281</v>
      </c>
      <c r="E6230" s="24">
        <v>0.33963203430175781</v>
      </c>
      <c r="F6230" s="24">
        <v>1.1475576087832451E-2</v>
      </c>
    </row>
    <row r="6231" spans="1:6">
      <c r="A6231">
        <v>268</v>
      </c>
      <c r="B6231" t="s">
        <v>530</v>
      </c>
      <c r="C6231">
        <v>85</v>
      </c>
      <c r="D6231" s="24">
        <v>82.749000549316406</v>
      </c>
      <c r="E6231" s="24">
        <v>0.33897709846496582</v>
      </c>
      <c r="F6231" s="24">
        <v>1.1702796444296837E-2</v>
      </c>
    </row>
    <row r="6232" spans="1:6">
      <c r="A6232">
        <v>268</v>
      </c>
      <c r="B6232" t="s">
        <v>530</v>
      </c>
      <c r="C6232">
        <v>86</v>
      </c>
      <c r="D6232" s="24">
        <v>83.017341613769531</v>
      </c>
      <c r="E6232" s="24">
        <v>0.33232986927032471</v>
      </c>
      <c r="F6232" s="24">
        <v>1.1745055206120014E-2</v>
      </c>
    </row>
    <row r="6233" spans="1:6">
      <c r="A6233">
        <v>268</v>
      </c>
      <c r="B6233" t="s">
        <v>530</v>
      </c>
      <c r="C6233">
        <v>87</v>
      </c>
      <c r="D6233" s="24">
        <v>83.285690307617188</v>
      </c>
      <c r="E6233" s="24">
        <v>0.33139792084693909</v>
      </c>
      <c r="F6233" s="24">
        <v>1.1163530871272087E-2</v>
      </c>
    </row>
    <row r="6234" spans="1:6">
      <c r="A6234">
        <v>268</v>
      </c>
      <c r="B6234" t="s">
        <v>530</v>
      </c>
      <c r="C6234">
        <v>88</v>
      </c>
      <c r="D6234" s="24">
        <v>83.554031372070312</v>
      </c>
      <c r="E6234" s="24">
        <v>0.32740345597267151</v>
      </c>
      <c r="F6234" s="24">
        <v>9.9591203033924103E-3</v>
      </c>
    </row>
    <row r="6235" spans="1:6">
      <c r="A6235">
        <v>268</v>
      </c>
      <c r="B6235" t="s">
        <v>530</v>
      </c>
      <c r="C6235">
        <v>89</v>
      </c>
      <c r="D6235" s="24">
        <v>83.822372436523438</v>
      </c>
      <c r="E6235" s="24">
        <v>0.3276752233505249</v>
      </c>
      <c r="F6235" s="24">
        <v>8.4676221013069153E-3</v>
      </c>
    </row>
    <row r="6236" spans="1:6">
      <c r="A6236">
        <v>268</v>
      </c>
      <c r="B6236" t="s">
        <v>530</v>
      </c>
      <c r="C6236">
        <v>90</v>
      </c>
      <c r="D6236" s="24">
        <v>84.090713500976562</v>
      </c>
      <c r="E6236" s="24">
        <v>0.33127251267433167</v>
      </c>
      <c r="F6236" s="24">
        <v>7.1746264584362507E-3</v>
      </c>
    </row>
    <row r="6237" spans="1:6">
      <c r="A6237">
        <v>268</v>
      </c>
      <c r="B6237" t="s">
        <v>530</v>
      </c>
      <c r="C6237">
        <v>91</v>
      </c>
      <c r="D6237" s="24">
        <v>84.359054565429688</v>
      </c>
      <c r="E6237" s="24">
        <v>0.33018803596496582</v>
      </c>
      <c r="F6237" s="24">
        <v>6.471436470746994E-3</v>
      </c>
    </row>
    <row r="6238" spans="1:6">
      <c r="A6238">
        <v>268</v>
      </c>
      <c r="B6238" t="s">
        <v>530</v>
      </c>
      <c r="C6238">
        <v>92</v>
      </c>
      <c r="D6238" s="24">
        <v>84.627403259277344</v>
      </c>
      <c r="E6238" s="24">
        <v>0.32903629541397095</v>
      </c>
      <c r="F6238" s="24">
        <v>6.4768414013087749E-3</v>
      </c>
    </row>
    <row r="6239" spans="1:6">
      <c r="A6239">
        <v>268</v>
      </c>
      <c r="B6239" t="s">
        <v>530</v>
      </c>
      <c r="C6239">
        <v>93</v>
      </c>
      <c r="D6239" s="24">
        <v>84.895744323730469</v>
      </c>
      <c r="E6239" s="24">
        <v>0.32930487394332886</v>
      </c>
      <c r="F6239" s="24">
        <v>7.0139886811375618E-3</v>
      </c>
    </row>
    <row r="6240" spans="1:6">
      <c r="A6240">
        <v>268</v>
      </c>
      <c r="B6240" t="s">
        <v>530</v>
      </c>
      <c r="C6240">
        <v>94</v>
      </c>
      <c r="D6240" s="24">
        <v>85.164085388183594</v>
      </c>
      <c r="E6240" s="24">
        <v>0.32575124502182007</v>
      </c>
      <c r="F6240" s="24">
        <v>7.7237524092197418E-3</v>
      </c>
    </row>
    <row r="6241" spans="1:6">
      <c r="A6241">
        <v>268</v>
      </c>
      <c r="B6241" t="s">
        <v>530</v>
      </c>
      <c r="C6241">
        <v>95</v>
      </c>
      <c r="D6241" s="24">
        <v>85.43243408203125</v>
      </c>
      <c r="E6241" s="24">
        <v>0.32721292972564697</v>
      </c>
      <c r="F6241" s="24">
        <v>8.2274042069911957E-3</v>
      </c>
    </row>
    <row r="6242" spans="1:6">
      <c r="A6242">
        <v>268</v>
      </c>
      <c r="B6242" t="s">
        <v>530</v>
      </c>
      <c r="C6242">
        <v>96</v>
      </c>
      <c r="D6242" s="24">
        <v>85.700775146484375</v>
      </c>
      <c r="E6242" s="24">
        <v>0.32514628767967224</v>
      </c>
      <c r="F6242" s="24">
        <v>8.2643609493970871E-3</v>
      </c>
    </row>
    <row r="6243" spans="1:6">
      <c r="A6243">
        <v>268</v>
      </c>
      <c r="B6243" t="s">
        <v>530</v>
      </c>
      <c r="C6243">
        <v>97</v>
      </c>
      <c r="D6243" s="24">
        <v>85.9691162109375</v>
      </c>
      <c r="E6243" s="24">
        <v>0.32397705316543579</v>
      </c>
      <c r="F6243" s="24">
        <v>7.7765127643942833E-3</v>
      </c>
    </row>
    <row r="6244" spans="1:6">
      <c r="A6244">
        <v>268</v>
      </c>
      <c r="B6244" t="s">
        <v>530</v>
      </c>
      <c r="C6244">
        <v>98</v>
      </c>
      <c r="D6244" s="24">
        <v>86.237457275390625</v>
      </c>
      <c r="E6244" s="24">
        <v>0.32163900136947632</v>
      </c>
      <c r="F6244" s="24">
        <v>6.9290329702198505E-3</v>
      </c>
    </row>
    <row r="6245" spans="1:6">
      <c r="A6245">
        <v>268</v>
      </c>
      <c r="B6245" t="s">
        <v>530</v>
      </c>
      <c r="C6245">
        <v>99</v>
      </c>
      <c r="D6245" s="24">
        <v>86.50579833984375</v>
      </c>
      <c r="E6245" s="24">
        <v>0.3198467493057251</v>
      </c>
      <c r="F6245" s="24">
        <v>6.047962699085474E-3</v>
      </c>
    </row>
    <row r="6246" spans="1:6">
      <c r="A6246">
        <v>268</v>
      </c>
      <c r="B6246" t="s">
        <v>530</v>
      </c>
      <c r="C6246">
        <v>100</v>
      </c>
      <c r="D6246" s="24">
        <v>86.774147033691406</v>
      </c>
      <c r="E6246" s="24">
        <v>0.32343411445617676</v>
      </c>
      <c r="F6246" s="24">
        <v>5.4700574837625027E-3</v>
      </c>
    </row>
    <row r="6247" spans="1:6">
      <c r="A6247">
        <v>268</v>
      </c>
      <c r="B6247" t="s">
        <v>530</v>
      </c>
      <c r="C6247">
        <v>101</v>
      </c>
      <c r="D6247" s="24">
        <v>87.042488098144531</v>
      </c>
      <c r="E6247" s="24">
        <v>0.3258628249168396</v>
      </c>
      <c r="F6247" s="24">
        <v>5.3683691658079624E-3</v>
      </c>
    </row>
    <row r="6248" spans="1:6">
      <c r="A6248">
        <v>268</v>
      </c>
      <c r="B6248" t="s">
        <v>530</v>
      </c>
      <c r="C6248">
        <v>102</v>
      </c>
      <c r="D6248" s="24">
        <v>87.310829162597656</v>
      </c>
      <c r="E6248" s="24">
        <v>0.32010677456855774</v>
      </c>
      <c r="F6248" s="24">
        <v>5.6577115319669247E-3</v>
      </c>
    </row>
    <row r="6249" spans="1:6">
      <c r="A6249">
        <v>268</v>
      </c>
      <c r="B6249" t="s">
        <v>530</v>
      </c>
      <c r="C6249">
        <v>103</v>
      </c>
      <c r="D6249" s="24">
        <v>87.579177856445312</v>
      </c>
      <c r="E6249" s="24">
        <v>0.3183179497718811</v>
      </c>
      <c r="F6249" s="24">
        <v>6.0594254173338413E-3</v>
      </c>
    </row>
    <row r="6250" spans="1:6">
      <c r="A6250">
        <v>268</v>
      </c>
      <c r="B6250" t="s">
        <v>530</v>
      </c>
      <c r="C6250">
        <v>104</v>
      </c>
      <c r="D6250" s="24">
        <v>87.847518920898438</v>
      </c>
      <c r="E6250" s="24">
        <v>0.32180750370025635</v>
      </c>
      <c r="F6250" s="24">
        <v>6.2894886359572411E-3</v>
      </c>
    </row>
    <row r="6251" spans="1:6">
      <c r="A6251">
        <v>268</v>
      </c>
      <c r="B6251" t="s">
        <v>530</v>
      </c>
      <c r="C6251">
        <v>105</v>
      </c>
      <c r="D6251" s="24">
        <v>88.115859985351562</v>
      </c>
      <c r="E6251" s="24">
        <v>0.31532582640647888</v>
      </c>
      <c r="F6251" s="24">
        <v>6.243749987334013E-3</v>
      </c>
    </row>
    <row r="6252" spans="1:6">
      <c r="A6252">
        <v>268</v>
      </c>
      <c r="B6252" t="s">
        <v>530</v>
      </c>
      <c r="C6252">
        <v>106</v>
      </c>
      <c r="D6252" s="24">
        <v>88.384201049804688</v>
      </c>
      <c r="E6252" s="24">
        <v>0.31838163733482361</v>
      </c>
      <c r="F6252" s="24">
        <v>6.0524796135723591E-3</v>
      </c>
    </row>
    <row r="6253" spans="1:6">
      <c r="A6253">
        <v>268</v>
      </c>
      <c r="B6253" t="s">
        <v>530</v>
      </c>
      <c r="C6253">
        <v>107</v>
      </c>
      <c r="D6253" s="24">
        <v>88.652542114257812</v>
      </c>
      <c r="E6253" s="24">
        <v>0.31944826245307922</v>
      </c>
      <c r="F6253" s="24">
        <v>5.9722168371081352E-3</v>
      </c>
    </row>
    <row r="6254" spans="1:6">
      <c r="A6254">
        <v>268</v>
      </c>
      <c r="B6254" t="s">
        <v>530</v>
      </c>
      <c r="C6254">
        <v>108</v>
      </c>
      <c r="D6254" s="24">
        <v>88.920883178710938</v>
      </c>
      <c r="E6254" s="24">
        <v>0.31766539812088013</v>
      </c>
      <c r="F6254" s="24">
        <v>6.1995964497327805E-3</v>
      </c>
    </row>
    <row r="6255" spans="1:6">
      <c r="A6255">
        <v>268</v>
      </c>
      <c r="B6255" t="s">
        <v>530</v>
      </c>
      <c r="C6255">
        <v>109</v>
      </c>
      <c r="D6255" s="24">
        <v>89.189231872558594</v>
      </c>
      <c r="E6255" s="24">
        <v>0.31662654876708984</v>
      </c>
      <c r="F6255" s="24">
        <v>6.7368140444159508E-3</v>
      </c>
    </row>
    <row r="6256" spans="1:6">
      <c r="A6256">
        <v>268</v>
      </c>
      <c r="B6256" t="s">
        <v>530</v>
      </c>
      <c r="C6256">
        <v>110</v>
      </c>
      <c r="D6256" s="24">
        <v>89.457572937011719</v>
      </c>
      <c r="E6256" s="24">
        <v>0.31797903776168823</v>
      </c>
      <c r="F6256" s="24">
        <v>7.3932651430368423E-3</v>
      </c>
    </row>
    <row r="6257" spans="1:6">
      <c r="A6257">
        <v>268</v>
      </c>
      <c r="B6257" t="s">
        <v>530</v>
      </c>
      <c r="C6257">
        <v>111</v>
      </c>
      <c r="D6257" s="24">
        <v>89.725921630859375</v>
      </c>
      <c r="E6257" s="24">
        <v>0.31101295351982117</v>
      </c>
      <c r="F6257" s="24">
        <v>7.9114958643913269E-3</v>
      </c>
    </row>
    <row r="6258" spans="1:6">
      <c r="A6258">
        <v>268</v>
      </c>
      <c r="B6258" t="s">
        <v>530</v>
      </c>
      <c r="C6258">
        <v>112</v>
      </c>
      <c r="D6258" s="24">
        <v>89.9942626953125</v>
      </c>
      <c r="E6258" s="24">
        <v>0.31332692503929138</v>
      </c>
      <c r="F6258" s="24">
        <v>8.1199919804930687E-3</v>
      </c>
    </row>
    <row r="6259" spans="1:6">
      <c r="A6259">
        <v>268</v>
      </c>
      <c r="B6259" t="s">
        <v>530</v>
      </c>
      <c r="C6259">
        <v>113</v>
      </c>
      <c r="D6259" s="24">
        <v>90.262603759765625</v>
      </c>
      <c r="E6259" s="24">
        <v>0.31389701366424561</v>
      </c>
      <c r="F6259" s="24">
        <v>8.0184768885374069E-3</v>
      </c>
    </row>
    <row r="6260" spans="1:6">
      <c r="A6260">
        <v>268</v>
      </c>
      <c r="B6260" t="s">
        <v>530</v>
      </c>
      <c r="C6260">
        <v>114</v>
      </c>
      <c r="D6260" s="24">
        <v>90.53094482421875</v>
      </c>
      <c r="E6260" s="24">
        <v>0.31165397167205811</v>
      </c>
      <c r="F6260" s="24">
        <v>7.7562052756547928E-3</v>
      </c>
    </row>
    <row r="6261" spans="1:6">
      <c r="A6261">
        <v>268</v>
      </c>
      <c r="B6261" t="s">
        <v>530</v>
      </c>
      <c r="C6261">
        <v>115</v>
      </c>
      <c r="D6261" s="24">
        <v>90.799285888671875</v>
      </c>
      <c r="E6261" s="24">
        <v>0.31121358275413513</v>
      </c>
      <c r="F6261" s="24">
        <v>7.5389305129647255E-3</v>
      </c>
    </row>
    <row r="6262" spans="1:6">
      <c r="A6262">
        <v>268</v>
      </c>
      <c r="B6262" t="s">
        <v>530</v>
      </c>
      <c r="C6262">
        <v>116</v>
      </c>
      <c r="D6262" s="24">
        <v>91.067626953125</v>
      </c>
      <c r="E6262" s="24">
        <v>0.30946049094200134</v>
      </c>
      <c r="F6262" s="24">
        <v>7.5209015049040318E-3</v>
      </c>
    </row>
    <row r="6263" spans="1:6">
      <c r="A6263">
        <v>268</v>
      </c>
      <c r="B6263" t="s">
        <v>530</v>
      </c>
      <c r="C6263">
        <v>117</v>
      </c>
      <c r="D6263" s="24">
        <v>91.335968017578125</v>
      </c>
      <c r="E6263" s="24">
        <v>0.31200486421585083</v>
      </c>
      <c r="F6263" s="24">
        <v>7.7302861027419567E-3</v>
      </c>
    </row>
    <row r="6264" spans="1:6">
      <c r="A6264">
        <v>268</v>
      </c>
      <c r="B6264" t="s">
        <v>530</v>
      </c>
      <c r="C6264">
        <v>118</v>
      </c>
      <c r="D6264" s="24">
        <v>91.604316711425781</v>
      </c>
      <c r="E6264" s="24">
        <v>0.30995899438858032</v>
      </c>
      <c r="F6264" s="24">
        <v>8.0463327467441559E-3</v>
      </c>
    </row>
    <row r="6265" spans="1:6">
      <c r="A6265">
        <v>268</v>
      </c>
      <c r="B6265" t="s">
        <v>530</v>
      </c>
      <c r="C6265">
        <v>119</v>
      </c>
      <c r="D6265" s="24">
        <v>91.872657775878906</v>
      </c>
      <c r="E6265" s="24">
        <v>0.30810081958770752</v>
      </c>
      <c r="F6265" s="24">
        <v>8.2466425374150276E-3</v>
      </c>
    </row>
    <row r="6266" spans="1:6">
      <c r="A6266">
        <v>268</v>
      </c>
      <c r="B6266" t="s">
        <v>530</v>
      </c>
      <c r="C6266">
        <v>120</v>
      </c>
      <c r="D6266" s="24">
        <v>92.141006469726562</v>
      </c>
      <c r="E6266" s="24">
        <v>0.30357852578163147</v>
      </c>
      <c r="F6266" s="24">
        <v>8.1126866862177849E-3</v>
      </c>
    </row>
    <row r="6267" spans="1:6">
      <c r="A6267">
        <v>268</v>
      </c>
      <c r="B6267" t="s">
        <v>530</v>
      </c>
      <c r="C6267">
        <v>121</v>
      </c>
      <c r="D6267" s="24">
        <v>92.409347534179688</v>
      </c>
      <c r="E6267" s="24">
        <v>0.30802884697914124</v>
      </c>
      <c r="F6267" s="24">
        <v>7.5477673672139645E-3</v>
      </c>
    </row>
    <row r="6268" spans="1:6">
      <c r="A6268">
        <v>268</v>
      </c>
      <c r="B6268" t="s">
        <v>530</v>
      </c>
      <c r="C6268">
        <v>122</v>
      </c>
      <c r="D6268" s="24">
        <v>92.677688598632812</v>
      </c>
      <c r="E6268" s="24">
        <v>0.30290204286575317</v>
      </c>
      <c r="F6268" s="24">
        <v>6.6322092898190022E-3</v>
      </c>
    </row>
    <row r="6269" spans="1:6">
      <c r="A6269">
        <v>268</v>
      </c>
      <c r="B6269" t="s">
        <v>530</v>
      </c>
      <c r="C6269">
        <v>123</v>
      </c>
      <c r="D6269" s="24">
        <v>92.946029663085938</v>
      </c>
      <c r="E6269" s="24">
        <v>0.30593833327293396</v>
      </c>
      <c r="F6269" s="24">
        <v>5.5756522342562675E-3</v>
      </c>
    </row>
    <row r="6270" spans="1:6">
      <c r="A6270">
        <v>268</v>
      </c>
      <c r="B6270" t="s">
        <v>530</v>
      </c>
      <c r="C6270">
        <v>124</v>
      </c>
      <c r="D6270" s="24">
        <v>93.214370727539062</v>
      </c>
      <c r="E6270" s="24">
        <v>0.3055470883846283</v>
      </c>
      <c r="F6270" s="24">
        <v>4.5961430296301842E-3</v>
      </c>
    </row>
    <row r="6271" spans="1:6">
      <c r="A6271">
        <v>268</v>
      </c>
      <c r="B6271" t="s">
        <v>530</v>
      </c>
      <c r="C6271">
        <v>125</v>
      </c>
      <c r="D6271" s="24">
        <v>93.482711791992188</v>
      </c>
      <c r="E6271" s="24">
        <v>0.30454537272453308</v>
      </c>
      <c r="F6271" s="24">
        <v>3.8083971012383699E-3</v>
      </c>
    </row>
    <row r="6272" spans="1:6">
      <c r="A6272">
        <v>268</v>
      </c>
      <c r="B6272" t="s">
        <v>530</v>
      </c>
      <c r="C6272">
        <v>126</v>
      </c>
      <c r="D6272" s="24">
        <v>93.751060485839844</v>
      </c>
      <c r="E6272" s="24">
        <v>0.30314809083938599</v>
      </c>
      <c r="F6272" s="24">
        <v>3.191640367731452E-3</v>
      </c>
    </row>
    <row r="6273" spans="1:6">
      <c r="A6273">
        <v>268</v>
      </c>
      <c r="B6273" t="s">
        <v>530</v>
      </c>
      <c r="C6273">
        <v>127</v>
      </c>
      <c r="D6273" s="24">
        <v>94.019401550292969</v>
      </c>
      <c r="E6273" s="24">
        <v>0.30549284815788269</v>
      </c>
      <c r="F6273" s="24">
        <v>2.6466217823326588E-3</v>
      </c>
    </row>
    <row r="6274" spans="1:6">
      <c r="A6274">
        <v>268</v>
      </c>
      <c r="B6274" t="s">
        <v>530</v>
      </c>
      <c r="C6274">
        <v>128</v>
      </c>
      <c r="D6274" s="24">
        <v>94.287750244140625</v>
      </c>
      <c r="E6274" s="24">
        <v>0.30112588405609131</v>
      </c>
      <c r="F6274" s="24">
        <v>2.0880049560219049E-3</v>
      </c>
    </row>
    <row r="6275" spans="1:6">
      <c r="A6275">
        <v>268</v>
      </c>
      <c r="B6275" t="s">
        <v>530</v>
      </c>
      <c r="C6275">
        <v>129</v>
      </c>
      <c r="D6275" s="24">
        <v>94.55609130859375</v>
      </c>
      <c r="E6275" s="24">
        <v>0.30366849899291992</v>
      </c>
      <c r="F6275" s="24">
        <v>1.5045972540974617E-3</v>
      </c>
    </row>
    <row r="6276" spans="1:6">
      <c r="A6276">
        <v>268</v>
      </c>
      <c r="B6276" t="s">
        <v>530</v>
      </c>
      <c r="C6276">
        <v>130</v>
      </c>
      <c r="D6276" s="24">
        <v>94.824432373046875</v>
      </c>
      <c r="E6276" s="24">
        <v>0.3045063316822052</v>
      </c>
      <c r="F6276" s="24">
        <v>9.5571763813495636E-4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80DFA-4FE2-E746-9DD0-4ECEBB6F019C}">
  <dimension ref="B1:F10"/>
  <sheetViews>
    <sheetView workbookViewId="0">
      <selection activeCell="AG43" sqref="AG43"/>
    </sheetView>
  </sheetViews>
  <sheetFormatPr baseColWidth="10" defaultRowHeight="16"/>
  <cols>
    <col min="1" max="1" width="0.83203125" customWidth="1"/>
    <col min="2" max="2" width="50.1640625" customWidth="1"/>
    <col min="3" max="3" width="1.1640625" customWidth="1"/>
    <col min="4" max="4" width="4.33203125" customWidth="1"/>
    <col min="5" max="6" width="12.5" customWidth="1"/>
    <col min="7" max="256" width="8.83203125" customWidth="1"/>
    <col min="257" max="257" width="0.83203125" customWidth="1"/>
    <col min="258" max="258" width="50.1640625" customWidth="1"/>
    <col min="259" max="259" width="1.1640625" customWidth="1"/>
    <col min="260" max="260" width="4.33203125" customWidth="1"/>
    <col min="261" max="262" width="12.5" customWidth="1"/>
    <col min="263" max="512" width="8.83203125" customWidth="1"/>
    <col min="513" max="513" width="0.83203125" customWidth="1"/>
    <col min="514" max="514" width="50.1640625" customWidth="1"/>
    <col min="515" max="515" width="1.1640625" customWidth="1"/>
    <col min="516" max="516" width="4.33203125" customWidth="1"/>
    <col min="517" max="518" width="12.5" customWidth="1"/>
    <col min="519" max="768" width="8.83203125" customWidth="1"/>
    <col min="769" max="769" width="0.83203125" customWidth="1"/>
    <col min="770" max="770" width="50.1640625" customWidth="1"/>
    <col min="771" max="771" width="1.1640625" customWidth="1"/>
    <col min="772" max="772" width="4.33203125" customWidth="1"/>
    <col min="773" max="774" width="12.5" customWidth="1"/>
    <col min="775" max="1024" width="8.83203125" customWidth="1"/>
    <col min="1025" max="1025" width="0.83203125" customWidth="1"/>
    <col min="1026" max="1026" width="50.1640625" customWidth="1"/>
    <col min="1027" max="1027" width="1.1640625" customWidth="1"/>
    <col min="1028" max="1028" width="4.33203125" customWidth="1"/>
    <col min="1029" max="1030" width="12.5" customWidth="1"/>
    <col min="1031" max="1280" width="8.83203125" customWidth="1"/>
    <col min="1281" max="1281" width="0.83203125" customWidth="1"/>
    <col min="1282" max="1282" width="50.1640625" customWidth="1"/>
    <col min="1283" max="1283" width="1.1640625" customWidth="1"/>
    <col min="1284" max="1284" width="4.33203125" customWidth="1"/>
    <col min="1285" max="1286" width="12.5" customWidth="1"/>
    <col min="1287" max="1536" width="8.83203125" customWidth="1"/>
    <col min="1537" max="1537" width="0.83203125" customWidth="1"/>
    <col min="1538" max="1538" width="50.1640625" customWidth="1"/>
    <col min="1539" max="1539" width="1.1640625" customWidth="1"/>
    <col min="1540" max="1540" width="4.33203125" customWidth="1"/>
    <col min="1541" max="1542" width="12.5" customWidth="1"/>
    <col min="1543" max="1792" width="8.83203125" customWidth="1"/>
    <col min="1793" max="1793" width="0.83203125" customWidth="1"/>
    <col min="1794" max="1794" width="50.1640625" customWidth="1"/>
    <col min="1795" max="1795" width="1.1640625" customWidth="1"/>
    <col min="1796" max="1796" width="4.33203125" customWidth="1"/>
    <col min="1797" max="1798" width="12.5" customWidth="1"/>
    <col min="1799" max="2048" width="8.83203125" customWidth="1"/>
    <col min="2049" max="2049" width="0.83203125" customWidth="1"/>
    <col min="2050" max="2050" width="50.1640625" customWidth="1"/>
    <col min="2051" max="2051" width="1.1640625" customWidth="1"/>
    <col min="2052" max="2052" width="4.33203125" customWidth="1"/>
    <col min="2053" max="2054" width="12.5" customWidth="1"/>
    <col min="2055" max="2304" width="8.83203125" customWidth="1"/>
    <col min="2305" max="2305" width="0.83203125" customWidth="1"/>
    <col min="2306" max="2306" width="50.1640625" customWidth="1"/>
    <col min="2307" max="2307" width="1.1640625" customWidth="1"/>
    <col min="2308" max="2308" width="4.33203125" customWidth="1"/>
    <col min="2309" max="2310" width="12.5" customWidth="1"/>
    <col min="2311" max="2560" width="8.83203125" customWidth="1"/>
    <col min="2561" max="2561" width="0.83203125" customWidth="1"/>
    <col min="2562" max="2562" width="50.1640625" customWidth="1"/>
    <col min="2563" max="2563" width="1.1640625" customWidth="1"/>
    <col min="2564" max="2564" width="4.33203125" customWidth="1"/>
    <col min="2565" max="2566" width="12.5" customWidth="1"/>
    <col min="2567" max="2816" width="8.83203125" customWidth="1"/>
    <col min="2817" max="2817" width="0.83203125" customWidth="1"/>
    <col min="2818" max="2818" width="50.1640625" customWidth="1"/>
    <col min="2819" max="2819" width="1.1640625" customWidth="1"/>
    <col min="2820" max="2820" width="4.33203125" customWidth="1"/>
    <col min="2821" max="2822" width="12.5" customWidth="1"/>
    <col min="2823" max="3072" width="8.83203125" customWidth="1"/>
    <col min="3073" max="3073" width="0.83203125" customWidth="1"/>
    <col min="3074" max="3074" width="50.1640625" customWidth="1"/>
    <col min="3075" max="3075" width="1.1640625" customWidth="1"/>
    <col min="3076" max="3076" width="4.33203125" customWidth="1"/>
    <col min="3077" max="3078" width="12.5" customWidth="1"/>
    <col min="3079" max="3328" width="8.83203125" customWidth="1"/>
    <col min="3329" max="3329" width="0.83203125" customWidth="1"/>
    <col min="3330" max="3330" width="50.1640625" customWidth="1"/>
    <col min="3331" max="3331" width="1.1640625" customWidth="1"/>
    <col min="3332" max="3332" width="4.33203125" customWidth="1"/>
    <col min="3333" max="3334" width="12.5" customWidth="1"/>
    <col min="3335" max="3584" width="8.83203125" customWidth="1"/>
    <col min="3585" max="3585" width="0.83203125" customWidth="1"/>
    <col min="3586" max="3586" width="50.1640625" customWidth="1"/>
    <col min="3587" max="3587" width="1.1640625" customWidth="1"/>
    <col min="3588" max="3588" width="4.33203125" customWidth="1"/>
    <col min="3589" max="3590" width="12.5" customWidth="1"/>
    <col min="3591" max="3840" width="8.83203125" customWidth="1"/>
    <col min="3841" max="3841" width="0.83203125" customWidth="1"/>
    <col min="3842" max="3842" width="50.1640625" customWidth="1"/>
    <col min="3843" max="3843" width="1.1640625" customWidth="1"/>
    <col min="3844" max="3844" width="4.33203125" customWidth="1"/>
    <col min="3845" max="3846" width="12.5" customWidth="1"/>
    <col min="3847" max="4096" width="8.83203125" customWidth="1"/>
    <col min="4097" max="4097" width="0.83203125" customWidth="1"/>
    <col min="4098" max="4098" width="50.1640625" customWidth="1"/>
    <col min="4099" max="4099" width="1.1640625" customWidth="1"/>
    <col min="4100" max="4100" width="4.33203125" customWidth="1"/>
    <col min="4101" max="4102" width="12.5" customWidth="1"/>
    <col min="4103" max="4352" width="8.83203125" customWidth="1"/>
    <col min="4353" max="4353" width="0.83203125" customWidth="1"/>
    <col min="4354" max="4354" width="50.1640625" customWidth="1"/>
    <col min="4355" max="4355" width="1.1640625" customWidth="1"/>
    <col min="4356" max="4356" width="4.33203125" customWidth="1"/>
    <col min="4357" max="4358" width="12.5" customWidth="1"/>
    <col min="4359" max="4608" width="8.83203125" customWidth="1"/>
    <col min="4609" max="4609" width="0.83203125" customWidth="1"/>
    <col min="4610" max="4610" width="50.1640625" customWidth="1"/>
    <col min="4611" max="4611" width="1.1640625" customWidth="1"/>
    <col min="4612" max="4612" width="4.33203125" customWidth="1"/>
    <col min="4613" max="4614" width="12.5" customWidth="1"/>
    <col min="4615" max="4864" width="8.83203125" customWidth="1"/>
    <col min="4865" max="4865" width="0.83203125" customWidth="1"/>
    <col min="4866" max="4866" width="50.1640625" customWidth="1"/>
    <col min="4867" max="4867" width="1.1640625" customWidth="1"/>
    <col min="4868" max="4868" width="4.33203125" customWidth="1"/>
    <col min="4869" max="4870" width="12.5" customWidth="1"/>
    <col min="4871" max="5120" width="8.83203125" customWidth="1"/>
    <col min="5121" max="5121" width="0.83203125" customWidth="1"/>
    <col min="5122" max="5122" width="50.1640625" customWidth="1"/>
    <col min="5123" max="5123" width="1.1640625" customWidth="1"/>
    <col min="5124" max="5124" width="4.33203125" customWidth="1"/>
    <col min="5125" max="5126" width="12.5" customWidth="1"/>
    <col min="5127" max="5376" width="8.83203125" customWidth="1"/>
    <col min="5377" max="5377" width="0.83203125" customWidth="1"/>
    <col min="5378" max="5378" width="50.1640625" customWidth="1"/>
    <col min="5379" max="5379" width="1.1640625" customWidth="1"/>
    <col min="5380" max="5380" width="4.33203125" customWidth="1"/>
    <col min="5381" max="5382" width="12.5" customWidth="1"/>
    <col min="5383" max="5632" width="8.83203125" customWidth="1"/>
    <col min="5633" max="5633" width="0.83203125" customWidth="1"/>
    <col min="5634" max="5634" width="50.1640625" customWidth="1"/>
    <col min="5635" max="5635" width="1.1640625" customWidth="1"/>
    <col min="5636" max="5636" width="4.33203125" customWidth="1"/>
    <col min="5637" max="5638" width="12.5" customWidth="1"/>
    <col min="5639" max="5888" width="8.83203125" customWidth="1"/>
    <col min="5889" max="5889" width="0.83203125" customWidth="1"/>
    <col min="5890" max="5890" width="50.1640625" customWidth="1"/>
    <col min="5891" max="5891" width="1.1640625" customWidth="1"/>
    <col min="5892" max="5892" width="4.33203125" customWidth="1"/>
    <col min="5893" max="5894" width="12.5" customWidth="1"/>
    <col min="5895" max="6144" width="8.83203125" customWidth="1"/>
    <col min="6145" max="6145" width="0.83203125" customWidth="1"/>
    <col min="6146" max="6146" width="50.1640625" customWidth="1"/>
    <col min="6147" max="6147" width="1.1640625" customWidth="1"/>
    <col min="6148" max="6148" width="4.33203125" customWidth="1"/>
    <col min="6149" max="6150" width="12.5" customWidth="1"/>
    <col min="6151" max="6400" width="8.83203125" customWidth="1"/>
    <col min="6401" max="6401" width="0.83203125" customWidth="1"/>
    <col min="6402" max="6402" width="50.1640625" customWidth="1"/>
    <col min="6403" max="6403" width="1.1640625" customWidth="1"/>
    <col min="6404" max="6404" width="4.33203125" customWidth="1"/>
    <col min="6405" max="6406" width="12.5" customWidth="1"/>
    <col min="6407" max="6656" width="8.83203125" customWidth="1"/>
    <col min="6657" max="6657" width="0.83203125" customWidth="1"/>
    <col min="6658" max="6658" width="50.1640625" customWidth="1"/>
    <col min="6659" max="6659" width="1.1640625" customWidth="1"/>
    <col min="6660" max="6660" width="4.33203125" customWidth="1"/>
    <col min="6661" max="6662" width="12.5" customWidth="1"/>
    <col min="6663" max="6912" width="8.83203125" customWidth="1"/>
    <col min="6913" max="6913" width="0.83203125" customWidth="1"/>
    <col min="6914" max="6914" width="50.1640625" customWidth="1"/>
    <col min="6915" max="6915" width="1.1640625" customWidth="1"/>
    <col min="6916" max="6916" width="4.33203125" customWidth="1"/>
    <col min="6917" max="6918" width="12.5" customWidth="1"/>
    <col min="6919" max="7168" width="8.83203125" customWidth="1"/>
    <col min="7169" max="7169" width="0.83203125" customWidth="1"/>
    <col min="7170" max="7170" width="50.1640625" customWidth="1"/>
    <col min="7171" max="7171" width="1.1640625" customWidth="1"/>
    <col min="7172" max="7172" width="4.33203125" customWidth="1"/>
    <col min="7173" max="7174" width="12.5" customWidth="1"/>
    <col min="7175" max="7424" width="8.83203125" customWidth="1"/>
    <col min="7425" max="7425" width="0.83203125" customWidth="1"/>
    <col min="7426" max="7426" width="50.1640625" customWidth="1"/>
    <col min="7427" max="7427" width="1.1640625" customWidth="1"/>
    <col min="7428" max="7428" width="4.33203125" customWidth="1"/>
    <col min="7429" max="7430" width="12.5" customWidth="1"/>
    <col min="7431" max="7680" width="8.83203125" customWidth="1"/>
    <col min="7681" max="7681" width="0.83203125" customWidth="1"/>
    <col min="7682" max="7682" width="50.1640625" customWidth="1"/>
    <col min="7683" max="7683" width="1.1640625" customWidth="1"/>
    <col min="7684" max="7684" width="4.33203125" customWidth="1"/>
    <col min="7685" max="7686" width="12.5" customWidth="1"/>
    <col min="7687" max="7936" width="8.83203125" customWidth="1"/>
    <col min="7937" max="7937" width="0.83203125" customWidth="1"/>
    <col min="7938" max="7938" width="50.1640625" customWidth="1"/>
    <col min="7939" max="7939" width="1.1640625" customWidth="1"/>
    <col min="7940" max="7940" width="4.33203125" customWidth="1"/>
    <col min="7941" max="7942" width="12.5" customWidth="1"/>
    <col min="7943" max="8192" width="8.83203125" customWidth="1"/>
    <col min="8193" max="8193" width="0.83203125" customWidth="1"/>
    <col min="8194" max="8194" width="50.1640625" customWidth="1"/>
    <col min="8195" max="8195" width="1.1640625" customWidth="1"/>
    <col min="8196" max="8196" width="4.33203125" customWidth="1"/>
    <col min="8197" max="8198" width="12.5" customWidth="1"/>
    <col min="8199" max="8448" width="8.83203125" customWidth="1"/>
    <col min="8449" max="8449" width="0.83203125" customWidth="1"/>
    <col min="8450" max="8450" width="50.1640625" customWidth="1"/>
    <col min="8451" max="8451" width="1.1640625" customWidth="1"/>
    <col min="8452" max="8452" width="4.33203125" customWidth="1"/>
    <col min="8453" max="8454" width="12.5" customWidth="1"/>
    <col min="8455" max="8704" width="8.83203125" customWidth="1"/>
    <col min="8705" max="8705" width="0.83203125" customWidth="1"/>
    <col min="8706" max="8706" width="50.1640625" customWidth="1"/>
    <col min="8707" max="8707" width="1.1640625" customWidth="1"/>
    <col min="8708" max="8708" width="4.33203125" customWidth="1"/>
    <col min="8709" max="8710" width="12.5" customWidth="1"/>
    <col min="8711" max="8960" width="8.83203125" customWidth="1"/>
    <col min="8961" max="8961" width="0.83203125" customWidth="1"/>
    <col min="8962" max="8962" width="50.1640625" customWidth="1"/>
    <col min="8963" max="8963" width="1.1640625" customWidth="1"/>
    <col min="8964" max="8964" width="4.33203125" customWidth="1"/>
    <col min="8965" max="8966" width="12.5" customWidth="1"/>
    <col min="8967" max="9216" width="8.83203125" customWidth="1"/>
    <col min="9217" max="9217" width="0.83203125" customWidth="1"/>
    <col min="9218" max="9218" width="50.1640625" customWidth="1"/>
    <col min="9219" max="9219" width="1.1640625" customWidth="1"/>
    <col min="9220" max="9220" width="4.33203125" customWidth="1"/>
    <col min="9221" max="9222" width="12.5" customWidth="1"/>
    <col min="9223" max="9472" width="8.83203125" customWidth="1"/>
    <col min="9473" max="9473" width="0.83203125" customWidth="1"/>
    <col min="9474" max="9474" width="50.1640625" customWidth="1"/>
    <col min="9475" max="9475" width="1.1640625" customWidth="1"/>
    <col min="9476" max="9476" width="4.33203125" customWidth="1"/>
    <col min="9477" max="9478" width="12.5" customWidth="1"/>
    <col min="9479" max="9728" width="8.83203125" customWidth="1"/>
    <col min="9729" max="9729" width="0.83203125" customWidth="1"/>
    <col min="9730" max="9730" width="50.1640625" customWidth="1"/>
    <col min="9731" max="9731" width="1.1640625" customWidth="1"/>
    <col min="9732" max="9732" width="4.33203125" customWidth="1"/>
    <col min="9733" max="9734" width="12.5" customWidth="1"/>
    <col min="9735" max="9984" width="8.83203125" customWidth="1"/>
    <col min="9985" max="9985" width="0.83203125" customWidth="1"/>
    <col min="9986" max="9986" width="50.1640625" customWidth="1"/>
    <col min="9987" max="9987" width="1.1640625" customWidth="1"/>
    <col min="9988" max="9988" width="4.33203125" customWidth="1"/>
    <col min="9989" max="9990" width="12.5" customWidth="1"/>
    <col min="9991" max="10240" width="8.83203125" customWidth="1"/>
    <col min="10241" max="10241" width="0.83203125" customWidth="1"/>
    <col min="10242" max="10242" width="50.1640625" customWidth="1"/>
    <col min="10243" max="10243" width="1.1640625" customWidth="1"/>
    <col min="10244" max="10244" width="4.33203125" customWidth="1"/>
    <col min="10245" max="10246" width="12.5" customWidth="1"/>
    <col min="10247" max="10496" width="8.83203125" customWidth="1"/>
    <col min="10497" max="10497" width="0.83203125" customWidth="1"/>
    <col min="10498" max="10498" width="50.1640625" customWidth="1"/>
    <col min="10499" max="10499" width="1.1640625" customWidth="1"/>
    <col min="10500" max="10500" width="4.33203125" customWidth="1"/>
    <col min="10501" max="10502" width="12.5" customWidth="1"/>
    <col min="10503" max="10752" width="8.83203125" customWidth="1"/>
    <col min="10753" max="10753" width="0.83203125" customWidth="1"/>
    <col min="10754" max="10754" width="50.1640625" customWidth="1"/>
    <col min="10755" max="10755" width="1.1640625" customWidth="1"/>
    <col min="10756" max="10756" width="4.33203125" customWidth="1"/>
    <col min="10757" max="10758" width="12.5" customWidth="1"/>
    <col min="10759" max="11008" width="8.83203125" customWidth="1"/>
    <col min="11009" max="11009" width="0.83203125" customWidth="1"/>
    <col min="11010" max="11010" width="50.1640625" customWidth="1"/>
    <col min="11011" max="11011" width="1.1640625" customWidth="1"/>
    <col min="11012" max="11012" width="4.33203125" customWidth="1"/>
    <col min="11013" max="11014" width="12.5" customWidth="1"/>
    <col min="11015" max="11264" width="8.83203125" customWidth="1"/>
    <col min="11265" max="11265" width="0.83203125" customWidth="1"/>
    <col min="11266" max="11266" width="50.1640625" customWidth="1"/>
    <col min="11267" max="11267" width="1.1640625" customWidth="1"/>
    <col min="11268" max="11268" width="4.33203125" customWidth="1"/>
    <col min="11269" max="11270" width="12.5" customWidth="1"/>
    <col min="11271" max="11520" width="8.83203125" customWidth="1"/>
    <col min="11521" max="11521" width="0.83203125" customWidth="1"/>
    <col min="11522" max="11522" width="50.1640625" customWidth="1"/>
    <col min="11523" max="11523" width="1.1640625" customWidth="1"/>
    <col min="11524" max="11524" width="4.33203125" customWidth="1"/>
    <col min="11525" max="11526" width="12.5" customWidth="1"/>
    <col min="11527" max="11776" width="8.83203125" customWidth="1"/>
    <col min="11777" max="11777" width="0.83203125" customWidth="1"/>
    <col min="11778" max="11778" width="50.1640625" customWidth="1"/>
    <col min="11779" max="11779" width="1.1640625" customWidth="1"/>
    <col min="11780" max="11780" width="4.33203125" customWidth="1"/>
    <col min="11781" max="11782" width="12.5" customWidth="1"/>
    <col min="11783" max="12032" width="8.83203125" customWidth="1"/>
    <col min="12033" max="12033" width="0.83203125" customWidth="1"/>
    <col min="12034" max="12034" width="50.1640625" customWidth="1"/>
    <col min="12035" max="12035" width="1.1640625" customWidth="1"/>
    <col min="12036" max="12036" width="4.33203125" customWidth="1"/>
    <col min="12037" max="12038" width="12.5" customWidth="1"/>
    <col min="12039" max="12288" width="8.83203125" customWidth="1"/>
    <col min="12289" max="12289" width="0.83203125" customWidth="1"/>
    <col min="12290" max="12290" width="50.1640625" customWidth="1"/>
    <col min="12291" max="12291" width="1.1640625" customWidth="1"/>
    <col min="12292" max="12292" width="4.33203125" customWidth="1"/>
    <col min="12293" max="12294" width="12.5" customWidth="1"/>
    <col min="12295" max="12544" width="8.83203125" customWidth="1"/>
    <col min="12545" max="12545" width="0.83203125" customWidth="1"/>
    <col min="12546" max="12546" width="50.1640625" customWidth="1"/>
    <col min="12547" max="12547" width="1.1640625" customWidth="1"/>
    <col min="12548" max="12548" width="4.33203125" customWidth="1"/>
    <col min="12549" max="12550" width="12.5" customWidth="1"/>
    <col min="12551" max="12800" width="8.83203125" customWidth="1"/>
    <col min="12801" max="12801" width="0.83203125" customWidth="1"/>
    <col min="12802" max="12802" width="50.1640625" customWidth="1"/>
    <col min="12803" max="12803" width="1.1640625" customWidth="1"/>
    <col min="12804" max="12804" width="4.33203125" customWidth="1"/>
    <col min="12805" max="12806" width="12.5" customWidth="1"/>
    <col min="12807" max="13056" width="8.83203125" customWidth="1"/>
    <col min="13057" max="13057" width="0.83203125" customWidth="1"/>
    <col min="13058" max="13058" width="50.1640625" customWidth="1"/>
    <col min="13059" max="13059" width="1.1640625" customWidth="1"/>
    <col min="13060" max="13060" width="4.33203125" customWidth="1"/>
    <col min="13061" max="13062" width="12.5" customWidth="1"/>
    <col min="13063" max="13312" width="8.83203125" customWidth="1"/>
    <col min="13313" max="13313" width="0.83203125" customWidth="1"/>
    <col min="13314" max="13314" width="50.1640625" customWidth="1"/>
    <col min="13315" max="13315" width="1.1640625" customWidth="1"/>
    <col min="13316" max="13316" width="4.33203125" customWidth="1"/>
    <col min="13317" max="13318" width="12.5" customWidth="1"/>
    <col min="13319" max="13568" width="8.83203125" customWidth="1"/>
    <col min="13569" max="13569" width="0.83203125" customWidth="1"/>
    <col min="13570" max="13570" width="50.1640625" customWidth="1"/>
    <col min="13571" max="13571" width="1.1640625" customWidth="1"/>
    <col min="13572" max="13572" width="4.33203125" customWidth="1"/>
    <col min="13573" max="13574" width="12.5" customWidth="1"/>
    <col min="13575" max="13824" width="8.83203125" customWidth="1"/>
    <col min="13825" max="13825" width="0.83203125" customWidth="1"/>
    <col min="13826" max="13826" width="50.1640625" customWidth="1"/>
    <col min="13827" max="13827" width="1.1640625" customWidth="1"/>
    <col min="13828" max="13828" width="4.33203125" customWidth="1"/>
    <col min="13829" max="13830" width="12.5" customWidth="1"/>
    <col min="13831" max="14080" width="8.83203125" customWidth="1"/>
    <col min="14081" max="14081" width="0.83203125" customWidth="1"/>
    <col min="14082" max="14082" width="50.1640625" customWidth="1"/>
    <col min="14083" max="14083" width="1.1640625" customWidth="1"/>
    <col min="14084" max="14084" width="4.33203125" customWidth="1"/>
    <col min="14085" max="14086" width="12.5" customWidth="1"/>
    <col min="14087" max="14336" width="8.83203125" customWidth="1"/>
    <col min="14337" max="14337" width="0.83203125" customWidth="1"/>
    <col min="14338" max="14338" width="50.1640625" customWidth="1"/>
    <col min="14339" max="14339" width="1.1640625" customWidth="1"/>
    <col min="14340" max="14340" width="4.33203125" customWidth="1"/>
    <col min="14341" max="14342" width="12.5" customWidth="1"/>
    <col min="14343" max="14592" width="8.83203125" customWidth="1"/>
    <col min="14593" max="14593" width="0.83203125" customWidth="1"/>
    <col min="14594" max="14594" width="50.1640625" customWidth="1"/>
    <col min="14595" max="14595" width="1.1640625" customWidth="1"/>
    <col min="14596" max="14596" width="4.33203125" customWidth="1"/>
    <col min="14597" max="14598" width="12.5" customWidth="1"/>
    <col min="14599" max="14848" width="8.83203125" customWidth="1"/>
    <col min="14849" max="14849" width="0.83203125" customWidth="1"/>
    <col min="14850" max="14850" width="50.1640625" customWidth="1"/>
    <col min="14851" max="14851" width="1.1640625" customWidth="1"/>
    <col min="14852" max="14852" width="4.33203125" customWidth="1"/>
    <col min="14853" max="14854" width="12.5" customWidth="1"/>
    <col min="14855" max="15104" width="8.83203125" customWidth="1"/>
    <col min="15105" max="15105" width="0.83203125" customWidth="1"/>
    <col min="15106" max="15106" width="50.1640625" customWidth="1"/>
    <col min="15107" max="15107" width="1.1640625" customWidth="1"/>
    <col min="15108" max="15108" width="4.33203125" customWidth="1"/>
    <col min="15109" max="15110" width="12.5" customWidth="1"/>
    <col min="15111" max="15360" width="8.83203125" customWidth="1"/>
    <col min="15361" max="15361" width="0.83203125" customWidth="1"/>
    <col min="15362" max="15362" width="50.1640625" customWidth="1"/>
    <col min="15363" max="15363" width="1.1640625" customWidth="1"/>
    <col min="15364" max="15364" width="4.33203125" customWidth="1"/>
    <col min="15365" max="15366" width="12.5" customWidth="1"/>
    <col min="15367" max="15616" width="8.83203125" customWidth="1"/>
    <col min="15617" max="15617" width="0.83203125" customWidth="1"/>
    <col min="15618" max="15618" width="50.1640625" customWidth="1"/>
    <col min="15619" max="15619" width="1.1640625" customWidth="1"/>
    <col min="15620" max="15620" width="4.33203125" customWidth="1"/>
    <col min="15621" max="15622" width="12.5" customWidth="1"/>
    <col min="15623" max="15872" width="8.83203125" customWidth="1"/>
    <col min="15873" max="15873" width="0.83203125" customWidth="1"/>
    <col min="15874" max="15874" width="50.1640625" customWidth="1"/>
    <col min="15875" max="15875" width="1.1640625" customWidth="1"/>
    <col min="15876" max="15876" width="4.33203125" customWidth="1"/>
    <col min="15877" max="15878" width="12.5" customWidth="1"/>
    <col min="15879" max="16128" width="8.83203125" customWidth="1"/>
    <col min="16129" max="16129" width="0.83203125" customWidth="1"/>
    <col min="16130" max="16130" width="50.1640625" customWidth="1"/>
    <col min="16131" max="16131" width="1.1640625" customWidth="1"/>
    <col min="16132" max="16132" width="4.33203125" customWidth="1"/>
    <col min="16133" max="16134" width="12.5" customWidth="1"/>
    <col min="16135" max="16384" width="8.83203125" customWidth="1"/>
  </cols>
  <sheetData>
    <row r="1" spans="2:6" ht="28">
      <c r="B1" s="29" t="s">
        <v>704</v>
      </c>
      <c r="C1" s="29"/>
      <c r="D1" s="30"/>
      <c r="E1" s="30"/>
      <c r="F1" s="30"/>
    </row>
    <row r="2" spans="2:6">
      <c r="B2" s="29" t="s">
        <v>705</v>
      </c>
      <c r="C2" s="29"/>
      <c r="D2" s="30"/>
      <c r="E2" s="30"/>
      <c r="F2" s="30"/>
    </row>
    <row r="3" spans="2:6">
      <c r="B3" s="31"/>
      <c r="C3" s="31"/>
      <c r="D3" s="32"/>
      <c r="E3" s="32"/>
      <c r="F3" s="32"/>
    </row>
    <row r="4" spans="2:6" ht="51">
      <c r="B4" s="31" t="s">
        <v>706</v>
      </c>
      <c r="C4" s="31"/>
      <c r="D4" s="32"/>
      <c r="E4" s="32"/>
      <c r="F4" s="32"/>
    </row>
    <row r="5" spans="2:6">
      <c r="B5" s="31"/>
      <c r="C5" s="31"/>
      <c r="D5" s="32"/>
      <c r="E5" s="32"/>
      <c r="F5" s="32"/>
    </row>
    <row r="6" spans="2:6" ht="28">
      <c r="B6" s="29" t="s">
        <v>707</v>
      </c>
      <c r="C6" s="29"/>
      <c r="D6" s="30"/>
      <c r="E6" s="30" t="s">
        <v>708</v>
      </c>
      <c r="F6" s="30" t="s">
        <v>709</v>
      </c>
    </row>
    <row r="7" spans="2:6" ht="17" thickBot="1">
      <c r="B7" s="31"/>
      <c r="C7" s="31"/>
      <c r="D7" s="32"/>
      <c r="E7" s="32"/>
      <c r="F7" s="32"/>
    </row>
    <row r="8" spans="2:6" ht="52" thickBot="1">
      <c r="B8" s="33" t="s">
        <v>710</v>
      </c>
      <c r="C8" s="34"/>
      <c r="D8" s="35"/>
      <c r="E8" s="35">
        <v>2</v>
      </c>
      <c r="F8" s="36" t="s">
        <v>711</v>
      </c>
    </row>
    <row r="9" spans="2:6">
      <c r="B9" s="31"/>
      <c r="C9" s="31"/>
      <c r="D9" s="32"/>
      <c r="E9" s="32"/>
      <c r="F9" s="32"/>
    </row>
    <row r="10" spans="2:6">
      <c r="B10" s="31"/>
      <c r="C10" s="31"/>
      <c r="D10" s="32"/>
      <c r="E10" s="32"/>
      <c r="F10" s="32"/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FD1B5F-413C-6B43-AF97-18076B591F7D}">
  <dimension ref="A1:H15361"/>
  <sheetViews>
    <sheetView workbookViewId="0">
      <selection activeCell="L14" sqref="L14"/>
    </sheetView>
  </sheetViews>
  <sheetFormatPr baseColWidth="10" defaultRowHeight="16"/>
  <sheetData>
    <row r="1" spans="1:8">
      <c r="A1" t="s">
        <v>193</v>
      </c>
      <c r="B1" t="s">
        <v>194</v>
      </c>
      <c r="C1" t="s">
        <v>647</v>
      </c>
      <c r="D1" t="s">
        <v>648</v>
      </c>
      <c r="E1" t="s">
        <v>649</v>
      </c>
      <c r="F1" t="s">
        <v>650</v>
      </c>
      <c r="G1" t="s">
        <v>651</v>
      </c>
      <c r="H1" t="s">
        <v>652</v>
      </c>
    </row>
    <row r="2" spans="1:8">
      <c r="A2">
        <v>1</v>
      </c>
      <c r="B2" t="s">
        <v>206</v>
      </c>
      <c r="C2">
        <v>1</v>
      </c>
      <c r="D2" s="24">
        <v>54921.96875</v>
      </c>
      <c r="E2" s="24">
        <v>24071.189453125</v>
      </c>
      <c r="F2" s="24">
        <v>51109.73828125</v>
      </c>
      <c r="G2" s="24">
        <v>114191.1328125</v>
      </c>
      <c r="H2" s="24">
        <v>314.968017578125</v>
      </c>
    </row>
    <row r="3" spans="1:8">
      <c r="A3">
        <v>2</v>
      </c>
      <c r="B3" t="s">
        <v>213</v>
      </c>
      <c r="C3">
        <v>1</v>
      </c>
      <c r="D3" s="24">
        <v>80219.6796875</v>
      </c>
      <c r="E3" s="24">
        <v>32433.26953125</v>
      </c>
      <c r="F3" s="24">
        <v>56157.5546875</v>
      </c>
      <c r="G3" s="24">
        <v>121048.59375</v>
      </c>
      <c r="H3" s="24">
        <v>753.2947998046875</v>
      </c>
    </row>
    <row r="4" spans="1:8">
      <c r="A4">
        <v>3</v>
      </c>
      <c r="B4" t="s">
        <v>216</v>
      </c>
      <c r="C4">
        <v>1</v>
      </c>
      <c r="D4" s="24">
        <v>81816.953125</v>
      </c>
      <c r="E4" s="24">
        <v>32977.84375</v>
      </c>
      <c r="F4" s="24">
        <v>58452.79296875</v>
      </c>
      <c r="G4" s="24">
        <v>119384.75</v>
      </c>
      <c r="H4" s="24">
        <v>751.52203369140625</v>
      </c>
    </row>
    <row r="5" spans="1:8">
      <c r="A5">
        <v>4</v>
      </c>
      <c r="B5" t="s">
        <v>222</v>
      </c>
      <c r="C5">
        <v>1</v>
      </c>
      <c r="D5" s="24">
        <v>73126.3125</v>
      </c>
      <c r="E5" s="24">
        <v>30522.5625</v>
      </c>
      <c r="F5" s="24">
        <v>62348.2109375</v>
      </c>
      <c r="G5" s="24">
        <v>125322.90625</v>
      </c>
      <c r="H5" s="24">
        <v>819.76123046875</v>
      </c>
    </row>
    <row r="6" spans="1:8">
      <c r="A6">
        <v>5</v>
      </c>
      <c r="B6" t="s">
        <v>227</v>
      </c>
      <c r="C6">
        <v>1</v>
      </c>
      <c r="D6" s="24">
        <v>41879.62109375</v>
      </c>
      <c r="E6" s="24">
        <v>18842.029296875</v>
      </c>
      <c r="F6" s="24">
        <v>41582.19140625</v>
      </c>
      <c r="G6" s="24">
        <v>81874.328125</v>
      </c>
      <c r="H6" s="24">
        <v>496.96023559570312</v>
      </c>
    </row>
    <row r="7" spans="1:8">
      <c r="A7">
        <v>6</v>
      </c>
      <c r="B7" t="s">
        <v>231</v>
      </c>
      <c r="C7">
        <v>1</v>
      </c>
      <c r="D7" s="24">
        <v>36565.62109375</v>
      </c>
      <c r="E7" s="24">
        <v>19263.9921875</v>
      </c>
      <c r="F7" s="24">
        <v>42190.109375</v>
      </c>
      <c r="G7" s="24">
        <v>82246.109375</v>
      </c>
      <c r="H7" s="24">
        <v>225.1864013671875</v>
      </c>
    </row>
    <row r="8" spans="1:8">
      <c r="A8">
        <v>7</v>
      </c>
      <c r="B8" t="s">
        <v>234</v>
      </c>
      <c r="C8">
        <v>1</v>
      </c>
      <c r="D8" s="24">
        <v>36134.140625</v>
      </c>
      <c r="E8" s="24">
        <v>19987.69140625</v>
      </c>
      <c r="F8" s="24">
        <v>43052.41796875</v>
      </c>
      <c r="G8" s="24">
        <v>81732.890625</v>
      </c>
      <c r="H8" s="24">
        <v>-417.626220703125</v>
      </c>
    </row>
    <row r="9" spans="1:8">
      <c r="A9">
        <v>8</v>
      </c>
      <c r="B9" t="s">
        <v>236</v>
      </c>
      <c r="C9">
        <v>1</v>
      </c>
      <c r="D9" s="24">
        <v>46929.546875</v>
      </c>
      <c r="E9" s="24">
        <v>24178.115234375</v>
      </c>
      <c r="F9" s="24">
        <v>52773.2421875</v>
      </c>
      <c r="G9" s="24">
        <v>97760.8203125</v>
      </c>
      <c r="H9" s="24">
        <v>20.318937301635742</v>
      </c>
    </row>
    <row r="10" spans="1:8">
      <c r="A10">
        <v>9</v>
      </c>
      <c r="B10" t="s">
        <v>237</v>
      </c>
      <c r="C10">
        <v>1</v>
      </c>
      <c r="D10" s="24">
        <v>1340.1197509765625</v>
      </c>
      <c r="E10" s="24">
        <v>417.564208984375</v>
      </c>
      <c r="F10" s="24">
        <v>-106.27557373046875</v>
      </c>
      <c r="G10" s="24">
        <v>750.918212890625</v>
      </c>
      <c r="H10" s="24">
        <v>370.37698364257812</v>
      </c>
    </row>
    <row r="11" spans="1:8">
      <c r="A11">
        <v>10</v>
      </c>
      <c r="B11" t="s">
        <v>238</v>
      </c>
      <c r="C11">
        <v>1</v>
      </c>
      <c r="D11" s="24">
        <v>7329.35302734375</v>
      </c>
      <c r="E11" s="24">
        <v>1002.369873046875</v>
      </c>
      <c r="F11" s="24">
        <v>509.8056640625</v>
      </c>
      <c r="G11" s="24">
        <v>1578.329833984375</v>
      </c>
      <c r="H11" s="24">
        <v>858.115966796875</v>
      </c>
    </row>
    <row r="12" spans="1:8">
      <c r="A12">
        <v>11</v>
      </c>
      <c r="B12" t="s">
        <v>239</v>
      </c>
      <c r="C12">
        <v>1</v>
      </c>
      <c r="D12" s="24">
        <v>5596.2978515625</v>
      </c>
      <c r="E12" s="24">
        <v>842.0562744140625</v>
      </c>
      <c r="F12" s="24">
        <v>791.0518798828125</v>
      </c>
      <c r="G12" s="24">
        <v>1064.650634765625</v>
      </c>
      <c r="H12" s="24">
        <v>388.55526733398438</v>
      </c>
    </row>
    <row r="13" spans="1:8">
      <c r="A13">
        <v>12</v>
      </c>
      <c r="B13" t="s">
        <v>240</v>
      </c>
      <c r="C13">
        <v>1</v>
      </c>
      <c r="D13" s="24">
        <v>3110.2890625</v>
      </c>
      <c r="E13" s="24">
        <v>720.85589599609375</v>
      </c>
      <c r="F13" s="24">
        <v>796.1407470703125</v>
      </c>
      <c r="G13" s="24">
        <v>950.72021484375</v>
      </c>
      <c r="H13" s="24">
        <v>1025.9136962890625</v>
      </c>
    </row>
    <row r="14" spans="1:8">
      <c r="A14">
        <v>13</v>
      </c>
      <c r="B14" t="s">
        <v>241</v>
      </c>
      <c r="C14">
        <v>1</v>
      </c>
      <c r="D14" s="24">
        <v>2043.8675537109375</v>
      </c>
      <c r="E14" s="24">
        <v>680.022705078125</v>
      </c>
      <c r="F14" s="24">
        <v>224.34333801269531</v>
      </c>
      <c r="G14" s="24">
        <v>1071.6632080078125</v>
      </c>
      <c r="H14" s="24">
        <v>476.35641479492188</v>
      </c>
    </row>
    <row r="15" spans="1:8">
      <c r="A15">
        <v>14</v>
      </c>
      <c r="B15" t="s">
        <v>242</v>
      </c>
      <c r="C15">
        <v>1</v>
      </c>
      <c r="D15" s="24">
        <v>7866.0419921875</v>
      </c>
      <c r="E15" s="24">
        <v>1490.4471435546875</v>
      </c>
      <c r="F15" s="24">
        <v>1019.7557983398438</v>
      </c>
      <c r="G15" s="24">
        <v>1193.566650390625</v>
      </c>
      <c r="H15" s="24">
        <v>829.12274169921875</v>
      </c>
    </row>
    <row r="16" spans="1:8">
      <c r="A16">
        <v>15</v>
      </c>
      <c r="B16" t="s">
        <v>243</v>
      </c>
      <c r="C16">
        <v>1</v>
      </c>
      <c r="D16" s="24">
        <v>15489.5283203125</v>
      </c>
      <c r="E16" s="24">
        <v>2204.353759765625</v>
      </c>
      <c r="F16" s="24">
        <v>1179.423095703125</v>
      </c>
      <c r="G16" s="24">
        <v>1862.7386474609375</v>
      </c>
      <c r="H16" s="24">
        <v>1138.9197998046875</v>
      </c>
    </row>
    <row r="17" spans="1:8">
      <c r="A17">
        <v>16</v>
      </c>
      <c r="B17" t="s">
        <v>244</v>
      </c>
      <c r="C17">
        <v>1</v>
      </c>
      <c r="D17" s="24">
        <v>25234.888671875</v>
      </c>
      <c r="E17" s="24">
        <v>3829.096923828125</v>
      </c>
      <c r="F17" s="24">
        <v>2432.98828125</v>
      </c>
      <c r="G17" s="24">
        <v>3143.3310546875</v>
      </c>
      <c r="H17" s="24">
        <v>29.94537353515625</v>
      </c>
    </row>
    <row r="18" spans="1:8">
      <c r="A18">
        <v>17</v>
      </c>
      <c r="B18" t="s">
        <v>245</v>
      </c>
      <c r="C18">
        <v>1</v>
      </c>
      <c r="D18" s="24">
        <v>4638.1220703125</v>
      </c>
      <c r="E18" s="24">
        <v>855.75408935546875</v>
      </c>
      <c r="F18" s="24">
        <v>927.7413330078125</v>
      </c>
      <c r="G18" s="24">
        <v>1400.36328125</v>
      </c>
      <c r="H18" s="24">
        <v>764.3184814453125</v>
      </c>
    </row>
    <row r="19" spans="1:8">
      <c r="A19">
        <v>18</v>
      </c>
      <c r="B19" t="s">
        <v>246</v>
      </c>
      <c r="C19">
        <v>1</v>
      </c>
      <c r="D19" s="24">
        <v>505.63064575195312</v>
      </c>
      <c r="E19" s="24">
        <v>215.6822509765625</v>
      </c>
      <c r="F19" s="24">
        <v>164.85908508300781</v>
      </c>
      <c r="G19" s="24">
        <v>-2436.8466796875</v>
      </c>
      <c r="H19" s="24">
        <v>679.22515869140625</v>
      </c>
    </row>
    <row r="20" spans="1:8">
      <c r="A20">
        <v>19</v>
      </c>
      <c r="B20" t="s">
        <v>247</v>
      </c>
      <c r="C20">
        <v>1</v>
      </c>
      <c r="D20" s="24">
        <v>4587.49609375</v>
      </c>
      <c r="E20" s="24">
        <v>925.31378173828125</v>
      </c>
      <c r="F20" s="24">
        <v>514.97686767578125</v>
      </c>
      <c r="G20" s="24">
        <v>1502.818359375</v>
      </c>
      <c r="H20" s="24">
        <v>1105.6644287109375</v>
      </c>
    </row>
    <row r="21" spans="1:8">
      <c r="A21">
        <v>20</v>
      </c>
      <c r="B21" t="s">
        <v>248</v>
      </c>
      <c r="C21">
        <v>1</v>
      </c>
      <c r="D21" s="24">
        <v>861543.625</v>
      </c>
      <c r="E21" s="24">
        <v>92452.078125</v>
      </c>
      <c r="F21" s="24">
        <v>42009.3828125</v>
      </c>
      <c r="G21" s="24">
        <v>37006.2734375</v>
      </c>
      <c r="H21" s="24">
        <v>11534.4140625</v>
      </c>
    </row>
    <row r="22" spans="1:8">
      <c r="A22">
        <v>21</v>
      </c>
      <c r="B22" t="s">
        <v>249</v>
      </c>
      <c r="C22">
        <v>1</v>
      </c>
      <c r="D22" s="24">
        <v>346.8089599609375</v>
      </c>
      <c r="E22" s="24">
        <v>119.61734008789062</v>
      </c>
      <c r="F22" s="24">
        <v>80.468490600585938</v>
      </c>
      <c r="G22" s="24">
        <v>1075.8629150390625</v>
      </c>
      <c r="H22" s="24">
        <v>761.58343505859375</v>
      </c>
    </row>
    <row r="23" spans="1:8">
      <c r="A23">
        <v>22</v>
      </c>
      <c r="B23" t="s">
        <v>250</v>
      </c>
      <c r="C23">
        <v>1</v>
      </c>
      <c r="D23" s="24">
        <v>2829.68505859375</v>
      </c>
      <c r="E23" s="24">
        <v>718.5797119140625</v>
      </c>
      <c r="F23" s="24">
        <v>639.38299560546875</v>
      </c>
      <c r="G23" s="24">
        <v>1238.4588623046875</v>
      </c>
      <c r="H23" s="24">
        <v>456.35763549804688</v>
      </c>
    </row>
    <row r="24" spans="1:8">
      <c r="A24">
        <v>23</v>
      </c>
      <c r="B24" t="s">
        <v>251</v>
      </c>
      <c r="C24">
        <v>1</v>
      </c>
      <c r="D24" s="24">
        <v>2646.376220703125</v>
      </c>
      <c r="E24" s="24">
        <v>654.08343505859375</v>
      </c>
      <c r="F24" s="24">
        <v>256.123046875</v>
      </c>
      <c r="G24" s="24">
        <v>431.51263427734375</v>
      </c>
      <c r="H24" s="24">
        <v>270.24551391601562</v>
      </c>
    </row>
    <row r="25" spans="1:8">
      <c r="A25">
        <v>24</v>
      </c>
      <c r="B25" t="s">
        <v>252</v>
      </c>
      <c r="C25">
        <v>1</v>
      </c>
      <c r="D25" s="24">
        <v>4497.15966796875</v>
      </c>
      <c r="E25" s="24">
        <v>849.71588134765625</v>
      </c>
      <c r="F25" s="24">
        <v>424.64373779296875</v>
      </c>
      <c r="G25" s="24">
        <v>1092.8043212890625</v>
      </c>
      <c r="H25" s="24">
        <v>434.13873291015625</v>
      </c>
    </row>
    <row r="26" spans="1:8">
      <c r="A26">
        <v>25</v>
      </c>
      <c r="B26" t="s">
        <v>253</v>
      </c>
      <c r="C26">
        <v>1</v>
      </c>
      <c r="D26" s="24">
        <v>38195.34375</v>
      </c>
      <c r="E26" s="24">
        <v>19291.189453125</v>
      </c>
      <c r="F26" s="24">
        <v>42638.1171875</v>
      </c>
      <c r="G26" s="24">
        <v>90364.3515625</v>
      </c>
      <c r="H26" s="24">
        <v>183.66481018066406</v>
      </c>
    </row>
    <row r="27" spans="1:8">
      <c r="A27">
        <v>26</v>
      </c>
      <c r="B27" t="s">
        <v>254</v>
      </c>
      <c r="C27">
        <v>1</v>
      </c>
      <c r="D27" s="24">
        <v>53711.625</v>
      </c>
      <c r="E27" s="24">
        <v>25274.927734375</v>
      </c>
      <c r="F27" s="24">
        <v>56502.640625</v>
      </c>
      <c r="G27" s="24">
        <v>115392.765625</v>
      </c>
      <c r="H27" s="24">
        <v>1137.187255859375</v>
      </c>
    </row>
    <row r="28" spans="1:8">
      <c r="A28">
        <v>27</v>
      </c>
      <c r="B28" t="s">
        <v>255</v>
      </c>
      <c r="C28">
        <v>1</v>
      </c>
      <c r="D28" s="24">
        <v>27293.7734375</v>
      </c>
      <c r="E28" s="24">
        <v>16692.27734375</v>
      </c>
      <c r="F28" s="24">
        <v>37389.72265625</v>
      </c>
      <c r="G28" s="24">
        <v>75515.65625</v>
      </c>
      <c r="H28" s="24">
        <v>-178.67337036132812</v>
      </c>
    </row>
    <row r="29" spans="1:8">
      <c r="A29">
        <v>28</v>
      </c>
      <c r="B29" t="s">
        <v>256</v>
      </c>
      <c r="C29">
        <v>1</v>
      </c>
      <c r="D29" s="24">
        <v>49897.828125</v>
      </c>
      <c r="E29" s="24">
        <v>25591.76171875</v>
      </c>
      <c r="F29" s="24">
        <v>55673.19921875</v>
      </c>
      <c r="G29" s="24">
        <v>109076.15625</v>
      </c>
      <c r="H29" s="24">
        <v>284.036376953125</v>
      </c>
    </row>
    <row r="30" spans="1:8">
      <c r="A30">
        <v>29</v>
      </c>
      <c r="B30" t="s">
        <v>282</v>
      </c>
      <c r="C30">
        <v>1</v>
      </c>
      <c r="D30" s="24">
        <v>28136.125</v>
      </c>
      <c r="E30" s="24">
        <v>15440.10546875</v>
      </c>
      <c r="F30" s="24">
        <v>36076.296875</v>
      </c>
      <c r="G30" s="24">
        <v>69463.46875</v>
      </c>
      <c r="H30" s="24">
        <v>-221.74391174316406</v>
      </c>
    </row>
    <row r="31" spans="1:8">
      <c r="A31">
        <v>30</v>
      </c>
      <c r="B31" t="s">
        <v>284</v>
      </c>
      <c r="C31">
        <v>1</v>
      </c>
      <c r="D31" s="24">
        <v>12435.88671875</v>
      </c>
      <c r="E31" s="24">
        <v>11170.296875</v>
      </c>
      <c r="F31" s="24">
        <v>31090.810546875</v>
      </c>
      <c r="G31" s="24">
        <v>59601.1875</v>
      </c>
      <c r="H31" s="24">
        <v>-377.24423217773438</v>
      </c>
    </row>
    <row r="32" spans="1:8">
      <c r="A32">
        <v>31</v>
      </c>
      <c r="B32" t="s">
        <v>285</v>
      </c>
      <c r="C32">
        <v>1</v>
      </c>
      <c r="D32" s="24">
        <v>41580.15625</v>
      </c>
      <c r="E32" s="24">
        <v>22014.197265625</v>
      </c>
      <c r="F32" s="24">
        <v>48477.8984375</v>
      </c>
      <c r="G32" s="24">
        <v>89665.34375</v>
      </c>
      <c r="H32" s="24">
        <v>337.84906005859375</v>
      </c>
    </row>
    <row r="33" spans="1:8">
      <c r="A33">
        <v>32</v>
      </c>
      <c r="B33" t="s">
        <v>286</v>
      </c>
      <c r="C33">
        <v>1</v>
      </c>
      <c r="D33" s="24">
        <v>39696.08203125</v>
      </c>
      <c r="E33" s="24">
        <v>21023.732421875</v>
      </c>
      <c r="F33" s="24">
        <v>46824.60546875</v>
      </c>
      <c r="G33" s="24">
        <v>85490.75</v>
      </c>
      <c r="H33" s="24">
        <v>931.98809814453125</v>
      </c>
    </row>
    <row r="34" spans="1:8">
      <c r="A34">
        <v>33</v>
      </c>
      <c r="B34" t="s">
        <v>287</v>
      </c>
      <c r="C34">
        <v>1</v>
      </c>
      <c r="D34" s="24">
        <v>5653.447265625</v>
      </c>
      <c r="E34" s="24">
        <v>1180.803955078125</v>
      </c>
      <c r="F34" s="24">
        <v>635.218505859375</v>
      </c>
      <c r="G34" s="24">
        <v>1340.67578125</v>
      </c>
      <c r="H34" s="24">
        <v>603.11871337890625</v>
      </c>
    </row>
    <row r="35" spans="1:8">
      <c r="A35">
        <v>34</v>
      </c>
      <c r="B35" t="s">
        <v>288</v>
      </c>
      <c r="C35">
        <v>1</v>
      </c>
      <c r="D35" s="24">
        <v>5011.138671875</v>
      </c>
      <c r="E35" s="24">
        <v>786.34765625</v>
      </c>
      <c r="F35" s="24">
        <v>965.78924560546875</v>
      </c>
      <c r="G35" s="24">
        <v>1302.18310546875</v>
      </c>
      <c r="H35" s="24">
        <v>1754.576416015625</v>
      </c>
    </row>
    <row r="36" spans="1:8">
      <c r="A36">
        <v>35</v>
      </c>
      <c r="B36" t="s">
        <v>289</v>
      </c>
      <c r="C36">
        <v>1</v>
      </c>
      <c r="D36" s="24">
        <v>3781.50830078125</v>
      </c>
      <c r="E36" s="24">
        <v>339.89370727539062</v>
      </c>
      <c r="F36" s="24">
        <v>532.4552001953125</v>
      </c>
      <c r="G36" s="24">
        <v>773.705810546875</v>
      </c>
      <c r="H36" s="24">
        <v>705.3839111328125</v>
      </c>
    </row>
    <row r="37" spans="1:8">
      <c r="A37">
        <v>36</v>
      </c>
      <c r="B37" t="s">
        <v>290</v>
      </c>
      <c r="C37">
        <v>1</v>
      </c>
      <c r="D37" s="24">
        <v>4888.0322265625</v>
      </c>
      <c r="E37" s="24">
        <v>842.1875</v>
      </c>
      <c r="F37" s="24">
        <v>661.198486328125</v>
      </c>
      <c r="G37" s="24">
        <v>1523.8221435546875</v>
      </c>
      <c r="H37" s="24">
        <v>919.48699951171875</v>
      </c>
    </row>
    <row r="38" spans="1:8">
      <c r="A38">
        <v>37</v>
      </c>
      <c r="B38" t="s">
        <v>291</v>
      </c>
      <c r="C38">
        <v>1</v>
      </c>
      <c r="D38" s="24">
        <v>3745.41748046875</v>
      </c>
      <c r="E38" s="24">
        <v>796.13763427734375</v>
      </c>
      <c r="F38" s="24">
        <v>753.16827392578125</v>
      </c>
      <c r="G38" s="24">
        <v>689.74249267578125</v>
      </c>
      <c r="H38" s="24">
        <v>827.42413330078125</v>
      </c>
    </row>
    <row r="39" spans="1:8">
      <c r="A39">
        <v>38</v>
      </c>
      <c r="B39" t="s">
        <v>293</v>
      </c>
      <c r="C39">
        <v>1</v>
      </c>
      <c r="D39" s="24">
        <v>1075.1656494140625</v>
      </c>
      <c r="E39" s="24">
        <v>563.3509521484375</v>
      </c>
      <c r="F39" s="24">
        <v>76.471176147460938</v>
      </c>
      <c r="G39" s="24">
        <v>965.17138671875</v>
      </c>
      <c r="H39" s="24">
        <v>210.38621520996094</v>
      </c>
    </row>
    <row r="40" spans="1:8">
      <c r="A40">
        <v>39</v>
      </c>
      <c r="B40" t="s">
        <v>294</v>
      </c>
      <c r="C40">
        <v>1</v>
      </c>
      <c r="D40" s="24">
        <v>3140.005126953125</v>
      </c>
      <c r="E40" s="24">
        <v>747.34637451171875</v>
      </c>
      <c r="F40" s="24">
        <v>191.72509765625</v>
      </c>
      <c r="G40" s="24">
        <v>752.0479736328125</v>
      </c>
      <c r="H40" s="24">
        <v>680.59881591796875</v>
      </c>
    </row>
    <row r="41" spans="1:8">
      <c r="A41">
        <v>40</v>
      </c>
      <c r="B41" t="s">
        <v>295</v>
      </c>
      <c r="C41">
        <v>1</v>
      </c>
      <c r="D41" s="24">
        <v>4445.24365234375</v>
      </c>
      <c r="E41" s="24">
        <v>1350.9541015625</v>
      </c>
      <c r="F41" s="24">
        <v>637.72491455078125</v>
      </c>
      <c r="G41" s="24">
        <v>895.087646484375</v>
      </c>
      <c r="H41" s="24">
        <v>577.01995849609375</v>
      </c>
    </row>
    <row r="42" spans="1:8">
      <c r="A42">
        <v>41</v>
      </c>
      <c r="B42" t="s">
        <v>296</v>
      </c>
      <c r="C42">
        <v>1</v>
      </c>
      <c r="D42" s="24">
        <v>1334.0205078125</v>
      </c>
      <c r="E42" s="24">
        <v>443.4261474609375</v>
      </c>
      <c r="F42" s="24">
        <v>352.32806396484375</v>
      </c>
      <c r="G42" s="24">
        <v>417.15731811523438</v>
      </c>
      <c r="H42" s="24">
        <v>366.95315551757812</v>
      </c>
    </row>
    <row r="43" spans="1:8">
      <c r="A43">
        <v>42</v>
      </c>
      <c r="B43" t="s">
        <v>297</v>
      </c>
      <c r="C43">
        <v>1</v>
      </c>
      <c r="D43" s="24">
        <v>909.3037109375</v>
      </c>
      <c r="E43" s="24">
        <v>606.86328125</v>
      </c>
      <c r="F43" s="24">
        <v>-391.68536376953125</v>
      </c>
      <c r="G43" s="24">
        <v>215.33235168457031</v>
      </c>
      <c r="H43" s="24">
        <v>123.7071533203125</v>
      </c>
    </row>
    <row r="44" spans="1:8">
      <c r="A44">
        <v>43</v>
      </c>
      <c r="B44" t="s">
        <v>298</v>
      </c>
      <c r="C44">
        <v>1</v>
      </c>
      <c r="D44" s="24">
        <v>4860.5927734375</v>
      </c>
      <c r="E44" s="24">
        <v>583.5321044921875</v>
      </c>
      <c r="F44" s="24">
        <v>605.73602294921875</v>
      </c>
      <c r="G44" s="24">
        <v>351.87747192382812</v>
      </c>
      <c r="H44" s="24">
        <v>821.0150146484375</v>
      </c>
    </row>
    <row r="45" spans="1:8">
      <c r="A45">
        <v>44</v>
      </c>
      <c r="B45" t="s">
        <v>299</v>
      </c>
      <c r="C45">
        <v>1</v>
      </c>
      <c r="D45" s="24">
        <v>3907.3193359375</v>
      </c>
      <c r="E45" s="24">
        <v>1231.21484375</v>
      </c>
      <c r="F45" s="24">
        <v>437.99493408203125</v>
      </c>
      <c r="G45" s="24">
        <v>1231.1102294921875</v>
      </c>
      <c r="H45" s="24">
        <v>484.81805419921875</v>
      </c>
    </row>
    <row r="46" spans="1:8">
      <c r="A46">
        <v>45</v>
      </c>
      <c r="B46" t="s">
        <v>300</v>
      </c>
      <c r="C46">
        <v>1</v>
      </c>
      <c r="D46" s="24">
        <v>2388.03564453125</v>
      </c>
      <c r="E46" s="24">
        <v>629.45635986328125</v>
      </c>
      <c r="F46" s="24">
        <v>364.04129028320312</v>
      </c>
      <c r="G46" s="24">
        <v>968.3431396484375</v>
      </c>
      <c r="H46" s="24">
        <v>517.89813232421875</v>
      </c>
    </row>
    <row r="47" spans="1:8">
      <c r="A47">
        <v>46</v>
      </c>
      <c r="B47" t="s">
        <v>302</v>
      </c>
      <c r="C47">
        <v>1</v>
      </c>
      <c r="D47" s="24">
        <v>4489.14111328125</v>
      </c>
      <c r="E47" s="24">
        <v>808.7490234375</v>
      </c>
      <c r="F47" s="24">
        <v>564.8250732421875</v>
      </c>
      <c r="G47" s="24">
        <v>1208.3973388671875</v>
      </c>
      <c r="H47" s="24">
        <v>886.90020751953125</v>
      </c>
    </row>
    <row r="48" spans="1:8">
      <c r="A48">
        <v>47</v>
      </c>
      <c r="B48" t="s">
        <v>304</v>
      </c>
      <c r="C48">
        <v>1</v>
      </c>
      <c r="D48" s="24">
        <v>1387.107177734375</v>
      </c>
      <c r="E48" s="24">
        <v>184.20109558105469</v>
      </c>
      <c r="F48" s="24">
        <v>149.38044738769531</v>
      </c>
      <c r="G48" s="24">
        <v>795.33734130859375</v>
      </c>
      <c r="H48" s="24">
        <v>676.27886962890625</v>
      </c>
    </row>
    <row r="49" spans="1:8">
      <c r="A49">
        <v>48</v>
      </c>
      <c r="B49" t="s">
        <v>306</v>
      </c>
      <c r="C49">
        <v>1</v>
      </c>
      <c r="D49" s="24">
        <v>4004.312744140625</v>
      </c>
      <c r="E49" s="24">
        <v>923.0538330078125</v>
      </c>
      <c r="F49" s="24">
        <v>395.7586669921875</v>
      </c>
      <c r="G49" s="24">
        <v>1180.9949951171875</v>
      </c>
      <c r="H49" s="24">
        <v>1071.177490234375</v>
      </c>
    </row>
    <row r="50" spans="1:8">
      <c r="A50">
        <v>49</v>
      </c>
      <c r="B50" t="s">
        <v>301</v>
      </c>
      <c r="C50">
        <v>1</v>
      </c>
      <c r="D50" s="24">
        <v>51191.51953125</v>
      </c>
      <c r="E50" s="24">
        <v>24491.974609375</v>
      </c>
      <c r="F50" s="24">
        <v>50139.4921875</v>
      </c>
      <c r="G50" s="24">
        <v>106685.8515625</v>
      </c>
      <c r="H50" s="24">
        <v>662.45953369140625</v>
      </c>
    </row>
    <row r="51" spans="1:8">
      <c r="A51">
        <v>50</v>
      </c>
      <c r="B51" t="s">
        <v>303</v>
      </c>
      <c r="C51">
        <v>1</v>
      </c>
      <c r="D51" s="24">
        <v>31457.140625</v>
      </c>
      <c r="E51" s="24">
        <v>16417.76953125</v>
      </c>
      <c r="F51" s="24">
        <v>36018.5</v>
      </c>
      <c r="G51" s="24">
        <v>75794.609375</v>
      </c>
      <c r="H51" s="24">
        <v>-14.477136611938477</v>
      </c>
    </row>
    <row r="52" spans="1:8">
      <c r="A52">
        <v>51</v>
      </c>
      <c r="B52" t="s">
        <v>305</v>
      </c>
      <c r="C52">
        <v>1</v>
      </c>
      <c r="D52" s="24">
        <v>41312.0703125</v>
      </c>
      <c r="E52" s="24">
        <v>21716.32421875</v>
      </c>
      <c r="F52" s="24">
        <v>46767.33203125</v>
      </c>
      <c r="G52" s="24">
        <v>91866.828125</v>
      </c>
      <c r="H52" s="24">
        <v>395.32077026367188</v>
      </c>
    </row>
    <row r="53" spans="1:8">
      <c r="A53">
        <v>52</v>
      </c>
      <c r="B53" t="s">
        <v>307</v>
      </c>
      <c r="C53">
        <v>1</v>
      </c>
      <c r="D53" s="24">
        <v>46282.84765625</v>
      </c>
      <c r="E53" s="24">
        <v>22701.451171875</v>
      </c>
      <c r="F53" s="24">
        <v>47989.03515625</v>
      </c>
      <c r="G53" s="24">
        <v>91825.1640625</v>
      </c>
      <c r="H53" s="24">
        <v>1614.247314453125</v>
      </c>
    </row>
    <row r="54" spans="1:8">
      <c r="A54">
        <v>53</v>
      </c>
      <c r="B54" t="s">
        <v>308</v>
      </c>
      <c r="C54">
        <v>1</v>
      </c>
      <c r="D54" s="24">
        <v>25064.73046875</v>
      </c>
      <c r="E54" s="24">
        <v>15138.2822265625</v>
      </c>
      <c r="F54" s="24">
        <v>32637.974609375</v>
      </c>
      <c r="G54" s="24">
        <v>61312.26171875</v>
      </c>
      <c r="H54" s="24">
        <v>288.02944946289062</v>
      </c>
    </row>
    <row r="55" spans="1:8">
      <c r="A55">
        <v>54</v>
      </c>
      <c r="B55" t="s">
        <v>309</v>
      </c>
      <c r="C55">
        <v>1</v>
      </c>
      <c r="D55" s="24">
        <v>27838.75</v>
      </c>
      <c r="E55" s="24">
        <v>14815.900390625</v>
      </c>
      <c r="F55" s="24">
        <v>33193.9609375</v>
      </c>
      <c r="G55" s="24">
        <v>61638.99609375</v>
      </c>
      <c r="H55" s="24">
        <v>601.24090576171875</v>
      </c>
    </row>
    <row r="56" spans="1:8">
      <c r="A56">
        <v>55</v>
      </c>
      <c r="B56" t="s">
        <v>310</v>
      </c>
      <c r="C56">
        <v>1</v>
      </c>
      <c r="D56" s="24">
        <v>38369.4140625</v>
      </c>
      <c r="E56" s="24">
        <v>19936.8828125</v>
      </c>
      <c r="F56" s="24">
        <v>40365.67578125</v>
      </c>
      <c r="G56" s="24">
        <v>73166.9375</v>
      </c>
      <c r="H56" s="24">
        <v>783.305908203125</v>
      </c>
    </row>
    <row r="57" spans="1:8">
      <c r="A57">
        <v>56</v>
      </c>
      <c r="B57" t="s">
        <v>311</v>
      </c>
      <c r="C57">
        <v>1</v>
      </c>
      <c r="D57" s="24">
        <v>23719.8515625</v>
      </c>
      <c r="E57" s="24">
        <v>13712.568359375</v>
      </c>
      <c r="F57" s="24">
        <v>30362.21484375</v>
      </c>
      <c r="G57" s="24">
        <v>54775.90625</v>
      </c>
      <c r="H57" s="24">
        <v>432.018310546875</v>
      </c>
    </row>
    <row r="58" spans="1:8">
      <c r="A58">
        <v>57</v>
      </c>
      <c r="B58" t="s">
        <v>317</v>
      </c>
      <c r="C58">
        <v>1</v>
      </c>
      <c r="D58" s="24">
        <v>3479.253662109375</v>
      </c>
      <c r="E58" s="24">
        <v>863.823974609375</v>
      </c>
      <c r="F58" s="24">
        <v>985.015625</v>
      </c>
      <c r="G58" s="24">
        <v>535.416259765625</v>
      </c>
      <c r="H58" s="24">
        <v>235.19253540039062</v>
      </c>
    </row>
    <row r="59" spans="1:8">
      <c r="A59">
        <v>58</v>
      </c>
      <c r="B59" t="s">
        <v>319</v>
      </c>
      <c r="C59">
        <v>1</v>
      </c>
      <c r="D59" s="24">
        <v>6452.0712890625</v>
      </c>
      <c r="E59" s="24">
        <v>1019.9482421875</v>
      </c>
      <c r="F59" s="24">
        <v>911.86114501953125</v>
      </c>
      <c r="G59" s="24">
        <v>1079.4200439453125</v>
      </c>
      <c r="H59" s="24">
        <v>626.0721435546875</v>
      </c>
    </row>
    <row r="60" spans="1:8">
      <c r="A60">
        <v>59</v>
      </c>
      <c r="B60" t="s">
        <v>321</v>
      </c>
      <c r="C60">
        <v>1</v>
      </c>
      <c r="D60" s="24">
        <v>5625.00732421875</v>
      </c>
      <c r="E60" s="24">
        <v>1705.561279296875</v>
      </c>
      <c r="F60" s="24">
        <v>1268.1280517578125</v>
      </c>
      <c r="G60" s="24">
        <v>1774.06591796875</v>
      </c>
      <c r="H60" s="24">
        <v>834.02545166015625</v>
      </c>
    </row>
    <row r="61" spans="1:8">
      <c r="A61">
        <v>60</v>
      </c>
      <c r="B61" t="s">
        <v>322</v>
      </c>
      <c r="C61">
        <v>1</v>
      </c>
      <c r="D61" s="24">
        <v>8125.30712890625</v>
      </c>
      <c r="E61" s="24">
        <v>1612.022705078125</v>
      </c>
      <c r="F61" s="24">
        <v>1020.0880737304688</v>
      </c>
      <c r="G61" s="24">
        <v>1634.6944580078125</v>
      </c>
      <c r="H61" s="24">
        <v>748.58837890625</v>
      </c>
    </row>
    <row r="62" spans="1:8">
      <c r="A62">
        <v>61</v>
      </c>
      <c r="B62" t="s">
        <v>325</v>
      </c>
      <c r="C62">
        <v>1</v>
      </c>
      <c r="D62" s="24">
        <v>8403.75390625</v>
      </c>
      <c r="E62" s="24">
        <v>1272.9493408203125</v>
      </c>
      <c r="F62" s="24">
        <v>930.75262451171875</v>
      </c>
      <c r="G62" s="24">
        <v>844.61541748046875</v>
      </c>
      <c r="H62" s="24">
        <v>1539.6590576171875</v>
      </c>
    </row>
    <row r="63" spans="1:8">
      <c r="A63">
        <v>62</v>
      </c>
      <c r="B63" t="s">
        <v>327</v>
      </c>
      <c r="C63">
        <v>1</v>
      </c>
      <c r="D63" s="24">
        <v>4472.19287109375</v>
      </c>
      <c r="E63" s="24">
        <v>795.955078125</v>
      </c>
      <c r="F63" s="24">
        <v>535.14739990234375</v>
      </c>
      <c r="G63" s="24">
        <v>1328.18603515625</v>
      </c>
      <c r="H63" s="24">
        <v>580.19342041015625</v>
      </c>
    </row>
    <row r="64" spans="1:8">
      <c r="A64">
        <v>63</v>
      </c>
      <c r="B64" t="s">
        <v>330</v>
      </c>
      <c r="C64">
        <v>1</v>
      </c>
      <c r="D64" s="24">
        <v>2087.772705078125</v>
      </c>
      <c r="E64" s="24">
        <v>229.19631958007812</v>
      </c>
      <c r="F64" s="24">
        <v>153.18084716796875</v>
      </c>
      <c r="G64" s="24">
        <v>577.46197509765625</v>
      </c>
      <c r="H64" s="24">
        <v>550.81170654296875</v>
      </c>
    </row>
    <row r="65" spans="1:8">
      <c r="A65">
        <v>64</v>
      </c>
      <c r="B65" t="s">
        <v>332</v>
      </c>
      <c r="C65">
        <v>1</v>
      </c>
      <c r="D65" s="24">
        <v>2984.3251953125</v>
      </c>
      <c r="E65" s="24">
        <v>1133.1683349609375</v>
      </c>
      <c r="F65" s="24">
        <v>447.50759887695312</v>
      </c>
      <c r="G65" s="24">
        <v>597.65008544921875</v>
      </c>
      <c r="H65" s="24">
        <v>291.114013671875</v>
      </c>
    </row>
    <row r="66" spans="1:8">
      <c r="A66">
        <v>65</v>
      </c>
      <c r="B66" t="s">
        <v>333</v>
      </c>
      <c r="C66">
        <v>1</v>
      </c>
      <c r="D66" s="24">
        <v>4751.345703125</v>
      </c>
      <c r="E66" s="24">
        <v>903.057861328125</v>
      </c>
      <c r="F66" s="24">
        <v>282.00393676757812</v>
      </c>
      <c r="G66" s="24">
        <v>1131.50830078125</v>
      </c>
      <c r="H66" s="24">
        <v>484.0394287109375</v>
      </c>
    </row>
    <row r="67" spans="1:8">
      <c r="A67">
        <v>66</v>
      </c>
      <c r="B67" t="s">
        <v>334</v>
      </c>
      <c r="C67">
        <v>1</v>
      </c>
      <c r="D67" s="24">
        <v>2111.837158203125</v>
      </c>
      <c r="E67" s="24">
        <v>490.11422729492188</v>
      </c>
      <c r="F67" s="24">
        <v>137.94956970214844</v>
      </c>
      <c r="G67" s="24">
        <v>1641.49609375</v>
      </c>
      <c r="H67" s="24">
        <v>1464.7410888671875</v>
      </c>
    </row>
    <row r="68" spans="1:8">
      <c r="A68">
        <v>67</v>
      </c>
      <c r="B68" t="s">
        <v>335</v>
      </c>
      <c r="C68">
        <v>1</v>
      </c>
      <c r="D68" s="24">
        <v>9585.439453125</v>
      </c>
      <c r="E68" s="24">
        <v>2493.408935546875</v>
      </c>
      <c r="F68" s="24">
        <v>1410.33837890625</v>
      </c>
      <c r="G68" s="24">
        <v>2393.18310546875</v>
      </c>
      <c r="H68" s="24">
        <v>1369.0887451171875</v>
      </c>
    </row>
    <row r="69" spans="1:8">
      <c r="A69">
        <v>68</v>
      </c>
      <c r="B69" t="s">
        <v>336</v>
      </c>
      <c r="C69">
        <v>1</v>
      </c>
      <c r="D69" s="24">
        <v>2345.064697265625</v>
      </c>
      <c r="E69" s="24">
        <v>738.44122314453125</v>
      </c>
      <c r="F69" s="24">
        <v>-30.026979446411133</v>
      </c>
      <c r="G69" s="24">
        <v>508.7645263671875</v>
      </c>
      <c r="H69" s="24">
        <v>818.60064697265625</v>
      </c>
    </row>
    <row r="70" spans="1:8">
      <c r="A70">
        <v>69</v>
      </c>
      <c r="B70" t="s">
        <v>337</v>
      </c>
      <c r="C70">
        <v>1</v>
      </c>
      <c r="D70" s="24">
        <v>2344.98193359375</v>
      </c>
      <c r="E70" s="24">
        <v>872.6966552734375</v>
      </c>
      <c r="F70" s="24">
        <v>633.939453125</v>
      </c>
      <c r="G70" s="24">
        <v>1247.435546875</v>
      </c>
      <c r="H70" s="24">
        <v>757.9632568359375</v>
      </c>
    </row>
    <row r="71" spans="1:8">
      <c r="A71">
        <v>70</v>
      </c>
      <c r="B71" t="s">
        <v>338</v>
      </c>
      <c r="C71">
        <v>1</v>
      </c>
      <c r="D71" s="24">
        <v>6658.55029296875</v>
      </c>
      <c r="E71" s="24">
        <v>1282.5098876953125</v>
      </c>
      <c r="F71" s="24">
        <v>709.7755126953125</v>
      </c>
      <c r="G71" s="24">
        <v>1241.5064697265625</v>
      </c>
      <c r="H71" s="24">
        <v>626.25006103515625</v>
      </c>
    </row>
    <row r="72" spans="1:8">
      <c r="A72">
        <v>71</v>
      </c>
      <c r="B72" t="s">
        <v>339</v>
      </c>
      <c r="C72">
        <v>1</v>
      </c>
      <c r="D72" s="24">
        <v>5663.373046875</v>
      </c>
      <c r="E72" s="24">
        <v>1083.0693359375</v>
      </c>
      <c r="F72" s="24">
        <v>876.31622314453125</v>
      </c>
      <c r="G72" s="24">
        <v>1167.3453369140625</v>
      </c>
      <c r="H72" s="24">
        <v>806.357421875</v>
      </c>
    </row>
    <row r="73" spans="1:8">
      <c r="A73">
        <v>72</v>
      </c>
      <c r="B73" t="s">
        <v>340</v>
      </c>
      <c r="C73">
        <v>1</v>
      </c>
      <c r="D73" s="24">
        <v>4771.064453125</v>
      </c>
      <c r="E73" s="24">
        <v>1326.551025390625</v>
      </c>
      <c r="F73" s="24">
        <v>664.2578125</v>
      </c>
      <c r="G73" s="24">
        <v>1234.3052978515625</v>
      </c>
      <c r="H73" s="24">
        <v>1022.7256469726562</v>
      </c>
    </row>
    <row r="74" spans="1:8">
      <c r="A74">
        <v>73</v>
      </c>
      <c r="B74" t="s">
        <v>312</v>
      </c>
      <c r="C74">
        <v>1</v>
      </c>
      <c r="D74" s="24">
        <v>35303.40234375</v>
      </c>
      <c r="E74" s="24">
        <v>19473.724609375</v>
      </c>
      <c r="F74" s="24">
        <v>37056.921875</v>
      </c>
      <c r="G74" s="24">
        <v>82669.6640625</v>
      </c>
      <c r="H74" s="24">
        <v>482.34765625</v>
      </c>
    </row>
    <row r="75" spans="1:8">
      <c r="A75">
        <v>74</v>
      </c>
      <c r="B75" t="s">
        <v>314</v>
      </c>
      <c r="C75">
        <v>1</v>
      </c>
      <c r="D75" s="24">
        <v>54674.09375</v>
      </c>
      <c r="E75" s="24">
        <v>25018.0390625</v>
      </c>
      <c r="F75" s="24">
        <v>47270.09375</v>
      </c>
      <c r="G75" s="24">
        <v>97763.8984375</v>
      </c>
      <c r="H75" s="24">
        <v>547.579833984375</v>
      </c>
    </row>
    <row r="76" spans="1:8">
      <c r="A76">
        <v>75</v>
      </c>
      <c r="B76" t="s">
        <v>341</v>
      </c>
      <c r="C76">
        <v>1</v>
      </c>
      <c r="D76" s="24">
        <v>4171.22509765625</v>
      </c>
      <c r="E76" s="24">
        <v>1001.3422241210938</v>
      </c>
      <c r="F76" s="24">
        <v>1284.20703125</v>
      </c>
      <c r="G76" s="24">
        <v>1584.15380859375</v>
      </c>
      <c r="H76" s="24">
        <v>994.4091796875</v>
      </c>
    </row>
    <row r="77" spans="1:8">
      <c r="A77">
        <v>76</v>
      </c>
      <c r="B77" t="s">
        <v>342</v>
      </c>
      <c r="C77">
        <v>1</v>
      </c>
      <c r="D77" s="24">
        <v>5128.25830078125</v>
      </c>
      <c r="E77" s="24">
        <v>1184.9259033203125</v>
      </c>
      <c r="F77" s="24">
        <v>1181.67626953125</v>
      </c>
      <c r="G77" s="24">
        <v>1504.717041015625</v>
      </c>
      <c r="H77" s="24">
        <v>849.1767578125</v>
      </c>
    </row>
    <row r="78" spans="1:8">
      <c r="A78">
        <v>77</v>
      </c>
      <c r="B78" t="s">
        <v>343</v>
      </c>
      <c r="C78">
        <v>1</v>
      </c>
      <c r="D78" s="24">
        <v>2478.953369140625</v>
      </c>
      <c r="E78" s="24">
        <v>476.30307006835938</v>
      </c>
      <c r="F78" s="24">
        <v>500.54733276367188</v>
      </c>
      <c r="G78" s="24">
        <v>1102.8604736328125</v>
      </c>
      <c r="H78" s="24">
        <v>305.59344482421875</v>
      </c>
    </row>
    <row r="79" spans="1:8">
      <c r="A79">
        <v>78</v>
      </c>
      <c r="B79" t="s">
        <v>344</v>
      </c>
      <c r="C79">
        <v>1</v>
      </c>
      <c r="D79" s="24">
        <v>5259.58056640625</v>
      </c>
      <c r="E79" s="24">
        <v>979.9296875</v>
      </c>
      <c r="F79" s="24">
        <v>743.08636474609375</v>
      </c>
      <c r="G79" s="24">
        <v>931.6712646484375</v>
      </c>
      <c r="H79" s="24">
        <v>576.0360107421875</v>
      </c>
    </row>
    <row r="80" spans="1:8">
      <c r="A80">
        <v>79</v>
      </c>
      <c r="B80" t="s">
        <v>345</v>
      </c>
      <c r="C80">
        <v>1</v>
      </c>
      <c r="D80" s="24">
        <v>12718.6708984375</v>
      </c>
      <c r="E80" s="24">
        <v>2269.6328125</v>
      </c>
      <c r="F80" s="24">
        <v>1691.138427734375</v>
      </c>
      <c r="G80" s="24">
        <v>1786.5899658203125</v>
      </c>
      <c r="H80" s="24">
        <v>914.0814208984375</v>
      </c>
    </row>
    <row r="81" spans="1:8">
      <c r="A81">
        <v>80</v>
      </c>
      <c r="B81" t="s">
        <v>346</v>
      </c>
      <c r="C81">
        <v>1</v>
      </c>
      <c r="D81" s="24">
        <v>2785.834228515625</v>
      </c>
      <c r="E81" s="24">
        <v>583.8662109375</v>
      </c>
      <c r="F81" s="24">
        <v>779.3798828125</v>
      </c>
      <c r="G81" s="24">
        <v>714.61126708984375</v>
      </c>
      <c r="H81" s="24">
        <v>575.0440673828125</v>
      </c>
    </row>
    <row r="82" spans="1:8">
      <c r="A82">
        <v>81</v>
      </c>
      <c r="B82" t="s">
        <v>347</v>
      </c>
      <c r="C82">
        <v>1</v>
      </c>
      <c r="D82" s="24">
        <v>7836.4462890625</v>
      </c>
      <c r="E82" s="24">
        <v>1636.0611572265625</v>
      </c>
      <c r="F82" s="24">
        <v>852.61126708984375</v>
      </c>
      <c r="G82" s="24">
        <v>1342.9759521484375</v>
      </c>
      <c r="H82" s="24">
        <v>862.250732421875</v>
      </c>
    </row>
    <row r="83" spans="1:8">
      <c r="A83">
        <v>82</v>
      </c>
      <c r="B83" t="s">
        <v>348</v>
      </c>
      <c r="C83">
        <v>1</v>
      </c>
      <c r="D83" s="24">
        <v>5215.65869140625</v>
      </c>
      <c r="E83" s="24">
        <v>1014.2034912109375</v>
      </c>
      <c r="F83" s="24">
        <v>373.24542236328125</v>
      </c>
      <c r="G83" s="24">
        <v>821.99932861328125</v>
      </c>
      <c r="H83" s="24">
        <v>537.2637939453125</v>
      </c>
    </row>
    <row r="84" spans="1:8">
      <c r="A84">
        <v>83</v>
      </c>
      <c r="B84" t="s">
        <v>349</v>
      </c>
      <c r="C84">
        <v>1</v>
      </c>
      <c r="D84" s="24">
        <v>3473.7841796875</v>
      </c>
      <c r="E84" s="24">
        <v>890.50421142578125</v>
      </c>
      <c r="F84" s="24">
        <v>700.417724609375</v>
      </c>
      <c r="G84" s="24">
        <v>884.36468505859375</v>
      </c>
      <c r="H84" s="24">
        <v>486.2354736328125</v>
      </c>
    </row>
    <row r="85" spans="1:8">
      <c r="A85">
        <v>84</v>
      </c>
      <c r="B85" t="s">
        <v>350</v>
      </c>
      <c r="C85">
        <v>1</v>
      </c>
      <c r="D85" s="24">
        <v>1532.0665283203125</v>
      </c>
      <c r="E85" s="24">
        <v>985.2825927734375</v>
      </c>
      <c r="F85" s="24">
        <v>579.56597900390625</v>
      </c>
      <c r="G85" s="24">
        <v>579.53070068359375</v>
      </c>
      <c r="H85" s="24">
        <v>347.01776123046875</v>
      </c>
    </row>
    <row r="86" spans="1:8">
      <c r="A86">
        <v>85</v>
      </c>
      <c r="B86" t="s">
        <v>351</v>
      </c>
      <c r="C86">
        <v>1</v>
      </c>
      <c r="D86" s="24">
        <v>4879.98486328125</v>
      </c>
      <c r="E86" s="24">
        <v>759.99066162109375</v>
      </c>
      <c r="F86" s="24">
        <v>414.01187133789062</v>
      </c>
      <c r="G86" s="24">
        <v>1107.51171875</v>
      </c>
      <c r="H86" s="24">
        <v>470.2584228515625</v>
      </c>
    </row>
    <row r="87" spans="1:8">
      <c r="A87">
        <v>86</v>
      </c>
      <c r="B87" t="s">
        <v>352</v>
      </c>
      <c r="C87">
        <v>1</v>
      </c>
      <c r="D87" s="24">
        <v>7355.74169921875</v>
      </c>
      <c r="E87" s="24">
        <v>1634.916259765625</v>
      </c>
      <c r="F87" s="24">
        <v>332.3585205078125</v>
      </c>
      <c r="G87" s="24">
        <v>3503.1923828125</v>
      </c>
      <c r="H87" s="24">
        <v>1019.0492553710938</v>
      </c>
    </row>
    <row r="88" spans="1:8">
      <c r="A88">
        <v>87</v>
      </c>
      <c r="B88" t="s">
        <v>353</v>
      </c>
      <c r="C88">
        <v>1</v>
      </c>
      <c r="D88" s="24">
        <v>5989.57861328125</v>
      </c>
      <c r="E88" s="24">
        <v>1494.45068359375</v>
      </c>
      <c r="F88" s="24">
        <v>712.76953125</v>
      </c>
      <c r="G88" s="24">
        <v>1383.9942626953125</v>
      </c>
      <c r="H88" s="24">
        <v>888.984375</v>
      </c>
    </row>
    <row r="89" spans="1:8">
      <c r="A89">
        <v>88</v>
      </c>
      <c r="B89" t="s">
        <v>354</v>
      </c>
      <c r="C89">
        <v>1</v>
      </c>
      <c r="D89" s="24">
        <v>-36.495082855224609</v>
      </c>
      <c r="E89" s="24">
        <v>645.45977783203125</v>
      </c>
      <c r="F89" s="24">
        <v>799.40789794921875</v>
      </c>
      <c r="G89" s="24">
        <v>718.310546875</v>
      </c>
      <c r="H89" s="24">
        <v>746.6143798828125</v>
      </c>
    </row>
    <row r="90" spans="1:8">
      <c r="A90">
        <v>89</v>
      </c>
      <c r="B90" t="s">
        <v>355</v>
      </c>
      <c r="C90">
        <v>1</v>
      </c>
      <c r="D90" s="24">
        <v>3986.216552734375</v>
      </c>
      <c r="E90" s="24">
        <v>959.72003173828125</v>
      </c>
      <c r="F90" s="24">
        <v>667.69366455078125</v>
      </c>
      <c r="G90" s="24">
        <v>1087.6153564453125</v>
      </c>
      <c r="H90" s="24">
        <v>897.70489501953125</v>
      </c>
    </row>
    <row r="91" spans="1:8">
      <c r="A91">
        <v>90</v>
      </c>
      <c r="B91" t="s">
        <v>356</v>
      </c>
      <c r="C91">
        <v>1</v>
      </c>
      <c r="D91" s="24">
        <v>3048.6044921875</v>
      </c>
      <c r="E91" s="24">
        <v>557.22991943359375</v>
      </c>
      <c r="F91" s="24">
        <v>660.24359130859375</v>
      </c>
      <c r="G91" s="24">
        <v>829.830078125</v>
      </c>
      <c r="H91" s="24">
        <v>771.84197998046875</v>
      </c>
    </row>
    <row r="92" spans="1:8">
      <c r="A92">
        <v>91</v>
      </c>
      <c r="B92" t="s">
        <v>357</v>
      </c>
      <c r="C92">
        <v>1</v>
      </c>
      <c r="D92" s="24">
        <v>2482.7744140625</v>
      </c>
      <c r="E92" s="24">
        <v>660.8365478515625</v>
      </c>
      <c r="F92" s="24">
        <v>479.67098999023438</v>
      </c>
      <c r="G92" s="24">
        <v>970.4771728515625</v>
      </c>
      <c r="H92" s="24">
        <v>488.42135620117188</v>
      </c>
    </row>
    <row r="93" spans="1:8">
      <c r="A93">
        <v>92</v>
      </c>
      <c r="B93" t="s">
        <v>358</v>
      </c>
      <c r="C93">
        <v>1</v>
      </c>
      <c r="D93" s="24">
        <v>7110.29052734375</v>
      </c>
      <c r="E93" s="24">
        <v>858.85943603515625</v>
      </c>
      <c r="F93" s="24">
        <v>471.24734497070312</v>
      </c>
      <c r="G93" s="24">
        <v>1601.2738037109375</v>
      </c>
      <c r="H93" s="24">
        <v>1034.5289306640625</v>
      </c>
    </row>
    <row r="94" spans="1:8">
      <c r="A94">
        <v>93</v>
      </c>
      <c r="B94" t="s">
        <v>359</v>
      </c>
      <c r="C94">
        <v>1</v>
      </c>
      <c r="D94" s="24">
        <v>7511.27587890625</v>
      </c>
      <c r="E94" s="24">
        <v>1244.804443359375</v>
      </c>
      <c r="F94" s="24">
        <v>212.10090637207031</v>
      </c>
      <c r="G94" s="24">
        <v>869.824462890625</v>
      </c>
      <c r="H94" s="24">
        <v>1095.766845703125</v>
      </c>
    </row>
    <row r="95" spans="1:8">
      <c r="A95">
        <v>94</v>
      </c>
      <c r="B95" t="s">
        <v>360</v>
      </c>
      <c r="C95">
        <v>1</v>
      </c>
      <c r="D95" s="24">
        <v>2207.98828125</v>
      </c>
      <c r="E95" s="24">
        <v>688.76715087890625</v>
      </c>
      <c r="F95" s="24">
        <v>726.80230712890625</v>
      </c>
      <c r="G95" s="24">
        <v>893.29754638671875</v>
      </c>
      <c r="H95" s="24">
        <v>713.3160400390625</v>
      </c>
    </row>
    <row r="96" spans="1:8">
      <c r="A96">
        <v>95</v>
      </c>
      <c r="B96" t="s">
        <v>361</v>
      </c>
      <c r="C96">
        <v>1</v>
      </c>
      <c r="D96" s="24">
        <v>2281.834228515625</v>
      </c>
      <c r="E96" s="24">
        <v>706.36260986328125</v>
      </c>
      <c r="F96" s="24">
        <v>688.82830810546875</v>
      </c>
      <c r="G96" s="24">
        <v>527.09686279296875</v>
      </c>
      <c r="H96" s="24">
        <v>155.97360229492188</v>
      </c>
    </row>
    <row r="97" spans="1:8">
      <c r="A97">
        <v>96</v>
      </c>
      <c r="B97" t="s">
        <v>362</v>
      </c>
      <c r="C97">
        <v>1</v>
      </c>
      <c r="D97" s="24">
        <v>1147349.125</v>
      </c>
      <c r="E97" s="24">
        <v>84103.2578125</v>
      </c>
      <c r="F97" s="24">
        <v>36605.95703125</v>
      </c>
      <c r="G97" s="24">
        <v>36560.8125</v>
      </c>
      <c r="H97" s="24">
        <v>10520.06640625</v>
      </c>
    </row>
    <row r="98" spans="1:8">
      <c r="A98">
        <v>97</v>
      </c>
      <c r="B98" t="s">
        <v>315</v>
      </c>
      <c r="C98">
        <v>1</v>
      </c>
      <c r="D98" s="24">
        <v>56044.99609375</v>
      </c>
      <c r="E98" s="24">
        <v>23317.310546875</v>
      </c>
      <c r="F98" s="24">
        <v>51991.50390625</v>
      </c>
      <c r="G98" s="24">
        <v>104095.359375</v>
      </c>
      <c r="H98" s="24">
        <v>1042.60595703125</v>
      </c>
    </row>
    <row r="99" spans="1:8">
      <c r="A99">
        <v>98</v>
      </c>
      <c r="B99" t="s">
        <v>316</v>
      </c>
      <c r="C99">
        <v>1</v>
      </c>
      <c r="D99" s="24">
        <v>43202.3984375</v>
      </c>
      <c r="E99" s="24">
        <v>21167.978515625</v>
      </c>
      <c r="F99" s="24">
        <v>43739.2265625</v>
      </c>
      <c r="G99" s="24">
        <v>87421.9765625</v>
      </c>
      <c r="H99" s="24">
        <v>895.84613037109375</v>
      </c>
    </row>
    <row r="100" spans="1:8">
      <c r="A100">
        <v>99</v>
      </c>
      <c r="B100" t="s">
        <v>363</v>
      </c>
      <c r="C100">
        <v>1</v>
      </c>
      <c r="D100" s="24">
        <v>5011.828125</v>
      </c>
      <c r="E100" s="24">
        <v>1352.3544921875</v>
      </c>
      <c r="F100" s="24">
        <v>930.96820068359375</v>
      </c>
      <c r="G100" s="24">
        <v>853.19891357421875</v>
      </c>
      <c r="H100" s="24">
        <v>801.48004150390625</v>
      </c>
    </row>
    <row r="101" spans="1:8">
      <c r="A101">
        <v>100</v>
      </c>
      <c r="B101" t="s">
        <v>364</v>
      </c>
      <c r="C101">
        <v>1</v>
      </c>
      <c r="D101" s="24">
        <v>6365.4423828125</v>
      </c>
      <c r="E101" s="24">
        <v>1398.7279052734375</v>
      </c>
      <c r="F101" s="24">
        <v>770.80633544921875</v>
      </c>
      <c r="G101" s="24">
        <v>1549.812255859375</v>
      </c>
      <c r="H101" s="24">
        <v>141.936279296875</v>
      </c>
    </row>
    <row r="102" spans="1:8">
      <c r="A102">
        <v>101</v>
      </c>
      <c r="B102" t="s">
        <v>365</v>
      </c>
      <c r="C102">
        <v>1</v>
      </c>
      <c r="D102" s="24">
        <v>1713.9786376953125</v>
      </c>
      <c r="E102" s="24">
        <v>251.15048217773438</v>
      </c>
      <c r="F102" s="24">
        <v>97.640716552734375</v>
      </c>
      <c r="G102" s="24">
        <v>1110.181396484375</v>
      </c>
      <c r="H102" s="24">
        <v>423.89663696289062</v>
      </c>
    </row>
    <row r="103" spans="1:8">
      <c r="A103">
        <v>102</v>
      </c>
      <c r="B103" t="s">
        <v>366</v>
      </c>
      <c r="C103">
        <v>1</v>
      </c>
      <c r="D103" s="24">
        <v>19935.962890625</v>
      </c>
      <c r="E103" s="24">
        <v>5363.56494140625</v>
      </c>
      <c r="F103" s="24">
        <v>5053.21923828125</v>
      </c>
      <c r="G103" s="24">
        <v>8345.0185546875</v>
      </c>
      <c r="H103" s="24">
        <v>7041.4619140625</v>
      </c>
    </row>
    <row r="104" spans="1:8">
      <c r="A104">
        <v>103</v>
      </c>
      <c r="B104" t="s">
        <v>367</v>
      </c>
      <c r="C104">
        <v>1</v>
      </c>
      <c r="D104" s="24">
        <v>8895.162109375</v>
      </c>
      <c r="E104" s="24">
        <v>1450.3814697265625</v>
      </c>
      <c r="F104" s="24">
        <v>1077.25341796875</v>
      </c>
      <c r="G104" s="24">
        <v>1060.2978515625</v>
      </c>
      <c r="H104" s="24">
        <v>642.48541259765625</v>
      </c>
    </row>
    <row r="105" spans="1:8">
      <c r="A105">
        <v>104</v>
      </c>
      <c r="B105" t="s">
        <v>368</v>
      </c>
      <c r="C105">
        <v>1</v>
      </c>
      <c r="D105" s="24">
        <v>7928.16015625</v>
      </c>
      <c r="E105" s="24">
        <v>1263.20068359375</v>
      </c>
      <c r="F105" s="24">
        <v>686.98883056640625</v>
      </c>
      <c r="G105" s="24">
        <v>1797.843505859375</v>
      </c>
      <c r="H105" s="24">
        <v>1307.990234375</v>
      </c>
    </row>
    <row r="106" spans="1:8">
      <c r="A106">
        <v>105</v>
      </c>
      <c r="B106" t="s">
        <v>369</v>
      </c>
      <c r="C106">
        <v>1</v>
      </c>
      <c r="D106" s="24">
        <v>3093.31884765625</v>
      </c>
      <c r="E106" s="24">
        <v>751.332763671875</v>
      </c>
      <c r="F106" s="24">
        <v>1006.83447265625</v>
      </c>
      <c r="G106" s="24">
        <v>703.439697265625</v>
      </c>
      <c r="H106" s="24">
        <v>559.32061767578125</v>
      </c>
    </row>
    <row r="107" spans="1:8">
      <c r="A107">
        <v>106</v>
      </c>
      <c r="B107" t="s">
        <v>370</v>
      </c>
      <c r="C107">
        <v>1</v>
      </c>
      <c r="D107" s="24">
        <v>10427.6337890625</v>
      </c>
      <c r="E107" s="24">
        <v>2096.6708984375</v>
      </c>
      <c r="F107" s="24">
        <v>2048.73974609375</v>
      </c>
      <c r="G107" s="24">
        <v>1213.9576416015625</v>
      </c>
      <c r="H107" s="24">
        <v>1195.702392578125</v>
      </c>
    </row>
    <row r="108" spans="1:8">
      <c r="A108">
        <v>107</v>
      </c>
      <c r="B108" t="s">
        <v>371</v>
      </c>
      <c r="C108">
        <v>1</v>
      </c>
      <c r="D108" s="24">
        <v>6602.62841796875</v>
      </c>
      <c r="E108" s="24">
        <v>1414.822265625</v>
      </c>
      <c r="F108" s="24">
        <v>478.01919555664062</v>
      </c>
      <c r="G108" s="24">
        <v>1316.19091796875</v>
      </c>
      <c r="H108" s="24">
        <v>1232.1947021484375</v>
      </c>
    </row>
    <row r="109" spans="1:8">
      <c r="A109">
        <v>108</v>
      </c>
      <c r="B109" t="s">
        <v>372</v>
      </c>
      <c r="C109">
        <v>1</v>
      </c>
      <c r="D109" s="24">
        <v>7592.10546875</v>
      </c>
      <c r="E109" s="24">
        <v>1742.923828125</v>
      </c>
      <c r="F109" s="24">
        <v>1051.6781005859375</v>
      </c>
      <c r="G109" s="24">
        <v>1265.482421875</v>
      </c>
      <c r="H109" s="24">
        <v>1385.0465087890625</v>
      </c>
    </row>
    <row r="110" spans="1:8">
      <c r="A110">
        <v>109</v>
      </c>
      <c r="B110" t="s">
        <v>373</v>
      </c>
      <c r="C110">
        <v>1</v>
      </c>
      <c r="D110" s="24">
        <v>2337.869384765625</v>
      </c>
      <c r="E110" s="24">
        <v>280.71810913085938</v>
      </c>
      <c r="F110" s="24">
        <v>564.24395751953125</v>
      </c>
      <c r="G110" s="24">
        <v>384.60317993164062</v>
      </c>
      <c r="H110" s="24">
        <v>471.434326171875</v>
      </c>
    </row>
    <row r="111" spans="1:8">
      <c r="A111">
        <v>110</v>
      </c>
      <c r="B111" t="s">
        <v>374</v>
      </c>
      <c r="C111">
        <v>1</v>
      </c>
      <c r="D111" s="24">
        <v>3838.63134765625</v>
      </c>
      <c r="E111" s="24">
        <v>463.03851318359375</v>
      </c>
      <c r="F111" s="24">
        <v>446.41183471679688</v>
      </c>
      <c r="G111" s="24">
        <v>732.4248046875</v>
      </c>
      <c r="H111" s="24">
        <v>516.75897216796875</v>
      </c>
    </row>
    <row r="112" spans="1:8">
      <c r="A112">
        <v>111</v>
      </c>
      <c r="B112" t="s">
        <v>375</v>
      </c>
      <c r="C112">
        <v>1</v>
      </c>
      <c r="D112" s="24">
        <v>6287.08447265625</v>
      </c>
      <c r="E112" s="24">
        <v>631.78826904296875</v>
      </c>
      <c r="F112" s="24">
        <v>489.94461059570312</v>
      </c>
      <c r="G112" s="24">
        <v>977.81768798828125</v>
      </c>
      <c r="H112" s="24">
        <v>481.93038940429688</v>
      </c>
    </row>
    <row r="113" spans="1:8">
      <c r="A113">
        <v>112</v>
      </c>
      <c r="B113" t="s">
        <v>376</v>
      </c>
      <c r="C113">
        <v>1</v>
      </c>
      <c r="D113" s="24">
        <v>2850.2158203125</v>
      </c>
      <c r="E113" s="24">
        <v>629.2547607421875</v>
      </c>
      <c r="F113" s="24">
        <v>762.65069580078125</v>
      </c>
      <c r="G113" s="24">
        <v>1069.8258056640625</v>
      </c>
      <c r="H113" s="24">
        <v>400.01544189453125</v>
      </c>
    </row>
    <row r="114" spans="1:8">
      <c r="A114">
        <v>113</v>
      </c>
      <c r="B114" t="s">
        <v>377</v>
      </c>
      <c r="C114">
        <v>1</v>
      </c>
      <c r="D114" s="24">
        <v>11180.6005859375</v>
      </c>
      <c r="E114" s="24">
        <v>1595.821044921875</v>
      </c>
      <c r="F114" s="24">
        <v>1081.465087890625</v>
      </c>
      <c r="G114" s="24">
        <v>1621.748046875</v>
      </c>
      <c r="H114" s="24">
        <v>786.0382080078125</v>
      </c>
    </row>
    <row r="115" spans="1:8">
      <c r="A115">
        <v>114</v>
      </c>
      <c r="B115" t="s">
        <v>378</v>
      </c>
      <c r="C115">
        <v>1</v>
      </c>
      <c r="D115" s="24">
        <v>2062.189697265625</v>
      </c>
      <c r="E115" s="24">
        <v>504.795654296875</v>
      </c>
      <c r="F115" s="24">
        <v>307.29281616210938</v>
      </c>
      <c r="G115" s="24">
        <v>638.88824462890625</v>
      </c>
      <c r="H115" s="24">
        <v>205.54743957519531</v>
      </c>
    </row>
    <row r="116" spans="1:8">
      <c r="A116">
        <v>115</v>
      </c>
      <c r="B116" t="s">
        <v>379</v>
      </c>
      <c r="C116">
        <v>1</v>
      </c>
      <c r="D116" s="24">
        <v>3673.90478515625</v>
      </c>
      <c r="E116" s="24">
        <v>579.24761962890625</v>
      </c>
      <c r="F116" s="24">
        <v>665.88922119140625</v>
      </c>
      <c r="G116" s="24">
        <v>1010.9864501953125</v>
      </c>
      <c r="H116" s="24">
        <v>1061.8192138671875</v>
      </c>
    </row>
    <row r="117" spans="1:8">
      <c r="A117">
        <v>116</v>
      </c>
      <c r="B117" t="s">
        <v>380</v>
      </c>
      <c r="C117">
        <v>1</v>
      </c>
      <c r="D117" s="24">
        <v>6784.58935546875</v>
      </c>
      <c r="E117" s="24">
        <v>1206.8587646484375</v>
      </c>
      <c r="F117" s="24">
        <v>646.6766357421875</v>
      </c>
      <c r="G117" s="24">
        <v>1292.663818359375</v>
      </c>
      <c r="H117" s="24">
        <v>985.216064453125</v>
      </c>
    </row>
    <row r="118" spans="1:8">
      <c r="A118">
        <v>117</v>
      </c>
      <c r="B118" t="s">
        <v>381</v>
      </c>
      <c r="C118">
        <v>1</v>
      </c>
      <c r="D118" s="24">
        <v>2346.26904296875</v>
      </c>
      <c r="E118" s="24">
        <v>474.6807861328125</v>
      </c>
      <c r="F118" s="24">
        <v>227.88046264648438</v>
      </c>
      <c r="G118" s="24">
        <v>886.3306884765625</v>
      </c>
      <c r="H118" s="24">
        <v>717.9005126953125</v>
      </c>
    </row>
    <row r="119" spans="1:8">
      <c r="A119">
        <v>118</v>
      </c>
      <c r="B119" t="s">
        <v>382</v>
      </c>
      <c r="C119">
        <v>1</v>
      </c>
      <c r="D119" s="24">
        <v>1224.4656982421875</v>
      </c>
      <c r="E119" s="24">
        <v>465.98046875</v>
      </c>
      <c r="F119" s="24">
        <v>193.02012634277344</v>
      </c>
      <c r="G119" s="24">
        <v>712.77001953125</v>
      </c>
      <c r="H119" s="24">
        <v>294.41744995117188</v>
      </c>
    </row>
    <row r="120" spans="1:8">
      <c r="A120">
        <v>119</v>
      </c>
      <c r="B120" t="s">
        <v>383</v>
      </c>
      <c r="C120">
        <v>1</v>
      </c>
      <c r="D120" s="24">
        <v>2811.263916015625</v>
      </c>
      <c r="E120" s="24">
        <v>764.1190185546875</v>
      </c>
      <c r="F120" s="24">
        <v>403.49862670898438</v>
      </c>
      <c r="G120" s="24">
        <v>734.0714111328125</v>
      </c>
      <c r="H120" s="24">
        <v>841.75830078125</v>
      </c>
    </row>
    <row r="121" spans="1:8">
      <c r="A121">
        <v>120</v>
      </c>
      <c r="B121" t="s">
        <v>384</v>
      </c>
      <c r="C121">
        <v>1</v>
      </c>
      <c r="D121" s="24">
        <v>6587.7412109375</v>
      </c>
      <c r="E121" s="24">
        <v>1057.028076171875</v>
      </c>
      <c r="F121" s="24">
        <v>444.76931762695312</v>
      </c>
      <c r="G121" s="24">
        <v>1081.2154541015625</v>
      </c>
      <c r="H121" s="24">
        <v>107.56190490722656</v>
      </c>
    </row>
    <row r="122" spans="1:8">
      <c r="A122">
        <v>121</v>
      </c>
      <c r="B122" t="s">
        <v>318</v>
      </c>
      <c r="C122">
        <v>1</v>
      </c>
      <c r="D122" s="24">
        <v>60379.984375</v>
      </c>
      <c r="E122" s="24">
        <v>27591.130859375</v>
      </c>
      <c r="F122" s="24">
        <v>59561.9609375</v>
      </c>
      <c r="G122" s="24">
        <v>113362.8828125</v>
      </c>
      <c r="H122" s="24">
        <v>419.32159423828125</v>
      </c>
    </row>
    <row r="123" spans="1:8">
      <c r="A123">
        <v>122</v>
      </c>
      <c r="B123" t="s">
        <v>320</v>
      </c>
      <c r="C123">
        <v>1</v>
      </c>
      <c r="D123" s="24">
        <v>31363.255859375</v>
      </c>
      <c r="E123" s="24">
        <v>16133.984375</v>
      </c>
      <c r="F123" s="24">
        <v>35287.3203125</v>
      </c>
      <c r="G123" s="24">
        <v>68252.03125</v>
      </c>
      <c r="H123" s="24">
        <v>261.0811767578125</v>
      </c>
    </row>
    <row r="124" spans="1:8">
      <c r="A124">
        <v>123</v>
      </c>
      <c r="B124" t="s">
        <v>385</v>
      </c>
      <c r="C124">
        <v>1</v>
      </c>
      <c r="D124" s="24">
        <v>3176.92822265625</v>
      </c>
      <c r="E124" s="24">
        <v>1133.1373291015625</v>
      </c>
      <c r="F124" s="24">
        <v>438.95654296875</v>
      </c>
      <c r="G124" s="24">
        <v>989.95013427734375</v>
      </c>
      <c r="H124" s="24">
        <v>435.9862060546875</v>
      </c>
    </row>
    <row r="125" spans="1:8">
      <c r="A125">
        <v>124</v>
      </c>
      <c r="B125" t="s">
        <v>386</v>
      </c>
      <c r="C125">
        <v>1</v>
      </c>
      <c r="D125" s="24">
        <v>4269.9755859375</v>
      </c>
      <c r="E125" s="24">
        <v>1448.1588134765625</v>
      </c>
      <c r="F125" s="24">
        <v>497.71682739257812</v>
      </c>
      <c r="G125" s="24">
        <v>1475.1815185546875</v>
      </c>
      <c r="H125" s="24">
        <v>1047.8150634765625</v>
      </c>
    </row>
    <row r="126" spans="1:8">
      <c r="A126">
        <v>125</v>
      </c>
      <c r="B126" t="s">
        <v>387</v>
      </c>
      <c r="C126">
        <v>1</v>
      </c>
      <c r="D126" s="24">
        <v>8108.13037109375</v>
      </c>
      <c r="E126" s="24">
        <v>1892.1566162109375</v>
      </c>
      <c r="F126" s="24">
        <v>1470.0968017578125</v>
      </c>
      <c r="G126" s="24">
        <v>1825.502197265625</v>
      </c>
      <c r="H126" s="24">
        <v>786.90771484375</v>
      </c>
    </row>
    <row r="127" spans="1:8">
      <c r="A127">
        <v>126</v>
      </c>
      <c r="B127" t="s">
        <v>388</v>
      </c>
      <c r="C127">
        <v>1</v>
      </c>
      <c r="D127" s="24">
        <v>10529.6240234375</v>
      </c>
      <c r="E127" s="24">
        <v>1865.5732421875</v>
      </c>
      <c r="F127" s="24">
        <v>1141.949951171875</v>
      </c>
      <c r="G127" s="24">
        <v>1948.3687744140625</v>
      </c>
      <c r="H127" s="24">
        <v>977.145751953125</v>
      </c>
    </row>
    <row r="128" spans="1:8">
      <c r="A128">
        <v>127</v>
      </c>
      <c r="B128" t="s">
        <v>389</v>
      </c>
      <c r="C128">
        <v>1</v>
      </c>
      <c r="D128" s="24">
        <v>2633.567626953125</v>
      </c>
      <c r="E128" s="24">
        <v>546.1466064453125</v>
      </c>
      <c r="F128" s="24">
        <v>340.57962036132812</v>
      </c>
      <c r="G128" s="24">
        <v>747.77593994140625</v>
      </c>
      <c r="H128" s="24">
        <v>644.25518798828125</v>
      </c>
    </row>
    <row r="129" spans="1:8">
      <c r="A129">
        <v>128</v>
      </c>
      <c r="B129" t="s">
        <v>390</v>
      </c>
      <c r="C129">
        <v>1</v>
      </c>
      <c r="D129" s="24">
        <v>13127.97265625</v>
      </c>
      <c r="E129" s="24">
        <v>2049.16259765625</v>
      </c>
      <c r="F129" s="24">
        <v>1787.70947265625</v>
      </c>
      <c r="G129" s="24">
        <v>2123.686767578125</v>
      </c>
      <c r="H129" s="24">
        <v>1428.2613525390625</v>
      </c>
    </row>
    <row r="130" spans="1:8">
      <c r="A130">
        <v>129</v>
      </c>
      <c r="B130" t="s">
        <v>391</v>
      </c>
      <c r="C130">
        <v>1</v>
      </c>
      <c r="D130" s="24">
        <v>24933.201171875</v>
      </c>
      <c r="E130" s="24">
        <v>4615.46728515625</v>
      </c>
      <c r="F130" s="24">
        <v>3163.45556640625</v>
      </c>
      <c r="G130" s="24">
        <v>3715.924560546875</v>
      </c>
      <c r="H130" s="24">
        <v>3239.6953125</v>
      </c>
    </row>
    <row r="131" spans="1:8">
      <c r="A131">
        <v>130</v>
      </c>
      <c r="B131" t="s">
        <v>392</v>
      </c>
      <c r="C131">
        <v>1</v>
      </c>
      <c r="D131" s="24">
        <v>4843.47265625</v>
      </c>
      <c r="E131" s="24">
        <v>717.5128173828125</v>
      </c>
      <c r="F131" s="24">
        <v>995.42462158203125</v>
      </c>
      <c r="G131" s="24">
        <v>962.2354736328125</v>
      </c>
      <c r="H131" s="24">
        <v>1018.0687255859375</v>
      </c>
    </row>
    <row r="132" spans="1:8">
      <c r="A132">
        <v>131</v>
      </c>
      <c r="B132" t="s">
        <v>393</v>
      </c>
      <c r="C132">
        <v>1</v>
      </c>
      <c r="D132" s="24">
        <v>7793.22705078125</v>
      </c>
      <c r="E132" s="24">
        <v>1554.9193115234375</v>
      </c>
      <c r="F132" s="24">
        <v>307.19485473632812</v>
      </c>
      <c r="G132" s="24">
        <v>978.520263671875</v>
      </c>
      <c r="H132" s="24">
        <v>516.48077392578125</v>
      </c>
    </row>
    <row r="133" spans="1:8">
      <c r="A133">
        <v>132</v>
      </c>
      <c r="B133" t="s">
        <v>394</v>
      </c>
      <c r="C133">
        <v>1</v>
      </c>
      <c r="D133" s="24">
        <v>433.51181030273438</v>
      </c>
      <c r="E133" s="24">
        <v>792.74603271484375</v>
      </c>
      <c r="F133" s="24">
        <v>290.6168212890625</v>
      </c>
      <c r="G133" s="24">
        <v>88.208633422851562</v>
      </c>
      <c r="H133" s="24">
        <v>761.90606689453125</v>
      </c>
    </row>
    <row r="134" spans="1:8">
      <c r="A134">
        <v>133</v>
      </c>
      <c r="B134" t="s">
        <v>395</v>
      </c>
      <c r="C134">
        <v>1</v>
      </c>
      <c r="D134" s="24">
        <v>8638.4306640625</v>
      </c>
      <c r="E134" s="24">
        <v>1820.34521484375</v>
      </c>
      <c r="F134" s="24">
        <v>1363.3638916015625</v>
      </c>
      <c r="G134" s="24">
        <v>1979.0782470703125</v>
      </c>
      <c r="H134" s="24">
        <v>2613.84912109375</v>
      </c>
    </row>
    <row r="135" spans="1:8">
      <c r="A135">
        <v>134</v>
      </c>
      <c r="B135" t="s">
        <v>396</v>
      </c>
      <c r="C135">
        <v>1</v>
      </c>
      <c r="D135" s="24">
        <v>8998.1123046875</v>
      </c>
      <c r="E135" s="24">
        <v>2806.5771484375</v>
      </c>
      <c r="F135" s="24">
        <v>763.4365234375</v>
      </c>
      <c r="G135" s="24">
        <v>2136.466552734375</v>
      </c>
      <c r="H135" s="24">
        <v>1507.6405029296875</v>
      </c>
    </row>
    <row r="136" spans="1:8">
      <c r="A136">
        <v>135</v>
      </c>
      <c r="B136" t="s">
        <v>397</v>
      </c>
      <c r="C136">
        <v>1</v>
      </c>
      <c r="D136" s="24">
        <v>15080.2890625</v>
      </c>
      <c r="E136" s="24">
        <v>2331.205078125</v>
      </c>
      <c r="F136" s="24">
        <v>1721.5440673828125</v>
      </c>
      <c r="G136" s="24">
        <v>1973.972412109375</v>
      </c>
      <c r="H136" s="24">
        <v>1775.87744140625</v>
      </c>
    </row>
    <row r="137" spans="1:8">
      <c r="A137">
        <v>136</v>
      </c>
      <c r="B137" t="s">
        <v>398</v>
      </c>
      <c r="C137">
        <v>1</v>
      </c>
      <c r="D137" s="24">
        <v>15240.2509765625</v>
      </c>
      <c r="E137" s="24">
        <v>3777.265869140625</v>
      </c>
      <c r="F137" s="24">
        <v>2345.693359375</v>
      </c>
      <c r="G137" s="24">
        <v>2865.422607421875</v>
      </c>
      <c r="H137" s="24">
        <v>2253.901123046875</v>
      </c>
    </row>
    <row r="138" spans="1:8">
      <c r="A138">
        <v>137</v>
      </c>
      <c r="B138" t="s">
        <v>399</v>
      </c>
      <c r="C138">
        <v>1</v>
      </c>
      <c r="D138" s="24">
        <v>4900.1533203125</v>
      </c>
      <c r="E138" s="24">
        <v>1461.3782958984375</v>
      </c>
      <c r="F138" s="24">
        <v>816.95428466796875</v>
      </c>
      <c r="G138" s="24">
        <v>538.1923828125</v>
      </c>
      <c r="H138" s="24">
        <v>468.326416015625</v>
      </c>
    </row>
    <row r="139" spans="1:8">
      <c r="A139">
        <v>138</v>
      </c>
      <c r="B139" t="s">
        <v>400</v>
      </c>
      <c r="C139">
        <v>1</v>
      </c>
      <c r="D139" s="24">
        <v>4018.63037109375</v>
      </c>
      <c r="E139" s="24">
        <v>1813.05810546875</v>
      </c>
      <c r="F139" s="24">
        <v>685.84619140625</v>
      </c>
      <c r="G139" s="24">
        <v>1320.9013671875</v>
      </c>
      <c r="H139" s="24">
        <v>1052.5419921875</v>
      </c>
    </row>
    <row r="140" spans="1:8">
      <c r="A140">
        <v>139</v>
      </c>
      <c r="B140" t="s">
        <v>401</v>
      </c>
      <c r="C140">
        <v>1</v>
      </c>
      <c r="D140" s="24">
        <v>11251.02734375</v>
      </c>
      <c r="E140" s="24">
        <v>2166.396484375</v>
      </c>
      <c r="F140" s="24">
        <v>1626.3565673828125</v>
      </c>
      <c r="G140" s="24">
        <v>2085.069580078125</v>
      </c>
      <c r="H140" s="24">
        <v>1162.8592529296875</v>
      </c>
    </row>
    <row r="141" spans="1:8">
      <c r="A141">
        <v>140</v>
      </c>
      <c r="B141" t="s">
        <v>402</v>
      </c>
      <c r="C141">
        <v>1</v>
      </c>
      <c r="D141" s="24">
        <v>4784.17919921875</v>
      </c>
      <c r="E141" s="24">
        <v>1329.5101318359375</v>
      </c>
      <c r="F141" s="24">
        <v>901.1343994140625</v>
      </c>
      <c r="G141" s="24">
        <v>1297.552001953125</v>
      </c>
      <c r="H141" s="24">
        <v>546.27899169921875</v>
      </c>
    </row>
    <row r="142" spans="1:8">
      <c r="A142">
        <v>141</v>
      </c>
      <c r="B142" t="s">
        <v>403</v>
      </c>
      <c r="C142">
        <v>1</v>
      </c>
      <c r="D142" s="24">
        <v>6867.56005859375</v>
      </c>
      <c r="E142" s="24">
        <v>1127.7958984375</v>
      </c>
      <c r="F142" s="24">
        <v>1059.3199462890625</v>
      </c>
      <c r="G142" s="24">
        <v>1665.0174560546875</v>
      </c>
      <c r="H142" s="24">
        <v>734.587890625</v>
      </c>
    </row>
    <row r="143" spans="1:8">
      <c r="A143">
        <v>142</v>
      </c>
      <c r="B143" t="s">
        <v>404</v>
      </c>
      <c r="C143">
        <v>1</v>
      </c>
      <c r="D143" s="24">
        <v>17524.42578125</v>
      </c>
      <c r="E143" s="24">
        <v>3369.151611328125</v>
      </c>
      <c r="F143" s="24">
        <v>1653.5703125</v>
      </c>
      <c r="G143" s="24">
        <v>2068.6572265625</v>
      </c>
      <c r="H143" s="24">
        <v>1104.255126953125</v>
      </c>
    </row>
    <row r="144" spans="1:8">
      <c r="A144">
        <v>143</v>
      </c>
      <c r="B144" t="s">
        <v>405</v>
      </c>
      <c r="C144">
        <v>1</v>
      </c>
      <c r="D144" s="24">
        <v>2459.962158203125</v>
      </c>
      <c r="E144" s="24">
        <v>175.29252624511719</v>
      </c>
      <c r="F144" s="24">
        <v>-155.84922790527344</v>
      </c>
      <c r="G144" s="24">
        <v>453.88824462890625</v>
      </c>
      <c r="H144" s="24">
        <v>370.0107421875</v>
      </c>
    </row>
    <row r="145" spans="1:8">
      <c r="A145">
        <v>144</v>
      </c>
      <c r="B145" t="s">
        <v>406</v>
      </c>
      <c r="C145">
        <v>1</v>
      </c>
      <c r="D145" s="24">
        <v>1460.0645751953125</v>
      </c>
      <c r="E145" s="24">
        <v>860.35455322265625</v>
      </c>
      <c r="F145" s="24">
        <v>335.20803833007812</v>
      </c>
      <c r="G145" s="24">
        <v>803.14813232421875</v>
      </c>
      <c r="H145" s="24">
        <v>508.77847290039062</v>
      </c>
    </row>
    <row r="146" spans="1:8">
      <c r="A146">
        <v>145</v>
      </c>
      <c r="B146" t="s">
        <v>407</v>
      </c>
      <c r="C146">
        <v>1</v>
      </c>
      <c r="D146" s="24">
        <v>12255.4912109375</v>
      </c>
      <c r="E146" s="24">
        <v>1946.1123046875</v>
      </c>
      <c r="F146" s="24">
        <v>1191.6876220703125</v>
      </c>
      <c r="G146" s="24">
        <v>1706.838134765625</v>
      </c>
      <c r="H146" s="24">
        <v>696.9420166015625</v>
      </c>
    </row>
    <row r="147" spans="1:8">
      <c r="A147">
        <v>146</v>
      </c>
      <c r="B147" t="s">
        <v>408</v>
      </c>
      <c r="C147">
        <v>1</v>
      </c>
      <c r="D147" s="24">
        <v>13849.1884765625</v>
      </c>
      <c r="E147" s="24">
        <v>1928.94384765625</v>
      </c>
      <c r="F147" s="24">
        <v>876.93194580078125</v>
      </c>
      <c r="G147" s="24">
        <v>1242.4593505859375</v>
      </c>
      <c r="H147" s="24">
        <v>740.74591064453125</v>
      </c>
    </row>
    <row r="148" spans="1:8">
      <c r="A148">
        <v>147</v>
      </c>
      <c r="B148" t="s">
        <v>409</v>
      </c>
      <c r="C148">
        <v>1</v>
      </c>
      <c r="D148" s="24">
        <v>7073.03369140625</v>
      </c>
      <c r="E148" s="24">
        <v>1876.2183837890625</v>
      </c>
      <c r="F148" s="24">
        <v>964.044677734375</v>
      </c>
      <c r="G148" s="24">
        <v>1081.3326416015625</v>
      </c>
      <c r="H148" s="24">
        <v>366.60037231445312</v>
      </c>
    </row>
    <row r="149" spans="1:8">
      <c r="A149">
        <v>148</v>
      </c>
      <c r="B149" t="s">
        <v>410</v>
      </c>
      <c r="C149">
        <v>1</v>
      </c>
      <c r="D149" s="24">
        <v>8939.759765625</v>
      </c>
      <c r="E149" s="24">
        <v>1601.9981689453125</v>
      </c>
      <c r="F149" s="24">
        <v>1187.819091796875</v>
      </c>
      <c r="G149" s="24">
        <v>2018.91748046875</v>
      </c>
      <c r="H149" s="24">
        <v>857.57843017578125</v>
      </c>
    </row>
    <row r="150" spans="1:8">
      <c r="A150">
        <v>149</v>
      </c>
      <c r="B150" t="s">
        <v>411</v>
      </c>
      <c r="C150">
        <v>1</v>
      </c>
      <c r="D150" s="24">
        <v>29604.984375</v>
      </c>
      <c r="E150" s="24">
        <v>4905.08447265625</v>
      </c>
      <c r="F150" s="24">
        <v>3723.53271484375</v>
      </c>
      <c r="G150" s="24">
        <v>3054.375244140625</v>
      </c>
      <c r="H150" s="24">
        <v>2002.4296875</v>
      </c>
    </row>
    <row r="151" spans="1:8">
      <c r="A151">
        <v>150</v>
      </c>
      <c r="B151" t="s">
        <v>412</v>
      </c>
      <c r="C151">
        <v>1</v>
      </c>
      <c r="D151" s="24">
        <v>10239.591796875</v>
      </c>
      <c r="E151" s="24">
        <v>2284.3427734375</v>
      </c>
      <c r="F151" s="24">
        <v>1060.1922607421875</v>
      </c>
      <c r="G151" s="24">
        <v>1245.66650390625</v>
      </c>
      <c r="H151" s="24">
        <v>669.36968994140625</v>
      </c>
    </row>
    <row r="152" spans="1:8">
      <c r="A152">
        <v>151</v>
      </c>
      <c r="B152" t="s">
        <v>413</v>
      </c>
      <c r="C152">
        <v>1</v>
      </c>
      <c r="D152" s="24">
        <v>7538.24658203125</v>
      </c>
      <c r="E152" s="24">
        <v>1207.8245849609375</v>
      </c>
      <c r="F152" s="24">
        <v>1300.1256103515625</v>
      </c>
      <c r="G152" s="24">
        <v>1129.2059326171875</v>
      </c>
      <c r="H152" s="24">
        <v>784.2930908203125</v>
      </c>
    </row>
    <row r="153" spans="1:8">
      <c r="A153">
        <v>152</v>
      </c>
      <c r="B153" t="s">
        <v>414</v>
      </c>
      <c r="C153">
        <v>1</v>
      </c>
      <c r="D153" s="24">
        <v>6588.4794921875</v>
      </c>
      <c r="E153" s="24">
        <v>1275.5064697265625</v>
      </c>
      <c r="F153" s="24">
        <v>675.64080810546875</v>
      </c>
      <c r="G153" s="24">
        <v>2198.02001953125</v>
      </c>
      <c r="H153" s="24">
        <v>1395.5693359375</v>
      </c>
    </row>
    <row r="154" spans="1:8">
      <c r="A154">
        <v>153</v>
      </c>
      <c r="B154" t="s">
        <v>415</v>
      </c>
      <c r="C154">
        <v>1</v>
      </c>
      <c r="D154" s="24">
        <v>4318.18994140625</v>
      </c>
      <c r="E154" s="24">
        <v>801.998291015625</v>
      </c>
      <c r="F154" s="24">
        <v>709.4771728515625</v>
      </c>
      <c r="G154" s="24">
        <v>1435.033447265625</v>
      </c>
      <c r="H154" s="24">
        <v>690.74249267578125</v>
      </c>
    </row>
    <row r="155" spans="1:8">
      <c r="A155">
        <v>154</v>
      </c>
      <c r="B155" t="s">
        <v>416</v>
      </c>
      <c r="C155">
        <v>1</v>
      </c>
      <c r="D155" s="24">
        <v>2424.486572265625</v>
      </c>
      <c r="E155" s="24">
        <v>1106.335205078125</v>
      </c>
      <c r="F155" s="24">
        <v>722.4970703125</v>
      </c>
      <c r="G155" s="24">
        <v>669.004638671875</v>
      </c>
      <c r="H155" s="24">
        <v>329.56842041015625</v>
      </c>
    </row>
    <row r="156" spans="1:8">
      <c r="A156">
        <v>155</v>
      </c>
      <c r="B156" t="s">
        <v>417</v>
      </c>
      <c r="C156">
        <v>1</v>
      </c>
      <c r="D156" s="24">
        <v>7848.54833984375</v>
      </c>
      <c r="E156" s="24">
        <v>1158.7059326171875</v>
      </c>
      <c r="F156" s="24">
        <v>623.0823974609375</v>
      </c>
      <c r="G156" s="24">
        <v>956.42510986328125</v>
      </c>
      <c r="H156" s="24">
        <v>1005.849365234375</v>
      </c>
    </row>
    <row r="157" spans="1:8">
      <c r="A157">
        <v>156</v>
      </c>
      <c r="B157" t="s">
        <v>418</v>
      </c>
      <c r="C157">
        <v>1</v>
      </c>
      <c r="D157" s="24">
        <v>7415.2578125</v>
      </c>
      <c r="E157" s="24">
        <v>2057.836181640625</v>
      </c>
      <c r="F157" s="24">
        <v>1132.7607421875</v>
      </c>
      <c r="G157" s="24">
        <v>859.65087890625</v>
      </c>
      <c r="H157" s="24">
        <v>233.47236633300781</v>
      </c>
    </row>
    <row r="158" spans="1:8">
      <c r="A158">
        <v>157</v>
      </c>
      <c r="B158" t="s">
        <v>419</v>
      </c>
      <c r="C158">
        <v>1</v>
      </c>
      <c r="D158" s="24">
        <v>3600.7587890625</v>
      </c>
      <c r="E158" s="24">
        <v>957.3280029296875</v>
      </c>
      <c r="F158" s="24">
        <v>177.16297912597656</v>
      </c>
      <c r="G158" s="24">
        <v>854.9736328125</v>
      </c>
      <c r="H158" s="24">
        <v>39.979103088378906</v>
      </c>
    </row>
    <row r="159" spans="1:8">
      <c r="A159">
        <v>158</v>
      </c>
      <c r="B159" t="s">
        <v>420</v>
      </c>
      <c r="C159">
        <v>1</v>
      </c>
      <c r="D159" s="24">
        <v>3835.1826171875</v>
      </c>
      <c r="E159" s="24">
        <v>363.94638061523438</v>
      </c>
      <c r="F159" s="24">
        <v>921.4342041015625</v>
      </c>
      <c r="G159" s="24">
        <v>966.02105712890625</v>
      </c>
      <c r="H159" s="24">
        <v>1250.449951171875</v>
      </c>
    </row>
    <row r="160" spans="1:8">
      <c r="A160">
        <v>159</v>
      </c>
      <c r="B160" t="s">
        <v>421</v>
      </c>
      <c r="C160">
        <v>1</v>
      </c>
      <c r="D160" s="24">
        <v>16399</v>
      </c>
      <c r="E160" s="24">
        <v>6491.75927734375</v>
      </c>
      <c r="F160" s="24">
        <v>3441.06396484375</v>
      </c>
      <c r="G160" s="24">
        <v>2339.2392578125</v>
      </c>
      <c r="H160" s="24">
        <v>2134.154541015625</v>
      </c>
    </row>
    <row r="161" spans="1:8">
      <c r="A161">
        <v>160</v>
      </c>
      <c r="B161" t="s">
        <v>422</v>
      </c>
      <c r="C161">
        <v>1</v>
      </c>
      <c r="D161" s="24">
        <v>20388.767578125</v>
      </c>
      <c r="E161" s="24">
        <v>4883.39404296875</v>
      </c>
      <c r="F161" s="24">
        <v>2196.4091796875</v>
      </c>
      <c r="G161" s="24">
        <v>5044.58837890625</v>
      </c>
      <c r="H161" s="24">
        <v>2582.0322265625</v>
      </c>
    </row>
    <row r="162" spans="1:8">
      <c r="A162">
        <v>161</v>
      </c>
      <c r="B162" t="s">
        <v>423</v>
      </c>
      <c r="C162">
        <v>1</v>
      </c>
      <c r="D162" s="24">
        <v>13112.4033203125</v>
      </c>
      <c r="E162" s="24">
        <v>1233.6402587890625</v>
      </c>
      <c r="F162" s="24">
        <v>1277.6485595703125</v>
      </c>
      <c r="G162" s="24">
        <v>2247.25537109375</v>
      </c>
      <c r="H162" s="24">
        <v>1309.5999755859375</v>
      </c>
    </row>
    <row r="163" spans="1:8">
      <c r="A163">
        <v>162</v>
      </c>
      <c r="B163" t="s">
        <v>424</v>
      </c>
      <c r="C163">
        <v>1</v>
      </c>
      <c r="D163" s="24">
        <v>6321.58154296875</v>
      </c>
      <c r="E163" s="24">
        <v>1448.456787109375</v>
      </c>
      <c r="F163" s="24">
        <v>918.736083984375</v>
      </c>
      <c r="G163" s="24">
        <v>1167.0736083984375</v>
      </c>
      <c r="H163" s="24">
        <v>506.88357543945312</v>
      </c>
    </row>
    <row r="164" spans="1:8">
      <c r="A164">
        <v>163</v>
      </c>
      <c r="B164" t="s">
        <v>425</v>
      </c>
      <c r="C164">
        <v>1</v>
      </c>
      <c r="D164" s="24">
        <v>10276.8046875</v>
      </c>
      <c r="E164" s="24">
        <v>2015.4478759765625</v>
      </c>
      <c r="F164" s="24">
        <v>1323.3271484375</v>
      </c>
      <c r="G164" s="24">
        <v>1361.8846435546875</v>
      </c>
      <c r="H164" s="24">
        <v>81.67437744140625</v>
      </c>
    </row>
    <row r="165" spans="1:8">
      <c r="A165">
        <v>164</v>
      </c>
      <c r="B165" t="s">
        <v>426</v>
      </c>
      <c r="C165">
        <v>1</v>
      </c>
      <c r="D165" s="24">
        <v>8871.5615234375</v>
      </c>
      <c r="E165" s="24">
        <v>1803.5709228515625</v>
      </c>
      <c r="F165" s="24">
        <v>985.70880126953125</v>
      </c>
      <c r="G165" s="24">
        <v>1460.70849609375</v>
      </c>
      <c r="H165" s="24">
        <v>877.85675048828125</v>
      </c>
    </row>
    <row r="166" spans="1:8">
      <c r="A166">
        <v>165</v>
      </c>
      <c r="B166" t="s">
        <v>427</v>
      </c>
      <c r="C166">
        <v>1</v>
      </c>
      <c r="D166" s="24">
        <v>2761.02197265625</v>
      </c>
      <c r="E166" s="24">
        <v>766.484375</v>
      </c>
      <c r="F166" s="24">
        <v>253.36396789550781</v>
      </c>
      <c r="G166" s="24">
        <v>1390.7811279296875</v>
      </c>
      <c r="H166" s="24">
        <v>904.76043701171875</v>
      </c>
    </row>
    <row r="167" spans="1:8">
      <c r="A167">
        <v>166</v>
      </c>
      <c r="B167" t="s">
        <v>428</v>
      </c>
      <c r="C167">
        <v>1</v>
      </c>
      <c r="D167" s="24">
        <v>1664.880859375</v>
      </c>
      <c r="E167" s="24">
        <v>341.25576782226562</v>
      </c>
      <c r="F167" s="24">
        <v>181.85691833496094</v>
      </c>
      <c r="G167" s="24">
        <v>1027.7529296875</v>
      </c>
      <c r="H167" s="24">
        <v>476.25955200195312</v>
      </c>
    </row>
    <row r="168" spans="1:8">
      <c r="A168">
        <v>167</v>
      </c>
      <c r="B168" t="s">
        <v>429</v>
      </c>
      <c r="C168">
        <v>1</v>
      </c>
      <c r="D168" s="24">
        <v>11951.5849609375</v>
      </c>
      <c r="E168" s="24">
        <v>1305.885498046875</v>
      </c>
      <c r="F168" s="24">
        <v>785.86444091796875</v>
      </c>
      <c r="G168" s="24">
        <v>1361.5125732421875</v>
      </c>
      <c r="H168" s="24">
        <v>278.37274169921875</v>
      </c>
    </row>
    <row r="169" spans="1:8">
      <c r="A169">
        <v>168</v>
      </c>
      <c r="B169" t="s">
        <v>430</v>
      </c>
      <c r="C169">
        <v>1</v>
      </c>
      <c r="D169" s="24">
        <v>1818.2508544921875</v>
      </c>
      <c r="E169" s="24">
        <v>757.90069580078125</v>
      </c>
      <c r="F169" s="24">
        <v>313.68331909179688</v>
      </c>
      <c r="G169" s="24">
        <v>943.7191162109375</v>
      </c>
      <c r="H169" s="24">
        <v>333.3861083984375</v>
      </c>
    </row>
    <row r="170" spans="1:8">
      <c r="A170">
        <v>169</v>
      </c>
      <c r="B170" t="s">
        <v>431</v>
      </c>
      <c r="C170">
        <v>1</v>
      </c>
      <c r="D170" s="24">
        <v>13621.78125</v>
      </c>
      <c r="E170" s="24">
        <v>2138.8134765625</v>
      </c>
      <c r="F170" s="24">
        <v>1069.6297607421875</v>
      </c>
      <c r="G170" s="24">
        <v>1590.074462890625</v>
      </c>
      <c r="H170" s="24">
        <v>804.5382080078125</v>
      </c>
    </row>
    <row r="171" spans="1:8">
      <c r="A171">
        <v>170</v>
      </c>
      <c r="B171" t="s">
        <v>432</v>
      </c>
      <c r="C171">
        <v>1</v>
      </c>
      <c r="D171" s="24">
        <v>6868.6376953125</v>
      </c>
      <c r="E171" s="24">
        <v>1044.9241943359375</v>
      </c>
      <c r="F171" s="24">
        <v>770.40936279296875</v>
      </c>
      <c r="G171" s="24">
        <v>1389.362060546875</v>
      </c>
      <c r="H171" s="24">
        <v>561.41790771484375</v>
      </c>
    </row>
    <row r="172" spans="1:8">
      <c r="A172">
        <v>171</v>
      </c>
      <c r="B172" t="s">
        <v>433</v>
      </c>
      <c r="C172">
        <v>1</v>
      </c>
      <c r="D172" s="24">
        <v>9532.2939453125</v>
      </c>
      <c r="E172" s="24">
        <v>1492.7376708984375</v>
      </c>
      <c r="F172" s="24">
        <v>1120.2906494140625</v>
      </c>
      <c r="G172" s="24">
        <v>1365.087158203125</v>
      </c>
      <c r="H172" s="24">
        <v>691.6007080078125</v>
      </c>
    </row>
    <row r="173" spans="1:8">
      <c r="A173">
        <v>172</v>
      </c>
      <c r="B173" t="s">
        <v>434</v>
      </c>
      <c r="C173">
        <v>1</v>
      </c>
      <c r="D173" s="24">
        <v>12802.5498046875</v>
      </c>
      <c r="E173" s="24">
        <v>2685.014892578125</v>
      </c>
      <c r="F173" s="24">
        <v>5017.775390625</v>
      </c>
      <c r="G173" s="24">
        <v>10904.68359375</v>
      </c>
      <c r="H173" s="24">
        <v>493.23037719726562</v>
      </c>
    </row>
    <row r="174" spans="1:8">
      <c r="A174">
        <v>173</v>
      </c>
      <c r="B174" t="s">
        <v>435</v>
      </c>
      <c r="C174">
        <v>1</v>
      </c>
      <c r="D174" s="24">
        <v>31438.193359375</v>
      </c>
      <c r="E174" s="24">
        <v>4628.86669921875</v>
      </c>
      <c r="F174" s="24">
        <v>2778.4794921875</v>
      </c>
      <c r="G174" s="24">
        <v>3291.3212890625</v>
      </c>
      <c r="H174" s="24">
        <v>1777.14892578125</v>
      </c>
    </row>
    <row r="175" spans="1:8">
      <c r="A175">
        <v>174</v>
      </c>
      <c r="B175" t="s">
        <v>436</v>
      </c>
      <c r="C175">
        <v>1</v>
      </c>
      <c r="D175" s="24">
        <v>3957.645751953125</v>
      </c>
      <c r="E175" s="24">
        <v>647.234619140625</v>
      </c>
      <c r="F175" s="24">
        <v>799.72955322265625</v>
      </c>
      <c r="G175" s="24">
        <v>971.7337646484375</v>
      </c>
      <c r="H175" s="24">
        <v>929.5537109375</v>
      </c>
    </row>
    <row r="176" spans="1:8">
      <c r="A176">
        <v>175</v>
      </c>
      <c r="B176" t="s">
        <v>437</v>
      </c>
      <c r="C176">
        <v>1</v>
      </c>
      <c r="D176" s="24">
        <v>8975.078125</v>
      </c>
      <c r="E176" s="24">
        <v>1513.69873046875</v>
      </c>
      <c r="F176" s="24">
        <v>940.46710205078125</v>
      </c>
      <c r="G176" s="24">
        <v>1298.9727783203125</v>
      </c>
      <c r="H176" s="24">
        <v>1407.3936767578125</v>
      </c>
    </row>
    <row r="177" spans="1:8">
      <c r="A177">
        <v>176</v>
      </c>
      <c r="B177" t="s">
        <v>438</v>
      </c>
      <c r="C177">
        <v>1</v>
      </c>
      <c r="D177" s="24">
        <v>5195.931640625</v>
      </c>
      <c r="E177" s="24">
        <v>839.071044921875</v>
      </c>
      <c r="F177" s="24">
        <v>662.71331787109375</v>
      </c>
      <c r="G177" s="24">
        <v>1688.9244384765625</v>
      </c>
      <c r="H177" s="24">
        <v>3114.999755859375</v>
      </c>
    </row>
    <row r="178" spans="1:8">
      <c r="A178">
        <v>177</v>
      </c>
      <c r="B178" t="s">
        <v>439</v>
      </c>
      <c r="C178">
        <v>1</v>
      </c>
      <c r="D178" s="24">
        <v>9909.4443359375</v>
      </c>
      <c r="E178" s="24">
        <v>1937.2635498046875</v>
      </c>
      <c r="F178" s="24">
        <v>680.65203857421875</v>
      </c>
      <c r="G178" s="24">
        <v>1559.2781982421875</v>
      </c>
      <c r="H178" s="24">
        <v>1412.672119140625</v>
      </c>
    </row>
    <row r="179" spans="1:8">
      <c r="A179">
        <v>178</v>
      </c>
      <c r="B179" t="s">
        <v>440</v>
      </c>
      <c r="C179">
        <v>1</v>
      </c>
      <c r="D179" s="24">
        <v>11922.2041015625</v>
      </c>
      <c r="E179" s="24">
        <v>2838.33056640625</v>
      </c>
      <c r="F179" s="24">
        <v>1723.6396484375</v>
      </c>
      <c r="G179" s="24">
        <v>1479.004638671875</v>
      </c>
      <c r="H179" s="24">
        <v>2702.825927734375</v>
      </c>
    </row>
    <row r="180" spans="1:8">
      <c r="A180">
        <v>179</v>
      </c>
      <c r="B180" t="s">
        <v>441</v>
      </c>
      <c r="C180">
        <v>1</v>
      </c>
      <c r="D180" s="24">
        <v>8833.1630859375</v>
      </c>
      <c r="E180" s="24">
        <v>1444.5369873046875</v>
      </c>
      <c r="F180" s="24">
        <v>525.515869140625</v>
      </c>
      <c r="G180" s="24">
        <v>1294.6873779296875</v>
      </c>
      <c r="H180" s="24">
        <v>1064.279052734375</v>
      </c>
    </row>
    <row r="181" spans="1:8">
      <c r="A181">
        <v>180</v>
      </c>
      <c r="B181" t="s">
        <v>442</v>
      </c>
      <c r="C181">
        <v>1</v>
      </c>
      <c r="D181" s="24">
        <v>3258.57275390625</v>
      </c>
      <c r="E181" s="24">
        <v>437.24774169921875</v>
      </c>
      <c r="F181" s="24">
        <v>84.625938415527344</v>
      </c>
      <c r="G181" s="24">
        <v>747.059814453125</v>
      </c>
      <c r="H181" s="24">
        <v>885.33935546875</v>
      </c>
    </row>
    <row r="182" spans="1:8">
      <c r="A182">
        <v>181</v>
      </c>
      <c r="B182" t="s">
        <v>443</v>
      </c>
      <c r="C182">
        <v>1</v>
      </c>
      <c r="D182" s="24">
        <v>7927.26171875</v>
      </c>
      <c r="E182" s="24">
        <v>1785.4117431640625</v>
      </c>
      <c r="F182" s="24">
        <v>695.38299560546875</v>
      </c>
      <c r="G182" s="24">
        <v>1986.982177734375</v>
      </c>
      <c r="H182" s="24">
        <v>3114.963623046875</v>
      </c>
    </row>
    <row r="183" spans="1:8">
      <c r="A183">
        <v>182</v>
      </c>
      <c r="B183" t="s">
        <v>444</v>
      </c>
      <c r="C183">
        <v>1</v>
      </c>
      <c r="D183" s="24">
        <v>6743.9677734375</v>
      </c>
      <c r="E183" s="24">
        <v>1275.6416015625</v>
      </c>
      <c r="F183" s="24">
        <v>1023.7547607421875</v>
      </c>
      <c r="G183" s="24">
        <v>1041.6051025390625</v>
      </c>
      <c r="H183" s="24">
        <v>2004.5467529296875</v>
      </c>
    </row>
    <row r="184" spans="1:8">
      <c r="A184">
        <v>183</v>
      </c>
      <c r="B184" t="s">
        <v>445</v>
      </c>
      <c r="C184">
        <v>1</v>
      </c>
      <c r="D184" s="24">
        <v>9057.37890625</v>
      </c>
      <c r="E184" s="24">
        <v>1945.001953125</v>
      </c>
      <c r="F184" s="24">
        <v>1292.5125732421875</v>
      </c>
      <c r="G184" s="24">
        <v>1271.5255126953125</v>
      </c>
      <c r="H184" s="24">
        <v>1321.030029296875</v>
      </c>
    </row>
    <row r="185" spans="1:8">
      <c r="A185">
        <v>184</v>
      </c>
      <c r="B185" t="s">
        <v>446</v>
      </c>
      <c r="C185">
        <v>1</v>
      </c>
      <c r="D185" s="24">
        <v>12402.3876953125</v>
      </c>
      <c r="E185" s="24">
        <v>2001.1239013671875</v>
      </c>
      <c r="F185" s="24">
        <v>1653.192138671875</v>
      </c>
      <c r="G185" s="24">
        <v>1900.2796630859375</v>
      </c>
      <c r="H185" s="24">
        <v>625.97296142578125</v>
      </c>
    </row>
    <row r="186" spans="1:8">
      <c r="A186">
        <v>185</v>
      </c>
      <c r="B186" t="s">
        <v>447</v>
      </c>
      <c r="C186">
        <v>1</v>
      </c>
      <c r="D186" s="24">
        <v>10665.119140625</v>
      </c>
      <c r="E186" s="24">
        <v>2153.458740234375</v>
      </c>
      <c r="F186" s="24">
        <v>703.7568359375</v>
      </c>
      <c r="G186" s="24">
        <v>1415.58544921875</v>
      </c>
      <c r="H186" s="24">
        <v>683.762939453125</v>
      </c>
    </row>
    <row r="187" spans="1:8">
      <c r="A187">
        <v>186</v>
      </c>
      <c r="B187" t="s">
        <v>448</v>
      </c>
      <c r="C187">
        <v>1</v>
      </c>
      <c r="D187" s="24">
        <v>9356.8916015625</v>
      </c>
      <c r="E187" s="24">
        <v>1979.0693359375</v>
      </c>
      <c r="F187" s="24">
        <v>1827.0841064453125</v>
      </c>
      <c r="G187" s="24">
        <v>1879.262451171875</v>
      </c>
      <c r="H187" s="24">
        <v>816.60601806640625</v>
      </c>
    </row>
    <row r="188" spans="1:8">
      <c r="A188">
        <v>187</v>
      </c>
      <c r="B188" t="s">
        <v>449</v>
      </c>
      <c r="C188">
        <v>1</v>
      </c>
      <c r="D188" s="24">
        <v>7586.63818359375</v>
      </c>
      <c r="E188" s="24">
        <v>1611.6246337890625</v>
      </c>
      <c r="F188" s="24">
        <v>1144.1905517578125</v>
      </c>
      <c r="G188" s="24">
        <v>1467.0853271484375</v>
      </c>
      <c r="H188" s="24">
        <v>1174.8782958984375</v>
      </c>
    </row>
    <row r="189" spans="1:8">
      <c r="A189">
        <v>188</v>
      </c>
      <c r="B189" t="s">
        <v>450</v>
      </c>
      <c r="C189">
        <v>1</v>
      </c>
      <c r="D189" s="24">
        <v>6744.404296875</v>
      </c>
      <c r="E189" s="24">
        <v>609.73040771484375</v>
      </c>
      <c r="F189" s="24">
        <v>55.118114471435547</v>
      </c>
      <c r="G189" s="24">
        <v>1578.9554443359375</v>
      </c>
      <c r="H189" s="24">
        <v>4253.89990234375</v>
      </c>
    </row>
    <row r="190" spans="1:8">
      <c r="A190">
        <v>189</v>
      </c>
      <c r="B190" t="s">
        <v>451</v>
      </c>
      <c r="C190">
        <v>1</v>
      </c>
      <c r="D190" s="24">
        <v>29648.7421875</v>
      </c>
      <c r="E190" s="24">
        <v>5345.09423828125</v>
      </c>
      <c r="F190" s="24">
        <v>3649.87890625</v>
      </c>
      <c r="G190" s="24">
        <v>4721.61767578125</v>
      </c>
      <c r="H190" s="24">
        <v>2925.867919921875</v>
      </c>
    </row>
    <row r="191" spans="1:8">
      <c r="A191">
        <v>190</v>
      </c>
      <c r="B191" t="s">
        <v>452</v>
      </c>
      <c r="C191">
        <v>1</v>
      </c>
      <c r="D191" s="24">
        <v>5004.37744140625</v>
      </c>
      <c r="E191" s="24">
        <v>384.0115966796875</v>
      </c>
      <c r="F191" s="24">
        <v>413.86663818359375</v>
      </c>
      <c r="G191" s="24">
        <v>991.7354736328125</v>
      </c>
      <c r="H191" s="24">
        <v>889.61822509765625</v>
      </c>
    </row>
    <row r="192" spans="1:8">
      <c r="A192">
        <v>191</v>
      </c>
      <c r="B192" t="s">
        <v>453</v>
      </c>
      <c r="C192">
        <v>1</v>
      </c>
      <c r="D192" s="24">
        <v>2360.332275390625</v>
      </c>
      <c r="E192" s="24">
        <v>757.2587890625</v>
      </c>
      <c r="F192" s="24">
        <v>217.37594604492188</v>
      </c>
      <c r="G192" s="24">
        <v>949.503173828125</v>
      </c>
      <c r="H192" s="24">
        <v>172.41648864746094</v>
      </c>
    </row>
    <row r="193" spans="1:8">
      <c r="A193">
        <v>192</v>
      </c>
      <c r="B193" t="s">
        <v>454</v>
      </c>
      <c r="C193">
        <v>1</v>
      </c>
      <c r="D193" s="24">
        <v>3484.337646484375</v>
      </c>
      <c r="E193" s="24">
        <v>1131.1298828125</v>
      </c>
      <c r="F193" s="24">
        <v>470.86260986328125</v>
      </c>
      <c r="G193" s="24">
        <v>770.50390625</v>
      </c>
      <c r="H193" s="24">
        <v>450.29656982421875</v>
      </c>
    </row>
    <row r="194" spans="1:8">
      <c r="A194">
        <v>193</v>
      </c>
      <c r="B194" t="s">
        <v>455</v>
      </c>
      <c r="C194">
        <v>1</v>
      </c>
      <c r="D194" s="24">
        <v>10500.01953125</v>
      </c>
      <c r="E194" s="24">
        <v>1699.323974609375</v>
      </c>
      <c r="F194" s="24">
        <v>1133.375732421875</v>
      </c>
      <c r="G194" s="24">
        <v>1801.5533447265625</v>
      </c>
      <c r="H194" s="24">
        <v>535.3204345703125</v>
      </c>
    </row>
    <row r="195" spans="1:8">
      <c r="A195">
        <v>194</v>
      </c>
      <c r="B195" t="s">
        <v>456</v>
      </c>
      <c r="C195">
        <v>1</v>
      </c>
      <c r="D195" s="24">
        <v>23131.875</v>
      </c>
      <c r="E195" s="24">
        <v>3310.015625</v>
      </c>
      <c r="F195" s="24">
        <v>1714.3887939453125</v>
      </c>
      <c r="G195" s="24">
        <v>2492.943359375</v>
      </c>
      <c r="H195" s="24">
        <v>1400.5091552734375</v>
      </c>
    </row>
    <row r="196" spans="1:8">
      <c r="A196">
        <v>195</v>
      </c>
      <c r="B196" t="s">
        <v>457</v>
      </c>
      <c r="C196">
        <v>1</v>
      </c>
      <c r="D196" s="24">
        <v>32998.59765625</v>
      </c>
      <c r="E196" s="24">
        <v>3943.466796875</v>
      </c>
      <c r="F196" s="24">
        <v>1666.4615478515625</v>
      </c>
      <c r="G196" s="24">
        <v>2069.295654296875</v>
      </c>
      <c r="H196" s="24">
        <v>959.877197265625</v>
      </c>
    </row>
    <row r="197" spans="1:8">
      <c r="A197">
        <v>196</v>
      </c>
      <c r="B197" t="s">
        <v>458</v>
      </c>
      <c r="C197">
        <v>1</v>
      </c>
      <c r="D197" s="24">
        <v>8269.5517578125</v>
      </c>
      <c r="E197" s="24">
        <v>1745.1802978515625</v>
      </c>
      <c r="F197" s="24">
        <v>715.86102294921875</v>
      </c>
      <c r="G197" s="24">
        <v>1391.55615234375</v>
      </c>
      <c r="H197" s="24">
        <v>1025.9798583984375</v>
      </c>
    </row>
    <row r="198" spans="1:8">
      <c r="A198">
        <v>197</v>
      </c>
      <c r="B198" t="s">
        <v>459</v>
      </c>
      <c r="C198">
        <v>1</v>
      </c>
      <c r="D198" s="24">
        <v>8624.50390625</v>
      </c>
      <c r="E198" s="24">
        <v>1493.7701416015625</v>
      </c>
      <c r="F198" s="24">
        <v>1047.4207763671875</v>
      </c>
      <c r="G198" s="24">
        <v>1468.896728515625</v>
      </c>
      <c r="H198" s="24">
        <v>1085.785888671875</v>
      </c>
    </row>
    <row r="199" spans="1:8">
      <c r="A199">
        <v>198</v>
      </c>
      <c r="B199" t="s">
        <v>460</v>
      </c>
      <c r="C199">
        <v>1</v>
      </c>
      <c r="D199" s="24">
        <v>14949.375</v>
      </c>
      <c r="E199" s="24">
        <v>1526.0234375</v>
      </c>
      <c r="F199" s="24">
        <v>824.70501708984375</v>
      </c>
      <c r="G199" s="24">
        <v>1008.5656127929688</v>
      </c>
      <c r="H199" s="24">
        <v>694.618896484375</v>
      </c>
    </row>
    <row r="200" spans="1:8">
      <c r="A200">
        <v>199</v>
      </c>
      <c r="B200" t="s">
        <v>461</v>
      </c>
      <c r="C200">
        <v>1</v>
      </c>
      <c r="D200" s="24">
        <v>4899.5234375</v>
      </c>
      <c r="E200" s="24">
        <v>1030.697265625</v>
      </c>
      <c r="F200" s="24">
        <v>431.29336547851562</v>
      </c>
      <c r="G200" s="24">
        <v>1348.66943359375</v>
      </c>
      <c r="H200" s="24">
        <v>614.29461669921875</v>
      </c>
    </row>
    <row r="201" spans="1:8">
      <c r="A201">
        <v>200</v>
      </c>
      <c r="B201" t="s">
        <v>462</v>
      </c>
      <c r="C201">
        <v>1</v>
      </c>
      <c r="D201" s="24">
        <v>6410.95703125</v>
      </c>
      <c r="E201" s="24">
        <v>1651.954833984375</v>
      </c>
      <c r="F201" s="24">
        <v>1051.9815673828125</v>
      </c>
      <c r="G201" s="24">
        <v>2021.9705810546875</v>
      </c>
      <c r="H201" s="24">
        <v>1576.9638671875</v>
      </c>
    </row>
    <row r="202" spans="1:8">
      <c r="A202">
        <v>201</v>
      </c>
      <c r="B202" t="s">
        <v>463</v>
      </c>
      <c r="C202">
        <v>1</v>
      </c>
      <c r="D202" s="24">
        <v>9289.1337890625</v>
      </c>
      <c r="E202" s="24">
        <v>1440.6304931640625</v>
      </c>
      <c r="F202" s="24">
        <v>946.71209716796875</v>
      </c>
      <c r="G202" s="24">
        <v>1407.1307373046875</v>
      </c>
      <c r="H202" s="24">
        <v>1264.1986083984375</v>
      </c>
    </row>
    <row r="203" spans="1:8">
      <c r="A203">
        <v>202</v>
      </c>
      <c r="B203" t="s">
        <v>464</v>
      </c>
      <c r="C203">
        <v>1</v>
      </c>
      <c r="D203" s="24">
        <v>6619.76513671875</v>
      </c>
      <c r="E203" s="24">
        <v>474.56097412109375</v>
      </c>
      <c r="F203" s="24">
        <v>1006.84765625</v>
      </c>
      <c r="G203" s="24">
        <v>1308.2894287109375</v>
      </c>
      <c r="H203" s="24">
        <v>909.35540771484375</v>
      </c>
    </row>
    <row r="204" spans="1:8">
      <c r="A204">
        <v>203</v>
      </c>
      <c r="B204" t="s">
        <v>465</v>
      </c>
      <c r="C204">
        <v>1</v>
      </c>
      <c r="D204" s="24">
        <v>9149.58984375</v>
      </c>
      <c r="E204" s="24">
        <v>1098.88818359375</v>
      </c>
      <c r="F204" s="24">
        <v>547.00445556640625</v>
      </c>
      <c r="G204" s="24">
        <v>1502.9810791015625</v>
      </c>
      <c r="H204" s="24">
        <v>2055.318603515625</v>
      </c>
    </row>
    <row r="205" spans="1:8">
      <c r="A205">
        <v>204</v>
      </c>
      <c r="B205" t="s">
        <v>466</v>
      </c>
      <c r="C205">
        <v>1</v>
      </c>
      <c r="D205" s="24">
        <v>11999.380859375</v>
      </c>
      <c r="E205" s="24">
        <v>3223.564697265625</v>
      </c>
      <c r="F205" s="24">
        <v>1484.4307861328125</v>
      </c>
      <c r="G205" s="24">
        <v>1948.31298828125</v>
      </c>
      <c r="H205" s="24">
        <v>1614.017333984375</v>
      </c>
    </row>
    <row r="206" spans="1:8">
      <c r="A206">
        <v>205</v>
      </c>
      <c r="B206" t="s">
        <v>467</v>
      </c>
      <c r="C206">
        <v>1</v>
      </c>
      <c r="D206" s="24">
        <v>4252.646484375</v>
      </c>
      <c r="E206" s="24">
        <v>343.39385986328125</v>
      </c>
      <c r="F206" s="24">
        <v>596.32623291015625</v>
      </c>
      <c r="G206" s="24">
        <v>1719.3131103515625</v>
      </c>
      <c r="H206" s="24">
        <v>760.51763916015625</v>
      </c>
    </row>
    <row r="207" spans="1:8">
      <c r="A207">
        <v>206</v>
      </c>
      <c r="B207" t="s">
        <v>468</v>
      </c>
      <c r="C207">
        <v>1</v>
      </c>
      <c r="D207" s="24">
        <v>5754.3876953125</v>
      </c>
      <c r="E207" s="24">
        <v>1374.595947265625</v>
      </c>
      <c r="F207" s="24">
        <v>414.44171142578125</v>
      </c>
      <c r="G207" s="24">
        <v>523.37921142578125</v>
      </c>
      <c r="H207" s="24">
        <v>456.2374267578125</v>
      </c>
    </row>
    <row r="208" spans="1:8">
      <c r="A208">
        <v>207</v>
      </c>
      <c r="B208" t="s">
        <v>469</v>
      </c>
      <c r="C208">
        <v>1</v>
      </c>
      <c r="D208" s="24">
        <v>30324.93359375</v>
      </c>
      <c r="E208" s="24">
        <v>5898.6220703125</v>
      </c>
      <c r="F208" s="24">
        <v>3725.245849609375</v>
      </c>
      <c r="G208" s="24">
        <v>4549.20751953125</v>
      </c>
      <c r="H208" s="24">
        <v>3519.2509765625</v>
      </c>
    </row>
    <row r="209" spans="1:8">
      <c r="A209">
        <v>208</v>
      </c>
      <c r="B209" t="s">
        <v>470</v>
      </c>
      <c r="C209">
        <v>1</v>
      </c>
      <c r="D209" s="24">
        <v>16066.9677734375</v>
      </c>
      <c r="E209" s="24">
        <v>2535.469970703125</v>
      </c>
      <c r="F209" s="24">
        <v>2059.054931640625</v>
      </c>
      <c r="G209" s="24">
        <v>2540.845947265625</v>
      </c>
      <c r="H209" s="24">
        <v>2214.696044921875</v>
      </c>
    </row>
    <row r="210" spans="1:8">
      <c r="A210">
        <v>209</v>
      </c>
      <c r="B210" t="s">
        <v>471</v>
      </c>
      <c r="C210">
        <v>1</v>
      </c>
      <c r="D210" s="24">
        <v>9897.9228515625</v>
      </c>
      <c r="E210" s="24">
        <v>1630.9720458984375</v>
      </c>
      <c r="F210" s="24">
        <v>1072.321533203125</v>
      </c>
      <c r="G210" s="24">
        <v>1290.3782958984375</v>
      </c>
      <c r="H210" s="24">
        <v>237.95158386230469</v>
      </c>
    </row>
    <row r="211" spans="1:8">
      <c r="A211">
        <v>210</v>
      </c>
      <c r="B211" t="s">
        <v>472</v>
      </c>
      <c r="C211">
        <v>1</v>
      </c>
      <c r="D211" s="24">
        <v>19080.87109375</v>
      </c>
      <c r="E211" s="24">
        <v>3041.290771484375</v>
      </c>
      <c r="F211" s="24">
        <v>2063.28369140625</v>
      </c>
      <c r="G211" s="24">
        <v>2432.13671875</v>
      </c>
      <c r="H211" s="24">
        <v>1297.6116943359375</v>
      </c>
    </row>
    <row r="212" spans="1:8">
      <c r="A212">
        <v>211</v>
      </c>
      <c r="B212" t="s">
        <v>473</v>
      </c>
      <c r="C212">
        <v>1</v>
      </c>
      <c r="D212" s="24">
        <v>10871.9990234375</v>
      </c>
      <c r="E212" s="24">
        <v>2060.5390625</v>
      </c>
      <c r="F212" s="24">
        <v>1597.0726318359375</v>
      </c>
      <c r="G212" s="24">
        <v>1953.767333984375</v>
      </c>
      <c r="H212" s="24">
        <v>1119.3951416015625</v>
      </c>
    </row>
    <row r="213" spans="1:8">
      <c r="A213">
        <v>212</v>
      </c>
      <c r="B213" t="s">
        <v>474</v>
      </c>
      <c r="C213">
        <v>1</v>
      </c>
      <c r="D213" s="24">
        <v>5784.45458984375</v>
      </c>
      <c r="E213" s="24">
        <v>856.65887451171875</v>
      </c>
      <c r="F213" s="24">
        <v>897.04852294921875</v>
      </c>
      <c r="G213" s="24">
        <v>1104.6043701171875</v>
      </c>
      <c r="H213" s="24">
        <v>970.6365966796875</v>
      </c>
    </row>
    <row r="214" spans="1:8">
      <c r="A214">
        <v>213</v>
      </c>
      <c r="B214" t="s">
        <v>475</v>
      </c>
      <c r="C214">
        <v>1</v>
      </c>
      <c r="D214" s="24">
        <v>6007.443359375</v>
      </c>
      <c r="E214" s="24">
        <v>1076.145751953125</v>
      </c>
      <c r="F214" s="24">
        <v>817.61004638671875</v>
      </c>
      <c r="G214" s="24">
        <v>1352.0887451171875</v>
      </c>
      <c r="H214" s="24">
        <v>1315.2076416015625</v>
      </c>
    </row>
    <row r="215" spans="1:8">
      <c r="A215">
        <v>214</v>
      </c>
      <c r="B215" t="s">
        <v>476</v>
      </c>
      <c r="C215">
        <v>1</v>
      </c>
      <c r="D215" s="24">
        <v>2054.68994140625</v>
      </c>
      <c r="E215" s="24">
        <v>809.7928466796875</v>
      </c>
      <c r="F215" s="24">
        <v>180.62544250488281</v>
      </c>
      <c r="G215" s="24">
        <v>1296.994873046875</v>
      </c>
      <c r="H215" s="24">
        <v>902.05908203125</v>
      </c>
    </row>
    <row r="216" spans="1:8">
      <c r="A216">
        <v>215</v>
      </c>
      <c r="B216" t="s">
        <v>477</v>
      </c>
      <c r="C216">
        <v>1</v>
      </c>
      <c r="D216" s="24">
        <v>3435.380859375</v>
      </c>
      <c r="E216" s="24">
        <v>390.73382568359375</v>
      </c>
      <c r="F216" s="24">
        <v>-224.51861572265625</v>
      </c>
      <c r="G216" s="24">
        <v>456.22357177734375</v>
      </c>
      <c r="H216" s="24">
        <v>331.74481201171875</v>
      </c>
    </row>
    <row r="217" spans="1:8">
      <c r="A217">
        <v>216</v>
      </c>
      <c r="B217" t="s">
        <v>478</v>
      </c>
      <c r="C217">
        <v>1</v>
      </c>
      <c r="D217" s="24">
        <v>2699.721435546875</v>
      </c>
      <c r="E217" s="24">
        <v>990.38714599609375</v>
      </c>
      <c r="F217" s="24">
        <v>597.12225341796875</v>
      </c>
      <c r="G217" s="24">
        <v>1297.79931640625</v>
      </c>
      <c r="H217" s="24">
        <v>903.14501953125</v>
      </c>
    </row>
    <row r="218" spans="1:8">
      <c r="A218">
        <v>217</v>
      </c>
      <c r="B218" t="s">
        <v>479</v>
      </c>
      <c r="C218">
        <v>1</v>
      </c>
      <c r="D218" s="24">
        <v>5745.0810546875</v>
      </c>
      <c r="E218" s="24">
        <v>890.87799072265625</v>
      </c>
      <c r="F218" s="24">
        <v>921.6591796875</v>
      </c>
      <c r="G218" s="24">
        <v>1301.698974609375</v>
      </c>
      <c r="H218" s="24">
        <v>615.47161865234375</v>
      </c>
    </row>
    <row r="219" spans="1:8">
      <c r="A219">
        <v>218</v>
      </c>
      <c r="B219" t="s">
        <v>480</v>
      </c>
      <c r="C219">
        <v>1</v>
      </c>
      <c r="D219" s="24">
        <v>11664.66015625</v>
      </c>
      <c r="E219" s="24">
        <v>2482.52001953125</v>
      </c>
      <c r="F219" s="24">
        <v>1386.8809814453125</v>
      </c>
      <c r="G219" s="24">
        <v>1712.4083251953125</v>
      </c>
      <c r="H219" s="24">
        <v>654.146728515625</v>
      </c>
    </row>
    <row r="220" spans="1:8">
      <c r="A220">
        <v>219</v>
      </c>
      <c r="B220" t="s">
        <v>481</v>
      </c>
      <c r="C220">
        <v>1</v>
      </c>
      <c r="D220" s="24">
        <v>9641.4775390625</v>
      </c>
      <c r="E220" s="24">
        <v>1500.1741943359375</v>
      </c>
      <c r="F220" s="24">
        <v>874.08160400390625</v>
      </c>
      <c r="G220" s="24">
        <v>1366.824951171875</v>
      </c>
      <c r="H220" s="24">
        <v>952.27398681640625</v>
      </c>
    </row>
    <row r="221" spans="1:8">
      <c r="A221">
        <v>220</v>
      </c>
      <c r="B221" t="s">
        <v>482</v>
      </c>
      <c r="C221">
        <v>1</v>
      </c>
      <c r="D221" s="24">
        <v>12770.990234375</v>
      </c>
      <c r="E221" s="24">
        <v>1717.5931396484375</v>
      </c>
      <c r="F221" s="24">
        <v>1232.575439453125</v>
      </c>
      <c r="G221" s="24">
        <v>1424.66796875</v>
      </c>
      <c r="H221" s="24">
        <v>491.25454711914062</v>
      </c>
    </row>
    <row r="222" spans="1:8">
      <c r="A222">
        <v>221</v>
      </c>
      <c r="B222" t="s">
        <v>483</v>
      </c>
      <c r="C222">
        <v>1</v>
      </c>
      <c r="D222" s="24">
        <v>5483.95654296875</v>
      </c>
      <c r="E222" s="24">
        <v>1322.47998046875</v>
      </c>
      <c r="F222" s="24">
        <v>625.5859375</v>
      </c>
      <c r="G222" s="24">
        <v>1101.2969970703125</v>
      </c>
      <c r="H222" s="24">
        <v>-2638.023193359375</v>
      </c>
    </row>
    <row r="223" spans="1:8">
      <c r="A223">
        <v>222</v>
      </c>
      <c r="B223" t="s">
        <v>484</v>
      </c>
      <c r="C223">
        <v>1</v>
      </c>
      <c r="D223" s="24">
        <v>28632.748046875</v>
      </c>
      <c r="E223" s="24">
        <v>4506.02783203125</v>
      </c>
      <c r="F223" s="24">
        <v>2838.456298828125</v>
      </c>
      <c r="G223" s="24">
        <v>3813.5947265625</v>
      </c>
      <c r="H223" s="24">
        <v>1138.126708984375</v>
      </c>
    </row>
    <row r="224" spans="1:8">
      <c r="A224">
        <v>223</v>
      </c>
      <c r="B224" t="s">
        <v>485</v>
      </c>
      <c r="C224">
        <v>1</v>
      </c>
      <c r="D224" s="24">
        <v>12306.82421875</v>
      </c>
      <c r="E224" s="24">
        <v>2250.049072265625</v>
      </c>
      <c r="F224" s="24">
        <v>1852.00146484375</v>
      </c>
      <c r="G224" s="24">
        <v>2890.68701171875</v>
      </c>
      <c r="H224" s="24">
        <v>945.38482666015625</v>
      </c>
    </row>
    <row r="225" spans="1:8">
      <c r="A225">
        <v>224</v>
      </c>
      <c r="B225" t="s">
        <v>486</v>
      </c>
      <c r="C225">
        <v>1</v>
      </c>
      <c r="D225" s="24">
        <v>15249.44140625</v>
      </c>
      <c r="E225" s="24">
        <v>2498.60302734375</v>
      </c>
      <c r="F225" s="24">
        <v>1527.535400390625</v>
      </c>
      <c r="G225" s="24">
        <v>2173.79296875</v>
      </c>
      <c r="H225" s="24">
        <v>1141.15087890625</v>
      </c>
    </row>
    <row r="226" spans="1:8">
      <c r="A226">
        <v>225</v>
      </c>
      <c r="B226" t="s">
        <v>487</v>
      </c>
      <c r="C226">
        <v>1</v>
      </c>
      <c r="D226" s="24">
        <v>21400.74609375</v>
      </c>
      <c r="E226" s="24">
        <v>3302.5439453125</v>
      </c>
      <c r="F226" s="24">
        <v>2395.2470703125</v>
      </c>
      <c r="G226" s="24">
        <v>2132.4501953125</v>
      </c>
      <c r="H226" s="24">
        <v>1642.352294921875</v>
      </c>
    </row>
    <row r="227" spans="1:8">
      <c r="A227">
        <v>226</v>
      </c>
      <c r="B227" t="s">
        <v>488</v>
      </c>
      <c r="C227">
        <v>1</v>
      </c>
      <c r="D227" s="24">
        <v>21955.65625</v>
      </c>
      <c r="E227" s="24">
        <v>2952.71337890625</v>
      </c>
      <c r="F227" s="24">
        <v>2718.15966796875</v>
      </c>
      <c r="G227" s="24">
        <v>2048.997802734375</v>
      </c>
      <c r="H227" s="24">
        <v>1693.958251953125</v>
      </c>
    </row>
    <row r="228" spans="1:8">
      <c r="A228">
        <v>227</v>
      </c>
      <c r="B228" t="s">
        <v>489</v>
      </c>
      <c r="C228">
        <v>1</v>
      </c>
      <c r="D228" s="24">
        <v>11488.70703125</v>
      </c>
      <c r="E228" s="24">
        <v>1671.3345947265625</v>
      </c>
      <c r="F228" s="24">
        <v>1284.140869140625</v>
      </c>
      <c r="G228" s="24">
        <v>582.6671142578125</v>
      </c>
      <c r="H228" s="24">
        <v>108.45378875732422</v>
      </c>
    </row>
    <row r="229" spans="1:8">
      <c r="A229">
        <v>228</v>
      </c>
      <c r="B229" t="s">
        <v>490</v>
      </c>
      <c r="C229">
        <v>1</v>
      </c>
      <c r="D229" s="24">
        <v>7952.96435546875</v>
      </c>
      <c r="E229" s="24">
        <v>918.28692626953125</v>
      </c>
      <c r="F229" s="24">
        <v>1078.982421875</v>
      </c>
      <c r="G229" s="24">
        <v>1373.1995849609375</v>
      </c>
      <c r="H229" s="24">
        <v>-1115.3896484375</v>
      </c>
    </row>
    <row r="230" spans="1:8">
      <c r="A230">
        <v>229</v>
      </c>
      <c r="B230" t="s">
        <v>491</v>
      </c>
      <c r="C230">
        <v>1</v>
      </c>
      <c r="D230" s="24">
        <v>14464.62109375</v>
      </c>
      <c r="E230" s="24">
        <v>2287.437255859375</v>
      </c>
      <c r="F230" s="24">
        <v>2128.454345703125</v>
      </c>
      <c r="G230" s="24">
        <v>3081.543212890625</v>
      </c>
      <c r="H230" s="24">
        <v>815.27105712890625</v>
      </c>
    </row>
    <row r="231" spans="1:8">
      <c r="A231">
        <v>230</v>
      </c>
      <c r="B231" t="s">
        <v>492</v>
      </c>
      <c r="C231">
        <v>1</v>
      </c>
      <c r="D231" s="24">
        <v>8747.359375</v>
      </c>
      <c r="E231" s="24">
        <v>1374.14697265625</v>
      </c>
      <c r="F231" s="24">
        <v>1243.306640625</v>
      </c>
      <c r="G231" s="24">
        <v>1618.8360595703125</v>
      </c>
      <c r="H231" s="24">
        <v>924.5745849609375</v>
      </c>
    </row>
    <row r="232" spans="1:8">
      <c r="A232">
        <v>231</v>
      </c>
      <c r="B232" t="s">
        <v>493</v>
      </c>
      <c r="C232">
        <v>1</v>
      </c>
      <c r="D232" s="24">
        <v>16021.341796875</v>
      </c>
      <c r="E232" s="24">
        <v>3862.2392578125</v>
      </c>
      <c r="F232" s="24">
        <v>984.01385498046875</v>
      </c>
      <c r="G232" s="24">
        <v>1550.76904296875</v>
      </c>
      <c r="H232" s="24">
        <v>1339.881103515625</v>
      </c>
    </row>
    <row r="233" spans="1:8">
      <c r="A233">
        <v>232</v>
      </c>
      <c r="B233" t="s">
        <v>494</v>
      </c>
      <c r="C233">
        <v>1</v>
      </c>
      <c r="D233" s="24">
        <v>10655.1416015625</v>
      </c>
      <c r="E233" s="24">
        <v>2217.311767578125</v>
      </c>
      <c r="F233" s="24">
        <v>2934.8916015625</v>
      </c>
      <c r="G233" s="24">
        <v>2854.298828125</v>
      </c>
      <c r="H233" s="24">
        <v>2119.7607421875</v>
      </c>
    </row>
    <row r="234" spans="1:8">
      <c r="A234">
        <v>233</v>
      </c>
      <c r="B234" t="s">
        <v>495</v>
      </c>
      <c r="C234">
        <v>1</v>
      </c>
      <c r="D234" s="24">
        <v>2725.405517578125</v>
      </c>
      <c r="E234" s="24">
        <v>556.671630859375</v>
      </c>
      <c r="F234" s="24">
        <v>810.4801025390625</v>
      </c>
      <c r="G234" s="24">
        <v>899.19775390625</v>
      </c>
      <c r="H234" s="24">
        <v>525.3887939453125</v>
      </c>
    </row>
    <row r="235" spans="1:8">
      <c r="A235">
        <v>234</v>
      </c>
      <c r="B235" t="s">
        <v>496</v>
      </c>
      <c r="C235">
        <v>1</v>
      </c>
      <c r="D235" s="24">
        <v>7669.28564453125</v>
      </c>
      <c r="E235" s="24">
        <v>1200.8756103515625</v>
      </c>
      <c r="F235" s="24">
        <v>709.1341552734375</v>
      </c>
      <c r="G235" s="24">
        <v>1762.808349609375</v>
      </c>
      <c r="H235" s="24">
        <v>1543.884521484375</v>
      </c>
    </row>
    <row r="236" spans="1:8">
      <c r="A236">
        <v>235</v>
      </c>
      <c r="B236" t="s">
        <v>497</v>
      </c>
      <c r="C236">
        <v>1</v>
      </c>
      <c r="D236" s="24">
        <v>12811.9404296875</v>
      </c>
      <c r="E236" s="24">
        <v>1908.985107421875</v>
      </c>
      <c r="F236" s="24">
        <v>1960.638427734375</v>
      </c>
      <c r="G236" s="24">
        <v>2074.538818359375</v>
      </c>
      <c r="H236" s="24">
        <v>1624.4569091796875</v>
      </c>
    </row>
    <row r="237" spans="1:8">
      <c r="A237">
        <v>236</v>
      </c>
      <c r="B237" t="s">
        <v>498</v>
      </c>
      <c r="C237">
        <v>1</v>
      </c>
      <c r="D237" s="24">
        <v>9749.9560546875</v>
      </c>
      <c r="E237" s="24">
        <v>1212.004150390625</v>
      </c>
      <c r="F237" s="24">
        <v>856.9931640625</v>
      </c>
      <c r="G237" s="24">
        <v>1224.9349365234375</v>
      </c>
      <c r="H237" s="24">
        <v>391.48159790039062</v>
      </c>
    </row>
    <row r="238" spans="1:8">
      <c r="A238">
        <v>237</v>
      </c>
      <c r="B238" t="s">
        <v>499</v>
      </c>
      <c r="C238">
        <v>1</v>
      </c>
      <c r="D238" s="24">
        <v>2272.28369140625</v>
      </c>
      <c r="E238" s="24">
        <v>625.2777099609375</v>
      </c>
      <c r="F238" s="24">
        <v>-285.32388305664062</v>
      </c>
      <c r="G238" s="24">
        <v>726.943115234375</v>
      </c>
      <c r="H238" s="24">
        <v>81.228507995605469</v>
      </c>
    </row>
    <row r="239" spans="1:8">
      <c r="A239">
        <v>238</v>
      </c>
      <c r="B239" t="s">
        <v>500</v>
      </c>
      <c r="C239">
        <v>1</v>
      </c>
      <c r="D239" s="24">
        <v>4247.63916015625</v>
      </c>
      <c r="E239" s="24">
        <v>765.12591552734375</v>
      </c>
      <c r="F239" s="24">
        <v>504.26016235351562</v>
      </c>
      <c r="G239" s="24">
        <v>1082.1724853515625</v>
      </c>
      <c r="H239" s="24">
        <v>349.70571899414062</v>
      </c>
    </row>
    <row r="240" spans="1:8">
      <c r="A240">
        <v>239</v>
      </c>
      <c r="B240" t="s">
        <v>501</v>
      </c>
      <c r="C240">
        <v>1</v>
      </c>
      <c r="D240" s="24">
        <v>2449.08154296875</v>
      </c>
      <c r="E240" s="24">
        <v>377.79324340820312</v>
      </c>
      <c r="F240" s="24">
        <v>-33.369579315185547</v>
      </c>
      <c r="G240" s="24">
        <v>1019.9408569335938</v>
      </c>
      <c r="H240" s="24">
        <v>346.66705322265625</v>
      </c>
    </row>
    <row r="241" spans="1:8">
      <c r="A241">
        <v>240</v>
      </c>
      <c r="B241" t="s">
        <v>502</v>
      </c>
      <c r="C241">
        <v>1</v>
      </c>
      <c r="D241" s="24">
        <v>727.53717041015625</v>
      </c>
      <c r="E241" s="24">
        <v>709.66015625</v>
      </c>
      <c r="F241" s="24">
        <v>260.40301513671875</v>
      </c>
      <c r="G241" s="24">
        <v>948.337890625</v>
      </c>
      <c r="H241" s="24">
        <v>1698.1185302734375</v>
      </c>
    </row>
    <row r="242" spans="1:8">
      <c r="A242">
        <v>241</v>
      </c>
      <c r="B242" t="s">
        <v>503</v>
      </c>
      <c r="C242">
        <v>1</v>
      </c>
      <c r="D242" s="24">
        <v>14418.0859375</v>
      </c>
      <c r="E242" s="24">
        <v>2513.312744140625</v>
      </c>
      <c r="F242" s="24">
        <v>1379.3304443359375</v>
      </c>
      <c r="G242" s="24">
        <v>1662.7100830078125</v>
      </c>
      <c r="H242" s="24">
        <v>1358.9844970703125</v>
      </c>
    </row>
    <row r="243" spans="1:8">
      <c r="A243">
        <v>242</v>
      </c>
      <c r="B243" t="s">
        <v>504</v>
      </c>
      <c r="C243">
        <v>1</v>
      </c>
      <c r="D243" s="24">
        <v>17073.958984375</v>
      </c>
      <c r="E243" s="24">
        <v>2392.427734375</v>
      </c>
      <c r="F243" s="24">
        <v>1165.166748046875</v>
      </c>
      <c r="G243" s="24">
        <v>1653.94189453125</v>
      </c>
      <c r="H243" s="24">
        <v>887.49871826171875</v>
      </c>
    </row>
    <row r="244" spans="1:8">
      <c r="A244">
        <v>243</v>
      </c>
      <c r="B244" t="s">
        <v>505</v>
      </c>
      <c r="C244">
        <v>1</v>
      </c>
      <c r="D244" s="24">
        <v>10291.4990234375</v>
      </c>
      <c r="E244" s="24">
        <v>1895.4044189453125</v>
      </c>
      <c r="F244" s="24">
        <v>1152.361083984375</v>
      </c>
      <c r="G244" s="24">
        <v>1444.6524658203125</v>
      </c>
      <c r="H244" s="24">
        <v>1098.4666748046875</v>
      </c>
    </row>
    <row r="245" spans="1:8">
      <c r="A245">
        <v>244</v>
      </c>
      <c r="B245" t="s">
        <v>506</v>
      </c>
      <c r="C245">
        <v>1</v>
      </c>
      <c r="D245" s="24">
        <v>20482.931640625</v>
      </c>
      <c r="E245" s="24">
        <v>3405.210693359375</v>
      </c>
      <c r="F245" s="24">
        <v>1754.6611328125</v>
      </c>
      <c r="G245" s="24">
        <v>2675.05810546875</v>
      </c>
      <c r="H245" s="24">
        <v>1088.821533203125</v>
      </c>
    </row>
    <row r="246" spans="1:8">
      <c r="A246">
        <v>245</v>
      </c>
      <c r="B246" t="s">
        <v>507</v>
      </c>
      <c r="C246">
        <v>1</v>
      </c>
      <c r="D246" s="24">
        <v>6626.8466796875</v>
      </c>
      <c r="E246" s="24">
        <v>1117.260009765625</v>
      </c>
      <c r="F246" s="24">
        <v>528.331298828125</v>
      </c>
      <c r="G246" s="24">
        <v>1131.1109619140625</v>
      </c>
      <c r="H246" s="24">
        <v>953.9549560546875</v>
      </c>
    </row>
    <row r="247" spans="1:8">
      <c r="A247">
        <v>246</v>
      </c>
      <c r="B247" t="s">
        <v>508</v>
      </c>
      <c r="C247">
        <v>1</v>
      </c>
      <c r="D247" s="24">
        <v>9607.7470703125</v>
      </c>
      <c r="E247" s="24">
        <v>1558.345458984375</v>
      </c>
      <c r="F247" s="24">
        <v>-891.64215087890625</v>
      </c>
      <c r="G247" s="24">
        <v>-2927.331787109375</v>
      </c>
      <c r="H247" s="24">
        <v>-859.5426025390625</v>
      </c>
    </row>
    <row r="248" spans="1:8">
      <c r="A248">
        <v>247</v>
      </c>
      <c r="B248" t="s">
        <v>509</v>
      </c>
      <c r="C248">
        <v>1</v>
      </c>
      <c r="D248" s="24">
        <v>9183.291015625</v>
      </c>
      <c r="E248" s="24">
        <v>732.48492431640625</v>
      </c>
      <c r="F248" s="24">
        <v>173.20352172851562</v>
      </c>
      <c r="G248" s="24">
        <v>620.8826904296875</v>
      </c>
      <c r="H248" s="24">
        <v>810.38470458984375</v>
      </c>
    </row>
    <row r="249" spans="1:8">
      <c r="A249">
        <v>248</v>
      </c>
      <c r="B249" t="s">
        <v>510</v>
      </c>
      <c r="C249">
        <v>1</v>
      </c>
      <c r="D249" s="24">
        <v>19301.27734375</v>
      </c>
      <c r="E249" s="24">
        <v>2579.01611328125</v>
      </c>
      <c r="F249" s="24">
        <v>1986.0611572265625</v>
      </c>
      <c r="G249" s="24">
        <v>2145.64697265625</v>
      </c>
      <c r="H249" s="24">
        <v>1377.0196533203125</v>
      </c>
    </row>
    <row r="250" spans="1:8">
      <c r="A250">
        <v>249</v>
      </c>
      <c r="B250" t="s">
        <v>511</v>
      </c>
      <c r="C250">
        <v>1</v>
      </c>
      <c r="D250" s="24">
        <v>6002.16552734375</v>
      </c>
      <c r="E250" s="24">
        <v>917.59326171875</v>
      </c>
      <c r="F250" s="24">
        <v>315.37564086914062</v>
      </c>
      <c r="G250" s="24">
        <v>949.09173583984375</v>
      </c>
      <c r="H250" s="24">
        <v>596.72979736328125</v>
      </c>
    </row>
    <row r="251" spans="1:8">
      <c r="A251">
        <v>250</v>
      </c>
      <c r="B251" t="s">
        <v>512</v>
      </c>
      <c r="C251">
        <v>1</v>
      </c>
      <c r="D251" s="24">
        <v>36536.12109375</v>
      </c>
      <c r="E251" s="24">
        <v>5254.02490234375</v>
      </c>
      <c r="F251" s="24">
        <v>2968.6201171875</v>
      </c>
      <c r="G251" s="24">
        <v>5034.44189453125</v>
      </c>
      <c r="H251" s="24">
        <v>1428.494140625</v>
      </c>
    </row>
    <row r="252" spans="1:8">
      <c r="A252">
        <v>251</v>
      </c>
      <c r="B252" t="s">
        <v>513</v>
      </c>
      <c r="C252">
        <v>1</v>
      </c>
      <c r="D252" s="24">
        <v>5068.638671875</v>
      </c>
      <c r="E252" s="24">
        <v>949.4903564453125</v>
      </c>
      <c r="F252" s="24">
        <v>1000.8933715820312</v>
      </c>
      <c r="G252" s="24">
        <v>1094.066162109375</v>
      </c>
      <c r="H252" s="24">
        <v>672.522705078125</v>
      </c>
    </row>
    <row r="253" spans="1:8">
      <c r="A253">
        <v>252</v>
      </c>
      <c r="B253" t="s">
        <v>514</v>
      </c>
      <c r="C253">
        <v>1</v>
      </c>
      <c r="D253" s="24">
        <v>6236.28076171875</v>
      </c>
      <c r="E253" s="24">
        <v>1845.203857421875</v>
      </c>
      <c r="F253" s="24">
        <v>1299.2650146484375</v>
      </c>
      <c r="G253" s="24">
        <v>1461.168212890625</v>
      </c>
      <c r="H253" s="24">
        <v>923.3740234375</v>
      </c>
    </row>
    <row r="254" spans="1:8">
      <c r="A254">
        <v>253</v>
      </c>
      <c r="B254" t="s">
        <v>515</v>
      </c>
      <c r="C254">
        <v>1</v>
      </c>
      <c r="D254" s="24">
        <v>14402.013671875</v>
      </c>
      <c r="E254" s="24">
        <v>3107.880126953125</v>
      </c>
      <c r="F254" s="24">
        <v>2323.977294921875</v>
      </c>
      <c r="G254" s="24">
        <v>3476.4013671875</v>
      </c>
      <c r="H254" s="24">
        <v>2574.579345703125</v>
      </c>
    </row>
    <row r="255" spans="1:8">
      <c r="A255">
        <v>254</v>
      </c>
      <c r="B255" t="s">
        <v>516</v>
      </c>
      <c r="C255">
        <v>1</v>
      </c>
      <c r="D255" s="24">
        <v>5160.552734375</v>
      </c>
      <c r="E255" s="24">
        <v>965.5181884765625</v>
      </c>
      <c r="F255" s="24">
        <v>879.6632080078125</v>
      </c>
      <c r="G255" s="24">
        <v>378.23724365234375</v>
      </c>
      <c r="H255" s="24">
        <v>560.01470947265625</v>
      </c>
    </row>
    <row r="256" spans="1:8">
      <c r="A256">
        <v>255</v>
      </c>
      <c r="B256" t="s">
        <v>517</v>
      </c>
      <c r="C256">
        <v>1</v>
      </c>
      <c r="D256" s="24">
        <v>8946.2392578125</v>
      </c>
      <c r="E256" s="24">
        <v>2186.87255859375</v>
      </c>
      <c r="F256" s="24">
        <v>555.0389404296875</v>
      </c>
      <c r="G256" s="24">
        <v>-56.254230499267578</v>
      </c>
      <c r="H256" s="24">
        <v>-1046.8701171875</v>
      </c>
    </row>
    <row r="257" spans="1:8">
      <c r="A257">
        <v>256</v>
      </c>
      <c r="B257" t="s">
        <v>518</v>
      </c>
      <c r="C257">
        <v>1</v>
      </c>
      <c r="D257" s="24">
        <v>13515.8408203125</v>
      </c>
      <c r="E257" s="24">
        <v>2214.265869140625</v>
      </c>
      <c r="F257" s="24">
        <v>2178.733642578125</v>
      </c>
      <c r="G257" s="24">
        <v>1572.4442138671875</v>
      </c>
      <c r="H257" s="24">
        <v>1782.43017578125</v>
      </c>
    </row>
    <row r="258" spans="1:8">
      <c r="A258">
        <v>257</v>
      </c>
      <c r="B258" t="s">
        <v>519</v>
      </c>
      <c r="C258">
        <v>1</v>
      </c>
      <c r="D258" s="24">
        <v>2132.94921875</v>
      </c>
      <c r="E258" s="24">
        <v>619.0418701171875</v>
      </c>
      <c r="F258" s="24">
        <v>750.80157470703125</v>
      </c>
      <c r="G258" s="24">
        <v>486.39559936523438</v>
      </c>
      <c r="H258" s="24">
        <v>1083.3807373046875</v>
      </c>
    </row>
    <row r="259" spans="1:8">
      <c r="A259">
        <v>258</v>
      </c>
      <c r="B259" t="s">
        <v>520</v>
      </c>
      <c r="C259">
        <v>1</v>
      </c>
      <c r="D259" s="24">
        <v>7066.47509765625</v>
      </c>
      <c r="E259" s="24">
        <v>2286.811279296875</v>
      </c>
      <c r="F259" s="24">
        <v>20.624889373779297</v>
      </c>
      <c r="G259" s="24">
        <v>2260.961669921875</v>
      </c>
      <c r="H259" s="24">
        <v>1241.9608154296875</v>
      </c>
    </row>
    <row r="260" spans="1:8">
      <c r="A260">
        <v>259</v>
      </c>
      <c r="B260" t="s">
        <v>521</v>
      </c>
      <c r="C260">
        <v>1</v>
      </c>
      <c r="D260" s="24">
        <v>2965.941162109375</v>
      </c>
      <c r="E260" s="24">
        <v>292.23800659179688</v>
      </c>
      <c r="F260" s="24">
        <v>786.40838623046875</v>
      </c>
      <c r="G260" s="24">
        <v>742.15252685546875</v>
      </c>
      <c r="H260" s="24">
        <v>483.03488159179688</v>
      </c>
    </row>
    <row r="261" spans="1:8">
      <c r="A261">
        <v>260</v>
      </c>
      <c r="B261" t="s">
        <v>522</v>
      </c>
      <c r="C261">
        <v>1</v>
      </c>
      <c r="D261" s="24">
        <v>5229.7431640625</v>
      </c>
      <c r="E261" s="24">
        <v>1112.05322265625</v>
      </c>
      <c r="F261" s="24">
        <v>816.76776123046875</v>
      </c>
      <c r="G261" s="24">
        <v>1532.137939453125</v>
      </c>
      <c r="H261" s="24">
        <v>794.3548583984375</v>
      </c>
    </row>
    <row r="262" spans="1:8">
      <c r="A262">
        <v>261</v>
      </c>
      <c r="B262" t="s">
        <v>523</v>
      </c>
      <c r="C262">
        <v>1</v>
      </c>
      <c r="D262" s="24">
        <v>-1035.615966796875</v>
      </c>
      <c r="E262" s="24">
        <v>8.5222759246826172</v>
      </c>
      <c r="F262" s="24">
        <v>391.70428466796875</v>
      </c>
      <c r="G262" s="24">
        <v>461.76016235351562</v>
      </c>
      <c r="H262" s="24">
        <v>927.6654052734375</v>
      </c>
    </row>
    <row r="263" spans="1:8">
      <c r="A263">
        <v>262</v>
      </c>
      <c r="B263" t="s">
        <v>524</v>
      </c>
      <c r="C263">
        <v>1</v>
      </c>
      <c r="D263" s="24">
        <v>2223.806640625</v>
      </c>
      <c r="E263" s="24">
        <v>434.46234130859375</v>
      </c>
      <c r="F263" s="24">
        <v>546.97998046875</v>
      </c>
      <c r="G263" s="24">
        <v>944.61083984375</v>
      </c>
      <c r="H263" s="24">
        <v>407.67373657226562</v>
      </c>
    </row>
    <row r="264" spans="1:8">
      <c r="A264">
        <v>263</v>
      </c>
      <c r="B264" t="s">
        <v>525</v>
      </c>
      <c r="C264">
        <v>1</v>
      </c>
      <c r="D264" s="24">
        <v>2031.0179443359375</v>
      </c>
      <c r="E264" s="24">
        <v>216.5543212890625</v>
      </c>
      <c r="F264" s="24">
        <v>428.500732421875</v>
      </c>
      <c r="G264" s="24">
        <v>277.88629150390625</v>
      </c>
      <c r="H264" s="24">
        <v>553.20050048828125</v>
      </c>
    </row>
    <row r="265" spans="1:8">
      <c r="A265">
        <v>264</v>
      </c>
      <c r="B265" t="s">
        <v>526</v>
      </c>
      <c r="C265">
        <v>1</v>
      </c>
      <c r="D265" s="24">
        <v>3804.68994140625</v>
      </c>
      <c r="E265" s="24">
        <v>820.082275390625</v>
      </c>
      <c r="F265" s="24">
        <v>822.90142822265625</v>
      </c>
      <c r="G265" s="24">
        <v>1031.4287109375</v>
      </c>
      <c r="H265" s="24">
        <v>256.86007690429688</v>
      </c>
    </row>
    <row r="266" spans="1:8">
      <c r="A266">
        <v>265</v>
      </c>
      <c r="B266" t="s">
        <v>527</v>
      </c>
      <c r="C266">
        <v>1</v>
      </c>
      <c r="D266" s="24">
        <v>21271.650390625</v>
      </c>
      <c r="E266" s="24">
        <v>3056.449462890625</v>
      </c>
      <c r="F266" s="24">
        <v>1738.6187744140625</v>
      </c>
      <c r="G266" s="24">
        <v>2209.285888671875</v>
      </c>
      <c r="H266" s="24">
        <v>983.28289794921875</v>
      </c>
    </row>
    <row r="267" spans="1:8">
      <c r="A267">
        <v>266</v>
      </c>
      <c r="B267" t="s">
        <v>528</v>
      </c>
      <c r="C267">
        <v>1</v>
      </c>
      <c r="D267" s="24">
        <v>21344.06640625</v>
      </c>
      <c r="E267" s="24">
        <v>3148.546142578125</v>
      </c>
      <c r="F267" s="24">
        <v>2025.3463134765625</v>
      </c>
      <c r="G267" s="24">
        <v>2519.567626953125</v>
      </c>
      <c r="H267" s="24">
        <v>1246.433837890625</v>
      </c>
    </row>
    <row r="268" spans="1:8">
      <c r="A268">
        <v>267</v>
      </c>
      <c r="B268" t="s">
        <v>529</v>
      </c>
      <c r="C268">
        <v>1</v>
      </c>
      <c r="D268" s="24">
        <v>7580.9033203125</v>
      </c>
      <c r="E268" s="24">
        <v>1395.780029296875</v>
      </c>
      <c r="F268" s="24">
        <v>768.8731689453125</v>
      </c>
      <c r="G268" s="24">
        <v>1352.112060546875</v>
      </c>
      <c r="H268" s="24">
        <v>1089.3104248046875</v>
      </c>
    </row>
    <row r="269" spans="1:8">
      <c r="A269">
        <v>268</v>
      </c>
      <c r="B269" t="s">
        <v>530</v>
      </c>
      <c r="C269">
        <v>1</v>
      </c>
      <c r="D269" s="24">
        <v>13289.58203125</v>
      </c>
      <c r="E269" s="24">
        <v>2183.389892578125</v>
      </c>
      <c r="F269" s="24">
        <v>1459.86572265625</v>
      </c>
      <c r="G269" s="24">
        <v>1688.1485595703125</v>
      </c>
      <c r="H269" s="24">
        <v>1139.525390625</v>
      </c>
    </row>
    <row r="270" spans="1:8">
      <c r="A270">
        <v>269</v>
      </c>
      <c r="B270" t="s">
        <v>531</v>
      </c>
      <c r="C270">
        <v>1</v>
      </c>
      <c r="D270" s="24">
        <v>2651.30908203125</v>
      </c>
      <c r="E270" s="24">
        <v>851.56243896484375</v>
      </c>
      <c r="F270" s="24">
        <v>550.55987548828125</v>
      </c>
      <c r="G270" s="24">
        <v>932.62274169921875</v>
      </c>
      <c r="H270" s="24">
        <v>1005.4380493164062</v>
      </c>
    </row>
    <row r="271" spans="1:8">
      <c r="A271">
        <v>270</v>
      </c>
      <c r="B271" t="s">
        <v>532</v>
      </c>
      <c r="C271">
        <v>1</v>
      </c>
      <c r="D271" s="24">
        <v>19596.994140625</v>
      </c>
      <c r="E271" s="24">
        <v>3484.26025390625</v>
      </c>
      <c r="F271" s="24">
        <v>1490.8919677734375</v>
      </c>
      <c r="G271" s="24">
        <v>2999.087646484375</v>
      </c>
      <c r="H271" s="24">
        <v>1443.0833740234375</v>
      </c>
    </row>
    <row r="272" spans="1:8">
      <c r="A272">
        <v>271</v>
      </c>
      <c r="B272" t="s">
        <v>533</v>
      </c>
      <c r="C272">
        <v>1</v>
      </c>
      <c r="D272" s="24">
        <v>14512.1474609375</v>
      </c>
      <c r="E272" s="24">
        <v>2599.5322265625</v>
      </c>
      <c r="F272" s="24">
        <v>837.77801513671875</v>
      </c>
      <c r="G272" s="24">
        <v>1677.4144287109375</v>
      </c>
      <c r="H272" s="24">
        <v>965.80059814453125</v>
      </c>
    </row>
    <row r="273" spans="1:8">
      <c r="A273">
        <v>272</v>
      </c>
      <c r="B273" t="s">
        <v>534</v>
      </c>
      <c r="C273">
        <v>1</v>
      </c>
      <c r="D273" s="24">
        <v>12119.1708984375</v>
      </c>
      <c r="E273" s="24">
        <v>2001.451904296875</v>
      </c>
      <c r="F273" s="24">
        <v>1304.3536376953125</v>
      </c>
      <c r="G273" s="24">
        <v>1963.09130859375</v>
      </c>
      <c r="H273" s="24">
        <v>728.43304443359375</v>
      </c>
    </row>
    <row r="274" spans="1:8">
      <c r="A274">
        <v>273</v>
      </c>
      <c r="B274" t="s">
        <v>535</v>
      </c>
      <c r="C274">
        <v>1</v>
      </c>
      <c r="D274" s="24">
        <v>13976.53515625</v>
      </c>
      <c r="E274" s="24">
        <v>3236.025390625</v>
      </c>
      <c r="F274" s="24">
        <v>2167.822998046875</v>
      </c>
      <c r="G274" s="24">
        <v>1634.3114013671875</v>
      </c>
      <c r="H274" s="24">
        <v>266.59197998046875</v>
      </c>
    </row>
    <row r="275" spans="1:8">
      <c r="A275">
        <v>274</v>
      </c>
      <c r="B275" t="s">
        <v>536</v>
      </c>
      <c r="C275">
        <v>1</v>
      </c>
      <c r="D275" s="24">
        <v>6564.2607421875</v>
      </c>
      <c r="E275" s="24">
        <v>1097.966064453125</v>
      </c>
      <c r="F275" s="24">
        <v>1008.1867065429688</v>
      </c>
      <c r="G275" s="24">
        <v>1065.716064453125</v>
      </c>
      <c r="H275" s="24">
        <v>859.74810791015625</v>
      </c>
    </row>
    <row r="276" spans="1:8">
      <c r="A276">
        <v>275</v>
      </c>
      <c r="B276" t="s">
        <v>537</v>
      </c>
      <c r="C276">
        <v>1</v>
      </c>
      <c r="D276" s="24">
        <v>3433.7412109375</v>
      </c>
      <c r="E276" s="24">
        <v>896.12725830078125</v>
      </c>
      <c r="F276" s="24">
        <v>711.7313232421875</v>
      </c>
      <c r="G276" s="24">
        <v>566.94024658203125</v>
      </c>
      <c r="H276" s="24">
        <v>72.937309265136719</v>
      </c>
    </row>
    <row r="277" spans="1:8">
      <c r="A277">
        <v>276</v>
      </c>
      <c r="B277" t="s">
        <v>538</v>
      </c>
      <c r="C277">
        <v>1</v>
      </c>
      <c r="D277" s="24">
        <v>8332.3544921875</v>
      </c>
      <c r="E277" s="24">
        <v>1742.0684814453125</v>
      </c>
      <c r="F277" s="24">
        <v>915.66094970703125</v>
      </c>
      <c r="G277" s="24">
        <v>1177.4979248046875</v>
      </c>
      <c r="H277" s="24">
        <v>1167.6064453125</v>
      </c>
    </row>
    <row r="278" spans="1:8">
      <c r="A278">
        <v>277</v>
      </c>
      <c r="B278" t="s">
        <v>539</v>
      </c>
      <c r="C278">
        <v>1</v>
      </c>
      <c r="D278" s="24">
        <v>4388.5341796875</v>
      </c>
      <c r="E278" s="24">
        <v>782.71771240234375</v>
      </c>
      <c r="F278" s="24">
        <v>621.60595703125</v>
      </c>
      <c r="G278" s="24">
        <v>865.48895263671875</v>
      </c>
      <c r="H278" s="24">
        <v>96.462417602539062</v>
      </c>
    </row>
    <row r="279" spans="1:8">
      <c r="A279">
        <v>278</v>
      </c>
      <c r="B279" t="s">
        <v>540</v>
      </c>
      <c r="C279">
        <v>1</v>
      </c>
      <c r="D279" s="24">
        <v>7868.41796875</v>
      </c>
      <c r="E279" s="24">
        <v>1234.47900390625</v>
      </c>
      <c r="F279" s="24">
        <v>1296.17236328125</v>
      </c>
      <c r="G279" s="24">
        <v>1734.4676513671875</v>
      </c>
      <c r="H279" s="24">
        <v>1557.2742919921875</v>
      </c>
    </row>
    <row r="280" spans="1:8">
      <c r="A280">
        <v>279</v>
      </c>
      <c r="B280" t="s">
        <v>541</v>
      </c>
      <c r="C280">
        <v>1</v>
      </c>
      <c r="D280" s="24">
        <v>8760.544921875</v>
      </c>
      <c r="E280" s="24">
        <v>2618.393798828125</v>
      </c>
      <c r="F280" s="24">
        <v>1065.7919921875</v>
      </c>
      <c r="G280" s="24">
        <v>1820.4547119140625</v>
      </c>
      <c r="H280" s="24">
        <v>2104.767333984375</v>
      </c>
    </row>
    <row r="281" spans="1:8">
      <c r="A281">
        <v>280</v>
      </c>
      <c r="B281" t="s">
        <v>542</v>
      </c>
      <c r="C281">
        <v>1</v>
      </c>
      <c r="D281" s="24">
        <v>16058.2548828125</v>
      </c>
      <c r="E281" s="24">
        <v>4288.1044921875</v>
      </c>
      <c r="F281" s="24">
        <v>2763.4208984375</v>
      </c>
      <c r="G281" s="24">
        <v>3130.35888671875</v>
      </c>
      <c r="H281" s="24">
        <v>2491.81640625</v>
      </c>
    </row>
    <row r="282" spans="1:8">
      <c r="A282">
        <v>281</v>
      </c>
      <c r="B282" t="s">
        <v>543</v>
      </c>
      <c r="C282">
        <v>1</v>
      </c>
      <c r="D282" s="24">
        <v>4712.38720703125</v>
      </c>
      <c r="E282" s="24">
        <v>1689.3038330078125</v>
      </c>
      <c r="F282" s="24">
        <v>1302.046875</v>
      </c>
      <c r="G282" s="24">
        <v>2357.063232421875</v>
      </c>
      <c r="H282" s="24">
        <v>579.067626953125</v>
      </c>
    </row>
    <row r="283" spans="1:8">
      <c r="A283">
        <v>282</v>
      </c>
      <c r="B283" t="s">
        <v>544</v>
      </c>
      <c r="C283">
        <v>1</v>
      </c>
      <c r="D283" s="24">
        <v>14964.279296875</v>
      </c>
      <c r="E283" s="24">
        <v>3262.47412109375</v>
      </c>
      <c r="F283" s="24">
        <v>2173.72705078125</v>
      </c>
      <c r="G283" s="24">
        <v>2813.244384765625</v>
      </c>
      <c r="H283" s="24">
        <v>3668.347412109375</v>
      </c>
    </row>
    <row r="284" spans="1:8">
      <c r="A284">
        <v>283</v>
      </c>
      <c r="B284" t="s">
        <v>545</v>
      </c>
      <c r="C284">
        <v>1</v>
      </c>
      <c r="D284" s="24">
        <v>1920.1558837890625</v>
      </c>
      <c r="E284" s="24">
        <v>543.91571044921875</v>
      </c>
      <c r="F284" s="24">
        <v>287.39837646484375</v>
      </c>
      <c r="G284" s="24">
        <v>694.86846923828125</v>
      </c>
      <c r="H284" s="24">
        <v>426.66815185546875</v>
      </c>
    </row>
    <row r="285" spans="1:8">
      <c r="A285">
        <v>284</v>
      </c>
      <c r="B285" t="s">
        <v>546</v>
      </c>
      <c r="C285">
        <v>1</v>
      </c>
      <c r="D285" s="24">
        <v>5955.48095703125</v>
      </c>
      <c r="E285" s="24">
        <v>1815.554931640625</v>
      </c>
      <c r="F285" s="24">
        <v>1104.754150390625</v>
      </c>
      <c r="G285" s="24">
        <v>1274.3651123046875</v>
      </c>
      <c r="H285" s="24">
        <v>1102.4229736328125</v>
      </c>
    </row>
    <row r="286" spans="1:8">
      <c r="A286">
        <v>285</v>
      </c>
      <c r="B286" t="s">
        <v>547</v>
      </c>
      <c r="C286">
        <v>1</v>
      </c>
      <c r="D286" s="24">
        <v>3243.714111328125</v>
      </c>
      <c r="E286" s="24">
        <v>632.0159912109375</v>
      </c>
      <c r="F286" s="24">
        <v>458.52456665039062</v>
      </c>
      <c r="G286" s="24">
        <v>1592.423095703125</v>
      </c>
      <c r="H286" s="24">
        <v>1244.2835693359375</v>
      </c>
    </row>
    <row r="287" spans="1:8">
      <c r="A287">
        <v>286</v>
      </c>
      <c r="B287" t="s">
        <v>548</v>
      </c>
      <c r="C287">
        <v>1</v>
      </c>
      <c r="D287" s="24">
        <v>2084.211181640625</v>
      </c>
      <c r="E287" s="24">
        <v>665.18212890625</v>
      </c>
      <c r="F287" s="24">
        <v>743.3193359375</v>
      </c>
      <c r="G287" s="24">
        <v>1324.608642578125</v>
      </c>
      <c r="H287" s="24">
        <v>1084.579345703125</v>
      </c>
    </row>
    <row r="288" spans="1:8">
      <c r="A288">
        <v>287</v>
      </c>
      <c r="B288" t="s">
        <v>549</v>
      </c>
      <c r="C288">
        <v>1</v>
      </c>
      <c r="D288" s="24">
        <v>2175.207763671875</v>
      </c>
      <c r="E288" s="24">
        <v>769.81719970703125</v>
      </c>
      <c r="F288" s="24">
        <v>849.73724365234375</v>
      </c>
      <c r="G288" s="24">
        <v>1110.582275390625</v>
      </c>
      <c r="H288" s="24">
        <v>260.03231811523438</v>
      </c>
    </row>
    <row r="289" spans="1:8">
      <c r="A289">
        <v>288</v>
      </c>
      <c r="B289" t="s">
        <v>550</v>
      </c>
      <c r="C289">
        <v>1</v>
      </c>
      <c r="D289" s="24">
        <v>8659.2099609375</v>
      </c>
      <c r="E289" s="24">
        <v>1636.9088134765625</v>
      </c>
      <c r="F289" s="24">
        <v>938.14306640625</v>
      </c>
      <c r="G289" s="24">
        <v>1544.76513671875</v>
      </c>
      <c r="H289" s="24">
        <v>611.59967041015625</v>
      </c>
    </row>
    <row r="290" spans="1:8">
      <c r="A290">
        <v>289</v>
      </c>
      <c r="B290" t="s">
        <v>551</v>
      </c>
      <c r="C290">
        <v>1</v>
      </c>
      <c r="D290" s="24">
        <v>8242.7724609375</v>
      </c>
      <c r="E290" s="24">
        <v>1267.3568115234375</v>
      </c>
      <c r="F290" s="24">
        <v>620.6187744140625</v>
      </c>
      <c r="G290" s="24">
        <v>1642.1102294921875</v>
      </c>
      <c r="H290" s="24">
        <v>875.20330810546875</v>
      </c>
    </row>
    <row r="291" spans="1:8">
      <c r="A291">
        <v>290</v>
      </c>
      <c r="B291" t="s">
        <v>552</v>
      </c>
      <c r="C291">
        <v>1</v>
      </c>
      <c r="D291" s="24">
        <v>8022.09716796875</v>
      </c>
      <c r="E291" s="24">
        <v>1044.689453125</v>
      </c>
      <c r="F291" s="24">
        <v>740.77117919921875</v>
      </c>
      <c r="G291" s="24">
        <v>931.016845703125</v>
      </c>
      <c r="H291" s="24">
        <v>910.25494384765625</v>
      </c>
    </row>
    <row r="292" spans="1:8">
      <c r="A292">
        <v>291</v>
      </c>
      <c r="B292" t="s">
        <v>553</v>
      </c>
      <c r="C292">
        <v>1</v>
      </c>
      <c r="D292" s="24">
        <v>6050.0390625</v>
      </c>
      <c r="E292" s="24">
        <v>624.8594970703125</v>
      </c>
      <c r="F292" s="24">
        <v>762.81817626953125</v>
      </c>
      <c r="G292" s="24">
        <v>1079.6329345703125</v>
      </c>
      <c r="H292" s="24">
        <v>740.51702880859375</v>
      </c>
    </row>
    <row r="293" spans="1:8">
      <c r="A293">
        <v>292</v>
      </c>
      <c r="B293" t="s">
        <v>554</v>
      </c>
      <c r="C293">
        <v>1</v>
      </c>
      <c r="D293" s="24">
        <v>18335.083984375</v>
      </c>
      <c r="E293" s="24">
        <v>3168.74560546875</v>
      </c>
      <c r="F293" s="24">
        <v>1879.3709716796875</v>
      </c>
      <c r="G293" s="24">
        <v>2518.5703125</v>
      </c>
      <c r="H293" s="24">
        <v>1420.8818359375</v>
      </c>
    </row>
    <row r="294" spans="1:8">
      <c r="A294">
        <v>293</v>
      </c>
      <c r="B294" t="s">
        <v>555</v>
      </c>
      <c r="C294">
        <v>1</v>
      </c>
      <c r="D294" s="24">
        <v>7152.3154296875</v>
      </c>
      <c r="E294" s="24">
        <v>1269.4373779296875</v>
      </c>
      <c r="F294" s="24">
        <v>670.6888427734375</v>
      </c>
      <c r="G294" s="24">
        <v>548.49652099609375</v>
      </c>
      <c r="H294" s="24">
        <v>202.45249938964844</v>
      </c>
    </row>
    <row r="295" spans="1:8">
      <c r="A295">
        <v>294</v>
      </c>
      <c r="B295" t="s">
        <v>556</v>
      </c>
      <c r="C295">
        <v>1</v>
      </c>
      <c r="D295" s="24">
        <v>5000.6875</v>
      </c>
      <c r="E295" s="24">
        <v>1266.45263671875</v>
      </c>
      <c r="F295" s="24">
        <v>945.98272705078125</v>
      </c>
      <c r="G295" s="24">
        <v>1205.13232421875</v>
      </c>
      <c r="H295" s="24">
        <v>627.5416259765625</v>
      </c>
    </row>
    <row r="296" spans="1:8">
      <c r="A296">
        <v>295</v>
      </c>
      <c r="B296" t="s">
        <v>557</v>
      </c>
      <c r="C296">
        <v>1</v>
      </c>
      <c r="D296" s="24">
        <v>2546.47314453125</v>
      </c>
      <c r="E296" s="24">
        <v>756.95733642578125</v>
      </c>
      <c r="F296" s="24">
        <v>255.28416442871094</v>
      </c>
      <c r="G296" s="24">
        <v>962.58929443359375</v>
      </c>
      <c r="H296" s="24">
        <v>843.04205322265625</v>
      </c>
    </row>
    <row r="297" spans="1:8">
      <c r="A297">
        <v>296</v>
      </c>
      <c r="B297" t="s">
        <v>558</v>
      </c>
      <c r="C297">
        <v>1</v>
      </c>
      <c r="D297" s="24">
        <v>7417.6982421875</v>
      </c>
      <c r="E297" s="24">
        <v>1156.240966796875</v>
      </c>
      <c r="F297" s="24">
        <v>489.25607299804688</v>
      </c>
      <c r="G297" s="24">
        <v>968.41802978515625</v>
      </c>
      <c r="H297" s="24">
        <v>630.76239013671875</v>
      </c>
    </row>
    <row r="298" spans="1:8">
      <c r="A298">
        <v>297</v>
      </c>
      <c r="B298" t="s">
        <v>559</v>
      </c>
      <c r="C298">
        <v>1</v>
      </c>
      <c r="D298" s="24">
        <v>3222.998291015625</v>
      </c>
      <c r="E298" s="24">
        <v>885.4857177734375</v>
      </c>
      <c r="F298" s="24">
        <v>423.44400024414062</v>
      </c>
      <c r="G298" s="24">
        <v>1201.2642822265625</v>
      </c>
      <c r="H298" s="24">
        <v>292.78363037109375</v>
      </c>
    </row>
    <row r="299" spans="1:8">
      <c r="A299">
        <v>298</v>
      </c>
      <c r="B299" t="s">
        <v>560</v>
      </c>
      <c r="C299">
        <v>1</v>
      </c>
      <c r="D299" s="24">
        <v>4369.19873046875</v>
      </c>
      <c r="E299" s="24">
        <v>1050.9664306640625</v>
      </c>
      <c r="F299" s="24">
        <v>634.07525634765625</v>
      </c>
      <c r="G299" s="24">
        <v>994.42437744140625</v>
      </c>
      <c r="H299" s="24">
        <v>124.03373718261719</v>
      </c>
    </row>
    <row r="300" spans="1:8">
      <c r="A300">
        <v>299</v>
      </c>
      <c r="B300" t="s">
        <v>561</v>
      </c>
      <c r="C300">
        <v>1</v>
      </c>
      <c r="D300" s="24">
        <v>2765.551513671875</v>
      </c>
      <c r="E300" s="24">
        <v>697.86065673828125</v>
      </c>
      <c r="F300" s="24">
        <v>336.0023193359375</v>
      </c>
      <c r="G300" s="24">
        <v>882.27703857421875</v>
      </c>
      <c r="H300" s="24">
        <v>539.44580078125</v>
      </c>
    </row>
    <row r="301" spans="1:8">
      <c r="A301">
        <v>300</v>
      </c>
      <c r="B301" t="s">
        <v>562</v>
      </c>
      <c r="C301">
        <v>1</v>
      </c>
      <c r="D301" s="24">
        <v>4832.9580078125</v>
      </c>
      <c r="E301" s="24">
        <v>728.8311767578125</v>
      </c>
      <c r="F301" s="24">
        <v>664.4390869140625</v>
      </c>
      <c r="G301" s="24">
        <v>1144.2706298828125</v>
      </c>
      <c r="H301" s="24">
        <v>1568.8238525390625</v>
      </c>
    </row>
    <row r="302" spans="1:8">
      <c r="A302">
        <v>301</v>
      </c>
      <c r="B302" t="s">
        <v>563</v>
      </c>
      <c r="C302">
        <v>1</v>
      </c>
      <c r="D302" s="24">
        <v>2163.97607421875</v>
      </c>
      <c r="E302" s="24">
        <v>565.1226806640625</v>
      </c>
      <c r="F302" s="24">
        <v>496.78237915039062</v>
      </c>
      <c r="G302" s="24">
        <v>718.25146484375</v>
      </c>
      <c r="H302" s="24">
        <v>951.7989501953125</v>
      </c>
    </row>
    <row r="303" spans="1:8">
      <c r="A303">
        <v>302</v>
      </c>
      <c r="B303" t="s">
        <v>564</v>
      </c>
      <c r="C303">
        <v>1</v>
      </c>
      <c r="D303" s="24">
        <v>1906.9964599609375</v>
      </c>
      <c r="E303" s="24">
        <v>550.05218505859375</v>
      </c>
      <c r="F303" s="24">
        <v>1038.2750244140625</v>
      </c>
      <c r="G303" s="24">
        <v>975.33636474609375</v>
      </c>
      <c r="H303" s="24">
        <v>33.885944366455078</v>
      </c>
    </row>
    <row r="304" spans="1:8">
      <c r="A304">
        <v>303</v>
      </c>
      <c r="B304" t="s">
        <v>565</v>
      </c>
      <c r="C304">
        <v>1</v>
      </c>
      <c r="D304" s="24">
        <v>1316.602294921875</v>
      </c>
      <c r="E304" s="24">
        <v>536.83453369140625</v>
      </c>
      <c r="F304" s="24">
        <v>40.179450988769531</v>
      </c>
      <c r="G304" s="24">
        <v>808.64202880859375</v>
      </c>
      <c r="H304" s="24">
        <v>746.78216552734375</v>
      </c>
    </row>
    <row r="305" spans="1:8">
      <c r="A305">
        <v>304</v>
      </c>
      <c r="B305" t="s">
        <v>566</v>
      </c>
      <c r="C305">
        <v>1</v>
      </c>
      <c r="D305" s="24">
        <v>1696.8221435546875</v>
      </c>
      <c r="E305" s="24">
        <v>750.921142578125</v>
      </c>
      <c r="F305" s="24">
        <v>506.69033813476562</v>
      </c>
      <c r="G305" s="24">
        <v>1182.6490478515625</v>
      </c>
      <c r="H305" s="24">
        <v>696.6143798828125</v>
      </c>
    </row>
    <row r="306" spans="1:8">
      <c r="A306">
        <v>305</v>
      </c>
      <c r="B306" t="s">
        <v>567</v>
      </c>
      <c r="C306">
        <v>1</v>
      </c>
      <c r="D306" s="24">
        <v>562.33551025390625</v>
      </c>
      <c r="E306" s="24">
        <v>812.6072998046875</v>
      </c>
      <c r="F306" s="24">
        <v>251.59629821777344</v>
      </c>
      <c r="G306" s="24">
        <v>389.51507568359375</v>
      </c>
      <c r="H306" s="24">
        <v>135.15841674804688</v>
      </c>
    </row>
    <row r="307" spans="1:8">
      <c r="A307">
        <v>306</v>
      </c>
      <c r="B307" t="s">
        <v>568</v>
      </c>
      <c r="C307">
        <v>1</v>
      </c>
      <c r="D307" s="24">
        <v>3957.096923828125</v>
      </c>
      <c r="E307" s="24">
        <v>1042.915771484375</v>
      </c>
      <c r="F307" s="24">
        <v>314.53817749023438</v>
      </c>
      <c r="G307" s="24">
        <v>1524.93505859375</v>
      </c>
      <c r="H307" s="24">
        <v>67.330314636230469</v>
      </c>
    </row>
    <row r="308" spans="1:8">
      <c r="A308">
        <v>307</v>
      </c>
      <c r="B308" t="s">
        <v>569</v>
      </c>
      <c r="C308">
        <v>1</v>
      </c>
      <c r="D308" s="24">
        <v>3779.236083984375</v>
      </c>
      <c r="E308" s="24">
        <v>871.96527099609375</v>
      </c>
      <c r="F308" s="24">
        <v>343.0845947265625</v>
      </c>
      <c r="G308" s="24">
        <v>714.7264404296875</v>
      </c>
      <c r="H308" s="24">
        <v>858.221435546875</v>
      </c>
    </row>
    <row r="309" spans="1:8">
      <c r="A309">
        <v>308</v>
      </c>
      <c r="B309" t="s">
        <v>570</v>
      </c>
      <c r="C309">
        <v>1</v>
      </c>
      <c r="D309" s="24">
        <v>-672.00830078125</v>
      </c>
      <c r="E309" s="24">
        <v>467.11520385742188</v>
      </c>
      <c r="F309" s="24">
        <v>387.13067626953125</v>
      </c>
      <c r="G309" s="24">
        <v>1310.36376953125</v>
      </c>
      <c r="H309" s="24">
        <v>771.93988037109375</v>
      </c>
    </row>
    <row r="310" spans="1:8">
      <c r="A310">
        <v>309</v>
      </c>
      <c r="B310" t="s">
        <v>571</v>
      </c>
      <c r="C310">
        <v>1</v>
      </c>
      <c r="D310" s="24">
        <v>2386.12451171875</v>
      </c>
      <c r="E310" s="24">
        <v>968.996826171875</v>
      </c>
      <c r="F310" s="24">
        <v>652.99273681640625</v>
      </c>
      <c r="G310" s="24">
        <v>975.34637451171875</v>
      </c>
      <c r="H310" s="24">
        <v>286.15664672851562</v>
      </c>
    </row>
    <row r="311" spans="1:8">
      <c r="A311">
        <v>310</v>
      </c>
      <c r="B311" t="s">
        <v>572</v>
      </c>
      <c r="C311">
        <v>1</v>
      </c>
      <c r="D311" s="24">
        <v>406.88104248046875</v>
      </c>
      <c r="E311" s="24">
        <v>282.72842407226562</v>
      </c>
      <c r="F311" s="24">
        <v>74.886260986328125</v>
      </c>
      <c r="G311" s="24">
        <v>292.93646240234375</v>
      </c>
      <c r="H311" s="24">
        <v>271.62252807617188</v>
      </c>
    </row>
    <row r="312" spans="1:8">
      <c r="A312">
        <v>311</v>
      </c>
      <c r="B312" t="s">
        <v>573</v>
      </c>
      <c r="C312">
        <v>1</v>
      </c>
      <c r="D312" s="24">
        <v>4426.8447265625</v>
      </c>
      <c r="E312" s="24">
        <v>892.1519775390625</v>
      </c>
      <c r="F312" s="24">
        <v>372.56597900390625</v>
      </c>
      <c r="G312" s="24">
        <v>884.543701171875</v>
      </c>
      <c r="H312" s="24">
        <v>675.9102783203125</v>
      </c>
    </row>
    <row r="313" spans="1:8">
      <c r="A313">
        <v>312</v>
      </c>
      <c r="B313" t="s">
        <v>574</v>
      </c>
      <c r="C313">
        <v>1</v>
      </c>
      <c r="D313" s="24">
        <v>5900.48974609375</v>
      </c>
      <c r="E313" s="24">
        <v>1283.19091796875</v>
      </c>
      <c r="F313" s="24">
        <v>913.92742919921875</v>
      </c>
      <c r="G313" s="24">
        <v>1893.1612548828125</v>
      </c>
      <c r="H313" s="24">
        <v>940.615966796875</v>
      </c>
    </row>
    <row r="314" spans="1:8">
      <c r="A314">
        <v>313</v>
      </c>
      <c r="B314" t="s">
        <v>575</v>
      </c>
      <c r="C314">
        <v>1</v>
      </c>
      <c r="D314" s="24">
        <v>16045.1689453125</v>
      </c>
      <c r="E314" s="24">
        <v>1977.9583740234375</v>
      </c>
      <c r="F314" s="24">
        <v>1186.132080078125</v>
      </c>
      <c r="G314" s="24">
        <v>2077.904052734375</v>
      </c>
      <c r="H314" s="24">
        <v>1471.33935546875</v>
      </c>
    </row>
    <row r="315" spans="1:8">
      <c r="A315">
        <v>314</v>
      </c>
      <c r="B315" t="s">
        <v>576</v>
      </c>
      <c r="C315">
        <v>1</v>
      </c>
      <c r="D315" s="24">
        <v>12682.4375</v>
      </c>
      <c r="E315" s="24">
        <v>1969.9205322265625</v>
      </c>
      <c r="F315" s="24">
        <v>1065.34130859375</v>
      </c>
      <c r="G315" s="24">
        <v>1753.3154296875</v>
      </c>
      <c r="H315" s="24">
        <v>888.987060546875</v>
      </c>
    </row>
    <row r="316" spans="1:8">
      <c r="A316">
        <v>315</v>
      </c>
      <c r="B316" t="s">
        <v>577</v>
      </c>
      <c r="C316">
        <v>1</v>
      </c>
      <c r="D316" s="24">
        <v>6371.18017578125</v>
      </c>
      <c r="E316" s="24">
        <v>1092.33740234375</v>
      </c>
      <c r="F316" s="24">
        <v>841.39764404296875</v>
      </c>
      <c r="G316" s="24">
        <v>1071.020263671875</v>
      </c>
      <c r="H316" s="24">
        <v>526.21392822265625</v>
      </c>
    </row>
    <row r="317" spans="1:8">
      <c r="A317">
        <v>316</v>
      </c>
      <c r="B317" t="s">
        <v>578</v>
      </c>
      <c r="C317">
        <v>1</v>
      </c>
      <c r="D317" s="24">
        <v>7314.072265625</v>
      </c>
      <c r="E317" s="24">
        <v>1806.5262451171875</v>
      </c>
      <c r="F317" s="24">
        <v>600.22161865234375</v>
      </c>
      <c r="G317" s="24">
        <v>964.2635498046875</v>
      </c>
      <c r="H317" s="24">
        <v>208.88935852050781</v>
      </c>
    </row>
    <row r="318" spans="1:8">
      <c r="A318">
        <v>317</v>
      </c>
      <c r="B318" t="s">
        <v>579</v>
      </c>
      <c r="C318">
        <v>1</v>
      </c>
      <c r="D318" s="24">
        <v>7929.68603515625</v>
      </c>
      <c r="E318" s="24">
        <v>1185.753173828125</v>
      </c>
      <c r="F318" s="24">
        <v>722.3463134765625</v>
      </c>
      <c r="G318" s="24">
        <v>1091.0118408203125</v>
      </c>
      <c r="H318" s="24">
        <v>469.16802978515625</v>
      </c>
    </row>
    <row r="319" spans="1:8">
      <c r="A319">
        <v>318</v>
      </c>
      <c r="B319" t="s">
        <v>580</v>
      </c>
      <c r="C319">
        <v>1</v>
      </c>
      <c r="D319" s="24">
        <v>5224.66015625</v>
      </c>
      <c r="E319" s="24">
        <v>832.04541015625</v>
      </c>
      <c r="F319" s="24">
        <v>570.72698974609375</v>
      </c>
      <c r="G319" s="24">
        <v>1086.5758056640625</v>
      </c>
      <c r="H319" s="24">
        <v>516.96875</v>
      </c>
    </row>
    <row r="320" spans="1:8">
      <c r="A320">
        <v>319</v>
      </c>
      <c r="B320" t="s">
        <v>581</v>
      </c>
      <c r="C320">
        <v>1</v>
      </c>
      <c r="D320" s="24">
        <v>12469.48828125</v>
      </c>
      <c r="E320" s="24">
        <v>1797.875</v>
      </c>
      <c r="F320" s="24">
        <v>529.45416259765625</v>
      </c>
      <c r="G320" s="24">
        <v>1351.4173583984375</v>
      </c>
      <c r="H320" s="24">
        <v>524.740234375</v>
      </c>
    </row>
    <row r="321" spans="1:8">
      <c r="A321">
        <v>320</v>
      </c>
      <c r="B321" t="s">
        <v>582</v>
      </c>
      <c r="C321">
        <v>1</v>
      </c>
      <c r="D321" s="24">
        <v>3017.736083984375</v>
      </c>
      <c r="E321" s="24">
        <v>610.749267578125</v>
      </c>
      <c r="F321" s="24">
        <v>336.26809692382812</v>
      </c>
      <c r="G321" s="24">
        <v>487.24075317382812</v>
      </c>
      <c r="H321" s="24">
        <v>367.68569946289062</v>
      </c>
    </row>
    <row r="322" spans="1:8">
      <c r="A322">
        <v>321</v>
      </c>
      <c r="B322" t="s">
        <v>583</v>
      </c>
      <c r="C322">
        <v>1</v>
      </c>
      <c r="D322" s="24">
        <v>6417.4169921875</v>
      </c>
      <c r="E322" s="24">
        <v>977.3935546875</v>
      </c>
      <c r="F322" s="24">
        <v>777.62664794921875</v>
      </c>
      <c r="G322" s="24">
        <v>1206.751220703125</v>
      </c>
      <c r="H322" s="24">
        <v>519.87933349609375</v>
      </c>
    </row>
    <row r="323" spans="1:8">
      <c r="A323">
        <v>322</v>
      </c>
      <c r="B323" t="s">
        <v>584</v>
      </c>
      <c r="C323">
        <v>1</v>
      </c>
      <c r="D323" s="24">
        <v>5437.1494140625</v>
      </c>
      <c r="E323" s="24">
        <v>4081.239501953125</v>
      </c>
      <c r="F323" s="24">
        <v>3159.260986328125</v>
      </c>
      <c r="G323" s="24">
        <v>883.98394775390625</v>
      </c>
      <c r="H323" s="24">
        <v>204.56808471679688</v>
      </c>
    </row>
    <row r="324" spans="1:8">
      <c r="A324">
        <v>323</v>
      </c>
      <c r="B324" t="s">
        <v>585</v>
      </c>
      <c r="C324">
        <v>1</v>
      </c>
      <c r="D324" s="24">
        <v>5894.416015625</v>
      </c>
      <c r="E324" s="24">
        <v>1143.16259765625</v>
      </c>
      <c r="F324" s="24">
        <v>894.8792724609375</v>
      </c>
      <c r="G324" s="24">
        <v>1247.359375</v>
      </c>
      <c r="H324" s="24">
        <v>724.21710205078125</v>
      </c>
    </row>
    <row r="325" spans="1:8">
      <c r="A325">
        <v>324</v>
      </c>
      <c r="B325" t="s">
        <v>586</v>
      </c>
      <c r="C325">
        <v>1</v>
      </c>
      <c r="D325" s="24">
        <v>1706.555419921875</v>
      </c>
      <c r="E325" s="24">
        <v>854.93048095703125</v>
      </c>
      <c r="F325" s="24">
        <v>580.2462158203125</v>
      </c>
      <c r="G325" s="24">
        <v>655.88446044921875</v>
      </c>
      <c r="H325" s="24">
        <v>410.18597412109375</v>
      </c>
    </row>
    <row r="326" spans="1:8">
      <c r="A326">
        <v>325</v>
      </c>
      <c r="B326" t="s">
        <v>587</v>
      </c>
      <c r="C326">
        <v>1</v>
      </c>
      <c r="D326" s="24">
        <v>941.79046630859375</v>
      </c>
      <c r="E326" s="24">
        <v>739.8824462890625</v>
      </c>
      <c r="F326" s="24">
        <v>63.326179504394531</v>
      </c>
      <c r="G326" s="24">
        <v>721.71929931640625</v>
      </c>
      <c r="H326" s="24">
        <v>590.6590576171875</v>
      </c>
    </row>
    <row r="327" spans="1:8">
      <c r="A327">
        <v>326</v>
      </c>
      <c r="B327" t="s">
        <v>588</v>
      </c>
      <c r="C327">
        <v>1</v>
      </c>
      <c r="D327" s="24">
        <v>1478.83984375</v>
      </c>
      <c r="E327" s="24">
        <v>726.36334228515625</v>
      </c>
      <c r="F327" s="24">
        <v>589.18017578125</v>
      </c>
      <c r="G327" s="24">
        <v>665.91619873046875</v>
      </c>
      <c r="H327" s="24">
        <v>549.10247802734375</v>
      </c>
    </row>
    <row r="328" spans="1:8">
      <c r="A328">
        <v>327</v>
      </c>
      <c r="B328" t="s">
        <v>589</v>
      </c>
      <c r="C328">
        <v>1</v>
      </c>
      <c r="D328" s="24">
        <v>159.86972045898438</v>
      </c>
      <c r="E328" s="24">
        <v>366.1910400390625</v>
      </c>
      <c r="F328" s="24">
        <v>-30.500381469726562</v>
      </c>
      <c r="G328" s="24">
        <v>659.1031494140625</v>
      </c>
      <c r="H328" s="24">
        <v>522.6575927734375</v>
      </c>
    </row>
    <row r="329" spans="1:8">
      <c r="A329">
        <v>328</v>
      </c>
      <c r="B329" t="s">
        <v>590</v>
      </c>
      <c r="C329">
        <v>1</v>
      </c>
      <c r="D329" s="24">
        <v>1055.1036376953125</v>
      </c>
      <c r="E329" s="24">
        <v>492.10098266601562</v>
      </c>
      <c r="F329" s="24">
        <v>350.95401000976562</v>
      </c>
      <c r="G329" s="24">
        <v>856.35015869140625</v>
      </c>
      <c r="H329" s="24">
        <v>9.4334526062011719</v>
      </c>
    </row>
    <row r="330" spans="1:8">
      <c r="A330">
        <v>329</v>
      </c>
      <c r="B330" t="s">
        <v>591</v>
      </c>
      <c r="C330">
        <v>1</v>
      </c>
      <c r="D330" s="24">
        <v>519.12890625</v>
      </c>
      <c r="E330" s="24">
        <v>702.516845703125</v>
      </c>
      <c r="F330" s="24">
        <v>347.3818359375</v>
      </c>
      <c r="G330" s="24">
        <v>658.49896240234375</v>
      </c>
      <c r="H330" s="24">
        <v>683.958251953125</v>
      </c>
    </row>
    <row r="331" spans="1:8">
      <c r="A331">
        <v>330</v>
      </c>
      <c r="B331" t="s">
        <v>592</v>
      </c>
      <c r="C331">
        <v>1</v>
      </c>
      <c r="D331" s="24">
        <v>317.95635986328125</v>
      </c>
      <c r="E331" s="24">
        <v>273.51925659179688</v>
      </c>
      <c r="F331" s="24">
        <v>252.43353271484375</v>
      </c>
      <c r="G331" s="24">
        <v>499.8355712890625</v>
      </c>
      <c r="H331" s="24">
        <v>-74.498703002929688</v>
      </c>
    </row>
    <row r="332" spans="1:8">
      <c r="A332">
        <v>331</v>
      </c>
      <c r="B332" t="s">
        <v>593</v>
      </c>
      <c r="C332">
        <v>1</v>
      </c>
      <c r="D332" s="24">
        <v>396.71298217773438</v>
      </c>
      <c r="E332" s="24">
        <v>185.56825256347656</v>
      </c>
      <c r="F332" s="24">
        <v>-171.34664916992188</v>
      </c>
      <c r="G332" s="24">
        <v>79.746246337890625</v>
      </c>
      <c r="H332" s="24">
        <v>629.84234619140625</v>
      </c>
    </row>
    <row r="333" spans="1:8">
      <c r="A333">
        <v>332</v>
      </c>
      <c r="B333" t="s">
        <v>594</v>
      </c>
      <c r="C333">
        <v>1</v>
      </c>
      <c r="D333" s="24">
        <v>707.994140625</v>
      </c>
      <c r="E333" s="24">
        <v>53.501941680908203</v>
      </c>
      <c r="F333" s="24">
        <v>801.92364501953125</v>
      </c>
      <c r="G333" s="24">
        <v>748.16497802734375</v>
      </c>
      <c r="H333" s="24">
        <v>140.97357177734375</v>
      </c>
    </row>
    <row r="334" spans="1:8">
      <c r="A334">
        <v>333</v>
      </c>
      <c r="B334" t="s">
        <v>595</v>
      </c>
      <c r="C334">
        <v>1</v>
      </c>
      <c r="D334" s="24">
        <v>2640.8017578125</v>
      </c>
      <c r="E334" s="24">
        <v>727.81939697265625</v>
      </c>
      <c r="F334" s="24">
        <v>371.853271484375</v>
      </c>
      <c r="G334" s="24">
        <v>1217.1533203125</v>
      </c>
      <c r="H334" s="24">
        <v>291.42864990234375</v>
      </c>
    </row>
    <row r="335" spans="1:8">
      <c r="A335">
        <v>334</v>
      </c>
      <c r="B335" t="s">
        <v>596</v>
      </c>
      <c r="C335">
        <v>1</v>
      </c>
      <c r="D335" s="24">
        <v>2793.91943359375</v>
      </c>
      <c r="E335" s="24">
        <v>523.93524169921875</v>
      </c>
      <c r="F335" s="24">
        <v>820.6220703125</v>
      </c>
      <c r="G335" s="24">
        <v>1079.4112548828125</v>
      </c>
      <c r="H335" s="24">
        <v>318.19149780273438</v>
      </c>
    </row>
    <row r="336" spans="1:8">
      <c r="A336">
        <v>335</v>
      </c>
      <c r="B336" t="s">
        <v>597</v>
      </c>
      <c r="C336">
        <v>1</v>
      </c>
      <c r="D336" s="24">
        <v>6650.17529296875</v>
      </c>
      <c r="E336" s="24">
        <v>1517.232177734375</v>
      </c>
      <c r="F336" s="24">
        <v>1219.369140625</v>
      </c>
      <c r="G336" s="24">
        <v>1676.4254150390625</v>
      </c>
      <c r="H336" s="24">
        <v>1167.0452880859375</v>
      </c>
    </row>
    <row r="337" spans="1:8">
      <c r="A337">
        <v>336</v>
      </c>
      <c r="B337" t="s">
        <v>598</v>
      </c>
      <c r="C337">
        <v>1</v>
      </c>
      <c r="D337" s="24">
        <v>5420.4951171875</v>
      </c>
      <c r="E337" s="24">
        <v>1063.5421142578125</v>
      </c>
      <c r="F337" s="24">
        <v>371.2919921875</v>
      </c>
      <c r="G337" s="24">
        <v>985.5550537109375</v>
      </c>
      <c r="H337" s="24">
        <v>1214.31689453125</v>
      </c>
    </row>
    <row r="338" spans="1:8">
      <c r="A338">
        <v>337</v>
      </c>
      <c r="B338" t="s">
        <v>599</v>
      </c>
      <c r="C338">
        <v>1</v>
      </c>
      <c r="D338" s="24">
        <v>16766.228515625</v>
      </c>
      <c r="E338" s="24">
        <v>1872.4503173828125</v>
      </c>
      <c r="F338" s="24">
        <v>1397.0439453125</v>
      </c>
      <c r="G338" s="24">
        <v>2206.87939453125</v>
      </c>
      <c r="H338" s="24">
        <v>491.82052612304688</v>
      </c>
    </row>
    <row r="339" spans="1:8">
      <c r="A339">
        <v>338</v>
      </c>
      <c r="B339" t="s">
        <v>600</v>
      </c>
      <c r="C339">
        <v>1</v>
      </c>
      <c r="D339" s="24">
        <v>13063.125</v>
      </c>
      <c r="E339" s="24">
        <v>1658.2861328125</v>
      </c>
      <c r="F339" s="24">
        <v>975.80389404296875</v>
      </c>
      <c r="G339" s="24">
        <v>1401.19189453125</v>
      </c>
      <c r="H339" s="24">
        <v>1264.0321044921875</v>
      </c>
    </row>
    <row r="340" spans="1:8">
      <c r="A340">
        <v>339</v>
      </c>
      <c r="B340" t="s">
        <v>601</v>
      </c>
      <c r="C340">
        <v>1</v>
      </c>
      <c r="D340" s="24">
        <v>4027.62060546875</v>
      </c>
      <c r="E340" s="24">
        <v>779.27606201171875</v>
      </c>
      <c r="F340" s="24">
        <v>125.26337432861328</v>
      </c>
      <c r="G340" s="24">
        <v>-53.365913391113281</v>
      </c>
      <c r="H340" s="24">
        <v>698.13238525390625</v>
      </c>
    </row>
    <row r="341" spans="1:8">
      <c r="A341">
        <v>340</v>
      </c>
      <c r="B341" t="s">
        <v>602</v>
      </c>
      <c r="C341">
        <v>1</v>
      </c>
      <c r="D341" s="24">
        <v>6088.63525390625</v>
      </c>
      <c r="E341" s="24">
        <v>892.7032470703125</v>
      </c>
      <c r="F341" s="24">
        <v>540.1429443359375</v>
      </c>
      <c r="G341" s="24">
        <v>522.04864501953125</v>
      </c>
      <c r="H341" s="24">
        <v>904.39422607421875</v>
      </c>
    </row>
    <row r="342" spans="1:8">
      <c r="A342">
        <v>341</v>
      </c>
      <c r="B342" t="s">
        <v>603</v>
      </c>
      <c r="C342">
        <v>1</v>
      </c>
      <c r="D342" s="24">
        <v>7475.34912109375</v>
      </c>
      <c r="E342" s="24">
        <v>996.99078369140625</v>
      </c>
      <c r="F342" s="24">
        <v>899.60809326171875</v>
      </c>
      <c r="G342" s="24">
        <v>1255.7286376953125</v>
      </c>
      <c r="H342" s="24">
        <v>614.58978271484375</v>
      </c>
    </row>
    <row r="343" spans="1:8">
      <c r="A343">
        <v>342</v>
      </c>
      <c r="B343" t="s">
        <v>604</v>
      </c>
      <c r="C343">
        <v>1</v>
      </c>
      <c r="D343" s="24">
        <v>3259.765869140625</v>
      </c>
      <c r="E343" s="24">
        <v>683.5330810546875</v>
      </c>
      <c r="F343" s="24">
        <v>365.83456420898438</v>
      </c>
      <c r="G343" s="24">
        <v>825.92291259765625</v>
      </c>
      <c r="H343" s="24">
        <v>-3.4295697212219238</v>
      </c>
    </row>
    <row r="344" spans="1:8">
      <c r="A344">
        <v>343</v>
      </c>
      <c r="B344" t="s">
        <v>605</v>
      </c>
      <c r="C344">
        <v>1</v>
      </c>
      <c r="D344" s="24">
        <v>917.3720703125</v>
      </c>
      <c r="E344" s="24">
        <v>-137.2587890625</v>
      </c>
      <c r="F344" s="24">
        <v>397.35382080078125</v>
      </c>
      <c r="G344" s="24">
        <v>740.092041015625</v>
      </c>
      <c r="H344" s="24">
        <v>86.227409362792969</v>
      </c>
    </row>
    <row r="345" spans="1:8">
      <c r="A345">
        <v>344</v>
      </c>
      <c r="B345" t="s">
        <v>606</v>
      </c>
      <c r="C345">
        <v>1</v>
      </c>
      <c r="D345" s="24">
        <v>3218.941162109375</v>
      </c>
      <c r="E345" s="24">
        <v>549.7064208984375</v>
      </c>
      <c r="F345" s="24">
        <v>237.3505859375</v>
      </c>
      <c r="G345" s="24">
        <v>820.76385498046875</v>
      </c>
      <c r="H345" s="24">
        <v>994.095947265625</v>
      </c>
    </row>
    <row r="346" spans="1:8">
      <c r="A346">
        <v>345</v>
      </c>
      <c r="B346" t="s">
        <v>607</v>
      </c>
      <c r="C346">
        <v>1</v>
      </c>
      <c r="D346" s="24">
        <v>4637.05810546875</v>
      </c>
      <c r="E346" s="24">
        <v>764.740234375</v>
      </c>
      <c r="F346" s="24">
        <v>236.49024963378906</v>
      </c>
      <c r="G346" s="24">
        <v>1343.0101318359375</v>
      </c>
      <c r="H346" s="24">
        <v>47.015010833740234</v>
      </c>
    </row>
    <row r="347" spans="1:8">
      <c r="A347">
        <v>346</v>
      </c>
      <c r="B347" t="s">
        <v>608</v>
      </c>
      <c r="C347">
        <v>1</v>
      </c>
      <c r="D347" s="24">
        <v>6476.884765625</v>
      </c>
      <c r="E347" s="24">
        <v>883.25628662109375</v>
      </c>
      <c r="F347" s="24">
        <v>777.013671875</v>
      </c>
      <c r="G347" s="24">
        <v>1216.0030517578125</v>
      </c>
      <c r="H347" s="24">
        <v>718.90887451171875</v>
      </c>
    </row>
    <row r="348" spans="1:8">
      <c r="A348">
        <v>347</v>
      </c>
      <c r="B348" t="s">
        <v>609</v>
      </c>
      <c r="C348">
        <v>1</v>
      </c>
      <c r="D348" s="24">
        <v>2416.80078125</v>
      </c>
      <c r="E348" s="24">
        <v>717.18603515625</v>
      </c>
      <c r="F348" s="24">
        <v>201.93923950195312</v>
      </c>
      <c r="G348" s="24">
        <v>965.72247314453125</v>
      </c>
      <c r="H348" s="24">
        <v>439.38540649414062</v>
      </c>
    </row>
    <row r="349" spans="1:8">
      <c r="A349">
        <v>348</v>
      </c>
      <c r="B349" t="s">
        <v>610</v>
      </c>
      <c r="C349">
        <v>1</v>
      </c>
      <c r="D349" s="24">
        <v>1313.3106689453125</v>
      </c>
      <c r="E349" s="24">
        <v>603.88983154296875</v>
      </c>
      <c r="F349" s="24">
        <v>561.20361328125</v>
      </c>
      <c r="G349" s="24">
        <v>986.4383544921875</v>
      </c>
      <c r="H349" s="24">
        <v>342.155029296875</v>
      </c>
    </row>
    <row r="350" spans="1:8">
      <c r="A350">
        <v>349</v>
      </c>
      <c r="B350" t="s">
        <v>611</v>
      </c>
      <c r="C350">
        <v>1</v>
      </c>
      <c r="D350" s="24">
        <v>1601.240478515625</v>
      </c>
      <c r="E350" s="24">
        <v>461.49050903320312</v>
      </c>
      <c r="F350" s="24">
        <v>208.48588562011719</v>
      </c>
      <c r="G350" s="24">
        <v>1074.819091796875</v>
      </c>
      <c r="H350" s="24">
        <v>408.10003662109375</v>
      </c>
    </row>
    <row r="351" spans="1:8">
      <c r="A351">
        <v>350</v>
      </c>
      <c r="B351" t="s">
        <v>612</v>
      </c>
      <c r="C351">
        <v>1</v>
      </c>
      <c r="D351" s="24">
        <v>3831.097900390625</v>
      </c>
      <c r="E351" s="24">
        <v>717.81964111328125</v>
      </c>
      <c r="F351" s="24">
        <v>851.45428466796875</v>
      </c>
      <c r="G351" s="24">
        <v>1146.5986328125</v>
      </c>
      <c r="H351" s="24">
        <v>655.31024169921875</v>
      </c>
    </row>
    <row r="352" spans="1:8">
      <c r="A352">
        <v>351</v>
      </c>
      <c r="B352" t="s">
        <v>613</v>
      </c>
      <c r="C352">
        <v>1</v>
      </c>
      <c r="D352" s="24">
        <v>1888.0655517578125</v>
      </c>
      <c r="E352" s="24">
        <v>411.06912231445312</v>
      </c>
      <c r="F352" s="24">
        <v>480.2369384765625</v>
      </c>
      <c r="G352" s="24">
        <v>1238.9478759765625</v>
      </c>
      <c r="H352" s="24">
        <v>609.116943359375</v>
      </c>
    </row>
    <row r="353" spans="1:8">
      <c r="A353">
        <v>352</v>
      </c>
      <c r="B353" t="s">
        <v>614</v>
      </c>
      <c r="C353">
        <v>1</v>
      </c>
      <c r="D353" s="24">
        <v>5088.515625</v>
      </c>
      <c r="E353" s="24">
        <v>1086.5194091796875</v>
      </c>
      <c r="F353" s="24">
        <v>670.500244140625</v>
      </c>
      <c r="G353" s="24">
        <v>1087.322265625</v>
      </c>
      <c r="H353" s="24">
        <v>2773.9443359375</v>
      </c>
    </row>
    <row r="354" spans="1:8">
      <c r="A354">
        <v>353</v>
      </c>
      <c r="B354" t="s">
        <v>615</v>
      </c>
      <c r="C354">
        <v>1</v>
      </c>
      <c r="D354" s="24">
        <v>1713</v>
      </c>
      <c r="E354" s="24">
        <v>700.76104736328125</v>
      </c>
      <c r="F354" s="24">
        <v>795.69036865234375</v>
      </c>
      <c r="G354" s="24">
        <v>428.43701171875</v>
      </c>
      <c r="H354" s="24">
        <v>739.23089599609375</v>
      </c>
    </row>
    <row r="355" spans="1:8">
      <c r="A355">
        <v>354</v>
      </c>
      <c r="B355" t="s">
        <v>616</v>
      </c>
      <c r="C355">
        <v>1</v>
      </c>
      <c r="D355" s="24">
        <v>98.721923828125</v>
      </c>
      <c r="E355" s="24">
        <v>570.04315185546875</v>
      </c>
      <c r="F355" s="24">
        <v>667.8712158203125</v>
      </c>
      <c r="G355" s="24">
        <v>657.0784912109375</v>
      </c>
      <c r="H355" s="24">
        <v>634.87872314453125</v>
      </c>
    </row>
    <row r="356" spans="1:8">
      <c r="A356">
        <v>355</v>
      </c>
      <c r="B356" t="s">
        <v>617</v>
      </c>
      <c r="C356">
        <v>1</v>
      </c>
      <c r="D356" s="24">
        <v>-1175.237548828125</v>
      </c>
      <c r="E356" s="24">
        <v>155.91011047363281</v>
      </c>
      <c r="F356" s="24">
        <v>496.4910888671875</v>
      </c>
      <c r="G356" s="24">
        <v>956.6611328125</v>
      </c>
      <c r="H356" s="24">
        <v>1013.734375</v>
      </c>
    </row>
    <row r="357" spans="1:8">
      <c r="A357">
        <v>356</v>
      </c>
      <c r="B357" t="s">
        <v>618</v>
      </c>
      <c r="C357">
        <v>1</v>
      </c>
      <c r="D357" s="24">
        <v>530.09930419921875</v>
      </c>
      <c r="E357" s="24">
        <v>340.8812255859375</v>
      </c>
      <c r="F357" s="24">
        <v>442.53561401367188</v>
      </c>
      <c r="G357" s="24">
        <v>809.59173583984375</v>
      </c>
      <c r="H357" s="24">
        <v>764.5166015625</v>
      </c>
    </row>
    <row r="358" spans="1:8">
      <c r="A358">
        <v>357</v>
      </c>
      <c r="B358" t="s">
        <v>619</v>
      </c>
      <c r="C358">
        <v>1</v>
      </c>
      <c r="D358" s="24">
        <v>2367.942138671875</v>
      </c>
      <c r="E358" s="24">
        <v>972.11737060546875</v>
      </c>
      <c r="F358" s="24">
        <v>607.91278076171875</v>
      </c>
      <c r="G358" s="24">
        <v>957.476806640625</v>
      </c>
      <c r="H358" s="24">
        <v>525.7720947265625</v>
      </c>
    </row>
    <row r="359" spans="1:8">
      <c r="A359">
        <v>358</v>
      </c>
      <c r="B359" t="s">
        <v>620</v>
      </c>
      <c r="C359">
        <v>1</v>
      </c>
      <c r="D359" s="24">
        <v>5036.333984375</v>
      </c>
      <c r="E359" s="24">
        <v>716.0177001953125</v>
      </c>
      <c r="F359" s="24">
        <v>390.22723388671875</v>
      </c>
      <c r="G359" s="24">
        <v>838.245361328125</v>
      </c>
      <c r="H359" s="24">
        <v>328.1910400390625</v>
      </c>
    </row>
    <row r="360" spans="1:8">
      <c r="A360">
        <v>359</v>
      </c>
      <c r="B360" t="s">
        <v>621</v>
      </c>
      <c r="C360">
        <v>1</v>
      </c>
      <c r="D360" s="24">
        <v>5194.7802734375</v>
      </c>
      <c r="E360" s="24">
        <v>912.1048583984375</v>
      </c>
      <c r="F360" s="24">
        <v>634.99871826171875</v>
      </c>
      <c r="G360" s="24">
        <v>919.52288818359375</v>
      </c>
      <c r="H360" s="24">
        <v>727.5711669921875</v>
      </c>
    </row>
    <row r="361" spans="1:8">
      <c r="A361">
        <v>360</v>
      </c>
      <c r="B361" t="s">
        <v>622</v>
      </c>
      <c r="C361">
        <v>1</v>
      </c>
      <c r="D361" s="24">
        <v>4312.95166015625</v>
      </c>
      <c r="E361" s="24">
        <v>1101.078857421875</v>
      </c>
      <c r="F361" s="24">
        <v>607.969482421875</v>
      </c>
      <c r="G361" s="24">
        <v>1075.464599609375</v>
      </c>
      <c r="H361" s="24">
        <v>189.21080017089844</v>
      </c>
    </row>
    <row r="362" spans="1:8">
      <c r="A362">
        <v>361</v>
      </c>
      <c r="B362" t="s">
        <v>623</v>
      </c>
      <c r="C362">
        <v>1</v>
      </c>
      <c r="D362" s="24">
        <v>11687.5400390625</v>
      </c>
      <c r="E362" s="24">
        <v>1893.302734375</v>
      </c>
      <c r="F362" s="24">
        <v>1226.403564453125</v>
      </c>
      <c r="G362" s="24">
        <v>1820.2764892578125</v>
      </c>
      <c r="H362" s="24">
        <v>6784.56787109375</v>
      </c>
    </row>
    <row r="363" spans="1:8">
      <c r="A363">
        <v>362</v>
      </c>
      <c r="B363" t="s">
        <v>624</v>
      </c>
      <c r="C363">
        <v>1</v>
      </c>
      <c r="D363" s="24">
        <v>17136.6953125</v>
      </c>
      <c r="E363" s="24">
        <v>2238.555419921875</v>
      </c>
      <c r="F363" s="24">
        <v>1437.2197265625</v>
      </c>
      <c r="G363" s="24">
        <v>1653.7923583984375</v>
      </c>
      <c r="H363" s="24">
        <v>448.8017578125</v>
      </c>
    </row>
    <row r="364" spans="1:8">
      <c r="A364">
        <v>363</v>
      </c>
      <c r="B364" t="s">
        <v>625</v>
      </c>
      <c r="C364">
        <v>1</v>
      </c>
      <c r="D364" s="24">
        <v>14638.8671875</v>
      </c>
      <c r="E364" s="24">
        <v>1483.9595947265625</v>
      </c>
      <c r="F364" s="24">
        <v>901.16632080078125</v>
      </c>
      <c r="G364" s="24">
        <v>2225.3076171875</v>
      </c>
      <c r="H364" s="24">
        <v>140.31918334960938</v>
      </c>
    </row>
    <row r="365" spans="1:8">
      <c r="A365">
        <v>364</v>
      </c>
      <c r="B365" t="s">
        <v>626</v>
      </c>
      <c r="C365">
        <v>1</v>
      </c>
      <c r="D365" s="24">
        <v>5335.15673828125</v>
      </c>
      <c r="E365" s="24">
        <v>1212.3065185546875</v>
      </c>
      <c r="F365" s="24">
        <v>501.885986328125</v>
      </c>
      <c r="G365" s="24">
        <v>1199.188232421875</v>
      </c>
      <c r="H365" s="24">
        <v>796.59710693359375</v>
      </c>
    </row>
    <row r="366" spans="1:8">
      <c r="A366">
        <v>365</v>
      </c>
      <c r="B366" t="s">
        <v>627</v>
      </c>
      <c r="C366">
        <v>1</v>
      </c>
      <c r="D366" s="24">
        <v>7224.92333984375</v>
      </c>
      <c r="E366" s="24">
        <v>878.9171142578125</v>
      </c>
      <c r="F366" s="24">
        <v>906.61712646484375</v>
      </c>
      <c r="G366" s="24">
        <v>1505.6134033203125</v>
      </c>
      <c r="H366" s="24">
        <v>311.19174194335938</v>
      </c>
    </row>
    <row r="367" spans="1:8">
      <c r="A367">
        <v>366</v>
      </c>
      <c r="B367" t="s">
        <v>628</v>
      </c>
      <c r="C367">
        <v>1</v>
      </c>
      <c r="D367" s="24">
        <v>132.3729248046875</v>
      </c>
      <c r="E367" s="24">
        <v>50.438652038574219</v>
      </c>
      <c r="F367" s="24">
        <v>369.8184814453125</v>
      </c>
      <c r="G367" s="24">
        <v>1176.945068359375</v>
      </c>
      <c r="H367" s="24">
        <v>714.2269287109375</v>
      </c>
    </row>
    <row r="368" spans="1:8">
      <c r="A368">
        <v>367</v>
      </c>
      <c r="B368" t="s">
        <v>629</v>
      </c>
      <c r="C368">
        <v>1</v>
      </c>
      <c r="D368" s="24">
        <v>2586.667724609375</v>
      </c>
      <c r="E368" s="24">
        <v>488.16094970703125</v>
      </c>
      <c r="F368" s="24">
        <v>520.64471435546875</v>
      </c>
      <c r="G368" s="24">
        <v>1438.5992431640625</v>
      </c>
      <c r="H368" s="24">
        <v>172.07583618164062</v>
      </c>
    </row>
    <row r="369" spans="1:8">
      <c r="A369">
        <v>368</v>
      </c>
      <c r="B369" t="s">
        <v>630</v>
      </c>
      <c r="C369">
        <v>1</v>
      </c>
      <c r="D369" s="24">
        <v>2680.412109375</v>
      </c>
      <c r="E369" s="24">
        <v>1118.3350830078125</v>
      </c>
      <c r="F369" s="24">
        <v>162.95536804199219</v>
      </c>
      <c r="G369" s="24">
        <v>720.51129150390625</v>
      </c>
      <c r="H369" s="24">
        <v>218.05934143066406</v>
      </c>
    </row>
    <row r="370" spans="1:8">
      <c r="A370">
        <v>369</v>
      </c>
      <c r="B370" t="s">
        <v>631</v>
      </c>
      <c r="C370">
        <v>1</v>
      </c>
      <c r="D370" s="24">
        <v>4058.257568359375</v>
      </c>
      <c r="E370" s="24">
        <v>1130.984130859375</v>
      </c>
      <c r="F370" s="24">
        <v>849.54498291015625</v>
      </c>
      <c r="G370" s="24">
        <v>861.78448486328125</v>
      </c>
      <c r="H370" s="24">
        <v>210.26237487792969</v>
      </c>
    </row>
    <row r="371" spans="1:8">
      <c r="A371">
        <v>370</v>
      </c>
      <c r="B371" t="s">
        <v>632</v>
      </c>
      <c r="C371">
        <v>1</v>
      </c>
      <c r="D371" s="24">
        <v>1071.7567138671875</v>
      </c>
      <c r="E371" s="24">
        <v>596.50213623046875</v>
      </c>
      <c r="F371" s="24">
        <v>-41.598445892333984</v>
      </c>
      <c r="G371" s="24">
        <v>534.57513427734375</v>
      </c>
      <c r="H371" s="24">
        <v>269.5416259765625</v>
      </c>
    </row>
    <row r="372" spans="1:8">
      <c r="A372">
        <v>371</v>
      </c>
      <c r="B372" t="s">
        <v>633</v>
      </c>
      <c r="C372">
        <v>1</v>
      </c>
      <c r="D372" s="24">
        <v>2078.093994140625</v>
      </c>
      <c r="E372" s="24">
        <v>132.60292053222656</v>
      </c>
      <c r="F372" s="24">
        <v>248.16950988769531</v>
      </c>
      <c r="G372" s="24">
        <v>1320.0653076171875</v>
      </c>
      <c r="H372" s="24">
        <v>231.88436889648438</v>
      </c>
    </row>
    <row r="373" spans="1:8">
      <c r="A373">
        <v>372</v>
      </c>
      <c r="B373" t="s">
        <v>634</v>
      </c>
      <c r="C373">
        <v>1</v>
      </c>
      <c r="D373" s="24">
        <v>-513.5682373046875</v>
      </c>
      <c r="E373" s="24">
        <v>702.09088134765625</v>
      </c>
      <c r="F373" s="24">
        <v>432.42022705078125</v>
      </c>
      <c r="G373" s="24">
        <v>1056.101806640625</v>
      </c>
      <c r="H373" s="24">
        <v>984.0675048828125</v>
      </c>
    </row>
    <row r="374" spans="1:8">
      <c r="A374">
        <v>373</v>
      </c>
      <c r="B374" t="s">
        <v>635</v>
      </c>
      <c r="C374">
        <v>1</v>
      </c>
      <c r="D374" s="24">
        <v>732.2713623046875</v>
      </c>
      <c r="E374" s="24">
        <v>846.90423583984375</v>
      </c>
      <c r="F374" s="24">
        <v>502.80810546875</v>
      </c>
      <c r="G374" s="24">
        <v>251.40718078613281</v>
      </c>
      <c r="H374" s="24">
        <v>67.597434997558594</v>
      </c>
    </row>
    <row r="375" spans="1:8">
      <c r="A375">
        <v>374</v>
      </c>
      <c r="B375" t="s">
        <v>636</v>
      </c>
      <c r="C375">
        <v>1</v>
      </c>
      <c r="D375" s="24">
        <v>1660.018310546875</v>
      </c>
      <c r="E375" s="24">
        <v>487.45571899414062</v>
      </c>
      <c r="F375" s="24">
        <v>130.23220825195312</v>
      </c>
      <c r="G375" s="24">
        <v>1261.0787353515625</v>
      </c>
      <c r="H375" s="24">
        <v>638.92572021484375</v>
      </c>
    </row>
    <row r="376" spans="1:8">
      <c r="A376">
        <v>375</v>
      </c>
      <c r="B376" t="s">
        <v>637</v>
      </c>
      <c r="C376">
        <v>1</v>
      </c>
      <c r="D376" s="24">
        <v>2565.89501953125</v>
      </c>
      <c r="E376" s="24">
        <v>840.1837158203125</v>
      </c>
      <c r="F376" s="24">
        <v>513.82586669921875</v>
      </c>
      <c r="G376" s="24">
        <v>1286.134765625</v>
      </c>
      <c r="H376" s="24">
        <v>517.502685546875</v>
      </c>
    </row>
    <row r="377" spans="1:8">
      <c r="A377">
        <v>376</v>
      </c>
      <c r="B377" t="s">
        <v>638</v>
      </c>
      <c r="C377">
        <v>1</v>
      </c>
      <c r="D377" s="24">
        <v>403.71475219726562</v>
      </c>
      <c r="E377" s="24">
        <v>906.497802734375</v>
      </c>
      <c r="F377" s="24">
        <v>520.28515625</v>
      </c>
      <c r="G377" s="24">
        <v>1357.383056640625</v>
      </c>
      <c r="H377" s="24">
        <v>-467.07794189453125</v>
      </c>
    </row>
    <row r="378" spans="1:8">
      <c r="A378">
        <v>377</v>
      </c>
      <c r="B378" t="s">
        <v>639</v>
      </c>
      <c r="C378">
        <v>1</v>
      </c>
      <c r="D378" s="24">
        <v>683.0389404296875</v>
      </c>
      <c r="E378" s="24">
        <v>701.74420166015625</v>
      </c>
      <c r="F378" s="24">
        <v>252.79339599609375</v>
      </c>
      <c r="G378" s="24">
        <v>854.511962890625</v>
      </c>
      <c r="H378" s="24">
        <v>390.64266967773438</v>
      </c>
    </row>
    <row r="379" spans="1:8">
      <c r="A379">
        <v>378</v>
      </c>
      <c r="B379" t="s">
        <v>640</v>
      </c>
      <c r="C379">
        <v>1</v>
      </c>
      <c r="D379" s="24">
        <v>1141.5155029296875</v>
      </c>
      <c r="E379" s="24">
        <v>644.26153564453125</v>
      </c>
      <c r="F379" s="24">
        <v>866.1619873046875</v>
      </c>
      <c r="G379" s="24">
        <v>1475.73046875</v>
      </c>
      <c r="H379" s="24">
        <v>903.83282470703125</v>
      </c>
    </row>
    <row r="380" spans="1:8">
      <c r="A380">
        <v>379</v>
      </c>
      <c r="B380" t="s">
        <v>641</v>
      </c>
      <c r="C380">
        <v>1</v>
      </c>
      <c r="D380" s="24">
        <v>666.36376953125</v>
      </c>
      <c r="E380" s="24">
        <v>648.87860107421875</v>
      </c>
      <c r="F380" s="24">
        <v>-18.291509628295898</v>
      </c>
      <c r="G380" s="24">
        <v>1574.878173828125</v>
      </c>
      <c r="H380" s="24">
        <v>222.66177368164062</v>
      </c>
    </row>
    <row r="381" spans="1:8">
      <c r="A381">
        <v>380</v>
      </c>
      <c r="B381" t="s">
        <v>642</v>
      </c>
      <c r="C381">
        <v>1</v>
      </c>
      <c r="D381" s="24">
        <v>1948.969482421875</v>
      </c>
      <c r="E381" s="24">
        <v>693.46435546875</v>
      </c>
      <c r="F381" s="24">
        <v>276.06927490234375</v>
      </c>
      <c r="G381" s="24">
        <v>1166.38427734375</v>
      </c>
      <c r="H381" s="24">
        <v>1024.215087890625</v>
      </c>
    </row>
    <row r="382" spans="1:8">
      <c r="A382">
        <v>381</v>
      </c>
      <c r="B382" t="s">
        <v>643</v>
      </c>
      <c r="C382">
        <v>1</v>
      </c>
      <c r="D382" s="24">
        <v>660.99884033203125</v>
      </c>
      <c r="E382" s="24">
        <v>871.004638671875</v>
      </c>
      <c r="F382" s="24">
        <v>593.74932861328125</v>
      </c>
      <c r="G382" s="24">
        <v>1329.966796875</v>
      </c>
      <c r="H382" s="24">
        <v>168.3955078125</v>
      </c>
    </row>
    <row r="383" spans="1:8">
      <c r="A383">
        <v>382</v>
      </c>
      <c r="B383" t="s">
        <v>644</v>
      </c>
      <c r="C383">
        <v>1</v>
      </c>
      <c r="D383" s="24">
        <v>7466.8447265625</v>
      </c>
      <c r="E383" s="24">
        <v>1232.9013671875</v>
      </c>
      <c r="F383" s="24">
        <v>1059.583251953125</v>
      </c>
      <c r="G383" s="24">
        <v>1485.4384765625</v>
      </c>
      <c r="H383" s="24">
        <v>722.05364990234375</v>
      </c>
    </row>
    <row r="384" spans="1:8">
      <c r="A384">
        <v>383</v>
      </c>
      <c r="B384" t="s">
        <v>645</v>
      </c>
      <c r="C384">
        <v>1</v>
      </c>
      <c r="D384" s="24">
        <v>4760.96337890625</v>
      </c>
      <c r="E384" s="24">
        <v>824.385498046875</v>
      </c>
      <c r="F384" s="24">
        <v>341.03018188476562</v>
      </c>
      <c r="G384" s="24">
        <v>1208.3016357421875</v>
      </c>
      <c r="H384" s="24">
        <v>294.56723022460938</v>
      </c>
    </row>
    <row r="385" spans="1:8">
      <c r="A385">
        <v>384</v>
      </c>
      <c r="B385" t="s">
        <v>646</v>
      </c>
      <c r="C385">
        <v>1</v>
      </c>
      <c r="D385" s="24">
        <v>4563.98486328125</v>
      </c>
      <c r="E385" s="24">
        <v>997.6444091796875</v>
      </c>
      <c r="F385" s="24">
        <v>393.7542724609375</v>
      </c>
      <c r="G385" s="24">
        <v>957.25860595703125</v>
      </c>
      <c r="H385" s="24">
        <v>283.69482421875</v>
      </c>
    </row>
    <row r="386" spans="1:8">
      <c r="A386">
        <v>1</v>
      </c>
      <c r="B386" t="s">
        <v>206</v>
      </c>
      <c r="C386">
        <v>2</v>
      </c>
      <c r="D386" s="24">
        <v>54807.69921875</v>
      </c>
      <c r="E386" s="24">
        <v>23933.10546875</v>
      </c>
      <c r="F386" s="24">
        <v>50762.87109375</v>
      </c>
      <c r="G386" s="24">
        <v>113869.5</v>
      </c>
      <c r="H386" s="24">
        <v>383.96273803710938</v>
      </c>
    </row>
    <row r="387" spans="1:8">
      <c r="A387">
        <v>2</v>
      </c>
      <c r="B387" t="s">
        <v>213</v>
      </c>
      <c r="C387">
        <v>2</v>
      </c>
      <c r="D387" s="24">
        <v>80324.7578125</v>
      </c>
      <c r="E387" s="24">
        <v>32227.728515625</v>
      </c>
      <c r="F387" s="24">
        <v>56310.99609375</v>
      </c>
      <c r="G387" s="24">
        <v>121562.9375</v>
      </c>
      <c r="H387" s="24">
        <v>748.80267333984375</v>
      </c>
    </row>
    <row r="388" spans="1:8">
      <c r="A388">
        <v>3</v>
      </c>
      <c r="B388" t="s">
        <v>216</v>
      </c>
      <c r="C388">
        <v>2</v>
      </c>
      <c r="D388" s="24">
        <v>81233.9609375</v>
      </c>
      <c r="E388" s="24">
        <v>32636.677734375</v>
      </c>
      <c r="F388" s="24">
        <v>58410.62109375</v>
      </c>
      <c r="G388" s="24">
        <v>119564.8046875</v>
      </c>
      <c r="H388" s="24">
        <v>584.68634033203125</v>
      </c>
    </row>
    <row r="389" spans="1:8">
      <c r="A389">
        <v>4</v>
      </c>
      <c r="B389" t="s">
        <v>222</v>
      </c>
      <c r="C389">
        <v>2</v>
      </c>
      <c r="D389" s="24">
        <v>71803.6171875</v>
      </c>
      <c r="E389" s="24">
        <v>30442.94140625</v>
      </c>
      <c r="F389" s="24">
        <v>62171.33203125</v>
      </c>
      <c r="G389" s="24">
        <v>124536.015625</v>
      </c>
      <c r="H389" s="24">
        <v>823.5567626953125</v>
      </c>
    </row>
    <row r="390" spans="1:8">
      <c r="A390">
        <v>5</v>
      </c>
      <c r="B390" t="s">
        <v>227</v>
      </c>
      <c r="C390">
        <v>2</v>
      </c>
      <c r="D390" s="24">
        <v>42523.16796875</v>
      </c>
      <c r="E390" s="24">
        <v>18559.9296875</v>
      </c>
      <c r="F390" s="24">
        <v>41608.69140625</v>
      </c>
      <c r="G390" s="24">
        <v>81581.578125</v>
      </c>
      <c r="H390" s="24">
        <v>387.06546020507812</v>
      </c>
    </row>
    <row r="391" spans="1:8">
      <c r="A391">
        <v>6</v>
      </c>
      <c r="B391" t="s">
        <v>231</v>
      </c>
      <c r="C391">
        <v>2</v>
      </c>
      <c r="D391" s="24">
        <v>36414.90234375</v>
      </c>
      <c r="E391" s="24">
        <v>19461.63671875</v>
      </c>
      <c r="F391" s="24">
        <v>42045.57421875</v>
      </c>
      <c r="G391" s="24">
        <v>82321.3125</v>
      </c>
      <c r="H391" s="24">
        <v>198.58279418945312</v>
      </c>
    </row>
    <row r="392" spans="1:8">
      <c r="A392">
        <v>7</v>
      </c>
      <c r="B392" t="s">
        <v>234</v>
      </c>
      <c r="C392">
        <v>2</v>
      </c>
      <c r="D392" s="24">
        <v>36651.84375</v>
      </c>
      <c r="E392" s="24">
        <v>20304.6171875</v>
      </c>
      <c r="F392" s="24">
        <v>44076.796875</v>
      </c>
      <c r="G392" s="24">
        <v>83340.3046875</v>
      </c>
      <c r="H392" s="24">
        <v>-533.6839599609375</v>
      </c>
    </row>
    <row r="393" spans="1:8">
      <c r="A393">
        <v>8</v>
      </c>
      <c r="B393" t="s">
        <v>236</v>
      </c>
      <c r="C393">
        <v>2</v>
      </c>
      <c r="D393" s="24">
        <v>47013.78125</v>
      </c>
      <c r="E393" s="24">
        <v>24539.982421875</v>
      </c>
      <c r="F393" s="24">
        <v>52789.7421875</v>
      </c>
      <c r="G393" s="24">
        <v>97860.9453125</v>
      </c>
      <c r="H393" s="24">
        <v>295.63192749023438</v>
      </c>
    </row>
    <row r="394" spans="1:8">
      <c r="A394">
        <v>9</v>
      </c>
      <c r="B394" t="s">
        <v>237</v>
      </c>
      <c r="C394">
        <v>2</v>
      </c>
      <c r="D394" s="24">
        <v>1236.8653564453125</v>
      </c>
      <c r="E394" s="24">
        <v>600.095947265625</v>
      </c>
      <c r="F394" s="24">
        <v>237.63957214355469</v>
      </c>
      <c r="G394" s="24">
        <v>726.27398681640625</v>
      </c>
      <c r="H394" s="24">
        <v>291.44869995117188</v>
      </c>
    </row>
    <row r="395" spans="1:8">
      <c r="A395">
        <v>10</v>
      </c>
      <c r="B395" t="s">
        <v>238</v>
      </c>
      <c r="C395">
        <v>2</v>
      </c>
      <c r="D395" s="24">
        <v>7273.513671875</v>
      </c>
      <c r="E395" s="24">
        <v>1113.9146728515625</v>
      </c>
      <c r="F395" s="24">
        <v>472.2225341796875</v>
      </c>
      <c r="G395" s="24">
        <v>1412.0858154296875</v>
      </c>
      <c r="H395" s="24">
        <v>779.7210693359375</v>
      </c>
    </row>
    <row r="396" spans="1:8">
      <c r="A396">
        <v>11</v>
      </c>
      <c r="B396" t="s">
        <v>239</v>
      </c>
      <c r="C396">
        <v>2</v>
      </c>
      <c r="D396" s="24">
        <v>5692.775390625</v>
      </c>
      <c r="E396" s="24">
        <v>878.7244873046875</v>
      </c>
      <c r="F396" s="24">
        <v>766.8232421875</v>
      </c>
      <c r="G396" s="24">
        <v>932.39361572265625</v>
      </c>
      <c r="H396" s="24">
        <v>400.92697143554688</v>
      </c>
    </row>
    <row r="397" spans="1:8">
      <c r="A397">
        <v>12</v>
      </c>
      <c r="B397" t="s">
        <v>240</v>
      </c>
      <c r="C397">
        <v>2</v>
      </c>
      <c r="D397" s="24">
        <v>3043.02392578125</v>
      </c>
      <c r="E397" s="24">
        <v>894.027587890625</v>
      </c>
      <c r="F397" s="24">
        <v>792.4075927734375</v>
      </c>
      <c r="G397" s="24">
        <v>1167.70947265625</v>
      </c>
      <c r="H397" s="24">
        <v>1138.0633544921875</v>
      </c>
    </row>
    <row r="398" spans="1:8">
      <c r="A398">
        <v>13</v>
      </c>
      <c r="B398" t="s">
        <v>241</v>
      </c>
      <c r="C398">
        <v>2</v>
      </c>
      <c r="D398" s="24">
        <v>2001.842529296875</v>
      </c>
      <c r="E398" s="24">
        <v>742.57568359375</v>
      </c>
      <c r="F398" s="24">
        <v>226.23167419433594</v>
      </c>
      <c r="G398" s="24">
        <v>982.601318359375</v>
      </c>
      <c r="H398" s="24">
        <v>571.6163330078125</v>
      </c>
    </row>
    <row r="399" spans="1:8">
      <c r="A399">
        <v>14</v>
      </c>
      <c r="B399" t="s">
        <v>242</v>
      </c>
      <c r="C399">
        <v>2</v>
      </c>
      <c r="D399" s="24">
        <v>8096.4326171875</v>
      </c>
      <c r="E399" s="24">
        <v>1433.708984375</v>
      </c>
      <c r="F399" s="24">
        <v>1004.4451293945312</v>
      </c>
      <c r="G399" s="24">
        <v>977.77239990234375</v>
      </c>
      <c r="H399" s="24">
        <v>809.14093017578125</v>
      </c>
    </row>
    <row r="400" spans="1:8">
      <c r="A400">
        <v>15</v>
      </c>
      <c r="B400" t="s">
        <v>243</v>
      </c>
      <c r="C400">
        <v>2</v>
      </c>
      <c r="D400" s="24">
        <v>15714.666015625</v>
      </c>
      <c r="E400" s="24">
        <v>2317.8271484375</v>
      </c>
      <c r="F400" s="24">
        <v>1386.643310546875</v>
      </c>
      <c r="G400" s="24">
        <v>1937.001220703125</v>
      </c>
      <c r="H400" s="24">
        <v>1139.9698486328125</v>
      </c>
    </row>
    <row r="401" spans="1:8">
      <c r="A401">
        <v>16</v>
      </c>
      <c r="B401" t="s">
        <v>244</v>
      </c>
      <c r="C401">
        <v>2</v>
      </c>
      <c r="D401" s="24">
        <v>25300.931640625</v>
      </c>
      <c r="E401" s="24">
        <v>3904.23388671875</v>
      </c>
      <c r="F401" s="24">
        <v>2501.87939453125</v>
      </c>
      <c r="G401" s="24">
        <v>3054.260498046875</v>
      </c>
      <c r="H401" s="24">
        <v>4.9880437850952148</v>
      </c>
    </row>
    <row r="402" spans="1:8">
      <c r="A402">
        <v>17</v>
      </c>
      <c r="B402" t="s">
        <v>245</v>
      </c>
      <c r="C402">
        <v>2</v>
      </c>
      <c r="D402" s="24">
        <v>4722.455078125</v>
      </c>
      <c r="E402" s="24">
        <v>698.21826171875</v>
      </c>
      <c r="F402" s="24">
        <v>719.73394775390625</v>
      </c>
      <c r="G402" s="24">
        <v>1343.0521240234375</v>
      </c>
      <c r="H402" s="24">
        <v>852.7745361328125</v>
      </c>
    </row>
    <row r="403" spans="1:8">
      <c r="A403">
        <v>18</v>
      </c>
      <c r="B403" t="s">
        <v>246</v>
      </c>
      <c r="C403">
        <v>2</v>
      </c>
      <c r="D403" s="24">
        <v>481.11898803710938</v>
      </c>
      <c r="E403" s="24">
        <v>384.63583374023438</v>
      </c>
      <c r="F403" s="24">
        <v>22.337114334106445</v>
      </c>
      <c r="G403" s="24">
        <v>-2404.51220703125</v>
      </c>
      <c r="H403" s="24">
        <v>534.9407958984375</v>
      </c>
    </row>
    <row r="404" spans="1:8">
      <c r="A404">
        <v>19</v>
      </c>
      <c r="B404" t="s">
        <v>247</v>
      </c>
      <c r="C404">
        <v>2</v>
      </c>
      <c r="D404" s="24">
        <v>4674.287109375</v>
      </c>
      <c r="E404" s="24">
        <v>1229.3226318359375</v>
      </c>
      <c r="F404" s="24">
        <v>605.06640625</v>
      </c>
      <c r="G404" s="24">
        <v>1598.78857421875</v>
      </c>
      <c r="H404" s="24">
        <v>1311.9854736328125</v>
      </c>
    </row>
    <row r="405" spans="1:8">
      <c r="A405">
        <v>20</v>
      </c>
      <c r="B405" t="s">
        <v>248</v>
      </c>
      <c r="C405">
        <v>2</v>
      </c>
      <c r="D405" s="24">
        <v>871260.25</v>
      </c>
      <c r="E405" s="24">
        <v>93934.140625</v>
      </c>
      <c r="F405" s="24">
        <v>43285.03125</v>
      </c>
      <c r="G405" s="24">
        <v>37359.1171875</v>
      </c>
      <c r="H405" s="24">
        <v>11773.6357421875</v>
      </c>
    </row>
    <row r="406" spans="1:8">
      <c r="A406">
        <v>21</v>
      </c>
      <c r="B406" t="s">
        <v>249</v>
      </c>
      <c r="C406">
        <v>2</v>
      </c>
      <c r="D406" s="24">
        <v>470.16049194335938</v>
      </c>
      <c r="E406" s="24">
        <v>114.14016723632812</v>
      </c>
      <c r="F406" s="24">
        <v>167.47940063476562</v>
      </c>
      <c r="G406" s="24">
        <v>987.9073486328125</v>
      </c>
      <c r="H406" s="24">
        <v>607.18511962890625</v>
      </c>
    </row>
    <row r="407" spans="1:8">
      <c r="A407">
        <v>22</v>
      </c>
      <c r="B407" t="s">
        <v>250</v>
      </c>
      <c r="C407">
        <v>2</v>
      </c>
      <c r="D407" s="24">
        <v>3028.546630859375</v>
      </c>
      <c r="E407" s="24">
        <v>758.62164306640625</v>
      </c>
      <c r="F407" s="24">
        <v>671.29595947265625</v>
      </c>
      <c r="G407" s="24">
        <v>1200.853271484375</v>
      </c>
      <c r="H407" s="24">
        <v>183.50395202636719</v>
      </c>
    </row>
    <row r="408" spans="1:8">
      <c r="A408">
        <v>23</v>
      </c>
      <c r="B408" t="s">
        <v>251</v>
      </c>
      <c r="C408">
        <v>2</v>
      </c>
      <c r="D408" s="24">
        <v>2826.778076171875</v>
      </c>
      <c r="E408" s="24">
        <v>724.72308349609375</v>
      </c>
      <c r="F408" s="24">
        <v>209.18731689453125</v>
      </c>
      <c r="G408" s="24">
        <v>469.44329833984375</v>
      </c>
      <c r="H408" s="24">
        <v>325.5850830078125</v>
      </c>
    </row>
    <row r="409" spans="1:8">
      <c r="A409">
        <v>24</v>
      </c>
      <c r="B409" t="s">
        <v>252</v>
      </c>
      <c r="C409">
        <v>2</v>
      </c>
      <c r="D409" s="24">
        <v>4652.17822265625</v>
      </c>
      <c r="E409" s="24">
        <v>852.666748046875</v>
      </c>
      <c r="F409" s="24">
        <v>444.099609375</v>
      </c>
      <c r="G409" s="24">
        <v>1157.8037109375</v>
      </c>
      <c r="H409" s="24">
        <v>433.17684936523438</v>
      </c>
    </row>
    <row r="410" spans="1:8">
      <c r="A410">
        <v>25</v>
      </c>
      <c r="B410" t="s">
        <v>253</v>
      </c>
      <c r="C410">
        <v>2</v>
      </c>
      <c r="D410" s="24">
        <v>38680.609375</v>
      </c>
      <c r="E410" s="24">
        <v>19111.552734375</v>
      </c>
      <c r="F410" s="24">
        <v>42791.0078125</v>
      </c>
      <c r="G410" s="24">
        <v>91112.8359375</v>
      </c>
      <c r="H410" s="24">
        <v>-59.089466094970703</v>
      </c>
    </row>
    <row r="411" spans="1:8">
      <c r="A411">
        <v>26</v>
      </c>
      <c r="B411" t="s">
        <v>254</v>
      </c>
      <c r="C411">
        <v>2</v>
      </c>
      <c r="D411" s="24">
        <v>55108.25</v>
      </c>
      <c r="E411" s="24">
        <v>25601.76953125</v>
      </c>
      <c r="F411" s="24">
        <v>57316.1796875</v>
      </c>
      <c r="G411" s="24">
        <v>117228.5859375</v>
      </c>
      <c r="H411" s="24">
        <v>1272.9896240234375</v>
      </c>
    </row>
    <row r="412" spans="1:8">
      <c r="A412">
        <v>27</v>
      </c>
      <c r="B412" t="s">
        <v>255</v>
      </c>
      <c r="C412">
        <v>2</v>
      </c>
      <c r="D412" s="24">
        <v>27547.27734375</v>
      </c>
      <c r="E412" s="24">
        <v>16486.86328125</v>
      </c>
      <c r="F412" s="24">
        <v>37325.8203125</v>
      </c>
      <c r="G412" s="24">
        <v>75831.4140625</v>
      </c>
      <c r="H412" s="24">
        <v>1.5163451433181763</v>
      </c>
    </row>
    <row r="413" spans="1:8">
      <c r="A413">
        <v>28</v>
      </c>
      <c r="B413" t="s">
        <v>256</v>
      </c>
      <c r="C413">
        <v>2</v>
      </c>
      <c r="D413" s="24">
        <v>50249.78515625</v>
      </c>
      <c r="E413" s="24">
        <v>25510.30859375</v>
      </c>
      <c r="F413" s="24">
        <v>55749.84375</v>
      </c>
      <c r="G413" s="24">
        <v>109292.578125</v>
      </c>
      <c r="H413" s="24">
        <v>427.831787109375</v>
      </c>
    </row>
    <row r="414" spans="1:8">
      <c r="A414">
        <v>29</v>
      </c>
      <c r="B414" t="s">
        <v>282</v>
      </c>
      <c r="C414">
        <v>2</v>
      </c>
      <c r="D414" s="24">
        <v>28020.966796875</v>
      </c>
      <c r="E414" s="24">
        <v>15778.8740234375</v>
      </c>
      <c r="F414" s="24">
        <v>36072.328125</v>
      </c>
      <c r="G414" s="24">
        <v>69640.8515625</v>
      </c>
      <c r="H414" s="24">
        <v>-378.4288330078125</v>
      </c>
    </row>
    <row r="415" spans="1:8">
      <c r="A415">
        <v>30</v>
      </c>
      <c r="B415" t="s">
        <v>284</v>
      </c>
      <c r="C415">
        <v>2</v>
      </c>
      <c r="D415" s="24">
        <v>12558.771484375</v>
      </c>
      <c r="E415" s="24">
        <v>11329.380859375</v>
      </c>
      <c r="F415" s="24">
        <v>31280.6953125</v>
      </c>
      <c r="G415" s="24">
        <v>60407.015625</v>
      </c>
      <c r="H415" s="24">
        <v>-325.96923828125</v>
      </c>
    </row>
    <row r="416" spans="1:8">
      <c r="A416">
        <v>31</v>
      </c>
      <c r="B416" t="s">
        <v>285</v>
      </c>
      <c r="C416">
        <v>2</v>
      </c>
      <c r="D416" s="24">
        <v>41929.23828125</v>
      </c>
      <c r="E416" s="24">
        <v>21866.76953125</v>
      </c>
      <c r="F416" s="24">
        <v>48310.59765625</v>
      </c>
      <c r="G416" s="24">
        <v>90123.5</v>
      </c>
      <c r="H416" s="24">
        <v>436.5198974609375</v>
      </c>
    </row>
    <row r="417" spans="1:8">
      <c r="A417">
        <v>32</v>
      </c>
      <c r="B417" t="s">
        <v>286</v>
      </c>
      <c r="C417">
        <v>2</v>
      </c>
      <c r="D417" s="24">
        <v>39621.15234375</v>
      </c>
      <c r="E417" s="24">
        <v>20821.548828125</v>
      </c>
      <c r="F417" s="24">
        <v>46773.61328125</v>
      </c>
      <c r="G417" s="24">
        <v>85540.296875</v>
      </c>
      <c r="H417" s="24">
        <v>1329.5931396484375</v>
      </c>
    </row>
    <row r="418" spans="1:8">
      <c r="A418">
        <v>33</v>
      </c>
      <c r="B418" t="s">
        <v>287</v>
      </c>
      <c r="C418">
        <v>2</v>
      </c>
      <c r="D418" s="24">
        <v>5725.66943359375</v>
      </c>
      <c r="E418" s="24">
        <v>1080.3411865234375</v>
      </c>
      <c r="F418" s="24">
        <v>663.23187255859375</v>
      </c>
      <c r="G418" s="24">
        <v>1262.3604736328125</v>
      </c>
      <c r="H418" s="24">
        <v>712.6976318359375</v>
      </c>
    </row>
    <row r="419" spans="1:8">
      <c r="A419">
        <v>34</v>
      </c>
      <c r="B419" t="s">
        <v>288</v>
      </c>
      <c r="C419">
        <v>2</v>
      </c>
      <c r="D419" s="24">
        <v>4971.7744140625</v>
      </c>
      <c r="E419" s="24">
        <v>836.46533203125</v>
      </c>
      <c r="F419" s="24">
        <v>1036.82275390625</v>
      </c>
      <c r="G419" s="24">
        <v>1258.180419921875</v>
      </c>
      <c r="H419" s="24">
        <v>1924.5670166015625</v>
      </c>
    </row>
    <row r="420" spans="1:8">
      <c r="A420">
        <v>35</v>
      </c>
      <c r="B420" t="s">
        <v>289</v>
      </c>
      <c r="C420">
        <v>2</v>
      </c>
      <c r="D420" s="24">
        <v>3760.18408203125</v>
      </c>
      <c r="E420" s="24">
        <v>207.65907287597656</v>
      </c>
      <c r="F420" s="24">
        <v>516.03717041015625</v>
      </c>
      <c r="G420" s="24">
        <v>758.45849609375</v>
      </c>
      <c r="H420" s="24">
        <v>700.654052734375</v>
      </c>
    </row>
    <row r="421" spans="1:8">
      <c r="A421">
        <v>36</v>
      </c>
      <c r="B421" t="s">
        <v>290</v>
      </c>
      <c r="C421">
        <v>2</v>
      </c>
      <c r="D421" s="24">
        <v>4745.8271484375</v>
      </c>
      <c r="E421" s="24">
        <v>814.38665771484375</v>
      </c>
      <c r="F421" s="24">
        <v>940.89459228515625</v>
      </c>
      <c r="G421" s="24">
        <v>1543.43408203125</v>
      </c>
      <c r="H421" s="24">
        <v>879.58294677734375</v>
      </c>
    </row>
    <row r="422" spans="1:8">
      <c r="A422">
        <v>37</v>
      </c>
      <c r="B422" t="s">
        <v>291</v>
      </c>
      <c r="C422">
        <v>2</v>
      </c>
      <c r="D422" s="24">
        <v>3685.0546875</v>
      </c>
      <c r="E422" s="24">
        <v>937.626220703125</v>
      </c>
      <c r="F422" s="24">
        <v>553.6485595703125</v>
      </c>
      <c r="G422" s="24">
        <v>632.38311767578125</v>
      </c>
      <c r="H422" s="24">
        <v>805.38226318359375</v>
      </c>
    </row>
    <row r="423" spans="1:8">
      <c r="A423">
        <v>38</v>
      </c>
      <c r="B423" t="s">
        <v>293</v>
      </c>
      <c r="C423">
        <v>2</v>
      </c>
      <c r="D423" s="24">
        <v>967.4697265625</v>
      </c>
      <c r="E423" s="24">
        <v>387.08355712890625</v>
      </c>
      <c r="F423" s="24">
        <v>69.558677673339844</v>
      </c>
      <c r="G423" s="24">
        <v>904.409423828125</v>
      </c>
      <c r="H423" s="24">
        <v>301.21563720703125</v>
      </c>
    </row>
    <row r="424" spans="1:8">
      <c r="A424">
        <v>39</v>
      </c>
      <c r="B424" t="s">
        <v>294</v>
      </c>
      <c r="C424">
        <v>2</v>
      </c>
      <c r="D424" s="24">
        <v>3132.322509765625</v>
      </c>
      <c r="E424" s="24">
        <v>1055.564697265625</v>
      </c>
      <c r="F424" s="24">
        <v>459.01742553710938</v>
      </c>
      <c r="G424" s="24">
        <v>845.952880859375</v>
      </c>
      <c r="H424" s="24">
        <v>814.8607177734375</v>
      </c>
    </row>
    <row r="425" spans="1:8">
      <c r="A425">
        <v>40</v>
      </c>
      <c r="B425" t="s">
        <v>295</v>
      </c>
      <c r="C425">
        <v>2</v>
      </c>
      <c r="D425" s="24">
        <v>4763.884765625</v>
      </c>
      <c r="E425" s="24">
        <v>1590.087890625</v>
      </c>
      <c r="F425" s="24">
        <v>764.54742431640625</v>
      </c>
      <c r="G425" s="24">
        <v>1196.058349609375</v>
      </c>
      <c r="H425" s="24">
        <v>450.2613525390625</v>
      </c>
    </row>
    <row r="426" spans="1:8">
      <c r="A426">
        <v>41</v>
      </c>
      <c r="B426" t="s">
        <v>296</v>
      </c>
      <c r="C426">
        <v>2</v>
      </c>
      <c r="D426" s="24">
        <v>1079.980224609375</v>
      </c>
      <c r="E426" s="24">
        <v>331.49295043945312</v>
      </c>
      <c r="F426" s="24">
        <v>362.560791015625</v>
      </c>
      <c r="G426" s="24">
        <v>290.79974365234375</v>
      </c>
      <c r="H426" s="24">
        <v>288.77432250976562</v>
      </c>
    </row>
    <row r="427" spans="1:8">
      <c r="A427">
        <v>42</v>
      </c>
      <c r="B427" t="s">
        <v>297</v>
      </c>
      <c r="C427">
        <v>2</v>
      </c>
      <c r="D427" s="24">
        <v>1277.5394287109375</v>
      </c>
      <c r="E427" s="24">
        <v>344.70123291015625</v>
      </c>
      <c r="F427" s="24">
        <v>-123.75669860839844</v>
      </c>
      <c r="G427" s="24">
        <v>222.58543395996094</v>
      </c>
      <c r="H427" s="24">
        <v>-155.28443908691406</v>
      </c>
    </row>
    <row r="428" spans="1:8">
      <c r="A428">
        <v>43</v>
      </c>
      <c r="B428" t="s">
        <v>298</v>
      </c>
      <c r="C428">
        <v>2</v>
      </c>
      <c r="D428" s="24">
        <v>5062.6025390625</v>
      </c>
      <c r="E428" s="24">
        <v>756.55926513671875</v>
      </c>
      <c r="F428" s="24">
        <v>366.486328125</v>
      </c>
      <c r="G428" s="24">
        <v>411.49212646484375</v>
      </c>
      <c r="H428" s="24">
        <v>737.84912109375</v>
      </c>
    </row>
    <row r="429" spans="1:8">
      <c r="A429">
        <v>44</v>
      </c>
      <c r="B429" t="s">
        <v>299</v>
      </c>
      <c r="C429">
        <v>2</v>
      </c>
      <c r="D429" s="24">
        <v>3921.556640625</v>
      </c>
      <c r="E429" s="24">
        <v>868.72607421875</v>
      </c>
      <c r="F429" s="24">
        <v>284.48348999023438</v>
      </c>
      <c r="G429" s="24">
        <v>1153.3271484375</v>
      </c>
      <c r="H429" s="24">
        <v>451.71527099609375</v>
      </c>
    </row>
    <row r="430" spans="1:8">
      <c r="A430">
        <v>45</v>
      </c>
      <c r="B430" t="s">
        <v>300</v>
      </c>
      <c r="C430">
        <v>2</v>
      </c>
      <c r="D430" s="24">
        <v>2444.26806640625</v>
      </c>
      <c r="E430" s="24">
        <v>775.0665283203125</v>
      </c>
      <c r="F430" s="24">
        <v>608.348388671875</v>
      </c>
      <c r="G430" s="24">
        <v>1084.146484375</v>
      </c>
      <c r="H430" s="24">
        <v>620.042724609375</v>
      </c>
    </row>
    <row r="431" spans="1:8">
      <c r="A431">
        <v>46</v>
      </c>
      <c r="B431" t="s">
        <v>302</v>
      </c>
      <c r="C431">
        <v>2</v>
      </c>
      <c r="D431" s="24">
        <v>4765.08203125</v>
      </c>
      <c r="E431" s="24">
        <v>929.4266357421875</v>
      </c>
      <c r="F431" s="24">
        <v>569.4542236328125</v>
      </c>
      <c r="G431" s="24">
        <v>1271.486328125</v>
      </c>
      <c r="H431" s="24">
        <v>910.26025390625</v>
      </c>
    </row>
    <row r="432" spans="1:8">
      <c r="A432">
        <v>47</v>
      </c>
      <c r="B432" t="s">
        <v>304</v>
      </c>
      <c r="C432">
        <v>2</v>
      </c>
      <c r="D432" s="24">
        <v>1229.1539306640625</v>
      </c>
      <c r="E432" s="24">
        <v>45.919105529785156</v>
      </c>
      <c r="F432" s="24">
        <v>292.55886840820312</v>
      </c>
      <c r="G432" s="24">
        <v>764.1103515625</v>
      </c>
      <c r="H432" s="24">
        <v>689.79534912109375</v>
      </c>
    </row>
    <row r="433" spans="1:8">
      <c r="A433">
        <v>48</v>
      </c>
      <c r="B433" t="s">
        <v>306</v>
      </c>
      <c r="C433">
        <v>2</v>
      </c>
      <c r="D433" s="24">
        <v>4126.95166015625</v>
      </c>
      <c r="E433" s="24">
        <v>892.63861083984375</v>
      </c>
      <c r="F433" s="24">
        <v>460.97573852539062</v>
      </c>
      <c r="G433" s="24">
        <v>1096.3433837890625</v>
      </c>
      <c r="H433" s="24">
        <v>903.182373046875</v>
      </c>
    </row>
    <row r="434" spans="1:8">
      <c r="A434">
        <v>49</v>
      </c>
      <c r="B434" t="s">
        <v>301</v>
      </c>
      <c r="C434">
        <v>2</v>
      </c>
      <c r="D434" s="24">
        <v>51488.984375</v>
      </c>
      <c r="E434" s="24">
        <v>23898.09765625</v>
      </c>
      <c r="F434" s="24">
        <v>50142.5859375</v>
      </c>
      <c r="G434" s="24">
        <v>107045.84375</v>
      </c>
      <c r="H434" s="24">
        <v>256.771728515625</v>
      </c>
    </row>
    <row r="435" spans="1:8">
      <c r="A435">
        <v>50</v>
      </c>
      <c r="B435" t="s">
        <v>303</v>
      </c>
      <c r="C435">
        <v>2</v>
      </c>
      <c r="D435" s="24">
        <v>32053.2109375</v>
      </c>
      <c r="E435" s="24">
        <v>16866.279296875</v>
      </c>
      <c r="F435" s="24">
        <v>36242.03515625</v>
      </c>
      <c r="G435" s="24">
        <v>76843.2109375</v>
      </c>
      <c r="H435" s="24">
        <v>86.582283020019531</v>
      </c>
    </row>
    <row r="436" spans="1:8">
      <c r="A436">
        <v>51</v>
      </c>
      <c r="B436" t="s">
        <v>305</v>
      </c>
      <c r="C436">
        <v>2</v>
      </c>
      <c r="D436" s="24">
        <v>41230.51953125</v>
      </c>
      <c r="E436" s="24">
        <v>21572.7109375</v>
      </c>
      <c r="F436" s="24">
        <v>46543.40234375</v>
      </c>
      <c r="G436" s="24">
        <v>91657.9921875</v>
      </c>
      <c r="H436" s="24">
        <v>282.757568359375</v>
      </c>
    </row>
    <row r="437" spans="1:8">
      <c r="A437">
        <v>52</v>
      </c>
      <c r="B437" t="s">
        <v>307</v>
      </c>
      <c r="C437">
        <v>2</v>
      </c>
      <c r="D437" s="24">
        <v>46346.59375</v>
      </c>
      <c r="E437" s="24">
        <v>22962.705078125</v>
      </c>
      <c r="F437" s="24">
        <v>47922.02734375</v>
      </c>
      <c r="G437" s="24">
        <v>92076.2265625</v>
      </c>
      <c r="H437" s="24">
        <v>1662.370361328125</v>
      </c>
    </row>
    <row r="438" spans="1:8">
      <c r="A438">
        <v>53</v>
      </c>
      <c r="B438" t="s">
        <v>308</v>
      </c>
      <c r="C438">
        <v>2</v>
      </c>
      <c r="D438" s="24">
        <v>25070.490234375</v>
      </c>
      <c r="E438" s="24">
        <v>14950.07421875</v>
      </c>
      <c r="F438" s="24">
        <v>32609.4453125</v>
      </c>
      <c r="G438" s="24">
        <v>61222.10546875</v>
      </c>
      <c r="H438" s="24">
        <v>414.36944580078125</v>
      </c>
    </row>
    <row r="439" spans="1:8">
      <c r="A439">
        <v>54</v>
      </c>
      <c r="B439" t="s">
        <v>309</v>
      </c>
      <c r="C439">
        <v>2</v>
      </c>
      <c r="D439" s="24">
        <v>27732.548828125</v>
      </c>
      <c r="E439" s="24">
        <v>14785.9482421875</v>
      </c>
      <c r="F439" s="24">
        <v>32915.4609375</v>
      </c>
      <c r="G439" s="24">
        <v>61363.04296875</v>
      </c>
      <c r="H439" s="24">
        <v>486.06845092773438</v>
      </c>
    </row>
    <row r="440" spans="1:8">
      <c r="A440">
        <v>55</v>
      </c>
      <c r="B440" t="s">
        <v>310</v>
      </c>
      <c r="C440">
        <v>2</v>
      </c>
      <c r="D440" s="24">
        <v>37658.6796875</v>
      </c>
      <c r="E440" s="24">
        <v>19442.958984375</v>
      </c>
      <c r="F440" s="24">
        <v>40364.42578125</v>
      </c>
      <c r="G440" s="24">
        <v>72515.4921875</v>
      </c>
      <c r="H440" s="24">
        <v>676.4384765625</v>
      </c>
    </row>
    <row r="441" spans="1:8">
      <c r="A441">
        <v>56</v>
      </c>
      <c r="B441" t="s">
        <v>311</v>
      </c>
      <c r="C441">
        <v>2</v>
      </c>
      <c r="D441" s="24">
        <v>23781.29296875</v>
      </c>
      <c r="E441" s="24">
        <v>13872.7607421875</v>
      </c>
      <c r="F441" s="24">
        <v>30145.5</v>
      </c>
      <c r="G441" s="24">
        <v>54838.00390625</v>
      </c>
      <c r="H441" s="24">
        <v>644.860595703125</v>
      </c>
    </row>
    <row r="442" spans="1:8">
      <c r="A442">
        <v>57</v>
      </c>
      <c r="B442" t="s">
        <v>317</v>
      </c>
      <c r="C442">
        <v>2</v>
      </c>
      <c r="D442" s="24">
        <v>3826.917236328125</v>
      </c>
      <c r="E442" s="24">
        <v>758.7978515625</v>
      </c>
      <c r="F442" s="24">
        <v>788.89190673828125</v>
      </c>
      <c r="G442" s="24">
        <v>455.36465454101562</v>
      </c>
      <c r="H442" s="24">
        <v>358.28176879882812</v>
      </c>
    </row>
    <row r="443" spans="1:8">
      <c r="A443">
        <v>58</v>
      </c>
      <c r="B443" t="s">
        <v>319</v>
      </c>
      <c r="C443">
        <v>2</v>
      </c>
      <c r="D443" s="24">
        <v>6441.2861328125</v>
      </c>
      <c r="E443" s="24">
        <v>709.09820556640625</v>
      </c>
      <c r="F443" s="24">
        <v>802.79986572265625</v>
      </c>
      <c r="G443" s="24">
        <v>963.7008056640625</v>
      </c>
      <c r="H443" s="24">
        <v>777.25555419921875</v>
      </c>
    </row>
    <row r="444" spans="1:8">
      <c r="A444">
        <v>59</v>
      </c>
      <c r="B444" t="s">
        <v>321</v>
      </c>
      <c r="C444">
        <v>2</v>
      </c>
      <c r="D444" s="24">
        <v>5488.39111328125</v>
      </c>
      <c r="E444" s="24">
        <v>1434.91064453125</v>
      </c>
      <c r="F444" s="24">
        <v>1410.04833984375</v>
      </c>
      <c r="G444" s="24">
        <v>1959.6793212890625</v>
      </c>
      <c r="H444" s="24">
        <v>915.2376708984375</v>
      </c>
    </row>
    <row r="445" spans="1:8">
      <c r="A445">
        <v>60</v>
      </c>
      <c r="B445" t="s">
        <v>322</v>
      </c>
      <c r="C445">
        <v>2</v>
      </c>
      <c r="D445" s="24">
        <v>7996.478515625</v>
      </c>
      <c r="E445" s="24">
        <v>1619.763916015625</v>
      </c>
      <c r="F445" s="24">
        <v>962.17120361328125</v>
      </c>
      <c r="G445" s="24">
        <v>1509.502197265625</v>
      </c>
      <c r="H445" s="24">
        <v>634.26763916015625</v>
      </c>
    </row>
    <row r="446" spans="1:8">
      <c r="A446">
        <v>61</v>
      </c>
      <c r="B446" t="s">
        <v>325</v>
      </c>
      <c r="C446">
        <v>2</v>
      </c>
      <c r="D446" s="24">
        <v>8867.650390625</v>
      </c>
      <c r="E446" s="24">
        <v>1424.36328125</v>
      </c>
      <c r="F446" s="24">
        <v>1132.6510009765625</v>
      </c>
      <c r="G446" s="24">
        <v>629.48541259765625</v>
      </c>
      <c r="H446" s="24">
        <v>1186.6781005859375</v>
      </c>
    </row>
    <row r="447" spans="1:8">
      <c r="A447">
        <v>62</v>
      </c>
      <c r="B447" t="s">
        <v>327</v>
      </c>
      <c r="C447">
        <v>2</v>
      </c>
      <c r="D447" s="24">
        <v>4621.55517578125</v>
      </c>
      <c r="E447" s="24">
        <v>880.480224609375</v>
      </c>
      <c r="F447" s="24">
        <v>279.1214599609375</v>
      </c>
      <c r="G447" s="24">
        <v>1103.2879638671875</v>
      </c>
      <c r="H447" s="24">
        <v>364.14865112304688</v>
      </c>
    </row>
    <row r="448" spans="1:8">
      <c r="A448">
        <v>63</v>
      </c>
      <c r="B448" t="s">
        <v>330</v>
      </c>
      <c r="C448">
        <v>2</v>
      </c>
      <c r="D448" s="24">
        <v>2394.6513671875</v>
      </c>
      <c r="E448" s="24">
        <v>141.15657043457031</v>
      </c>
      <c r="F448" s="24">
        <v>241.47329711914062</v>
      </c>
      <c r="G448" s="24">
        <v>547.43975830078125</v>
      </c>
      <c r="H448" s="24">
        <v>597.0394287109375</v>
      </c>
    </row>
    <row r="449" spans="1:8">
      <c r="A449">
        <v>64</v>
      </c>
      <c r="B449" t="s">
        <v>332</v>
      </c>
      <c r="C449">
        <v>2</v>
      </c>
      <c r="D449" s="24">
        <v>2768.961181640625</v>
      </c>
      <c r="E449" s="24">
        <v>970.7427978515625</v>
      </c>
      <c r="F449" s="24">
        <v>608.6976318359375</v>
      </c>
      <c r="G449" s="24">
        <v>666.338134765625</v>
      </c>
      <c r="H449" s="24">
        <v>427.74761962890625</v>
      </c>
    </row>
    <row r="450" spans="1:8">
      <c r="A450">
        <v>65</v>
      </c>
      <c r="B450" t="s">
        <v>333</v>
      </c>
      <c r="C450">
        <v>2</v>
      </c>
      <c r="D450" s="24">
        <v>5328.6875</v>
      </c>
      <c r="E450" s="24">
        <v>909.8902587890625</v>
      </c>
      <c r="F450" s="24">
        <v>485.51846313476562</v>
      </c>
      <c r="G450" s="24">
        <v>978.11212158203125</v>
      </c>
      <c r="H450" s="24">
        <v>489.802978515625</v>
      </c>
    </row>
    <row r="451" spans="1:8">
      <c r="A451">
        <v>66</v>
      </c>
      <c r="B451" t="s">
        <v>334</v>
      </c>
      <c r="C451">
        <v>2</v>
      </c>
      <c r="D451" s="24">
        <v>2029.694580078125</v>
      </c>
      <c r="E451" s="24">
        <v>302.6866455078125</v>
      </c>
      <c r="F451" s="24">
        <v>194.14779663085938</v>
      </c>
      <c r="G451" s="24">
        <v>1570.381103515625</v>
      </c>
      <c r="H451" s="24">
        <v>1376.2840576171875</v>
      </c>
    </row>
    <row r="452" spans="1:8">
      <c r="A452">
        <v>67</v>
      </c>
      <c r="B452" t="s">
        <v>335</v>
      </c>
      <c r="C452">
        <v>2</v>
      </c>
      <c r="D452" s="24">
        <v>9715.6435546875</v>
      </c>
      <c r="E452" s="24">
        <v>2309.545654296875</v>
      </c>
      <c r="F452" s="24">
        <v>1490.58154296875</v>
      </c>
      <c r="G452" s="24">
        <v>2426.95849609375</v>
      </c>
      <c r="H452" s="24">
        <v>1481.259521484375</v>
      </c>
    </row>
    <row r="453" spans="1:8">
      <c r="A453">
        <v>68</v>
      </c>
      <c r="B453" t="s">
        <v>336</v>
      </c>
      <c r="C453">
        <v>2</v>
      </c>
      <c r="D453" s="24">
        <v>2084.7001953125</v>
      </c>
      <c r="E453" s="24">
        <v>730.09814453125</v>
      </c>
      <c r="F453" s="24">
        <v>-30.095308303833008</v>
      </c>
      <c r="G453" s="24">
        <v>422.24020385742188</v>
      </c>
      <c r="H453" s="24">
        <v>923.54400634765625</v>
      </c>
    </row>
    <row r="454" spans="1:8">
      <c r="A454">
        <v>69</v>
      </c>
      <c r="B454" t="s">
        <v>337</v>
      </c>
      <c r="C454">
        <v>2</v>
      </c>
      <c r="D454" s="24">
        <v>2557.411865234375</v>
      </c>
      <c r="E454" s="24">
        <v>739.368896484375</v>
      </c>
      <c r="F454" s="24">
        <v>453.67922973632812</v>
      </c>
      <c r="G454" s="24">
        <v>1291.17626953125</v>
      </c>
      <c r="H454" s="24">
        <v>763.42706298828125</v>
      </c>
    </row>
    <row r="455" spans="1:8">
      <c r="A455">
        <v>70</v>
      </c>
      <c r="B455" t="s">
        <v>338</v>
      </c>
      <c r="C455">
        <v>2</v>
      </c>
      <c r="D455" s="24">
        <v>6977.98095703125</v>
      </c>
      <c r="E455" s="24">
        <v>1067.9322509765625</v>
      </c>
      <c r="F455" s="24">
        <v>963.49591064453125</v>
      </c>
      <c r="G455" s="24">
        <v>1340.1986083984375</v>
      </c>
      <c r="H455" s="24">
        <v>499.819091796875</v>
      </c>
    </row>
    <row r="456" spans="1:8">
      <c r="A456">
        <v>71</v>
      </c>
      <c r="B456" t="s">
        <v>339</v>
      </c>
      <c r="C456">
        <v>2</v>
      </c>
      <c r="D456" s="24">
        <v>5471.669921875</v>
      </c>
      <c r="E456" s="24">
        <v>915.189697265625</v>
      </c>
      <c r="F456" s="24">
        <v>1044.6982421875</v>
      </c>
      <c r="G456" s="24">
        <v>1238.2978515625</v>
      </c>
      <c r="H456" s="24">
        <v>971.23321533203125</v>
      </c>
    </row>
    <row r="457" spans="1:8">
      <c r="A457">
        <v>72</v>
      </c>
      <c r="B457" t="s">
        <v>340</v>
      </c>
      <c r="C457">
        <v>2</v>
      </c>
      <c r="D457" s="24">
        <v>4957.69091796875</v>
      </c>
      <c r="E457" s="24">
        <v>1331.57568359375</v>
      </c>
      <c r="F457" s="24">
        <v>641.824951171875</v>
      </c>
      <c r="G457" s="24">
        <v>1301.9749755859375</v>
      </c>
      <c r="H457" s="24">
        <v>1160.8448486328125</v>
      </c>
    </row>
    <row r="458" spans="1:8">
      <c r="A458">
        <v>73</v>
      </c>
      <c r="B458" t="s">
        <v>312</v>
      </c>
      <c r="C458">
        <v>2</v>
      </c>
      <c r="D458" s="24">
        <v>35655.421875</v>
      </c>
      <c r="E458" s="24">
        <v>19664.734375</v>
      </c>
      <c r="F458" s="24">
        <v>37149.36328125</v>
      </c>
      <c r="G458" s="24">
        <v>83118.6640625</v>
      </c>
      <c r="H458" s="24">
        <v>216.17655944824219</v>
      </c>
    </row>
    <row r="459" spans="1:8">
      <c r="A459">
        <v>74</v>
      </c>
      <c r="B459" t="s">
        <v>314</v>
      </c>
      <c r="C459">
        <v>2</v>
      </c>
      <c r="D459" s="24">
        <v>55251.1328125</v>
      </c>
      <c r="E459" s="24">
        <v>24820.69921875</v>
      </c>
      <c r="F459" s="24">
        <v>47490.6875</v>
      </c>
      <c r="G459" s="24">
        <v>97908.0859375</v>
      </c>
      <c r="H459" s="24">
        <v>645.806640625</v>
      </c>
    </row>
    <row r="460" spans="1:8">
      <c r="A460">
        <v>75</v>
      </c>
      <c r="B460" t="s">
        <v>341</v>
      </c>
      <c r="C460">
        <v>2</v>
      </c>
      <c r="D460" s="24">
        <v>4457.4375</v>
      </c>
      <c r="E460" s="24">
        <v>860.876953125</v>
      </c>
      <c r="F460" s="24">
        <v>1027.058837890625</v>
      </c>
      <c r="G460" s="24">
        <v>1642.2825927734375</v>
      </c>
      <c r="H460" s="24">
        <v>1065.97998046875</v>
      </c>
    </row>
    <row r="461" spans="1:8">
      <c r="A461">
        <v>76</v>
      </c>
      <c r="B461" t="s">
        <v>342</v>
      </c>
      <c r="C461">
        <v>2</v>
      </c>
      <c r="D461" s="24">
        <v>5293.21435546875</v>
      </c>
      <c r="E461" s="24">
        <v>1196.989990234375</v>
      </c>
      <c r="F461" s="24">
        <v>1146.4359130859375</v>
      </c>
      <c r="G461" s="24">
        <v>1752.236083984375</v>
      </c>
      <c r="H461" s="24">
        <v>914.86968994140625</v>
      </c>
    </row>
    <row r="462" spans="1:8">
      <c r="A462">
        <v>77</v>
      </c>
      <c r="B462" t="s">
        <v>343</v>
      </c>
      <c r="C462">
        <v>2</v>
      </c>
      <c r="D462" s="24">
        <v>2399.78857421875</v>
      </c>
      <c r="E462" s="24">
        <v>526.51116943359375</v>
      </c>
      <c r="F462" s="24">
        <v>782.20880126953125</v>
      </c>
      <c r="G462" s="24">
        <v>1080.123291015625</v>
      </c>
      <c r="H462" s="24">
        <v>240.2742919921875</v>
      </c>
    </row>
    <row r="463" spans="1:8">
      <c r="A463">
        <v>78</v>
      </c>
      <c r="B463" t="s">
        <v>344</v>
      </c>
      <c r="C463">
        <v>2</v>
      </c>
      <c r="D463" s="24">
        <v>5196.06982421875</v>
      </c>
      <c r="E463" s="24">
        <v>992.03558349609375</v>
      </c>
      <c r="F463" s="24">
        <v>864.1063232421875</v>
      </c>
      <c r="G463" s="24">
        <v>994.59002685546875</v>
      </c>
      <c r="H463" s="24">
        <v>640.6641845703125</v>
      </c>
    </row>
    <row r="464" spans="1:8">
      <c r="A464">
        <v>79</v>
      </c>
      <c r="B464" t="s">
        <v>345</v>
      </c>
      <c r="C464">
        <v>2</v>
      </c>
      <c r="D464" s="24">
        <v>12845.681640625</v>
      </c>
      <c r="E464" s="24">
        <v>2094.242431640625</v>
      </c>
      <c r="F464" s="24">
        <v>1486.5289306640625</v>
      </c>
      <c r="G464" s="24">
        <v>1813.61572265625</v>
      </c>
      <c r="H464" s="24">
        <v>767.6773681640625</v>
      </c>
    </row>
    <row r="465" spans="1:8">
      <c r="A465">
        <v>80</v>
      </c>
      <c r="B465" t="s">
        <v>346</v>
      </c>
      <c r="C465">
        <v>2</v>
      </c>
      <c r="D465" s="24">
        <v>2712.709716796875</v>
      </c>
      <c r="E465" s="24">
        <v>851.09893798828125</v>
      </c>
      <c r="F465" s="24">
        <v>675.036376953125</v>
      </c>
      <c r="G465" s="24">
        <v>777.468994140625</v>
      </c>
      <c r="H465" s="24">
        <v>404.52850341796875</v>
      </c>
    </row>
    <row r="466" spans="1:8">
      <c r="A466">
        <v>81</v>
      </c>
      <c r="B466" t="s">
        <v>347</v>
      </c>
      <c r="C466">
        <v>2</v>
      </c>
      <c r="D466" s="24">
        <v>7903.5625</v>
      </c>
      <c r="E466" s="24">
        <v>1510.51171875</v>
      </c>
      <c r="F466" s="24">
        <v>925.25634765625</v>
      </c>
      <c r="G466" s="24">
        <v>1272.1236572265625</v>
      </c>
      <c r="H466" s="24">
        <v>900.1971435546875</v>
      </c>
    </row>
    <row r="467" spans="1:8">
      <c r="A467">
        <v>82</v>
      </c>
      <c r="B467" t="s">
        <v>348</v>
      </c>
      <c r="C467">
        <v>2</v>
      </c>
      <c r="D467" s="24">
        <v>5211.66015625</v>
      </c>
      <c r="E467" s="24">
        <v>741.923583984375</v>
      </c>
      <c r="F467" s="24">
        <v>459.58953857421875</v>
      </c>
      <c r="G467" s="24">
        <v>688.85906982421875</v>
      </c>
      <c r="H467" s="24">
        <v>373.60009765625</v>
      </c>
    </row>
    <row r="468" spans="1:8">
      <c r="A468">
        <v>83</v>
      </c>
      <c r="B468" t="s">
        <v>349</v>
      </c>
      <c r="C468">
        <v>2</v>
      </c>
      <c r="D468" s="24">
        <v>3461.298828125</v>
      </c>
      <c r="E468" s="24">
        <v>949.591552734375</v>
      </c>
      <c r="F468" s="24">
        <v>713.17987060546875</v>
      </c>
      <c r="G468" s="24">
        <v>829.7186279296875</v>
      </c>
      <c r="H468" s="24">
        <v>112.21795654296875</v>
      </c>
    </row>
    <row r="469" spans="1:8">
      <c r="A469">
        <v>84</v>
      </c>
      <c r="B469" t="s">
        <v>350</v>
      </c>
      <c r="C469">
        <v>2</v>
      </c>
      <c r="D469" s="24">
        <v>1640.95068359375</v>
      </c>
      <c r="E469" s="24">
        <v>838.43914794921875</v>
      </c>
      <c r="F469" s="24">
        <v>328.76654052734375</v>
      </c>
      <c r="G469" s="24">
        <v>727.44073486328125</v>
      </c>
      <c r="H469" s="24">
        <v>405.45648193359375</v>
      </c>
    </row>
    <row r="470" spans="1:8">
      <c r="A470">
        <v>85</v>
      </c>
      <c r="B470" t="s">
        <v>351</v>
      </c>
      <c r="C470">
        <v>2</v>
      </c>
      <c r="D470" s="24">
        <v>4679.5322265625</v>
      </c>
      <c r="E470" s="24">
        <v>585.6942138671875</v>
      </c>
      <c r="F470" s="24">
        <v>262.35223388671875</v>
      </c>
      <c r="G470" s="24">
        <v>918.64691162109375</v>
      </c>
      <c r="H470" s="24">
        <v>566.3841552734375</v>
      </c>
    </row>
    <row r="471" spans="1:8">
      <c r="A471">
        <v>86</v>
      </c>
      <c r="B471" t="s">
        <v>352</v>
      </c>
      <c r="C471">
        <v>2</v>
      </c>
      <c r="D471" s="24">
        <v>7332.72607421875</v>
      </c>
      <c r="E471" s="24">
        <v>1562.0140380859375</v>
      </c>
      <c r="F471" s="24">
        <v>555.3551025390625</v>
      </c>
      <c r="G471" s="24">
        <v>3459.048583984375</v>
      </c>
      <c r="H471" s="24">
        <v>1047.5028076171875</v>
      </c>
    </row>
    <row r="472" spans="1:8">
      <c r="A472">
        <v>87</v>
      </c>
      <c r="B472" t="s">
        <v>353</v>
      </c>
      <c r="C472">
        <v>2</v>
      </c>
      <c r="D472" s="24">
        <v>5993.55712890625</v>
      </c>
      <c r="E472" s="24">
        <v>1318.1417236328125</v>
      </c>
      <c r="F472" s="24">
        <v>1081.5146484375</v>
      </c>
      <c r="G472" s="24">
        <v>1264.886962890625</v>
      </c>
      <c r="H472" s="24">
        <v>629.64190673828125</v>
      </c>
    </row>
    <row r="473" spans="1:8">
      <c r="A473">
        <v>88</v>
      </c>
      <c r="B473" t="s">
        <v>354</v>
      </c>
      <c r="C473">
        <v>2</v>
      </c>
      <c r="D473" s="24">
        <v>-225.76795959472656</v>
      </c>
      <c r="E473" s="24">
        <v>480.41024780273438</v>
      </c>
      <c r="F473" s="24">
        <v>658.0379638671875</v>
      </c>
      <c r="G473" s="24">
        <v>900.0615234375</v>
      </c>
      <c r="H473" s="24">
        <v>1250.968017578125</v>
      </c>
    </row>
    <row r="474" spans="1:8">
      <c r="A474">
        <v>89</v>
      </c>
      <c r="B474" t="s">
        <v>355</v>
      </c>
      <c r="C474">
        <v>2</v>
      </c>
      <c r="D474" s="24">
        <v>4097.47119140625</v>
      </c>
      <c r="E474" s="24">
        <v>948.50067138671875</v>
      </c>
      <c r="F474" s="24">
        <v>585.14776611328125</v>
      </c>
      <c r="G474" s="24">
        <v>981.25274658203125</v>
      </c>
      <c r="H474" s="24">
        <v>1088.5272216796875</v>
      </c>
    </row>
    <row r="475" spans="1:8">
      <c r="A475">
        <v>90</v>
      </c>
      <c r="B475" t="s">
        <v>356</v>
      </c>
      <c r="C475">
        <v>2</v>
      </c>
      <c r="D475" s="24">
        <v>3340.661376953125</v>
      </c>
      <c r="E475" s="24">
        <v>765.2572021484375</v>
      </c>
      <c r="F475" s="24">
        <v>408.349365234375</v>
      </c>
      <c r="G475" s="24">
        <v>842.68328857421875</v>
      </c>
      <c r="H475" s="24">
        <v>808.5909423828125</v>
      </c>
    </row>
    <row r="476" spans="1:8">
      <c r="A476">
        <v>91</v>
      </c>
      <c r="B476" t="s">
        <v>357</v>
      </c>
      <c r="C476">
        <v>2</v>
      </c>
      <c r="D476" s="24">
        <v>2584.929931640625</v>
      </c>
      <c r="E476" s="24">
        <v>864.23858642578125</v>
      </c>
      <c r="F476" s="24">
        <v>595.9866943359375</v>
      </c>
      <c r="G476" s="24">
        <v>765.721923828125</v>
      </c>
      <c r="H476" s="24">
        <v>572.67364501953125</v>
      </c>
    </row>
    <row r="477" spans="1:8">
      <c r="A477">
        <v>92</v>
      </c>
      <c r="B477" t="s">
        <v>358</v>
      </c>
      <c r="C477">
        <v>2</v>
      </c>
      <c r="D477" s="24">
        <v>7242.0908203125</v>
      </c>
      <c r="E477" s="24">
        <v>819.08673095703125</v>
      </c>
      <c r="F477" s="24">
        <v>307.13275146484375</v>
      </c>
      <c r="G477" s="24">
        <v>1573.6766357421875</v>
      </c>
      <c r="H477" s="24">
        <v>895.1549072265625</v>
      </c>
    </row>
    <row r="478" spans="1:8">
      <c r="A478">
        <v>93</v>
      </c>
      <c r="B478" t="s">
        <v>359</v>
      </c>
      <c r="C478">
        <v>2</v>
      </c>
      <c r="D478" s="24">
        <v>7345.59326171875</v>
      </c>
      <c r="E478" s="24">
        <v>977.7423095703125</v>
      </c>
      <c r="F478" s="24">
        <v>350.11904907226562</v>
      </c>
      <c r="G478" s="24">
        <v>997.097412109375</v>
      </c>
      <c r="H478" s="24">
        <v>795.19110107421875</v>
      </c>
    </row>
    <row r="479" spans="1:8">
      <c r="A479">
        <v>94</v>
      </c>
      <c r="B479" t="s">
        <v>360</v>
      </c>
      <c r="C479">
        <v>2</v>
      </c>
      <c r="D479" s="24">
        <v>2767.456787109375</v>
      </c>
      <c r="E479" s="24">
        <v>690.01666259765625</v>
      </c>
      <c r="F479" s="24">
        <v>704.95379638671875</v>
      </c>
      <c r="G479" s="24">
        <v>692.01580810546875</v>
      </c>
      <c r="H479" s="24">
        <v>633.23187255859375</v>
      </c>
    </row>
    <row r="480" spans="1:8">
      <c r="A480">
        <v>95</v>
      </c>
      <c r="B480" t="s">
        <v>361</v>
      </c>
      <c r="C480">
        <v>2</v>
      </c>
      <c r="D480" s="24">
        <v>2361.41845703125</v>
      </c>
      <c r="E480" s="24">
        <v>757.01708984375</v>
      </c>
      <c r="F480" s="24">
        <v>758.6407470703125</v>
      </c>
      <c r="G480" s="24">
        <v>545.6075439453125</v>
      </c>
      <c r="H480" s="24">
        <v>401.78717041015625</v>
      </c>
    </row>
    <row r="481" spans="1:8">
      <c r="A481">
        <v>96</v>
      </c>
      <c r="B481" t="s">
        <v>362</v>
      </c>
      <c r="C481">
        <v>2</v>
      </c>
      <c r="D481" s="24">
        <v>1161955.625</v>
      </c>
      <c r="E481" s="24">
        <v>84793.5390625</v>
      </c>
      <c r="F481" s="24">
        <v>36513.55859375</v>
      </c>
      <c r="G481" s="24">
        <v>36709.40625</v>
      </c>
      <c r="H481" s="24">
        <v>10636.6162109375</v>
      </c>
    </row>
    <row r="482" spans="1:8">
      <c r="A482">
        <v>97</v>
      </c>
      <c r="B482" t="s">
        <v>315</v>
      </c>
      <c r="C482">
        <v>2</v>
      </c>
      <c r="D482" s="24">
        <v>56333.37890625</v>
      </c>
      <c r="E482" s="24">
        <v>23280.791015625</v>
      </c>
      <c r="F482" s="24">
        <v>51870.02734375</v>
      </c>
      <c r="G482" s="24">
        <v>103685.5625</v>
      </c>
      <c r="H482" s="24">
        <v>1057.57373046875</v>
      </c>
    </row>
    <row r="483" spans="1:8">
      <c r="A483">
        <v>98</v>
      </c>
      <c r="B483" t="s">
        <v>316</v>
      </c>
      <c r="C483">
        <v>2</v>
      </c>
      <c r="D483" s="24">
        <v>43305.24609375</v>
      </c>
      <c r="E483" s="24">
        <v>20592.193359375</v>
      </c>
      <c r="F483" s="24">
        <v>43685.953125</v>
      </c>
      <c r="G483" s="24">
        <v>87819.984375</v>
      </c>
      <c r="H483" s="24">
        <v>1012.8895263671875</v>
      </c>
    </row>
    <row r="484" spans="1:8">
      <c r="A484">
        <v>99</v>
      </c>
      <c r="B484" t="s">
        <v>363</v>
      </c>
      <c r="C484">
        <v>2</v>
      </c>
      <c r="D484" s="24">
        <v>5072.744140625</v>
      </c>
      <c r="E484" s="24">
        <v>1471.1783447265625</v>
      </c>
      <c r="F484" s="24">
        <v>1033.5469970703125</v>
      </c>
      <c r="G484" s="24">
        <v>1086.8355712890625</v>
      </c>
      <c r="H484" s="24">
        <v>405.7822265625</v>
      </c>
    </row>
    <row r="485" spans="1:8">
      <c r="A485">
        <v>100</v>
      </c>
      <c r="B485" t="s">
        <v>364</v>
      </c>
      <c r="C485">
        <v>2</v>
      </c>
      <c r="D485" s="24">
        <v>6573.25341796875</v>
      </c>
      <c r="E485" s="24">
        <v>1405.5333251953125</v>
      </c>
      <c r="F485" s="24">
        <v>947.987548828125</v>
      </c>
      <c r="G485" s="24">
        <v>1704.586181640625</v>
      </c>
      <c r="H485" s="24">
        <v>317.65985107421875</v>
      </c>
    </row>
    <row r="486" spans="1:8">
      <c r="A486">
        <v>101</v>
      </c>
      <c r="B486" t="s">
        <v>365</v>
      </c>
      <c r="C486">
        <v>2</v>
      </c>
      <c r="D486" s="24">
        <v>1966.59423828125</v>
      </c>
      <c r="E486" s="24">
        <v>331.11318969726562</v>
      </c>
      <c r="F486" s="24">
        <v>77.642936706542969</v>
      </c>
      <c r="G486" s="24">
        <v>1058.2830810546875</v>
      </c>
      <c r="H486" s="24">
        <v>612.08221435546875</v>
      </c>
    </row>
    <row r="487" spans="1:8">
      <c r="A487">
        <v>102</v>
      </c>
      <c r="B487" t="s">
        <v>366</v>
      </c>
      <c r="C487">
        <v>2</v>
      </c>
      <c r="D487" s="24">
        <v>19838.640625</v>
      </c>
      <c r="E487" s="24">
        <v>5492.77392578125</v>
      </c>
      <c r="F487" s="24">
        <v>5112.4462890625</v>
      </c>
      <c r="G487" s="24">
        <v>8207.5595703125</v>
      </c>
      <c r="H487" s="24">
        <v>6956.70068359375</v>
      </c>
    </row>
    <row r="488" spans="1:8">
      <c r="A488">
        <v>103</v>
      </c>
      <c r="B488" t="s">
        <v>367</v>
      </c>
      <c r="C488">
        <v>2</v>
      </c>
      <c r="D488" s="24">
        <v>8657.4541015625</v>
      </c>
      <c r="E488" s="24">
        <v>1453.637939453125</v>
      </c>
      <c r="F488" s="24">
        <v>1090.2908935546875</v>
      </c>
      <c r="G488" s="24">
        <v>1129.6317138671875</v>
      </c>
      <c r="H488" s="24">
        <v>804.79888916015625</v>
      </c>
    </row>
    <row r="489" spans="1:8">
      <c r="A489">
        <v>104</v>
      </c>
      <c r="B489" t="s">
        <v>368</v>
      </c>
      <c r="C489">
        <v>2</v>
      </c>
      <c r="D489" s="24">
        <v>7981.556640625</v>
      </c>
      <c r="E489" s="24">
        <v>1081.227294921875</v>
      </c>
      <c r="F489" s="24">
        <v>724.9417724609375</v>
      </c>
      <c r="G489" s="24">
        <v>1508.6055908203125</v>
      </c>
      <c r="H489" s="24">
        <v>1139.203369140625</v>
      </c>
    </row>
    <row r="490" spans="1:8">
      <c r="A490">
        <v>105</v>
      </c>
      <c r="B490" t="s">
        <v>369</v>
      </c>
      <c r="C490">
        <v>2</v>
      </c>
      <c r="D490" s="24">
        <v>3428.056640625</v>
      </c>
      <c r="E490" s="24">
        <v>753.81610107421875</v>
      </c>
      <c r="F490" s="24">
        <v>970.8128662109375</v>
      </c>
      <c r="G490" s="24">
        <v>642.5284423828125</v>
      </c>
      <c r="H490" s="24">
        <v>362.65292358398438</v>
      </c>
    </row>
    <row r="491" spans="1:8">
      <c r="A491">
        <v>106</v>
      </c>
      <c r="B491" t="s">
        <v>370</v>
      </c>
      <c r="C491">
        <v>2</v>
      </c>
      <c r="D491" s="24">
        <v>10268.7119140625</v>
      </c>
      <c r="E491" s="24">
        <v>2214.938232421875</v>
      </c>
      <c r="F491" s="24">
        <v>1774.0013427734375</v>
      </c>
      <c r="G491" s="24">
        <v>1312.9404296875</v>
      </c>
      <c r="H491" s="24">
        <v>1173.645263671875</v>
      </c>
    </row>
    <row r="492" spans="1:8">
      <c r="A492">
        <v>107</v>
      </c>
      <c r="B492" t="s">
        <v>371</v>
      </c>
      <c r="C492">
        <v>2</v>
      </c>
      <c r="D492" s="24">
        <v>6348.4853515625</v>
      </c>
      <c r="E492" s="24">
        <v>1081.5521240234375</v>
      </c>
      <c r="F492" s="24">
        <v>495.3975830078125</v>
      </c>
      <c r="G492" s="24">
        <v>1677.167236328125</v>
      </c>
      <c r="H492" s="24">
        <v>1029.2247314453125</v>
      </c>
    </row>
    <row r="493" spans="1:8">
      <c r="A493">
        <v>108</v>
      </c>
      <c r="B493" t="s">
        <v>372</v>
      </c>
      <c r="C493">
        <v>2</v>
      </c>
      <c r="D493" s="24">
        <v>7539.66650390625</v>
      </c>
      <c r="E493" s="24">
        <v>1822.897705078125</v>
      </c>
      <c r="F493" s="24">
        <v>1042.6102294921875</v>
      </c>
      <c r="G493" s="24">
        <v>1687.80859375</v>
      </c>
      <c r="H493" s="24">
        <v>802.65673828125</v>
      </c>
    </row>
    <row r="494" spans="1:8">
      <c r="A494">
        <v>109</v>
      </c>
      <c r="B494" t="s">
        <v>373</v>
      </c>
      <c r="C494">
        <v>2</v>
      </c>
      <c r="D494" s="24">
        <v>2424.329833984375</v>
      </c>
      <c r="E494" s="24">
        <v>345.05447387695312</v>
      </c>
      <c r="F494" s="24">
        <v>515.59210205078125</v>
      </c>
      <c r="G494" s="24">
        <v>328.24594116210938</v>
      </c>
      <c r="H494" s="24">
        <v>550.16741943359375</v>
      </c>
    </row>
    <row r="495" spans="1:8">
      <c r="A495">
        <v>110</v>
      </c>
      <c r="B495" t="s">
        <v>374</v>
      </c>
      <c r="C495">
        <v>2</v>
      </c>
      <c r="D495" s="24">
        <v>3956.63427734375</v>
      </c>
      <c r="E495" s="24">
        <v>564.61529541015625</v>
      </c>
      <c r="F495" s="24">
        <v>613.79779052734375</v>
      </c>
      <c r="G495" s="24">
        <v>865.546142578125</v>
      </c>
      <c r="H495" s="24">
        <v>273.00582885742188</v>
      </c>
    </row>
    <row r="496" spans="1:8">
      <c r="A496">
        <v>111</v>
      </c>
      <c r="B496" t="s">
        <v>375</v>
      </c>
      <c r="C496">
        <v>2</v>
      </c>
      <c r="D496" s="24">
        <v>6283.578125</v>
      </c>
      <c r="E496" s="24">
        <v>363.38525390625</v>
      </c>
      <c r="F496" s="24">
        <v>706.695068359375</v>
      </c>
      <c r="G496" s="24">
        <v>1059.9259033203125</v>
      </c>
      <c r="H496" s="24">
        <v>490.44284057617188</v>
      </c>
    </row>
    <row r="497" spans="1:8">
      <c r="A497">
        <v>112</v>
      </c>
      <c r="B497" t="s">
        <v>376</v>
      </c>
      <c r="C497">
        <v>2</v>
      </c>
      <c r="D497" s="24">
        <v>3049.879638671875</v>
      </c>
      <c r="E497" s="24">
        <v>741.66925048828125</v>
      </c>
      <c r="F497" s="24">
        <v>702.61102294921875</v>
      </c>
      <c r="G497" s="24">
        <v>1108.8809814453125</v>
      </c>
      <c r="H497" s="24">
        <v>442.57083129882812</v>
      </c>
    </row>
    <row r="498" spans="1:8">
      <c r="A498">
        <v>113</v>
      </c>
      <c r="B498" t="s">
        <v>377</v>
      </c>
      <c r="C498">
        <v>2</v>
      </c>
      <c r="D498" s="24">
        <v>11282.0810546875</v>
      </c>
      <c r="E498" s="24">
        <v>1388.864501953125</v>
      </c>
      <c r="F498" s="24">
        <v>1218.610107421875</v>
      </c>
      <c r="G498" s="24">
        <v>1628.8924560546875</v>
      </c>
      <c r="H498" s="24">
        <v>468.95843505859375</v>
      </c>
    </row>
    <row r="499" spans="1:8">
      <c r="A499">
        <v>114</v>
      </c>
      <c r="B499" t="s">
        <v>378</v>
      </c>
      <c r="C499">
        <v>2</v>
      </c>
      <c r="D499" s="24">
        <v>2104.53515625</v>
      </c>
      <c r="E499" s="24">
        <v>486.09500122070312</v>
      </c>
      <c r="F499" s="24">
        <v>289.162109375</v>
      </c>
      <c r="G499" s="24">
        <v>637.580322265625</v>
      </c>
      <c r="H499" s="24">
        <v>244.77499389648438</v>
      </c>
    </row>
    <row r="500" spans="1:8">
      <c r="A500">
        <v>115</v>
      </c>
      <c r="B500" t="s">
        <v>379</v>
      </c>
      <c r="C500">
        <v>2</v>
      </c>
      <c r="D500" s="24">
        <v>3621.371337890625</v>
      </c>
      <c r="E500" s="24">
        <v>752.23297119140625</v>
      </c>
      <c r="F500" s="24">
        <v>509.9554443359375</v>
      </c>
      <c r="G500" s="24">
        <v>1065.5059814453125</v>
      </c>
      <c r="H500" s="24">
        <v>620.13775634765625</v>
      </c>
    </row>
    <row r="501" spans="1:8">
      <c r="A501">
        <v>116</v>
      </c>
      <c r="B501" t="s">
        <v>380</v>
      </c>
      <c r="C501">
        <v>2</v>
      </c>
      <c r="D501" s="24">
        <v>6807.93505859375</v>
      </c>
      <c r="E501" s="24">
        <v>1148.03271484375</v>
      </c>
      <c r="F501" s="24">
        <v>650.76361083984375</v>
      </c>
      <c r="G501" s="24">
        <v>1245.9033203125</v>
      </c>
      <c r="H501" s="24">
        <v>559.65240478515625</v>
      </c>
    </row>
    <row r="502" spans="1:8">
      <c r="A502">
        <v>117</v>
      </c>
      <c r="B502" t="s">
        <v>381</v>
      </c>
      <c r="C502">
        <v>2</v>
      </c>
      <c r="D502" s="24">
        <v>2228.467529296875</v>
      </c>
      <c r="E502" s="24">
        <v>449.0338134765625</v>
      </c>
      <c r="F502" s="24">
        <v>43.154281616210938</v>
      </c>
      <c r="G502" s="24">
        <v>835.8692626953125</v>
      </c>
      <c r="H502" s="24">
        <v>474.17916870117188</v>
      </c>
    </row>
    <row r="503" spans="1:8">
      <c r="A503">
        <v>118</v>
      </c>
      <c r="B503" t="s">
        <v>382</v>
      </c>
      <c r="C503">
        <v>2</v>
      </c>
      <c r="D503" s="24">
        <v>1337.888671875</v>
      </c>
      <c r="E503" s="24">
        <v>271.37139892578125</v>
      </c>
      <c r="F503" s="24">
        <v>309.09115600585938</v>
      </c>
      <c r="G503" s="24">
        <v>633.418701171875</v>
      </c>
      <c r="H503" s="24">
        <v>319.2459716796875</v>
      </c>
    </row>
    <row r="504" spans="1:8">
      <c r="A504">
        <v>119</v>
      </c>
      <c r="B504" t="s">
        <v>383</v>
      </c>
      <c r="C504">
        <v>2</v>
      </c>
      <c r="D504" s="24">
        <v>2953.466552734375</v>
      </c>
      <c r="E504" s="24">
        <v>850.6051025390625</v>
      </c>
      <c r="F504" s="24">
        <v>425.60812377929688</v>
      </c>
      <c r="G504" s="24">
        <v>707.0517578125</v>
      </c>
      <c r="H504" s="24">
        <v>688.3929443359375</v>
      </c>
    </row>
    <row r="505" spans="1:8">
      <c r="A505">
        <v>120</v>
      </c>
      <c r="B505" t="s">
        <v>384</v>
      </c>
      <c r="C505">
        <v>2</v>
      </c>
      <c r="D505" s="24">
        <v>6875.44189453125</v>
      </c>
      <c r="E505" s="24">
        <v>964.281982421875</v>
      </c>
      <c r="F505" s="24">
        <v>418.5362548828125</v>
      </c>
      <c r="G505" s="24">
        <v>1129.2850341796875</v>
      </c>
      <c r="H505" s="24">
        <v>149.47755432128906</v>
      </c>
    </row>
    <row r="506" spans="1:8">
      <c r="A506">
        <v>121</v>
      </c>
      <c r="B506" t="s">
        <v>318</v>
      </c>
      <c r="C506">
        <v>2</v>
      </c>
      <c r="D506" s="24">
        <v>60332.796875</v>
      </c>
      <c r="E506" s="24">
        <v>27796.28125</v>
      </c>
      <c r="F506" s="24">
        <v>59573.91015625</v>
      </c>
      <c r="G506" s="24">
        <v>113210.921875</v>
      </c>
      <c r="H506" s="24">
        <v>586.302734375</v>
      </c>
    </row>
    <row r="507" spans="1:8">
      <c r="A507">
        <v>122</v>
      </c>
      <c r="B507" t="s">
        <v>320</v>
      </c>
      <c r="C507">
        <v>2</v>
      </c>
      <c r="D507" s="24">
        <v>31694.16015625</v>
      </c>
      <c r="E507" s="24">
        <v>16080.3642578125</v>
      </c>
      <c r="F507" s="24">
        <v>35838.703125</v>
      </c>
      <c r="G507" s="24">
        <v>68425.8515625</v>
      </c>
      <c r="H507" s="24">
        <v>594.67315673828125</v>
      </c>
    </row>
    <row r="508" spans="1:8">
      <c r="A508">
        <v>123</v>
      </c>
      <c r="B508" t="s">
        <v>385</v>
      </c>
      <c r="C508">
        <v>2</v>
      </c>
      <c r="D508" s="24">
        <v>3448.8388671875</v>
      </c>
      <c r="E508" s="24">
        <v>1217.0572509765625</v>
      </c>
      <c r="F508" s="24">
        <v>343.79812622070312</v>
      </c>
      <c r="G508" s="24">
        <v>971.4666748046875</v>
      </c>
      <c r="H508" s="24">
        <v>566.42236328125</v>
      </c>
    </row>
    <row r="509" spans="1:8">
      <c r="A509">
        <v>124</v>
      </c>
      <c r="B509" t="s">
        <v>386</v>
      </c>
      <c r="C509">
        <v>2</v>
      </c>
      <c r="D509" s="24">
        <v>4237.44189453125</v>
      </c>
      <c r="E509" s="24">
        <v>1212.8253173828125</v>
      </c>
      <c r="F509" s="24">
        <v>528.8128662109375</v>
      </c>
      <c r="G509" s="24">
        <v>1311.383544921875</v>
      </c>
      <c r="H509" s="24">
        <v>1106.1517333984375</v>
      </c>
    </row>
    <row r="510" spans="1:8">
      <c r="A510">
        <v>125</v>
      </c>
      <c r="B510" t="s">
        <v>387</v>
      </c>
      <c r="C510">
        <v>2</v>
      </c>
      <c r="D510" s="24">
        <v>8373.767578125</v>
      </c>
      <c r="E510" s="24">
        <v>1736.4324951171875</v>
      </c>
      <c r="F510" s="24">
        <v>1366.90087890625</v>
      </c>
      <c r="G510" s="24">
        <v>1966.4918212890625</v>
      </c>
      <c r="H510" s="24">
        <v>766.662841796875</v>
      </c>
    </row>
    <row r="511" spans="1:8">
      <c r="A511">
        <v>126</v>
      </c>
      <c r="B511" t="s">
        <v>388</v>
      </c>
      <c r="C511">
        <v>2</v>
      </c>
      <c r="D511" s="24">
        <v>10392.658203125</v>
      </c>
      <c r="E511" s="24">
        <v>1977.2703857421875</v>
      </c>
      <c r="F511" s="24">
        <v>1177.1064453125</v>
      </c>
      <c r="G511" s="24">
        <v>1987.3662109375</v>
      </c>
      <c r="H511" s="24">
        <v>921.8253173828125</v>
      </c>
    </row>
    <row r="512" spans="1:8">
      <c r="A512">
        <v>127</v>
      </c>
      <c r="B512" t="s">
        <v>389</v>
      </c>
      <c r="C512">
        <v>2</v>
      </c>
      <c r="D512" s="24">
        <v>2837.9013671875</v>
      </c>
      <c r="E512" s="24">
        <v>719.0032958984375</v>
      </c>
      <c r="F512" s="24">
        <v>299.69467163085938</v>
      </c>
      <c r="G512" s="24">
        <v>944.34307861328125</v>
      </c>
      <c r="H512" s="24">
        <v>362.30828857421875</v>
      </c>
    </row>
    <row r="513" spans="1:8">
      <c r="A513">
        <v>128</v>
      </c>
      <c r="B513" t="s">
        <v>390</v>
      </c>
      <c r="C513">
        <v>2</v>
      </c>
      <c r="D513" s="24">
        <v>13093.95703125</v>
      </c>
      <c r="E513" s="24">
        <v>1988.0364990234375</v>
      </c>
      <c r="F513" s="24">
        <v>1696.437744140625</v>
      </c>
      <c r="G513" s="24">
        <v>2070.7861328125</v>
      </c>
      <c r="H513" s="24">
        <v>1508.7767333984375</v>
      </c>
    </row>
    <row r="514" spans="1:8">
      <c r="A514">
        <v>129</v>
      </c>
      <c r="B514" t="s">
        <v>391</v>
      </c>
      <c r="C514">
        <v>2</v>
      </c>
      <c r="D514" s="24">
        <v>25017.580078125</v>
      </c>
      <c r="E514" s="24">
        <v>4842.0322265625</v>
      </c>
      <c r="F514" s="24">
        <v>2988.0703125</v>
      </c>
      <c r="G514" s="24">
        <v>3804.899658203125</v>
      </c>
      <c r="H514" s="24">
        <v>3197.371826171875</v>
      </c>
    </row>
    <row r="515" spans="1:8">
      <c r="A515">
        <v>130</v>
      </c>
      <c r="B515" t="s">
        <v>392</v>
      </c>
      <c r="C515">
        <v>2</v>
      </c>
      <c r="D515" s="24">
        <v>4836.447265625</v>
      </c>
      <c r="E515" s="24">
        <v>810.27374267578125</v>
      </c>
      <c r="F515" s="24">
        <v>791.25421142578125</v>
      </c>
      <c r="G515" s="24">
        <v>894.71954345703125</v>
      </c>
      <c r="H515" s="24">
        <v>1029.728759765625</v>
      </c>
    </row>
    <row r="516" spans="1:8">
      <c r="A516">
        <v>131</v>
      </c>
      <c r="B516" t="s">
        <v>393</v>
      </c>
      <c r="C516">
        <v>2</v>
      </c>
      <c r="D516" s="24">
        <v>7786.89794921875</v>
      </c>
      <c r="E516" s="24">
        <v>1832.2071533203125</v>
      </c>
      <c r="F516" s="24">
        <v>572.80755615234375</v>
      </c>
      <c r="G516" s="24">
        <v>1200.087890625</v>
      </c>
      <c r="H516" s="24">
        <v>707.00408935546875</v>
      </c>
    </row>
    <row r="517" spans="1:8">
      <c r="A517">
        <v>132</v>
      </c>
      <c r="B517" t="s">
        <v>394</v>
      </c>
      <c r="C517">
        <v>2</v>
      </c>
      <c r="D517" s="24">
        <v>423.40240478515625</v>
      </c>
      <c r="E517" s="24">
        <v>879.26593017578125</v>
      </c>
      <c r="F517" s="24">
        <v>312.32061767578125</v>
      </c>
      <c r="G517" s="24">
        <v>80.532493591308594</v>
      </c>
      <c r="H517" s="24">
        <v>1012.0213012695312</v>
      </c>
    </row>
    <row r="518" spans="1:8">
      <c r="A518">
        <v>133</v>
      </c>
      <c r="B518" t="s">
        <v>395</v>
      </c>
      <c r="C518">
        <v>2</v>
      </c>
      <c r="D518" s="24">
        <v>9050.3583984375</v>
      </c>
      <c r="E518" s="24">
        <v>1751.0052490234375</v>
      </c>
      <c r="F518" s="24">
        <v>1470.005615234375</v>
      </c>
      <c r="G518" s="24">
        <v>1573.64599609375</v>
      </c>
      <c r="H518" s="24">
        <v>2569.802001953125</v>
      </c>
    </row>
    <row r="519" spans="1:8">
      <c r="A519">
        <v>134</v>
      </c>
      <c r="B519" t="s">
        <v>396</v>
      </c>
      <c r="C519">
        <v>2</v>
      </c>
      <c r="D519" s="24">
        <v>8881.37109375</v>
      </c>
      <c r="E519" s="24">
        <v>2837.345703125</v>
      </c>
      <c r="F519" s="24">
        <v>830.51300048828125</v>
      </c>
      <c r="G519" s="24">
        <v>1891.419921875</v>
      </c>
      <c r="H519" s="24">
        <v>1741.6475830078125</v>
      </c>
    </row>
    <row r="520" spans="1:8">
      <c r="A520">
        <v>135</v>
      </c>
      <c r="B520" t="s">
        <v>397</v>
      </c>
      <c r="C520">
        <v>2</v>
      </c>
      <c r="D520" s="24">
        <v>15265.283203125</v>
      </c>
      <c r="E520" s="24">
        <v>2639.101806640625</v>
      </c>
      <c r="F520" s="24">
        <v>1645.6048583984375</v>
      </c>
      <c r="G520" s="24">
        <v>1998.2908935546875</v>
      </c>
      <c r="H520" s="24">
        <v>1698.70849609375</v>
      </c>
    </row>
    <row r="521" spans="1:8">
      <c r="A521">
        <v>136</v>
      </c>
      <c r="B521" t="s">
        <v>398</v>
      </c>
      <c r="C521">
        <v>2</v>
      </c>
      <c r="D521" s="24">
        <v>15242.5107421875</v>
      </c>
      <c r="E521" s="24">
        <v>3836.508056640625</v>
      </c>
      <c r="F521" s="24">
        <v>2244.3818359375</v>
      </c>
      <c r="G521" s="24">
        <v>2692.5888671875</v>
      </c>
      <c r="H521" s="24">
        <v>2645.33935546875</v>
      </c>
    </row>
    <row r="522" spans="1:8">
      <c r="A522">
        <v>137</v>
      </c>
      <c r="B522" t="s">
        <v>399</v>
      </c>
      <c r="C522">
        <v>2</v>
      </c>
      <c r="D522" s="24">
        <v>4679.974609375</v>
      </c>
      <c r="E522" s="24">
        <v>1546.513916015625</v>
      </c>
      <c r="F522" s="24">
        <v>816.5762939453125</v>
      </c>
      <c r="G522" s="24">
        <v>625.92730712890625</v>
      </c>
      <c r="H522" s="24">
        <v>491.7005615234375</v>
      </c>
    </row>
    <row r="523" spans="1:8">
      <c r="A523">
        <v>138</v>
      </c>
      <c r="B523" t="s">
        <v>400</v>
      </c>
      <c r="C523">
        <v>2</v>
      </c>
      <c r="D523" s="24">
        <v>4051.093994140625</v>
      </c>
      <c r="E523" s="24">
        <v>1427.9859619140625</v>
      </c>
      <c r="F523" s="24">
        <v>354.08706665039062</v>
      </c>
      <c r="G523" s="24">
        <v>1302.86669921875</v>
      </c>
      <c r="H523" s="24">
        <v>535.48388671875</v>
      </c>
    </row>
    <row r="524" spans="1:8">
      <c r="A524">
        <v>139</v>
      </c>
      <c r="B524" t="s">
        <v>401</v>
      </c>
      <c r="C524">
        <v>2</v>
      </c>
      <c r="D524" s="24">
        <v>11679.583984375</v>
      </c>
      <c r="E524" s="24">
        <v>2229.22216796875</v>
      </c>
      <c r="F524" s="24">
        <v>1520.1717529296875</v>
      </c>
      <c r="G524" s="24">
        <v>2142.71826171875</v>
      </c>
      <c r="H524" s="24">
        <v>1135.488525390625</v>
      </c>
    </row>
    <row r="525" spans="1:8">
      <c r="A525">
        <v>140</v>
      </c>
      <c r="B525" t="s">
        <v>402</v>
      </c>
      <c r="C525">
        <v>2</v>
      </c>
      <c r="D525" s="24">
        <v>4857.75244140625</v>
      </c>
      <c r="E525" s="24">
        <v>1221.8992919921875</v>
      </c>
      <c r="F525" s="24">
        <v>823.39459228515625</v>
      </c>
      <c r="G525" s="24">
        <v>1176.65576171875</v>
      </c>
      <c r="H525" s="24">
        <v>262.1097412109375</v>
      </c>
    </row>
    <row r="526" spans="1:8">
      <c r="A526">
        <v>141</v>
      </c>
      <c r="B526" t="s">
        <v>403</v>
      </c>
      <c r="C526">
        <v>2</v>
      </c>
      <c r="D526" s="24">
        <v>6878.66455078125</v>
      </c>
      <c r="E526" s="24">
        <v>1275.2142333984375</v>
      </c>
      <c r="F526" s="24">
        <v>834.61456298828125</v>
      </c>
      <c r="G526" s="24">
        <v>1593.8818359375</v>
      </c>
      <c r="H526" s="24">
        <v>760.1319580078125</v>
      </c>
    </row>
    <row r="527" spans="1:8">
      <c r="A527">
        <v>142</v>
      </c>
      <c r="B527" t="s">
        <v>404</v>
      </c>
      <c r="C527">
        <v>2</v>
      </c>
      <c r="D527" s="24">
        <v>17476.6015625</v>
      </c>
      <c r="E527" s="24">
        <v>3312.511962890625</v>
      </c>
      <c r="F527" s="24">
        <v>1536.661376953125</v>
      </c>
      <c r="G527" s="24">
        <v>1981.98876953125</v>
      </c>
      <c r="H527" s="24">
        <v>1111.4093017578125</v>
      </c>
    </row>
    <row r="528" spans="1:8">
      <c r="A528">
        <v>143</v>
      </c>
      <c r="B528" t="s">
        <v>405</v>
      </c>
      <c r="C528">
        <v>2</v>
      </c>
      <c r="D528" s="24">
        <v>2647.32470703125</v>
      </c>
      <c r="E528" s="24">
        <v>389.95684814453125</v>
      </c>
      <c r="F528" s="24">
        <v>-79.245925903320312</v>
      </c>
      <c r="G528" s="24">
        <v>381.468994140625</v>
      </c>
      <c r="H528" s="24">
        <v>175.3182373046875</v>
      </c>
    </row>
    <row r="529" spans="1:8">
      <c r="A529">
        <v>144</v>
      </c>
      <c r="B529" t="s">
        <v>406</v>
      </c>
      <c r="C529">
        <v>2</v>
      </c>
      <c r="D529" s="24">
        <v>1752.1558837890625</v>
      </c>
      <c r="E529" s="24">
        <v>963.0589599609375</v>
      </c>
      <c r="F529" s="24">
        <v>437.140869140625</v>
      </c>
      <c r="G529" s="24">
        <v>652.13763427734375</v>
      </c>
      <c r="H529" s="24">
        <v>438.69815063476562</v>
      </c>
    </row>
    <row r="530" spans="1:8">
      <c r="A530">
        <v>145</v>
      </c>
      <c r="B530" t="s">
        <v>407</v>
      </c>
      <c r="C530">
        <v>2</v>
      </c>
      <c r="D530" s="24">
        <v>12364.5302734375</v>
      </c>
      <c r="E530" s="24">
        <v>1762.179931640625</v>
      </c>
      <c r="F530" s="24">
        <v>1041.5433349609375</v>
      </c>
      <c r="G530" s="24">
        <v>1722.6600341796875</v>
      </c>
      <c r="H530" s="24">
        <v>661.17633056640625</v>
      </c>
    </row>
    <row r="531" spans="1:8">
      <c r="A531">
        <v>146</v>
      </c>
      <c r="B531" t="s">
        <v>408</v>
      </c>
      <c r="C531">
        <v>2</v>
      </c>
      <c r="D531" s="24">
        <v>14103.310546875</v>
      </c>
      <c r="E531" s="24">
        <v>1873.504150390625</v>
      </c>
      <c r="F531" s="24">
        <v>1028.7906494140625</v>
      </c>
      <c r="G531" s="24">
        <v>1297.9403076171875</v>
      </c>
      <c r="H531" s="24">
        <v>628.353271484375</v>
      </c>
    </row>
    <row r="532" spans="1:8">
      <c r="A532">
        <v>147</v>
      </c>
      <c r="B532" t="s">
        <v>409</v>
      </c>
      <c r="C532">
        <v>2</v>
      </c>
      <c r="D532" s="24">
        <v>7145.078125</v>
      </c>
      <c r="E532" s="24">
        <v>1312.0670166015625</v>
      </c>
      <c r="F532" s="24">
        <v>861.43060302734375</v>
      </c>
      <c r="G532" s="24">
        <v>1040.33349609375</v>
      </c>
      <c r="H532" s="24">
        <v>742.81036376953125</v>
      </c>
    </row>
    <row r="533" spans="1:8">
      <c r="A533">
        <v>148</v>
      </c>
      <c r="B533" t="s">
        <v>410</v>
      </c>
      <c r="C533">
        <v>2</v>
      </c>
      <c r="D533" s="24">
        <v>9064.0498046875</v>
      </c>
      <c r="E533" s="24">
        <v>1473.367431640625</v>
      </c>
      <c r="F533" s="24">
        <v>1194.2852783203125</v>
      </c>
      <c r="G533" s="24">
        <v>2045.8291015625</v>
      </c>
      <c r="H533" s="24">
        <v>773.2259521484375</v>
      </c>
    </row>
    <row r="534" spans="1:8">
      <c r="A534">
        <v>149</v>
      </c>
      <c r="B534" t="s">
        <v>411</v>
      </c>
      <c r="C534">
        <v>2</v>
      </c>
      <c r="D534" s="24">
        <v>29453.04296875</v>
      </c>
      <c r="E534" s="24">
        <v>4658.21630859375</v>
      </c>
      <c r="F534" s="24">
        <v>3753.65869140625</v>
      </c>
      <c r="G534" s="24">
        <v>3102.197021484375</v>
      </c>
      <c r="H534" s="24">
        <v>1972.522705078125</v>
      </c>
    </row>
    <row r="535" spans="1:8">
      <c r="A535">
        <v>150</v>
      </c>
      <c r="B535" t="s">
        <v>412</v>
      </c>
      <c r="C535">
        <v>2</v>
      </c>
      <c r="D535" s="24">
        <v>10261.6103515625</v>
      </c>
      <c r="E535" s="24">
        <v>2237.513671875</v>
      </c>
      <c r="F535" s="24">
        <v>1081.288330078125</v>
      </c>
      <c r="G535" s="24">
        <v>1202.3555908203125</v>
      </c>
      <c r="H535" s="24">
        <v>740.14044189453125</v>
      </c>
    </row>
    <row r="536" spans="1:8">
      <c r="A536">
        <v>151</v>
      </c>
      <c r="B536" t="s">
        <v>413</v>
      </c>
      <c r="C536">
        <v>2</v>
      </c>
      <c r="D536" s="24">
        <v>7479.90478515625</v>
      </c>
      <c r="E536" s="24">
        <v>1247.2708740234375</v>
      </c>
      <c r="F536" s="24">
        <v>1122.7808837890625</v>
      </c>
      <c r="G536" s="24">
        <v>1290.2615966796875</v>
      </c>
      <c r="H536" s="24">
        <v>776.67596435546875</v>
      </c>
    </row>
    <row r="537" spans="1:8">
      <c r="A537">
        <v>152</v>
      </c>
      <c r="B537" t="s">
        <v>414</v>
      </c>
      <c r="C537">
        <v>2</v>
      </c>
      <c r="D537" s="24">
        <v>6463.25048828125</v>
      </c>
      <c r="E537" s="24">
        <v>1090.624267578125</v>
      </c>
      <c r="F537" s="24">
        <v>721.71307373046875</v>
      </c>
      <c r="G537" s="24">
        <v>2067.45263671875</v>
      </c>
      <c r="H537" s="24">
        <v>1211.2982177734375</v>
      </c>
    </row>
    <row r="538" spans="1:8">
      <c r="A538">
        <v>153</v>
      </c>
      <c r="B538" t="s">
        <v>415</v>
      </c>
      <c r="C538">
        <v>2</v>
      </c>
      <c r="D538" s="24">
        <v>4144.76904296875</v>
      </c>
      <c r="E538" s="24">
        <v>558.03656005859375</v>
      </c>
      <c r="F538" s="24">
        <v>908.61578369140625</v>
      </c>
      <c r="G538" s="24">
        <v>1255.8148193359375</v>
      </c>
      <c r="H538" s="24">
        <v>496.12652587890625</v>
      </c>
    </row>
    <row r="539" spans="1:8">
      <c r="A539">
        <v>154</v>
      </c>
      <c r="B539" t="s">
        <v>416</v>
      </c>
      <c r="C539">
        <v>2</v>
      </c>
      <c r="D539" s="24">
        <v>2377.295654296875</v>
      </c>
      <c r="E539" s="24">
        <v>897.7425537109375</v>
      </c>
      <c r="F539" s="24">
        <v>631.13031005859375</v>
      </c>
      <c r="G539" s="24">
        <v>714.78900146484375</v>
      </c>
      <c r="H539" s="24">
        <v>633.495849609375</v>
      </c>
    </row>
    <row r="540" spans="1:8">
      <c r="A540">
        <v>155</v>
      </c>
      <c r="B540" t="s">
        <v>417</v>
      </c>
      <c r="C540">
        <v>2</v>
      </c>
      <c r="D540" s="24">
        <v>7940.46630859375</v>
      </c>
      <c r="E540" s="24">
        <v>749.3956298828125</v>
      </c>
      <c r="F540" s="24">
        <v>926.63360595703125</v>
      </c>
      <c r="G540" s="24">
        <v>1215.044921875</v>
      </c>
      <c r="H540" s="24">
        <v>1091.1253662109375</v>
      </c>
    </row>
    <row r="541" spans="1:8">
      <c r="A541">
        <v>156</v>
      </c>
      <c r="B541" t="s">
        <v>418</v>
      </c>
      <c r="C541">
        <v>2</v>
      </c>
      <c r="D541" s="24">
        <v>7464.6708984375</v>
      </c>
      <c r="E541" s="24">
        <v>1899.161865234375</v>
      </c>
      <c r="F541" s="24">
        <v>1234.5045166015625</v>
      </c>
      <c r="G541" s="24">
        <v>971.3543701171875</v>
      </c>
      <c r="H541" s="24">
        <v>87.793144226074219</v>
      </c>
    </row>
    <row r="542" spans="1:8">
      <c r="A542">
        <v>157</v>
      </c>
      <c r="B542" t="s">
        <v>419</v>
      </c>
      <c r="C542">
        <v>2</v>
      </c>
      <c r="D542" s="24">
        <v>3641.47509765625</v>
      </c>
      <c r="E542" s="24">
        <v>426.76583862304688</v>
      </c>
      <c r="F542" s="24">
        <v>-140.22547912597656</v>
      </c>
      <c r="G542" s="24">
        <v>608.19036865234375</v>
      </c>
      <c r="H542" s="24">
        <v>310.2591552734375</v>
      </c>
    </row>
    <row r="543" spans="1:8">
      <c r="A543">
        <v>158</v>
      </c>
      <c r="B543" t="s">
        <v>420</v>
      </c>
      <c r="C543">
        <v>2</v>
      </c>
      <c r="D543" s="24">
        <v>3897.619384765625</v>
      </c>
      <c r="E543" s="24">
        <v>718.61602783203125</v>
      </c>
      <c r="F543" s="24">
        <v>680.545654296875</v>
      </c>
      <c r="G543" s="24">
        <v>802.761474609375</v>
      </c>
      <c r="H543" s="24">
        <v>1079.944580078125</v>
      </c>
    </row>
    <row r="544" spans="1:8">
      <c r="A544">
        <v>159</v>
      </c>
      <c r="B544" t="s">
        <v>421</v>
      </c>
      <c r="C544">
        <v>2</v>
      </c>
      <c r="D544" s="24">
        <v>16633.609375</v>
      </c>
      <c r="E544" s="24">
        <v>6485.63720703125</v>
      </c>
      <c r="F544" s="24">
        <v>3247.865478515625</v>
      </c>
      <c r="G544" s="24">
        <v>2584.119384765625</v>
      </c>
      <c r="H544" s="24">
        <v>1863.4521484375</v>
      </c>
    </row>
    <row r="545" spans="1:8">
      <c r="A545">
        <v>160</v>
      </c>
      <c r="B545" t="s">
        <v>422</v>
      </c>
      <c r="C545">
        <v>2</v>
      </c>
      <c r="D545" s="24">
        <v>20284.63671875</v>
      </c>
      <c r="E545" s="24">
        <v>4555.61328125</v>
      </c>
      <c r="F545" s="24">
        <v>2126.929931640625</v>
      </c>
      <c r="G545" s="24">
        <v>5109.98291015625</v>
      </c>
      <c r="H545" s="24">
        <v>1912.6448974609375</v>
      </c>
    </row>
    <row r="546" spans="1:8">
      <c r="A546">
        <v>161</v>
      </c>
      <c r="B546" t="s">
        <v>423</v>
      </c>
      <c r="C546">
        <v>2</v>
      </c>
      <c r="D546" s="24">
        <v>13106.095703125</v>
      </c>
      <c r="E546" s="24">
        <v>1389.2548828125</v>
      </c>
      <c r="F546" s="24">
        <v>1331.7274169921875</v>
      </c>
      <c r="G546" s="24">
        <v>2273.12548828125</v>
      </c>
      <c r="H546" s="24">
        <v>1154.7052001953125</v>
      </c>
    </row>
    <row r="547" spans="1:8">
      <c r="A547">
        <v>162</v>
      </c>
      <c r="B547" t="s">
        <v>424</v>
      </c>
      <c r="C547">
        <v>2</v>
      </c>
      <c r="D547" s="24">
        <v>6593.13671875</v>
      </c>
      <c r="E547" s="24">
        <v>1330.7811279296875</v>
      </c>
      <c r="F547" s="24">
        <v>841.3197021484375</v>
      </c>
      <c r="G547" s="24">
        <v>606.2701416015625</v>
      </c>
      <c r="H547" s="24">
        <v>279.48233032226562</v>
      </c>
    </row>
    <row r="548" spans="1:8">
      <c r="A548">
        <v>163</v>
      </c>
      <c r="B548" t="s">
        <v>425</v>
      </c>
      <c r="C548">
        <v>2</v>
      </c>
      <c r="D548" s="24">
        <v>10460.7529296875</v>
      </c>
      <c r="E548" s="24">
        <v>2178.380615234375</v>
      </c>
      <c r="F548" s="24">
        <v>1429.986572265625</v>
      </c>
      <c r="G548" s="24">
        <v>1547.3497314453125</v>
      </c>
      <c r="H548" s="24">
        <v>23.444107055664062</v>
      </c>
    </row>
    <row r="549" spans="1:8">
      <c r="A549">
        <v>164</v>
      </c>
      <c r="B549" t="s">
        <v>426</v>
      </c>
      <c r="C549">
        <v>2</v>
      </c>
      <c r="D549" s="24">
        <v>9283.908203125</v>
      </c>
      <c r="E549" s="24">
        <v>1674.4345703125</v>
      </c>
      <c r="F549" s="24">
        <v>1065.8870849609375</v>
      </c>
      <c r="G549" s="24">
        <v>1490.7535400390625</v>
      </c>
      <c r="H549" s="24">
        <v>1149.935791015625</v>
      </c>
    </row>
    <row r="550" spans="1:8">
      <c r="A550">
        <v>165</v>
      </c>
      <c r="B550" t="s">
        <v>427</v>
      </c>
      <c r="C550">
        <v>2</v>
      </c>
      <c r="D550" s="24">
        <v>2957.411376953125</v>
      </c>
      <c r="E550" s="24">
        <v>468.45489501953125</v>
      </c>
      <c r="F550" s="24">
        <v>458.56298828125</v>
      </c>
      <c r="G550" s="24">
        <v>1273.8958740234375</v>
      </c>
      <c r="H550" s="24">
        <v>699.769287109375</v>
      </c>
    </row>
    <row r="551" spans="1:8">
      <c r="A551">
        <v>166</v>
      </c>
      <c r="B551" t="s">
        <v>428</v>
      </c>
      <c r="C551">
        <v>2</v>
      </c>
      <c r="D551" s="24">
        <v>1697.6136474609375</v>
      </c>
      <c r="E551" s="24">
        <v>282.01339721679688</v>
      </c>
      <c r="F551" s="24">
        <v>279.72943115234375</v>
      </c>
      <c r="G551" s="24">
        <v>980.65093994140625</v>
      </c>
      <c r="H551" s="24">
        <v>490.6258544921875</v>
      </c>
    </row>
    <row r="552" spans="1:8">
      <c r="A552">
        <v>167</v>
      </c>
      <c r="B552" t="s">
        <v>429</v>
      </c>
      <c r="C552">
        <v>2</v>
      </c>
      <c r="D552" s="24">
        <v>12029.01171875</v>
      </c>
      <c r="E552" s="24">
        <v>1562.386962890625</v>
      </c>
      <c r="F552" s="24">
        <v>979.31597900390625</v>
      </c>
      <c r="G552" s="24">
        <v>1281.3258056640625</v>
      </c>
      <c r="H552" s="24">
        <v>390.76632690429688</v>
      </c>
    </row>
    <row r="553" spans="1:8">
      <c r="A553">
        <v>168</v>
      </c>
      <c r="B553" t="s">
        <v>430</v>
      </c>
      <c r="C553">
        <v>2</v>
      </c>
      <c r="D553" s="24">
        <v>2019.9537353515625</v>
      </c>
      <c r="E553" s="24">
        <v>704.32928466796875</v>
      </c>
      <c r="F553" s="24">
        <v>348.34146118164062</v>
      </c>
      <c r="G553" s="24">
        <v>977.88360595703125</v>
      </c>
      <c r="H553" s="24">
        <v>217.48324584960938</v>
      </c>
    </row>
    <row r="554" spans="1:8">
      <c r="A554">
        <v>169</v>
      </c>
      <c r="B554" t="s">
        <v>431</v>
      </c>
      <c r="C554">
        <v>2</v>
      </c>
      <c r="D554" s="24">
        <v>13816.8193359375</v>
      </c>
      <c r="E554" s="24">
        <v>2133.205078125</v>
      </c>
      <c r="F554" s="24">
        <v>1044.420166015625</v>
      </c>
      <c r="G554" s="24">
        <v>1786.1826171875</v>
      </c>
      <c r="H554" s="24">
        <v>664.5970458984375</v>
      </c>
    </row>
    <row r="555" spans="1:8">
      <c r="A555">
        <v>170</v>
      </c>
      <c r="B555" t="s">
        <v>432</v>
      </c>
      <c r="C555">
        <v>2</v>
      </c>
      <c r="D555" s="24">
        <v>6839.6689453125</v>
      </c>
      <c r="E555" s="24">
        <v>1071.3984375</v>
      </c>
      <c r="F555" s="24">
        <v>994.010009765625</v>
      </c>
      <c r="G555" s="24">
        <v>1447.81103515625</v>
      </c>
      <c r="H555" s="24">
        <v>708.3111572265625</v>
      </c>
    </row>
    <row r="556" spans="1:8">
      <c r="A556">
        <v>171</v>
      </c>
      <c r="B556" t="s">
        <v>433</v>
      </c>
      <c r="C556">
        <v>2</v>
      </c>
      <c r="D556" s="24">
        <v>9728.806640625</v>
      </c>
      <c r="E556" s="24">
        <v>1492.8399658203125</v>
      </c>
      <c r="F556" s="24">
        <v>1167.9217529296875</v>
      </c>
      <c r="G556" s="24">
        <v>1434.671142578125</v>
      </c>
      <c r="H556" s="24">
        <v>644.23486328125</v>
      </c>
    </row>
    <row r="557" spans="1:8">
      <c r="A557">
        <v>172</v>
      </c>
      <c r="B557" t="s">
        <v>434</v>
      </c>
      <c r="C557">
        <v>2</v>
      </c>
      <c r="D557" s="24">
        <v>12787.99609375</v>
      </c>
      <c r="E557" s="24">
        <v>2692.49560546875</v>
      </c>
      <c r="F557" s="24">
        <v>4873.5712890625</v>
      </c>
      <c r="G557" s="24">
        <v>11013.3603515625</v>
      </c>
      <c r="H557" s="24">
        <v>713.33831787109375</v>
      </c>
    </row>
    <row r="558" spans="1:8">
      <c r="A558">
        <v>173</v>
      </c>
      <c r="B558" t="s">
        <v>435</v>
      </c>
      <c r="C558">
        <v>2</v>
      </c>
      <c r="D558" s="24">
        <v>31697.12890625</v>
      </c>
      <c r="E558" s="24">
        <v>4359.08935546875</v>
      </c>
      <c r="F558" s="24">
        <v>2812.70849609375</v>
      </c>
      <c r="G558" s="24">
        <v>3435.007568359375</v>
      </c>
      <c r="H558" s="24">
        <v>1791.18603515625</v>
      </c>
    </row>
    <row r="559" spans="1:8">
      <c r="A559">
        <v>174</v>
      </c>
      <c r="B559" t="s">
        <v>436</v>
      </c>
      <c r="C559">
        <v>2</v>
      </c>
      <c r="D559" s="24">
        <v>4243.7705078125</v>
      </c>
      <c r="E559" s="24">
        <v>731.40716552734375</v>
      </c>
      <c r="F559" s="24">
        <v>1132.8389892578125</v>
      </c>
      <c r="G559" s="24">
        <v>1083.703857421875</v>
      </c>
      <c r="H559" s="24">
        <v>992.11395263671875</v>
      </c>
    </row>
    <row r="560" spans="1:8">
      <c r="A560">
        <v>175</v>
      </c>
      <c r="B560" t="s">
        <v>437</v>
      </c>
      <c r="C560">
        <v>2</v>
      </c>
      <c r="D560" s="24">
        <v>9250.80859375</v>
      </c>
      <c r="E560" s="24">
        <v>1455.1495361328125</v>
      </c>
      <c r="F560" s="24">
        <v>1193.973388671875</v>
      </c>
      <c r="G560" s="24">
        <v>1281.4454345703125</v>
      </c>
      <c r="H560" s="24">
        <v>1279.01318359375</v>
      </c>
    </row>
    <row r="561" spans="1:8">
      <c r="A561">
        <v>176</v>
      </c>
      <c r="B561" t="s">
        <v>438</v>
      </c>
      <c r="C561">
        <v>2</v>
      </c>
      <c r="D561" s="24">
        <v>5282.42822265625</v>
      </c>
      <c r="E561" s="24">
        <v>831.581298828125</v>
      </c>
      <c r="F561" s="24">
        <v>715.01593017578125</v>
      </c>
      <c r="G561" s="24">
        <v>1423.0465087890625</v>
      </c>
      <c r="H561" s="24">
        <v>3002.8271484375</v>
      </c>
    </row>
    <row r="562" spans="1:8">
      <c r="A562">
        <v>177</v>
      </c>
      <c r="B562" t="s">
        <v>439</v>
      </c>
      <c r="C562">
        <v>2</v>
      </c>
      <c r="D562" s="24">
        <v>10118.4833984375</v>
      </c>
      <c r="E562" s="24">
        <v>1848.9737548828125</v>
      </c>
      <c r="F562" s="24">
        <v>697.78564453125</v>
      </c>
      <c r="G562" s="24">
        <v>1504.537841796875</v>
      </c>
      <c r="H562" s="24">
        <v>1354.2176513671875</v>
      </c>
    </row>
    <row r="563" spans="1:8">
      <c r="A563">
        <v>178</v>
      </c>
      <c r="B563" t="s">
        <v>440</v>
      </c>
      <c r="C563">
        <v>2</v>
      </c>
      <c r="D563" s="24">
        <v>12315.419921875</v>
      </c>
      <c r="E563" s="24">
        <v>2899.4111328125</v>
      </c>
      <c r="F563" s="24">
        <v>1646.3271484375</v>
      </c>
      <c r="G563" s="24">
        <v>1533.4674072265625</v>
      </c>
      <c r="H563" s="24">
        <v>2440.04833984375</v>
      </c>
    </row>
    <row r="564" spans="1:8">
      <c r="A564">
        <v>179</v>
      </c>
      <c r="B564" t="s">
        <v>441</v>
      </c>
      <c r="C564">
        <v>2</v>
      </c>
      <c r="D564" s="24">
        <v>8737.2197265625</v>
      </c>
      <c r="E564" s="24">
        <v>1342.5946044921875</v>
      </c>
      <c r="F564" s="24">
        <v>496.4078369140625</v>
      </c>
      <c r="G564" s="24">
        <v>1415.447998046875</v>
      </c>
      <c r="H564" s="24">
        <v>672.6534423828125</v>
      </c>
    </row>
    <row r="565" spans="1:8">
      <c r="A565">
        <v>180</v>
      </c>
      <c r="B565" t="s">
        <v>442</v>
      </c>
      <c r="C565">
        <v>2</v>
      </c>
      <c r="D565" s="24">
        <v>3249.59326171875</v>
      </c>
      <c r="E565" s="24">
        <v>384.867919921875</v>
      </c>
      <c r="F565" s="24">
        <v>274.45977783203125</v>
      </c>
      <c r="G565" s="24">
        <v>801.38116455078125</v>
      </c>
      <c r="H565" s="24">
        <v>839.02276611328125</v>
      </c>
    </row>
    <row r="566" spans="1:8">
      <c r="A566">
        <v>181</v>
      </c>
      <c r="B566" t="s">
        <v>443</v>
      </c>
      <c r="C566">
        <v>2</v>
      </c>
      <c r="D566" s="24">
        <v>8502.8603515625</v>
      </c>
      <c r="E566" s="24">
        <v>1491.8651123046875</v>
      </c>
      <c r="F566" s="24">
        <v>766.6160888671875</v>
      </c>
      <c r="G566" s="24">
        <v>1707.682373046875</v>
      </c>
      <c r="H566" s="24">
        <v>3444.965576171875</v>
      </c>
    </row>
    <row r="567" spans="1:8">
      <c r="A567">
        <v>182</v>
      </c>
      <c r="B567" t="s">
        <v>444</v>
      </c>
      <c r="C567">
        <v>2</v>
      </c>
      <c r="D567" s="24">
        <v>6539.80712890625</v>
      </c>
      <c r="E567" s="24">
        <v>1226.241943359375</v>
      </c>
      <c r="F567" s="24">
        <v>1289.6658935546875</v>
      </c>
      <c r="G567" s="24">
        <v>1020.95166015625</v>
      </c>
      <c r="H567" s="24">
        <v>2329.332763671875</v>
      </c>
    </row>
    <row r="568" spans="1:8">
      <c r="A568">
        <v>183</v>
      </c>
      <c r="B568" t="s">
        <v>445</v>
      </c>
      <c r="C568">
        <v>2</v>
      </c>
      <c r="D568" s="24">
        <v>9502.8623046875</v>
      </c>
      <c r="E568" s="24">
        <v>2036.3251953125</v>
      </c>
      <c r="F568" s="24">
        <v>1689.1978759765625</v>
      </c>
      <c r="G568" s="24">
        <v>1049.3270263671875</v>
      </c>
      <c r="H568" s="24">
        <v>1939.266845703125</v>
      </c>
    </row>
    <row r="569" spans="1:8">
      <c r="A569">
        <v>184</v>
      </c>
      <c r="B569" t="s">
        <v>446</v>
      </c>
      <c r="C569">
        <v>2</v>
      </c>
      <c r="D569" s="24">
        <v>12403.8427734375</v>
      </c>
      <c r="E569" s="24">
        <v>2151.59326171875</v>
      </c>
      <c r="F569" s="24">
        <v>1588.2183837890625</v>
      </c>
      <c r="G569" s="24">
        <v>1840.4090576171875</v>
      </c>
      <c r="H569" s="24">
        <v>401.00070190429688</v>
      </c>
    </row>
    <row r="570" spans="1:8">
      <c r="A570">
        <v>185</v>
      </c>
      <c r="B570" t="s">
        <v>447</v>
      </c>
      <c r="C570">
        <v>2</v>
      </c>
      <c r="D570" s="24">
        <v>10974.96484375</v>
      </c>
      <c r="E570" s="24">
        <v>2162.13037109375</v>
      </c>
      <c r="F570" s="24">
        <v>839.0399169921875</v>
      </c>
      <c r="G570" s="24">
        <v>1646.7532958984375</v>
      </c>
      <c r="H570" s="24">
        <v>725.71875</v>
      </c>
    </row>
    <row r="571" spans="1:8">
      <c r="A571">
        <v>186</v>
      </c>
      <c r="B571" t="s">
        <v>448</v>
      </c>
      <c r="C571">
        <v>2</v>
      </c>
      <c r="D571" s="24">
        <v>9327.5595703125</v>
      </c>
      <c r="E571" s="24">
        <v>1805.95458984375</v>
      </c>
      <c r="F571" s="24">
        <v>1765.311279296875</v>
      </c>
      <c r="G571" s="24">
        <v>1534.0009765625</v>
      </c>
      <c r="H571" s="24">
        <v>371.14019775390625</v>
      </c>
    </row>
    <row r="572" spans="1:8">
      <c r="A572">
        <v>187</v>
      </c>
      <c r="B572" t="s">
        <v>449</v>
      </c>
      <c r="C572">
        <v>2</v>
      </c>
      <c r="D572" s="24">
        <v>7581.07763671875</v>
      </c>
      <c r="E572" s="24">
        <v>1594.7772216796875</v>
      </c>
      <c r="F572" s="24">
        <v>1011.9219970703125</v>
      </c>
      <c r="G572" s="24">
        <v>1390.705810546875</v>
      </c>
      <c r="H572" s="24">
        <v>890.60986328125</v>
      </c>
    </row>
    <row r="573" spans="1:8">
      <c r="A573">
        <v>188</v>
      </c>
      <c r="B573" t="s">
        <v>450</v>
      </c>
      <c r="C573">
        <v>2</v>
      </c>
      <c r="D573" s="24">
        <v>6873.1533203125</v>
      </c>
      <c r="E573" s="24">
        <v>783.4207763671875</v>
      </c>
      <c r="F573" s="24">
        <v>360.35568237304688</v>
      </c>
      <c r="G573" s="24">
        <v>1764.7369384765625</v>
      </c>
      <c r="H573" s="24">
        <v>4337.6982421875</v>
      </c>
    </row>
    <row r="574" spans="1:8">
      <c r="A574">
        <v>189</v>
      </c>
      <c r="B574" t="s">
        <v>451</v>
      </c>
      <c r="C574">
        <v>2</v>
      </c>
      <c r="D574" s="24">
        <v>29982.72265625</v>
      </c>
      <c r="E574" s="24">
        <v>5584.91748046875</v>
      </c>
      <c r="F574" s="24">
        <v>3658.160888671875</v>
      </c>
      <c r="G574" s="24">
        <v>4752.53857421875</v>
      </c>
      <c r="H574" s="24">
        <v>2919.482421875</v>
      </c>
    </row>
    <row r="575" spans="1:8">
      <c r="A575">
        <v>190</v>
      </c>
      <c r="B575" t="s">
        <v>452</v>
      </c>
      <c r="C575">
        <v>2</v>
      </c>
      <c r="D575" s="24">
        <v>5236.521484375</v>
      </c>
      <c r="E575" s="24">
        <v>608.805908203125</v>
      </c>
      <c r="F575" s="24">
        <v>284.62091064453125</v>
      </c>
      <c r="G575" s="24">
        <v>809.21832275390625</v>
      </c>
      <c r="H575" s="24">
        <v>683.343505859375</v>
      </c>
    </row>
    <row r="576" spans="1:8">
      <c r="A576">
        <v>191</v>
      </c>
      <c r="B576" t="s">
        <v>453</v>
      </c>
      <c r="C576">
        <v>2</v>
      </c>
      <c r="D576" s="24">
        <v>2367.69677734375</v>
      </c>
      <c r="E576" s="24">
        <v>960.37469482421875</v>
      </c>
      <c r="F576" s="24">
        <v>216.92808532714844</v>
      </c>
      <c r="G576" s="24">
        <v>1103.84814453125</v>
      </c>
      <c r="H576" s="24">
        <v>267.84579467773438</v>
      </c>
    </row>
    <row r="577" spans="1:8">
      <c r="A577">
        <v>192</v>
      </c>
      <c r="B577" t="s">
        <v>454</v>
      </c>
      <c r="C577">
        <v>2</v>
      </c>
      <c r="D577" s="24">
        <v>3977.5380859375</v>
      </c>
      <c r="E577" s="24">
        <v>1133.8709716796875</v>
      </c>
      <c r="F577" s="24">
        <v>490.5760498046875</v>
      </c>
      <c r="G577" s="24">
        <v>747.17169189453125</v>
      </c>
      <c r="H577" s="24">
        <v>478.00100708007812</v>
      </c>
    </row>
    <row r="578" spans="1:8">
      <c r="A578">
        <v>193</v>
      </c>
      <c r="B578" t="s">
        <v>455</v>
      </c>
      <c r="C578">
        <v>2</v>
      </c>
      <c r="D578" s="24">
        <v>10775.349609375</v>
      </c>
      <c r="E578" s="24">
        <v>1623.247802734375</v>
      </c>
      <c r="F578" s="24">
        <v>1107.4786376953125</v>
      </c>
      <c r="G578" s="24">
        <v>1816.817138671875</v>
      </c>
      <c r="H578" s="24">
        <v>574.29705810546875</v>
      </c>
    </row>
    <row r="579" spans="1:8">
      <c r="A579">
        <v>194</v>
      </c>
      <c r="B579" t="s">
        <v>456</v>
      </c>
      <c r="C579">
        <v>2</v>
      </c>
      <c r="D579" s="24">
        <v>23128.9375</v>
      </c>
      <c r="E579" s="24">
        <v>3406.071044921875</v>
      </c>
      <c r="F579" s="24">
        <v>1534.506591796875</v>
      </c>
      <c r="G579" s="24">
        <v>2434.22998046875</v>
      </c>
      <c r="H579" s="24">
        <v>1291.2901611328125</v>
      </c>
    </row>
    <row r="580" spans="1:8">
      <c r="A580">
        <v>195</v>
      </c>
      <c r="B580" t="s">
        <v>457</v>
      </c>
      <c r="C580">
        <v>2</v>
      </c>
      <c r="D580" s="24">
        <v>33035.77734375</v>
      </c>
      <c r="E580" s="24">
        <v>4022.108154296875</v>
      </c>
      <c r="F580" s="24">
        <v>1783.6925048828125</v>
      </c>
      <c r="G580" s="24">
        <v>2112.992919921875</v>
      </c>
      <c r="H580" s="24">
        <v>1184.379150390625</v>
      </c>
    </row>
    <row r="581" spans="1:8">
      <c r="A581">
        <v>196</v>
      </c>
      <c r="B581" t="s">
        <v>458</v>
      </c>
      <c r="C581">
        <v>2</v>
      </c>
      <c r="D581" s="24">
        <v>8638.63671875</v>
      </c>
      <c r="E581" s="24">
        <v>1891.8092041015625</v>
      </c>
      <c r="F581" s="24">
        <v>551.71722412109375</v>
      </c>
      <c r="G581" s="24">
        <v>1386.9903564453125</v>
      </c>
      <c r="H581" s="24">
        <v>831.42449951171875</v>
      </c>
    </row>
    <row r="582" spans="1:8">
      <c r="A582">
        <v>197</v>
      </c>
      <c r="B582" t="s">
        <v>459</v>
      </c>
      <c r="C582">
        <v>2</v>
      </c>
      <c r="D582" s="24">
        <v>9190.4521484375</v>
      </c>
      <c r="E582" s="24">
        <v>1452.234619140625</v>
      </c>
      <c r="F582" s="24">
        <v>1275.9354248046875</v>
      </c>
      <c r="G582" s="24">
        <v>1559.521484375</v>
      </c>
      <c r="H582" s="24">
        <v>1126.902099609375</v>
      </c>
    </row>
    <row r="583" spans="1:8">
      <c r="A583">
        <v>198</v>
      </c>
      <c r="B583" t="s">
        <v>460</v>
      </c>
      <c r="C583">
        <v>2</v>
      </c>
      <c r="D583" s="24">
        <v>15296.6552734375</v>
      </c>
      <c r="E583" s="24">
        <v>1563.9520263671875</v>
      </c>
      <c r="F583" s="24">
        <v>762.596435546875</v>
      </c>
      <c r="G583" s="24">
        <v>1134.1885986328125</v>
      </c>
      <c r="H583" s="24">
        <v>951.97967529296875</v>
      </c>
    </row>
    <row r="584" spans="1:8">
      <c r="A584">
        <v>199</v>
      </c>
      <c r="B584" t="s">
        <v>461</v>
      </c>
      <c r="C584">
        <v>2</v>
      </c>
      <c r="D584" s="24">
        <v>5301.880859375</v>
      </c>
      <c r="E584" s="24">
        <v>1153.005126953125</v>
      </c>
      <c r="F584" s="24">
        <v>407.41976928710938</v>
      </c>
      <c r="G584" s="24">
        <v>1400.2877197265625</v>
      </c>
      <c r="H584" s="24">
        <v>381.65542602539062</v>
      </c>
    </row>
    <row r="585" spans="1:8">
      <c r="A585">
        <v>200</v>
      </c>
      <c r="B585" t="s">
        <v>462</v>
      </c>
      <c r="C585">
        <v>2</v>
      </c>
      <c r="D585" s="24">
        <v>6298.28759765625</v>
      </c>
      <c r="E585" s="24">
        <v>1545.467041015625</v>
      </c>
      <c r="F585" s="24">
        <v>1542.7227783203125</v>
      </c>
      <c r="G585" s="24">
        <v>2014.5986328125</v>
      </c>
      <c r="H585" s="24">
        <v>1449.18115234375</v>
      </c>
    </row>
    <row r="586" spans="1:8">
      <c r="A586">
        <v>201</v>
      </c>
      <c r="B586" t="s">
        <v>463</v>
      </c>
      <c r="C586">
        <v>2</v>
      </c>
      <c r="D586" s="24">
        <v>9492.3212890625</v>
      </c>
      <c r="E586" s="24">
        <v>1575.809814453125</v>
      </c>
      <c r="F586" s="24">
        <v>931.85272216796875</v>
      </c>
      <c r="G586" s="24">
        <v>1328.8323974609375</v>
      </c>
      <c r="H586" s="24">
        <v>1117.905029296875</v>
      </c>
    </row>
    <row r="587" spans="1:8">
      <c r="A587">
        <v>202</v>
      </c>
      <c r="B587" t="s">
        <v>464</v>
      </c>
      <c r="C587">
        <v>2</v>
      </c>
      <c r="D587" s="24">
        <v>6565.38623046875</v>
      </c>
      <c r="E587" s="24">
        <v>545.48297119140625</v>
      </c>
      <c r="F587" s="24">
        <v>933.91802978515625</v>
      </c>
      <c r="G587" s="24">
        <v>1355.68896484375</v>
      </c>
      <c r="H587" s="24">
        <v>1006.0022583007812</v>
      </c>
    </row>
    <row r="588" spans="1:8">
      <c r="A588">
        <v>203</v>
      </c>
      <c r="B588" t="s">
        <v>465</v>
      </c>
      <c r="C588">
        <v>2</v>
      </c>
      <c r="D588" s="24">
        <v>8785.1728515625</v>
      </c>
      <c r="E588" s="24">
        <v>1043.3760986328125</v>
      </c>
      <c r="F588" s="24">
        <v>556.64007568359375</v>
      </c>
      <c r="G588" s="24">
        <v>1639.4127197265625</v>
      </c>
      <c r="H588" s="24">
        <v>2192.60693359375</v>
      </c>
    </row>
    <row r="589" spans="1:8">
      <c r="A589">
        <v>204</v>
      </c>
      <c r="B589" t="s">
        <v>466</v>
      </c>
      <c r="C589">
        <v>2</v>
      </c>
      <c r="D589" s="24">
        <v>12436.9677734375</v>
      </c>
      <c r="E589" s="24">
        <v>2507.35107421875</v>
      </c>
      <c r="F589" s="24">
        <v>1639.8671875</v>
      </c>
      <c r="G589" s="24">
        <v>2036.563720703125</v>
      </c>
      <c r="H589" s="24">
        <v>1996.29296875</v>
      </c>
    </row>
    <row r="590" spans="1:8">
      <c r="A590">
        <v>205</v>
      </c>
      <c r="B590" t="s">
        <v>467</v>
      </c>
      <c r="C590">
        <v>2</v>
      </c>
      <c r="D590" s="24">
        <v>4340.65771484375</v>
      </c>
      <c r="E590" s="24">
        <v>335.55819702148438</v>
      </c>
      <c r="F590" s="24">
        <v>429.41656494140625</v>
      </c>
      <c r="G590" s="24">
        <v>1561.5023193359375</v>
      </c>
      <c r="H590" s="24">
        <v>1007.6425170898438</v>
      </c>
    </row>
    <row r="591" spans="1:8">
      <c r="A591">
        <v>206</v>
      </c>
      <c r="B591" t="s">
        <v>468</v>
      </c>
      <c r="C591">
        <v>2</v>
      </c>
      <c r="D591" s="24">
        <v>5789.9423828125</v>
      </c>
      <c r="E591" s="24">
        <v>1363.979736328125</v>
      </c>
      <c r="F591" s="24">
        <v>450.73928833007812</v>
      </c>
      <c r="G591" s="24">
        <v>245.84835815429688</v>
      </c>
      <c r="H591" s="24">
        <v>372.02859497070312</v>
      </c>
    </row>
    <row r="592" spans="1:8">
      <c r="A592">
        <v>207</v>
      </c>
      <c r="B592" t="s">
        <v>469</v>
      </c>
      <c r="C592">
        <v>2</v>
      </c>
      <c r="D592" s="24">
        <v>30724.58984375</v>
      </c>
      <c r="E592" s="24">
        <v>5768.76611328125</v>
      </c>
      <c r="F592" s="24">
        <v>3945.669677734375</v>
      </c>
      <c r="G592" s="24">
        <v>4640.2626953125</v>
      </c>
      <c r="H592" s="24">
        <v>3260.074462890625</v>
      </c>
    </row>
    <row r="593" spans="1:8">
      <c r="A593">
        <v>208</v>
      </c>
      <c r="B593" t="s">
        <v>470</v>
      </c>
      <c r="C593">
        <v>2</v>
      </c>
      <c r="D593" s="24">
        <v>16235.9560546875</v>
      </c>
      <c r="E593" s="24">
        <v>2386.5712890625</v>
      </c>
      <c r="F593" s="24">
        <v>1768.0518798828125</v>
      </c>
      <c r="G593" s="24">
        <v>2459.60595703125</v>
      </c>
      <c r="H593" s="24">
        <v>2557.884033203125</v>
      </c>
    </row>
    <row r="594" spans="1:8">
      <c r="A594">
        <v>209</v>
      </c>
      <c r="B594" t="s">
        <v>471</v>
      </c>
      <c r="C594">
        <v>2</v>
      </c>
      <c r="D594" s="24">
        <v>10188.298828125</v>
      </c>
      <c r="E594" s="24">
        <v>1962.090087890625</v>
      </c>
      <c r="F594" s="24">
        <v>895.1966552734375</v>
      </c>
      <c r="G594" s="24">
        <v>1413.8084716796875</v>
      </c>
      <c r="H594" s="24">
        <v>251.23448181152344</v>
      </c>
    </row>
    <row r="595" spans="1:8">
      <c r="A595">
        <v>210</v>
      </c>
      <c r="B595" t="s">
        <v>472</v>
      </c>
      <c r="C595">
        <v>2</v>
      </c>
      <c r="D595" s="24">
        <v>18956.392578125</v>
      </c>
      <c r="E595" s="24">
        <v>3254.3994140625</v>
      </c>
      <c r="F595" s="24">
        <v>2039.2486572265625</v>
      </c>
      <c r="G595" s="24">
        <v>2465.139892578125</v>
      </c>
      <c r="H595" s="24">
        <v>1376.504638671875</v>
      </c>
    </row>
    <row r="596" spans="1:8">
      <c r="A596">
        <v>211</v>
      </c>
      <c r="B596" t="s">
        <v>473</v>
      </c>
      <c r="C596">
        <v>2</v>
      </c>
      <c r="D596" s="24">
        <v>10881.9912109375</v>
      </c>
      <c r="E596" s="24">
        <v>1690.59814453125</v>
      </c>
      <c r="F596" s="24">
        <v>1194.7645263671875</v>
      </c>
      <c r="G596" s="24">
        <v>2069.605224609375</v>
      </c>
      <c r="H596" s="24">
        <v>852.02545166015625</v>
      </c>
    </row>
    <row r="597" spans="1:8">
      <c r="A597">
        <v>212</v>
      </c>
      <c r="B597" t="s">
        <v>474</v>
      </c>
      <c r="C597">
        <v>2</v>
      </c>
      <c r="D597" s="24">
        <v>5892.83544921875</v>
      </c>
      <c r="E597" s="24">
        <v>733.39190673828125</v>
      </c>
      <c r="F597" s="24">
        <v>740.19189453125</v>
      </c>
      <c r="G597" s="24">
        <v>1165.3857421875</v>
      </c>
      <c r="H597" s="24">
        <v>796.14837646484375</v>
      </c>
    </row>
    <row r="598" spans="1:8">
      <c r="A598">
        <v>213</v>
      </c>
      <c r="B598" t="s">
        <v>475</v>
      </c>
      <c r="C598">
        <v>2</v>
      </c>
      <c r="D598" s="24">
        <v>6041.59619140625</v>
      </c>
      <c r="E598" s="24">
        <v>938.1087646484375</v>
      </c>
      <c r="F598" s="24">
        <v>1053.1190185546875</v>
      </c>
      <c r="G598" s="24">
        <v>1337.8133544921875</v>
      </c>
      <c r="H598" s="24">
        <v>981.04486083984375</v>
      </c>
    </row>
    <row r="599" spans="1:8">
      <c r="A599">
        <v>214</v>
      </c>
      <c r="B599" t="s">
        <v>476</v>
      </c>
      <c r="C599">
        <v>2</v>
      </c>
      <c r="D599" s="24">
        <v>1852.8992919921875</v>
      </c>
      <c r="E599" s="24">
        <v>611.2801513671875</v>
      </c>
      <c r="F599" s="24">
        <v>181.40635681152344</v>
      </c>
      <c r="G599" s="24">
        <v>1189.7816162109375</v>
      </c>
      <c r="H599" s="24">
        <v>799.25457763671875</v>
      </c>
    </row>
    <row r="600" spans="1:8">
      <c r="A600">
        <v>215</v>
      </c>
      <c r="B600" t="s">
        <v>477</v>
      </c>
      <c r="C600">
        <v>2</v>
      </c>
      <c r="D600" s="24">
        <v>3603.617431640625</v>
      </c>
      <c r="E600" s="24">
        <v>475.96286010742188</v>
      </c>
      <c r="F600" s="24">
        <v>-86.25982666015625</v>
      </c>
      <c r="G600" s="24">
        <v>512.269775390625</v>
      </c>
      <c r="H600" s="24">
        <v>169.68197631835938</v>
      </c>
    </row>
    <row r="601" spans="1:8">
      <c r="A601">
        <v>216</v>
      </c>
      <c r="B601" t="s">
        <v>478</v>
      </c>
      <c r="C601">
        <v>2</v>
      </c>
      <c r="D601" s="24">
        <v>2799.0947265625</v>
      </c>
      <c r="E601" s="24">
        <v>979.79241943359375</v>
      </c>
      <c r="F601" s="24">
        <v>713.2587890625</v>
      </c>
      <c r="G601" s="24">
        <v>1311.4290771484375</v>
      </c>
      <c r="H601" s="24">
        <v>940.537841796875</v>
      </c>
    </row>
    <row r="602" spans="1:8">
      <c r="A602">
        <v>217</v>
      </c>
      <c r="B602" t="s">
        <v>479</v>
      </c>
      <c r="C602">
        <v>2</v>
      </c>
      <c r="D602" s="24">
        <v>6036.6162109375</v>
      </c>
      <c r="E602" s="24">
        <v>1183.3294677734375</v>
      </c>
      <c r="F602" s="24">
        <v>881.22265625</v>
      </c>
      <c r="G602" s="24">
        <v>1315.1968994140625</v>
      </c>
      <c r="H602" s="24">
        <v>448.4732666015625</v>
      </c>
    </row>
    <row r="603" spans="1:8">
      <c r="A603">
        <v>218</v>
      </c>
      <c r="B603" t="s">
        <v>480</v>
      </c>
      <c r="C603">
        <v>2</v>
      </c>
      <c r="D603" s="24">
        <v>11693.185546875</v>
      </c>
      <c r="E603" s="24">
        <v>2171.67138671875</v>
      </c>
      <c r="F603" s="24">
        <v>1396.9710693359375</v>
      </c>
      <c r="G603" s="24">
        <v>1669.87646484375</v>
      </c>
      <c r="H603" s="24">
        <v>525.6878662109375</v>
      </c>
    </row>
    <row r="604" spans="1:8">
      <c r="A604">
        <v>219</v>
      </c>
      <c r="B604" t="s">
        <v>481</v>
      </c>
      <c r="C604">
        <v>2</v>
      </c>
      <c r="D604" s="24">
        <v>9705.30859375</v>
      </c>
      <c r="E604" s="24">
        <v>1595.9718017578125</v>
      </c>
      <c r="F604" s="24">
        <v>840.85516357421875</v>
      </c>
      <c r="G604" s="24">
        <v>1391.6663818359375</v>
      </c>
      <c r="H604" s="24">
        <v>733.419189453125</v>
      </c>
    </row>
    <row r="605" spans="1:8">
      <c r="A605">
        <v>220</v>
      </c>
      <c r="B605" t="s">
        <v>482</v>
      </c>
      <c r="C605">
        <v>2</v>
      </c>
      <c r="D605" s="24">
        <v>12690.6669921875</v>
      </c>
      <c r="E605" s="24">
        <v>1442.0107421875</v>
      </c>
      <c r="F605" s="24">
        <v>1027.641845703125</v>
      </c>
      <c r="G605" s="24">
        <v>1558.739990234375</v>
      </c>
      <c r="H605" s="24">
        <v>690.3389892578125</v>
      </c>
    </row>
    <row r="606" spans="1:8">
      <c r="A606">
        <v>221</v>
      </c>
      <c r="B606" t="s">
        <v>483</v>
      </c>
      <c r="C606">
        <v>2</v>
      </c>
      <c r="D606" s="24">
        <v>5293.92626953125</v>
      </c>
      <c r="E606" s="24">
        <v>1281.08349609375</v>
      </c>
      <c r="F606" s="24">
        <v>664.5679931640625</v>
      </c>
      <c r="G606" s="24">
        <v>981.97467041015625</v>
      </c>
      <c r="H606" s="24">
        <v>-2433.182861328125</v>
      </c>
    </row>
    <row r="607" spans="1:8">
      <c r="A607">
        <v>222</v>
      </c>
      <c r="B607" t="s">
        <v>484</v>
      </c>
      <c r="C607">
        <v>2</v>
      </c>
      <c r="D607" s="24">
        <v>29148.57421875</v>
      </c>
      <c r="E607" s="24">
        <v>4560.99365234375</v>
      </c>
      <c r="F607" s="24">
        <v>2980.218505859375</v>
      </c>
      <c r="G607" s="24">
        <v>3508.731689453125</v>
      </c>
      <c r="H607" s="24">
        <v>919.7559814453125</v>
      </c>
    </row>
    <row r="608" spans="1:8">
      <c r="A608">
        <v>223</v>
      </c>
      <c r="B608" t="s">
        <v>485</v>
      </c>
      <c r="C608">
        <v>2</v>
      </c>
      <c r="D608" s="24">
        <v>12431.9541015625</v>
      </c>
      <c r="E608" s="24">
        <v>2151.64404296875</v>
      </c>
      <c r="F608" s="24">
        <v>2025.68701171875</v>
      </c>
      <c r="G608" s="24">
        <v>2860.17138671875</v>
      </c>
      <c r="H608" s="24">
        <v>1115.0032958984375</v>
      </c>
    </row>
    <row r="609" spans="1:8">
      <c r="A609">
        <v>224</v>
      </c>
      <c r="B609" t="s">
        <v>486</v>
      </c>
      <c r="C609">
        <v>2</v>
      </c>
      <c r="D609" s="24">
        <v>15475.1513671875</v>
      </c>
      <c r="E609" s="24">
        <v>2251.997314453125</v>
      </c>
      <c r="F609" s="24">
        <v>1630.7841796875</v>
      </c>
      <c r="G609" s="24">
        <v>2064.2392578125</v>
      </c>
      <c r="H609" s="24">
        <v>1426.8096923828125</v>
      </c>
    </row>
    <row r="610" spans="1:8">
      <c r="A610">
        <v>225</v>
      </c>
      <c r="B610" t="s">
        <v>487</v>
      </c>
      <c r="C610">
        <v>2</v>
      </c>
      <c r="D610" s="24">
        <v>21594.4609375</v>
      </c>
      <c r="E610" s="24">
        <v>3409.874267578125</v>
      </c>
      <c r="F610" s="24">
        <v>2193.89599609375</v>
      </c>
      <c r="G610" s="24">
        <v>2219.327880859375</v>
      </c>
      <c r="H610" s="24">
        <v>1872.1767578125</v>
      </c>
    </row>
    <row r="611" spans="1:8">
      <c r="A611">
        <v>226</v>
      </c>
      <c r="B611" t="s">
        <v>488</v>
      </c>
      <c r="C611">
        <v>2</v>
      </c>
      <c r="D611" s="24">
        <v>21797.54296875</v>
      </c>
      <c r="E611" s="24">
        <v>3132.56005859375</v>
      </c>
      <c r="F611" s="24">
        <v>2463.091552734375</v>
      </c>
      <c r="G611" s="24">
        <v>1969.42236328125</v>
      </c>
      <c r="H611" s="24">
        <v>1579.159423828125</v>
      </c>
    </row>
    <row r="612" spans="1:8">
      <c r="A612">
        <v>227</v>
      </c>
      <c r="B612" t="s">
        <v>489</v>
      </c>
      <c r="C612">
        <v>2</v>
      </c>
      <c r="D612" s="24">
        <v>11253.630859375</v>
      </c>
      <c r="E612" s="24">
        <v>1506.5389404296875</v>
      </c>
      <c r="F612" s="24">
        <v>1092.7474365234375</v>
      </c>
      <c r="G612" s="24">
        <v>758.80291748046875</v>
      </c>
      <c r="H612" s="24">
        <v>318.6014404296875</v>
      </c>
    </row>
    <row r="613" spans="1:8">
      <c r="A613">
        <v>228</v>
      </c>
      <c r="B613" t="s">
        <v>490</v>
      </c>
      <c r="C613">
        <v>2</v>
      </c>
      <c r="D613" s="24">
        <v>7778.703125</v>
      </c>
      <c r="E613" s="24">
        <v>1184.178466796875</v>
      </c>
      <c r="F613" s="24">
        <v>738.89556884765625</v>
      </c>
      <c r="G613" s="24">
        <v>1157.24853515625</v>
      </c>
      <c r="H613" s="24">
        <v>-562.49908447265625</v>
      </c>
    </row>
    <row r="614" spans="1:8">
      <c r="A614">
        <v>229</v>
      </c>
      <c r="B614" t="s">
        <v>491</v>
      </c>
      <c r="C614">
        <v>2</v>
      </c>
      <c r="D614" s="24">
        <v>14690.9091796875</v>
      </c>
      <c r="E614" s="24">
        <v>2437.2109375</v>
      </c>
      <c r="F614" s="24">
        <v>2153.979736328125</v>
      </c>
      <c r="G614" s="24">
        <v>3339.8740234375</v>
      </c>
      <c r="H614" s="24">
        <v>1105.041748046875</v>
      </c>
    </row>
    <row r="615" spans="1:8">
      <c r="A615">
        <v>230</v>
      </c>
      <c r="B615" t="s">
        <v>492</v>
      </c>
      <c r="C615">
        <v>2</v>
      </c>
      <c r="D615" s="24">
        <v>8683.130859375</v>
      </c>
      <c r="E615" s="24">
        <v>1290.7244873046875</v>
      </c>
      <c r="F615" s="24">
        <v>707.884765625</v>
      </c>
      <c r="G615" s="24">
        <v>1360.22998046875</v>
      </c>
      <c r="H615" s="24">
        <v>953.47906494140625</v>
      </c>
    </row>
    <row r="616" spans="1:8">
      <c r="A616">
        <v>231</v>
      </c>
      <c r="B616" t="s">
        <v>493</v>
      </c>
      <c r="C616">
        <v>2</v>
      </c>
      <c r="D616" s="24">
        <v>14718.77734375</v>
      </c>
      <c r="E616" s="24">
        <v>3325.93359375</v>
      </c>
      <c r="F616" s="24">
        <v>959.509033203125</v>
      </c>
      <c r="G616" s="24">
        <v>1560.49462890625</v>
      </c>
      <c r="H616" s="24">
        <v>2119.19580078125</v>
      </c>
    </row>
    <row r="617" spans="1:8">
      <c r="A617">
        <v>232</v>
      </c>
      <c r="B617" t="s">
        <v>494</v>
      </c>
      <c r="C617">
        <v>2</v>
      </c>
      <c r="D617" s="24">
        <v>11147.3720703125</v>
      </c>
      <c r="E617" s="24">
        <v>2747.052490234375</v>
      </c>
      <c r="F617" s="24">
        <v>2381.870849609375</v>
      </c>
      <c r="G617" s="24">
        <v>2641.971923828125</v>
      </c>
      <c r="H617" s="24">
        <v>1146.222412109375</v>
      </c>
    </row>
    <row r="618" spans="1:8">
      <c r="A618">
        <v>233</v>
      </c>
      <c r="B618" t="s">
        <v>495</v>
      </c>
      <c r="C618">
        <v>2</v>
      </c>
      <c r="D618" s="24">
        <v>2745.417724609375</v>
      </c>
      <c r="E618" s="24">
        <v>477.685546875</v>
      </c>
      <c r="F618" s="24">
        <v>654.05328369140625</v>
      </c>
      <c r="G618" s="24">
        <v>787.3590087890625</v>
      </c>
      <c r="H618" s="24">
        <v>379.44235229492188</v>
      </c>
    </row>
    <row r="619" spans="1:8">
      <c r="A619">
        <v>234</v>
      </c>
      <c r="B619" t="s">
        <v>496</v>
      </c>
      <c r="C619">
        <v>2</v>
      </c>
      <c r="D619" s="24">
        <v>7554.01416015625</v>
      </c>
      <c r="E619" s="24">
        <v>1035.7403564453125</v>
      </c>
      <c r="F619" s="24">
        <v>601.3631591796875</v>
      </c>
      <c r="G619" s="24">
        <v>1945.8702392578125</v>
      </c>
      <c r="H619" s="24">
        <v>1869.190185546875</v>
      </c>
    </row>
    <row r="620" spans="1:8">
      <c r="A620">
        <v>235</v>
      </c>
      <c r="B620" t="s">
        <v>497</v>
      </c>
      <c r="C620">
        <v>2</v>
      </c>
      <c r="D620" s="24">
        <v>12672.5927734375</v>
      </c>
      <c r="E620" s="24">
        <v>2212.32568359375</v>
      </c>
      <c r="F620" s="24">
        <v>2015.235107421875</v>
      </c>
      <c r="G620" s="24">
        <v>1946.4625244140625</v>
      </c>
      <c r="H620" s="24">
        <v>1488.0062255859375</v>
      </c>
    </row>
    <row r="621" spans="1:8">
      <c r="A621">
        <v>236</v>
      </c>
      <c r="B621" t="s">
        <v>498</v>
      </c>
      <c r="C621">
        <v>2</v>
      </c>
      <c r="D621" s="24">
        <v>9947.546875</v>
      </c>
      <c r="E621" s="24">
        <v>1227.0096435546875</v>
      </c>
      <c r="F621" s="24">
        <v>970.15435791015625</v>
      </c>
      <c r="G621" s="24">
        <v>1235.8955078125</v>
      </c>
      <c r="H621" s="24">
        <v>368.16571044921875</v>
      </c>
    </row>
    <row r="622" spans="1:8">
      <c r="A622">
        <v>237</v>
      </c>
      <c r="B622" t="s">
        <v>499</v>
      </c>
      <c r="C622">
        <v>2</v>
      </c>
      <c r="D622" s="24">
        <v>2420.59228515625</v>
      </c>
      <c r="E622" s="24">
        <v>378.43197631835938</v>
      </c>
      <c r="F622" s="24">
        <v>-197.66629028320312</v>
      </c>
      <c r="G622" s="24">
        <v>691.20220947265625</v>
      </c>
      <c r="H622" s="24">
        <v>51.893600463867188</v>
      </c>
    </row>
    <row r="623" spans="1:8">
      <c r="A623">
        <v>238</v>
      </c>
      <c r="B623" t="s">
        <v>500</v>
      </c>
      <c r="C623">
        <v>2</v>
      </c>
      <c r="D623" s="24">
        <v>4375.3466796875</v>
      </c>
      <c r="E623" s="24">
        <v>632.22265625</v>
      </c>
      <c r="F623" s="24">
        <v>337.5562744140625</v>
      </c>
      <c r="G623" s="24">
        <v>1098.92138671875</v>
      </c>
      <c r="H623" s="24">
        <v>391.49176025390625</v>
      </c>
    </row>
    <row r="624" spans="1:8">
      <c r="A624">
        <v>239</v>
      </c>
      <c r="B624" t="s">
        <v>501</v>
      </c>
      <c r="C624">
        <v>2</v>
      </c>
      <c r="D624" s="24">
        <v>2421.02001953125</v>
      </c>
      <c r="E624" s="24">
        <v>216.01390075683594</v>
      </c>
      <c r="F624" s="24">
        <v>-102.03301239013672</v>
      </c>
      <c r="G624" s="24">
        <v>1240.1597900390625</v>
      </c>
      <c r="H624" s="24">
        <v>381.54415893554688</v>
      </c>
    </row>
    <row r="625" spans="1:8">
      <c r="A625">
        <v>240</v>
      </c>
      <c r="B625" t="s">
        <v>502</v>
      </c>
      <c r="C625">
        <v>2</v>
      </c>
      <c r="D625" s="24">
        <v>519.94091796875</v>
      </c>
      <c r="E625" s="24">
        <v>567.94879150390625</v>
      </c>
      <c r="F625" s="24">
        <v>273.243896484375</v>
      </c>
      <c r="G625" s="24">
        <v>1153.016845703125</v>
      </c>
      <c r="H625" s="24">
        <v>1810.1287841796875</v>
      </c>
    </row>
    <row r="626" spans="1:8">
      <c r="A626">
        <v>241</v>
      </c>
      <c r="B626" t="s">
        <v>503</v>
      </c>
      <c r="C626">
        <v>2</v>
      </c>
      <c r="D626" s="24">
        <v>14189.416015625</v>
      </c>
      <c r="E626" s="24">
        <v>2264.679931640625</v>
      </c>
      <c r="F626" s="24">
        <v>1331.7930908203125</v>
      </c>
      <c r="G626" s="24">
        <v>1671.3499755859375</v>
      </c>
      <c r="H626" s="24">
        <v>1485.01513671875</v>
      </c>
    </row>
    <row r="627" spans="1:8">
      <c r="A627">
        <v>242</v>
      </c>
      <c r="B627" t="s">
        <v>504</v>
      </c>
      <c r="C627">
        <v>2</v>
      </c>
      <c r="D627" s="24">
        <v>17001.119140625</v>
      </c>
      <c r="E627" s="24">
        <v>2279.182861328125</v>
      </c>
      <c r="F627" s="24">
        <v>1012.4412841796875</v>
      </c>
      <c r="G627" s="24">
        <v>1807.0616455078125</v>
      </c>
      <c r="H627" s="24">
        <v>795.67364501953125</v>
      </c>
    </row>
    <row r="628" spans="1:8">
      <c r="A628">
        <v>243</v>
      </c>
      <c r="B628" t="s">
        <v>505</v>
      </c>
      <c r="C628">
        <v>2</v>
      </c>
      <c r="D628" s="24">
        <v>10323.5283203125</v>
      </c>
      <c r="E628" s="24">
        <v>1799.68603515625</v>
      </c>
      <c r="F628" s="24">
        <v>966.255859375</v>
      </c>
      <c r="G628" s="24">
        <v>1448.211669921875</v>
      </c>
      <c r="H628" s="24">
        <v>1043.082275390625</v>
      </c>
    </row>
    <row r="629" spans="1:8">
      <c r="A629">
        <v>244</v>
      </c>
      <c r="B629" t="s">
        <v>506</v>
      </c>
      <c r="C629">
        <v>2</v>
      </c>
      <c r="D629" s="24">
        <v>20626.03515625</v>
      </c>
      <c r="E629" s="24">
        <v>3385.9150390625</v>
      </c>
      <c r="F629" s="24">
        <v>1514.826171875</v>
      </c>
      <c r="G629" s="24">
        <v>2428.828125</v>
      </c>
      <c r="H629" s="24">
        <v>958.7108154296875</v>
      </c>
    </row>
    <row r="630" spans="1:8">
      <c r="A630">
        <v>245</v>
      </c>
      <c r="B630" t="s">
        <v>507</v>
      </c>
      <c r="C630">
        <v>2</v>
      </c>
      <c r="D630" s="24">
        <v>7118.85009765625</v>
      </c>
      <c r="E630" s="24">
        <v>1213.4044189453125</v>
      </c>
      <c r="F630" s="24">
        <v>692.9261474609375</v>
      </c>
      <c r="G630" s="24">
        <v>1142.169189453125</v>
      </c>
      <c r="H630" s="24">
        <v>916.83697509765625</v>
      </c>
    </row>
    <row r="631" spans="1:8">
      <c r="A631">
        <v>246</v>
      </c>
      <c r="B631" t="s">
        <v>508</v>
      </c>
      <c r="C631">
        <v>2</v>
      </c>
      <c r="D631" s="24">
        <v>9867.5390625</v>
      </c>
      <c r="E631" s="24">
        <v>1532.9190673828125</v>
      </c>
      <c r="F631" s="24">
        <v>-973.830078125</v>
      </c>
      <c r="G631" s="24">
        <v>-2913.684326171875</v>
      </c>
      <c r="H631" s="24">
        <v>-614.65643310546875</v>
      </c>
    </row>
    <row r="632" spans="1:8">
      <c r="A632">
        <v>247</v>
      </c>
      <c r="B632" t="s">
        <v>509</v>
      </c>
      <c r="C632">
        <v>2</v>
      </c>
      <c r="D632" s="24">
        <v>9058.8017578125</v>
      </c>
      <c r="E632" s="24">
        <v>816.86785888671875</v>
      </c>
      <c r="F632" s="24">
        <v>-39.915130615234375</v>
      </c>
      <c r="G632" s="24">
        <v>573.86614990234375</v>
      </c>
      <c r="H632" s="24">
        <v>616.8494873046875</v>
      </c>
    </row>
    <row r="633" spans="1:8">
      <c r="A633">
        <v>248</v>
      </c>
      <c r="B633" t="s">
        <v>510</v>
      </c>
      <c r="C633">
        <v>2</v>
      </c>
      <c r="D633" s="24">
        <v>19246.732421875</v>
      </c>
      <c r="E633" s="24">
        <v>2748.33837890625</v>
      </c>
      <c r="F633" s="24">
        <v>1932.29541015625</v>
      </c>
      <c r="G633" s="24">
        <v>2020.242919921875</v>
      </c>
      <c r="H633" s="24">
        <v>1403.798828125</v>
      </c>
    </row>
    <row r="634" spans="1:8">
      <c r="A634">
        <v>249</v>
      </c>
      <c r="B634" t="s">
        <v>511</v>
      </c>
      <c r="C634">
        <v>2</v>
      </c>
      <c r="D634" s="24">
        <v>6043.5888671875</v>
      </c>
      <c r="E634" s="24">
        <v>1028.1591796875</v>
      </c>
      <c r="F634" s="24">
        <v>243.50178527832031</v>
      </c>
      <c r="G634" s="24">
        <v>1221.162109375</v>
      </c>
      <c r="H634" s="24">
        <v>509.47222900390625</v>
      </c>
    </row>
    <row r="635" spans="1:8">
      <c r="A635">
        <v>250</v>
      </c>
      <c r="B635" t="s">
        <v>512</v>
      </c>
      <c r="C635">
        <v>2</v>
      </c>
      <c r="D635" s="24">
        <v>36191.06640625</v>
      </c>
      <c r="E635" s="24">
        <v>5057.62646484375</v>
      </c>
      <c r="F635" s="24">
        <v>4367.6044921875</v>
      </c>
      <c r="G635" s="24">
        <v>5139.16796875</v>
      </c>
      <c r="H635" s="24">
        <v>2569.60302734375</v>
      </c>
    </row>
    <row r="636" spans="1:8">
      <c r="A636">
        <v>251</v>
      </c>
      <c r="B636" t="s">
        <v>513</v>
      </c>
      <c r="C636">
        <v>2</v>
      </c>
      <c r="D636" s="24">
        <v>5272.32080078125</v>
      </c>
      <c r="E636" s="24">
        <v>777.239990234375</v>
      </c>
      <c r="F636" s="24">
        <v>835.3675537109375</v>
      </c>
      <c r="G636" s="24">
        <v>821.11541748046875</v>
      </c>
      <c r="H636" s="24">
        <v>810.712890625</v>
      </c>
    </row>
    <row r="637" spans="1:8">
      <c r="A637">
        <v>252</v>
      </c>
      <c r="B637" t="s">
        <v>514</v>
      </c>
      <c r="C637">
        <v>2</v>
      </c>
      <c r="D637" s="24">
        <v>6805.14453125</v>
      </c>
      <c r="E637" s="24">
        <v>1849.5416259765625</v>
      </c>
      <c r="F637" s="24">
        <v>1096.211181640625</v>
      </c>
      <c r="G637" s="24">
        <v>1540.931640625</v>
      </c>
      <c r="H637" s="24">
        <v>1339.1026611328125</v>
      </c>
    </row>
    <row r="638" spans="1:8">
      <c r="A638">
        <v>253</v>
      </c>
      <c r="B638" t="s">
        <v>515</v>
      </c>
      <c r="C638">
        <v>2</v>
      </c>
      <c r="D638" s="24">
        <v>14396.65234375</v>
      </c>
      <c r="E638" s="24">
        <v>3031.2744140625</v>
      </c>
      <c r="F638" s="24">
        <v>2496.869873046875</v>
      </c>
      <c r="G638" s="24">
        <v>3588.269775390625</v>
      </c>
      <c r="H638" s="24">
        <v>2603.12939453125</v>
      </c>
    </row>
    <row r="639" spans="1:8">
      <c r="A639">
        <v>254</v>
      </c>
      <c r="B639" t="s">
        <v>516</v>
      </c>
      <c r="C639">
        <v>2</v>
      </c>
      <c r="D639" s="24">
        <v>4963.31103515625</v>
      </c>
      <c r="E639" s="24">
        <v>909.26580810546875</v>
      </c>
      <c r="F639" s="24">
        <v>738.327392578125</v>
      </c>
      <c r="G639" s="24">
        <v>324.5869140625</v>
      </c>
      <c r="H639" s="24">
        <v>480.78118896484375</v>
      </c>
    </row>
    <row r="640" spans="1:8">
      <c r="A640">
        <v>255</v>
      </c>
      <c r="B640" t="s">
        <v>517</v>
      </c>
      <c r="C640">
        <v>2</v>
      </c>
      <c r="D640" s="24">
        <v>8623.1494140625</v>
      </c>
      <c r="E640" s="24">
        <v>2153.622314453125</v>
      </c>
      <c r="F640" s="24">
        <v>-63.456512451171875</v>
      </c>
      <c r="G640" s="24">
        <v>113.77228546142578</v>
      </c>
      <c r="H640" s="24">
        <v>-333.18475341796875</v>
      </c>
    </row>
    <row r="641" spans="1:8">
      <c r="A641">
        <v>256</v>
      </c>
      <c r="B641" t="s">
        <v>518</v>
      </c>
      <c r="C641">
        <v>2</v>
      </c>
      <c r="D641" s="24">
        <v>13757.783203125</v>
      </c>
      <c r="E641" s="24">
        <v>2119.202880859375</v>
      </c>
      <c r="F641" s="24">
        <v>1712.1209716796875</v>
      </c>
      <c r="G641" s="24">
        <v>1410.725341796875</v>
      </c>
      <c r="H641" s="24">
        <v>1194.03857421875</v>
      </c>
    </row>
    <row r="642" spans="1:8">
      <c r="A642">
        <v>257</v>
      </c>
      <c r="B642" t="s">
        <v>519</v>
      </c>
      <c r="C642">
        <v>2</v>
      </c>
      <c r="D642" s="24">
        <v>2514.97119140625</v>
      </c>
      <c r="E642" s="24">
        <v>449.06137084960938</v>
      </c>
      <c r="F642" s="24">
        <v>875.44476318359375</v>
      </c>
      <c r="G642" s="24">
        <v>378.6585693359375</v>
      </c>
      <c r="H642" s="24">
        <v>936.462890625</v>
      </c>
    </row>
    <row r="643" spans="1:8">
      <c r="A643">
        <v>258</v>
      </c>
      <c r="B643" t="s">
        <v>520</v>
      </c>
      <c r="C643">
        <v>2</v>
      </c>
      <c r="D643" s="24">
        <v>7735.853515625</v>
      </c>
      <c r="E643" s="24">
        <v>1699.824951171875</v>
      </c>
      <c r="F643" s="24">
        <v>448.09698486328125</v>
      </c>
      <c r="G643" s="24">
        <v>1846.626708984375</v>
      </c>
      <c r="H643" s="24">
        <v>1906.8447265625</v>
      </c>
    </row>
    <row r="644" spans="1:8">
      <c r="A644">
        <v>259</v>
      </c>
      <c r="B644" t="s">
        <v>521</v>
      </c>
      <c r="C644">
        <v>2</v>
      </c>
      <c r="D644" s="24">
        <v>2899.0576171875</v>
      </c>
      <c r="E644" s="24">
        <v>380.4356689453125</v>
      </c>
      <c r="F644" s="24">
        <v>545.73095703125</v>
      </c>
      <c r="G644" s="24">
        <v>641.9237060546875</v>
      </c>
      <c r="H644" s="24">
        <v>468.43414306640625</v>
      </c>
    </row>
    <row r="645" spans="1:8">
      <c r="A645">
        <v>260</v>
      </c>
      <c r="B645" t="s">
        <v>522</v>
      </c>
      <c r="C645">
        <v>2</v>
      </c>
      <c r="D645" s="24">
        <v>5159.47021484375</v>
      </c>
      <c r="E645" s="24">
        <v>1076.8223876953125</v>
      </c>
      <c r="F645" s="24">
        <v>644.3416748046875</v>
      </c>
      <c r="G645" s="24">
        <v>1568.363037109375</v>
      </c>
      <c r="H645" s="24">
        <v>553.2965087890625</v>
      </c>
    </row>
    <row r="646" spans="1:8">
      <c r="A646">
        <v>261</v>
      </c>
      <c r="B646" t="s">
        <v>523</v>
      </c>
      <c r="C646">
        <v>2</v>
      </c>
      <c r="D646" s="24">
        <v>-870.01239013671875</v>
      </c>
      <c r="E646" s="24">
        <v>-8.3924045562744141</v>
      </c>
      <c r="F646" s="24">
        <v>679.59832763671875</v>
      </c>
      <c r="G646" s="24">
        <v>321.6083984375</v>
      </c>
      <c r="H646" s="24">
        <v>904.66375732421875</v>
      </c>
    </row>
    <row r="647" spans="1:8">
      <c r="A647">
        <v>262</v>
      </c>
      <c r="B647" t="s">
        <v>524</v>
      </c>
      <c r="C647">
        <v>2</v>
      </c>
      <c r="D647" s="24">
        <v>2304.048828125</v>
      </c>
      <c r="E647" s="24">
        <v>361.58328247070312</v>
      </c>
      <c r="F647" s="24">
        <v>746.28863525390625</v>
      </c>
      <c r="G647" s="24">
        <v>699.77569580078125</v>
      </c>
      <c r="H647" s="24">
        <v>152.55882263183594</v>
      </c>
    </row>
    <row r="648" spans="1:8">
      <c r="A648">
        <v>263</v>
      </c>
      <c r="B648" t="s">
        <v>525</v>
      </c>
      <c r="C648">
        <v>2</v>
      </c>
      <c r="D648" s="24">
        <v>1913.702392578125</v>
      </c>
      <c r="E648" s="24">
        <v>29.298179626464844</v>
      </c>
      <c r="F648" s="24">
        <v>261.1185302734375</v>
      </c>
      <c r="G648" s="24">
        <v>553.93096923828125</v>
      </c>
      <c r="H648" s="24">
        <v>265.9876708984375</v>
      </c>
    </row>
    <row r="649" spans="1:8">
      <c r="A649">
        <v>264</v>
      </c>
      <c r="B649" t="s">
        <v>526</v>
      </c>
      <c r="C649">
        <v>2</v>
      </c>
      <c r="D649" s="24">
        <v>3941.048828125</v>
      </c>
      <c r="E649" s="24">
        <v>962.7628173828125</v>
      </c>
      <c r="F649" s="24">
        <v>711.0279541015625</v>
      </c>
      <c r="G649" s="24">
        <v>1036.911865234375</v>
      </c>
      <c r="H649" s="24">
        <v>154.86648559570312</v>
      </c>
    </row>
    <row r="650" spans="1:8">
      <c r="A650">
        <v>265</v>
      </c>
      <c r="B650" t="s">
        <v>527</v>
      </c>
      <c r="C650">
        <v>2</v>
      </c>
      <c r="D650" s="24">
        <v>21637.142578125</v>
      </c>
      <c r="E650" s="24">
        <v>3018.3984375</v>
      </c>
      <c r="F650" s="24">
        <v>1613.4937744140625</v>
      </c>
      <c r="G650" s="24">
        <v>2078.604736328125</v>
      </c>
      <c r="H650" s="24">
        <v>995.73291015625</v>
      </c>
    </row>
    <row r="651" spans="1:8">
      <c r="A651">
        <v>266</v>
      </c>
      <c r="B651" t="s">
        <v>528</v>
      </c>
      <c r="C651">
        <v>2</v>
      </c>
      <c r="D651" s="24">
        <v>21910.544921875</v>
      </c>
      <c r="E651" s="24">
        <v>3275.544189453125</v>
      </c>
      <c r="F651" s="24">
        <v>1914.452392578125</v>
      </c>
      <c r="G651" s="24">
        <v>2525.513427734375</v>
      </c>
      <c r="H651" s="24">
        <v>1288.8070068359375</v>
      </c>
    </row>
    <row r="652" spans="1:8">
      <c r="A652">
        <v>267</v>
      </c>
      <c r="B652" t="s">
        <v>529</v>
      </c>
      <c r="C652">
        <v>2</v>
      </c>
      <c r="D652" s="24">
        <v>7803.2900390625</v>
      </c>
      <c r="E652" s="24">
        <v>1591.19140625</v>
      </c>
      <c r="F652" s="24">
        <v>601.558349609375</v>
      </c>
      <c r="G652" s="24">
        <v>1171.700439453125</v>
      </c>
      <c r="H652" s="24">
        <v>980.7069091796875</v>
      </c>
    </row>
    <row r="653" spans="1:8">
      <c r="A653">
        <v>268</v>
      </c>
      <c r="B653" t="s">
        <v>530</v>
      </c>
      <c r="C653">
        <v>2</v>
      </c>
      <c r="D653" s="24">
        <v>13383.3798828125</v>
      </c>
      <c r="E653" s="24">
        <v>2231.19677734375</v>
      </c>
      <c r="F653" s="24">
        <v>1568.84912109375</v>
      </c>
      <c r="G653" s="24">
        <v>1717.2276611328125</v>
      </c>
      <c r="H653" s="24">
        <v>817.2352294921875</v>
      </c>
    </row>
    <row r="654" spans="1:8">
      <c r="A654">
        <v>269</v>
      </c>
      <c r="B654" t="s">
        <v>531</v>
      </c>
      <c r="C654">
        <v>2</v>
      </c>
      <c r="D654" s="24">
        <v>2996.06640625</v>
      </c>
      <c r="E654" s="24">
        <v>622.4176025390625</v>
      </c>
      <c r="F654" s="24">
        <v>574.57073974609375</v>
      </c>
      <c r="G654" s="24">
        <v>962.7562255859375</v>
      </c>
      <c r="H654" s="24">
        <v>736.7806396484375</v>
      </c>
    </row>
    <row r="655" spans="1:8">
      <c r="A655">
        <v>270</v>
      </c>
      <c r="B655" t="s">
        <v>532</v>
      </c>
      <c r="C655">
        <v>2</v>
      </c>
      <c r="D655" s="24">
        <v>19272.6875</v>
      </c>
      <c r="E655" s="24">
        <v>3693.26904296875</v>
      </c>
      <c r="F655" s="24">
        <v>1514.3951416015625</v>
      </c>
      <c r="G655" s="24">
        <v>3016.460205078125</v>
      </c>
      <c r="H655" s="24">
        <v>1481.6036376953125</v>
      </c>
    </row>
    <row r="656" spans="1:8">
      <c r="A656">
        <v>271</v>
      </c>
      <c r="B656" t="s">
        <v>533</v>
      </c>
      <c r="C656">
        <v>2</v>
      </c>
      <c r="D656" s="24">
        <v>14656.3203125</v>
      </c>
      <c r="E656" s="24">
        <v>2273.939697265625</v>
      </c>
      <c r="F656" s="24">
        <v>712.01611328125</v>
      </c>
      <c r="G656" s="24">
        <v>1364.3143310546875</v>
      </c>
      <c r="H656" s="24">
        <v>724.89984130859375</v>
      </c>
    </row>
    <row r="657" spans="1:8">
      <c r="A657">
        <v>272</v>
      </c>
      <c r="B657" t="s">
        <v>534</v>
      </c>
      <c r="C657">
        <v>2</v>
      </c>
      <c r="D657" s="24">
        <v>12196.2861328125</v>
      </c>
      <c r="E657" s="24">
        <v>1906.7930908203125</v>
      </c>
      <c r="F657" s="24">
        <v>1402.2099609375</v>
      </c>
      <c r="G657" s="24">
        <v>2162.109375</v>
      </c>
      <c r="H657" s="24">
        <v>626.7923583984375</v>
      </c>
    </row>
    <row r="658" spans="1:8">
      <c r="A658">
        <v>273</v>
      </c>
      <c r="B658" t="s">
        <v>535</v>
      </c>
      <c r="C658">
        <v>2</v>
      </c>
      <c r="D658" s="24">
        <v>13959.373046875</v>
      </c>
      <c r="E658" s="24">
        <v>3209.732421875</v>
      </c>
      <c r="F658" s="24">
        <v>1915.83837890625</v>
      </c>
      <c r="G658" s="24">
        <v>1445.14208984375</v>
      </c>
      <c r="H658" s="24">
        <v>428.02670288085938</v>
      </c>
    </row>
    <row r="659" spans="1:8">
      <c r="A659">
        <v>274</v>
      </c>
      <c r="B659" t="s">
        <v>536</v>
      </c>
      <c r="C659">
        <v>2</v>
      </c>
      <c r="D659" s="24">
        <v>6733.50390625</v>
      </c>
      <c r="E659" s="24">
        <v>959.65478515625</v>
      </c>
      <c r="F659" s="24">
        <v>891.33953857421875</v>
      </c>
      <c r="G659" s="24">
        <v>1056.975830078125</v>
      </c>
      <c r="H659" s="24">
        <v>612.5184326171875</v>
      </c>
    </row>
    <row r="660" spans="1:8">
      <c r="A660">
        <v>275</v>
      </c>
      <c r="B660" t="s">
        <v>537</v>
      </c>
      <c r="C660">
        <v>2</v>
      </c>
      <c r="D660" s="24">
        <v>3494.67529296875</v>
      </c>
      <c r="E660" s="24">
        <v>789.3653564453125</v>
      </c>
      <c r="F660" s="24">
        <v>816.4671630859375</v>
      </c>
      <c r="G660" s="24">
        <v>302.47433471679688</v>
      </c>
      <c r="H660" s="24">
        <v>63.672340393066406</v>
      </c>
    </row>
    <row r="661" spans="1:8">
      <c r="A661">
        <v>276</v>
      </c>
      <c r="B661" t="s">
        <v>538</v>
      </c>
      <c r="C661">
        <v>2</v>
      </c>
      <c r="D661" s="24">
        <v>8518.8662109375</v>
      </c>
      <c r="E661" s="24">
        <v>1655.691650390625</v>
      </c>
      <c r="F661" s="24">
        <v>843.899169921875</v>
      </c>
      <c r="G661" s="24">
        <v>1475.1522216796875</v>
      </c>
      <c r="H661" s="24">
        <v>1189.9395751953125</v>
      </c>
    </row>
    <row r="662" spans="1:8">
      <c r="A662">
        <v>277</v>
      </c>
      <c r="B662" t="s">
        <v>539</v>
      </c>
      <c r="C662">
        <v>2</v>
      </c>
      <c r="D662" s="24">
        <v>3805.98193359375</v>
      </c>
      <c r="E662" s="24">
        <v>616.76812744140625</v>
      </c>
      <c r="F662" s="24">
        <v>798.29718017578125</v>
      </c>
      <c r="G662" s="24">
        <v>794.5250244140625</v>
      </c>
      <c r="H662" s="24">
        <v>-174.41239929199219</v>
      </c>
    </row>
    <row r="663" spans="1:8">
      <c r="A663">
        <v>278</v>
      </c>
      <c r="B663" t="s">
        <v>540</v>
      </c>
      <c r="C663">
        <v>2</v>
      </c>
      <c r="D663" s="24">
        <v>7869.54150390625</v>
      </c>
      <c r="E663" s="24">
        <v>1354.00390625</v>
      </c>
      <c r="F663" s="24">
        <v>1401.0213623046875</v>
      </c>
      <c r="G663" s="24">
        <v>1795.961181640625</v>
      </c>
      <c r="H663" s="24">
        <v>1658.8045654296875</v>
      </c>
    </row>
    <row r="664" spans="1:8">
      <c r="A664">
        <v>279</v>
      </c>
      <c r="B664" t="s">
        <v>541</v>
      </c>
      <c r="C664">
        <v>2</v>
      </c>
      <c r="D664" s="24">
        <v>8315.21484375</v>
      </c>
      <c r="E664" s="24">
        <v>1915.4559326171875</v>
      </c>
      <c r="F664" s="24">
        <v>1330.238037109375</v>
      </c>
      <c r="G664" s="24">
        <v>2150.639892578125</v>
      </c>
      <c r="H664" s="24">
        <v>2038.4757080078125</v>
      </c>
    </row>
    <row r="665" spans="1:8">
      <c r="A665">
        <v>280</v>
      </c>
      <c r="B665" t="s">
        <v>542</v>
      </c>
      <c r="C665">
        <v>2</v>
      </c>
      <c r="D665" s="24">
        <v>15872.3583984375</v>
      </c>
      <c r="E665" s="24">
        <v>3752.550537109375</v>
      </c>
      <c r="F665" s="24">
        <v>2933.630615234375</v>
      </c>
      <c r="G665" s="24">
        <v>3597.34375</v>
      </c>
      <c r="H665" s="24">
        <v>2765.322021484375</v>
      </c>
    </row>
    <row r="666" spans="1:8">
      <c r="A666">
        <v>281</v>
      </c>
      <c r="B666" t="s">
        <v>543</v>
      </c>
      <c r="C666">
        <v>2</v>
      </c>
      <c r="D666" s="24">
        <v>5140.1611328125</v>
      </c>
      <c r="E666" s="24">
        <v>1776.53564453125</v>
      </c>
      <c r="F666" s="24">
        <v>837.67559814453125</v>
      </c>
      <c r="G666" s="24">
        <v>1965.32763671875</v>
      </c>
      <c r="H666" s="24">
        <v>444.88821411132812</v>
      </c>
    </row>
    <row r="667" spans="1:8">
      <c r="A667">
        <v>282</v>
      </c>
      <c r="B667" t="s">
        <v>544</v>
      </c>
      <c r="C667">
        <v>2</v>
      </c>
      <c r="D667" s="24">
        <v>14649.7275390625</v>
      </c>
      <c r="E667" s="24">
        <v>3236.958251953125</v>
      </c>
      <c r="F667" s="24">
        <v>1993.903076171875</v>
      </c>
      <c r="G667" s="24">
        <v>3018.57080078125</v>
      </c>
      <c r="H667" s="24">
        <v>3482.851318359375</v>
      </c>
    </row>
    <row r="668" spans="1:8">
      <c r="A668">
        <v>283</v>
      </c>
      <c r="B668" t="s">
        <v>545</v>
      </c>
      <c r="C668">
        <v>2</v>
      </c>
      <c r="D668" s="24">
        <v>1701.2535400390625</v>
      </c>
      <c r="E668" s="24">
        <v>599.55914306640625</v>
      </c>
      <c r="F668" s="24">
        <v>194.38417053222656</v>
      </c>
      <c r="G668" s="24">
        <v>613.388427734375</v>
      </c>
      <c r="H668" s="24">
        <v>711.7764892578125</v>
      </c>
    </row>
    <row r="669" spans="1:8">
      <c r="A669">
        <v>284</v>
      </c>
      <c r="B669" t="s">
        <v>546</v>
      </c>
      <c r="C669">
        <v>2</v>
      </c>
      <c r="D669" s="24">
        <v>5953.845703125</v>
      </c>
      <c r="E669" s="24">
        <v>1805.7528076171875</v>
      </c>
      <c r="F669" s="24">
        <v>1223.3682861328125</v>
      </c>
      <c r="G669" s="24">
        <v>1216.4642333984375</v>
      </c>
      <c r="H669" s="24">
        <v>1035.7574462890625</v>
      </c>
    </row>
    <row r="670" spans="1:8">
      <c r="A670">
        <v>285</v>
      </c>
      <c r="B670" t="s">
        <v>547</v>
      </c>
      <c r="C670">
        <v>2</v>
      </c>
      <c r="D670" s="24">
        <v>2891.080322265625</v>
      </c>
      <c r="E670" s="24">
        <v>708.758544921875</v>
      </c>
      <c r="F670" s="24">
        <v>145.8824462890625</v>
      </c>
      <c r="G670" s="24">
        <v>1550.0921630859375</v>
      </c>
      <c r="H670" s="24">
        <v>1307.08447265625</v>
      </c>
    </row>
    <row r="671" spans="1:8">
      <c r="A671">
        <v>286</v>
      </c>
      <c r="B671" t="s">
        <v>548</v>
      </c>
      <c r="C671">
        <v>2</v>
      </c>
      <c r="D671" s="24">
        <v>2152.48046875</v>
      </c>
      <c r="E671" s="24">
        <v>575.479736328125</v>
      </c>
      <c r="F671" s="24">
        <v>641.8433837890625</v>
      </c>
      <c r="G671" s="24">
        <v>1282.4896240234375</v>
      </c>
      <c r="H671" s="24">
        <v>1335.224853515625</v>
      </c>
    </row>
    <row r="672" spans="1:8">
      <c r="A672">
        <v>287</v>
      </c>
      <c r="B672" t="s">
        <v>549</v>
      </c>
      <c r="C672">
        <v>2</v>
      </c>
      <c r="D672" s="24">
        <v>2029.467041015625</v>
      </c>
      <c r="E672" s="24">
        <v>680.7242431640625</v>
      </c>
      <c r="F672" s="24">
        <v>796.1876220703125</v>
      </c>
      <c r="G672" s="24">
        <v>1002.3614501953125</v>
      </c>
      <c r="H672" s="24">
        <v>21.569318771362305</v>
      </c>
    </row>
    <row r="673" spans="1:8">
      <c r="A673">
        <v>288</v>
      </c>
      <c r="B673" t="s">
        <v>550</v>
      </c>
      <c r="C673">
        <v>2</v>
      </c>
      <c r="D673" s="24">
        <v>9111.1962890625</v>
      </c>
      <c r="E673" s="24">
        <v>1595.7650146484375</v>
      </c>
      <c r="F673" s="24">
        <v>918.83636474609375</v>
      </c>
      <c r="G673" s="24">
        <v>1541.1890869140625</v>
      </c>
      <c r="H673" s="24">
        <v>677.75140380859375</v>
      </c>
    </row>
    <row r="674" spans="1:8">
      <c r="A674">
        <v>289</v>
      </c>
      <c r="B674" t="s">
        <v>551</v>
      </c>
      <c r="C674">
        <v>2</v>
      </c>
      <c r="D674" s="24">
        <v>8116.216796875</v>
      </c>
      <c r="E674" s="24">
        <v>1324.03466796875</v>
      </c>
      <c r="F674" s="24">
        <v>551.65411376953125</v>
      </c>
      <c r="G674" s="24">
        <v>1665.420166015625</v>
      </c>
      <c r="H674" s="24">
        <v>561.0048828125</v>
      </c>
    </row>
    <row r="675" spans="1:8">
      <c r="A675">
        <v>290</v>
      </c>
      <c r="B675" t="s">
        <v>552</v>
      </c>
      <c r="C675">
        <v>2</v>
      </c>
      <c r="D675" s="24">
        <v>7706.88720703125</v>
      </c>
      <c r="E675" s="24">
        <v>749.08135986328125</v>
      </c>
      <c r="F675" s="24">
        <v>1046.0306396484375</v>
      </c>
      <c r="G675" s="24">
        <v>944.8321533203125</v>
      </c>
      <c r="H675" s="24">
        <v>901.0875244140625</v>
      </c>
    </row>
    <row r="676" spans="1:8">
      <c r="A676">
        <v>291</v>
      </c>
      <c r="B676" t="s">
        <v>553</v>
      </c>
      <c r="C676">
        <v>2</v>
      </c>
      <c r="D676" s="24">
        <v>6195.95263671875</v>
      </c>
      <c r="E676" s="24">
        <v>819.205810546875</v>
      </c>
      <c r="F676" s="24">
        <v>807.91790771484375</v>
      </c>
      <c r="G676" s="24">
        <v>1152.845947265625</v>
      </c>
      <c r="H676" s="24">
        <v>719.88714599609375</v>
      </c>
    </row>
    <row r="677" spans="1:8">
      <c r="A677">
        <v>292</v>
      </c>
      <c r="B677" t="s">
        <v>554</v>
      </c>
      <c r="C677">
        <v>2</v>
      </c>
      <c r="D677" s="24">
        <v>18120.3828125</v>
      </c>
      <c r="E677" s="24">
        <v>3003.15771484375</v>
      </c>
      <c r="F677" s="24">
        <v>1596.8297119140625</v>
      </c>
      <c r="G677" s="24">
        <v>2605.387939453125</v>
      </c>
      <c r="H677" s="24">
        <v>1157.790771484375</v>
      </c>
    </row>
    <row r="678" spans="1:8">
      <c r="A678">
        <v>293</v>
      </c>
      <c r="B678" t="s">
        <v>555</v>
      </c>
      <c r="C678">
        <v>2</v>
      </c>
      <c r="D678" s="24">
        <v>7106.81396484375</v>
      </c>
      <c r="E678" s="24">
        <v>1286.85107421875</v>
      </c>
      <c r="F678" s="24">
        <v>764.8179931640625</v>
      </c>
      <c r="G678" s="24">
        <v>1007.7862548828125</v>
      </c>
      <c r="H678" s="24">
        <v>326.312255859375</v>
      </c>
    </row>
    <row r="679" spans="1:8">
      <c r="A679">
        <v>294</v>
      </c>
      <c r="B679" t="s">
        <v>556</v>
      </c>
      <c r="C679">
        <v>2</v>
      </c>
      <c r="D679" s="24">
        <v>5198.09765625</v>
      </c>
      <c r="E679" s="24">
        <v>1221.589599609375</v>
      </c>
      <c r="F679" s="24">
        <v>748.7108154296875</v>
      </c>
      <c r="G679" s="24">
        <v>1121.50537109375</v>
      </c>
      <c r="H679" s="24">
        <v>643.469482421875</v>
      </c>
    </row>
    <row r="680" spans="1:8">
      <c r="A680">
        <v>295</v>
      </c>
      <c r="B680" t="s">
        <v>557</v>
      </c>
      <c r="C680">
        <v>2</v>
      </c>
      <c r="D680" s="24">
        <v>2800.33837890625</v>
      </c>
      <c r="E680" s="24">
        <v>999.31048583984375</v>
      </c>
      <c r="F680" s="24">
        <v>397.69113159179688</v>
      </c>
      <c r="G680" s="24">
        <v>752.49908447265625</v>
      </c>
      <c r="H680" s="24">
        <v>701.8486328125</v>
      </c>
    </row>
    <row r="681" spans="1:8">
      <c r="A681">
        <v>296</v>
      </c>
      <c r="B681" t="s">
        <v>558</v>
      </c>
      <c r="C681">
        <v>2</v>
      </c>
      <c r="D681" s="24">
        <v>7354.7021484375</v>
      </c>
      <c r="E681" s="24">
        <v>1133.4364013671875</v>
      </c>
      <c r="F681" s="24">
        <v>358.4185791015625</v>
      </c>
      <c r="G681" s="24">
        <v>864.83697509765625</v>
      </c>
      <c r="H681" s="24">
        <v>620.9256591796875</v>
      </c>
    </row>
    <row r="682" spans="1:8">
      <c r="A682">
        <v>297</v>
      </c>
      <c r="B682" t="s">
        <v>559</v>
      </c>
      <c r="C682">
        <v>2</v>
      </c>
      <c r="D682" s="24">
        <v>3351.25634765625</v>
      </c>
      <c r="E682" s="24">
        <v>743.55560302734375</v>
      </c>
      <c r="F682" s="24">
        <v>85.430633544921875</v>
      </c>
      <c r="G682" s="24">
        <v>1094.00048828125</v>
      </c>
      <c r="H682" s="24">
        <v>-27.037868499755859</v>
      </c>
    </row>
    <row r="683" spans="1:8">
      <c r="A683">
        <v>298</v>
      </c>
      <c r="B683" t="s">
        <v>560</v>
      </c>
      <c r="C683">
        <v>2</v>
      </c>
      <c r="D683" s="24">
        <v>4375.962890625</v>
      </c>
      <c r="E683" s="24">
        <v>1029.7803955078125</v>
      </c>
      <c r="F683" s="24">
        <v>425.86175537109375</v>
      </c>
      <c r="G683" s="24">
        <v>744.69818115234375</v>
      </c>
      <c r="H683" s="24">
        <v>491.93743896484375</v>
      </c>
    </row>
    <row r="684" spans="1:8">
      <c r="A684">
        <v>299</v>
      </c>
      <c r="B684" t="s">
        <v>561</v>
      </c>
      <c r="C684">
        <v>2</v>
      </c>
      <c r="D684" s="24">
        <v>2836.671630859375</v>
      </c>
      <c r="E684" s="24">
        <v>652.68658447265625</v>
      </c>
      <c r="F684" s="24">
        <v>227.03224182128906</v>
      </c>
      <c r="G684" s="24">
        <v>1011.5286254882812</v>
      </c>
      <c r="H684" s="24">
        <v>406.545166015625</v>
      </c>
    </row>
    <row r="685" spans="1:8">
      <c r="A685">
        <v>300</v>
      </c>
      <c r="B685" t="s">
        <v>562</v>
      </c>
      <c r="C685">
        <v>2</v>
      </c>
      <c r="D685" s="24">
        <v>4920.14111328125</v>
      </c>
      <c r="E685" s="24">
        <v>588.21612548828125</v>
      </c>
      <c r="F685" s="24">
        <v>601.07061767578125</v>
      </c>
      <c r="G685" s="24">
        <v>1507.7135009765625</v>
      </c>
      <c r="H685" s="24">
        <v>1578.8953857421875</v>
      </c>
    </row>
    <row r="686" spans="1:8">
      <c r="A686">
        <v>301</v>
      </c>
      <c r="B686" t="s">
        <v>563</v>
      </c>
      <c r="C686">
        <v>2</v>
      </c>
      <c r="D686" s="24">
        <v>1854.675537109375</v>
      </c>
      <c r="E686" s="24">
        <v>805.64544677734375</v>
      </c>
      <c r="F686" s="24">
        <v>307.9974365234375</v>
      </c>
      <c r="G686" s="24">
        <v>713.36163330078125</v>
      </c>
      <c r="H686" s="24">
        <v>869.65576171875</v>
      </c>
    </row>
    <row r="687" spans="1:8">
      <c r="A687">
        <v>302</v>
      </c>
      <c r="B687" t="s">
        <v>564</v>
      </c>
      <c r="C687">
        <v>2</v>
      </c>
      <c r="D687" s="24">
        <v>1891.0025634765625</v>
      </c>
      <c r="E687" s="24">
        <v>667.06854248046875</v>
      </c>
      <c r="F687" s="24">
        <v>1031.150634765625</v>
      </c>
      <c r="G687" s="24">
        <v>1157.4525146484375</v>
      </c>
      <c r="H687" s="24">
        <v>197.53689575195312</v>
      </c>
    </row>
    <row r="688" spans="1:8">
      <c r="A688">
        <v>303</v>
      </c>
      <c r="B688" t="s">
        <v>565</v>
      </c>
      <c r="C688">
        <v>2</v>
      </c>
      <c r="D688" s="24">
        <v>1221.0906982421875</v>
      </c>
      <c r="E688" s="24">
        <v>581.7886962890625</v>
      </c>
      <c r="F688" s="24">
        <v>236.06170654296875</v>
      </c>
      <c r="G688" s="24">
        <v>718.3868408203125</v>
      </c>
      <c r="H688" s="24">
        <v>707.65777587890625</v>
      </c>
    </row>
    <row r="689" spans="1:8">
      <c r="A689">
        <v>304</v>
      </c>
      <c r="B689" t="s">
        <v>566</v>
      </c>
      <c r="C689">
        <v>2</v>
      </c>
      <c r="D689" s="24">
        <v>1892.3372802734375</v>
      </c>
      <c r="E689" s="24">
        <v>672.6357421875</v>
      </c>
      <c r="F689" s="24">
        <v>780.686767578125</v>
      </c>
      <c r="G689" s="24">
        <v>1089.1373291015625</v>
      </c>
      <c r="H689" s="24">
        <v>837.7958984375</v>
      </c>
    </row>
    <row r="690" spans="1:8">
      <c r="A690">
        <v>305</v>
      </c>
      <c r="B690" t="s">
        <v>567</v>
      </c>
      <c r="C690">
        <v>2</v>
      </c>
      <c r="D690" s="24">
        <v>872.9293212890625</v>
      </c>
      <c r="E690" s="24">
        <v>641.22845458984375</v>
      </c>
      <c r="F690" s="24">
        <v>493.60635375976562</v>
      </c>
      <c r="G690" s="24">
        <v>208.37710571289062</v>
      </c>
      <c r="H690" s="24">
        <v>-133.12696838378906</v>
      </c>
    </row>
    <row r="691" spans="1:8">
      <c r="A691">
        <v>306</v>
      </c>
      <c r="B691" t="s">
        <v>568</v>
      </c>
      <c r="C691">
        <v>2</v>
      </c>
      <c r="D691" s="24">
        <v>3903.52978515625</v>
      </c>
      <c r="E691" s="24">
        <v>1115.962646484375</v>
      </c>
      <c r="F691" s="24">
        <v>759.2373046875</v>
      </c>
      <c r="G691" s="24">
        <v>1432.72216796875</v>
      </c>
      <c r="H691" s="24">
        <v>-179.65628051757812</v>
      </c>
    </row>
    <row r="692" spans="1:8">
      <c r="A692">
        <v>307</v>
      </c>
      <c r="B692" t="s">
        <v>569</v>
      </c>
      <c r="C692">
        <v>2</v>
      </c>
      <c r="D692" s="24">
        <v>3880.692626953125</v>
      </c>
      <c r="E692" s="24">
        <v>1055.455078125</v>
      </c>
      <c r="F692" s="24">
        <v>361.7288818359375</v>
      </c>
      <c r="G692" s="24">
        <v>706.2640380859375</v>
      </c>
      <c r="H692" s="24">
        <v>699.5833740234375</v>
      </c>
    </row>
    <row r="693" spans="1:8">
      <c r="A693">
        <v>308</v>
      </c>
      <c r="B693" t="s">
        <v>570</v>
      </c>
      <c r="C693">
        <v>2</v>
      </c>
      <c r="D693" s="24">
        <v>-630.5435791015625</v>
      </c>
      <c r="E693" s="24">
        <v>552.3748779296875</v>
      </c>
      <c r="F693" s="24">
        <v>329.91287231445312</v>
      </c>
      <c r="G693" s="24">
        <v>1326.531005859375</v>
      </c>
      <c r="H693" s="24">
        <v>791.4478759765625</v>
      </c>
    </row>
    <row r="694" spans="1:8">
      <c r="A694">
        <v>309</v>
      </c>
      <c r="B694" t="s">
        <v>571</v>
      </c>
      <c r="C694">
        <v>2</v>
      </c>
      <c r="D694" s="24">
        <v>2350.74609375</v>
      </c>
      <c r="E694" s="24">
        <v>645.0113525390625</v>
      </c>
      <c r="F694" s="24">
        <v>707.736083984375</v>
      </c>
      <c r="G694" s="24">
        <v>917.2283935546875</v>
      </c>
      <c r="H694" s="24">
        <v>211.71369934082031</v>
      </c>
    </row>
    <row r="695" spans="1:8">
      <c r="A695">
        <v>310</v>
      </c>
      <c r="B695" t="s">
        <v>572</v>
      </c>
      <c r="C695">
        <v>2</v>
      </c>
      <c r="D695" s="24">
        <v>536.83148193359375</v>
      </c>
      <c r="E695" s="24">
        <v>485.62240600585938</v>
      </c>
      <c r="F695" s="24">
        <v>4.5432181358337402</v>
      </c>
      <c r="G695" s="24">
        <v>344.87832641601562</v>
      </c>
      <c r="H695" s="24">
        <v>150.09259033203125</v>
      </c>
    </row>
    <row r="696" spans="1:8">
      <c r="A696">
        <v>311</v>
      </c>
      <c r="B696" t="s">
        <v>573</v>
      </c>
      <c r="C696">
        <v>2</v>
      </c>
      <c r="D696" s="24">
        <v>4717.98388671875</v>
      </c>
      <c r="E696" s="24">
        <v>799.72943115234375</v>
      </c>
      <c r="F696" s="24">
        <v>459.0419921875</v>
      </c>
      <c r="G696" s="24">
        <v>905.51507568359375</v>
      </c>
      <c r="H696" s="24">
        <v>693.24957275390625</v>
      </c>
    </row>
    <row r="697" spans="1:8">
      <c r="A697">
        <v>312</v>
      </c>
      <c r="B697" t="s">
        <v>574</v>
      </c>
      <c r="C697">
        <v>2</v>
      </c>
      <c r="D697" s="24">
        <v>5960.46240234375</v>
      </c>
      <c r="E697" s="24">
        <v>1268.750732421875</v>
      </c>
      <c r="F697" s="24">
        <v>624.768798828125</v>
      </c>
      <c r="G697" s="24">
        <v>2060.586181640625</v>
      </c>
      <c r="H697" s="24">
        <v>890.2586669921875</v>
      </c>
    </row>
    <row r="698" spans="1:8">
      <c r="A698">
        <v>313</v>
      </c>
      <c r="B698" t="s">
        <v>575</v>
      </c>
      <c r="C698">
        <v>2</v>
      </c>
      <c r="D698" s="24">
        <v>16348.3232421875</v>
      </c>
      <c r="E698" s="24">
        <v>1884.1268310546875</v>
      </c>
      <c r="F698" s="24">
        <v>930.48114013671875</v>
      </c>
      <c r="G698" s="24">
        <v>2009.7119140625</v>
      </c>
      <c r="H698" s="24">
        <v>1103.633056640625</v>
      </c>
    </row>
    <row r="699" spans="1:8">
      <c r="A699">
        <v>314</v>
      </c>
      <c r="B699" t="s">
        <v>576</v>
      </c>
      <c r="C699">
        <v>2</v>
      </c>
      <c r="D699" s="24">
        <v>12723.9169921875</v>
      </c>
      <c r="E699" s="24">
        <v>1711.7022705078125</v>
      </c>
      <c r="F699" s="24">
        <v>691.28021240234375</v>
      </c>
      <c r="G699" s="24">
        <v>1606.6500244140625</v>
      </c>
      <c r="H699" s="24">
        <v>909.9471435546875</v>
      </c>
    </row>
    <row r="700" spans="1:8">
      <c r="A700">
        <v>315</v>
      </c>
      <c r="B700" t="s">
        <v>577</v>
      </c>
      <c r="C700">
        <v>2</v>
      </c>
      <c r="D700" s="24">
        <v>6362.2958984375</v>
      </c>
      <c r="E700" s="24">
        <v>1215.6561279296875</v>
      </c>
      <c r="F700" s="24">
        <v>707.10174560546875</v>
      </c>
      <c r="G700" s="24">
        <v>1067.22119140625</v>
      </c>
      <c r="H700" s="24">
        <v>276.18292236328125</v>
      </c>
    </row>
    <row r="701" spans="1:8">
      <c r="A701">
        <v>316</v>
      </c>
      <c r="B701" t="s">
        <v>578</v>
      </c>
      <c r="C701">
        <v>2</v>
      </c>
      <c r="D701" s="24">
        <v>7476.18603515625</v>
      </c>
      <c r="E701" s="24">
        <v>1831.0086669921875</v>
      </c>
      <c r="F701" s="24">
        <v>701.18878173828125</v>
      </c>
      <c r="G701" s="24">
        <v>815.0438232421875</v>
      </c>
      <c r="H701" s="24">
        <v>453.04290771484375</v>
      </c>
    </row>
    <row r="702" spans="1:8">
      <c r="A702">
        <v>317</v>
      </c>
      <c r="B702" t="s">
        <v>579</v>
      </c>
      <c r="C702">
        <v>2</v>
      </c>
      <c r="D702" s="24">
        <v>7951.314453125</v>
      </c>
      <c r="E702" s="24">
        <v>1171.7210693359375</v>
      </c>
      <c r="F702" s="24">
        <v>480.98916625976562</v>
      </c>
      <c r="G702" s="24">
        <v>1215.7342529296875</v>
      </c>
      <c r="H702" s="24">
        <v>468.7137451171875</v>
      </c>
    </row>
    <row r="703" spans="1:8">
      <c r="A703">
        <v>318</v>
      </c>
      <c r="B703" t="s">
        <v>580</v>
      </c>
      <c r="C703">
        <v>2</v>
      </c>
      <c r="D703" s="24">
        <v>5272.34765625</v>
      </c>
      <c r="E703" s="24">
        <v>721.89544677734375</v>
      </c>
      <c r="F703" s="24">
        <v>682.15716552734375</v>
      </c>
      <c r="G703" s="24">
        <v>978.57159423828125</v>
      </c>
      <c r="H703" s="24">
        <v>617.52838134765625</v>
      </c>
    </row>
    <row r="704" spans="1:8">
      <c r="A704">
        <v>319</v>
      </c>
      <c r="B704" t="s">
        <v>581</v>
      </c>
      <c r="C704">
        <v>2</v>
      </c>
      <c r="D704" s="24">
        <v>12268.2666015625</v>
      </c>
      <c r="E704" s="24">
        <v>1874.15234375</v>
      </c>
      <c r="F704" s="24">
        <v>409.957763671875</v>
      </c>
      <c r="G704" s="24">
        <v>1331.95068359375</v>
      </c>
      <c r="H704" s="24">
        <v>557.6929931640625</v>
      </c>
    </row>
    <row r="705" spans="1:8">
      <c r="A705">
        <v>320</v>
      </c>
      <c r="B705" t="s">
        <v>582</v>
      </c>
      <c r="C705">
        <v>2</v>
      </c>
      <c r="D705" s="24">
        <v>3118.637939453125</v>
      </c>
      <c r="E705" s="24">
        <v>797.51226806640625</v>
      </c>
      <c r="F705" s="24">
        <v>303.41537475585938</v>
      </c>
      <c r="G705" s="24">
        <v>448.2213134765625</v>
      </c>
      <c r="H705" s="24">
        <v>486.99575805664062</v>
      </c>
    </row>
    <row r="706" spans="1:8">
      <c r="A706">
        <v>321</v>
      </c>
      <c r="B706" t="s">
        <v>583</v>
      </c>
      <c r="C706">
        <v>2</v>
      </c>
      <c r="D706" s="24">
        <v>6413.34814453125</v>
      </c>
      <c r="E706" s="24">
        <v>786.8125</v>
      </c>
      <c r="F706" s="24">
        <v>577.56207275390625</v>
      </c>
      <c r="G706" s="24">
        <v>1308.0106201171875</v>
      </c>
      <c r="H706" s="24">
        <v>482.08087158203125</v>
      </c>
    </row>
    <row r="707" spans="1:8">
      <c r="A707">
        <v>322</v>
      </c>
      <c r="B707" t="s">
        <v>584</v>
      </c>
      <c r="C707">
        <v>2</v>
      </c>
      <c r="D707" s="24">
        <v>5860.80712890625</v>
      </c>
      <c r="E707" s="24">
        <v>4215.853515625</v>
      </c>
      <c r="F707" s="24">
        <v>3149.31396484375</v>
      </c>
      <c r="G707" s="24">
        <v>878.4300537109375</v>
      </c>
      <c r="H707" s="24">
        <v>375.54901123046875</v>
      </c>
    </row>
    <row r="708" spans="1:8">
      <c r="A708">
        <v>323</v>
      </c>
      <c r="B708" t="s">
        <v>585</v>
      </c>
      <c r="C708">
        <v>2</v>
      </c>
      <c r="D708" s="24">
        <v>6186.0576171875</v>
      </c>
      <c r="E708" s="24">
        <v>963.65435791015625</v>
      </c>
      <c r="F708" s="24">
        <v>517.08172607421875</v>
      </c>
      <c r="G708" s="24">
        <v>1344.3929443359375</v>
      </c>
      <c r="H708" s="24">
        <v>878.29443359375</v>
      </c>
    </row>
    <row r="709" spans="1:8">
      <c r="A709">
        <v>324</v>
      </c>
      <c r="B709" t="s">
        <v>586</v>
      </c>
      <c r="C709">
        <v>2</v>
      </c>
      <c r="D709" s="24">
        <v>1489.50341796875</v>
      </c>
      <c r="E709" s="24">
        <v>951.54095458984375</v>
      </c>
      <c r="F709" s="24">
        <v>688.5762939453125</v>
      </c>
      <c r="G709" s="24">
        <v>689.3079833984375</v>
      </c>
      <c r="H709" s="24">
        <v>289.53350830078125</v>
      </c>
    </row>
    <row r="710" spans="1:8">
      <c r="A710">
        <v>325</v>
      </c>
      <c r="B710" t="s">
        <v>587</v>
      </c>
      <c r="C710">
        <v>2</v>
      </c>
      <c r="D710" s="24">
        <v>1012.2973022460938</v>
      </c>
      <c r="E710" s="24">
        <v>691.957763671875</v>
      </c>
      <c r="F710" s="24">
        <v>-5.2561287879943848</v>
      </c>
      <c r="G710" s="24">
        <v>787.8065185546875</v>
      </c>
      <c r="H710" s="24">
        <v>97.936882019042969</v>
      </c>
    </row>
    <row r="711" spans="1:8">
      <c r="A711">
        <v>326</v>
      </c>
      <c r="B711" t="s">
        <v>588</v>
      </c>
      <c r="C711">
        <v>2</v>
      </c>
      <c r="D711" s="24">
        <v>1631.75244140625</v>
      </c>
      <c r="E711" s="24">
        <v>449.2955322265625</v>
      </c>
      <c r="F711" s="24">
        <v>643.90435791015625</v>
      </c>
      <c r="G711" s="24">
        <v>608.9412841796875</v>
      </c>
      <c r="H711" s="24">
        <v>983.41693115234375</v>
      </c>
    </row>
    <row r="712" spans="1:8">
      <c r="A712">
        <v>327</v>
      </c>
      <c r="B712" t="s">
        <v>589</v>
      </c>
      <c r="C712">
        <v>2</v>
      </c>
      <c r="D712" s="24">
        <v>-34.108467102050781</v>
      </c>
      <c r="E712" s="24">
        <v>420.13836669921875</v>
      </c>
      <c r="F712" s="24">
        <v>123.05889892578125</v>
      </c>
      <c r="G712" s="24">
        <v>652.732666015625</v>
      </c>
      <c r="H712" s="24">
        <v>727.18438720703125</v>
      </c>
    </row>
    <row r="713" spans="1:8">
      <c r="A713">
        <v>328</v>
      </c>
      <c r="B713" t="s">
        <v>590</v>
      </c>
      <c r="C713">
        <v>2</v>
      </c>
      <c r="D713" s="24">
        <v>909.72674560546875</v>
      </c>
      <c r="E713" s="24">
        <v>448.028564453125</v>
      </c>
      <c r="F713" s="24">
        <v>421.39004516601562</v>
      </c>
      <c r="G713" s="24">
        <v>610.34716796875</v>
      </c>
      <c r="H713" s="24">
        <v>115.26626586914062</v>
      </c>
    </row>
    <row r="714" spans="1:8">
      <c r="A714">
        <v>329</v>
      </c>
      <c r="B714" t="s">
        <v>591</v>
      </c>
      <c r="C714">
        <v>2</v>
      </c>
      <c r="D714" s="24">
        <v>308.91751098632812</v>
      </c>
      <c r="E714" s="24">
        <v>576.93475341796875</v>
      </c>
      <c r="F714" s="24">
        <v>181.42845153808594</v>
      </c>
      <c r="G714" s="24">
        <v>615.03082275390625</v>
      </c>
      <c r="H714" s="24">
        <v>518.97308349609375</v>
      </c>
    </row>
    <row r="715" spans="1:8">
      <c r="A715">
        <v>330</v>
      </c>
      <c r="B715" t="s">
        <v>592</v>
      </c>
      <c r="C715">
        <v>2</v>
      </c>
      <c r="D715" s="24">
        <v>97.177955627441406</v>
      </c>
      <c r="E715" s="24">
        <v>412.65948486328125</v>
      </c>
      <c r="F715" s="24">
        <v>101.07597351074219</v>
      </c>
      <c r="G715" s="24">
        <v>371.98959350585938</v>
      </c>
      <c r="H715" s="24">
        <v>-15.742307662963867</v>
      </c>
    </row>
    <row r="716" spans="1:8">
      <c r="A716">
        <v>331</v>
      </c>
      <c r="B716" t="s">
        <v>593</v>
      </c>
      <c r="C716">
        <v>2</v>
      </c>
      <c r="D716" s="24">
        <v>442.67257690429688</v>
      </c>
      <c r="E716" s="24">
        <v>290.26788330078125</v>
      </c>
      <c r="F716" s="24">
        <v>-189.532958984375</v>
      </c>
      <c r="G716" s="24">
        <v>126.78684997558594</v>
      </c>
      <c r="H716" s="24">
        <v>640.35406494140625</v>
      </c>
    </row>
    <row r="717" spans="1:8">
      <c r="A717">
        <v>332</v>
      </c>
      <c r="B717" t="s">
        <v>594</v>
      </c>
      <c r="C717">
        <v>2</v>
      </c>
      <c r="D717" s="24">
        <v>894.3433837890625</v>
      </c>
      <c r="E717" s="24">
        <v>-45.131004333496094</v>
      </c>
      <c r="F717" s="24">
        <v>661.70611572265625</v>
      </c>
      <c r="G717" s="24">
        <v>681.187744140625</v>
      </c>
      <c r="H717" s="24">
        <v>247.62680053710938</v>
      </c>
    </row>
    <row r="718" spans="1:8">
      <c r="A718">
        <v>333</v>
      </c>
      <c r="B718" t="s">
        <v>595</v>
      </c>
      <c r="C718">
        <v>2</v>
      </c>
      <c r="D718" s="24">
        <v>2717.352294921875</v>
      </c>
      <c r="E718" s="24">
        <v>533.04638671875</v>
      </c>
      <c r="F718" s="24">
        <v>307.81060791015625</v>
      </c>
      <c r="G718" s="24">
        <v>1112.762939453125</v>
      </c>
      <c r="H718" s="24">
        <v>145.0565185546875</v>
      </c>
    </row>
    <row r="719" spans="1:8">
      <c r="A719">
        <v>334</v>
      </c>
      <c r="B719" t="s">
        <v>596</v>
      </c>
      <c r="C719">
        <v>2</v>
      </c>
      <c r="D719" s="24">
        <v>2626.97607421875</v>
      </c>
      <c r="E719" s="24">
        <v>511.86572265625</v>
      </c>
      <c r="F719" s="24">
        <v>731.91864013671875</v>
      </c>
      <c r="G719" s="24">
        <v>998.85498046875</v>
      </c>
      <c r="H719" s="24">
        <v>324.82986450195312</v>
      </c>
    </row>
    <row r="720" spans="1:8">
      <c r="A720">
        <v>335</v>
      </c>
      <c r="B720" t="s">
        <v>597</v>
      </c>
      <c r="C720">
        <v>2</v>
      </c>
      <c r="D720" s="24">
        <v>6754.048828125</v>
      </c>
      <c r="E720" s="24">
        <v>1627.93212890625</v>
      </c>
      <c r="F720" s="24">
        <v>1267.7281494140625</v>
      </c>
      <c r="G720" s="24">
        <v>1738.5318603515625</v>
      </c>
      <c r="H720" s="24">
        <v>1288.832763671875</v>
      </c>
    </row>
    <row r="721" spans="1:8">
      <c r="A721">
        <v>336</v>
      </c>
      <c r="B721" t="s">
        <v>598</v>
      </c>
      <c r="C721">
        <v>2</v>
      </c>
      <c r="D721" s="24">
        <v>5525.02392578125</v>
      </c>
      <c r="E721" s="24">
        <v>1133.8746337890625</v>
      </c>
      <c r="F721" s="24">
        <v>451.91009521484375</v>
      </c>
      <c r="G721" s="24">
        <v>866.618408203125</v>
      </c>
      <c r="H721" s="24">
        <v>1308.62890625</v>
      </c>
    </row>
    <row r="722" spans="1:8">
      <c r="A722">
        <v>337</v>
      </c>
      <c r="B722" t="s">
        <v>599</v>
      </c>
      <c r="C722">
        <v>2</v>
      </c>
      <c r="D722" s="24">
        <v>16807.380859375</v>
      </c>
      <c r="E722" s="24">
        <v>2085.282470703125</v>
      </c>
      <c r="F722" s="24">
        <v>1452.0775146484375</v>
      </c>
      <c r="G722" s="24">
        <v>1929.7852783203125</v>
      </c>
      <c r="H722" s="24">
        <v>377.26483154296875</v>
      </c>
    </row>
    <row r="723" spans="1:8">
      <c r="A723">
        <v>338</v>
      </c>
      <c r="B723" t="s">
        <v>600</v>
      </c>
      <c r="C723">
        <v>2</v>
      </c>
      <c r="D723" s="24">
        <v>13452.0751953125</v>
      </c>
      <c r="E723" s="24">
        <v>1792.994873046875</v>
      </c>
      <c r="F723" s="24">
        <v>1005.580078125</v>
      </c>
      <c r="G723" s="24">
        <v>1659.98583984375</v>
      </c>
      <c r="H723" s="24">
        <v>1231.6043701171875</v>
      </c>
    </row>
    <row r="724" spans="1:8">
      <c r="A724">
        <v>339</v>
      </c>
      <c r="B724" t="s">
        <v>601</v>
      </c>
      <c r="C724">
        <v>2</v>
      </c>
      <c r="D724" s="24">
        <v>3553.454345703125</v>
      </c>
      <c r="E724" s="24">
        <v>291.37606811523438</v>
      </c>
      <c r="F724" s="24">
        <v>416.48941040039062</v>
      </c>
      <c r="G724" s="24">
        <v>-105.13409423828125</v>
      </c>
      <c r="H724" s="24">
        <v>376.49203491210938</v>
      </c>
    </row>
    <row r="725" spans="1:8">
      <c r="A725">
        <v>340</v>
      </c>
      <c r="B725" t="s">
        <v>602</v>
      </c>
      <c r="C725">
        <v>2</v>
      </c>
      <c r="D725" s="24">
        <v>5992.95849609375</v>
      </c>
      <c r="E725" s="24">
        <v>1140.9818115234375</v>
      </c>
      <c r="F725" s="24">
        <v>575.67962646484375</v>
      </c>
      <c r="G725" s="24">
        <v>522.60089111328125</v>
      </c>
      <c r="H725" s="24">
        <v>649.36328125</v>
      </c>
    </row>
    <row r="726" spans="1:8">
      <c r="A726">
        <v>341</v>
      </c>
      <c r="B726" t="s">
        <v>603</v>
      </c>
      <c r="C726">
        <v>2</v>
      </c>
      <c r="D726" s="24">
        <v>7464.71923828125</v>
      </c>
      <c r="E726" s="24">
        <v>1109.585693359375</v>
      </c>
      <c r="F726" s="24">
        <v>810.0093994140625</v>
      </c>
      <c r="G726" s="24">
        <v>1277.559814453125</v>
      </c>
      <c r="H726" s="24">
        <v>356.49465942382812</v>
      </c>
    </row>
    <row r="727" spans="1:8">
      <c r="A727">
        <v>342</v>
      </c>
      <c r="B727" t="s">
        <v>604</v>
      </c>
      <c r="C727">
        <v>2</v>
      </c>
      <c r="D727" s="24">
        <v>3566.302978515625</v>
      </c>
      <c r="E727" s="24">
        <v>477.205810546875</v>
      </c>
      <c r="F727" s="24">
        <v>330.22280883789062</v>
      </c>
      <c r="G727" s="24">
        <v>956.3740234375</v>
      </c>
      <c r="H727" s="24">
        <v>-8.4399614334106445</v>
      </c>
    </row>
    <row r="728" spans="1:8">
      <c r="A728">
        <v>343</v>
      </c>
      <c r="B728" t="s">
        <v>605</v>
      </c>
      <c r="C728">
        <v>2</v>
      </c>
      <c r="D728" s="24">
        <v>613.09326171875</v>
      </c>
      <c r="E728" s="24">
        <v>-106.41077423095703</v>
      </c>
      <c r="F728" s="24">
        <v>565.46685791015625</v>
      </c>
      <c r="G728" s="24">
        <v>645.85260009765625</v>
      </c>
      <c r="H728" s="24">
        <v>310.43612670898438</v>
      </c>
    </row>
    <row r="729" spans="1:8">
      <c r="A729">
        <v>344</v>
      </c>
      <c r="B729" t="s">
        <v>606</v>
      </c>
      <c r="C729">
        <v>2</v>
      </c>
      <c r="D729" s="24">
        <v>3187.583984375</v>
      </c>
      <c r="E729" s="24">
        <v>544.1405029296875</v>
      </c>
      <c r="F729" s="24">
        <v>194.72438049316406</v>
      </c>
      <c r="G729" s="24">
        <v>730.1025390625</v>
      </c>
      <c r="H729" s="24">
        <v>933.86492919921875</v>
      </c>
    </row>
    <row r="730" spans="1:8">
      <c r="A730">
        <v>345</v>
      </c>
      <c r="B730" t="s">
        <v>607</v>
      </c>
      <c r="C730">
        <v>2</v>
      </c>
      <c r="D730" s="24">
        <v>4285.38671875</v>
      </c>
      <c r="E730" s="24">
        <v>941.86065673828125</v>
      </c>
      <c r="F730" s="24">
        <v>75.133216857910156</v>
      </c>
      <c r="G730" s="24">
        <v>1348.4962158203125</v>
      </c>
      <c r="H730" s="24">
        <v>102.07399749755859</v>
      </c>
    </row>
    <row r="731" spans="1:8">
      <c r="A731">
        <v>346</v>
      </c>
      <c r="B731" t="s">
        <v>608</v>
      </c>
      <c r="C731">
        <v>2</v>
      </c>
      <c r="D731" s="24">
        <v>6596.63720703125</v>
      </c>
      <c r="E731" s="24">
        <v>1086.156494140625</v>
      </c>
      <c r="F731" s="24">
        <v>639.03900146484375</v>
      </c>
      <c r="G731" s="24">
        <v>1247.662353515625</v>
      </c>
      <c r="H731" s="24">
        <v>397.991455078125</v>
      </c>
    </row>
    <row r="732" spans="1:8">
      <c r="A732">
        <v>347</v>
      </c>
      <c r="B732" t="s">
        <v>609</v>
      </c>
      <c r="C732">
        <v>2</v>
      </c>
      <c r="D732" s="24">
        <v>2281.0546875</v>
      </c>
      <c r="E732" s="24">
        <v>587.564453125</v>
      </c>
      <c r="F732" s="24">
        <v>53.531017303466797</v>
      </c>
      <c r="G732" s="24">
        <v>1025.03662109375</v>
      </c>
      <c r="H732" s="24">
        <v>615.1253662109375</v>
      </c>
    </row>
    <row r="733" spans="1:8">
      <c r="A733">
        <v>348</v>
      </c>
      <c r="B733" t="s">
        <v>610</v>
      </c>
      <c r="C733">
        <v>2</v>
      </c>
      <c r="D733" s="24">
        <v>1327.061767578125</v>
      </c>
      <c r="E733" s="24">
        <v>487.62484741210938</v>
      </c>
      <c r="F733" s="24">
        <v>247.823974609375</v>
      </c>
      <c r="G733" s="24">
        <v>1104.20751953125</v>
      </c>
      <c r="H733" s="24">
        <v>212.29090881347656</v>
      </c>
    </row>
    <row r="734" spans="1:8">
      <c r="A734">
        <v>349</v>
      </c>
      <c r="B734" t="s">
        <v>611</v>
      </c>
      <c r="C734">
        <v>2</v>
      </c>
      <c r="D734" s="24">
        <v>1451.461669921875</v>
      </c>
      <c r="E734" s="24">
        <v>511.83306884765625</v>
      </c>
      <c r="F734" s="24">
        <v>-112.68336486816406</v>
      </c>
      <c r="G734" s="24">
        <v>853.17059326171875</v>
      </c>
      <c r="H734" s="24">
        <v>245.2457275390625</v>
      </c>
    </row>
    <row r="735" spans="1:8">
      <c r="A735">
        <v>350</v>
      </c>
      <c r="B735" t="s">
        <v>612</v>
      </c>
      <c r="C735">
        <v>2</v>
      </c>
      <c r="D735" s="24">
        <v>4188.4521484375</v>
      </c>
      <c r="E735" s="24">
        <v>898.1270751953125</v>
      </c>
      <c r="F735" s="24">
        <v>710.16961669921875</v>
      </c>
      <c r="G735" s="24">
        <v>1247.0794677734375</v>
      </c>
      <c r="H735" s="24">
        <v>871.9873046875</v>
      </c>
    </row>
    <row r="736" spans="1:8">
      <c r="A736">
        <v>351</v>
      </c>
      <c r="B736" t="s">
        <v>613</v>
      </c>
      <c r="C736">
        <v>2</v>
      </c>
      <c r="D736" s="24">
        <v>1742.4666748046875</v>
      </c>
      <c r="E736" s="24">
        <v>757.40948486328125</v>
      </c>
      <c r="F736" s="24">
        <v>208.92427062988281</v>
      </c>
      <c r="G736" s="24">
        <v>1117.50732421875</v>
      </c>
      <c r="H736" s="24">
        <v>336.09857177734375</v>
      </c>
    </row>
    <row r="737" spans="1:8">
      <c r="A737">
        <v>352</v>
      </c>
      <c r="B737" t="s">
        <v>614</v>
      </c>
      <c r="C737">
        <v>2</v>
      </c>
      <c r="D737" s="24">
        <v>5127.275390625</v>
      </c>
      <c r="E737" s="24">
        <v>1338.0531005859375</v>
      </c>
      <c r="F737" s="24">
        <v>1014.9280395507812</v>
      </c>
      <c r="G737" s="24">
        <v>1062.73291015625</v>
      </c>
      <c r="H737" s="24">
        <v>2872.86767578125</v>
      </c>
    </row>
    <row r="738" spans="1:8">
      <c r="A738">
        <v>353</v>
      </c>
      <c r="B738" t="s">
        <v>615</v>
      </c>
      <c r="C738">
        <v>2</v>
      </c>
      <c r="D738" s="24">
        <v>1789.7711181640625</v>
      </c>
      <c r="E738" s="24">
        <v>1075.4638671875</v>
      </c>
      <c r="F738" s="24">
        <v>762.1290283203125</v>
      </c>
      <c r="G738" s="24">
        <v>516.64306640625</v>
      </c>
      <c r="H738" s="24">
        <v>926.93780517578125</v>
      </c>
    </row>
    <row r="739" spans="1:8">
      <c r="A739">
        <v>354</v>
      </c>
      <c r="B739" t="s">
        <v>616</v>
      </c>
      <c r="C739">
        <v>2</v>
      </c>
      <c r="D739" s="24">
        <v>155.4449462890625</v>
      </c>
      <c r="E739" s="24">
        <v>894.62835693359375</v>
      </c>
      <c r="F739" s="24">
        <v>409.36935424804688</v>
      </c>
      <c r="G739" s="24">
        <v>786.0816650390625</v>
      </c>
      <c r="H739" s="24">
        <v>490.76547241210938</v>
      </c>
    </row>
    <row r="740" spans="1:8">
      <c r="A740">
        <v>355</v>
      </c>
      <c r="B740" t="s">
        <v>617</v>
      </c>
      <c r="C740">
        <v>2</v>
      </c>
      <c r="D740" s="24">
        <v>-1241.8570556640625</v>
      </c>
      <c r="E740" s="24">
        <v>160.28215026855469</v>
      </c>
      <c r="F740" s="24">
        <v>698.608642578125</v>
      </c>
      <c r="G740" s="24">
        <v>1162.2703857421875</v>
      </c>
      <c r="H740" s="24">
        <v>1220.44775390625</v>
      </c>
    </row>
    <row r="741" spans="1:8">
      <c r="A741">
        <v>356</v>
      </c>
      <c r="B741" t="s">
        <v>618</v>
      </c>
      <c r="C741">
        <v>2</v>
      </c>
      <c r="D741" s="24">
        <v>642.65374755859375</v>
      </c>
      <c r="E741" s="24">
        <v>593.3619384765625</v>
      </c>
      <c r="F741" s="24">
        <v>439.06515502929688</v>
      </c>
      <c r="G741" s="24">
        <v>563.8323974609375</v>
      </c>
      <c r="H741" s="24">
        <v>399.18017578125</v>
      </c>
    </row>
    <row r="742" spans="1:8">
      <c r="A742">
        <v>357</v>
      </c>
      <c r="B742" t="s">
        <v>619</v>
      </c>
      <c r="C742">
        <v>2</v>
      </c>
      <c r="D742" s="24">
        <v>2284.79638671875</v>
      </c>
      <c r="E742" s="24">
        <v>827.916259765625</v>
      </c>
      <c r="F742" s="24">
        <v>739.35748291015625</v>
      </c>
      <c r="G742" s="24">
        <v>1117.868408203125</v>
      </c>
      <c r="H742" s="24">
        <v>450.09219360351562</v>
      </c>
    </row>
    <row r="743" spans="1:8">
      <c r="A743">
        <v>358</v>
      </c>
      <c r="B743" t="s">
        <v>620</v>
      </c>
      <c r="C743">
        <v>2</v>
      </c>
      <c r="D743" s="24">
        <v>5219.783203125</v>
      </c>
      <c r="E743" s="24">
        <v>714.0401611328125</v>
      </c>
      <c r="F743" s="24">
        <v>491.07357788085938</v>
      </c>
      <c r="G743" s="24">
        <v>881.8968505859375</v>
      </c>
      <c r="H743" s="24">
        <v>350.22247314453125</v>
      </c>
    </row>
    <row r="744" spans="1:8">
      <c r="A744">
        <v>359</v>
      </c>
      <c r="B744" t="s">
        <v>621</v>
      </c>
      <c r="C744">
        <v>2</v>
      </c>
      <c r="D744" s="24">
        <v>5356.970703125</v>
      </c>
      <c r="E744" s="24">
        <v>953.2027587890625</v>
      </c>
      <c r="F744" s="24">
        <v>755.25677490234375</v>
      </c>
      <c r="G744" s="24">
        <v>1121.6859130859375</v>
      </c>
      <c r="H744" s="24">
        <v>876.7467041015625</v>
      </c>
    </row>
    <row r="745" spans="1:8">
      <c r="A745">
        <v>360</v>
      </c>
      <c r="B745" t="s">
        <v>622</v>
      </c>
      <c r="C745">
        <v>2</v>
      </c>
      <c r="D745" s="24">
        <v>4451.21337890625</v>
      </c>
      <c r="E745" s="24">
        <v>1081.3809814453125</v>
      </c>
      <c r="F745" s="24">
        <v>435.9346923828125</v>
      </c>
      <c r="G745" s="24">
        <v>1254.7861328125</v>
      </c>
      <c r="H745" s="24">
        <v>206.68972778320312</v>
      </c>
    </row>
    <row r="746" spans="1:8">
      <c r="A746">
        <v>361</v>
      </c>
      <c r="B746" t="s">
        <v>623</v>
      </c>
      <c r="C746">
        <v>2</v>
      </c>
      <c r="D746" s="24">
        <v>12565.083984375</v>
      </c>
      <c r="E746" s="24">
        <v>1834.866943359375</v>
      </c>
      <c r="F746" s="24">
        <v>879.55352783203125</v>
      </c>
      <c r="G746" s="24">
        <v>1593.3746337890625</v>
      </c>
      <c r="H746" s="24">
        <v>6653.95654296875</v>
      </c>
    </row>
    <row r="747" spans="1:8">
      <c r="A747">
        <v>362</v>
      </c>
      <c r="B747" t="s">
        <v>624</v>
      </c>
      <c r="C747">
        <v>2</v>
      </c>
      <c r="D747" s="24">
        <v>16905.95703125</v>
      </c>
      <c r="E747" s="24">
        <v>2572.769287109375</v>
      </c>
      <c r="F747" s="24">
        <v>1507.5693359375</v>
      </c>
      <c r="G747" s="24">
        <v>1446.521484375</v>
      </c>
      <c r="H747" s="24">
        <v>880.2965087890625</v>
      </c>
    </row>
    <row r="748" spans="1:8">
      <c r="A748">
        <v>363</v>
      </c>
      <c r="B748" t="s">
        <v>625</v>
      </c>
      <c r="C748">
        <v>2</v>
      </c>
      <c r="D748" s="24">
        <v>14134.896484375</v>
      </c>
      <c r="E748" s="24">
        <v>1371.725830078125</v>
      </c>
      <c r="F748" s="24">
        <v>916.857666015625</v>
      </c>
      <c r="G748" s="24">
        <v>2201.079345703125</v>
      </c>
      <c r="H748" s="24">
        <v>-149.48123168945312</v>
      </c>
    </row>
    <row r="749" spans="1:8">
      <c r="A749">
        <v>364</v>
      </c>
      <c r="B749" t="s">
        <v>626</v>
      </c>
      <c r="C749">
        <v>2</v>
      </c>
      <c r="D749" s="24">
        <v>5338.05908203125</v>
      </c>
      <c r="E749" s="24">
        <v>1191.3447265625</v>
      </c>
      <c r="F749" s="24">
        <v>458.93167114257812</v>
      </c>
      <c r="G749" s="24">
        <v>1391.9398193359375</v>
      </c>
      <c r="H749" s="24">
        <v>984.6058349609375</v>
      </c>
    </row>
    <row r="750" spans="1:8">
      <c r="A750">
        <v>365</v>
      </c>
      <c r="B750" t="s">
        <v>627</v>
      </c>
      <c r="C750">
        <v>2</v>
      </c>
      <c r="D750" s="24">
        <v>7253.6064453125</v>
      </c>
      <c r="E750" s="24">
        <v>972.9967041015625</v>
      </c>
      <c r="F750" s="24">
        <v>745.13677978515625</v>
      </c>
      <c r="G750" s="24">
        <v>1181.125732421875</v>
      </c>
      <c r="H750" s="24">
        <v>321.18692016601562</v>
      </c>
    </row>
    <row r="751" spans="1:8">
      <c r="A751">
        <v>366</v>
      </c>
      <c r="B751" t="s">
        <v>628</v>
      </c>
      <c r="C751">
        <v>2</v>
      </c>
      <c r="D751" s="24">
        <v>67.753677368164062</v>
      </c>
      <c r="E751" s="24">
        <v>459.79083251953125</v>
      </c>
      <c r="F751" s="24">
        <v>315.32101440429688</v>
      </c>
      <c r="G751" s="24">
        <v>1187.692138671875</v>
      </c>
      <c r="H751" s="24">
        <v>292.0306396484375</v>
      </c>
    </row>
    <row r="752" spans="1:8">
      <c r="A752">
        <v>367</v>
      </c>
      <c r="B752" t="s">
        <v>629</v>
      </c>
      <c r="C752">
        <v>2</v>
      </c>
      <c r="D752" s="24">
        <v>2388.241943359375</v>
      </c>
      <c r="E752" s="24">
        <v>981.64849853515625</v>
      </c>
      <c r="F752" s="24">
        <v>582.84869384765625</v>
      </c>
      <c r="G752" s="24">
        <v>1433.83740234375</v>
      </c>
      <c r="H752" s="24">
        <v>423.7822265625</v>
      </c>
    </row>
    <row r="753" spans="1:8">
      <c r="A753">
        <v>368</v>
      </c>
      <c r="B753" t="s">
        <v>630</v>
      </c>
      <c r="C753">
        <v>2</v>
      </c>
      <c r="D753" s="24">
        <v>3054.25537109375</v>
      </c>
      <c r="E753" s="24">
        <v>1022.0127563476562</v>
      </c>
      <c r="F753" s="24">
        <v>490.59371948242188</v>
      </c>
      <c r="G753" s="24">
        <v>1023.20263671875</v>
      </c>
      <c r="H753" s="24">
        <v>196.39785766601562</v>
      </c>
    </row>
    <row r="754" spans="1:8">
      <c r="A754">
        <v>369</v>
      </c>
      <c r="B754" t="s">
        <v>631</v>
      </c>
      <c r="C754">
        <v>2</v>
      </c>
      <c r="D754" s="24">
        <v>4128.775390625</v>
      </c>
      <c r="E754" s="24">
        <v>1149.49951171875</v>
      </c>
      <c r="F754" s="24">
        <v>626.8765869140625</v>
      </c>
      <c r="G754" s="24">
        <v>1110.4024658203125</v>
      </c>
      <c r="H754" s="24">
        <v>73.518043518066406</v>
      </c>
    </row>
    <row r="755" spans="1:8">
      <c r="A755">
        <v>370</v>
      </c>
      <c r="B755" t="s">
        <v>632</v>
      </c>
      <c r="C755">
        <v>2</v>
      </c>
      <c r="D755" s="24">
        <v>1242.265380859375</v>
      </c>
      <c r="E755" s="24">
        <v>551.1219482421875</v>
      </c>
      <c r="F755" s="24">
        <v>-230.6903076171875</v>
      </c>
      <c r="G755" s="24">
        <v>1074.883056640625</v>
      </c>
      <c r="H755" s="24">
        <v>35.791904449462891</v>
      </c>
    </row>
    <row r="756" spans="1:8">
      <c r="A756">
        <v>371</v>
      </c>
      <c r="B756" t="s">
        <v>633</v>
      </c>
      <c r="C756">
        <v>2</v>
      </c>
      <c r="D756" s="24">
        <v>2014.473876953125</v>
      </c>
      <c r="E756" s="24">
        <v>-19.276021957397461</v>
      </c>
      <c r="F756" s="24">
        <v>68.189628601074219</v>
      </c>
      <c r="G756" s="24">
        <v>1448.0185546875</v>
      </c>
      <c r="H756" s="24">
        <v>622.01641845703125</v>
      </c>
    </row>
    <row r="757" spans="1:8">
      <c r="A757">
        <v>372</v>
      </c>
      <c r="B757" t="s">
        <v>634</v>
      </c>
      <c r="C757">
        <v>2</v>
      </c>
      <c r="D757" s="24">
        <v>-564.51751708984375</v>
      </c>
      <c r="E757" s="24">
        <v>1163.2369384765625</v>
      </c>
      <c r="F757" s="24">
        <v>385.11398315429688</v>
      </c>
      <c r="G757" s="24">
        <v>806.12652587890625</v>
      </c>
      <c r="H757" s="24">
        <v>809.76885986328125</v>
      </c>
    </row>
    <row r="758" spans="1:8">
      <c r="A758">
        <v>373</v>
      </c>
      <c r="B758" t="s">
        <v>635</v>
      </c>
      <c r="C758">
        <v>2</v>
      </c>
      <c r="D758" s="24">
        <v>504.56417846679688</v>
      </c>
      <c r="E758" s="24">
        <v>659.28118896484375</v>
      </c>
      <c r="F758" s="24">
        <v>377.79177856445312</v>
      </c>
      <c r="G758" s="24">
        <v>245.49537658691406</v>
      </c>
      <c r="H758" s="24">
        <v>281.6878662109375</v>
      </c>
    </row>
    <row r="759" spans="1:8">
      <c r="A759">
        <v>374</v>
      </c>
      <c r="B759" t="s">
        <v>636</v>
      </c>
      <c r="C759">
        <v>2</v>
      </c>
      <c r="D759" s="24">
        <v>1487.069580078125</v>
      </c>
      <c r="E759" s="24">
        <v>149.08779907226562</v>
      </c>
      <c r="F759" s="24">
        <v>-462.82095336914062</v>
      </c>
      <c r="G759" s="24">
        <v>1037.2489013671875</v>
      </c>
      <c r="H759" s="24">
        <v>507.54824829101562</v>
      </c>
    </row>
    <row r="760" spans="1:8">
      <c r="A760">
        <v>375</v>
      </c>
      <c r="B760" t="s">
        <v>637</v>
      </c>
      <c r="C760">
        <v>2</v>
      </c>
      <c r="D760" s="24">
        <v>2539.060791015625</v>
      </c>
      <c r="E760" s="24">
        <v>788.98260498046875</v>
      </c>
      <c r="F760" s="24">
        <v>511.68719482421875</v>
      </c>
      <c r="G760" s="24">
        <v>1255.512939453125</v>
      </c>
      <c r="H760" s="24">
        <v>595.88262939453125</v>
      </c>
    </row>
    <row r="761" spans="1:8">
      <c r="A761">
        <v>376</v>
      </c>
      <c r="B761" t="s">
        <v>638</v>
      </c>
      <c r="C761">
        <v>2</v>
      </c>
      <c r="D761" s="24">
        <v>278.92132568359375</v>
      </c>
      <c r="E761" s="24">
        <v>666.88653564453125</v>
      </c>
      <c r="F761" s="24">
        <v>106.25946044921875</v>
      </c>
      <c r="G761" s="24">
        <v>1211.0078125</v>
      </c>
      <c r="H761" s="24">
        <v>-446.37652587890625</v>
      </c>
    </row>
    <row r="762" spans="1:8">
      <c r="A762">
        <v>377</v>
      </c>
      <c r="B762" t="s">
        <v>639</v>
      </c>
      <c r="C762">
        <v>2</v>
      </c>
      <c r="D762" s="24">
        <v>728.43585205078125</v>
      </c>
      <c r="E762" s="24">
        <v>688.64031982421875</v>
      </c>
      <c r="F762" s="24">
        <v>258.69161987304688</v>
      </c>
      <c r="G762" s="24">
        <v>1249.8072509765625</v>
      </c>
      <c r="H762" s="24">
        <v>-22.571660995483398</v>
      </c>
    </row>
    <row r="763" spans="1:8">
      <c r="A763">
        <v>378</v>
      </c>
      <c r="B763" t="s">
        <v>640</v>
      </c>
      <c r="C763">
        <v>2</v>
      </c>
      <c r="D763" s="24">
        <v>840.40826416015625</v>
      </c>
      <c r="E763" s="24">
        <v>641.33349609375</v>
      </c>
      <c r="F763" s="24">
        <v>1141.908447265625</v>
      </c>
      <c r="G763" s="24">
        <v>1485.1175537109375</v>
      </c>
      <c r="H763" s="24">
        <v>958.98785400390625</v>
      </c>
    </row>
    <row r="764" spans="1:8">
      <c r="A764">
        <v>379</v>
      </c>
      <c r="B764" t="s">
        <v>641</v>
      </c>
      <c r="C764">
        <v>2</v>
      </c>
      <c r="D764" s="24">
        <v>317.8212890625</v>
      </c>
      <c r="E764" s="24">
        <v>483.02474975585938</v>
      </c>
      <c r="F764" s="24">
        <v>54.704261779785156</v>
      </c>
      <c r="G764" s="24">
        <v>1528.8297119140625</v>
      </c>
      <c r="H764" s="24">
        <v>348.35342407226562</v>
      </c>
    </row>
    <row r="765" spans="1:8">
      <c r="A765">
        <v>380</v>
      </c>
      <c r="B765" t="s">
        <v>642</v>
      </c>
      <c r="C765">
        <v>2</v>
      </c>
      <c r="D765" s="24">
        <v>2363.894775390625</v>
      </c>
      <c r="E765" s="24">
        <v>802.9102783203125</v>
      </c>
      <c r="F765" s="24">
        <v>519.268310546875</v>
      </c>
      <c r="G765" s="24">
        <v>1324.565673828125</v>
      </c>
      <c r="H765" s="24">
        <v>1022.6229248046875</v>
      </c>
    </row>
    <row r="766" spans="1:8">
      <c r="A766">
        <v>381</v>
      </c>
      <c r="B766" t="s">
        <v>643</v>
      </c>
      <c r="C766">
        <v>2</v>
      </c>
      <c r="D766" s="24">
        <v>745.39263916015625</v>
      </c>
      <c r="E766" s="24">
        <v>277.70828247070312</v>
      </c>
      <c r="F766" s="24">
        <v>390.7958984375</v>
      </c>
      <c r="G766" s="24">
        <v>1243.2894287109375</v>
      </c>
      <c r="H766" s="24">
        <v>357.452880859375</v>
      </c>
    </row>
    <row r="767" spans="1:8">
      <c r="A767">
        <v>382</v>
      </c>
      <c r="B767" t="s">
        <v>644</v>
      </c>
      <c r="C767">
        <v>2</v>
      </c>
      <c r="D767" s="24">
        <v>7621.1328125</v>
      </c>
      <c r="E767" s="24">
        <v>1414.257568359375</v>
      </c>
      <c r="F767" s="24">
        <v>1002.71240234375</v>
      </c>
      <c r="G767" s="24">
        <v>1621.4935302734375</v>
      </c>
      <c r="H767" s="24">
        <v>621.09442138671875</v>
      </c>
    </row>
    <row r="768" spans="1:8">
      <c r="A768">
        <v>383</v>
      </c>
      <c r="B768" t="s">
        <v>645</v>
      </c>
      <c r="C768">
        <v>2</v>
      </c>
      <c r="D768" s="24">
        <v>4525.79150390625</v>
      </c>
      <c r="E768" s="24">
        <v>975.158203125</v>
      </c>
      <c r="F768" s="24">
        <v>426.23593139648438</v>
      </c>
      <c r="G768" s="24">
        <v>1152.5067138671875</v>
      </c>
      <c r="H768" s="24">
        <v>321.8072509765625</v>
      </c>
    </row>
    <row r="769" spans="1:8">
      <c r="A769">
        <v>384</v>
      </c>
      <c r="B769" t="s">
        <v>646</v>
      </c>
      <c r="C769">
        <v>2</v>
      </c>
      <c r="D769" s="24">
        <v>4569.30615234375</v>
      </c>
      <c r="E769" s="24">
        <v>954.4461669921875</v>
      </c>
      <c r="F769" s="24">
        <v>510.31130981445312</v>
      </c>
      <c r="G769" s="24">
        <v>840.35211181640625</v>
      </c>
      <c r="H769" s="24">
        <v>410.76690673828125</v>
      </c>
    </row>
    <row r="770" spans="1:8">
      <c r="A770">
        <v>1</v>
      </c>
      <c r="B770" t="s">
        <v>206</v>
      </c>
      <c r="C770">
        <v>3</v>
      </c>
      <c r="D770" s="24">
        <v>54902.0234375</v>
      </c>
      <c r="E770" s="24">
        <v>24023.18359375</v>
      </c>
      <c r="F770" s="24">
        <v>50498.35546875</v>
      </c>
      <c r="G770" s="24">
        <v>113165.265625</v>
      </c>
      <c r="H770" s="24">
        <v>315.22705078125</v>
      </c>
    </row>
    <row r="771" spans="1:8">
      <c r="A771">
        <v>2</v>
      </c>
      <c r="B771" t="s">
        <v>213</v>
      </c>
      <c r="C771">
        <v>3</v>
      </c>
      <c r="D771" s="24">
        <v>79302.0859375</v>
      </c>
      <c r="E771" s="24">
        <v>32240.673828125</v>
      </c>
      <c r="F771" s="24">
        <v>56095.44140625</v>
      </c>
      <c r="G771" s="24">
        <v>121562.4609375</v>
      </c>
      <c r="H771" s="24">
        <v>828.25872802734375</v>
      </c>
    </row>
    <row r="772" spans="1:8">
      <c r="A772">
        <v>3</v>
      </c>
      <c r="B772" t="s">
        <v>216</v>
      </c>
      <c r="C772">
        <v>3</v>
      </c>
      <c r="D772" s="24">
        <v>81898.421875</v>
      </c>
      <c r="E772" s="24">
        <v>32783.58203125</v>
      </c>
      <c r="F772" s="24">
        <v>58500.0078125</v>
      </c>
      <c r="G772" s="24">
        <v>119852.7109375</v>
      </c>
      <c r="H772" s="24">
        <v>973.7642822265625</v>
      </c>
    </row>
    <row r="773" spans="1:8">
      <c r="A773">
        <v>4</v>
      </c>
      <c r="B773" t="s">
        <v>222</v>
      </c>
      <c r="C773">
        <v>3</v>
      </c>
      <c r="D773" s="24">
        <v>72020.453125</v>
      </c>
      <c r="E773" s="24">
        <v>30275.8984375</v>
      </c>
      <c r="F773" s="24">
        <v>61846.61328125</v>
      </c>
      <c r="G773" s="24">
        <v>124409.515625</v>
      </c>
      <c r="H773" s="24">
        <v>774.44805908203125</v>
      </c>
    </row>
    <row r="774" spans="1:8">
      <c r="A774">
        <v>5</v>
      </c>
      <c r="B774" t="s">
        <v>227</v>
      </c>
      <c r="C774">
        <v>3</v>
      </c>
      <c r="D774" s="24">
        <v>42346.54296875</v>
      </c>
      <c r="E774" s="24">
        <v>18622.404296875</v>
      </c>
      <c r="F774" s="24">
        <v>41943.8828125</v>
      </c>
      <c r="G774" s="24">
        <v>82008.2109375</v>
      </c>
      <c r="H774" s="24">
        <v>259.76611328125</v>
      </c>
    </row>
    <row r="775" spans="1:8">
      <c r="A775">
        <v>6</v>
      </c>
      <c r="B775" t="s">
        <v>231</v>
      </c>
      <c r="C775">
        <v>3</v>
      </c>
      <c r="D775" s="24">
        <v>36638.22265625</v>
      </c>
      <c r="E775" s="24">
        <v>19400.16796875</v>
      </c>
      <c r="F775" s="24">
        <v>41876.51171875</v>
      </c>
      <c r="G775" s="24">
        <v>82124.140625</v>
      </c>
      <c r="H775" s="24">
        <v>453.35055541992188</v>
      </c>
    </row>
    <row r="776" spans="1:8">
      <c r="A776">
        <v>7</v>
      </c>
      <c r="B776" t="s">
        <v>234</v>
      </c>
      <c r="C776">
        <v>3</v>
      </c>
      <c r="D776" s="24">
        <v>36410.3671875</v>
      </c>
      <c r="E776" s="24">
        <v>20034.95703125</v>
      </c>
      <c r="F776" s="24">
        <v>42866.27734375</v>
      </c>
      <c r="G776" s="24">
        <v>81814.0234375</v>
      </c>
      <c r="H776" s="24">
        <v>-350.10751342773438</v>
      </c>
    </row>
    <row r="777" spans="1:8">
      <c r="A777">
        <v>8</v>
      </c>
      <c r="B777" t="s">
        <v>236</v>
      </c>
      <c r="C777">
        <v>3</v>
      </c>
      <c r="D777" s="24">
        <v>46895.18359375</v>
      </c>
      <c r="E777" s="24">
        <v>24298.90234375</v>
      </c>
      <c r="F777" s="24">
        <v>52936.76953125</v>
      </c>
      <c r="G777" s="24">
        <v>97812.8828125</v>
      </c>
      <c r="H777" s="24">
        <v>109.45595550537109</v>
      </c>
    </row>
    <row r="778" spans="1:8">
      <c r="A778">
        <v>9</v>
      </c>
      <c r="B778" t="s">
        <v>237</v>
      </c>
      <c r="C778">
        <v>3</v>
      </c>
      <c r="D778" s="24">
        <v>1198.2064208984375</v>
      </c>
      <c r="E778" s="24">
        <v>343.14370727539062</v>
      </c>
      <c r="F778" s="24">
        <v>213.99679565429688</v>
      </c>
      <c r="G778" s="24">
        <v>637.414306640625</v>
      </c>
      <c r="H778" s="24">
        <v>317.78143310546875</v>
      </c>
    </row>
    <row r="779" spans="1:8">
      <c r="A779">
        <v>10</v>
      </c>
      <c r="B779" t="s">
        <v>238</v>
      </c>
      <c r="C779">
        <v>3</v>
      </c>
      <c r="D779" s="24">
        <v>7162.1142578125</v>
      </c>
      <c r="E779" s="24">
        <v>989.92413330078125</v>
      </c>
      <c r="F779" s="24">
        <v>552.56597900390625</v>
      </c>
      <c r="G779" s="24">
        <v>1409.6455078125</v>
      </c>
      <c r="H779" s="24">
        <v>913.6485595703125</v>
      </c>
    </row>
    <row r="780" spans="1:8">
      <c r="A780">
        <v>11</v>
      </c>
      <c r="B780" t="s">
        <v>239</v>
      </c>
      <c r="C780">
        <v>3</v>
      </c>
      <c r="D780" s="24">
        <v>5648.25244140625</v>
      </c>
      <c r="E780" s="24">
        <v>990.27655029296875</v>
      </c>
      <c r="F780" s="24">
        <v>728.81744384765625</v>
      </c>
      <c r="G780" s="24">
        <v>1164.523681640625</v>
      </c>
      <c r="H780" s="24">
        <v>375.82611083984375</v>
      </c>
    </row>
    <row r="781" spans="1:8">
      <c r="A781">
        <v>12</v>
      </c>
      <c r="B781" t="s">
        <v>240</v>
      </c>
      <c r="C781">
        <v>3</v>
      </c>
      <c r="D781" s="24">
        <v>3006.002197265625</v>
      </c>
      <c r="E781" s="24">
        <v>890.30596923828125</v>
      </c>
      <c r="F781" s="24">
        <v>694.8631591796875</v>
      </c>
      <c r="G781" s="24">
        <v>1329.8779296875</v>
      </c>
      <c r="H781" s="24">
        <v>1192.1583251953125</v>
      </c>
    </row>
    <row r="782" spans="1:8">
      <c r="A782">
        <v>13</v>
      </c>
      <c r="B782" t="s">
        <v>241</v>
      </c>
      <c r="C782">
        <v>3</v>
      </c>
      <c r="D782" s="24">
        <v>2272.886474609375</v>
      </c>
      <c r="E782" s="24">
        <v>516.07647705078125</v>
      </c>
      <c r="F782" s="24">
        <v>225.44810485839844</v>
      </c>
      <c r="G782" s="24">
        <v>902.40179443359375</v>
      </c>
      <c r="H782" s="24">
        <v>669.58624267578125</v>
      </c>
    </row>
    <row r="783" spans="1:8">
      <c r="A783">
        <v>14</v>
      </c>
      <c r="B783" t="s">
        <v>242</v>
      </c>
      <c r="C783">
        <v>3</v>
      </c>
      <c r="D783" s="24">
        <v>7658.4912109375</v>
      </c>
      <c r="E783" s="24">
        <v>1631.6522216796875</v>
      </c>
      <c r="F783" s="24">
        <v>658.62408447265625</v>
      </c>
      <c r="G783" s="24">
        <v>1126.781982421875</v>
      </c>
      <c r="H783" s="24">
        <v>887.11810302734375</v>
      </c>
    </row>
    <row r="784" spans="1:8">
      <c r="A784">
        <v>15</v>
      </c>
      <c r="B784" t="s">
        <v>243</v>
      </c>
      <c r="C784">
        <v>3</v>
      </c>
      <c r="D784" s="24">
        <v>15800.6083984375</v>
      </c>
      <c r="E784" s="24">
        <v>2048.730712890625</v>
      </c>
      <c r="F784" s="24">
        <v>1279.2034912109375</v>
      </c>
      <c r="G784" s="24">
        <v>1954.3017578125</v>
      </c>
      <c r="H784" s="24">
        <v>1225.701416015625</v>
      </c>
    </row>
    <row r="785" spans="1:8">
      <c r="A785">
        <v>16</v>
      </c>
      <c r="B785" t="s">
        <v>244</v>
      </c>
      <c r="C785">
        <v>3</v>
      </c>
      <c r="D785" s="24">
        <v>25268.212890625</v>
      </c>
      <c r="E785" s="24">
        <v>3877.73876953125</v>
      </c>
      <c r="F785" s="24">
        <v>2438.8017578125</v>
      </c>
      <c r="G785" s="24">
        <v>3121.937744140625</v>
      </c>
      <c r="H785" s="24">
        <v>234.70327758789062</v>
      </c>
    </row>
    <row r="786" spans="1:8">
      <c r="A786">
        <v>17</v>
      </c>
      <c r="B786" t="s">
        <v>245</v>
      </c>
      <c r="C786">
        <v>3</v>
      </c>
      <c r="D786" s="24">
        <v>4524.7744140625</v>
      </c>
      <c r="E786" s="24">
        <v>898.9454345703125</v>
      </c>
      <c r="F786" s="24">
        <v>810.494140625</v>
      </c>
      <c r="G786" s="24">
        <v>1286.745849609375</v>
      </c>
      <c r="H786" s="24">
        <v>965.5164794921875</v>
      </c>
    </row>
    <row r="787" spans="1:8">
      <c r="A787">
        <v>18</v>
      </c>
      <c r="B787" t="s">
        <v>246</v>
      </c>
      <c r="C787">
        <v>3</v>
      </c>
      <c r="D787" s="24">
        <v>651.0545654296875</v>
      </c>
      <c r="E787" s="24">
        <v>153.79872131347656</v>
      </c>
      <c r="F787" s="24">
        <v>207.49295043945312</v>
      </c>
      <c r="G787" s="24">
        <v>-2453.206787109375</v>
      </c>
      <c r="H787" s="24">
        <v>682.8775634765625</v>
      </c>
    </row>
    <row r="788" spans="1:8">
      <c r="A788">
        <v>19</v>
      </c>
      <c r="B788" t="s">
        <v>247</v>
      </c>
      <c r="C788">
        <v>3</v>
      </c>
      <c r="D788" s="24">
        <v>4704.24072265625</v>
      </c>
      <c r="E788" s="24">
        <v>1029.493408203125</v>
      </c>
      <c r="F788" s="24">
        <v>698.00347900390625</v>
      </c>
      <c r="G788" s="24">
        <v>1392.047607421875</v>
      </c>
      <c r="H788" s="24">
        <v>1245.432373046875</v>
      </c>
    </row>
    <row r="789" spans="1:8">
      <c r="A789">
        <v>20</v>
      </c>
      <c r="B789" t="s">
        <v>248</v>
      </c>
      <c r="C789">
        <v>3</v>
      </c>
      <c r="D789" s="24">
        <v>875390</v>
      </c>
      <c r="E789" s="24">
        <v>94335.734375</v>
      </c>
      <c r="F789" s="24">
        <v>43037.6328125</v>
      </c>
      <c r="G789" s="24">
        <v>37680.69140625</v>
      </c>
      <c r="H789" s="24">
        <v>12188.77734375</v>
      </c>
    </row>
    <row r="790" spans="1:8">
      <c r="A790">
        <v>21</v>
      </c>
      <c r="B790" t="s">
        <v>249</v>
      </c>
      <c r="C790">
        <v>3</v>
      </c>
      <c r="D790" s="24">
        <v>207.83482360839844</v>
      </c>
      <c r="E790" s="24">
        <v>-109.69660186767578</v>
      </c>
      <c r="F790" s="24">
        <v>143.50341796875</v>
      </c>
      <c r="G790" s="24">
        <v>1002.4197998046875</v>
      </c>
      <c r="H790" s="24">
        <v>668.0931396484375</v>
      </c>
    </row>
    <row r="791" spans="1:8">
      <c r="A791">
        <v>22</v>
      </c>
      <c r="B791" t="s">
        <v>250</v>
      </c>
      <c r="C791">
        <v>3</v>
      </c>
      <c r="D791" s="24">
        <v>2904.033935546875</v>
      </c>
      <c r="E791" s="24">
        <v>712.1551513671875</v>
      </c>
      <c r="F791" s="24">
        <v>738.350830078125</v>
      </c>
      <c r="G791" s="24">
        <v>1110.9775390625</v>
      </c>
      <c r="H791" s="24">
        <v>313.94659423828125</v>
      </c>
    </row>
    <row r="792" spans="1:8">
      <c r="A792">
        <v>23</v>
      </c>
      <c r="B792" t="s">
        <v>251</v>
      </c>
      <c r="C792">
        <v>3</v>
      </c>
      <c r="D792" s="24">
        <v>2639.91162109375</v>
      </c>
      <c r="E792" s="24">
        <v>665.2275390625</v>
      </c>
      <c r="F792" s="24">
        <v>120.55014801025391</v>
      </c>
      <c r="G792" s="24">
        <v>507.7728271484375</v>
      </c>
      <c r="H792" s="24">
        <v>287.55422973632812</v>
      </c>
    </row>
    <row r="793" spans="1:8">
      <c r="A793">
        <v>24</v>
      </c>
      <c r="B793" t="s">
        <v>252</v>
      </c>
      <c r="C793">
        <v>3</v>
      </c>
      <c r="D793" s="24">
        <v>4688.56884765625</v>
      </c>
      <c r="E793" s="24">
        <v>874.62347412109375</v>
      </c>
      <c r="F793" s="24">
        <v>359.259033203125</v>
      </c>
      <c r="G793" s="24">
        <v>1191.4622802734375</v>
      </c>
      <c r="H793" s="24">
        <v>468.8551025390625</v>
      </c>
    </row>
    <row r="794" spans="1:8">
      <c r="A794">
        <v>25</v>
      </c>
      <c r="B794" t="s">
        <v>253</v>
      </c>
      <c r="C794">
        <v>3</v>
      </c>
      <c r="D794" s="24">
        <v>38877.42578125</v>
      </c>
      <c r="E794" s="24">
        <v>19460.890625</v>
      </c>
      <c r="F794" s="24">
        <v>42618.21875</v>
      </c>
      <c r="G794" s="24">
        <v>90713.84375</v>
      </c>
      <c r="H794" s="24">
        <v>234.87246704101562</v>
      </c>
    </row>
    <row r="795" spans="1:8">
      <c r="A795">
        <v>26</v>
      </c>
      <c r="B795" t="s">
        <v>254</v>
      </c>
      <c r="C795">
        <v>3</v>
      </c>
      <c r="D795" s="24">
        <v>54625.91015625</v>
      </c>
      <c r="E795" s="24">
        <v>25903.05859375</v>
      </c>
      <c r="F795" s="24">
        <v>57026.59765625</v>
      </c>
      <c r="G795" s="24">
        <v>116873.7578125</v>
      </c>
      <c r="H795" s="24">
        <v>1383.352294921875</v>
      </c>
    </row>
    <row r="796" spans="1:8">
      <c r="A796">
        <v>27</v>
      </c>
      <c r="B796" t="s">
        <v>255</v>
      </c>
      <c r="C796">
        <v>3</v>
      </c>
      <c r="D796" s="24">
        <v>27472.515625</v>
      </c>
      <c r="E796" s="24">
        <v>16764.517578125</v>
      </c>
      <c r="F796" s="24">
        <v>37619.09375</v>
      </c>
      <c r="G796" s="24">
        <v>76288.1015625</v>
      </c>
      <c r="H796" s="24">
        <v>-75.588584899902344</v>
      </c>
    </row>
    <row r="797" spans="1:8">
      <c r="A797">
        <v>28</v>
      </c>
      <c r="B797" t="s">
        <v>256</v>
      </c>
      <c r="C797">
        <v>3</v>
      </c>
      <c r="D797" s="24">
        <v>50244.05078125</v>
      </c>
      <c r="E797" s="24">
        <v>25753.166015625</v>
      </c>
      <c r="F797" s="24">
        <v>55651.640625</v>
      </c>
      <c r="G797" s="24">
        <v>109618.2421875</v>
      </c>
      <c r="H797" s="24">
        <v>183.11306762695312</v>
      </c>
    </row>
    <row r="798" spans="1:8">
      <c r="A798">
        <v>29</v>
      </c>
      <c r="B798" t="s">
        <v>282</v>
      </c>
      <c r="C798">
        <v>3</v>
      </c>
      <c r="D798" s="24">
        <v>28311.890625</v>
      </c>
      <c r="E798" s="24">
        <v>15741.8310546875</v>
      </c>
      <c r="F798" s="24">
        <v>36370.94140625</v>
      </c>
      <c r="G798" s="24">
        <v>69857.09375</v>
      </c>
      <c r="H798" s="24">
        <v>-79.437416076660156</v>
      </c>
    </row>
    <row r="799" spans="1:8">
      <c r="A799">
        <v>30</v>
      </c>
      <c r="B799" t="s">
        <v>284</v>
      </c>
      <c r="C799">
        <v>3</v>
      </c>
      <c r="D799" s="24">
        <v>12860.8388671875</v>
      </c>
      <c r="E799" s="24">
        <v>11563.51953125</v>
      </c>
      <c r="F799" s="24">
        <v>31504.744140625</v>
      </c>
      <c r="G799" s="24">
        <v>60513.9140625</v>
      </c>
      <c r="H799" s="24">
        <v>-664.8187255859375</v>
      </c>
    </row>
    <row r="800" spans="1:8">
      <c r="A800">
        <v>31</v>
      </c>
      <c r="B800" t="s">
        <v>285</v>
      </c>
      <c r="C800">
        <v>3</v>
      </c>
      <c r="D800" s="24">
        <v>41470.71875</v>
      </c>
      <c r="E800" s="24">
        <v>21815.984375</v>
      </c>
      <c r="F800" s="24">
        <v>48539.0234375</v>
      </c>
      <c r="G800" s="24">
        <v>90047.6015625</v>
      </c>
      <c r="H800" s="24">
        <v>428.27169799804688</v>
      </c>
    </row>
    <row r="801" spans="1:8">
      <c r="A801">
        <v>32</v>
      </c>
      <c r="B801" t="s">
        <v>286</v>
      </c>
      <c r="C801">
        <v>3</v>
      </c>
      <c r="D801" s="24">
        <v>39796.8203125</v>
      </c>
      <c r="E801" s="24">
        <v>20860.2578125</v>
      </c>
      <c r="F801" s="24">
        <v>47079.3359375</v>
      </c>
      <c r="G801" s="24">
        <v>85876.9609375</v>
      </c>
      <c r="H801" s="24">
        <v>1045.05908203125</v>
      </c>
    </row>
    <row r="802" spans="1:8">
      <c r="A802">
        <v>33</v>
      </c>
      <c r="B802" t="s">
        <v>287</v>
      </c>
      <c r="C802">
        <v>3</v>
      </c>
      <c r="D802" s="24">
        <v>5505.43896484375</v>
      </c>
      <c r="E802" s="24">
        <v>1324.504150390625</v>
      </c>
      <c r="F802" s="24">
        <v>811.172607421875</v>
      </c>
      <c r="G802" s="24">
        <v>1207.8182373046875</v>
      </c>
      <c r="H802" s="24">
        <v>529.05462646484375</v>
      </c>
    </row>
    <row r="803" spans="1:8">
      <c r="A803">
        <v>34</v>
      </c>
      <c r="B803" t="s">
        <v>288</v>
      </c>
      <c r="C803">
        <v>3</v>
      </c>
      <c r="D803" s="24">
        <v>5178.28564453125</v>
      </c>
      <c r="E803" s="24">
        <v>1052.7977294921875</v>
      </c>
      <c r="F803" s="24">
        <v>981.90216064453125</v>
      </c>
      <c r="G803" s="24">
        <v>1277.09033203125</v>
      </c>
      <c r="H803" s="24">
        <v>1884.07568359375</v>
      </c>
    </row>
    <row r="804" spans="1:8">
      <c r="A804">
        <v>35</v>
      </c>
      <c r="B804" t="s">
        <v>289</v>
      </c>
      <c r="C804">
        <v>3</v>
      </c>
      <c r="D804" s="24">
        <v>3580.415283203125</v>
      </c>
      <c r="E804" s="24">
        <v>185.79911804199219</v>
      </c>
      <c r="F804" s="24">
        <v>635.84185791015625</v>
      </c>
      <c r="G804" s="24">
        <v>832.62896728515625</v>
      </c>
      <c r="H804" s="24">
        <v>582.51885986328125</v>
      </c>
    </row>
    <row r="805" spans="1:8">
      <c r="A805">
        <v>36</v>
      </c>
      <c r="B805" t="s">
        <v>290</v>
      </c>
      <c r="C805">
        <v>3</v>
      </c>
      <c r="D805" s="24">
        <v>4969.169921875</v>
      </c>
      <c r="E805" s="24">
        <v>456.296142578125</v>
      </c>
      <c r="F805" s="24">
        <v>750.81854248046875</v>
      </c>
      <c r="G805" s="24">
        <v>1538.0821533203125</v>
      </c>
      <c r="H805" s="24">
        <v>1200.5655517578125</v>
      </c>
    </row>
    <row r="806" spans="1:8">
      <c r="A806">
        <v>37</v>
      </c>
      <c r="B806" t="s">
        <v>291</v>
      </c>
      <c r="C806">
        <v>3</v>
      </c>
      <c r="D806" s="24">
        <v>3699.005126953125</v>
      </c>
      <c r="E806" s="24">
        <v>1039.8826904296875</v>
      </c>
      <c r="F806" s="24">
        <v>645.5460205078125</v>
      </c>
      <c r="G806" s="24">
        <v>778.0545654296875</v>
      </c>
      <c r="H806" s="24">
        <v>720.2357177734375</v>
      </c>
    </row>
    <row r="807" spans="1:8">
      <c r="A807">
        <v>38</v>
      </c>
      <c r="B807" t="s">
        <v>293</v>
      </c>
      <c r="C807">
        <v>3</v>
      </c>
      <c r="D807" s="24">
        <v>1004.1458740234375</v>
      </c>
      <c r="E807" s="24">
        <v>746.56964111328125</v>
      </c>
      <c r="F807" s="24">
        <v>363.28573608398438</v>
      </c>
      <c r="G807" s="24">
        <v>817.6939697265625</v>
      </c>
      <c r="H807" s="24">
        <v>198.66018676757812</v>
      </c>
    </row>
    <row r="808" spans="1:8">
      <c r="A808">
        <v>39</v>
      </c>
      <c r="B808" t="s">
        <v>294</v>
      </c>
      <c r="C808">
        <v>3</v>
      </c>
      <c r="D808" s="24">
        <v>3063.102783203125</v>
      </c>
      <c r="E808" s="24">
        <v>732.0792236328125</v>
      </c>
      <c r="F808" s="24">
        <v>611.7899169921875</v>
      </c>
      <c r="G808" s="24">
        <v>676.09539794921875</v>
      </c>
      <c r="H808" s="24">
        <v>435.73974609375</v>
      </c>
    </row>
    <row r="809" spans="1:8">
      <c r="A809">
        <v>40</v>
      </c>
      <c r="B809" t="s">
        <v>295</v>
      </c>
      <c r="C809">
        <v>3</v>
      </c>
      <c r="D809" s="24">
        <v>4477.5029296875</v>
      </c>
      <c r="E809" s="24">
        <v>1423.6949462890625</v>
      </c>
      <c r="F809" s="24">
        <v>661.495849609375</v>
      </c>
      <c r="G809" s="24">
        <v>1094.1971435546875</v>
      </c>
      <c r="H809" s="24">
        <v>448.24154663085938</v>
      </c>
    </row>
    <row r="810" spans="1:8">
      <c r="A810">
        <v>41</v>
      </c>
      <c r="B810" t="s">
        <v>296</v>
      </c>
      <c r="C810">
        <v>3</v>
      </c>
      <c r="D810" s="24">
        <v>1224.557373046875</v>
      </c>
      <c r="E810" s="24">
        <v>213.33049011230469</v>
      </c>
      <c r="F810" s="24">
        <v>149.83218383789062</v>
      </c>
      <c r="G810" s="24">
        <v>638.84307861328125</v>
      </c>
      <c r="H810" s="24">
        <v>382.28610229492188</v>
      </c>
    </row>
    <row r="811" spans="1:8">
      <c r="A811">
        <v>42</v>
      </c>
      <c r="B811" t="s">
        <v>297</v>
      </c>
      <c r="C811">
        <v>3</v>
      </c>
      <c r="D811" s="24">
        <v>1323.999755859375</v>
      </c>
      <c r="E811" s="24">
        <v>504.3192138671875</v>
      </c>
      <c r="F811" s="24">
        <v>-137.11056518554688</v>
      </c>
      <c r="G811" s="24">
        <v>240.65046691894531</v>
      </c>
      <c r="H811" s="24">
        <v>152.22673034667969</v>
      </c>
    </row>
    <row r="812" spans="1:8">
      <c r="A812">
        <v>43</v>
      </c>
      <c r="B812" t="s">
        <v>298</v>
      </c>
      <c r="C812">
        <v>3</v>
      </c>
      <c r="D812" s="24">
        <v>5229.59326171875</v>
      </c>
      <c r="E812" s="24">
        <v>866.0169677734375</v>
      </c>
      <c r="F812" s="24">
        <v>487.68487548828125</v>
      </c>
      <c r="G812" s="24">
        <v>496.01388549804688</v>
      </c>
      <c r="H812" s="24">
        <v>750.4879150390625</v>
      </c>
    </row>
    <row r="813" spans="1:8">
      <c r="A813">
        <v>44</v>
      </c>
      <c r="B813" t="s">
        <v>299</v>
      </c>
      <c r="C813">
        <v>3</v>
      </c>
      <c r="D813" s="24">
        <v>3881.6318359375</v>
      </c>
      <c r="E813" s="24">
        <v>1006.76904296875</v>
      </c>
      <c r="F813" s="24">
        <v>384.22293090820312</v>
      </c>
      <c r="G813" s="24">
        <v>1037.1790771484375</v>
      </c>
      <c r="H813" s="24">
        <v>284.80267333984375</v>
      </c>
    </row>
    <row r="814" spans="1:8">
      <c r="A814">
        <v>45</v>
      </c>
      <c r="B814" t="s">
        <v>300</v>
      </c>
      <c r="C814">
        <v>3</v>
      </c>
      <c r="D814" s="24">
        <v>2211.97705078125</v>
      </c>
      <c r="E814" s="24">
        <v>836.57684326171875</v>
      </c>
      <c r="F814" s="24">
        <v>565.7032470703125</v>
      </c>
      <c r="G814" s="24">
        <v>1044.0118408203125</v>
      </c>
      <c r="H814" s="24">
        <v>587.58160400390625</v>
      </c>
    </row>
    <row r="815" spans="1:8">
      <c r="A815">
        <v>46</v>
      </c>
      <c r="B815" t="s">
        <v>302</v>
      </c>
      <c r="C815">
        <v>3</v>
      </c>
      <c r="D815" s="24">
        <v>4639.25439453125</v>
      </c>
      <c r="E815" s="24">
        <v>1083.139404296875</v>
      </c>
      <c r="F815" s="24">
        <v>379.2425537109375</v>
      </c>
      <c r="G815" s="24">
        <v>1233.1029052734375</v>
      </c>
      <c r="H815" s="24">
        <v>787.52130126953125</v>
      </c>
    </row>
    <row r="816" spans="1:8">
      <c r="A816">
        <v>47</v>
      </c>
      <c r="B816" t="s">
        <v>304</v>
      </c>
      <c r="C816">
        <v>3</v>
      </c>
      <c r="D816" s="24">
        <v>1427.208251953125</v>
      </c>
      <c r="E816" s="24">
        <v>527.59393310546875</v>
      </c>
      <c r="F816" s="24">
        <v>286.61672973632812</v>
      </c>
      <c r="G816" s="24">
        <v>736.98492431640625</v>
      </c>
      <c r="H816" s="24">
        <v>728.81927490234375</v>
      </c>
    </row>
    <row r="817" spans="1:8">
      <c r="A817">
        <v>48</v>
      </c>
      <c r="B817" t="s">
        <v>306</v>
      </c>
      <c r="C817">
        <v>3</v>
      </c>
      <c r="D817" s="24">
        <v>4227.8271484375</v>
      </c>
      <c r="E817" s="24">
        <v>783.498779296875</v>
      </c>
      <c r="F817" s="24">
        <v>271.3349609375</v>
      </c>
      <c r="G817" s="24">
        <v>1085.3231201171875</v>
      </c>
      <c r="H817" s="24">
        <v>953.706298828125</v>
      </c>
    </row>
    <row r="818" spans="1:8">
      <c r="A818">
        <v>49</v>
      </c>
      <c r="B818" t="s">
        <v>301</v>
      </c>
      <c r="C818">
        <v>3</v>
      </c>
      <c r="D818" s="24">
        <v>51415.38671875</v>
      </c>
      <c r="E818" s="24">
        <v>24190.001953125</v>
      </c>
      <c r="F818" s="24">
        <v>50458.8046875</v>
      </c>
      <c r="G818" s="24">
        <v>107027.203125</v>
      </c>
      <c r="H818" s="24">
        <v>490.98818969726562</v>
      </c>
    </row>
    <row r="819" spans="1:8">
      <c r="A819">
        <v>50</v>
      </c>
      <c r="B819" t="s">
        <v>303</v>
      </c>
      <c r="C819">
        <v>3</v>
      </c>
      <c r="D819" s="24">
        <v>32347.3046875</v>
      </c>
      <c r="E819" s="24">
        <v>16735.232421875</v>
      </c>
      <c r="F819" s="24">
        <v>36564.1640625</v>
      </c>
      <c r="G819" s="24">
        <v>77306.2578125</v>
      </c>
      <c r="H819" s="24">
        <v>405.82516479492188</v>
      </c>
    </row>
    <row r="820" spans="1:8">
      <c r="A820">
        <v>51</v>
      </c>
      <c r="B820" t="s">
        <v>305</v>
      </c>
      <c r="C820">
        <v>3</v>
      </c>
      <c r="D820" s="24">
        <v>41802.15234375</v>
      </c>
      <c r="E820" s="24">
        <v>21528.439453125</v>
      </c>
      <c r="F820" s="24">
        <v>46275.859375</v>
      </c>
      <c r="G820" s="24">
        <v>91209.5546875</v>
      </c>
      <c r="H820" s="24">
        <v>483.31719970703125</v>
      </c>
    </row>
    <row r="821" spans="1:8">
      <c r="A821">
        <v>52</v>
      </c>
      <c r="B821" t="s">
        <v>307</v>
      </c>
      <c r="C821">
        <v>3</v>
      </c>
      <c r="D821" s="24">
        <v>46817.171875</v>
      </c>
      <c r="E821" s="24">
        <v>22952.21484375</v>
      </c>
      <c r="F821" s="24">
        <v>48042.296875</v>
      </c>
      <c r="G821" s="24">
        <v>91993.3828125</v>
      </c>
      <c r="H821" s="24">
        <v>1794.94140625</v>
      </c>
    </row>
    <row r="822" spans="1:8">
      <c r="A822">
        <v>53</v>
      </c>
      <c r="B822" t="s">
        <v>308</v>
      </c>
      <c r="C822">
        <v>3</v>
      </c>
      <c r="D822" s="24">
        <v>25141.755859375</v>
      </c>
      <c r="E822" s="24">
        <v>15134.8505859375</v>
      </c>
      <c r="F822" s="24">
        <v>32795.53515625</v>
      </c>
      <c r="G822" s="24">
        <v>61551.6328125</v>
      </c>
      <c r="H822" s="24">
        <v>427.52688598632812</v>
      </c>
    </row>
    <row r="823" spans="1:8">
      <c r="A823">
        <v>54</v>
      </c>
      <c r="B823" t="s">
        <v>309</v>
      </c>
      <c r="C823">
        <v>3</v>
      </c>
      <c r="D823" s="24">
        <v>28151.373046875</v>
      </c>
      <c r="E823" s="24">
        <v>14628.8759765625</v>
      </c>
      <c r="F823" s="24">
        <v>33317.875</v>
      </c>
      <c r="G823" s="24">
        <v>61621.59375</v>
      </c>
      <c r="H823" s="24">
        <v>585.66168212890625</v>
      </c>
    </row>
    <row r="824" spans="1:8">
      <c r="A824">
        <v>55</v>
      </c>
      <c r="B824" t="s">
        <v>310</v>
      </c>
      <c r="C824">
        <v>3</v>
      </c>
      <c r="D824" s="24">
        <v>38089.4609375</v>
      </c>
      <c r="E824" s="24">
        <v>19466.43359375</v>
      </c>
      <c r="F824" s="24">
        <v>40304.52734375</v>
      </c>
      <c r="G824" s="24">
        <v>72724.71875</v>
      </c>
      <c r="H824" s="24">
        <v>489.40243530273438</v>
      </c>
    </row>
    <row r="825" spans="1:8">
      <c r="A825">
        <v>56</v>
      </c>
      <c r="B825" t="s">
        <v>311</v>
      </c>
      <c r="C825">
        <v>3</v>
      </c>
      <c r="D825" s="24">
        <v>24064.4765625</v>
      </c>
      <c r="E825" s="24">
        <v>14205.96484375</v>
      </c>
      <c r="F825" s="24">
        <v>30651.146484375</v>
      </c>
      <c r="G825" s="24">
        <v>55294.65234375</v>
      </c>
      <c r="H825" s="24">
        <v>344.18704223632812</v>
      </c>
    </row>
    <row r="826" spans="1:8">
      <c r="A826">
        <v>57</v>
      </c>
      <c r="B826" t="s">
        <v>317</v>
      </c>
      <c r="C826">
        <v>3</v>
      </c>
      <c r="D826" s="24">
        <v>3488.77734375</v>
      </c>
      <c r="E826" s="24">
        <v>787.58648681640625</v>
      </c>
      <c r="F826" s="24">
        <v>1303.1817626953125</v>
      </c>
      <c r="G826" s="24">
        <v>614.51531982421875</v>
      </c>
      <c r="H826" s="24">
        <v>166.30268859863281</v>
      </c>
    </row>
    <row r="827" spans="1:8">
      <c r="A827">
        <v>58</v>
      </c>
      <c r="B827" t="s">
        <v>319</v>
      </c>
      <c r="C827">
        <v>3</v>
      </c>
      <c r="D827" s="24">
        <v>6550.6845703125</v>
      </c>
      <c r="E827" s="24">
        <v>1031.5145263671875</v>
      </c>
      <c r="F827" s="24">
        <v>858.6695556640625</v>
      </c>
      <c r="G827" s="24">
        <v>974.29736328125</v>
      </c>
      <c r="H827" s="24">
        <v>1040.416015625</v>
      </c>
    </row>
    <row r="828" spans="1:8">
      <c r="A828">
        <v>59</v>
      </c>
      <c r="B828" t="s">
        <v>321</v>
      </c>
      <c r="C828">
        <v>3</v>
      </c>
      <c r="D828" s="24">
        <v>5532.0634765625</v>
      </c>
      <c r="E828" s="24">
        <v>1778.974609375</v>
      </c>
      <c r="F828" s="24">
        <v>1394.1763916015625</v>
      </c>
      <c r="G828" s="24">
        <v>1823.036376953125</v>
      </c>
      <c r="H828" s="24">
        <v>921.72064208984375</v>
      </c>
    </row>
    <row r="829" spans="1:8">
      <c r="A829">
        <v>60</v>
      </c>
      <c r="B829" t="s">
        <v>322</v>
      </c>
      <c r="C829">
        <v>3</v>
      </c>
      <c r="D829" s="24">
        <v>8283.2314453125</v>
      </c>
      <c r="E829" s="24">
        <v>1697.213623046875</v>
      </c>
      <c r="F829" s="24">
        <v>989.42425537109375</v>
      </c>
      <c r="G829" s="24">
        <v>1682.8914794921875</v>
      </c>
      <c r="H829" s="24">
        <v>821.08514404296875</v>
      </c>
    </row>
    <row r="830" spans="1:8">
      <c r="A830">
        <v>61</v>
      </c>
      <c r="B830" t="s">
        <v>325</v>
      </c>
      <c r="C830">
        <v>3</v>
      </c>
      <c r="D830" s="24">
        <v>8712.330078125</v>
      </c>
      <c r="E830" s="24">
        <v>1450.8116455078125</v>
      </c>
      <c r="F830" s="24">
        <v>1131.35498046875</v>
      </c>
      <c r="G830" s="24">
        <v>770.580810546875</v>
      </c>
      <c r="H830" s="24">
        <v>1423.9659423828125</v>
      </c>
    </row>
    <row r="831" spans="1:8">
      <c r="A831">
        <v>62</v>
      </c>
      <c r="B831" t="s">
        <v>327</v>
      </c>
      <c r="C831">
        <v>3</v>
      </c>
      <c r="D831" s="24">
        <v>4732.39013671875</v>
      </c>
      <c r="E831" s="24">
        <v>1032.3892822265625</v>
      </c>
      <c r="F831" s="24">
        <v>561.74224853515625</v>
      </c>
      <c r="G831" s="24">
        <v>1154.1248779296875</v>
      </c>
      <c r="H831" s="24">
        <v>461.26577758789062</v>
      </c>
    </row>
    <row r="832" spans="1:8">
      <c r="A832">
        <v>63</v>
      </c>
      <c r="B832" t="s">
        <v>330</v>
      </c>
      <c r="C832">
        <v>3</v>
      </c>
      <c r="D832" s="24">
        <v>2111.711181640625</v>
      </c>
      <c r="E832" s="24">
        <v>147.15411376953125</v>
      </c>
      <c r="F832" s="24">
        <v>131.56953430175781</v>
      </c>
      <c r="G832" s="24">
        <v>613.56097412109375</v>
      </c>
      <c r="H832" s="24">
        <v>373.61624145507812</v>
      </c>
    </row>
    <row r="833" spans="1:8">
      <c r="A833">
        <v>64</v>
      </c>
      <c r="B833" t="s">
        <v>332</v>
      </c>
      <c r="C833">
        <v>3</v>
      </c>
      <c r="D833" s="24">
        <v>2798.731689453125</v>
      </c>
      <c r="E833" s="24">
        <v>1031.06884765625</v>
      </c>
      <c r="F833" s="24">
        <v>761.67193603515625</v>
      </c>
      <c r="G833" s="24">
        <v>626.01055908203125</v>
      </c>
      <c r="H833" s="24">
        <v>529.262939453125</v>
      </c>
    </row>
    <row r="834" spans="1:8">
      <c r="A834">
        <v>65</v>
      </c>
      <c r="B834" t="s">
        <v>333</v>
      </c>
      <c r="C834">
        <v>3</v>
      </c>
      <c r="D834" s="24">
        <v>5094.5478515625</v>
      </c>
      <c r="E834" s="24">
        <v>1031.5999755859375</v>
      </c>
      <c r="F834" s="24">
        <v>391.89126586914062</v>
      </c>
      <c r="G834" s="24">
        <v>1100.816650390625</v>
      </c>
      <c r="H834" s="24">
        <v>465.07864379882812</v>
      </c>
    </row>
    <row r="835" spans="1:8">
      <c r="A835">
        <v>66</v>
      </c>
      <c r="B835" t="s">
        <v>334</v>
      </c>
      <c r="C835">
        <v>3</v>
      </c>
      <c r="D835" s="24">
        <v>2056.448974609375</v>
      </c>
      <c r="E835" s="24">
        <v>206.36526489257812</v>
      </c>
      <c r="F835" s="24">
        <v>270.27682495117188</v>
      </c>
      <c r="G835" s="24">
        <v>1461.79345703125</v>
      </c>
      <c r="H835" s="24">
        <v>1463.81982421875</v>
      </c>
    </row>
    <row r="836" spans="1:8">
      <c r="A836">
        <v>67</v>
      </c>
      <c r="B836" t="s">
        <v>335</v>
      </c>
      <c r="C836">
        <v>3</v>
      </c>
      <c r="D836" s="24">
        <v>9917.28515625</v>
      </c>
      <c r="E836" s="24">
        <v>2294.4462890625</v>
      </c>
      <c r="F836" s="24">
        <v>1243.9066162109375</v>
      </c>
      <c r="G836" s="24">
        <v>2393.11767578125</v>
      </c>
      <c r="H836" s="24">
        <v>1523.07861328125</v>
      </c>
    </row>
    <row r="837" spans="1:8">
      <c r="A837">
        <v>68</v>
      </c>
      <c r="B837" t="s">
        <v>336</v>
      </c>
      <c r="C837">
        <v>3</v>
      </c>
      <c r="D837" s="24">
        <v>2370.786865234375</v>
      </c>
      <c r="E837" s="24">
        <v>642.96026611328125</v>
      </c>
      <c r="F837" s="24">
        <v>-81.969589233398438</v>
      </c>
      <c r="G837" s="24">
        <v>552.662353515625</v>
      </c>
      <c r="H837" s="24">
        <v>953.25140380859375</v>
      </c>
    </row>
    <row r="838" spans="1:8">
      <c r="A838">
        <v>69</v>
      </c>
      <c r="B838" t="s">
        <v>337</v>
      </c>
      <c r="C838">
        <v>3</v>
      </c>
      <c r="D838" s="24">
        <v>2693.93994140625</v>
      </c>
      <c r="E838" s="24">
        <v>721.84930419921875</v>
      </c>
      <c r="F838" s="24">
        <v>436.384765625</v>
      </c>
      <c r="G838" s="24">
        <v>1209.3438720703125</v>
      </c>
      <c r="H838" s="24">
        <v>770.95965576171875</v>
      </c>
    </row>
    <row r="839" spans="1:8">
      <c r="A839">
        <v>70</v>
      </c>
      <c r="B839" t="s">
        <v>338</v>
      </c>
      <c r="C839">
        <v>3</v>
      </c>
      <c r="D839" s="24">
        <v>7139.58056640625</v>
      </c>
      <c r="E839" s="24">
        <v>1336.3594970703125</v>
      </c>
      <c r="F839" s="24">
        <v>736.14599609375</v>
      </c>
      <c r="G839" s="24">
        <v>1167.178466796875</v>
      </c>
      <c r="H839" s="24">
        <v>509.7178955078125</v>
      </c>
    </row>
    <row r="840" spans="1:8">
      <c r="A840">
        <v>71</v>
      </c>
      <c r="B840" t="s">
        <v>339</v>
      </c>
      <c r="C840">
        <v>3</v>
      </c>
      <c r="D840" s="24">
        <v>5642.40771484375</v>
      </c>
      <c r="E840" s="24">
        <v>941.22161865234375</v>
      </c>
      <c r="F840" s="24">
        <v>895.9033203125</v>
      </c>
      <c r="G840" s="24">
        <v>1133.4346923828125</v>
      </c>
      <c r="H840" s="24">
        <v>596.0225830078125</v>
      </c>
    </row>
    <row r="841" spans="1:8">
      <c r="A841">
        <v>72</v>
      </c>
      <c r="B841" t="s">
        <v>340</v>
      </c>
      <c r="C841">
        <v>3</v>
      </c>
      <c r="D841" s="24">
        <v>4867.68701171875</v>
      </c>
      <c r="E841" s="24">
        <v>1237.1029052734375</v>
      </c>
      <c r="F841" s="24">
        <v>589.20440673828125</v>
      </c>
      <c r="G841" s="24">
        <v>1302.02001953125</v>
      </c>
      <c r="H841" s="24">
        <v>931.39398193359375</v>
      </c>
    </row>
    <row r="842" spans="1:8">
      <c r="A842">
        <v>73</v>
      </c>
      <c r="B842" t="s">
        <v>312</v>
      </c>
      <c r="C842">
        <v>3</v>
      </c>
      <c r="D842" s="24">
        <v>35813.9140625</v>
      </c>
      <c r="E842" s="24">
        <v>19383.861328125</v>
      </c>
      <c r="F842" s="24">
        <v>37165.90234375</v>
      </c>
      <c r="G842" s="24">
        <v>83054.6875</v>
      </c>
      <c r="H842" s="24">
        <v>311.04513549804688</v>
      </c>
    </row>
    <row r="843" spans="1:8">
      <c r="A843">
        <v>74</v>
      </c>
      <c r="B843" t="s">
        <v>314</v>
      </c>
      <c r="C843">
        <v>3</v>
      </c>
      <c r="D843" s="24">
        <v>55056.390625</v>
      </c>
      <c r="E843" s="24">
        <v>25061.89453125</v>
      </c>
      <c r="F843" s="24">
        <v>47427.421875</v>
      </c>
      <c r="G843" s="24">
        <v>97940.8125</v>
      </c>
      <c r="H843" s="24">
        <v>792.52191162109375</v>
      </c>
    </row>
    <row r="844" spans="1:8">
      <c r="A844">
        <v>75</v>
      </c>
      <c r="B844" t="s">
        <v>341</v>
      </c>
      <c r="C844">
        <v>3</v>
      </c>
      <c r="D844" s="24">
        <v>4165.89013671875</v>
      </c>
      <c r="E844" s="24">
        <v>1287.4263916015625</v>
      </c>
      <c r="F844" s="24">
        <v>1094.810546875</v>
      </c>
      <c r="G844" s="24">
        <v>1444.8203125</v>
      </c>
      <c r="H844" s="24">
        <v>913.567626953125</v>
      </c>
    </row>
    <row r="845" spans="1:8">
      <c r="A845">
        <v>76</v>
      </c>
      <c r="B845" t="s">
        <v>342</v>
      </c>
      <c r="C845">
        <v>3</v>
      </c>
      <c r="D845" s="24">
        <v>5365.8388671875</v>
      </c>
      <c r="E845" s="24">
        <v>1310.55224609375</v>
      </c>
      <c r="F845" s="24">
        <v>1278.8702392578125</v>
      </c>
      <c r="G845" s="24">
        <v>1789.3621826171875</v>
      </c>
      <c r="H845" s="24">
        <v>837.4444580078125</v>
      </c>
    </row>
    <row r="846" spans="1:8">
      <c r="A846">
        <v>77</v>
      </c>
      <c r="B846" t="s">
        <v>343</v>
      </c>
      <c r="C846">
        <v>3</v>
      </c>
      <c r="D846" s="24">
        <v>2473.045166015625</v>
      </c>
      <c r="E846" s="24">
        <v>562.98907470703125</v>
      </c>
      <c r="F846" s="24">
        <v>524.22625732421875</v>
      </c>
      <c r="G846" s="24">
        <v>1048.17138671875</v>
      </c>
      <c r="H846" s="24">
        <v>304.03732299804688</v>
      </c>
    </row>
    <row r="847" spans="1:8">
      <c r="A847">
        <v>78</v>
      </c>
      <c r="B847" t="s">
        <v>344</v>
      </c>
      <c r="C847">
        <v>3</v>
      </c>
      <c r="D847" s="24">
        <v>5261.3720703125</v>
      </c>
      <c r="E847" s="24">
        <v>959.23394775390625</v>
      </c>
      <c r="F847" s="24">
        <v>895.8865966796875</v>
      </c>
      <c r="G847" s="24">
        <v>951.3900146484375</v>
      </c>
      <c r="H847" s="24">
        <v>520.18023681640625</v>
      </c>
    </row>
    <row r="848" spans="1:8">
      <c r="A848">
        <v>79</v>
      </c>
      <c r="B848" t="s">
        <v>345</v>
      </c>
      <c r="C848">
        <v>3</v>
      </c>
      <c r="D848" s="24">
        <v>12906.7431640625</v>
      </c>
      <c r="E848" s="24">
        <v>2385.723876953125</v>
      </c>
      <c r="F848" s="24">
        <v>1520.14794921875</v>
      </c>
      <c r="G848" s="24">
        <v>1824.760986328125</v>
      </c>
      <c r="H848" s="24">
        <v>934.11358642578125</v>
      </c>
    </row>
    <row r="849" spans="1:8">
      <c r="A849">
        <v>80</v>
      </c>
      <c r="B849" t="s">
        <v>346</v>
      </c>
      <c r="C849">
        <v>3</v>
      </c>
      <c r="D849" s="24">
        <v>2728.078125</v>
      </c>
      <c r="E849" s="24">
        <v>651.4005126953125</v>
      </c>
      <c r="F849" s="24">
        <v>516.921630859375</v>
      </c>
      <c r="G849" s="24">
        <v>743.72784423828125</v>
      </c>
      <c r="H849" s="24">
        <v>458.96231079101562</v>
      </c>
    </row>
    <row r="850" spans="1:8">
      <c r="A850">
        <v>81</v>
      </c>
      <c r="B850" t="s">
        <v>347</v>
      </c>
      <c r="C850">
        <v>3</v>
      </c>
      <c r="D850" s="24">
        <v>7745.28515625</v>
      </c>
      <c r="E850" s="24">
        <v>1735.270263671875</v>
      </c>
      <c r="F850" s="24">
        <v>809.44073486328125</v>
      </c>
      <c r="G850" s="24">
        <v>1287.72802734375</v>
      </c>
      <c r="H850" s="24">
        <v>869.4876708984375</v>
      </c>
    </row>
    <row r="851" spans="1:8">
      <c r="A851">
        <v>82</v>
      </c>
      <c r="B851" t="s">
        <v>348</v>
      </c>
      <c r="C851">
        <v>3</v>
      </c>
      <c r="D851" s="24">
        <v>5399.1416015625</v>
      </c>
      <c r="E851" s="24">
        <v>890.5753173828125</v>
      </c>
      <c r="F851" s="24">
        <v>301.10845947265625</v>
      </c>
      <c r="G851" s="24">
        <v>844.26922607421875</v>
      </c>
      <c r="H851" s="24">
        <v>378.82427978515625</v>
      </c>
    </row>
    <row r="852" spans="1:8">
      <c r="A852">
        <v>83</v>
      </c>
      <c r="B852" t="s">
        <v>349</v>
      </c>
      <c r="C852">
        <v>3</v>
      </c>
      <c r="D852" s="24">
        <v>3438.198486328125</v>
      </c>
      <c r="E852" s="24">
        <v>904.19232177734375</v>
      </c>
      <c r="F852" s="24">
        <v>659.3653564453125</v>
      </c>
      <c r="G852" s="24">
        <v>805.7822265625</v>
      </c>
      <c r="H852" s="24">
        <v>363.7979736328125</v>
      </c>
    </row>
    <row r="853" spans="1:8">
      <c r="A853">
        <v>84</v>
      </c>
      <c r="B853" t="s">
        <v>350</v>
      </c>
      <c r="C853">
        <v>3</v>
      </c>
      <c r="D853" s="24">
        <v>1837.864501953125</v>
      </c>
      <c r="E853" s="24">
        <v>966.89306640625</v>
      </c>
      <c r="F853" s="24">
        <v>283.47488403320312</v>
      </c>
      <c r="G853" s="24">
        <v>703.4254150390625</v>
      </c>
      <c r="H853" s="24">
        <v>531.8145751953125</v>
      </c>
    </row>
    <row r="854" spans="1:8">
      <c r="A854">
        <v>85</v>
      </c>
      <c r="B854" t="s">
        <v>351</v>
      </c>
      <c r="C854">
        <v>3</v>
      </c>
      <c r="D854" s="24">
        <v>5044.740234375</v>
      </c>
      <c r="E854" s="24">
        <v>1007.0989379882812</v>
      </c>
      <c r="F854" s="24">
        <v>326.07080078125</v>
      </c>
      <c r="G854" s="24">
        <v>1059.3079833984375</v>
      </c>
      <c r="H854" s="24">
        <v>523.3299560546875</v>
      </c>
    </row>
    <row r="855" spans="1:8">
      <c r="A855">
        <v>86</v>
      </c>
      <c r="B855" t="s">
        <v>352</v>
      </c>
      <c r="C855">
        <v>3</v>
      </c>
      <c r="D855" s="24">
        <v>7217.53369140625</v>
      </c>
      <c r="E855" s="24">
        <v>1475.114013671875</v>
      </c>
      <c r="F855" s="24">
        <v>777.50054931640625</v>
      </c>
      <c r="G855" s="24">
        <v>3534.41455078125</v>
      </c>
      <c r="H855" s="24">
        <v>1102.5010986328125</v>
      </c>
    </row>
    <row r="856" spans="1:8">
      <c r="A856">
        <v>87</v>
      </c>
      <c r="B856" t="s">
        <v>353</v>
      </c>
      <c r="C856">
        <v>3</v>
      </c>
      <c r="D856" s="24">
        <v>5931.32470703125</v>
      </c>
      <c r="E856" s="24">
        <v>1192.4793701171875</v>
      </c>
      <c r="F856" s="24">
        <v>1030.0780029296875</v>
      </c>
      <c r="G856" s="24">
        <v>1109.8753662109375</v>
      </c>
      <c r="H856" s="24">
        <v>687.701416015625</v>
      </c>
    </row>
    <row r="857" spans="1:8">
      <c r="A857">
        <v>88</v>
      </c>
      <c r="B857" t="s">
        <v>354</v>
      </c>
      <c r="C857">
        <v>3</v>
      </c>
      <c r="D857" s="24">
        <v>-79.437973022460938</v>
      </c>
      <c r="E857" s="24">
        <v>669.095703125</v>
      </c>
      <c r="F857" s="24">
        <v>645.75286865234375</v>
      </c>
      <c r="G857" s="24">
        <v>992.230712890625</v>
      </c>
      <c r="H857" s="24">
        <v>1280.9696044921875</v>
      </c>
    </row>
    <row r="858" spans="1:8">
      <c r="A858">
        <v>89</v>
      </c>
      <c r="B858" t="s">
        <v>355</v>
      </c>
      <c r="C858">
        <v>3</v>
      </c>
      <c r="D858" s="24">
        <v>4175.78759765625</v>
      </c>
      <c r="E858" s="24">
        <v>963.61810302734375</v>
      </c>
      <c r="F858" s="24">
        <v>523.736572265625</v>
      </c>
      <c r="G858" s="24">
        <v>1170.8277587890625</v>
      </c>
      <c r="H858" s="24">
        <v>806.90625</v>
      </c>
    </row>
    <row r="859" spans="1:8">
      <c r="A859">
        <v>90</v>
      </c>
      <c r="B859" t="s">
        <v>356</v>
      </c>
      <c r="C859">
        <v>3</v>
      </c>
      <c r="D859" s="24">
        <v>3289.557373046875</v>
      </c>
      <c r="E859" s="24">
        <v>702.551025390625</v>
      </c>
      <c r="F859" s="24">
        <v>543.169921875</v>
      </c>
      <c r="G859" s="24">
        <v>798.30126953125</v>
      </c>
      <c r="H859" s="24">
        <v>591.16387939453125</v>
      </c>
    </row>
    <row r="860" spans="1:8">
      <c r="A860">
        <v>91</v>
      </c>
      <c r="B860" t="s">
        <v>357</v>
      </c>
      <c r="C860">
        <v>3</v>
      </c>
      <c r="D860" s="24">
        <v>2609.986328125</v>
      </c>
      <c r="E860" s="24">
        <v>544.87396240234375</v>
      </c>
      <c r="F860" s="24">
        <v>595.18719482421875</v>
      </c>
      <c r="G860" s="24">
        <v>934.86688232421875</v>
      </c>
      <c r="H860" s="24">
        <v>396.57284545898438</v>
      </c>
    </row>
    <row r="861" spans="1:8">
      <c r="A861">
        <v>92</v>
      </c>
      <c r="B861" t="s">
        <v>358</v>
      </c>
      <c r="C861">
        <v>3</v>
      </c>
      <c r="D861" s="24">
        <v>7422.53076171875</v>
      </c>
      <c r="E861" s="24">
        <v>1071.130126953125</v>
      </c>
      <c r="F861" s="24">
        <v>483.12442016601562</v>
      </c>
      <c r="G861" s="24">
        <v>1594.8577880859375</v>
      </c>
      <c r="H861" s="24">
        <v>745.5361328125</v>
      </c>
    </row>
    <row r="862" spans="1:8">
      <c r="A862">
        <v>93</v>
      </c>
      <c r="B862" t="s">
        <v>359</v>
      </c>
      <c r="C862">
        <v>3</v>
      </c>
      <c r="D862" s="24">
        <v>7450.12255859375</v>
      </c>
      <c r="E862" s="24">
        <v>957.55877685546875</v>
      </c>
      <c r="F862" s="24">
        <v>491.54119873046875</v>
      </c>
      <c r="G862" s="24">
        <v>956.70550537109375</v>
      </c>
      <c r="H862" s="24">
        <v>654.9749755859375</v>
      </c>
    </row>
    <row r="863" spans="1:8">
      <c r="A863">
        <v>94</v>
      </c>
      <c r="B863" t="s">
        <v>360</v>
      </c>
      <c r="C863">
        <v>3</v>
      </c>
      <c r="D863" s="24">
        <v>2367.53271484375</v>
      </c>
      <c r="E863" s="24">
        <v>700.67706298828125</v>
      </c>
      <c r="F863" s="24">
        <v>1135.549560546875</v>
      </c>
      <c r="G863" s="24">
        <v>746.88934326171875</v>
      </c>
      <c r="H863" s="24">
        <v>748.63739013671875</v>
      </c>
    </row>
    <row r="864" spans="1:8">
      <c r="A864">
        <v>95</v>
      </c>
      <c r="B864" t="s">
        <v>361</v>
      </c>
      <c r="C864">
        <v>3</v>
      </c>
      <c r="D864" s="24">
        <v>2493.450439453125</v>
      </c>
      <c r="E864" s="24">
        <v>659.8486328125</v>
      </c>
      <c r="F864" s="24">
        <v>571.0687255859375</v>
      </c>
      <c r="G864" s="24">
        <v>471.93490600585938</v>
      </c>
      <c r="H864" s="24">
        <v>132.03446960449219</v>
      </c>
    </row>
    <row r="865" spans="1:8">
      <c r="A865">
        <v>96</v>
      </c>
      <c r="B865" t="s">
        <v>362</v>
      </c>
      <c r="C865">
        <v>3</v>
      </c>
      <c r="D865" s="24">
        <v>1165310</v>
      </c>
      <c r="E865" s="24">
        <v>84801.046875</v>
      </c>
      <c r="F865" s="24">
        <v>36528.90234375</v>
      </c>
      <c r="G865" s="24">
        <v>36754.9765625</v>
      </c>
      <c r="H865" s="24">
        <v>10651.08984375</v>
      </c>
    </row>
    <row r="866" spans="1:8">
      <c r="A866">
        <v>97</v>
      </c>
      <c r="B866" t="s">
        <v>315</v>
      </c>
      <c r="C866">
        <v>3</v>
      </c>
      <c r="D866" s="24">
        <v>56523.26953125</v>
      </c>
      <c r="E866" s="24">
        <v>23472.669921875</v>
      </c>
      <c r="F866" s="24">
        <v>51633.0078125</v>
      </c>
      <c r="G866" s="24">
        <v>103773.7265625</v>
      </c>
      <c r="H866" s="24">
        <v>1006.3782348632812</v>
      </c>
    </row>
    <row r="867" spans="1:8">
      <c r="A867">
        <v>98</v>
      </c>
      <c r="B867" t="s">
        <v>316</v>
      </c>
      <c r="C867">
        <v>3</v>
      </c>
      <c r="D867" s="24">
        <v>43687.01953125</v>
      </c>
      <c r="E867" s="24">
        <v>20772.560546875</v>
      </c>
      <c r="F867" s="24">
        <v>43587.77734375</v>
      </c>
      <c r="G867" s="24">
        <v>87262.65625</v>
      </c>
      <c r="H867" s="24">
        <v>851.3563232421875</v>
      </c>
    </row>
    <row r="868" spans="1:8">
      <c r="A868">
        <v>99</v>
      </c>
      <c r="B868" t="s">
        <v>363</v>
      </c>
      <c r="C868">
        <v>3</v>
      </c>
      <c r="D868" s="24">
        <v>5184.90625</v>
      </c>
      <c r="E868" s="24">
        <v>1125.215576171875</v>
      </c>
      <c r="F868" s="24">
        <v>884.43450927734375</v>
      </c>
      <c r="G868" s="24">
        <v>811.57275390625</v>
      </c>
      <c r="H868" s="24">
        <v>723.121826171875</v>
      </c>
    </row>
    <row r="869" spans="1:8">
      <c r="A869">
        <v>100</v>
      </c>
      <c r="B869" t="s">
        <v>364</v>
      </c>
      <c r="C869">
        <v>3</v>
      </c>
      <c r="D869" s="24">
        <v>6350.3369140625</v>
      </c>
      <c r="E869" s="24">
        <v>1602.2205810546875</v>
      </c>
      <c r="F869" s="24">
        <v>707.06829833984375</v>
      </c>
      <c r="G869" s="24">
        <v>1507.7598876953125</v>
      </c>
      <c r="H869" s="24">
        <v>421.17901611328125</v>
      </c>
    </row>
    <row r="870" spans="1:8">
      <c r="A870">
        <v>101</v>
      </c>
      <c r="B870" t="s">
        <v>365</v>
      </c>
      <c r="C870">
        <v>3</v>
      </c>
      <c r="D870" s="24">
        <v>2097.139892578125</v>
      </c>
      <c r="E870" s="24">
        <v>497.59390258789062</v>
      </c>
      <c r="F870" s="24">
        <v>282.115234375</v>
      </c>
      <c r="G870" s="24">
        <v>943.79644775390625</v>
      </c>
      <c r="H870" s="24">
        <v>553.66522216796875</v>
      </c>
    </row>
    <row r="871" spans="1:8">
      <c r="A871">
        <v>102</v>
      </c>
      <c r="B871" t="s">
        <v>366</v>
      </c>
      <c r="C871">
        <v>3</v>
      </c>
      <c r="D871" s="24">
        <v>20368.884765625</v>
      </c>
      <c r="E871" s="24">
        <v>5538.55078125</v>
      </c>
      <c r="F871" s="24">
        <v>5250.10400390625</v>
      </c>
      <c r="G871" s="24">
        <v>8490.8896484375</v>
      </c>
      <c r="H871" s="24">
        <v>6945.212890625</v>
      </c>
    </row>
    <row r="872" spans="1:8">
      <c r="A872">
        <v>103</v>
      </c>
      <c r="B872" t="s">
        <v>367</v>
      </c>
      <c r="C872">
        <v>3</v>
      </c>
      <c r="D872" s="24">
        <v>8962.1748046875</v>
      </c>
      <c r="E872" s="24">
        <v>1572.343017578125</v>
      </c>
      <c r="F872" s="24">
        <v>900.024658203125</v>
      </c>
      <c r="G872" s="24">
        <v>1124.7069091796875</v>
      </c>
      <c r="H872" s="24">
        <v>620.83514404296875</v>
      </c>
    </row>
    <row r="873" spans="1:8">
      <c r="A873">
        <v>104</v>
      </c>
      <c r="B873" t="s">
        <v>368</v>
      </c>
      <c r="C873">
        <v>3</v>
      </c>
      <c r="D873" s="24">
        <v>7821.00634765625</v>
      </c>
      <c r="E873" s="24">
        <v>1177.377685546875</v>
      </c>
      <c r="F873" s="24">
        <v>842.54718017578125</v>
      </c>
      <c r="G873" s="24">
        <v>1652.65234375</v>
      </c>
      <c r="H873" s="24">
        <v>1486.9716796875</v>
      </c>
    </row>
    <row r="874" spans="1:8">
      <c r="A874">
        <v>105</v>
      </c>
      <c r="B874" t="s">
        <v>369</v>
      </c>
      <c r="C874">
        <v>3</v>
      </c>
      <c r="D874" s="24">
        <v>3285.000732421875</v>
      </c>
      <c r="E874" s="24">
        <v>775.50311279296875</v>
      </c>
      <c r="F874" s="24">
        <v>1061.1981201171875</v>
      </c>
      <c r="G874" s="24">
        <v>542.68896484375</v>
      </c>
      <c r="H874" s="24">
        <v>300.2420654296875</v>
      </c>
    </row>
    <row r="875" spans="1:8">
      <c r="A875">
        <v>106</v>
      </c>
      <c r="B875" t="s">
        <v>370</v>
      </c>
      <c r="C875">
        <v>3</v>
      </c>
      <c r="D875" s="24">
        <v>10488.904296875</v>
      </c>
      <c r="E875" s="24">
        <v>2175.947509765625</v>
      </c>
      <c r="F875" s="24">
        <v>1788.23583984375</v>
      </c>
      <c r="G875" s="24">
        <v>1239.924560546875</v>
      </c>
      <c r="H875" s="24">
        <v>1257.923583984375</v>
      </c>
    </row>
    <row r="876" spans="1:8">
      <c r="A876">
        <v>107</v>
      </c>
      <c r="B876" t="s">
        <v>371</v>
      </c>
      <c r="C876">
        <v>3</v>
      </c>
      <c r="D876" s="24">
        <v>6786.01171875</v>
      </c>
      <c r="E876" s="24">
        <v>1229.9312744140625</v>
      </c>
      <c r="F876" s="24">
        <v>484.40866088867188</v>
      </c>
      <c r="G876" s="24">
        <v>1706.04248046875</v>
      </c>
      <c r="H876" s="24">
        <v>906.12200927734375</v>
      </c>
    </row>
    <row r="877" spans="1:8">
      <c r="A877">
        <v>108</v>
      </c>
      <c r="B877" t="s">
        <v>372</v>
      </c>
      <c r="C877">
        <v>3</v>
      </c>
      <c r="D877" s="24">
        <v>7475.7275390625</v>
      </c>
      <c r="E877" s="24">
        <v>1813.322021484375</v>
      </c>
      <c r="F877" s="24">
        <v>1137.46142578125</v>
      </c>
      <c r="G877" s="24">
        <v>1585.36865234375</v>
      </c>
      <c r="H877" s="24">
        <v>758.2900390625</v>
      </c>
    </row>
    <row r="878" spans="1:8">
      <c r="A878">
        <v>109</v>
      </c>
      <c r="B878" t="s">
        <v>373</v>
      </c>
      <c r="C878">
        <v>3</v>
      </c>
      <c r="D878" s="24">
        <v>2613.99462890625</v>
      </c>
      <c r="E878" s="24">
        <v>380.82131958007812</v>
      </c>
      <c r="F878" s="24">
        <v>380.51181030273438</v>
      </c>
      <c r="G878" s="24">
        <v>488.62374877929688</v>
      </c>
      <c r="H878" s="24">
        <v>362.32369995117188</v>
      </c>
    </row>
    <row r="879" spans="1:8">
      <c r="A879">
        <v>110</v>
      </c>
      <c r="B879" t="s">
        <v>374</v>
      </c>
      <c r="C879">
        <v>3</v>
      </c>
      <c r="D879" s="24">
        <v>3949.591796875</v>
      </c>
      <c r="E879" s="24">
        <v>631.9544677734375</v>
      </c>
      <c r="F879" s="24">
        <v>644.75732421875</v>
      </c>
      <c r="G879" s="24">
        <v>768.3902587890625</v>
      </c>
      <c r="H879" s="24">
        <v>199.75642395019531</v>
      </c>
    </row>
    <row r="880" spans="1:8">
      <c r="A880">
        <v>111</v>
      </c>
      <c r="B880" t="s">
        <v>375</v>
      </c>
      <c r="C880">
        <v>3</v>
      </c>
      <c r="D880" s="24">
        <v>6307.861328125</v>
      </c>
      <c r="E880" s="24">
        <v>651.47711181640625</v>
      </c>
      <c r="F880" s="24">
        <v>466.0589599609375</v>
      </c>
      <c r="G880" s="24">
        <v>1025.6064453125</v>
      </c>
      <c r="H880" s="24">
        <v>526.96990966796875</v>
      </c>
    </row>
    <row r="881" spans="1:8">
      <c r="A881">
        <v>112</v>
      </c>
      <c r="B881" t="s">
        <v>376</v>
      </c>
      <c r="C881">
        <v>3</v>
      </c>
      <c r="D881" s="24">
        <v>3159.277099609375</v>
      </c>
      <c r="E881" s="24">
        <v>780.8349609375</v>
      </c>
      <c r="F881" s="24">
        <v>687.0579833984375</v>
      </c>
      <c r="G881" s="24">
        <v>1120.4339599609375</v>
      </c>
      <c r="H881" s="24">
        <v>320.57955932617188</v>
      </c>
    </row>
    <row r="882" spans="1:8">
      <c r="A882">
        <v>113</v>
      </c>
      <c r="B882" t="s">
        <v>377</v>
      </c>
      <c r="C882">
        <v>3</v>
      </c>
      <c r="D882" s="24">
        <v>11226.765625</v>
      </c>
      <c r="E882" s="24">
        <v>1772.6700439453125</v>
      </c>
      <c r="F882" s="24">
        <v>1088.192138671875</v>
      </c>
      <c r="G882" s="24">
        <v>1568.2845458984375</v>
      </c>
      <c r="H882" s="24">
        <v>629.03106689453125</v>
      </c>
    </row>
    <row r="883" spans="1:8">
      <c r="A883">
        <v>114</v>
      </c>
      <c r="B883" t="s">
        <v>378</v>
      </c>
      <c r="C883">
        <v>3</v>
      </c>
      <c r="D883" s="24">
        <v>2258.376708984375</v>
      </c>
      <c r="E883" s="24">
        <v>576.65380859375</v>
      </c>
      <c r="F883" s="24">
        <v>372.84573364257812</v>
      </c>
      <c r="G883" s="24">
        <v>597.608154296875</v>
      </c>
      <c r="H883" s="24">
        <v>372.14715576171875</v>
      </c>
    </row>
    <row r="884" spans="1:8">
      <c r="A884">
        <v>115</v>
      </c>
      <c r="B884" t="s">
        <v>379</v>
      </c>
      <c r="C884">
        <v>3</v>
      </c>
      <c r="D884" s="24">
        <v>3808.775146484375</v>
      </c>
      <c r="E884" s="24">
        <v>694.9405517578125</v>
      </c>
      <c r="F884" s="24">
        <v>725.6422119140625</v>
      </c>
      <c r="G884" s="24">
        <v>1062.80419921875</v>
      </c>
      <c r="H884" s="24">
        <v>775.40411376953125</v>
      </c>
    </row>
    <row r="885" spans="1:8">
      <c r="A885">
        <v>116</v>
      </c>
      <c r="B885" t="s">
        <v>380</v>
      </c>
      <c r="C885">
        <v>3</v>
      </c>
      <c r="D885" s="24">
        <v>6865.89697265625</v>
      </c>
      <c r="E885" s="24">
        <v>1160.9879150390625</v>
      </c>
      <c r="F885" s="24">
        <v>723.58111572265625</v>
      </c>
      <c r="G885" s="24">
        <v>1156.5045166015625</v>
      </c>
      <c r="H885" s="24">
        <v>958.45404052734375</v>
      </c>
    </row>
    <row r="886" spans="1:8">
      <c r="A886">
        <v>117</v>
      </c>
      <c r="B886" t="s">
        <v>381</v>
      </c>
      <c r="C886">
        <v>3</v>
      </c>
      <c r="D886" s="24">
        <v>2338.833740234375</v>
      </c>
      <c r="E886" s="24">
        <v>364.49432373046875</v>
      </c>
      <c r="F886" s="24">
        <v>131.73431396484375</v>
      </c>
      <c r="G886" s="24">
        <v>902.3814697265625</v>
      </c>
      <c r="H886" s="24">
        <v>441.36032104492188</v>
      </c>
    </row>
    <row r="887" spans="1:8">
      <c r="A887">
        <v>118</v>
      </c>
      <c r="B887" t="s">
        <v>382</v>
      </c>
      <c r="C887">
        <v>3</v>
      </c>
      <c r="D887" s="24">
        <v>1361.23193359375</v>
      </c>
      <c r="E887" s="24">
        <v>234.47006225585938</v>
      </c>
      <c r="F887" s="24">
        <v>298.76922607421875</v>
      </c>
      <c r="G887" s="24">
        <v>547.2554931640625</v>
      </c>
      <c r="H887" s="24">
        <v>470.25482177734375</v>
      </c>
    </row>
    <row r="888" spans="1:8">
      <c r="A888">
        <v>119</v>
      </c>
      <c r="B888" t="s">
        <v>383</v>
      </c>
      <c r="C888">
        <v>3</v>
      </c>
      <c r="D888" s="24">
        <v>2831.63427734375</v>
      </c>
      <c r="E888" s="24">
        <v>770.35748291015625</v>
      </c>
      <c r="F888" s="24">
        <v>392.60940551757812</v>
      </c>
      <c r="G888" s="24">
        <v>803.18658447265625</v>
      </c>
      <c r="H888" s="24">
        <v>879.475830078125</v>
      </c>
    </row>
    <row r="889" spans="1:8">
      <c r="A889">
        <v>120</v>
      </c>
      <c r="B889" t="s">
        <v>384</v>
      </c>
      <c r="C889">
        <v>3</v>
      </c>
      <c r="D889" s="24">
        <v>6836.08349609375</v>
      </c>
      <c r="E889" s="24">
        <v>969.7174072265625</v>
      </c>
      <c r="F889" s="24">
        <v>370.82162475585938</v>
      </c>
      <c r="G889" s="24">
        <v>1092.6431884765625</v>
      </c>
      <c r="H889" s="24">
        <v>133.13331604003906</v>
      </c>
    </row>
    <row r="890" spans="1:8">
      <c r="A890">
        <v>121</v>
      </c>
      <c r="B890" t="s">
        <v>318</v>
      </c>
      <c r="C890">
        <v>3</v>
      </c>
      <c r="D890" s="24">
        <v>60525.69140625</v>
      </c>
      <c r="E890" s="24">
        <v>27817.498046875</v>
      </c>
      <c r="F890" s="24">
        <v>59147.64453125</v>
      </c>
      <c r="G890" s="24">
        <v>113171.34375</v>
      </c>
      <c r="H890" s="24">
        <v>578.79693603515625</v>
      </c>
    </row>
    <row r="891" spans="1:8">
      <c r="A891">
        <v>122</v>
      </c>
      <c r="B891" t="s">
        <v>320</v>
      </c>
      <c r="C891">
        <v>3</v>
      </c>
      <c r="D891" s="24">
        <v>31411.345703125</v>
      </c>
      <c r="E891" s="24">
        <v>15919.595703125</v>
      </c>
      <c r="F891" s="24">
        <v>35498.55078125</v>
      </c>
      <c r="G891" s="24">
        <v>68689.375</v>
      </c>
      <c r="H891" s="24">
        <v>595.11468505859375</v>
      </c>
    </row>
    <row r="892" spans="1:8">
      <c r="A892">
        <v>123</v>
      </c>
      <c r="B892" t="s">
        <v>385</v>
      </c>
      <c r="C892">
        <v>3</v>
      </c>
      <c r="D892" s="24">
        <v>3166.810791015625</v>
      </c>
      <c r="E892" s="24">
        <v>1190.1292724609375</v>
      </c>
      <c r="F892" s="24">
        <v>465.80508422851562</v>
      </c>
      <c r="G892" s="24">
        <v>1026.9281005859375</v>
      </c>
      <c r="H892" s="24">
        <v>302.03475952148438</v>
      </c>
    </row>
    <row r="893" spans="1:8">
      <c r="A893">
        <v>124</v>
      </c>
      <c r="B893" t="s">
        <v>386</v>
      </c>
      <c r="C893">
        <v>3</v>
      </c>
      <c r="D893" s="24">
        <v>4370.72314453125</v>
      </c>
      <c r="E893" s="24">
        <v>1327.5863037109375</v>
      </c>
      <c r="F893" s="24">
        <v>642.2742919921875</v>
      </c>
      <c r="G893" s="24">
        <v>1434.0089111328125</v>
      </c>
      <c r="H893" s="24">
        <v>1151.7576904296875</v>
      </c>
    </row>
    <row r="894" spans="1:8">
      <c r="A894">
        <v>125</v>
      </c>
      <c r="B894" t="s">
        <v>387</v>
      </c>
      <c r="C894">
        <v>3</v>
      </c>
      <c r="D894" s="24">
        <v>8496.6201171875</v>
      </c>
      <c r="E894" s="24">
        <v>1654.27587890625</v>
      </c>
      <c r="F894" s="24">
        <v>1179.777587890625</v>
      </c>
      <c r="G894" s="24">
        <v>1921.01025390625</v>
      </c>
      <c r="H894" s="24">
        <v>664.72113037109375</v>
      </c>
    </row>
    <row r="895" spans="1:8">
      <c r="A895">
        <v>126</v>
      </c>
      <c r="B895" t="s">
        <v>388</v>
      </c>
      <c r="C895">
        <v>3</v>
      </c>
      <c r="D895" s="24">
        <v>10411.2197265625</v>
      </c>
      <c r="E895" s="24">
        <v>2090.46142578125</v>
      </c>
      <c r="F895" s="24">
        <v>1352.197998046875</v>
      </c>
      <c r="G895" s="24">
        <v>1986.865478515625</v>
      </c>
      <c r="H895" s="24">
        <v>805.7435302734375</v>
      </c>
    </row>
    <row r="896" spans="1:8">
      <c r="A896">
        <v>127</v>
      </c>
      <c r="B896" t="s">
        <v>389</v>
      </c>
      <c r="C896">
        <v>3</v>
      </c>
      <c r="D896" s="24">
        <v>2942</v>
      </c>
      <c r="E896" s="24">
        <v>588.35760498046875</v>
      </c>
      <c r="F896" s="24">
        <v>405.45150756835938</v>
      </c>
      <c r="G896" s="24">
        <v>891.79150390625</v>
      </c>
      <c r="H896" s="24">
        <v>494.54196166992188</v>
      </c>
    </row>
    <row r="897" spans="1:8">
      <c r="A897">
        <v>128</v>
      </c>
      <c r="B897" t="s">
        <v>390</v>
      </c>
      <c r="C897">
        <v>3</v>
      </c>
      <c r="D897" s="24">
        <v>13014.71875</v>
      </c>
      <c r="E897" s="24">
        <v>2038.5208740234375</v>
      </c>
      <c r="F897" s="24">
        <v>1644.918701171875</v>
      </c>
      <c r="G897" s="24">
        <v>1938.8231201171875</v>
      </c>
      <c r="H897" s="24">
        <v>1318.1480712890625</v>
      </c>
    </row>
    <row r="898" spans="1:8">
      <c r="A898">
        <v>129</v>
      </c>
      <c r="B898" t="s">
        <v>391</v>
      </c>
      <c r="C898">
        <v>3</v>
      </c>
      <c r="D898" s="24">
        <v>24990.58984375</v>
      </c>
      <c r="E898" s="24">
        <v>4746.880859375</v>
      </c>
      <c r="F898" s="24">
        <v>2980.98095703125</v>
      </c>
      <c r="G898" s="24">
        <v>3693.09521484375</v>
      </c>
      <c r="H898" s="24">
        <v>3400.18359375</v>
      </c>
    </row>
    <row r="899" spans="1:8">
      <c r="A899">
        <v>130</v>
      </c>
      <c r="B899" t="s">
        <v>392</v>
      </c>
      <c r="C899">
        <v>3</v>
      </c>
      <c r="D899" s="24">
        <v>4966.203125</v>
      </c>
      <c r="E899" s="24">
        <v>974.5789794921875</v>
      </c>
      <c r="F899" s="24">
        <v>530.13592529296875</v>
      </c>
      <c r="G899" s="24">
        <v>987.2574462890625</v>
      </c>
      <c r="H899" s="24">
        <v>691.62030029296875</v>
      </c>
    </row>
    <row r="900" spans="1:8">
      <c r="A900">
        <v>131</v>
      </c>
      <c r="B900" t="s">
        <v>393</v>
      </c>
      <c r="C900">
        <v>3</v>
      </c>
      <c r="D900" s="24">
        <v>8049.310546875</v>
      </c>
      <c r="E900" s="24">
        <v>1373.7186279296875</v>
      </c>
      <c r="F900" s="24">
        <v>654.04949951171875</v>
      </c>
      <c r="G900" s="24">
        <v>1095.7530517578125</v>
      </c>
      <c r="H900" s="24">
        <v>1157.4376220703125</v>
      </c>
    </row>
    <row r="901" spans="1:8">
      <c r="A901">
        <v>132</v>
      </c>
      <c r="B901" t="s">
        <v>394</v>
      </c>
      <c r="C901">
        <v>3</v>
      </c>
      <c r="D901" s="24">
        <v>404.96353149414062</v>
      </c>
      <c r="E901" s="24">
        <v>986.65643310546875</v>
      </c>
      <c r="F901" s="24">
        <v>508.82037353515625</v>
      </c>
      <c r="G901" s="24">
        <v>170.99076843261719</v>
      </c>
      <c r="H901" s="24">
        <v>836.94915771484375</v>
      </c>
    </row>
    <row r="902" spans="1:8">
      <c r="A902">
        <v>133</v>
      </c>
      <c r="B902" t="s">
        <v>395</v>
      </c>
      <c r="C902">
        <v>3</v>
      </c>
      <c r="D902" s="24">
        <v>9419.953125</v>
      </c>
      <c r="E902" s="24">
        <v>1323.0521240234375</v>
      </c>
      <c r="F902" s="24">
        <v>1394.361083984375</v>
      </c>
      <c r="G902" s="24">
        <v>1794.7177734375</v>
      </c>
      <c r="H902" s="24">
        <v>2208.630126953125</v>
      </c>
    </row>
    <row r="903" spans="1:8">
      <c r="A903">
        <v>134</v>
      </c>
      <c r="B903" t="s">
        <v>396</v>
      </c>
      <c r="C903">
        <v>3</v>
      </c>
      <c r="D903" s="24">
        <v>9131.8916015625</v>
      </c>
      <c r="E903" s="24">
        <v>3000.64599609375</v>
      </c>
      <c r="F903" s="24">
        <v>1012.7149047851562</v>
      </c>
      <c r="G903" s="24">
        <v>2049.5087890625</v>
      </c>
      <c r="H903" s="24">
        <v>1768.4593505859375</v>
      </c>
    </row>
    <row r="904" spans="1:8">
      <c r="A904">
        <v>135</v>
      </c>
      <c r="B904" t="s">
        <v>397</v>
      </c>
      <c r="C904">
        <v>3</v>
      </c>
      <c r="D904" s="24">
        <v>15077.5927734375</v>
      </c>
      <c r="E904" s="24">
        <v>2549.328125</v>
      </c>
      <c r="F904" s="24">
        <v>2145.566162109375</v>
      </c>
      <c r="G904" s="24">
        <v>1885.9107666015625</v>
      </c>
      <c r="H904" s="24">
        <v>1367.0543212890625</v>
      </c>
    </row>
    <row r="905" spans="1:8">
      <c r="A905">
        <v>136</v>
      </c>
      <c r="B905" t="s">
        <v>398</v>
      </c>
      <c r="C905">
        <v>3</v>
      </c>
      <c r="D905" s="24">
        <v>15266.6298828125</v>
      </c>
      <c r="E905" s="24">
        <v>3883.2236328125</v>
      </c>
      <c r="F905" s="24">
        <v>2457.8720703125</v>
      </c>
      <c r="G905" s="24">
        <v>2879.4921875</v>
      </c>
      <c r="H905" s="24">
        <v>2201.3876953125</v>
      </c>
    </row>
    <row r="906" spans="1:8">
      <c r="A906">
        <v>137</v>
      </c>
      <c r="B906" t="s">
        <v>399</v>
      </c>
      <c r="C906">
        <v>3</v>
      </c>
      <c r="D906" s="24">
        <v>4876.5419921875</v>
      </c>
      <c r="E906" s="24">
        <v>1302.27197265625</v>
      </c>
      <c r="F906" s="24">
        <v>976.4295654296875</v>
      </c>
      <c r="G906" s="24">
        <v>602.4755859375</v>
      </c>
      <c r="H906" s="24">
        <v>305.25762939453125</v>
      </c>
    </row>
    <row r="907" spans="1:8">
      <c r="A907">
        <v>138</v>
      </c>
      <c r="B907" t="s">
        <v>400</v>
      </c>
      <c r="C907">
        <v>3</v>
      </c>
      <c r="D907" s="24">
        <v>4013.26611328125</v>
      </c>
      <c r="E907" s="24">
        <v>1550.9420166015625</v>
      </c>
      <c r="F907" s="24">
        <v>-33.721412658691406</v>
      </c>
      <c r="G907" s="24">
        <v>1471.0936279296875</v>
      </c>
      <c r="H907" s="24">
        <v>657.377685546875</v>
      </c>
    </row>
    <row r="908" spans="1:8">
      <c r="A908">
        <v>139</v>
      </c>
      <c r="B908" t="s">
        <v>401</v>
      </c>
      <c r="C908">
        <v>3</v>
      </c>
      <c r="D908" s="24">
        <v>11880.3837890625</v>
      </c>
      <c r="E908" s="24">
        <v>2398.079833984375</v>
      </c>
      <c r="F908" s="24">
        <v>1627.713134765625</v>
      </c>
      <c r="G908" s="24">
        <v>2487.254150390625</v>
      </c>
      <c r="H908" s="24">
        <v>1243.224365234375</v>
      </c>
    </row>
    <row r="909" spans="1:8">
      <c r="A909">
        <v>140</v>
      </c>
      <c r="B909" t="s">
        <v>402</v>
      </c>
      <c r="C909">
        <v>3</v>
      </c>
      <c r="D909" s="24">
        <v>4956.791015625</v>
      </c>
      <c r="E909" s="24">
        <v>1329.6136474609375</v>
      </c>
      <c r="F909" s="24">
        <v>815.29803466796875</v>
      </c>
      <c r="G909" s="24">
        <v>1224.052490234375</v>
      </c>
      <c r="H909" s="24">
        <v>152.9302978515625</v>
      </c>
    </row>
    <row r="910" spans="1:8">
      <c r="A910">
        <v>141</v>
      </c>
      <c r="B910" t="s">
        <v>403</v>
      </c>
      <c r="C910">
        <v>3</v>
      </c>
      <c r="D910" s="24">
        <v>6694.60791015625</v>
      </c>
      <c r="E910" s="24">
        <v>1052.1204833984375</v>
      </c>
      <c r="F910" s="24">
        <v>840.9090576171875</v>
      </c>
      <c r="G910" s="24">
        <v>1577.4893798828125</v>
      </c>
      <c r="H910" s="24">
        <v>749.58154296875</v>
      </c>
    </row>
    <row r="911" spans="1:8">
      <c r="A911">
        <v>142</v>
      </c>
      <c r="B911" t="s">
        <v>404</v>
      </c>
      <c r="C911">
        <v>3</v>
      </c>
      <c r="D911" s="24">
        <v>17748.623046875</v>
      </c>
      <c r="E911" s="24">
        <v>3228.53564453125</v>
      </c>
      <c r="F911" s="24">
        <v>1701.042724609375</v>
      </c>
      <c r="G911" s="24">
        <v>2105.41943359375</v>
      </c>
      <c r="H911" s="24">
        <v>1043.56103515625</v>
      </c>
    </row>
    <row r="912" spans="1:8">
      <c r="A912">
        <v>143</v>
      </c>
      <c r="B912" t="s">
        <v>405</v>
      </c>
      <c r="C912">
        <v>3</v>
      </c>
      <c r="D912" s="24">
        <v>2742.7265625</v>
      </c>
      <c r="E912" s="24">
        <v>289.03012084960938</v>
      </c>
      <c r="F912" s="24">
        <v>37.366039276123047</v>
      </c>
      <c r="G912" s="24">
        <v>374.26760864257812</v>
      </c>
      <c r="H912" s="24">
        <v>90.602363586425781</v>
      </c>
    </row>
    <row r="913" spans="1:8">
      <c r="A913">
        <v>144</v>
      </c>
      <c r="B913" t="s">
        <v>406</v>
      </c>
      <c r="C913">
        <v>3</v>
      </c>
      <c r="D913" s="24">
        <v>1498.445068359375</v>
      </c>
      <c r="E913" s="24">
        <v>837.0023193359375</v>
      </c>
      <c r="F913" s="24">
        <v>263.02511596679688</v>
      </c>
      <c r="G913" s="24">
        <v>563.1937255859375</v>
      </c>
      <c r="H913" s="24">
        <v>555.566162109375</v>
      </c>
    </row>
    <row r="914" spans="1:8">
      <c r="A914">
        <v>145</v>
      </c>
      <c r="B914" t="s">
        <v>407</v>
      </c>
      <c r="C914">
        <v>3</v>
      </c>
      <c r="D914" s="24">
        <v>12379.693359375</v>
      </c>
      <c r="E914" s="24">
        <v>1834.4827880859375</v>
      </c>
      <c r="F914" s="24">
        <v>1340.29296875</v>
      </c>
      <c r="G914" s="24">
        <v>1743.3026123046875</v>
      </c>
      <c r="H914" s="24">
        <v>597.52386474609375</v>
      </c>
    </row>
    <row r="915" spans="1:8">
      <c r="A915">
        <v>146</v>
      </c>
      <c r="B915" t="s">
        <v>408</v>
      </c>
      <c r="C915">
        <v>3</v>
      </c>
      <c r="D915" s="24">
        <v>13799.3017578125</v>
      </c>
      <c r="E915" s="24">
        <v>1903.409912109375</v>
      </c>
      <c r="F915" s="24">
        <v>885.7293701171875</v>
      </c>
      <c r="G915" s="24">
        <v>1345.385498046875</v>
      </c>
      <c r="H915" s="24">
        <v>693.919189453125</v>
      </c>
    </row>
    <row r="916" spans="1:8">
      <c r="A916">
        <v>147</v>
      </c>
      <c r="B916" t="s">
        <v>409</v>
      </c>
      <c r="C916">
        <v>3</v>
      </c>
      <c r="D916" s="24">
        <v>7198.6669921875</v>
      </c>
      <c r="E916" s="24">
        <v>1600.6434326171875</v>
      </c>
      <c r="F916" s="24">
        <v>811.259033203125</v>
      </c>
      <c r="G916" s="24">
        <v>830.0142822265625</v>
      </c>
      <c r="H916" s="24">
        <v>393.05218505859375</v>
      </c>
    </row>
    <row r="917" spans="1:8">
      <c r="A917">
        <v>148</v>
      </c>
      <c r="B917" t="s">
        <v>410</v>
      </c>
      <c r="C917">
        <v>3</v>
      </c>
      <c r="D917" s="24">
        <v>9031.1484375</v>
      </c>
      <c r="E917" s="24">
        <v>1293.06640625</v>
      </c>
      <c r="F917" s="24">
        <v>987.10986328125</v>
      </c>
      <c r="G917" s="24">
        <v>2176.010986328125</v>
      </c>
      <c r="H917" s="24">
        <v>586.75726318359375</v>
      </c>
    </row>
    <row r="918" spans="1:8">
      <c r="A918">
        <v>149</v>
      </c>
      <c r="B918" t="s">
        <v>411</v>
      </c>
      <c r="C918">
        <v>3</v>
      </c>
      <c r="D918" s="24">
        <v>29382.1171875</v>
      </c>
      <c r="E918" s="24">
        <v>4905.2685546875</v>
      </c>
      <c r="F918" s="24">
        <v>3993.11669921875</v>
      </c>
      <c r="G918" s="24">
        <v>2958.40673828125</v>
      </c>
      <c r="H918" s="24">
        <v>1820.79150390625</v>
      </c>
    </row>
    <row r="919" spans="1:8">
      <c r="A919">
        <v>150</v>
      </c>
      <c r="B919" t="s">
        <v>412</v>
      </c>
      <c r="C919">
        <v>3</v>
      </c>
      <c r="D919" s="24">
        <v>10492.7587890625</v>
      </c>
      <c r="E919" s="24">
        <v>2281.884521484375</v>
      </c>
      <c r="F919" s="24">
        <v>1112.90234375</v>
      </c>
      <c r="G919" s="24">
        <v>1194.47021484375</v>
      </c>
      <c r="H919" s="24">
        <v>723.09027099609375</v>
      </c>
    </row>
    <row r="920" spans="1:8">
      <c r="A920">
        <v>151</v>
      </c>
      <c r="B920" t="s">
        <v>413</v>
      </c>
      <c r="C920">
        <v>3</v>
      </c>
      <c r="D920" s="24">
        <v>7581.150390625</v>
      </c>
      <c r="E920" s="24">
        <v>1509.9326171875</v>
      </c>
      <c r="F920" s="24">
        <v>1069.026611328125</v>
      </c>
      <c r="G920" s="24">
        <v>1301.8115234375</v>
      </c>
      <c r="H920" s="24">
        <v>688.00421142578125</v>
      </c>
    </row>
    <row r="921" spans="1:8">
      <c r="A921">
        <v>152</v>
      </c>
      <c r="B921" t="s">
        <v>414</v>
      </c>
      <c r="C921">
        <v>3</v>
      </c>
      <c r="D921" s="24">
        <v>6657.00830078125</v>
      </c>
      <c r="E921" s="24">
        <v>1381.887451171875</v>
      </c>
      <c r="F921" s="24">
        <v>858.33233642578125</v>
      </c>
      <c r="G921" s="24">
        <v>2212.177490234375</v>
      </c>
      <c r="H921" s="24">
        <v>1212.7093505859375</v>
      </c>
    </row>
    <row r="922" spans="1:8">
      <c r="A922">
        <v>153</v>
      </c>
      <c r="B922" t="s">
        <v>415</v>
      </c>
      <c r="C922">
        <v>3</v>
      </c>
      <c r="D922" s="24">
        <v>3966.291015625</v>
      </c>
      <c r="E922" s="24">
        <v>706.58074951171875</v>
      </c>
      <c r="F922" s="24">
        <v>731.02349853515625</v>
      </c>
      <c r="G922" s="24">
        <v>1481.6475830078125</v>
      </c>
      <c r="H922" s="24">
        <v>766.891357421875</v>
      </c>
    </row>
    <row r="923" spans="1:8">
      <c r="A923">
        <v>154</v>
      </c>
      <c r="B923" t="s">
        <v>416</v>
      </c>
      <c r="C923">
        <v>3</v>
      </c>
      <c r="D923" s="24">
        <v>2474.1865234375</v>
      </c>
      <c r="E923" s="24">
        <v>1000.3267822265625</v>
      </c>
      <c r="F923" s="24">
        <v>651.44244384765625</v>
      </c>
      <c r="G923" s="24">
        <v>940.7064208984375</v>
      </c>
      <c r="H923" s="24">
        <v>427.853759765625</v>
      </c>
    </row>
    <row r="924" spans="1:8">
      <c r="A924">
        <v>155</v>
      </c>
      <c r="B924" t="s">
        <v>417</v>
      </c>
      <c r="C924">
        <v>3</v>
      </c>
      <c r="D924" s="24">
        <v>8184.357421875</v>
      </c>
      <c r="E924" s="24">
        <v>963.94964599609375</v>
      </c>
      <c r="F924" s="24">
        <v>490.39566040039062</v>
      </c>
      <c r="G924" s="24">
        <v>974.066162109375</v>
      </c>
      <c r="H924" s="24">
        <v>1290.71826171875</v>
      </c>
    </row>
    <row r="925" spans="1:8">
      <c r="A925">
        <v>156</v>
      </c>
      <c r="B925" t="s">
        <v>418</v>
      </c>
      <c r="C925">
        <v>3</v>
      </c>
      <c r="D925" s="24">
        <v>7505.14453125</v>
      </c>
      <c r="E925" s="24">
        <v>2018.80810546875</v>
      </c>
      <c r="F925" s="24">
        <v>877.400390625</v>
      </c>
      <c r="G925" s="24">
        <v>838.619384765625</v>
      </c>
      <c r="H925" s="24">
        <v>638.9425048828125</v>
      </c>
    </row>
    <row r="926" spans="1:8">
      <c r="A926">
        <v>157</v>
      </c>
      <c r="B926" t="s">
        <v>419</v>
      </c>
      <c r="C926">
        <v>3</v>
      </c>
      <c r="D926" s="24">
        <v>3987.8125</v>
      </c>
      <c r="E926" s="24">
        <v>675.06951904296875</v>
      </c>
      <c r="F926" s="24">
        <v>539.88348388671875</v>
      </c>
      <c r="G926" s="24">
        <v>674.76165771484375</v>
      </c>
      <c r="H926" s="24">
        <v>320.51336669921875</v>
      </c>
    </row>
    <row r="927" spans="1:8">
      <c r="A927">
        <v>158</v>
      </c>
      <c r="B927" t="s">
        <v>420</v>
      </c>
      <c r="C927">
        <v>3</v>
      </c>
      <c r="D927" s="24">
        <v>3924.359375</v>
      </c>
      <c r="E927" s="24">
        <v>770.799072265625</v>
      </c>
      <c r="F927" s="24">
        <v>539.24285888671875</v>
      </c>
      <c r="G927" s="24">
        <v>752.16162109375</v>
      </c>
      <c r="H927" s="24">
        <v>1041.2020263671875</v>
      </c>
    </row>
    <row r="928" spans="1:8">
      <c r="A928">
        <v>159</v>
      </c>
      <c r="B928" t="s">
        <v>421</v>
      </c>
      <c r="C928">
        <v>3</v>
      </c>
      <c r="D928" s="24">
        <v>16510.90234375</v>
      </c>
      <c r="E928" s="24">
        <v>6673.91796875</v>
      </c>
      <c r="F928" s="24">
        <v>3392.87158203125</v>
      </c>
      <c r="G928" s="24">
        <v>2427.649169921875</v>
      </c>
      <c r="H928" s="24">
        <v>1753.1180419921875</v>
      </c>
    </row>
    <row r="929" spans="1:8">
      <c r="A929">
        <v>160</v>
      </c>
      <c r="B929" t="s">
        <v>422</v>
      </c>
      <c r="C929">
        <v>3</v>
      </c>
      <c r="D929" s="24">
        <v>20385.689453125</v>
      </c>
      <c r="E929" s="24">
        <v>4638.8994140625</v>
      </c>
      <c r="F929" s="24">
        <v>2094.055419921875</v>
      </c>
      <c r="G929" s="24">
        <v>4947.951171875</v>
      </c>
      <c r="H929" s="24">
        <v>2180.108642578125</v>
      </c>
    </row>
    <row r="930" spans="1:8">
      <c r="A930">
        <v>161</v>
      </c>
      <c r="B930" t="s">
        <v>423</v>
      </c>
      <c r="C930">
        <v>3</v>
      </c>
      <c r="D930" s="24">
        <v>13064.78125</v>
      </c>
      <c r="E930" s="24">
        <v>1692.1597900390625</v>
      </c>
      <c r="F930" s="24">
        <v>1303.9154052734375</v>
      </c>
      <c r="G930" s="24">
        <v>2303.97509765625</v>
      </c>
      <c r="H930" s="24">
        <v>2012.2139892578125</v>
      </c>
    </row>
    <row r="931" spans="1:8">
      <c r="A931">
        <v>162</v>
      </c>
      <c r="B931" t="s">
        <v>424</v>
      </c>
      <c r="C931">
        <v>3</v>
      </c>
      <c r="D931" s="24">
        <v>6722.4677734375</v>
      </c>
      <c r="E931" s="24">
        <v>1410.496826171875</v>
      </c>
      <c r="F931" s="24">
        <v>891.943603515625</v>
      </c>
      <c r="G931" s="24">
        <v>1058.419921875</v>
      </c>
      <c r="H931" s="24">
        <v>-192.70266723632812</v>
      </c>
    </row>
    <row r="932" spans="1:8">
      <c r="A932">
        <v>163</v>
      </c>
      <c r="B932" t="s">
        <v>425</v>
      </c>
      <c r="C932">
        <v>3</v>
      </c>
      <c r="D932" s="24">
        <v>10475.3251953125</v>
      </c>
      <c r="E932" s="24">
        <v>2111.430419921875</v>
      </c>
      <c r="F932" s="24">
        <v>1263.9290771484375</v>
      </c>
      <c r="G932" s="24">
        <v>1466.6533203125</v>
      </c>
      <c r="H932" s="24">
        <v>334.65850830078125</v>
      </c>
    </row>
    <row r="933" spans="1:8">
      <c r="A933">
        <v>164</v>
      </c>
      <c r="B933" t="s">
        <v>426</v>
      </c>
      <c r="C933">
        <v>3</v>
      </c>
      <c r="D933" s="24">
        <v>9416.3427734375</v>
      </c>
      <c r="E933" s="24">
        <v>1623.1748046875</v>
      </c>
      <c r="F933" s="24">
        <v>985.15557861328125</v>
      </c>
      <c r="G933" s="24">
        <v>1436.031494140625</v>
      </c>
      <c r="H933" s="24">
        <v>1304.5296630859375</v>
      </c>
    </row>
    <row r="934" spans="1:8">
      <c r="A934">
        <v>165</v>
      </c>
      <c r="B934" t="s">
        <v>427</v>
      </c>
      <c r="C934">
        <v>3</v>
      </c>
      <c r="D934" s="24">
        <v>2953.5126953125</v>
      </c>
      <c r="E934" s="24">
        <v>594.4366455078125</v>
      </c>
      <c r="F934" s="24">
        <v>304.03607177734375</v>
      </c>
      <c r="G934" s="24">
        <v>1082.883544921875</v>
      </c>
      <c r="H934" s="24">
        <v>743.26202392578125</v>
      </c>
    </row>
    <row r="935" spans="1:8">
      <c r="A935">
        <v>166</v>
      </c>
      <c r="B935" t="s">
        <v>428</v>
      </c>
      <c r="C935">
        <v>3</v>
      </c>
      <c r="D935" s="24">
        <v>1697.12109375</v>
      </c>
      <c r="E935" s="24">
        <v>119.37617492675781</v>
      </c>
      <c r="F935" s="24">
        <v>331.1094970703125</v>
      </c>
      <c r="G935" s="24">
        <v>875.55474853515625</v>
      </c>
      <c r="H935" s="24">
        <v>450.884521484375</v>
      </c>
    </row>
    <row r="936" spans="1:8">
      <c r="A936">
        <v>167</v>
      </c>
      <c r="B936" t="s">
        <v>429</v>
      </c>
      <c r="C936">
        <v>3</v>
      </c>
      <c r="D936" s="24">
        <v>11849.63671875</v>
      </c>
      <c r="E936" s="24">
        <v>1476.4599609375</v>
      </c>
      <c r="F936" s="24">
        <v>970.4063720703125</v>
      </c>
      <c r="G936" s="24">
        <v>1297.9959716796875</v>
      </c>
      <c r="H936" s="24">
        <v>468.39962768554688</v>
      </c>
    </row>
    <row r="937" spans="1:8">
      <c r="A937">
        <v>168</v>
      </c>
      <c r="B937" t="s">
        <v>430</v>
      </c>
      <c r="C937">
        <v>3</v>
      </c>
      <c r="D937" s="24">
        <v>2072.48388671875</v>
      </c>
      <c r="E937" s="24">
        <v>552.2987060546875</v>
      </c>
      <c r="F937" s="24">
        <v>509.88470458984375</v>
      </c>
      <c r="G937" s="24">
        <v>1036.9697265625</v>
      </c>
      <c r="H937" s="24">
        <v>278.8582763671875</v>
      </c>
    </row>
    <row r="938" spans="1:8">
      <c r="A938">
        <v>169</v>
      </c>
      <c r="B938" t="s">
        <v>431</v>
      </c>
      <c r="C938">
        <v>3</v>
      </c>
      <c r="D938" s="24">
        <v>13786.4150390625</v>
      </c>
      <c r="E938" s="24">
        <v>1917.92041015625</v>
      </c>
      <c r="F938" s="24">
        <v>1151.863525390625</v>
      </c>
      <c r="G938" s="24">
        <v>1624.69580078125</v>
      </c>
      <c r="H938" s="24">
        <v>753.814697265625</v>
      </c>
    </row>
    <row r="939" spans="1:8">
      <c r="A939">
        <v>170</v>
      </c>
      <c r="B939" t="s">
        <v>432</v>
      </c>
      <c r="C939">
        <v>3</v>
      </c>
      <c r="D939" s="24">
        <v>6528.23486328125</v>
      </c>
      <c r="E939" s="24">
        <v>1133.1793212890625</v>
      </c>
      <c r="F939" s="24">
        <v>746.44976806640625</v>
      </c>
      <c r="G939" s="24">
        <v>1364.5126953125</v>
      </c>
      <c r="H939" s="24">
        <v>652.728759765625</v>
      </c>
    </row>
    <row r="940" spans="1:8">
      <c r="A940">
        <v>171</v>
      </c>
      <c r="B940" t="s">
        <v>433</v>
      </c>
      <c r="C940">
        <v>3</v>
      </c>
      <c r="D940" s="24">
        <v>9727.5498046875</v>
      </c>
      <c r="E940" s="24">
        <v>1521.9293212890625</v>
      </c>
      <c r="F940" s="24">
        <v>1094.1956787109375</v>
      </c>
      <c r="G940" s="24">
        <v>1240.8961181640625</v>
      </c>
      <c r="H940" s="24">
        <v>611.66644287109375</v>
      </c>
    </row>
    <row r="941" spans="1:8">
      <c r="A941">
        <v>172</v>
      </c>
      <c r="B941" t="s">
        <v>434</v>
      </c>
      <c r="C941">
        <v>3</v>
      </c>
      <c r="D941" s="24">
        <v>12560.8359375</v>
      </c>
      <c r="E941" s="24">
        <v>2792.662841796875</v>
      </c>
      <c r="F941" s="24">
        <v>4907.751953125</v>
      </c>
      <c r="G941" s="24">
        <v>10848.486328125</v>
      </c>
      <c r="H941" s="24">
        <v>588.1197509765625</v>
      </c>
    </row>
    <row r="942" spans="1:8">
      <c r="A942">
        <v>173</v>
      </c>
      <c r="B942" t="s">
        <v>435</v>
      </c>
      <c r="C942">
        <v>3</v>
      </c>
      <c r="D942" s="24">
        <v>31660.24609375</v>
      </c>
      <c r="E942" s="24">
        <v>4526.3203125</v>
      </c>
      <c r="F942" s="24">
        <v>2984.77392578125</v>
      </c>
      <c r="G942" s="24">
        <v>3370.5146484375</v>
      </c>
      <c r="H942" s="24">
        <v>1718.509521484375</v>
      </c>
    </row>
    <row r="943" spans="1:8">
      <c r="A943">
        <v>174</v>
      </c>
      <c r="B943" t="s">
        <v>436</v>
      </c>
      <c r="C943">
        <v>3</v>
      </c>
      <c r="D943" s="24">
        <v>4307.11083984375</v>
      </c>
      <c r="E943" s="24">
        <v>586.8775634765625</v>
      </c>
      <c r="F943" s="24">
        <v>657.60821533203125</v>
      </c>
      <c r="G943" s="24">
        <v>1168.60400390625</v>
      </c>
      <c r="H943" s="24">
        <v>1026.611572265625</v>
      </c>
    </row>
    <row r="944" spans="1:8">
      <c r="A944">
        <v>175</v>
      </c>
      <c r="B944" t="s">
        <v>437</v>
      </c>
      <c r="C944">
        <v>3</v>
      </c>
      <c r="D944" s="24">
        <v>9334.009765625</v>
      </c>
      <c r="E944" s="24">
        <v>1547.5787353515625</v>
      </c>
      <c r="F944" s="24">
        <v>1050.44287109375</v>
      </c>
      <c r="G944" s="24">
        <v>1237.712646484375</v>
      </c>
      <c r="H944" s="24">
        <v>1581.958251953125</v>
      </c>
    </row>
    <row r="945" spans="1:8">
      <c r="A945">
        <v>176</v>
      </c>
      <c r="B945" t="s">
        <v>438</v>
      </c>
      <c r="C945">
        <v>3</v>
      </c>
      <c r="D945" s="24">
        <v>5600.29833984375</v>
      </c>
      <c r="E945" s="24">
        <v>859.49798583984375</v>
      </c>
      <c r="F945" s="24">
        <v>518.69989013671875</v>
      </c>
      <c r="G945" s="24">
        <v>1486.1878662109375</v>
      </c>
      <c r="H945" s="24">
        <v>2935.427978515625</v>
      </c>
    </row>
    <row r="946" spans="1:8">
      <c r="A946">
        <v>177</v>
      </c>
      <c r="B946" t="s">
        <v>439</v>
      </c>
      <c r="C946">
        <v>3</v>
      </c>
      <c r="D946" s="24">
        <v>10351.3486328125</v>
      </c>
      <c r="E946" s="24">
        <v>1636.3653564453125</v>
      </c>
      <c r="F946" s="24">
        <v>824.34185791015625</v>
      </c>
      <c r="G946" s="24">
        <v>1416.529541015625</v>
      </c>
      <c r="H946" s="24">
        <v>1642.585205078125</v>
      </c>
    </row>
    <row r="947" spans="1:8">
      <c r="A947">
        <v>178</v>
      </c>
      <c r="B947" t="s">
        <v>440</v>
      </c>
      <c r="C947">
        <v>3</v>
      </c>
      <c r="D947" s="24">
        <v>11957.00390625</v>
      </c>
      <c r="E947" s="24">
        <v>2635.521728515625</v>
      </c>
      <c r="F947" s="24">
        <v>1678.9774169921875</v>
      </c>
      <c r="G947" s="24">
        <v>1699.786376953125</v>
      </c>
      <c r="H947" s="24">
        <v>2201.30810546875</v>
      </c>
    </row>
    <row r="948" spans="1:8">
      <c r="A948">
        <v>179</v>
      </c>
      <c r="B948" t="s">
        <v>441</v>
      </c>
      <c r="C948">
        <v>3</v>
      </c>
      <c r="D948" s="24">
        <v>8667.5263671875</v>
      </c>
      <c r="E948" s="24">
        <v>1616.074951171875</v>
      </c>
      <c r="F948" s="24">
        <v>1074.1650390625</v>
      </c>
      <c r="G948" s="24">
        <v>1175.3155517578125</v>
      </c>
      <c r="H948" s="24">
        <v>1158.05908203125</v>
      </c>
    </row>
    <row r="949" spans="1:8">
      <c r="A949">
        <v>180</v>
      </c>
      <c r="B949" t="s">
        <v>442</v>
      </c>
      <c r="C949">
        <v>3</v>
      </c>
      <c r="D949" s="24">
        <v>3172.1513671875</v>
      </c>
      <c r="E949" s="24">
        <v>359.32546997070312</v>
      </c>
      <c r="F949" s="24">
        <v>143.73582458496094</v>
      </c>
      <c r="G949" s="24">
        <v>859.55303955078125</v>
      </c>
      <c r="H949" s="24">
        <v>566.52978515625</v>
      </c>
    </row>
    <row r="950" spans="1:8">
      <c r="A950">
        <v>181</v>
      </c>
      <c r="B950" t="s">
        <v>443</v>
      </c>
      <c r="C950">
        <v>3</v>
      </c>
      <c r="D950" s="24">
        <v>8576.8642578125</v>
      </c>
      <c r="E950" s="24">
        <v>1670.19482421875</v>
      </c>
      <c r="F950" s="24">
        <v>907.67608642578125</v>
      </c>
      <c r="G950" s="24">
        <v>1907.7174072265625</v>
      </c>
      <c r="H950" s="24">
        <v>3338.7548828125</v>
      </c>
    </row>
    <row r="951" spans="1:8">
      <c r="A951">
        <v>182</v>
      </c>
      <c r="B951" t="s">
        <v>444</v>
      </c>
      <c r="C951">
        <v>3</v>
      </c>
      <c r="D951" s="24">
        <v>6881.869140625</v>
      </c>
      <c r="E951" s="24">
        <v>1217.819091796875</v>
      </c>
      <c r="F951" s="24">
        <v>648.2249755859375</v>
      </c>
      <c r="G951" s="24">
        <v>1047.5701904296875</v>
      </c>
      <c r="H951" s="24">
        <v>1851.09423828125</v>
      </c>
    </row>
    <row r="952" spans="1:8">
      <c r="A952">
        <v>183</v>
      </c>
      <c r="B952" t="s">
        <v>445</v>
      </c>
      <c r="C952">
        <v>3</v>
      </c>
      <c r="D952" s="24">
        <v>9730.71875</v>
      </c>
      <c r="E952" s="24">
        <v>2055.6611328125</v>
      </c>
      <c r="F952" s="24">
        <v>1375.8983154296875</v>
      </c>
      <c r="G952" s="24">
        <v>1280.945556640625</v>
      </c>
      <c r="H952" s="24">
        <v>1412.2640380859375</v>
      </c>
    </row>
    <row r="953" spans="1:8">
      <c r="A953">
        <v>184</v>
      </c>
      <c r="B953" t="s">
        <v>446</v>
      </c>
      <c r="C953">
        <v>3</v>
      </c>
      <c r="D953" s="24">
        <v>12663.8349609375</v>
      </c>
      <c r="E953" s="24">
        <v>2523.220703125</v>
      </c>
      <c r="F953" s="24">
        <v>1687.2291259765625</v>
      </c>
      <c r="G953" s="24">
        <v>1496.3565673828125</v>
      </c>
      <c r="H953" s="24">
        <v>512.56671142578125</v>
      </c>
    </row>
    <row r="954" spans="1:8">
      <c r="A954">
        <v>185</v>
      </c>
      <c r="B954" t="s">
        <v>447</v>
      </c>
      <c r="C954">
        <v>3</v>
      </c>
      <c r="D954" s="24">
        <v>11138.55078125</v>
      </c>
      <c r="E954" s="24">
        <v>2132.527099609375</v>
      </c>
      <c r="F954" s="24">
        <v>742.6409912109375</v>
      </c>
      <c r="G954" s="24">
        <v>1479.1619873046875</v>
      </c>
      <c r="H954" s="24">
        <v>753.53375244140625</v>
      </c>
    </row>
    <row r="955" spans="1:8">
      <c r="A955">
        <v>186</v>
      </c>
      <c r="B955" t="s">
        <v>448</v>
      </c>
      <c r="C955">
        <v>3</v>
      </c>
      <c r="D955" s="24">
        <v>9218.6494140625</v>
      </c>
      <c r="E955" s="24">
        <v>1936.6763916015625</v>
      </c>
      <c r="F955" s="24">
        <v>1874.140380859375</v>
      </c>
      <c r="G955" s="24">
        <v>1499.898193359375</v>
      </c>
      <c r="H955" s="24">
        <v>379.052490234375</v>
      </c>
    </row>
    <row r="956" spans="1:8">
      <c r="A956">
        <v>187</v>
      </c>
      <c r="B956" t="s">
        <v>449</v>
      </c>
      <c r="C956">
        <v>3</v>
      </c>
      <c r="D956" s="24">
        <v>7357.3251953125</v>
      </c>
      <c r="E956" s="24">
        <v>1691.379150390625</v>
      </c>
      <c r="F956" s="24">
        <v>1189.5858154296875</v>
      </c>
      <c r="G956" s="24">
        <v>1380.3665771484375</v>
      </c>
      <c r="H956" s="24">
        <v>1110.7593994140625</v>
      </c>
    </row>
    <row r="957" spans="1:8">
      <c r="A957">
        <v>188</v>
      </c>
      <c r="B957" t="s">
        <v>450</v>
      </c>
      <c r="C957">
        <v>3</v>
      </c>
      <c r="D957" s="24">
        <v>7051.5791015625</v>
      </c>
      <c r="E957" s="24">
        <v>956.28704833984375</v>
      </c>
      <c r="F957" s="24">
        <v>603.86444091796875</v>
      </c>
      <c r="G957" s="24">
        <v>1704.6851806640625</v>
      </c>
      <c r="H957" s="24">
        <v>4251.5439453125</v>
      </c>
    </row>
    <row r="958" spans="1:8">
      <c r="A958">
        <v>189</v>
      </c>
      <c r="B958" t="s">
        <v>451</v>
      </c>
      <c r="C958">
        <v>3</v>
      </c>
      <c r="D958" s="24">
        <v>30208.375</v>
      </c>
      <c r="E958" s="24">
        <v>5166.525390625</v>
      </c>
      <c r="F958" s="24">
        <v>3593.30859375</v>
      </c>
      <c r="G958" s="24">
        <v>4817.43603515625</v>
      </c>
      <c r="H958" s="24">
        <v>2671.162109375</v>
      </c>
    </row>
    <row r="959" spans="1:8">
      <c r="A959">
        <v>190</v>
      </c>
      <c r="B959" t="s">
        <v>452</v>
      </c>
      <c r="C959">
        <v>3</v>
      </c>
      <c r="D959" s="24">
        <v>5191.32080078125</v>
      </c>
      <c r="E959" s="24">
        <v>556.33343505859375</v>
      </c>
      <c r="F959" s="24">
        <v>260.51507568359375</v>
      </c>
      <c r="G959" s="24">
        <v>980.4476318359375</v>
      </c>
      <c r="H959" s="24">
        <v>816.71746826171875</v>
      </c>
    </row>
    <row r="960" spans="1:8">
      <c r="A960">
        <v>191</v>
      </c>
      <c r="B960" t="s">
        <v>453</v>
      </c>
      <c r="C960">
        <v>3</v>
      </c>
      <c r="D960" s="24">
        <v>2222.6298828125</v>
      </c>
      <c r="E960" s="24">
        <v>902.804443359375</v>
      </c>
      <c r="F960" s="24">
        <v>89.813003540039062</v>
      </c>
      <c r="G960" s="24">
        <v>1034.276123046875</v>
      </c>
      <c r="H960" s="24">
        <v>408.56021118164062</v>
      </c>
    </row>
    <row r="961" spans="1:8">
      <c r="A961">
        <v>192</v>
      </c>
      <c r="B961" t="s">
        <v>454</v>
      </c>
      <c r="C961">
        <v>3</v>
      </c>
      <c r="D961" s="24">
        <v>4159.6494140625</v>
      </c>
      <c r="E961" s="24">
        <v>932.27655029296875</v>
      </c>
      <c r="F961" s="24">
        <v>488.43478393554688</v>
      </c>
      <c r="G961" s="24">
        <v>745.66461181640625</v>
      </c>
      <c r="H961" s="24">
        <v>583.3797607421875</v>
      </c>
    </row>
    <row r="962" spans="1:8">
      <c r="A962">
        <v>193</v>
      </c>
      <c r="B962" t="s">
        <v>455</v>
      </c>
      <c r="C962">
        <v>3</v>
      </c>
      <c r="D962" s="24">
        <v>10568.62890625</v>
      </c>
      <c r="E962" s="24">
        <v>1674.0677490234375</v>
      </c>
      <c r="F962" s="24">
        <v>1160.5462646484375</v>
      </c>
      <c r="G962" s="24">
        <v>1846.1326904296875</v>
      </c>
      <c r="H962" s="24">
        <v>488.09478759765625</v>
      </c>
    </row>
    <row r="963" spans="1:8">
      <c r="A963">
        <v>194</v>
      </c>
      <c r="B963" t="s">
        <v>456</v>
      </c>
      <c r="C963">
        <v>3</v>
      </c>
      <c r="D963" s="24">
        <v>23456.021484375</v>
      </c>
      <c r="E963" s="24">
        <v>3377.078125</v>
      </c>
      <c r="F963" s="24">
        <v>1674.028076171875</v>
      </c>
      <c r="G963" s="24">
        <v>2489.86572265625</v>
      </c>
      <c r="H963" s="24">
        <v>1385.0189208984375</v>
      </c>
    </row>
    <row r="964" spans="1:8">
      <c r="A964">
        <v>195</v>
      </c>
      <c r="B964" t="s">
        <v>457</v>
      </c>
      <c r="C964">
        <v>3</v>
      </c>
      <c r="D964" s="24">
        <v>32966.77734375</v>
      </c>
      <c r="E964" s="24">
        <v>3922.958740234375</v>
      </c>
      <c r="F964" s="24">
        <v>1881.4788818359375</v>
      </c>
      <c r="G964" s="24">
        <v>2012.5267333984375</v>
      </c>
      <c r="H964" s="24">
        <v>1002.3721923828125</v>
      </c>
    </row>
    <row r="965" spans="1:8">
      <c r="A965">
        <v>196</v>
      </c>
      <c r="B965" t="s">
        <v>458</v>
      </c>
      <c r="C965">
        <v>3</v>
      </c>
      <c r="D965" s="24">
        <v>8451.609375</v>
      </c>
      <c r="E965" s="24">
        <v>1585.202392578125</v>
      </c>
      <c r="F965" s="24">
        <v>697.205078125</v>
      </c>
      <c r="G965" s="24">
        <v>1315.4207763671875</v>
      </c>
      <c r="H965" s="24">
        <v>902.79302978515625</v>
      </c>
    </row>
    <row r="966" spans="1:8">
      <c r="A966">
        <v>197</v>
      </c>
      <c r="B966" t="s">
        <v>459</v>
      </c>
      <c r="C966">
        <v>3</v>
      </c>
      <c r="D966" s="24">
        <v>9163.9375</v>
      </c>
      <c r="E966" s="24">
        <v>1524.7618408203125</v>
      </c>
      <c r="F966" s="24">
        <v>983.70904541015625</v>
      </c>
      <c r="G966" s="24">
        <v>1332.759033203125</v>
      </c>
      <c r="H966" s="24">
        <v>1083.6539306640625</v>
      </c>
    </row>
    <row r="967" spans="1:8">
      <c r="A967">
        <v>198</v>
      </c>
      <c r="B967" t="s">
        <v>460</v>
      </c>
      <c r="C967">
        <v>3</v>
      </c>
      <c r="D967" s="24">
        <v>15826.525390625</v>
      </c>
      <c r="E967" s="24">
        <v>1552.7608642578125</v>
      </c>
      <c r="F967" s="24">
        <v>712.64361572265625</v>
      </c>
      <c r="G967" s="24">
        <v>1084.5980224609375</v>
      </c>
      <c r="H967" s="24">
        <v>1111.161376953125</v>
      </c>
    </row>
    <row r="968" spans="1:8">
      <c r="A968">
        <v>199</v>
      </c>
      <c r="B968" t="s">
        <v>461</v>
      </c>
      <c r="C968">
        <v>3</v>
      </c>
      <c r="D968" s="24">
        <v>5318.08984375</v>
      </c>
      <c r="E968" s="24">
        <v>925.260009765625</v>
      </c>
      <c r="F968" s="24">
        <v>430.83627319335938</v>
      </c>
      <c r="G968" s="24">
        <v>1332.30908203125</v>
      </c>
      <c r="H968" s="24">
        <v>637.96612548828125</v>
      </c>
    </row>
    <row r="969" spans="1:8">
      <c r="A969">
        <v>200</v>
      </c>
      <c r="B969" t="s">
        <v>462</v>
      </c>
      <c r="C969">
        <v>3</v>
      </c>
      <c r="D969" s="24">
        <v>6287.59375</v>
      </c>
      <c r="E969" s="24">
        <v>1510.4915771484375</v>
      </c>
      <c r="F969" s="24">
        <v>1355.6929931640625</v>
      </c>
      <c r="G969" s="24">
        <v>1982.3953857421875</v>
      </c>
      <c r="H969" s="24">
        <v>1532.109130859375</v>
      </c>
    </row>
    <row r="970" spans="1:8">
      <c r="A970">
        <v>201</v>
      </c>
      <c r="B970" t="s">
        <v>463</v>
      </c>
      <c r="C970">
        <v>3</v>
      </c>
      <c r="D970" s="24">
        <v>9624.912109375</v>
      </c>
      <c r="E970" s="24">
        <v>1688.89404296875</v>
      </c>
      <c r="F970" s="24">
        <v>875.4306640625</v>
      </c>
      <c r="G970" s="24">
        <v>1242.893310546875</v>
      </c>
      <c r="H970" s="24">
        <v>1280.2279052734375</v>
      </c>
    </row>
    <row r="971" spans="1:8">
      <c r="A971">
        <v>202</v>
      </c>
      <c r="B971" t="s">
        <v>464</v>
      </c>
      <c r="C971">
        <v>3</v>
      </c>
      <c r="D971" s="24">
        <v>6518.43896484375</v>
      </c>
      <c r="E971" s="24">
        <v>463.934814453125</v>
      </c>
      <c r="F971" s="24">
        <v>825.96807861328125</v>
      </c>
      <c r="G971" s="24">
        <v>1209.59228515625</v>
      </c>
      <c r="H971" s="24">
        <v>1141.40087890625</v>
      </c>
    </row>
    <row r="972" spans="1:8">
      <c r="A972">
        <v>203</v>
      </c>
      <c r="B972" t="s">
        <v>465</v>
      </c>
      <c r="C972">
        <v>3</v>
      </c>
      <c r="D972" s="24">
        <v>9147.271484375</v>
      </c>
      <c r="E972" s="24">
        <v>944.61083984375</v>
      </c>
      <c r="F972" s="24">
        <v>646.0164794921875</v>
      </c>
      <c r="G972" s="24">
        <v>1658.4810791015625</v>
      </c>
      <c r="H972" s="24">
        <v>1958.9517822265625</v>
      </c>
    </row>
    <row r="973" spans="1:8">
      <c r="A973">
        <v>204</v>
      </c>
      <c r="B973" t="s">
        <v>466</v>
      </c>
      <c r="C973">
        <v>3</v>
      </c>
      <c r="D973" s="24">
        <v>11974.3564453125</v>
      </c>
      <c r="E973" s="24">
        <v>2413.136962890625</v>
      </c>
      <c r="F973" s="24">
        <v>1566.7921142578125</v>
      </c>
      <c r="G973" s="24">
        <v>2227.771240234375</v>
      </c>
      <c r="H973" s="24">
        <v>2061.29443359375</v>
      </c>
    </row>
    <row r="974" spans="1:8">
      <c r="A974">
        <v>205</v>
      </c>
      <c r="B974" t="s">
        <v>467</v>
      </c>
      <c r="C974">
        <v>3</v>
      </c>
      <c r="D974" s="24">
        <v>4035.9404296875</v>
      </c>
      <c r="E974" s="24">
        <v>398.11199951171875</v>
      </c>
      <c r="F974" s="24">
        <v>802.20770263671875</v>
      </c>
      <c r="G974" s="24">
        <v>1647.8580322265625</v>
      </c>
      <c r="H974" s="24">
        <v>924.52880859375</v>
      </c>
    </row>
    <row r="975" spans="1:8">
      <c r="A975">
        <v>206</v>
      </c>
      <c r="B975" t="s">
        <v>468</v>
      </c>
      <c r="C975">
        <v>3</v>
      </c>
      <c r="D975" s="24">
        <v>5963.05712890625</v>
      </c>
      <c r="E975" s="24">
        <v>1135.8306884765625</v>
      </c>
      <c r="F975" s="24">
        <v>385.11300659179688</v>
      </c>
      <c r="G975" s="24">
        <v>346.984619140625</v>
      </c>
      <c r="H975" s="24">
        <v>254.75289916992188</v>
      </c>
    </row>
    <row r="976" spans="1:8">
      <c r="A976">
        <v>207</v>
      </c>
      <c r="B976" t="s">
        <v>469</v>
      </c>
      <c r="C976">
        <v>3</v>
      </c>
      <c r="D976" s="24">
        <v>30749.98828125</v>
      </c>
      <c r="E976" s="24">
        <v>5908.53564453125</v>
      </c>
      <c r="F976" s="24">
        <v>3575.504638671875</v>
      </c>
      <c r="G976" s="24">
        <v>4370.12744140625</v>
      </c>
      <c r="H976" s="24">
        <v>3285.412841796875</v>
      </c>
    </row>
    <row r="977" spans="1:8">
      <c r="A977">
        <v>208</v>
      </c>
      <c r="B977" t="s">
        <v>470</v>
      </c>
      <c r="C977">
        <v>3</v>
      </c>
      <c r="D977" s="24">
        <v>16299.6904296875</v>
      </c>
      <c r="E977" s="24">
        <v>2481.015869140625</v>
      </c>
      <c r="F977" s="24">
        <v>1711.419677734375</v>
      </c>
      <c r="G977" s="24">
        <v>2550.22021484375</v>
      </c>
      <c r="H977" s="24">
        <v>2205.19775390625</v>
      </c>
    </row>
    <row r="978" spans="1:8">
      <c r="A978">
        <v>209</v>
      </c>
      <c r="B978" t="s">
        <v>471</v>
      </c>
      <c r="C978">
        <v>3</v>
      </c>
      <c r="D978" s="24">
        <v>10352.9296875</v>
      </c>
      <c r="E978" s="24">
        <v>1643.5257568359375</v>
      </c>
      <c r="F978" s="24">
        <v>974.1650390625</v>
      </c>
      <c r="G978" s="24">
        <v>1549.25537109375</v>
      </c>
      <c r="H978" s="24">
        <v>355.80743408203125</v>
      </c>
    </row>
    <row r="979" spans="1:8">
      <c r="A979">
        <v>210</v>
      </c>
      <c r="B979" t="s">
        <v>472</v>
      </c>
      <c r="C979">
        <v>3</v>
      </c>
      <c r="D979" s="24">
        <v>18987.744140625</v>
      </c>
      <c r="E979" s="24">
        <v>2987.689208984375</v>
      </c>
      <c r="F979" s="24">
        <v>1805.0780029296875</v>
      </c>
      <c r="G979" s="24">
        <v>2332.332763671875</v>
      </c>
      <c r="H979" s="24">
        <v>1147.332763671875</v>
      </c>
    </row>
    <row r="980" spans="1:8">
      <c r="A980">
        <v>211</v>
      </c>
      <c r="B980" t="s">
        <v>473</v>
      </c>
      <c r="C980">
        <v>3</v>
      </c>
      <c r="D980" s="24">
        <v>10947.5634765625</v>
      </c>
      <c r="E980" s="24">
        <v>2101.68115234375</v>
      </c>
      <c r="F980" s="24">
        <v>1285.6650390625</v>
      </c>
      <c r="G980" s="24">
        <v>1972.2486572265625</v>
      </c>
      <c r="H980" s="24">
        <v>940.45574951171875</v>
      </c>
    </row>
    <row r="981" spans="1:8">
      <c r="A981">
        <v>212</v>
      </c>
      <c r="B981" t="s">
        <v>474</v>
      </c>
      <c r="C981">
        <v>3</v>
      </c>
      <c r="D981" s="24">
        <v>5553.04541015625</v>
      </c>
      <c r="E981" s="24">
        <v>932.8807373046875</v>
      </c>
      <c r="F981" s="24">
        <v>906.58892822265625</v>
      </c>
      <c r="G981" s="24">
        <v>1052.1805419921875</v>
      </c>
      <c r="H981" s="24">
        <v>851.27691650390625</v>
      </c>
    </row>
    <row r="982" spans="1:8">
      <c r="A982">
        <v>213</v>
      </c>
      <c r="B982" t="s">
        <v>475</v>
      </c>
      <c r="C982">
        <v>3</v>
      </c>
      <c r="D982" s="24">
        <v>5973.73876953125</v>
      </c>
      <c r="E982" s="24">
        <v>1079.4835205078125</v>
      </c>
      <c r="F982" s="24">
        <v>807.034423828125</v>
      </c>
      <c r="G982" s="24">
        <v>1045.725341796875</v>
      </c>
      <c r="H982" s="24">
        <v>1091.249755859375</v>
      </c>
    </row>
    <row r="983" spans="1:8">
      <c r="A983">
        <v>214</v>
      </c>
      <c r="B983" t="s">
        <v>476</v>
      </c>
      <c r="C983">
        <v>3</v>
      </c>
      <c r="D983" s="24">
        <v>1972.5648193359375</v>
      </c>
      <c r="E983" s="24">
        <v>705.20025634765625</v>
      </c>
      <c r="F983" s="24">
        <v>256.51089477539062</v>
      </c>
      <c r="G983" s="24">
        <v>1159.0921630859375</v>
      </c>
      <c r="H983" s="24">
        <v>903.7176513671875</v>
      </c>
    </row>
    <row r="984" spans="1:8">
      <c r="A984">
        <v>215</v>
      </c>
      <c r="B984" t="s">
        <v>477</v>
      </c>
      <c r="C984">
        <v>3</v>
      </c>
      <c r="D984" s="24">
        <v>3563.3837890625</v>
      </c>
      <c r="E984" s="24">
        <v>732.156005859375</v>
      </c>
      <c r="F984" s="24">
        <v>-205.01515197753906</v>
      </c>
      <c r="G984" s="24">
        <v>550.8399658203125</v>
      </c>
      <c r="H984" s="24">
        <v>187.38882446289062</v>
      </c>
    </row>
    <row r="985" spans="1:8">
      <c r="A985">
        <v>216</v>
      </c>
      <c r="B985" t="s">
        <v>478</v>
      </c>
      <c r="C985">
        <v>3</v>
      </c>
      <c r="D985" s="24">
        <v>2486.27099609375</v>
      </c>
      <c r="E985" s="24">
        <v>1158.896728515625</v>
      </c>
      <c r="F985" s="24">
        <v>750.86053466796875</v>
      </c>
      <c r="G985" s="24">
        <v>1316.9500732421875</v>
      </c>
      <c r="H985" s="24">
        <v>981.87384033203125</v>
      </c>
    </row>
    <row r="986" spans="1:8">
      <c r="A986">
        <v>217</v>
      </c>
      <c r="B986" t="s">
        <v>479</v>
      </c>
      <c r="C986">
        <v>3</v>
      </c>
      <c r="D986" s="24">
        <v>5926.0791015625</v>
      </c>
      <c r="E986" s="24">
        <v>1060.37060546875</v>
      </c>
      <c r="F986" s="24">
        <v>757.24896240234375</v>
      </c>
      <c r="G986" s="24">
        <v>1281.517333984375</v>
      </c>
      <c r="H986" s="24">
        <v>617.7767333984375</v>
      </c>
    </row>
    <row r="987" spans="1:8">
      <c r="A987">
        <v>218</v>
      </c>
      <c r="B987" t="s">
        <v>480</v>
      </c>
      <c r="C987">
        <v>3</v>
      </c>
      <c r="D987" s="24">
        <v>11869.91015625</v>
      </c>
      <c r="E987" s="24">
        <v>2023.3721923828125</v>
      </c>
      <c r="F987" s="24">
        <v>1435.6663818359375</v>
      </c>
      <c r="G987" s="24">
        <v>1696.3846435546875</v>
      </c>
      <c r="H987" s="24">
        <v>501.673583984375</v>
      </c>
    </row>
    <row r="988" spans="1:8">
      <c r="A988">
        <v>219</v>
      </c>
      <c r="B988" t="s">
        <v>481</v>
      </c>
      <c r="C988">
        <v>3</v>
      </c>
      <c r="D988" s="24">
        <v>9932.4140625</v>
      </c>
      <c r="E988" s="24">
        <v>1341.7030029296875</v>
      </c>
      <c r="F988" s="24">
        <v>692.845703125</v>
      </c>
      <c r="G988" s="24">
        <v>1660.40380859375</v>
      </c>
      <c r="H988" s="24">
        <v>795.3416748046875</v>
      </c>
    </row>
    <row r="989" spans="1:8">
      <c r="A989">
        <v>220</v>
      </c>
      <c r="B989" t="s">
        <v>482</v>
      </c>
      <c r="C989">
        <v>3</v>
      </c>
      <c r="D989" s="24">
        <v>12662.13671875</v>
      </c>
      <c r="E989" s="24">
        <v>1707.051513671875</v>
      </c>
      <c r="F989" s="24">
        <v>1046.6375732421875</v>
      </c>
      <c r="G989" s="24">
        <v>1450.3895263671875</v>
      </c>
      <c r="H989" s="24">
        <v>531.9107666015625</v>
      </c>
    </row>
    <row r="990" spans="1:8">
      <c r="A990">
        <v>221</v>
      </c>
      <c r="B990" t="s">
        <v>483</v>
      </c>
      <c r="C990">
        <v>3</v>
      </c>
      <c r="D990" s="24">
        <v>5349.5361328125</v>
      </c>
      <c r="E990" s="24">
        <v>1255.651611328125</v>
      </c>
      <c r="F990" s="24">
        <v>709.51678466796875</v>
      </c>
      <c r="G990" s="24">
        <v>1057.2354736328125</v>
      </c>
      <c r="H990" s="24">
        <v>-2580.241943359375</v>
      </c>
    </row>
    <row r="991" spans="1:8">
      <c r="A991">
        <v>222</v>
      </c>
      <c r="B991" t="s">
        <v>484</v>
      </c>
      <c r="C991">
        <v>3</v>
      </c>
      <c r="D991" s="24">
        <v>29183.880859375</v>
      </c>
      <c r="E991" s="24">
        <v>4397.4052734375</v>
      </c>
      <c r="F991" s="24">
        <v>2570.48876953125</v>
      </c>
      <c r="G991" s="24">
        <v>3736.321533203125</v>
      </c>
      <c r="H991" s="24">
        <v>1192.3446044921875</v>
      </c>
    </row>
    <row r="992" spans="1:8">
      <c r="A992">
        <v>223</v>
      </c>
      <c r="B992" t="s">
        <v>485</v>
      </c>
      <c r="C992">
        <v>3</v>
      </c>
      <c r="D992" s="24">
        <v>12692.60546875</v>
      </c>
      <c r="E992" s="24">
        <v>2381.369384765625</v>
      </c>
      <c r="F992" s="24">
        <v>2148.426025390625</v>
      </c>
      <c r="G992" s="24">
        <v>2895.380859375</v>
      </c>
      <c r="H992" s="24">
        <v>1134.064453125</v>
      </c>
    </row>
    <row r="993" spans="1:8">
      <c r="A993">
        <v>224</v>
      </c>
      <c r="B993" t="s">
        <v>486</v>
      </c>
      <c r="C993">
        <v>3</v>
      </c>
      <c r="D993" s="24">
        <v>15372.4716796875</v>
      </c>
      <c r="E993" s="24">
        <v>2125.51416015625</v>
      </c>
      <c r="F993" s="24">
        <v>1416.4676513671875</v>
      </c>
      <c r="G993" s="24">
        <v>2153.45458984375</v>
      </c>
      <c r="H993" s="24">
        <v>1448.6119384765625</v>
      </c>
    </row>
    <row r="994" spans="1:8">
      <c r="A994">
        <v>225</v>
      </c>
      <c r="B994" t="s">
        <v>487</v>
      </c>
      <c r="C994">
        <v>3</v>
      </c>
      <c r="D994" s="24">
        <v>21631.59765625</v>
      </c>
      <c r="E994" s="24">
        <v>3105.826416015625</v>
      </c>
      <c r="F994" s="24">
        <v>2257.462646484375</v>
      </c>
      <c r="G994" s="24">
        <v>2246.240478515625</v>
      </c>
      <c r="H994" s="24">
        <v>1675.3878173828125</v>
      </c>
    </row>
    <row r="995" spans="1:8">
      <c r="A995">
        <v>226</v>
      </c>
      <c r="B995" t="s">
        <v>488</v>
      </c>
      <c r="C995">
        <v>3</v>
      </c>
      <c r="D995" s="24">
        <v>21760.2734375</v>
      </c>
      <c r="E995" s="24">
        <v>3187.30029296875</v>
      </c>
      <c r="F995" s="24">
        <v>2501.18896484375</v>
      </c>
      <c r="G995" s="24">
        <v>1961.576416015625</v>
      </c>
      <c r="H995" s="24">
        <v>1997.583740234375</v>
      </c>
    </row>
    <row r="996" spans="1:8">
      <c r="A996">
        <v>227</v>
      </c>
      <c r="B996" t="s">
        <v>489</v>
      </c>
      <c r="C996">
        <v>3</v>
      </c>
      <c r="D996" s="24">
        <v>11694.849609375</v>
      </c>
      <c r="E996" s="24">
        <v>1477.45263671875</v>
      </c>
      <c r="F996" s="24">
        <v>1439.0631103515625</v>
      </c>
      <c r="G996" s="24">
        <v>583.8934326171875</v>
      </c>
      <c r="H996" s="24">
        <v>157.41488647460938</v>
      </c>
    </row>
    <row r="997" spans="1:8">
      <c r="A997">
        <v>228</v>
      </c>
      <c r="B997" t="s">
        <v>490</v>
      </c>
      <c r="C997">
        <v>3</v>
      </c>
      <c r="D997" s="24">
        <v>7841.3720703125</v>
      </c>
      <c r="E997" s="24">
        <v>1041.05810546875</v>
      </c>
      <c r="F997" s="24">
        <v>834.43609619140625</v>
      </c>
      <c r="G997" s="24">
        <v>1193.916259765625</v>
      </c>
      <c r="H997" s="24">
        <v>-1038.0255126953125</v>
      </c>
    </row>
    <row r="998" spans="1:8">
      <c r="A998">
        <v>229</v>
      </c>
      <c r="B998" t="s">
        <v>491</v>
      </c>
      <c r="C998">
        <v>3</v>
      </c>
      <c r="D998" s="24">
        <v>14362.5126953125</v>
      </c>
      <c r="E998" s="24">
        <v>2150.193603515625</v>
      </c>
      <c r="F998" s="24">
        <v>1727.292724609375</v>
      </c>
      <c r="G998" s="24">
        <v>2942.55615234375</v>
      </c>
      <c r="H998" s="24">
        <v>776.1287841796875</v>
      </c>
    </row>
    <row r="999" spans="1:8">
      <c r="A999">
        <v>230</v>
      </c>
      <c r="B999" t="s">
        <v>492</v>
      </c>
      <c r="C999">
        <v>3</v>
      </c>
      <c r="D999" s="24">
        <v>8890.0439453125</v>
      </c>
      <c r="E999" s="24">
        <v>1403.9288330078125</v>
      </c>
      <c r="F999" s="24">
        <v>912.39642333984375</v>
      </c>
      <c r="G999" s="24">
        <v>1355.4715576171875</v>
      </c>
      <c r="H999" s="24">
        <v>992.20916748046875</v>
      </c>
    </row>
    <row r="1000" spans="1:8">
      <c r="A1000">
        <v>231</v>
      </c>
      <c r="B1000" t="s">
        <v>493</v>
      </c>
      <c r="C1000">
        <v>3</v>
      </c>
      <c r="D1000" s="24">
        <v>15422.1533203125</v>
      </c>
      <c r="E1000" s="24">
        <v>4392.3515625</v>
      </c>
      <c r="F1000" s="24">
        <v>336.57919311523438</v>
      </c>
      <c r="G1000" s="24">
        <v>1838.644287109375</v>
      </c>
      <c r="H1000" s="24">
        <v>1571.0147705078125</v>
      </c>
    </row>
    <row r="1001" spans="1:8">
      <c r="A1001">
        <v>232</v>
      </c>
      <c r="B1001" t="s">
        <v>494</v>
      </c>
      <c r="C1001">
        <v>3</v>
      </c>
      <c r="D1001" s="24">
        <v>11029.7666015625</v>
      </c>
      <c r="E1001" s="24">
        <v>2435.278564453125</v>
      </c>
      <c r="F1001" s="24">
        <v>2474.339599609375</v>
      </c>
      <c r="G1001" s="24">
        <v>2718.815185546875</v>
      </c>
      <c r="H1001" s="24">
        <v>1827.232421875</v>
      </c>
    </row>
    <row r="1002" spans="1:8">
      <c r="A1002">
        <v>233</v>
      </c>
      <c r="B1002" t="s">
        <v>495</v>
      </c>
      <c r="C1002">
        <v>3</v>
      </c>
      <c r="D1002" s="24">
        <v>2759.164306640625</v>
      </c>
      <c r="E1002" s="24">
        <v>294.76998901367188</v>
      </c>
      <c r="F1002" s="24">
        <v>643.6505126953125</v>
      </c>
      <c r="G1002" s="24">
        <v>734.84405517578125</v>
      </c>
      <c r="H1002" s="24">
        <v>492.66372680664062</v>
      </c>
    </row>
    <row r="1003" spans="1:8">
      <c r="A1003">
        <v>234</v>
      </c>
      <c r="B1003" t="s">
        <v>496</v>
      </c>
      <c r="C1003">
        <v>3</v>
      </c>
      <c r="D1003" s="24">
        <v>7895.130859375</v>
      </c>
      <c r="E1003" s="24">
        <v>1080.4346923828125</v>
      </c>
      <c r="F1003" s="24">
        <v>765.498779296875</v>
      </c>
      <c r="G1003" s="24">
        <v>1808.2132568359375</v>
      </c>
      <c r="H1003" s="24">
        <v>1506.5693359375</v>
      </c>
    </row>
    <row r="1004" spans="1:8">
      <c r="A1004">
        <v>235</v>
      </c>
      <c r="B1004" t="s">
        <v>497</v>
      </c>
      <c r="C1004">
        <v>3</v>
      </c>
      <c r="D1004" s="24">
        <v>13055.9169921875</v>
      </c>
      <c r="E1004" s="24">
        <v>2260.291259765625</v>
      </c>
      <c r="F1004" s="24">
        <v>1883.63916015625</v>
      </c>
      <c r="G1004" s="24">
        <v>1977.4251708984375</v>
      </c>
      <c r="H1004" s="24">
        <v>1436.7476806640625</v>
      </c>
    </row>
    <row r="1005" spans="1:8">
      <c r="A1005">
        <v>236</v>
      </c>
      <c r="B1005" t="s">
        <v>498</v>
      </c>
      <c r="C1005">
        <v>3</v>
      </c>
      <c r="D1005" s="24">
        <v>9986.630859375</v>
      </c>
      <c r="E1005" s="24">
        <v>1459.854736328125</v>
      </c>
      <c r="F1005" s="24">
        <v>850.1378173828125</v>
      </c>
      <c r="G1005" s="24">
        <v>1386.2061767578125</v>
      </c>
      <c r="H1005" s="24">
        <v>687.81964111328125</v>
      </c>
    </row>
    <row r="1006" spans="1:8">
      <c r="A1006">
        <v>237</v>
      </c>
      <c r="B1006" t="s">
        <v>499</v>
      </c>
      <c r="C1006">
        <v>3</v>
      </c>
      <c r="D1006" s="24">
        <v>2209.369873046875</v>
      </c>
      <c r="E1006" s="24">
        <v>429.005615234375</v>
      </c>
      <c r="F1006" s="24">
        <v>87.657539367675781</v>
      </c>
      <c r="G1006" s="24">
        <v>711.52813720703125</v>
      </c>
      <c r="H1006" s="24">
        <v>-123.32179260253906</v>
      </c>
    </row>
    <row r="1007" spans="1:8">
      <c r="A1007">
        <v>238</v>
      </c>
      <c r="B1007" t="s">
        <v>500</v>
      </c>
      <c r="C1007">
        <v>3</v>
      </c>
      <c r="D1007" s="24">
        <v>4505.8212890625</v>
      </c>
      <c r="E1007" s="24">
        <v>607.13873291015625</v>
      </c>
      <c r="F1007" s="24">
        <v>583.00714111328125</v>
      </c>
      <c r="G1007" s="24">
        <v>1114.10498046875</v>
      </c>
      <c r="H1007" s="24">
        <v>298.75234985351562</v>
      </c>
    </row>
    <row r="1008" spans="1:8">
      <c r="A1008">
        <v>239</v>
      </c>
      <c r="B1008" t="s">
        <v>501</v>
      </c>
      <c r="C1008">
        <v>3</v>
      </c>
      <c r="D1008" s="24">
        <v>2532.983154296875</v>
      </c>
      <c r="E1008" s="24">
        <v>235.85679626464844</v>
      </c>
      <c r="F1008" s="24">
        <v>38.127002716064453</v>
      </c>
      <c r="G1008" s="24">
        <v>1086.3133544921875</v>
      </c>
      <c r="H1008" s="24">
        <v>195.70106506347656</v>
      </c>
    </row>
    <row r="1009" spans="1:8">
      <c r="A1009">
        <v>240</v>
      </c>
      <c r="B1009" t="s">
        <v>502</v>
      </c>
      <c r="C1009">
        <v>3</v>
      </c>
      <c r="D1009" s="24">
        <v>254.87727355957031</v>
      </c>
      <c r="E1009" s="24">
        <v>231.58087158203125</v>
      </c>
      <c r="F1009" s="24">
        <v>180.71665954589844</v>
      </c>
      <c r="G1009" s="24">
        <v>990.951171875</v>
      </c>
      <c r="H1009" s="24">
        <v>1794.9864501953125</v>
      </c>
    </row>
    <row r="1010" spans="1:8">
      <c r="A1010">
        <v>241</v>
      </c>
      <c r="B1010" t="s">
        <v>503</v>
      </c>
      <c r="C1010">
        <v>3</v>
      </c>
      <c r="D1010" s="24">
        <v>14419.62890625</v>
      </c>
      <c r="E1010" s="24">
        <v>2349.03515625</v>
      </c>
      <c r="F1010" s="24">
        <v>1232.2630615234375</v>
      </c>
      <c r="G1010" s="24">
        <v>1755.6221923828125</v>
      </c>
      <c r="H1010" s="24">
        <v>1429.0916748046875</v>
      </c>
    </row>
    <row r="1011" spans="1:8">
      <c r="A1011">
        <v>242</v>
      </c>
      <c r="B1011" t="s">
        <v>504</v>
      </c>
      <c r="C1011">
        <v>3</v>
      </c>
      <c r="D1011" s="24">
        <v>17123.498046875</v>
      </c>
      <c r="E1011" s="24">
        <v>2479.267822265625</v>
      </c>
      <c r="F1011" s="24">
        <v>981.0888671875</v>
      </c>
      <c r="G1011" s="24">
        <v>1730.9039306640625</v>
      </c>
      <c r="H1011" s="24">
        <v>880.03558349609375</v>
      </c>
    </row>
    <row r="1012" spans="1:8">
      <c r="A1012">
        <v>243</v>
      </c>
      <c r="B1012" t="s">
        <v>505</v>
      </c>
      <c r="C1012">
        <v>3</v>
      </c>
      <c r="D1012" s="24">
        <v>10230.619140625</v>
      </c>
      <c r="E1012" s="24">
        <v>1848.0972900390625</v>
      </c>
      <c r="F1012" s="24">
        <v>1176.897216796875</v>
      </c>
      <c r="G1012" s="24">
        <v>1432.698486328125</v>
      </c>
      <c r="H1012" s="24">
        <v>1141.3388671875</v>
      </c>
    </row>
    <row r="1013" spans="1:8">
      <c r="A1013">
        <v>244</v>
      </c>
      <c r="B1013" t="s">
        <v>506</v>
      </c>
      <c r="C1013">
        <v>3</v>
      </c>
      <c r="D1013" s="24">
        <v>20664.43359375</v>
      </c>
      <c r="E1013" s="24">
        <v>3526.503173828125</v>
      </c>
      <c r="F1013" s="24">
        <v>1720.315673828125</v>
      </c>
      <c r="G1013" s="24">
        <v>2430.111328125</v>
      </c>
      <c r="H1013" s="24">
        <v>1245.8433837890625</v>
      </c>
    </row>
    <row r="1014" spans="1:8">
      <c r="A1014">
        <v>245</v>
      </c>
      <c r="B1014" t="s">
        <v>507</v>
      </c>
      <c r="C1014">
        <v>3</v>
      </c>
      <c r="D1014" s="24">
        <v>7138.4560546875</v>
      </c>
      <c r="E1014" s="24">
        <v>1224.6231689453125</v>
      </c>
      <c r="F1014" s="24">
        <v>403.4544677734375</v>
      </c>
      <c r="G1014" s="24">
        <v>1107.939697265625</v>
      </c>
      <c r="H1014" s="24">
        <v>997.21875</v>
      </c>
    </row>
    <row r="1015" spans="1:8">
      <c r="A1015">
        <v>246</v>
      </c>
      <c r="B1015" t="s">
        <v>508</v>
      </c>
      <c r="C1015">
        <v>3</v>
      </c>
      <c r="D1015" s="24">
        <v>9767.4248046875</v>
      </c>
      <c r="E1015" s="24">
        <v>1393.917236328125</v>
      </c>
      <c r="F1015" s="24">
        <v>-830.353759765625</v>
      </c>
      <c r="G1015" s="24">
        <v>-2845.659912109375</v>
      </c>
      <c r="H1015" s="24">
        <v>-725.67724609375</v>
      </c>
    </row>
    <row r="1016" spans="1:8">
      <c r="A1016">
        <v>247</v>
      </c>
      <c r="B1016" t="s">
        <v>509</v>
      </c>
      <c r="C1016">
        <v>3</v>
      </c>
      <c r="D1016" s="24">
        <v>9200.759765625</v>
      </c>
      <c r="E1016" s="24">
        <v>876.42498779296875</v>
      </c>
      <c r="F1016" s="24">
        <v>59.883647918701172</v>
      </c>
      <c r="G1016" s="24">
        <v>763.8485107421875</v>
      </c>
      <c r="H1016" s="24">
        <v>798.31060791015625</v>
      </c>
    </row>
    <row r="1017" spans="1:8">
      <c r="A1017">
        <v>248</v>
      </c>
      <c r="B1017" t="s">
        <v>510</v>
      </c>
      <c r="C1017">
        <v>3</v>
      </c>
      <c r="D1017" s="24">
        <v>19499.85546875</v>
      </c>
      <c r="E1017" s="24">
        <v>2710.232177734375</v>
      </c>
      <c r="F1017" s="24">
        <v>1954.1700439453125</v>
      </c>
      <c r="G1017" s="24">
        <v>2154.61572265625</v>
      </c>
      <c r="H1017" s="24">
        <v>1434.8494873046875</v>
      </c>
    </row>
    <row r="1018" spans="1:8">
      <c r="A1018">
        <v>249</v>
      </c>
      <c r="B1018" t="s">
        <v>511</v>
      </c>
      <c r="C1018">
        <v>3</v>
      </c>
      <c r="D1018" s="24">
        <v>6078.2666015625</v>
      </c>
      <c r="E1018" s="24">
        <v>1070.963134765625</v>
      </c>
      <c r="F1018" s="24">
        <v>96.618087768554688</v>
      </c>
      <c r="G1018" s="24">
        <v>1167.343505859375</v>
      </c>
      <c r="H1018" s="24">
        <v>328.13763427734375</v>
      </c>
    </row>
    <row r="1019" spans="1:8">
      <c r="A1019">
        <v>250</v>
      </c>
      <c r="B1019" t="s">
        <v>512</v>
      </c>
      <c r="C1019">
        <v>3</v>
      </c>
      <c r="D1019" s="24">
        <v>36097.19140625</v>
      </c>
      <c r="E1019" s="24">
        <v>5613.46728515625</v>
      </c>
      <c r="F1019" s="24">
        <v>3781.15966796875</v>
      </c>
      <c r="G1019" s="24">
        <v>5080.828125</v>
      </c>
      <c r="H1019" s="24">
        <v>2061.035400390625</v>
      </c>
    </row>
    <row r="1020" spans="1:8">
      <c r="A1020">
        <v>251</v>
      </c>
      <c r="B1020" t="s">
        <v>513</v>
      </c>
      <c r="C1020">
        <v>3</v>
      </c>
      <c r="D1020" s="24">
        <v>4961.4404296875</v>
      </c>
      <c r="E1020" s="24">
        <v>728.7064208984375</v>
      </c>
      <c r="F1020" s="24">
        <v>1250.226806640625</v>
      </c>
      <c r="G1020" s="24">
        <v>716.49322509765625</v>
      </c>
      <c r="H1020" s="24">
        <v>810.20941162109375</v>
      </c>
    </row>
    <row r="1021" spans="1:8">
      <c r="A1021">
        <v>252</v>
      </c>
      <c r="B1021" t="s">
        <v>514</v>
      </c>
      <c r="C1021">
        <v>3</v>
      </c>
      <c r="D1021" s="24">
        <v>6679.15185546875</v>
      </c>
      <c r="E1021" s="24">
        <v>1752.6513671875</v>
      </c>
      <c r="F1021" s="24">
        <v>910.33795166015625</v>
      </c>
      <c r="G1021" s="24">
        <v>1540.7220458984375</v>
      </c>
      <c r="H1021" s="24">
        <v>1512.36865234375</v>
      </c>
    </row>
    <row r="1022" spans="1:8">
      <c r="A1022">
        <v>253</v>
      </c>
      <c r="B1022" t="s">
        <v>515</v>
      </c>
      <c r="C1022">
        <v>3</v>
      </c>
      <c r="D1022" s="24">
        <v>14253.5888671875</v>
      </c>
      <c r="E1022" s="24">
        <v>3086.077880859375</v>
      </c>
      <c r="F1022" s="24">
        <v>2075.452880859375</v>
      </c>
      <c r="G1022" s="24">
        <v>3729.306884765625</v>
      </c>
      <c r="H1022" s="24">
        <v>2217.2578125</v>
      </c>
    </row>
    <row r="1023" spans="1:8">
      <c r="A1023">
        <v>254</v>
      </c>
      <c r="B1023" t="s">
        <v>516</v>
      </c>
      <c r="C1023">
        <v>3</v>
      </c>
      <c r="D1023" s="24">
        <v>5088.38916015625</v>
      </c>
      <c r="E1023" s="24">
        <v>931.21539306640625</v>
      </c>
      <c r="F1023" s="24">
        <v>765.47296142578125</v>
      </c>
      <c r="G1023" s="24">
        <v>223.85330200195312</v>
      </c>
      <c r="H1023" s="24">
        <v>632.14569091796875</v>
      </c>
    </row>
    <row r="1024" spans="1:8">
      <c r="A1024">
        <v>255</v>
      </c>
      <c r="B1024" t="s">
        <v>517</v>
      </c>
      <c r="C1024">
        <v>3</v>
      </c>
      <c r="D1024" s="24">
        <v>8527.28125</v>
      </c>
      <c r="E1024" s="24">
        <v>1666.1646728515625</v>
      </c>
      <c r="F1024" s="24">
        <v>33.116352081298828</v>
      </c>
      <c r="G1024" s="24">
        <v>-381.50643920898438</v>
      </c>
      <c r="H1024" s="24">
        <v>-424.53472900390625</v>
      </c>
    </row>
    <row r="1025" spans="1:8">
      <c r="A1025">
        <v>256</v>
      </c>
      <c r="B1025" t="s">
        <v>518</v>
      </c>
      <c r="C1025">
        <v>3</v>
      </c>
      <c r="D1025" s="24">
        <v>13709.9638671875</v>
      </c>
      <c r="E1025" s="24">
        <v>1824.62646484375</v>
      </c>
      <c r="F1025" s="24">
        <v>1005.5028686523438</v>
      </c>
      <c r="G1025" s="24">
        <v>1444.114501953125</v>
      </c>
      <c r="H1025" s="24">
        <v>1795.4462890625</v>
      </c>
    </row>
    <row r="1026" spans="1:8">
      <c r="A1026">
        <v>257</v>
      </c>
      <c r="B1026" t="s">
        <v>519</v>
      </c>
      <c r="C1026">
        <v>3</v>
      </c>
      <c r="D1026" s="24">
        <v>2385.37353515625</v>
      </c>
      <c r="E1026" s="24">
        <v>405.91580200195312</v>
      </c>
      <c r="F1026" s="24">
        <v>523.59027099609375</v>
      </c>
      <c r="G1026" s="24">
        <v>204.72628784179688</v>
      </c>
      <c r="H1026" s="24">
        <v>1078.3836669921875</v>
      </c>
    </row>
    <row r="1027" spans="1:8">
      <c r="A1027">
        <v>258</v>
      </c>
      <c r="B1027" t="s">
        <v>520</v>
      </c>
      <c r="C1027">
        <v>3</v>
      </c>
      <c r="D1027" s="24">
        <v>7601.3388671875</v>
      </c>
      <c r="E1027" s="24">
        <v>1680.36083984375</v>
      </c>
      <c r="F1027" s="24">
        <v>45.910491943359375</v>
      </c>
      <c r="G1027" s="24">
        <v>1999.893798828125</v>
      </c>
      <c r="H1027" s="24">
        <v>1442.297119140625</v>
      </c>
    </row>
    <row r="1028" spans="1:8">
      <c r="A1028">
        <v>259</v>
      </c>
      <c r="B1028" t="s">
        <v>521</v>
      </c>
      <c r="C1028">
        <v>3</v>
      </c>
      <c r="D1028" s="24">
        <v>3113.567138671875</v>
      </c>
      <c r="E1028" s="24">
        <v>473.093994140625</v>
      </c>
      <c r="F1028" s="24">
        <v>593.68695068359375</v>
      </c>
      <c r="G1028" s="24">
        <v>452.6666259765625</v>
      </c>
      <c r="H1028" s="24">
        <v>458.5538330078125</v>
      </c>
    </row>
    <row r="1029" spans="1:8">
      <c r="A1029">
        <v>260</v>
      </c>
      <c r="B1029" t="s">
        <v>522</v>
      </c>
      <c r="C1029">
        <v>3</v>
      </c>
      <c r="D1029" s="24">
        <v>5103.8818359375</v>
      </c>
      <c r="E1029" s="24">
        <v>949.1893310546875</v>
      </c>
      <c r="F1029" s="24">
        <v>662.58349609375</v>
      </c>
      <c r="G1029" s="24">
        <v>1412.984375</v>
      </c>
      <c r="H1029" s="24">
        <v>716.646728515625</v>
      </c>
    </row>
    <row r="1030" spans="1:8">
      <c r="A1030">
        <v>261</v>
      </c>
      <c r="B1030" t="s">
        <v>523</v>
      </c>
      <c r="C1030">
        <v>3</v>
      </c>
      <c r="D1030" s="24">
        <v>-1066.559326171875</v>
      </c>
      <c r="E1030" s="24">
        <v>-23.171628952026367</v>
      </c>
      <c r="F1030" s="24">
        <v>330.09140014648438</v>
      </c>
      <c r="G1030" s="24">
        <v>304.32455444335938</v>
      </c>
      <c r="H1030" s="24">
        <v>656.723388671875</v>
      </c>
    </row>
    <row r="1031" spans="1:8">
      <c r="A1031">
        <v>262</v>
      </c>
      <c r="B1031" t="s">
        <v>524</v>
      </c>
      <c r="C1031">
        <v>3</v>
      </c>
      <c r="D1031" s="24">
        <v>2614.475830078125</v>
      </c>
      <c r="E1031" s="24">
        <v>452.63528442382812</v>
      </c>
      <c r="F1031" s="24">
        <v>598.50201416015625</v>
      </c>
      <c r="G1031" s="24">
        <v>810.1014404296875</v>
      </c>
      <c r="H1031" s="24">
        <v>328.07241821289062</v>
      </c>
    </row>
    <row r="1032" spans="1:8">
      <c r="A1032">
        <v>263</v>
      </c>
      <c r="B1032" t="s">
        <v>525</v>
      </c>
      <c r="C1032">
        <v>3</v>
      </c>
      <c r="D1032" s="24">
        <v>2252.426025390625</v>
      </c>
      <c r="E1032" s="24">
        <v>293.86822509765625</v>
      </c>
      <c r="F1032" s="24">
        <v>331.15414428710938</v>
      </c>
      <c r="G1032" s="24">
        <v>239.68699645996094</v>
      </c>
      <c r="H1032" s="24">
        <v>241.68084716796875</v>
      </c>
    </row>
    <row r="1033" spans="1:8">
      <c r="A1033">
        <v>264</v>
      </c>
      <c r="B1033" t="s">
        <v>526</v>
      </c>
      <c r="C1033">
        <v>3</v>
      </c>
      <c r="D1033" s="24">
        <v>4215.32666015625</v>
      </c>
      <c r="E1033" s="24">
        <v>904.28790283203125</v>
      </c>
      <c r="F1033" s="24">
        <v>1129.0877685546875</v>
      </c>
      <c r="G1033" s="24">
        <v>1029.5672607421875</v>
      </c>
      <c r="H1033" s="24">
        <v>227.58502197265625</v>
      </c>
    </row>
    <row r="1034" spans="1:8">
      <c r="A1034">
        <v>265</v>
      </c>
      <c r="B1034" t="s">
        <v>527</v>
      </c>
      <c r="C1034">
        <v>3</v>
      </c>
      <c r="D1034" s="24">
        <v>21583.02734375</v>
      </c>
      <c r="E1034" s="24">
        <v>3080.802490234375</v>
      </c>
      <c r="F1034" s="24">
        <v>1647.390625</v>
      </c>
      <c r="G1034" s="24">
        <v>2253.055908203125</v>
      </c>
      <c r="H1034" s="24">
        <v>1003.1307983398438</v>
      </c>
    </row>
    <row r="1035" spans="1:8">
      <c r="A1035">
        <v>266</v>
      </c>
      <c r="B1035" t="s">
        <v>528</v>
      </c>
      <c r="C1035">
        <v>3</v>
      </c>
      <c r="D1035" s="24">
        <v>21806.634765625</v>
      </c>
      <c r="E1035" s="24">
        <v>3318.3310546875</v>
      </c>
      <c r="F1035" s="24">
        <v>2056.801025390625</v>
      </c>
      <c r="G1035" s="24">
        <v>2500.91748046875</v>
      </c>
      <c r="H1035" s="24">
        <v>1227.6591796875</v>
      </c>
    </row>
    <row r="1036" spans="1:8">
      <c r="A1036">
        <v>267</v>
      </c>
      <c r="B1036" t="s">
        <v>529</v>
      </c>
      <c r="C1036">
        <v>3</v>
      </c>
      <c r="D1036" s="24">
        <v>7641.07373046875</v>
      </c>
      <c r="E1036" s="24">
        <v>1407.13330078125</v>
      </c>
      <c r="F1036" s="24">
        <v>529.546630859375</v>
      </c>
      <c r="G1036" s="24">
        <v>1248.8433837890625</v>
      </c>
      <c r="H1036" s="24">
        <v>900.32550048828125</v>
      </c>
    </row>
    <row r="1037" spans="1:8">
      <c r="A1037">
        <v>268</v>
      </c>
      <c r="B1037" t="s">
        <v>530</v>
      </c>
      <c r="C1037">
        <v>3</v>
      </c>
      <c r="D1037" s="24">
        <v>13420.8740234375</v>
      </c>
      <c r="E1037" s="24">
        <v>2252.404296875</v>
      </c>
      <c r="F1037" s="24">
        <v>1481.84033203125</v>
      </c>
      <c r="G1037" s="24">
        <v>1564.401611328125</v>
      </c>
      <c r="H1037" s="24">
        <v>906.7706298828125</v>
      </c>
    </row>
    <row r="1038" spans="1:8">
      <c r="A1038">
        <v>269</v>
      </c>
      <c r="B1038" t="s">
        <v>531</v>
      </c>
      <c r="C1038">
        <v>3</v>
      </c>
      <c r="D1038" s="24">
        <v>2878.12841796875</v>
      </c>
      <c r="E1038" s="24">
        <v>661.195556640625</v>
      </c>
      <c r="F1038" s="24">
        <v>515.04974365234375</v>
      </c>
      <c r="G1038" s="24">
        <v>930.22412109375</v>
      </c>
      <c r="H1038" s="24">
        <v>720.330322265625</v>
      </c>
    </row>
    <row r="1039" spans="1:8">
      <c r="A1039">
        <v>270</v>
      </c>
      <c r="B1039" t="s">
        <v>532</v>
      </c>
      <c r="C1039">
        <v>3</v>
      </c>
      <c r="D1039" s="24">
        <v>19847.150390625</v>
      </c>
      <c r="E1039" s="24">
        <v>3483.54296875</v>
      </c>
      <c r="F1039" s="24">
        <v>1557.88720703125</v>
      </c>
      <c r="G1039" s="24">
        <v>2865.214111328125</v>
      </c>
      <c r="H1039" s="24">
        <v>1100.7578125</v>
      </c>
    </row>
    <row r="1040" spans="1:8">
      <c r="A1040">
        <v>271</v>
      </c>
      <c r="B1040" t="s">
        <v>533</v>
      </c>
      <c r="C1040">
        <v>3</v>
      </c>
      <c r="D1040" s="24">
        <v>14456.970703125</v>
      </c>
      <c r="E1040" s="24">
        <v>2373.070068359375</v>
      </c>
      <c r="F1040" s="24">
        <v>797.53900146484375</v>
      </c>
      <c r="G1040" s="24">
        <v>1435.3011474609375</v>
      </c>
      <c r="H1040" s="24">
        <v>705.53900146484375</v>
      </c>
    </row>
    <row r="1041" spans="1:8">
      <c r="A1041">
        <v>272</v>
      </c>
      <c r="B1041" t="s">
        <v>534</v>
      </c>
      <c r="C1041">
        <v>3</v>
      </c>
      <c r="D1041" s="24">
        <v>12114.0771484375</v>
      </c>
      <c r="E1041" s="24">
        <v>1817.2816162109375</v>
      </c>
      <c r="F1041" s="24">
        <v>1243.9722900390625</v>
      </c>
      <c r="G1041" s="24">
        <v>2275.8291015625</v>
      </c>
      <c r="H1041" s="24">
        <v>792.3072509765625</v>
      </c>
    </row>
    <row r="1042" spans="1:8">
      <c r="A1042">
        <v>273</v>
      </c>
      <c r="B1042" t="s">
        <v>535</v>
      </c>
      <c r="C1042">
        <v>3</v>
      </c>
      <c r="D1042" s="24">
        <v>14536.68359375</v>
      </c>
      <c r="E1042" s="24">
        <v>3268.92138671875</v>
      </c>
      <c r="F1042" s="24">
        <v>1841.4208984375</v>
      </c>
      <c r="G1042" s="24">
        <v>1441.0595703125</v>
      </c>
      <c r="H1042" s="24">
        <v>496.04080200195312</v>
      </c>
    </row>
    <row r="1043" spans="1:8">
      <c r="A1043">
        <v>274</v>
      </c>
      <c r="B1043" t="s">
        <v>536</v>
      </c>
      <c r="C1043">
        <v>3</v>
      </c>
      <c r="D1043" s="24">
        <v>6826.21435546875</v>
      </c>
      <c r="E1043" s="24">
        <v>1032.262939453125</v>
      </c>
      <c r="F1043" s="24">
        <v>811.6702880859375</v>
      </c>
      <c r="G1043" s="24">
        <v>974.57647705078125</v>
      </c>
      <c r="H1043" s="24">
        <v>727.48004150390625</v>
      </c>
    </row>
    <row r="1044" spans="1:8">
      <c r="A1044">
        <v>275</v>
      </c>
      <c r="B1044" t="s">
        <v>537</v>
      </c>
      <c r="C1044">
        <v>3</v>
      </c>
      <c r="D1044" s="24">
        <v>3553.4833984375</v>
      </c>
      <c r="E1044" s="24">
        <v>762.75189208984375</v>
      </c>
      <c r="F1044" s="24">
        <v>713.036865234375</v>
      </c>
      <c r="G1044" s="24">
        <v>687.77294921875</v>
      </c>
      <c r="H1044" s="24">
        <v>-239.32485961914062</v>
      </c>
    </row>
    <row r="1045" spans="1:8">
      <c r="A1045">
        <v>276</v>
      </c>
      <c r="B1045" t="s">
        <v>538</v>
      </c>
      <c r="C1045">
        <v>3</v>
      </c>
      <c r="D1045" s="24">
        <v>8571.18359375</v>
      </c>
      <c r="E1045" s="24">
        <v>1395.0086669921875</v>
      </c>
      <c r="F1045" s="24">
        <v>930.78753662109375</v>
      </c>
      <c r="G1045" s="24">
        <v>1393.6116943359375</v>
      </c>
      <c r="H1045" s="24">
        <v>1120.781494140625</v>
      </c>
    </row>
    <row r="1046" spans="1:8">
      <c r="A1046">
        <v>277</v>
      </c>
      <c r="B1046" t="s">
        <v>539</v>
      </c>
      <c r="C1046">
        <v>3</v>
      </c>
      <c r="D1046" s="24">
        <v>4239.4912109375</v>
      </c>
      <c r="E1046" s="24">
        <v>757.41986083984375</v>
      </c>
      <c r="F1046" s="24">
        <v>300.242431640625</v>
      </c>
      <c r="G1046" s="24">
        <v>769.90008544921875</v>
      </c>
      <c r="H1046" s="24">
        <v>-197.63262939453125</v>
      </c>
    </row>
    <row r="1047" spans="1:8">
      <c r="A1047">
        <v>278</v>
      </c>
      <c r="B1047" t="s">
        <v>540</v>
      </c>
      <c r="C1047">
        <v>3</v>
      </c>
      <c r="D1047" s="24">
        <v>7966.6943359375</v>
      </c>
      <c r="E1047" s="24">
        <v>1190.4525146484375</v>
      </c>
      <c r="F1047" s="24">
        <v>1412.3175048828125</v>
      </c>
      <c r="G1047" s="24">
        <v>1794.2496337890625</v>
      </c>
      <c r="H1047" s="24">
        <v>1681.3131103515625</v>
      </c>
    </row>
    <row r="1048" spans="1:8">
      <c r="A1048">
        <v>279</v>
      </c>
      <c r="B1048" t="s">
        <v>541</v>
      </c>
      <c r="C1048">
        <v>3</v>
      </c>
      <c r="D1048" s="24">
        <v>9269.994140625</v>
      </c>
      <c r="E1048" s="24">
        <v>2224.17333984375</v>
      </c>
      <c r="F1048" s="24">
        <v>850.05340576171875</v>
      </c>
      <c r="G1048" s="24">
        <v>1510.5233154296875</v>
      </c>
      <c r="H1048" s="24">
        <v>1697.10693359375</v>
      </c>
    </row>
    <row r="1049" spans="1:8">
      <c r="A1049">
        <v>280</v>
      </c>
      <c r="B1049" t="s">
        <v>542</v>
      </c>
      <c r="C1049">
        <v>3</v>
      </c>
      <c r="D1049" s="24">
        <v>15874.982421875</v>
      </c>
      <c r="E1049" s="24">
        <v>3926.7568359375</v>
      </c>
      <c r="F1049" s="24">
        <v>3248.1416015625</v>
      </c>
      <c r="G1049" s="24">
        <v>3067.787353515625</v>
      </c>
      <c r="H1049" s="24">
        <v>2026.829833984375</v>
      </c>
    </row>
    <row r="1050" spans="1:8">
      <c r="A1050">
        <v>281</v>
      </c>
      <c r="B1050" t="s">
        <v>543</v>
      </c>
      <c r="C1050">
        <v>3</v>
      </c>
      <c r="D1050" s="24">
        <v>5394.31689453125</v>
      </c>
      <c r="E1050" s="24">
        <v>1678.3385009765625</v>
      </c>
      <c r="F1050" s="24">
        <v>1057.259521484375</v>
      </c>
      <c r="G1050" s="24">
        <v>1730.8970947265625</v>
      </c>
      <c r="H1050" s="24">
        <v>-47.695461273193359</v>
      </c>
    </row>
    <row r="1051" spans="1:8">
      <c r="A1051">
        <v>282</v>
      </c>
      <c r="B1051" t="s">
        <v>544</v>
      </c>
      <c r="C1051">
        <v>3</v>
      </c>
      <c r="D1051" s="24">
        <v>14951.4658203125</v>
      </c>
      <c r="E1051" s="24">
        <v>3143.14697265625</v>
      </c>
      <c r="F1051" s="24">
        <v>2155.1689453125</v>
      </c>
      <c r="G1051" s="24">
        <v>2993.62109375</v>
      </c>
      <c r="H1051" s="24">
        <v>3543.540283203125</v>
      </c>
    </row>
    <row r="1052" spans="1:8">
      <c r="A1052">
        <v>283</v>
      </c>
      <c r="B1052" t="s">
        <v>545</v>
      </c>
      <c r="C1052">
        <v>3</v>
      </c>
      <c r="D1052" s="24">
        <v>1947.3380126953125</v>
      </c>
      <c r="E1052" s="24">
        <v>663.34490966796875</v>
      </c>
      <c r="F1052" s="24">
        <v>262.14303588867188</v>
      </c>
      <c r="G1052" s="24">
        <v>780.683349609375</v>
      </c>
      <c r="H1052" s="24">
        <v>544.1187744140625</v>
      </c>
    </row>
    <row r="1053" spans="1:8">
      <c r="A1053">
        <v>284</v>
      </c>
      <c r="B1053" t="s">
        <v>546</v>
      </c>
      <c r="C1053">
        <v>3</v>
      </c>
      <c r="D1053" s="24">
        <v>6190.74072265625</v>
      </c>
      <c r="E1053" s="24">
        <v>1585.0338134765625</v>
      </c>
      <c r="F1053" s="24">
        <v>854.32928466796875</v>
      </c>
      <c r="G1053" s="24">
        <v>1236.27392578125</v>
      </c>
      <c r="H1053" s="24">
        <v>885.360107421875</v>
      </c>
    </row>
    <row r="1054" spans="1:8">
      <c r="A1054">
        <v>285</v>
      </c>
      <c r="B1054" t="s">
        <v>547</v>
      </c>
      <c r="C1054">
        <v>3</v>
      </c>
      <c r="D1054" s="24">
        <v>3055.365966796875</v>
      </c>
      <c r="E1054" s="24">
        <v>577.82794189453125</v>
      </c>
      <c r="F1054" s="24">
        <v>249.18254089355469</v>
      </c>
      <c r="G1054" s="24">
        <v>1459.47998046875</v>
      </c>
      <c r="H1054" s="24">
        <v>1309.8956298828125</v>
      </c>
    </row>
    <row r="1055" spans="1:8">
      <c r="A1055">
        <v>286</v>
      </c>
      <c r="B1055" t="s">
        <v>548</v>
      </c>
      <c r="C1055">
        <v>3</v>
      </c>
      <c r="D1055" s="24">
        <v>2242.7646484375</v>
      </c>
      <c r="E1055" s="24">
        <v>477.87789916992188</v>
      </c>
      <c r="F1055" s="24">
        <v>796.92919921875</v>
      </c>
      <c r="G1055" s="24">
        <v>1328.2581787109375</v>
      </c>
      <c r="H1055" s="24">
        <v>1201.741943359375</v>
      </c>
    </row>
    <row r="1056" spans="1:8">
      <c r="A1056">
        <v>287</v>
      </c>
      <c r="B1056" t="s">
        <v>549</v>
      </c>
      <c r="C1056">
        <v>3</v>
      </c>
      <c r="D1056" s="24">
        <v>2303.21337890625</v>
      </c>
      <c r="E1056" s="24">
        <v>868.107666015625</v>
      </c>
      <c r="F1056" s="24">
        <v>815.1710205078125</v>
      </c>
      <c r="G1056" s="24">
        <v>1114.4415283203125</v>
      </c>
      <c r="H1056" s="24">
        <v>153.23078918457031</v>
      </c>
    </row>
    <row r="1057" spans="1:8">
      <c r="A1057">
        <v>288</v>
      </c>
      <c r="B1057" t="s">
        <v>550</v>
      </c>
      <c r="C1057">
        <v>3</v>
      </c>
      <c r="D1057" s="24">
        <v>8973.34765625</v>
      </c>
      <c r="E1057" s="24">
        <v>1719.630615234375</v>
      </c>
      <c r="F1057" s="24">
        <v>922.85296630859375</v>
      </c>
      <c r="G1057" s="24">
        <v>1525.7330322265625</v>
      </c>
      <c r="H1057" s="24">
        <v>667.52008056640625</v>
      </c>
    </row>
    <row r="1058" spans="1:8">
      <c r="A1058">
        <v>289</v>
      </c>
      <c r="B1058" t="s">
        <v>551</v>
      </c>
      <c r="C1058">
        <v>3</v>
      </c>
      <c r="D1058" s="24">
        <v>8581.8857421875</v>
      </c>
      <c r="E1058" s="24">
        <v>1113.60400390625</v>
      </c>
      <c r="F1058" s="24">
        <v>757.29461669921875</v>
      </c>
      <c r="G1058" s="24">
        <v>1535.8492431640625</v>
      </c>
      <c r="H1058" s="24">
        <v>458.32412719726562</v>
      </c>
    </row>
    <row r="1059" spans="1:8">
      <c r="A1059">
        <v>290</v>
      </c>
      <c r="B1059" t="s">
        <v>552</v>
      </c>
      <c r="C1059">
        <v>3</v>
      </c>
      <c r="D1059" s="24">
        <v>7806.26953125</v>
      </c>
      <c r="E1059" s="24">
        <v>963.51617431640625</v>
      </c>
      <c r="F1059" s="24">
        <v>868.08929443359375</v>
      </c>
      <c r="G1059" s="24">
        <v>932.56671142578125</v>
      </c>
      <c r="H1059" s="24">
        <v>1150.4752197265625</v>
      </c>
    </row>
    <row r="1060" spans="1:8">
      <c r="A1060">
        <v>291</v>
      </c>
      <c r="B1060" t="s">
        <v>553</v>
      </c>
      <c r="C1060">
        <v>3</v>
      </c>
      <c r="D1060" s="24">
        <v>6472.05908203125</v>
      </c>
      <c r="E1060" s="24">
        <v>838.748046875</v>
      </c>
      <c r="F1060" s="24">
        <v>888.050537109375</v>
      </c>
      <c r="G1060" s="24">
        <v>1398.257568359375</v>
      </c>
      <c r="H1060" s="24">
        <v>667.33209228515625</v>
      </c>
    </row>
    <row r="1061" spans="1:8">
      <c r="A1061">
        <v>292</v>
      </c>
      <c r="B1061" t="s">
        <v>554</v>
      </c>
      <c r="C1061">
        <v>3</v>
      </c>
      <c r="D1061" s="24">
        <v>18632.18359375</v>
      </c>
      <c r="E1061" s="24">
        <v>3058.813720703125</v>
      </c>
      <c r="F1061" s="24">
        <v>1636.61767578125</v>
      </c>
      <c r="G1061" s="24">
        <v>2563.17431640625</v>
      </c>
      <c r="H1061" s="24">
        <v>1389.18017578125</v>
      </c>
    </row>
    <row r="1062" spans="1:8">
      <c r="A1062">
        <v>293</v>
      </c>
      <c r="B1062" t="s">
        <v>555</v>
      </c>
      <c r="C1062">
        <v>3</v>
      </c>
      <c r="D1062" s="24">
        <v>7447.89892578125</v>
      </c>
      <c r="E1062" s="24">
        <v>1312.4884033203125</v>
      </c>
      <c r="F1062" s="24">
        <v>321.73541259765625</v>
      </c>
      <c r="G1062" s="24">
        <v>949.32830810546875</v>
      </c>
      <c r="H1062" s="24">
        <v>386.16336059570312</v>
      </c>
    </row>
    <row r="1063" spans="1:8">
      <c r="A1063">
        <v>294</v>
      </c>
      <c r="B1063" t="s">
        <v>556</v>
      </c>
      <c r="C1063">
        <v>3</v>
      </c>
      <c r="D1063" s="24">
        <v>5166.607421875</v>
      </c>
      <c r="E1063" s="24">
        <v>1094.40478515625</v>
      </c>
      <c r="F1063" s="24">
        <v>867.9932861328125</v>
      </c>
      <c r="G1063" s="24">
        <v>1114.0001220703125</v>
      </c>
      <c r="H1063" s="24">
        <v>583.12286376953125</v>
      </c>
    </row>
    <row r="1064" spans="1:8">
      <c r="A1064">
        <v>295</v>
      </c>
      <c r="B1064" t="s">
        <v>557</v>
      </c>
      <c r="C1064">
        <v>3</v>
      </c>
      <c r="D1064" s="24">
        <v>2973.8369140625</v>
      </c>
      <c r="E1064" s="24">
        <v>906.45245361328125</v>
      </c>
      <c r="F1064" s="24">
        <v>295.531494140625</v>
      </c>
      <c r="G1064" s="24">
        <v>779.9609375</v>
      </c>
      <c r="H1064" s="24">
        <v>545.86114501953125</v>
      </c>
    </row>
    <row r="1065" spans="1:8">
      <c r="A1065">
        <v>296</v>
      </c>
      <c r="B1065" t="s">
        <v>558</v>
      </c>
      <c r="C1065">
        <v>3</v>
      </c>
      <c r="D1065" s="24">
        <v>7481.7470703125</v>
      </c>
      <c r="E1065" s="24">
        <v>1120.625732421875</v>
      </c>
      <c r="F1065" s="24">
        <v>541.05987548828125</v>
      </c>
      <c r="G1065" s="24">
        <v>780.59686279296875</v>
      </c>
      <c r="H1065" s="24">
        <v>538.36865234375</v>
      </c>
    </row>
    <row r="1066" spans="1:8">
      <c r="A1066">
        <v>297</v>
      </c>
      <c r="B1066" t="s">
        <v>559</v>
      </c>
      <c r="C1066">
        <v>3</v>
      </c>
      <c r="D1066" s="24">
        <v>3405.341552734375</v>
      </c>
      <c r="E1066" s="24">
        <v>836.43023681640625</v>
      </c>
      <c r="F1066" s="24">
        <v>433.24835205078125</v>
      </c>
      <c r="G1066" s="24">
        <v>891.3148193359375</v>
      </c>
      <c r="H1066" s="24">
        <v>304.17520141601562</v>
      </c>
    </row>
    <row r="1067" spans="1:8">
      <c r="A1067">
        <v>298</v>
      </c>
      <c r="B1067" t="s">
        <v>560</v>
      </c>
      <c r="C1067">
        <v>3</v>
      </c>
      <c r="D1067" s="24">
        <v>4447.34326171875</v>
      </c>
      <c r="E1067" s="24">
        <v>789.369873046875</v>
      </c>
      <c r="F1067" s="24">
        <v>651.2117919921875</v>
      </c>
      <c r="G1067" s="24">
        <v>514.48919677734375</v>
      </c>
      <c r="H1067" s="24">
        <v>577.77276611328125</v>
      </c>
    </row>
    <row r="1068" spans="1:8">
      <c r="A1068">
        <v>299</v>
      </c>
      <c r="B1068" t="s">
        <v>561</v>
      </c>
      <c r="C1068">
        <v>3</v>
      </c>
      <c r="D1068" s="24">
        <v>2707.9267578125</v>
      </c>
      <c r="E1068" s="24">
        <v>587.825439453125</v>
      </c>
      <c r="F1068" s="24">
        <v>224.95539855957031</v>
      </c>
      <c r="G1068" s="24">
        <v>927.52130126953125</v>
      </c>
      <c r="H1068" s="24">
        <v>360.52713012695312</v>
      </c>
    </row>
    <row r="1069" spans="1:8">
      <c r="A1069">
        <v>300</v>
      </c>
      <c r="B1069" t="s">
        <v>562</v>
      </c>
      <c r="C1069">
        <v>3</v>
      </c>
      <c r="D1069" s="24">
        <v>4740.69140625</v>
      </c>
      <c r="E1069" s="24">
        <v>813.98016357421875</v>
      </c>
      <c r="F1069" s="24">
        <v>619.37042236328125</v>
      </c>
      <c r="G1069" s="24">
        <v>1411.33056640625</v>
      </c>
      <c r="H1069" s="24">
        <v>1350.850341796875</v>
      </c>
    </row>
    <row r="1070" spans="1:8">
      <c r="A1070">
        <v>301</v>
      </c>
      <c r="B1070" t="s">
        <v>563</v>
      </c>
      <c r="C1070">
        <v>3</v>
      </c>
      <c r="D1070" s="24">
        <v>1963.7972412109375</v>
      </c>
      <c r="E1070" s="24">
        <v>547.509765625</v>
      </c>
      <c r="F1070" s="24">
        <v>203.0943603515625</v>
      </c>
      <c r="G1070" s="24">
        <v>740.1658935546875</v>
      </c>
      <c r="H1070" s="24">
        <v>627.662109375</v>
      </c>
    </row>
    <row r="1071" spans="1:8">
      <c r="A1071">
        <v>302</v>
      </c>
      <c r="B1071" t="s">
        <v>564</v>
      </c>
      <c r="C1071">
        <v>3</v>
      </c>
      <c r="D1071" s="24">
        <v>2168.65966796875</v>
      </c>
      <c r="E1071" s="24">
        <v>789.3177490234375</v>
      </c>
      <c r="F1071" s="24">
        <v>814.25115966796875</v>
      </c>
      <c r="G1071" s="24">
        <v>1115.165771484375</v>
      </c>
      <c r="H1071" s="24">
        <v>-154.4761962890625</v>
      </c>
    </row>
    <row r="1072" spans="1:8">
      <c r="A1072">
        <v>303</v>
      </c>
      <c r="B1072" t="s">
        <v>565</v>
      </c>
      <c r="C1072">
        <v>3</v>
      </c>
      <c r="D1072" s="24">
        <v>1306.5062255859375</v>
      </c>
      <c r="E1072" s="24">
        <v>310.62295532226562</v>
      </c>
      <c r="F1072" s="24">
        <v>313.64837646484375</v>
      </c>
      <c r="G1072" s="24">
        <v>666.44622802734375</v>
      </c>
      <c r="H1072" s="24">
        <v>709.440185546875</v>
      </c>
    </row>
    <row r="1073" spans="1:8">
      <c r="A1073">
        <v>304</v>
      </c>
      <c r="B1073" t="s">
        <v>566</v>
      </c>
      <c r="C1073">
        <v>3</v>
      </c>
      <c r="D1073" s="24">
        <v>1645.4373779296875</v>
      </c>
      <c r="E1073" s="24">
        <v>579.26165771484375</v>
      </c>
      <c r="F1073" s="24">
        <v>261.67044067382812</v>
      </c>
      <c r="G1073" s="24">
        <v>1161.8948974609375</v>
      </c>
      <c r="H1073" s="24">
        <v>738.39990234375</v>
      </c>
    </row>
    <row r="1074" spans="1:8">
      <c r="A1074">
        <v>305</v>
      </c>
      <c r="B1074" t="s">
        <v>567</v>
      </c>
      <c r="C1074">
        <v>3</v>
      </c>
      <c r="D1074" s="24">
        <v>683.48931884765625</v>
      </c>
      <c r="E1074" s="24">
        <v>875.81231689453125</v>
      </c>
      <c r="F1074" s="24">
        <v>416.91317749023438</v>
      </c>
      <c r="G1074" s="24">
        <v>293.84933471679688</v>
      </c>
      <c r="H1074" s="24">
        <v>53.539382934570312</v>
      </c>
    </row>
    <row r="1075" spans="1:8">
      <c r="A1075">
        <v>306</v>
      </c>
      <c r="B1075" t="s">
        <v>568</v>
      </c>
      <c r="C1075">
        <v>3</v>
      </c>
      <c r="D1075" s="24">
        <v>4015.67529296875</v>
      </c>
      <c r="E1075" s="24">
        <v>997.13995361328125</v>
      </c>
      <c r="F1075" s="24">
        <v>516.66668701171875</v>
      </c>
      <c r="G1075" s="24">
        <v>1126.1463623046875</v>
      </c>
      <c r="H1075" s="24">
        <v>15.2725830078125</v>
      </c>
    </row>
    <row r="1076" spans="1:8">
      <c r="A1076">
        <v>307</v>
      </c>
      <c r="B1076" t="s">
        <v>569</v>
      </c>
      <c r="C1076">
        <v>3</v>
      </c>
      <c r="D1076" s="24">
        <v>3930.483642578125</v>
      </c>
      <c r="E1076" s="24">
        <v>838.4306640625</v>
      </c>
      <c r="F1076" s="24">
        <v>370.84414672851562</v>
      </c>
      <c r="G1076" s="24">
        <v>564.42840576171875</v>
      </c>
      <c r="H1076" s="24">
        <v>704.951416015625</v>
      </c>
    </row>
    <row r="1077" spans="1:8">
      <c r="A1077">
        <v>308</v>
      </c>
      <c r="B1077" t="s">
        <v>570</v>
      </c>
      <c r="C1077">
        <v>3</v>
      </c>
      <c r="D1077" s="24">
        <v>-627.66827392578125</v>
      </c>
      <c r="E1077" s="24">
        <v>506.04388427734375</v>
      </c>
      <c r="F1077" s="24">
        <v>97.5235595703125</v>
      </c>
      <c r="G1077" s="24">
        <v>1243.9818115234375</v>
      </c>
      <c r="H1077" s="24">
        <v>674.145263671875</v>
      </c>
    </row>
    <row r="1078" spans="1:8">
      <c r="A1078">
        <v>309</v>
      </c>
      <c r="B1078" t="s">
        <v>571</v>
      </c>
      <c r="C1078">
        <v>3</v>
      </c>
      <c r="D1078" s="24">
        <v>2610.38916015625</v>
      </c>
      <c r="E1078" s="24">
        <v>883.52105712890625</v>
      </c>
      <c r="F1078" s="24">
        <v>748.4349365234375</v>
      </c>
      <c r="G1078" s="24">
        <v>1071.380859375</v>
      </c>
      <c r="H1078" s="24">
        <v>188.70149230957031</v>
      </c>
    </row>
    <row r="1079" spans="1:8">
      <c r="A1079">
        <v>310</v>
      </c>
      <c r="B1079" t="s">
        <v>572</v>
      </c>
      <c r="C1079">
        <v>3</v>
      </c>
      <c r="D1079" s="24">
        <v>667.14898681640625</v>
      </c>
      <c r="E1079" s="24">
        <v>606.66387939453125</v>
      </c>
      <c r="F1079" s="24">
        <v>-104.08477783203125</v>
      </c>
      <c r="G1079" s="24">
        <v>286.79183959960938</v>
      </c>
      <c r="H1079" s="24">
        <v>340.17034912109375</v>
      </c>
    </row>
    <row r="1080" spans="1:8">
      <c r="A1080">
        <v>311</v>
      </c>
      <c r="B1080" t="s">
        <v>573</v>
      </c>
      <c r="C1080">
        <v>3</v>
      </c>
      <c r="D1080" s="24">
        <v>4635.9814453125</v>
      </c>
      <c r="E1080" s="24">
        <v>934.53717041015625</v>
      </c>
      <c r="F1080" s="24">
        <v>293.4459228515625</v>
      </c>
      <c r="G1080" s="24">
        <v>854.3668212890625</v>
      </c>
      <c r="H1080" s="24">
        <v>471.97921752929688</v>
      </c>
    </row>
    <row r="1081" spans="1:8">
      <c r="A1081">
        <v>312</v>
      </c>
      <c r="B1081" t="s">
        <v>574</v>
      </c>
      <c r="C1081">
        <v>3</v>
      </c>
      <c r="D1081" s="24">
        <v>6118.37109375</v>
      </c>
      <c r="E1081" s="24">
        <v>1314.5946044921875</v>
      </c>
      <c r="F1081" s="24">
        <v>685.79052734375</v>
      </c>
      <c r="G1081" s="24">
        <v>1835.635986328125</v>
      </c>
      <c r="H1081" s="24">
        <v>1069.5889892578125</v>
      </c>
    </row>
    <row r="1082" spans="1:8">
      <c r="A1082">
        <v>313</v>
      </c>
      <c r="B1082" t="s">
        <v>575</v>
      </c>
      <c r="C1082">
        <v>3</v>
      </c>
      <c r="D1082" s="24">
        <v>16095.3232421875</v>
      </c>
      <c r="E1082" s="24">
        <v>2249.1396484375</v>
      </c>
      <c r="F1082" s="24">
        <v>954.13836669921875</v>
      </c>
      <c r="G1082" s="24">
        <v>2310.120361328125</v>
      </c>
      <c r="H1082" s="24">
        <v>1008.6396484375</v>
      </c>
    </row>
    <row r="1083" spans="1:8">
      <c r="A1083">
        <v>314</v>
      </c>
      <c r="B1083" t="s">
        <v>576</v>
      </c>
      <c r="C1083">
        <v>3</v>
      </c>
      <c r="D1083" s="24">
        <v>12755.64453125</v>
      </c>
      <c r="E1083" s="24">
        <v>1986.41455078125</v>
      </c>
      <c r="F1083" s="24">
        <v>1166.614501953125</v>
      </c>
      <c r="G1083" s="24">
        <v>1745.543212890625</v>
      </c>
      <c r="H1083" s="24">
        <v>857.78973388671875</v>
      </c>
    </row>
    <row r="1084" spans="1:8">
      <c r="A1084">
        <v>315</v>
      </c>
      <c r="B1084" t="s">
        <v>577</v>
      </c>
      <c r="C1084">
        <v>3</v>
      </c>
      <c r="D1084" s="24">
        <v>6378.6513671875</v>
      </c>
      <c r="E1084" s="24">
        <v>1192.3951416015625</v>
      </c>
      <c r="F1084" s="24">
        <v>801.42510986328125</v>
      </c>
      <c r="G1084" s="24">
        <v>1191.9830322265625</v>
      </c>
      <c r="H1084" s="24">
        <v>674.95794677734375</v>
      </c>
    </row>
    <row r="1085" spans="1:8">
      <c r="A1085">
        <v>316</v>
      </c>
      <c r="B1085" t="s">
        <v>578</v>
      </c>
      <c r="C1085">
        <v>3</v>
      </c>
      <c r="D1085" s="24">
        <v>7340.3408203125</v>
      </c>
      <c r="E1085" s="24">
        <v>1664.4488525390625</v>
      </c>
      <c r="F1085" s="24">
        <v>606.6861572265625</v>
      </c>
      <c r="G1085" s="24">
        <v>848.02984619140625</v>
      </c>
      <c r="H1085" s="24">
        <v>345.48342895507812</v>
      </c>
    </row>
    <row r="1086" spans="1:8">
      <c r="A1086">
        <v>317</v>
      </c>
      <c r="B1086" t="s">
        <v>579</v>
      </c>
      <c r="C1086">
        <v>3</v>
      </c>
      <c r="D1086" s="24">
        <v>8150.79150390625</v>
      </c>
      <c r="E1086" s="24">
        <v>1285.2564697265625</v>
      </c>
      <c r="F1086" s="24">
        <v>606.10650634765625</v>
      </c>
      <c r="G1086" s="24">
        <v>930.4600830078125</v>
      </c>
      <c r="H1086" s="24">
        <v>385.24951171875</v>
      </c>
    </row>
    <row r="1087" spans="1:8">
      <c r="A1087">
        <v>318</v>
      </c>
      <c r="B1087" t="s">
        <v>580</v>
      </c>
      <c r="C1087">
        <v>3</v>
      </c>
      <c r="D1087" s="24">
        <v>5421.421875</v>
      </c>
      <c r="E1087" s="24">
        <v>750.58319091796875</v>
      </c>
      <c r="F1087" s="24">
        <v>664.22564697265625</v>
      </c>
      <c r="G1087" s="24">
        <v>1112.4085693359375</v>
      </c>
      <c r="H1087" s="24">
        <v>472.49069213867188</v>
      </c>
    </row>
    <row r="1088" spans="1:8">
      <c r="A1088">
        <v>319</v>
      </c>
      <c r="B1088" t="s">
        <v>581</v>
      </c>
      <c r="C1088">
        <v>3</v>
      </c>
      <c r="D1088" s="24">
        <v>12251.2646484375</v>
      </c>
      <c r="E1088" s="24">
        <v>1716.8189697265625</v>
      </c>
      <c r="F1088" s="24">
        <v>802.39404296875</v>
      </c>
      <c r="G1088" s="24">
        <v>1325.0577392578125</v>
      </c>
      <c r="H1088" s="24">
        <v>427.52145385742188</v>
      </c>
    </row>
    <row r="1089" spans="1:8">
      <c r="A1089">
        <v>320</v>
      </c>
      <c r="B1089" t="s">
        <v>582</v>
      </c>
      <c r="C1089">
        <v>3</v>
      </c>
      <c r="D1089" s="24">
        <v>3480.195068359375</v>
      </c>
      <c r="E1089" s="24">
        <v>613.2764892578125</v>
      </c>
      <c r="F1089" s="24">
        <v>655.10418701171875</v>
      </c>
      <c r="G1089" s="24">
        <v>361.5318603515625</v>
      </c>
      <c r="H1089" s="24">
        <v>378.83453369140625</v>
      </c>
    </row>
    <row r="1090" spans="1:8">
      <c r="A1090">
        <v>321</v>
      </c>
      <c r="B1090" t="s">
        <v>583</v>
      </c>
      <c r="C1090">
        <v>3</v>
      </c>
      <c r="D1090" s="24">
        <v>6661.54248046875</v>
      </c>
      <c r="E1090" s="24">
        <v>935.6353759765625</v>
      </c>
      <c r="F1090" s="24">
        <v>420.90740966796875</v>
      </c>
      <c r="G1090" s="24">
        <v>1246.85546875</v>
      </c>
      <c r="H1090" s="24">
        <v>391.35458374023438</v>
      </c>
    </row>
    <row r="1091" spans="1:8">
      <c r="A1091">
        <v>322</v>
      </c>
      <c r="B1091" t="s">
        <v>584</v>
      </c>
      <c r="C1091">
        <v>3</v>
      </c>
      <c r="D1091" s="24">
        <v>5897.67041015625</v>
      </c>
      <c r="E1091" s="24">
        <v>4193.42431640625</v>
      </c>
      <c r="F1091" s="24">
        <v>2990.25341796875</v>
      </c>
      <c r="G1091" s="24">
        <v>888.42010498046875</v>
      </c>
      <c r="H1091" s="24">
        <v>280.94512939453125</v>
      </c>
    </row>
    <row r="1092" spans="1:8">
      <c r="A1092">
        <v>323</v>
      </c>
      <c r="B1092" t="s">
        <v>585</v>
      </c>
      <c r="C1092">
        <v>3</v>
      </c>
      <c r="D1092" s="24">
        <v>6063.2783203125</v>
      </c>
      <c r="E1092" s="24">
        <v>1145.1253662109375</v>
      </c>
      <c r="F1092" s="24">
        <v>543.46807861328125</v>
      </c>
      <c r="G1092" s="24">
        <v>1467.06103515625</v>
      </c>
      <c r="H1092" s="24">
        <v>983.78857421875</v>
      </c>
    </row>
    <row r="1093" spans="1:8">
      <c r="A1093">
        <v>324</v>
      </c>
      <c r="B1093" t="s">
        <v>586</v>
      </c>
      <c r="C1093">
        <v>3</v>
      </c>
      <c r="D1093" s="24">
        <v>1699.8729248046875</v>
      </c>
      <c r="E1093" s="24">
        <v>806.890380859375</v>
      </c>
      <c r="F1093" s="24">
        <v>487.94650268554688</v>
      </c>
      <c r="G1093" s="24">
        <v>534.7891845703125</v>
      </c>
      <c r="H1093" s="24">
        <v>371.30258178710938</v>
      </c>
    </row>
    <row r="1094" spans="1:8">
      <c r="A1094">
        <v>325</v>
      </c>
      <c r="B1094" t="s">
        <v>587</v>
      </c>
      <c r="C1094">
        <v>3</v>
      </c>
      <c r="D1094" s="24">
        <v>665.88372802734375</v>
      </c>
      <c r="E1094" s="24">
        <v>689.89044189453125</v>
      </c>
      <c r="F1094" s="24">
        <v>169.60282897949219</v>
      </c>
      <c r="G1094" s="24">
        <v>734.9088134765625</v>
      </c>
      <c r="H1094" s="24">
        <v>320.40911865234375</v>
      </c>
    </row>
    <row r="1095" spans="1:8">
      <c r="A1095">
        <v>326</v>
      </c>
      <c r="B1095" t="s">
        <v>588</v>
      </c>
      <c r="C1095">
        <v>3</v>
      </c>
      <c r="D1095" s="24">
        <v>1469.3656005859375</v>
      </c>
      <c r="E1095" s="24">
        <v>524.99200439453125</v>
      </c>
      <c r="F1095" s="24">
        <v>732.189208984375</v>
      </c>
      <c r="G1095" s="24">
        <v>688.74639892578125</v>
      </c>
      <c r="H1095" s="24">
        <v>539.315673828125</v>
      </c>
    </row>
    <row r="1096" spans="1:8">
      <c r="A1096">
        <v>327</v>
      </c>
      <c r="B1096" t="s">
        <v>589</v>
      </c>
      <c r="C1096">
        <v>3</v>
      </c>
      <c r="D1096" s="24">
        <v>200.32389831542969</v>
      </c>
      <c r="E1096" s="24">
        <v>666.00537109375</v>
      </c>
      <c r="F1096" s="24">
        <v>41.907260894775391</v>
      </c>
      <c r="G1096" s="24">
        <v>483.0838623046875</v>
      </c>
      <c r="H1096" s="24">
        <v>630.12017822265625</v>
      </c>
    </row>
    <row r="1097" spans="1:8">
      <c r="A1097">
        <v>328</v>
      </c>
      <c r="B1097" t="s">
        <v>590</v>
      </c>
      <c r="C1097">
        <v>3</v>
      </c>
      <c r="D1097" s="24">
        <v>1127.0413818359375</v>
      </c>
      <c r="E1097" s="24">
        <v>415.44790649414062</v>
      </c>
      <c r="F1097" s="24">
        <v>280.72976684570312</v>
      </c>
      <c r="G1097" s="24">
        <v>756.29364013671875</v>
      </c>
      <c r="H1097" s="24">
        <v>-87.842842102050781</v>
      </c>
    </row>
    <row r="1098" spans="1:8">
      <c r="A1098">
        <v>329</v>
      </c>
      <c r="B1098" t="s">
        <v>591</v>
      </c>
      <c r="C1098">
        <v>3</v>
      </c>
      <c r="D1098" s="24">
        <v>335.29220581054688</v>
      </c>
      <c r="E1098" s="24">
        <v>500.60800170898438</v>
      </c>
      <c r="F1098" s="24">
        <v>402.872314453125</v>
      </c>
      <c r="G1098" s="24">
        <v>501.5703125</v>
      </c>
      <c r="H1098" s="24">
        <v>484.04702758789062</v>
      </c>
    </row>
    <row r="1099" spans="1:8">
      <c r="A1099">
        <v>330</v>
      </c>
      <c r="B1099" t="s">
        <v>592</v>
      </c>
      <c r="C1099">
        <v>3</v>
      </c>
      <c r="D1099" s="24">
        <v>212.83950805664062</v>
      </c>
      <c r="E1099" s="24">
        <v>400.19259643554688</v>
      </c>
      <c r="F1099" s="24">
        <v>116.24066162109375</v>
      </c>
      <c r="G1099" s="24">
        <v>622.701171875</v>
      </c>
      <c r="H1099" s="24">
        <v>-45.33251953125</v>
      </c>
    </row>
    <row r="1100" spans="1:8">
      <c r="A1100">
        <v>331</v>
      </c>
      <c r="B1100" t="s">
        <v>593</v>
      </c>
      <c r="C1100">
        <v>3</v>
      </c>
      <c r="D1100" s="24">
        <v>513.01641845703125</v>
      </c>
      <c r="E1100" s="24">
        <v>251.82417297363281</v>
      </c>
      <c r="F1100" s="24">
        <v>-340.33526611328125</v>
      </c>
      <c r="G1100" s="24">
        <v>202.37361145019531</v>
      </c>
      <c r="H1100" s="24">
        <v>710.14166259765625</v>
      </c>
    </row>
    <row r="1101" spans="1:8">
      <c r="A1101">
        <v>332</v>
      </c>
      <c r="B1101" t="s">
        <v>594</v>
      </c>
      <c r="C1101">
        <v>3</v>
      </c>
      <c r="D1101" s="24">
        <v>707.6097412109375</v>
      </c>
      <c r="E1101" s="24">
        <v>-22.300664901733398</v>
      </c>
      <c r="F1101" s="24">
        <v>500.16580200195312</v>
      </c>
      <c r="G1101" s="24">
        <v>684.77325439453125</v>
      </c>
      <c r="H1101" s="24">
        <v>18.339006423950195</v>
      </c>
    </row>
    <row r="1102" spans="1:8">
      <c r="A1102">
        <v>333</v>
      </c>
      <c r="B1102" t="s">
        <v>595</v>
      </c>
      <c r="C1102">
        <v>3</v>
      </c>
      <c r="D1102" s="24">
        <v>2825.824951171875</v>
      </c>
      <c r="E1102" s="24">
        <v>583.98834228515625</v>
      </c>
      <c r="F1102" s="24">
        <v>188.26260375976562</v>
      </c>
      <c r="G1102" s="24">
        <v>1117.069091796875</v>
      </c>
      <c r="H1102" s="24">
        <v>62.072319030761719</v>
      </c>
    </row>
    <row r="1103" spans="1:8">
      <c r="A1103">
        <v>334</v>
      </c>
      <c r="B1103" t="s">
        <v>596</v>
      </c>
      <c r="C1103">
        <v>3</v>
      </c>
      <c r="D1103" s="24">
        <v>3031.320068359375</v>
      </c>
      <c r="E1103" s="24">
        <v>178.92008972167969</v>
      </c>
      <c r="F1103" s="24">
        <v>726.87591552734375</v>
      </c>
      <c r="G1103" s="24">
        <v>1165.4141845703125</v>
      </c>
      <c r="H1103" s="24">
        <v>524.691162109375</v>
      </c>
    </row>
    <row r="1104" spans="1:8">
      <c r="A1104">
        <v>335</v>
      </c>
      <c r="B1104" t="s">
        <v>597</v>
      </c>
      <c r="C1104">
        <v>3</v>
      </c>
      <c r="D1104" s="24">
        <v>6814.66796875</v>
      </c>
      <c r="E1104" s="24">
        <v>1593.4459228515625</v>
      </c>
      <c r="F1104" s="24">
        <v>1158.183349609375</v>
      </c>
      <c r="G1104" s="24">
        <v>1537.6356201171875</v>
      </c>
      <c r="H1104" s="24">
        <v>1033.9661865234375</v>
      </c>
    </row>
    <row r="1105" spans="1:8">
      <c r="A1105">
        <v>336</v>
      </c>
      <c r="B1105" t="s">
        <v>598</v>
      </c>
      <c r="C1105">
        <v>3</v>
      </c>
      <c r="D1105" s="24">
        <v>5815.83642578125</v>
      </c>
      <c r="E1105" s="24">
        <v>1080.8997802734375</v>
      </c>
      <c r="F1105" s="24">
        <v>319.34939575195312</v>
      </c>
      <c r="G1105" s="24">
        <v>944.6903076171875</v>
      </c>
      <c r="H1105" s="24">
        <v>1167.3463134765625</v>
      </c>
    </row>
    <row r="1106" spans="1:8">
      <c r="A1106">
        <v>337</v>
      </c>
      <c r="B1106" t="s">
        <v>599</v>
      </c>
      <c r="C1106">
        <v>3</v>
      </c>
      <c r="D1106" s="24">
        <v>17361.271484375</v>
      </c>
      <c r="E1106" s="24">
        <v>1888.48974609375</v>
      </c>
      <c r="F1106" s="24">
        <v>1287.31201171875</v>
      </c>
      <c r="G1106" s="24">
        <v>2217.664794921875</v>
      </c>
      <c r="H1106" s="24">
        <v>559.48846435546875</v>
      </c>
    </row>
    <row r="1107" spans="1:8">
      <c r="A1107">
        <v>338</v>
      </c>
      <c r="B1107" t="s">
        <v>600</v>
      </c>
      <c r="C1107">
        <v>3</v>
      </c>
      <c r="D1107" s="24">
        <v>13469.1171875</v>
      </c>
      <c r="E1107" s="24">
        <v>1683.570556640625</v>
      </c>
      <c r="F1107" s="24">
        <v>1324.2305908203125</v>
      </c>
      <c r="G1107" s="24">
        <v>1594.886474609375</v>
      </c>
      <c r="H1107" s="24">
        <v>1195.408935546875</v>
      </c>
    </row>
    <row r="1108" spans="1:8">
      <c r="A1108">
        <v>339</v>
      </c>
      <c r="B1108" t="s">
        <v>601</v>
      </c>
      <c r="C1108">
        <v>3</v>
      </c>
      <c r="D1108" s="24">
        <v>3689.515380859375</v>
      </c>
      <c r="E1108" s="24">
        <v>497.46676635742188</v>
      </c>
      <c r="F1108" s="24">
        <v>322.92080688476562</v>
      </c>
      <c r="G1108" s="24">
        <v>-150.11125183105469</v>
      </c>
      <c r="H1108" s="24">
        <v>474.85873413085938</v>
      </c>
    </row>
    <row r="1109" spans="1:8">
      <c r="A1109">
        <v>340</v>
      </c>
      <c r="B1109" t="s">
        <v>602</v>
      </c>
      <c r="C1109">
        <v>3</v>
      </c>
      <c r="D1109" s="24">
        <v>5903.86474609375</v>
      </c>
      <c r="E1109" s="24">
        <v>1435.78271484375</v>
      </c>
      <c r="F1109" s="24">
        <v>733.6195068359375</v>
      </c>
      <c r="G1109" s="24">
        <v>512.92474365234375</v>
      </c>
      <c r="H1109" s="24">
        <v>774.5882568359375</v>
      </c>
    </row>
    <row r="1110" spans="1:8">
      <c r="A1110">
        <v>341</v>
      </c>
      <c r="B1110" t="s">
        <v>603</v>
      </c>
      <c r="C1110">
        <v>3</v>
      </c>
      <c r="D1110" s="24">
        <v>7816.1904296875</v>
      </c>
      <c r="E1110" s="24">
        <v>1126.142333984375</v>
      </c>
      <c r="F1110" s="24">
        <v>514.429443359375</v>
      </c>
      <c r="G1110" s="24">
        <v>1160.8408203125</v>
      </c>
      <c r="H1110" s="24">
        <v>676.63702392578125</v>
      </c>
    </row>
    <row r="1111" spans="1:8">
      <c r="A1111">
        <v>342</v>
      </c>
      <c r="B1111" t="s">
        <v>604</v>
      </c>
      <c r="C1111">
        <v>3</v>
      </c>
      <c r="D1111" s="24">
        <v>3323.72314453125</v>
      </c>
      <c r="E1111" s="24">
        <v>696.4276123046875</v>
      </c>
      <c r="F1111" s="24">
        <v>233.49374389648438</v>
      </c>
      <c r="G1111" s="24">
        <v>893.7000732421875</v>
      </c>
      <c r="H1111" s="24">
        <v>-280.53555297851562</v>
      </c>
    </row>
    <row r="1112" spans="1:8">
      <c r="A1112">
        <v>343</v>
      </c>
      <c r="B1112" t="s">
        <v>605</v>
      </c>
      <c r="C1112">
        <v>3</v>
      </c>
      <c r="D1112" s="24">
        <v>892.2864990234375</v>
      </c>
      <c r="E1112" s="24">
        <v>141.88188171386719</v>
      </c>
      <c r="F1112" s="24">
        <v>466.5806884765625</v>
      </c>
      <c r="G1112" s="24">
        <v>609.43359375</v>
      </c>
      <c r="H1112" s="24">
        <v>346.84323120117188</v>
      </c>
    </row>
    <row r="1113" spans="1:8">
      <c r="A1113">
        <v>344</v>
      </c>
      <c r="B1113" t="s">
        <v>606</v>
      </c>
      <c r="C1113">
        <v>3</v>
      </c>
      <c r="D1113" s="24">
        <v>3293.133544921875</v>
      </c>
      <c r="E1113" s="24">
        <v>459.19430541992188</v>
      </c>
      <c r="F1113" s="24">
        <v>358.396240234375</v>
      </c>
      <c r="G1113" s="24">
        <v>573.3370361328125</v>
      </c>
      <c r="H1113" s="24">
        <v>1053.9749755859375</v>
      </c>
    </row>
    <row r="1114" spans="1:8">
      <c r="A1114">
        <v>345</v>
      </c>
      <c r="B1114" t="s">
        <v>607</v>
      </c>
      <c r="C1114">
        <v>3</v>
      </c>
      <c r="D1114" s="24">
        <v>4532.875</v>
      </c>
      <c r="E1114" s="24">
        <v>973.718505859375</v>
      </c>
      <c r="F1114" s="24">
        <v>490.13674926757812</v>
      </c>
      <c r="G1114" s="24">
        <v>1451.221923828125</v>
      </c>
      <c r="H1114" s="24">
        <v>245.193359375</v>
      </c>
    </row>
    <row r="1115" spans="1:8">
      <c r="A1115">
        <v>346</v>
      </c>
      <c r="B1115" t="s">
        <v>608</v>
      </c>
      <c r="C1115">
        <v>3</v>
      </c>
      <c r="D1115" s="24">
        <v>6516.09228515625</v>
      </c>
      <c r="E1115" s="24">
        <v>969.12786865234375</v>
      </c>
      <c r="F1115" s="24">
        <v>776.31182861328125</v>
      </c>
      <c r="G1115" s="24">
        <v>1262.576904296875</v>
      </c>
      <c r="H1115" s="24">
        <v>607.13421630859375</v>
      </c>
    </row>
    <row r="1116" spans="1:8">
      <c r="A1116">
        <v>347</v>
      </c>
      <c r="B1116" t="s">
        <v>609</v>
      </c>
      <c r="C1116">
        <v>3</v>
      </c>
      <c r="D1116" s="24">
        <v>2298.663818359375</v>
      </c>
      <c r="E1116" s="24">
        <v>793.226806640625</v>
      </c>
      <c r="F1116" s="24">
        <v>305.72573852539062</v>
      </c>
      <c r="G1116" s="24">
        <v>864.91802978515625</v>
      </c>
      <c r="H1116" s="24">
        <v>188.22993469238281</v>
      </c>
    </row>
    <row r="1117" spans="1:8">
      <c r="A1117">
        <v>348</v>
      </c>
      <c r="B1117" t="s">
        <v>610</v>
      </c>
      <c r="C1117">
        <v>3</v>
      </c>
      <c r="D1117" s="24">
        <v>1453.867919921875</v>
      </c>
      <c r="E1117" s="24">
        <v>530.65972900390625</v>
      </c>
      <c r="F1117" s="24">
        <v>284.30712890625</v>
      </c>
      <c r="G1117" s="24">
        <v>983.7867431640625</v>
      </c>
      <c r="H1117" s="24">
        <v>460.37167358398438</v>
      </c>
    </row>
    <row r="1118" spans="1:8">
      <c r="A1118">
        <v>349</v>
      </c>
      <c r="B1118" t="s">
        <v>611</v>
      </c>
      <c r="C1118">
        <v>3</v>
      </c>
      <c r="D1118" s="24">
        <v>1393.627197265625</v>
      </c>
      <c r="E1118" s="24">
        <v>743.3365478515625</v>
      </c>
      <c r="F1118" s="24">
        <v>241.78512573242188</v>
      </c>
      <c r="G1118" s="24">
        <v>665.8895263671875</v>
      </c>
      <c r="H1118" s="24">
        <v>104.8043212890625</v>
      </c>
    </row>
    <row r="1119" spans="1:8">
      <c r="A1119">
        <v>350</v>
      </c>
      <c r="B1119" t="s">
        <v>612</v>
      </c>
      <c r="C1119">
        <v>3</v>
      </c>
      <c r="D1119" s="24">
        <v>4080.818359375</v>
      </c>
      <c r="E1119" s="24">
        <v>733.1781005859375</v>
      </c>
      <c r="F1119" s="24">
        <v>617.4560546875</v>
      </c>
      <c r="G1119" s="24">
        <v>1249.5963134765625</v>
      </c>
      <c r="H1119" s="24">
        <v>541.72003173828125</v>
      </c>
    </row>
    <row r="1120" spans="1:8">
      <c r="A1120">
        <v>351</v>
      </c>
      <c r="B1120" t="s">
        <v>613</v>
      </c>
      <c r="C1120">
        <v>3</v>
      </c>
      <c r="D1120" s="24">
        <v>1851.47509765625</v>
      </c>
      <c r="E1120" s="24">
        <v>844.16845703125</v>
      </c>
      <c r="F1120" s="24">
        <v>422.10076904296875</v>
      </c>
      <c r="G1120" s="24">
        <v>1000.8820190429688</v>
      </c>
      <c r="H1120" s="24">
        <v>418.7344970703125</v>
      </c>
    </row>
    <row r="1121" spans="1:8">
      <c r="A1121">
        <v>352</v>
      </c>
      <c r="B1121" t="s">
        <v>614</v>
      </c>
      <c r="C1121">
        <v>3</v>
      </c>
      <c r="D1121" s="24">
        <v>5334.5673828125</v>
      </c>
      <c r="E1121" s="24">
        <v>1206.501953125</v>
      </c>
      <c r="F1121" s="24">
        <v>865.6011962890625</v>
      </c>
      <c r="G1121" s="24">
        <v>979.70538330078125</v>
      </c>
      <c r="H1121" s="24">
        <v>2828.4912109375</v>
      </c>
    </row>
    <row r="1122" spans="1:8">
      <c r="A1122">
        <v>353</v>
      </c>
      <c r="B1122" t="s">
        <v>615</v>
      </c>
      <c r="C1122">
        <v>3</v>
      </c>
      <c r="D1122" s="24">
        <v>1729.0084228515625</v>
      </c>
      <c r="E1122" s="24">
        <v>1106.990234375</v>
      </c>
      <c r="F1122" s="24">
        <v>600.7894287109375</v>
      </c>
      <c r="G1122" s="24">
        <v>269.01165771484375</v>
      </c>
      <c r="H1122" s="24">
        <v>745.82403564453125</v>
      </c>
    </row>
    <row r="1123" spans="1:8">
      <c r="A1123">
        <v>354</v>
      </c>
      <c r="B1123" t="s">
        <v>616</v>
      </c>
      <c r="C1123">
        <v>3</v>
      </c>
      <c r="D1123" s="24">
        <v>118.37618255615234</v>
      </c>
      <c r="E1123" s="24">
        <v>451.67218017578125</v>
      </c>
      <c r="F1123" s="24">
        <v>369.18661499023438</v>
      </c>
      <c r="G1123" s="24">
        <v>933.19732666015625</v>
      </c>
      <c r="H1123" s="24">
        <v>750.18365478515625</v>
      </c>
    </row>
    <row r="1124" spans="1:8">
      <c r="A1124">
        <v>355</v>
      </c>
      <c r="B1124" t="s">
        <v>617</v>
      </c>
      <c r="C1124">
        <v>3</v>
      </c>
      <c r="D1124" s="24">
        <v>-907.1685791015625</v>
      </c>
      <c r="E1124" s="24">
        <v>-82.822120666503906</v>
      </c>
      <c r="F1124" s="24">
        <v>809.6541748046875</v>
      </c>
      <c r="G1124" s="24">
        <v>1105.28466796875</v>
      </c>
      <c r="H1124" s="24">
        <v>1066.954833984375</v>
      </c>
    </row>
    <row r="1125" spans="1:8">
      <c r="A1125">
        <v>356</v>
      </c>
      <c r="B1125" t="s">
        <v>618</v>
      </c>
      <c r="C1125">
        <v>3</v>
      </c>
      <c r="D1125" s="24">
        <v>391.57791137695312</v>
      </c>
      <c r="E1125" s="24">
        <v>627.766357421875</v>
      </c>
      <c r="F1125" s="24">
        <v>516.60986328125</v>
      </c>
      <c r="G1125" s="24">
        <v>508.0045166015625</v>
      </c>
      <c r="H1125" s="24">
        <v>313.64572143554688</v>
      </c>
    </row>
    <row r="1126" spans="1:8">
      <c r="A1126">
        <v>357</v>
      </c>
      <c r="B1126" t="s">
        <v>619</v>
      </c>
      <c r="C1126">
        <v>3</v>
      </c>
      <c r="D1126" s="24">
        <v>2376.40625</v>
      </c>
      <c r="E1126" s="24">
        <v>694.45751953125</v>
      </c>
      <c r="F1126" s="24">
        <v>683.10064697265625</v>
      </c>
      <c r="G1126" s="24">
        <v>1004.6276245117188</v>
      </c>
      <c r="H1126" s="24">
        <v>551.10272216796875</v>
      </c>
    </row>
    <row r="1127" spans="1:8">
      <c r="A1127">
        <v>358</v>
      </c>
      <c r="B1127" t="s">
        <v>620</v>
      </c>
      <c r="C1127">
        <v>3</v>
      </c>
      <c r="D1127" s="24">
        <v>5231.75830078125</v>
      </c>
      <c r="E1127" s="24">
        <v>646.98675537109375</v>
      </c>
      <c r="F1127" s="24">
        <v>326.410400390625</v>
      </c>
      <c r="G1127" s="24">
        <v>872.46875</v>
      </c>
      <c r="H1127" s="24">
        <v>494.11782836914062</v>
      </c>
    </row>
    <row r="1128" spans="1:8">
      <c r="A1128">
        <v>359</v>
      </c>
      <c r="B1128" t="s">
        <v>621</v>
      </c>
      <c r="C1128">
        <v>3</v>
      </c>
      <c r="D1128" s="24">
        <v>5326.28955078125</v>
      </c>
      <c r="E1128" s="24">
        <v>965.42779541015625</v>
      </c>
      <c r="F1128" s="24">
        <v>721.80999755859375</v>
      </c>
      <c r="G1128" s="24">
        <v>1136.2972412109375</v>
      </c>
      <c r="H1128" s="24">
        <v>861.7076416015625</v>
      </c>
    </row>
    <row r="1129" spans="1:8">
      <c r="A1129">
        <v>360</v>
      </c>
      <c r="B1129" t="s">
        <v>622</v>
      </c>
      <c r="C1129">
        <v>3</v>
      </c>
      <c r="D1129" s="24">
        <v>4462.421875</v>
      </c>
      <c r="E1129" s="24">
        <v>1173.6441650390625</v>
      </c>
      <c r="F1129" s="24">
        <v>638.99322509765625</v>
      </c>
      <c r="G1129" s="24">
        <v>1223.8531494140625</v>
      </c>
      <c r="H1129" s="24">
        <v>239.87356567382812</v>
      </c>
    </row>
    <row r="1130" spans="1:8">
      <c r="A1130">
        <v>361</v>
      </c>
      <c r="B1130" t="s">
        <v>623</v>
      </c>
      <c r="C1130">
        <v>3</v>
      </c>
      <c r="D1130" s="24">
        <v>12858.185546875</v>
      </c>
      <c r="E1130" s="24">
        <v>1846.6923828125</v>
      </c>
      <c r="F1130" s="24">
        <v>906.05859375</v>
      </c>
      <c r="G1130" s="24">
        <v>1545.1212158203125</v>
      </c>
      <c r="H1130" s="24">
        <v>6354.63623046875</v>
      </c>
    </row>
    <row r="1131" spans="1:8">
      <c r="A1131">
        <v>362</v>
      </c>
      <c r="B1131" t="s">
        <v>624</v>
      </c>
      <c r="C1131">
        <v>3</v>
      </c>
      <c r="D1131" s="24">
        <v>16841.369140625</v>
      </c>
      <c r="E1131" s="24">
        <v>2379.31298828125</v>
      </c>
      <c r="F1131" s="24">
        <v>1454.0272216796875</v>
      </c>
      <c r="G1131" s="24">
        <v>1691.73486328125</v>
      </c>
      <c r="H1131" s="24">
        <v>528.88623046875</v>
      </c>
    </row>
    <row r="1132" spans="1:8">
      <c r="A1132">
        <v>363</v>
      </c>
      <c r="B1132" t="s">
        <v>625</v>
      </c>
      <c r="C1132">
        <v>3</v>
      </c>
      <c r="D1132" s="24">
        <v>14628.0888671875</v>
      </c>
      <c r="E1132" s="24">
        <v>1750.3948974609375</v>
      </c>
      <c r="F1132" s="24">
        <v>804.5062255859375</v>
      </c>
      <c r="G1132" s="24">
        <v>2189.518310546875</v>
      </c>
      <c r="H1132" s="24">
        <v>-55.135093688964844</v>
      </c>
    </row>
    <row r="1133" spans="1:8">
      <c r="A1133">
        <v>364</v>
      </c>
      <c r="B1133" t="s">
        <v>626</v>
      </c>
      <c r="C1133">
        <v>3</v>
      </c>
      <c r="D1133" s="24">
        <v>5325.92822265625</v>
      </c>
      <c r="E1133" s="24">
        <v>1241.8739013671875</v>
      </c>
      <c r="F1133" s="24">
        <v>523.0770263671875</v>
      </c>
      <c r="G1133" s="24">
        <v>1454.1173095703125</v>
      </c>
      <c r="H1133" s="24">
        <v>760.3892822265625</v>
      </c>
    </row>
    <row r="1134" spans="1:8">
      <c r="A1134">
        <v>365</v>
      </c>
      <c r="B1134" t="s">
        <v>627</v>
      </c>
      <c r="C1134">
        <v>3</v>
      </c>
      <c r="D1134" s="24">
        <v>7436.724609375</v>
      </c>
      <c r="E1134" s="24">
        <v>1125.498046875</v>
      </c>
      <c r="F1134" s="24">
        <v>895.41357421875</v>
      </c>
      <c r="G1134" s="24">
        <v>1296.9085693359375</v>
      </c>
      <c r="H1134" s="24">
        <v>466.23330688476562</v>
      </c>
    </row>
    <row r="1135" spans="1:8">
      <c r="A1135">
        <v>366</v>
      </c>
      <c r="B1135" t="s">
        <v>628</v>
      </c>
      <c r="C1135">
        <v>3</v>
      </c>
      <c r="D1135" s="24">
        <v>187.75331115722656</v>
      </c>
      <c r="E1135" s="24">
        <v>347.4727783203125</v>
      </c>
      <c r="F1135" s="24">
        <v>526.92791748046875</v>
      </c>
      <c r="G1135" s="24">
        <v>1277.2618408203125</v>
      </c>
      <c r="H1135" s="24">
        <v>332.29421997070312</v>
      </c>
    </row>
    <row r="1136" spans="1:8">
      <c r="A1136">
        <v>367</v>
      </c>
      <c r="B1136" t="s">
        <v>629</v>
      </c>
      <c r="C1136">
        <v>3</v>
      </c>
      <c r="D1136" s="24">
        <v>2409.836181640625</v>
      </c>
      <c r="E1136" s="24">
        <v>929.31964111328125</v>
      </c>
      <c r="F1136" s="24">
        <v>978.9530029296875</v>
      </c>
      <c r="G1136" s="24">
        <v>1358.162353515625</v>
      </c>
      <c r="H1136" s="24">
        <v>165.90815734863281</v>
      </c>
    </row>
    <row r="1137" spans="1:8">
      <c r="A1137">
        <v>368</v>
      </c>
      <c r="B1137" t="s">
        <v>630</v>
      </c>
      <c r="C1137">
        <v>3</v>
      </c>
      <c r="D1137" s="24">
        <v>2791.2802734375</v>
      </c>
      <c r="E1137" s="24">
        <v>917.141357421875</v>
      </c>
      <c r="F1137" s="24">
        <v>523.300048828125</v>
      </c>
      <c r="G1137" s="24">
        <v>896.3902587890625</v>
      </c>
      <c r="H1137" s="24">
        <v>310.450927734375</v>
      </c>
    </row>
    <row r="1138" spans="1:8">
      <c r="A1138">
        <v>369</v>
      </c>
      <c r="B1138" t="s">
        <v>631</v>
      </c>
      <c r="C1138">
        <v>3</v>
      </c>
      <c r="D1138" s="24">
        <v>4098.11376953125</v>
      </c>
      <c r="E1138" s="24">
        <v>947.2625732421875</v>
      </c>
      <c r="F1138" s="24">
        <v>583.83074951171875</v>
      </c>
      <c r="G1138" s="24">
        <v>1181.9156494140625</v>
      </c>
      <c r="H1138" s="24">
        <v>549.54473876953125</v>
      </c>
    </row>
    <row r="1139" spans="1:8">
      <c r="A1139">
        <v>370</v>
      </c>
      <c r="B1139" t="s">
        <v>632</v>
      </c>
      <c r="C1139">
        <v>3</v>
      </c>
      <c r="D1139" s="24">
        <v>1266.3778076171875</v>
      </c>
      <c r="E1139" s="24">
        <v>434.52127075195312</v>
      </c>
      <c r="F1139" s="24">
        <v>101.87003326416016</v>
      </c>
      <c r="G1139" s="24">
        <v>673.8096923828125</v>
      </c>
      <c r="H1139" s="24">
        <v>279.91058349609375</v>
      </c>
    </row>
    <row r="1140" spans="1:8">
      <c r="A1140">
        <v>371</v>
      </c>
      <c r="B1140" t="s">
        <v>633</v>
      </c>
      <c r="C1140">
        <v>3</v>
      </c>
      <c r="D1140" s="24">
        <v>2382.07958984375</v>
      </c>
      <c r="E1140" s="24">
        <v>900.620849609375</v>
      </c>
      <c r="F1140" s="24">
        <v>-21.335590362548828</v>
      </c>
      <c r="G1140" s="24">
        <v>1428.70361328125</v>
      </c>
      <c r="H1140" s="24">
        <v>618.35174560546875</v>
      </c>
    </row>
    <row r="1141" spans="1:8">
      <c r="A1141">
        <v>372</v>
      </c>
      <c r="B1141" t="s">
        <v>634</v>
      </c>
      <c r="C1141">
        <v>3</v>
      </c>
      <c r="D1141" s="24">
        <v>-319.24465942382812</v>
      </c>
      <c r="E1141" s="24">
        <v>1075.8604736328125</v>
      </c>
      <c r="F1141" s="24">
        <v>454.91680908203125</v>
      </c>
      <c r="G1141" s="24">
        <v>1061.7877197265625</v>
      </c>
      <c r="H1141" s="24">
        <v>1127.1683349609375</v>
      </c>
    </row>
    <row r="1142" spans="1:8">
      <c r="A1142">
        <v>373</v>
      </c>
      <c r="B1142" t="s">
        <v>635</v>
      </c>
      <c r="C1142">
        <v>3</v>
      </c>
      <c r="D1142" s="24">
        <v>753.50830078125</v>
      </c>
      <c r="E1142" s="24">
        <v>644.3946533203125</v>
      </c>
      <c r="F1142" s="24">
        <v>173.50048828125</v>
      </c>
      <c r="G1142" s="24">
        <v>173.21647644042969</v>
      </c>
      <c r="H1142" s="24">
        <v>416.32794189453125</v>
      </c>
    </row>
    <row r="1143" spans="1:8">
      <c r="A1143">
        <v>374</v>
      </c>
      <c r="B1143" t="s">
        <v>636</v>
      </c>
      <c r="C1143">
        <v>3</v>
      </c>
      <c r="D1143" s="24">
        <v>1924.5177001953125</v>
      </c>
      <c r="E1143" s="24">
        <v>536.77813720703125</v>
      </c>
      <c r="F1143" s="24">
        <v>-180.12571716308594</v>
      </c>
      <c r="G1143" s="24">
        <v>1041.3597412109375</v>
      </c>
      <c r="H1143" s="24">
        <v>559.9473876953125</v>
      </c>
    </row>
    <row r="1144" spans="1:8">
      <c r="A1144">
        <v>375</v>
      </c>
      <c r="B1144" t="s">
        <v>637</v>
      </c>
      <c r="C1144">
        <v>3</v>
      </c>
      <c r="D1144" s="24">
        <v>2672.07568359375</v>
      </c>
      <c r="E1144" s="24">
        <v>815.0751953125</v>
      </c>
      <c r="F1144" s="24">
        <v>610.76556396484375</v>
      </c>
      <c r="G1144" s="24">
        <v>1369.5277099609375</v>
      </c>
      <c r="H1144" s="24">
        <v>540.5531005859375</v>
      </c>
    </row>
    <row r="1145" spans="1:8">
      <c r="A1145">
        <v>376</v>
      </c>
      <c r="B1145" t="s">
        <v>638</v>
      </c>
      <c r="C1145">
        <v>3</v>
      </c>
      <c r="D1145" s="24">
        <v>388.93411254882812</v>
      </c>
      <c r="E1145" s="24">
        <v>784.72576904296875</v>
      </c>
      <c r="F1145" s="24">
        <v>368.94869995117188</v>
      </c>
      <c r="G1145" s="24">
        <v>1246.7374267578125</v>
      </c>
      <c r="H1145" s="24">
        <v>-807.030029296875</v>
      </c>
    </row>
    <row r="1146" spans="1:8">
      <c r="A1146">
        <v>377</v>
      </c>
      <c r="B1146" t="s">
        <v>639</v>
      </c>
      <c r="C1146">
        <v>3</v>
      </c>
      <c r="D1146" s="24">
        <v>879.20208740234375</v>
      </c>
      <c r="E1146" s="24">
        <v>878.00762939453125</v>
      </c>
      <c r="F1146" s="24">
        <v>372.99447631835938</v>
      </c>
      <c r="G1146" s="24">
        <v>1251.457763671875</v>
      </c>
      <c r="H1146" s="24">
        <v>511.29348754882812</v>
      </c>
    </row>
    <row r="1147" spans="1:8">
      <c r="A1147">
        <v>378</v>
      </c>
      <c r="B1147" t="s">
        <v>640</v>
      </c>
      <c r="C1147">
        <v>3</v>
      </c>
      <c r="D1147" s="24">
        <v>1345.2359619140625</v>
      </c>
      <c r="E1147" s="24">
        <v>868.07269287109375</v>
      </c>
      <c r="F1147" s="24">
        <v>922.49139404296875</v>
      </c>
      <c r="G1147" s="24">
        <v>1663.904296875</v>
      </c>
      <c r="H1147" s="24">
        <v>649.7791748046875</v>
      </c>
    </row>
    <row r="1148" spans="1:8">
      <c r="A1148">
        <v>379</v>
      </c>
      <c r="B1148" t="s">
        <v>641</v>
      </c>
      <c r="C1148">
        <v>3</v>
      </c>
      <c r="D1148" s="24">
        <v>450.41769409179688</v>
      </c>
      <c r="E1148" s="24">
        <v>660.2822265625</v>
      </c>
      <c r="F1148" s="24">
        <v>46.400337219238281</v>
      </c>
      <c r="G1148" s="24">
        <v>1394.685546875</v>
      </c>
      <c r="H1148" s="24">
        <v>283.38519287109375</v>
      </c>
    </row>
    <row r="1149" spans="1:8">
      <c r="A1149">
        <v>380</v>
      </c>
      <c r="B1149" t="s">
        <v>642</v>
      </c>
      <c r="C1149">
        <v>3</v>
      </c>
      <c r="D1149" s="24">
        <v>2008.9324951171875</v>
      </c>
      <c r="E1149" s="24">
        <v>625.12603759765625</v>
      </c>
      <c r="F1149" s="24">
        <v>221.89273071289062</v>
      </c>
      <c r="G1149" s="24">
        <v>1636.6275634765625</v>
      </c>
      <c r="H1149" s="24">
        <v>1126.226318359375</v>
      </c>
    </row>
    <row r="1150" spans="1:8">
      <c r="A1150">
        <v>381</v>
      </c>
      <c r="B1150" t="s">
        <v>643</v>
      </c>
      <c r="C1150">
        <v>3</v>
      </c>
      <c r="D1150" s="24">
        <v>818.85943603515625</v>
      </c>
      <c r="E1150" s="24">
        <v>463.91213989257812</v>
      </c>
      <c r="F1150" s="24">
        <v>483.2340087890625</v>
      </c>
      <c r="G1150" s="24">
        <v>1360.5167236328125</v>
      </c>
      <c r="H1150" s="24">
        <v>459.29656982421875</v>
      </c>
    </row>
    <row r="1151" spans="1:8">
      <c r="A1151">
        <v>382</v>
      </c>
      <c r="B1151" t="s">
        <v>644</v>
      </c>
      <c r="C1151">
        <v>3</v>
      </c>
      <c r="D1151" s="24">
        <v>7990.42724609375</v>
      </c>
      <c r="E1151" s="24">
        <v>1066.9329833984375</v>
      </c>
      <c r="F1151" s="24">
        <v>1212.39599609375</v>
      </c>
      <c r="G1151" s="24">
        <v>1645.992431640625</v>
      </c>
      <c r="H1151" s="24">
        <v>871.3780517578125</v>
      </c>
    </row>
    <row r="1152" spans="1:8">
      <c r="A1152">
        <v>383</v>
      </c>
      <c r="B1152" t="s">
        <v>645</v>
      </c>
      <c r="C1152">
        <v>3</v>
      </c>
      <c r="D1152" s="24">
        <v>4811.79833984375</v>
      </c>
      <c r="E1152" s="24">
        <v>857.35333251953125</v>
      </c>
      <c r="F1152" s="24">
        <v>338.71090698242188</v>
      </c>
      <c r="G1152" s="24">
        <v>1107.379638671875</v>
      </c>
      <c r="H1152" s="24">
        <v>274.13510131835938</v>
      </c>
    </row>
    <row r="1153" spans="1:8">
      <c r="A1153">
        <v>384</v>
      </c>
      <c r="B1153" t="s">
        <v>646</v>
      </c>
      <c r="C1153">
        <v>3</v>
      </c>
      <c r="D1153" s="24">
        <v>4923</v>
      </c>
      <c r="E1153" s="24">
        <v>1052.541015625</v>
      </c>
      <c r="F1153" s="24">
        <v>568.52569580078125</v>
      </c>
      <c r="G1153" s="24">
        <v>787.681884765625</v>
      </c>
      <c r="H1153" s="24">
        <v>79.252883911132812</v>
      </c>
    </row>
    <row r="1154" spans="1:8">
      <c r="A1154">
        <v>1</v>
      </c>
      <c r="B1154" t="s">
        <v>206</v>
      </c>
      <c r="C1154">
        <v>4</v>
      </c>
      <c r="D1154" s="24">
        <v>55079.03515625</v>
      </c>
      <c r="E1154" s="24">
        <v>23600.77734375</v>
      </c>
      <c r="F1154" s="24">
        <v>50617.890625</v>
      </c>
      <c r="G1154" s="24">
        <v>112849.03125</v>
      </c>
      <c r="H1154" s="24">
        <v>533.9627685546875</v>
      </c>
    </row>
    <row r="1155" spans="1:8">
      <c r="A1155">
        <v>2</v>
      </c>
      <c r="B1155" t="s">
        <v>213</v>
      </c>
      <c r="C1155">
        <v>4</v>
      </c>
      <c r="D1155" s="24">
        <v>77806.671875</v>
      </c>
      <c r="E1155" s="24">
        <v>32088.623046875</v>
      </c>
      <c r="F1155" s="24">
        <v>56225.04296875</v>
      </c>
      <c r="G1155" s="24">
        <v>121483.328125</v>
      </c>
      <c r="H1155" s="24">
        <v>804.01409912109375</v>
      </c>
    </row>
    <row r="1156" spans="1:8">
      <c r="A1156">
        <v>3</v>
      </c>
      <c r="B1156" t="s">
        <v>216</v>
      </c>
      <c r="C1156">
        <v>4</v>
      </c>
      <c r="D1156" s="24">
        <v>81391.359375</v>
      </c>
      <c r="E1156" s="24">
        <v>32600.119140625</v>
      </c>
      <c r="F1156" s="24">
        <v>58945.0625</v>
      </c>
      <c r="G1156" s="24">
        <v>120027.6796875</v>
      </c>
      <c r="H1156" s="24">
        <v>872.52880859375</v>
      </c>
    </row>
    <row r="1157" spans="1:8">
      <c r="A1157">
        <v>4</v>
      </c>
      <c r="B1157" t="s">
        <v>222</v>
      </c>
      <c r="C1157">
        <v>4</v>
      </c>
      <c r="D1157" s="24">
        <v>71260.6875</v>
      </c>
      <c r="E1157" s="24">
        <v>30242.9375</v>
      </c>
      <c r="F1157" s="24">
        <v>62316.9765625</v>
      </c>
      <c r="G1157" s="24">
        <v>124228.5625</v>
      </c>
      <c r="H1157" s="24">
        <v>697.74053955078125</v>
      </c>
    </row>
    <row r="1158" spans="1:8">
      <c r="A1158">
        <v>5</v>
      </c>
      <c r="B1158" t="s">
        <v>227</v>
      </c>
      <c r="C1158">
        <v>4</v>
      </c>
      <c r="D1158" s="24">
        <v>42536.50390625</v>
      </c>
      <c r="E1158" s="24">
        <v>18838.76953125</v>
      </c>
      <c r="F1158" s="24">
        <v>41572.19140625</v>
      </c>
      <c r="G1158" s="24">
        <v>82168.4921875</v>
      </c>
      <c r="H1158" s="24">
        <v>492.51004028320312</v>
      </c>
    </row>
    <row r="1159" spans="1:8">
      <c r="A1159">
        <v>6</v>
      </c>
      <c r="B1159" t="s">
        <v>231</v>
      </c>
      <c r="C1159">
        <v>4</v>
      </c>
      <c r="D1159" s="24">
        <v>36745.35546875</v>
      </c>
      <c r="E1159" s="24">
        <v>19211.041015625</v>
      </c>
      <c r="F1159" s="24">
        <v>42079.1875</v>
      </c>
      <c r="G1159" s="24">
        <v>82784.546875</v>
      </c>
      <c r="H1159" s="24">
        <v>349.1458740234375</v>
      </c>
    </row>
    <row r="1160" spans="1:8">
      <c r="A1160">
        <v>7</v>
      </c>
      <c r="B1160" t="s">
        <v>234</v>
      </c>
      <c r="C1160">
        <v>4</v>
      </c>
      <c r="D1160" s="24">
        <v>36158.33203125</v>
      </c>
      <c r="E1160" s="24">
        <v>20330.37890625</v>
      </c>
      <c r="F1160" s="24">
        <v>43433.33984375</v>
      </c>
      <c r="G1160" s="24">
        <v>81847.71875</v>
      </c>
      <c r="H1160" s="24">
        <v>-278.42333984375</v>
      </c>
    </row>
    <row r="1161" spans="1:8">
      <c r="A1161">
        <v>8</v>
      </c>
      <c r="B1161" t="s">
        <v>236</v>
      </c>
      <c r="C1161">
        <v>4</v>
      </c>
      <c r="D1161" s="24">
        <v>46669.93359375</v>
      </c>
      <c r="E1161" s="24">
        <v>24217.123046875</v>
      </c>
      <c r="F1161" s="24">
        <v>52481.80859375</v>
      </c>
      <c r="G1161" s="24">
        <v>98075.96875</v>
      </c>
      <c r="H1161" s="24">
        <v>64.05804443359375</v>
      </c>
    </row>
    <row r="1162" spans="1:8">
      <c r="A1162">
        <v>9</v>
      </c>
      <c r="B1162" t="s">
        <v>237</v>
      </c>
      <c r="C1162">
        <v>4</v>
      </c>
      <c r="D1162" s="24">
        <v>1263.214599609375</v>
      </c>
      <c r="E1162" s="24">
        <v>629.18597412109375</v>
      </c>
      <c r="F1162" s="24">
        <v>114.21473693847656</v>
      </c>
      <c r="G1162" s="24">
        <v>797.21478271484375</v>
      </c>
      <c r="H1162" s="24">
        <v>188.29867553710938</v>
      </c>
    </row>
    <row r="1163" spans="1:8">
      <c r="A1163">
        <v>10</v>
      </c>
      <c r="B1163" t="s">
        <v>238</v>
      </c>
      <c r="C1163">
        <v>4</v>
      </c>
      <c r="D1163" s="24">
        <v>7127.45263671875</v>
      </c>
      <c r="E1163" s="24">
        <v>988.77130126953125</v>
      </c>
      <c r="F1163" s="24">
        <v>743.36444091796875</v>
      </c>
      <c r="G1163" s="24">
        <v>1468.379150390625</v>
      </c>
      <c r="H1163" s="24">
        <v>947.5841064453125</v>
      </c>
    </row>
    <row r="1164" spans="1:8">
      <c r="A1164">
        <v>11</v>
      </c>
      <c r="B1164" t="s">
        <v>239</v>
      </c>
      <c r="C1164">
        <v>4</v>
      </c>
      <c r="D1164" s="24">
        <v>5729.75</v>
      </c>
      <c r="E1164" s="24">
        <v>947.73516845703125</v>
      </c>
      <c r="F1164" s="24">
        <v>781.18536376953125</v>
      </c>
      <c r="G1164" s="24">
        <v>1318.365478515625</v>
      </c>
      <c r="H1164" s="24">
        <v>311.70965576171875</v>
      </c>
    </row>
    <row r="1165" spans="1:8">
      <c r="A1165">
        <v>12</v>
      </c>
      <c r="B1165" t="s">
        <v>240</v>
      </c>
      <c r="C1165">
        <v>4</v>
      </c>
      <c r="D1165" s="24">
        <v>3237.994140625</v>
      </c>
      <c r="E1165" s="24">
        <v>582.8311767578125</v>
      </c>
      <c r="F1165" s="24">
        <v>669.85772705078125</v>
      </c>
      <c r="G1165" s="24">
        <v>1268.7547607421875</v>
      </c>
      <c r="H1165" s="24">
        <v>1251.5784912109375</v>
      </c>
    </row>
    <row r="1166" spans="1:8">
      <c r="A1166">
        <v>13</v>
      </c>
      <c r="B1166" t="s">
        <v>241</v>
      </c>
      <c r="C1166">
        <v>4</v>
      </c>
      <c r="D1166" s="24">
        <v>2096.39453125</v>
      </c>
      <c r="E1166" s="24">
        <v>448.01052856445312</v>
      </c>
      <c r="F1166" s="24">
        <v>344.201171875</v>
      </c>
      <c r="G1166" s="24">
        <v>1102.4935302734375</v>
      </c>
      <c r="H1166" s="24">
        <v>594.56561279296875</v>
      </c>
    </row>
    <row r="1167" spans="1:8">
      <c r="A1167">
        <v>14</v>
      </c>
      <c r="B1167" t="s">
        <v>242</v>
      </c>
      <c r="C1167">
        <v>4</v>
      </c>
      <c r="D1167" s="24">
        <v>7918.86376953125</v>
      </c>
      <c r="E1167" s="24">
        <v>1352.9219970703125</v>
      </c>
      <c r="F1167" s="24">
        <v>958.7166748046875</v>
      </c>
      <c r="G1167" s="24">
        <v>1153.5465087890625</v>
      </c>
      <c r="H1167" s="24">
        <v>815.1265869140625</v>
      </c>
    </row>
    <row r="1168" spans="1:8">
      <c r="A1168">
        <v>15</v>
      </c>
      <c r="B1168" t="s">
        <v>243</v>
      </c>
      <c r="C1168">
        <v>4</v>
      </c>
      <c r="D1168" s="24">
        <v>15604.8740234375</v>
      </c>
      <c r="E1168" s="24">
        <v>2287.665283203125</v>
      </c>
      <c r="F1168" s="24">
        <v>1215.461181640625</v>
      </c>
      <c r="G1168" s="24">
        <v>2026.4954833984375</v>
      </c>
      <c r="H1168" s="24">
        <v>1329.6041259765625</v>
      </c>
    </row>
    <row r="1169" spans="1:8">
      <c r="A1169">
        <v>16</v>
      </c>
      <c r="B1169" t="s">
        <v>244</v>
      </c>
      <c r="C1169">
        <v>4</v>
      </c>
      <c r="D1169" s="24">
        <v>25216.9609375</v>
      </c>
      <c r="E1169" s="24">
        <v>3859.59326171875</v>
      </c>
      <c r="F1169" s="24">
        <v>2260.34130859375</v>
      </c>
      <c r="G1169" s="24">
        <v>3201.622314453125</v>
      </c>
      <c r="H1169" s="24">
        <v>233.94180297851562</v>
      </c>
    </row>
    <row r="1170" spans="1:8">
      <c r="A1170">
        <v>17</v>
      </c>
      <c r="B1170" t="s">
        <v>245</v>
      </c>
      <c r="C1170">
        <v>4</v>
      </c>
      <c r="D1170" s="24">
        <v>4689.95654296875</v>
      </c>
      <c r="E1170" s="24">
        <v>841.94024658203125</v>
      </c>
      <c r="F1170" s="24">
        <v>885.191650390625</v>
      </c>
      <c r="G1170" s="24">
        <v>1187.41162109375</v>
      </c>
      <c r="H1170" s="24">
        <v>641.76239013671875</v>
      </c>
    </row>
    <row r="1171" spans="1:8">
      <c r="A1171">
        <v>18</v>
      </c>
      <c r="B1171" t="s">
        <v>246</v>
      </c>
      <c r="C1171">
        <v>4</v>
      </c>
      <c r="D1171" s="24">
        <v>306.59408569335938</v>
      </c>
      <c r="E1171" s="24">
        <v>307.59722900390625</v>
      </c>
      <c r="F1171" s="24">
        <v>124.25469970703125</v>
      </c>
      <c r="G1171" s="24">
        <v>-2417.668212890625</v>
      </c>
      <c r="H1171" s="24">
        <v>421.856689453125</v>
      </c>
    </row>
    <row r="1172" spans="1:8">
      <c r="A1172">
        <v>19</v>
      </c>
      <c r="B1172" t="s">
        <v>247</v>
      </c>
      <c r="C1172">
        <v>4</v>
      </c>
      <c r="D1172" s="24">
        <v>4696.22314453125</v>
      </c>
      <c r="E1172" s="24">
        <v>1032.974365234375</v>
      </c>
      <c r="F1172" s="24">
        <v>571.3780517578125</v>
      </c>
      <c r="G1172" s="24">
        <v>1765.0198974609375</v>
      </c>
      <c r="H1172" s="24">
        <v>1269.3900146484375</v>
      </c>
    </row>
    <row r="1173" spans="1:8">
      <c r="A1173">
        <v>20</v>
      </c>
      <c r="B1173" t="s">
        <v>248</v>
      </c>
      <c r="C1173">
        <v>4</v>
      </c>
      <c r="D1173" s="24">
        <v>880833.375</v>
      </c>
      <c r="E1173" s="24">
        <v>94522.609375</v>
      </c>
      <c r="F1173" s="24">
        <v>43727.5625</v>
      </c>
      <c r="G1173" s="24">
        <v>37900.6171875</v>
      </c>
      <c r="H1173" s="24">
        <v>11948.240234375</v>
      </c>
    </row>
    <row r="1174" spans="1:8">
      <c r="A1174">
        <v>21</v>
      </c>
      <c r="B1174" t="s">
        <v>249</v>
      </c>
      <c r="C1174">
        <v>4</v>
      </c>
      <c r="D1174" s="24">
        <v>479.29620361328125</v>
      </c>
      <c r="E1174" s="24">
        <v>168.40040588378906</v>
      </c>
      <c r="F1174" s="24">
        <v>-114.64585113525391</v>
      </c>
      <c r="G1174" s="24">
        <v>941.37042236328125</v>
      </c>
      <c r="H1174" s="24">
        <v>600.8349609375</v>
      </c>
    </row>
    <row r="1175" spans="1:8">
      <c r="A1175">
        <v>22</v>
      </c>
      <c r="B1175" t="s">
        <v>250</v>
      </c>
      <c r="C1175">
        <v>4</v>
      </c>
      <c r="D1175" s="24">
        <v>2935.025390625</v>
      </c>
      <c r="E1175" s="24">
        <v>657.87615966796875</v>
      </c>
      <c r="F1175" s="24">
        <v>763.27734375</v>
      </c>
      <c r="G1175" s="24">
        <v>1345.0792236328125</v>
      </c>
      <c r="H1175" s="24">
        <v>361.93121337890625</v>
      </c>
    </row>
    <row r="1176" spans="1:8">
      <c r="A1176">
        <v>23</v>
      </c>
      <c r="B1176" t="s">
        <v>251</v>
      </c>
      <c r="C1176">
        <v>4</v>
      </c>
      <c r="D1176" s="24">
        <v>2724.08935546875</v>
      </c>
      <c r="E1176" s="24">
        <v>687.75604248046875</v>
      </c>
      <c r="F1176" s="24">
        <v>198.27914428710938</v>
      </c>
      <c r="G1176" s="24">
        <v>599.61090087890625</v>
      </c>
      <c r="H1176" s="24">
        <v>305.873779296875</v>
      </c>
    </row>
    <row r="1177" spans="1:8">
      <c r="A1177">
        <v>24</v>
      </c>
      <c r="B1177" t="s">
        <v>252</v>
      </c>
      <c r="C1177">
        <v>4</v>
      </c>
      <c r="D1177" s="24">
        <v>4676.29736328125</v>
      </c>
      <c r="E1177" s="24">
        <v>929.7041015625</v>
      </c>
      <c r="F1177" s="24">
        <v>127.42790222167969</v>
      </c>
      <c r="G1177" s="24">
        <v>1229.5703125</v>
      </c>
      <c r="H1177" s="24">
        <v>523.3419189453125</v>
      </c>
    </row>
    <row r="1178" spans="1:8">
      <c r="A1178">
        <v>25</v>
      </c>
      <c r="B1178" t="s">
        <v>253</v>
      </c>
      <c r="C1178">
        <v>4</v>
      </c>
      <c r="D1178" s="24">
        <v>38179.91015625</v>
      </c>
      <c r="E1178" s="24">
        <v>19432.9296875</v>
      </c>
      <c r="F1178" s="24">
        <v>42718.9609375</v>
      </c>
      <c r="G1178" s="24">
        <v>91399.71875</v>
      </c>
      <c r="H1178" s="24">
        <v>303.69467163085938</v>
      </c>
    </row>
    <row r="1179" spans="1:8">
      <c r="A1179">
        <v>26</v>
      </c>
      <c r="B1179" t="s">
        <v>254</v>
      </c>
      <c r="C1179">
        <v>4</v>
      </c>
      <c r="D1179" s="24">
        <v>54646.32421875</v>
      </c>
      <c r="E1179" s="24">
        <v>25659.5546875</v>
      </c>
      <c r="F1179" s="24">
        <v>57172.57421875</v>
      </c>
      <c r="G1179" s="24">
        <v>116733.2890625</v>
      </c>
      <c r="H1179" s="24">
        <v>1364.4791259765625</v>
      </c>
    </row>
    <row r="1180" spans="1:8">
      <c r="A1180">
        <v>27</v>
      </c>
      <c r="B1180" t="s">
        <v>255</v>
      </c>
      <c r="C1180">
        <v>4</v>
      </c>
      <c r="D1180" s="24">
        <v>27726.205078125</v>
      </c>
      <c r="E1180" s="24">
        <v>16960.765625</v>
      </c>
      <c r="F1180" s="24">
        <v>37444.6953125</v>
      </c>
      <c r="G1180" s="24">
        <v>75907.6796875</v>
      </c>
      <c r="H1180" s="24">
        <v>-223.76785278320312</v>
      </c>
    </row>
    <row r="1181" spans="1:8">
      <c r="A1181">
        <v>28</v>
      </c>
      <c r="B1181" t="s">
        <v>256</v>
      </c>
      <c r="C1181">
        <v>4</v>
      </c>
      <c r="D1181" s="24">
        <v>49838.66015625</v>
      </c>
      <c r="E1181" s="24">
        <v>25732.326171875</v>
      </c>
      <c r="F1181" s="24">
        <v>55840.2265625</v>
      </c>
      <c r="G1181" s="24">
        <v>109613.1640625</v>
      </c>
      <c r="H1181" s="24">
        <v>128.64105224609375</v>
      </c>
    </row>
    <row r="1182" spans="1:8">
      <c r="A1182">
        <v>29</v>
      </c>
      <c r="B1182" t="s">
        <v>282</v>
      </c>
      <c r="C1182">
        <v>4</v>
      </c>
      <c r="D1182" s="24">
        <v>28212.0078125</v>
      </c>
      <c r="E1182" s="24">
        <v>15693.2421875</v>
      </c>
      <c r="F1182" s="24">
        <v>36189.9375</v>
      </c>
      <c r="G1182" s="24">
        <v>69584.296875</v>
      </c>
      <c r="H1182" s="24">
        <v>20.409065246582031</v>
      </c>
    </row>
    <row r="1183" spans="1:8">
      <c r="A1183">
        <v>30</v>
      </c>
      <c r="B1183" t="s">
        <v>284</v>
      </c>
      <c r="C1183">
        <v>4</v>
      </c>
      <c r="D1183" s="24">
        <v>12887.6025390625</v>
      </c>
      <c r="E1183" s="24">
        <v>11658.9287109375</v>
      </c>
      <c r="F1183" s="24">
        <v>31470.486328125</v>
      </c>
      <c r="G1183" s="24">
        <v>60404.765625</v>
      </c>
      <c r="H1183" s="24">
        <v>-724.01043701171875</v>
      </c>
    </row>
    <row r="1184" spans="1:8">
      <c r="A1184">
        <v>31</v>
      </c>
      <c r="B1184" t="s">
        <v>285</v>
      </c>
      <c r="C1184">
        <v>4</v>
      </c>
      <c r="D1184" s="24">
        <v>41721.9921875</v>
      </c>
      <c r="E1184" s="24">
        <v>22090.966796875</v>
      </c>
      <c r="F1184" s="24">
        <v>48608.9609375</v>
      </c>
      <c r="G1184" s="24">
        <v>90134.2734375</v>
      </c>
      <c r="H1184" s="24">
        <v>459.77911376953125</v>
      </c>
    </row>
    <row r="1185" spans="1:8">
      <c r="A1185">
        <v>32</v>
      </c>
      <c r="B1185" t="s">
        <v>286</v>
      </c>
      <c r="C1185">
        <v>4</v>
      </c>
      <c r="D1185" s="24">
        <v>39868.7109375</v>
      </c>
      <c r="E1185" s="24">
        <v>20823.822265625</v>
      </c>
      <c r="F1185" s="24">
        <v>46782.3203125</v>
      </c>
      <c r="G1185" s="24">
        <v>85651.2578125</v>
      </c>
      <c r="H1185" s="24">
        <v>1346.659912109375</v>
      </c>
    </row>
    <row r="1186" spans="1:8">
      <c r="A1186">
        <v>33</v>
      </c>
      <c r="B1186" t="s">
        <v>287</v>
      </c>
      <c r="C1186">
        <v>4</v>
      </c>
      <c r="D1186" s="24">
        <v>5683.65576171875</v>
      </c>
      <c r="E1186" s="24">
        <v>942.16778564453125</v>
      </c>
      <c r="F1186" s="24">
        <v>742.332763671875</v>
      </c>
      <c r="G1186" s="24">
        <v>1411.271240234375</v>
      </c>
      <c r="H1186" s="24">
        <v>761.90155029296875</v>
      </c>
    </row>
    <row r="1187" spans="1:8">
      <c r="A1187">
        <v>34</v>
      </c>
      <c r="B1187" t="s">
        <v>288</v>
      </c>
      <c r="C1187">
        <v>4</v>
      </c>
      <c r="D1187" s="24">
        <v>5141.091796875</v>
      </c>
      <c r="E1187" s="24">
        <v>830.88543701171875</v>
      </c>
      <c r="F1187" s="24">
        <v>949.57061767578125</v>
      </c>
      <c r="G1187" s="24">
        <v>1342.406005859375</v>
      </c>
      <c r="H1187" s="24">
        <v>1826.6788330078125</v>
      </c>
    </row>
    <row r="1188" spans="1:8">
      <c r="A1188">
        <v>35</v>
      </c>
      <c r="B1188" t="s">
        <v>289</v>
      </c>
      <c r="C1188">
        <v>4</v>
      </c>
      <c r="D1188" s="24">
        <v>3943.5234375</v>
      </c>
      <c r="E1188" s="24">
        <v>336.4189453125</v>
      </c>
      <c r="F1188" s="24">
        <v>759.1048583984375</v>
      </c>
      <c r="G1188" s="24">
        <v>746.3751220703125</v>
      </c>
      <c r="H1188" s="24">
        <v>405.51889038085938</v>
      </c>
    </row>
    <row r="1189" spans="1:8">
      <c r="A1189">
        <v>36</v>
      </c>
      <c r="B1189" t="s">
        <v>290</v>
      </c>
      <c r="C1189">
        <v>4</v>
      </c>
      <c r="D1189" s="24">
        <v>4904.53076171875</v>
      </c>
      <c r="E1189" s="24">
        <v>796.7813720703125</v>
      </c>
      <c r="F1189" s="24">
        <v>722.98541259765625</v>
      </c>
      <c r="G1189" s="24">
        <v>1557.396240234375</v>
      </c>
      <c r="H1189" s="24">
        <v>1074.114990234375</v>
      </c>
    </row>
    <row r="1190" spans="1:8">
      <c r="A1190">
        <v>37</v>
      </c>
      <c r="B1190" t="s">
        <v>291</v>
      </c>
      <c r="C1190">
        <v>4</v>
      </c>
      <c r="D1190" s="24">
        <v>3657.67333984375</v>
      </c>
      <c r="E1190" s="24">
        <v>713.03515625</v>
      </c>
      <c r="F1190" s="24">
        <v>559.5301513671875</v>
      </c>
      <c r="G1190" s="24">
        <v>697.494384765625</v>
      </c>
      <c r="H1190" s="24">
        <v>893.986083984375</v>
      </c>
    </row>
    <row r="1191" spans="1:8">
      <c r="A1191">
        <v>38</v>
      </c>
      <c r="B1191" t="s">
        <v>293</v>
      </c>
      <c r="C1191">
        <v>4</v>
      </c>
      <c r="D1191" s="24">
        <v>874.0010986328125</v>
      </c>
      <c r="E1191" s="24">
        <v>525.180419921875</v>
      </c>
      <c r="F1191" s="24">
        <v>193.43585205078125</v>
      </c>
      <c r="G1191" s="24">
        <v>779.65118408203125</v>
      </c>
      <c r="H1191" s="24">
        <v>93.672645568847656</v>
      </c>
    </row>
    <row r="1192" spans="1:8">
      <c r="A1192">
        <v>39</v>
      </c>
      <c r="B1192" t="s">
        <v>294</v>
      </c>
      <c r="C1192">
        <v>4</v>
      </c>
      <c r="D1192" s="24">
        <v>3171.494140625</v>
      </c>
      <c r="E1192" s="24">
        <v>955.59442138671875</v>
      </c>
      <c r="F1192" s="24">
        <v>437.91964721679688</v>
      </c>
      <c r="G1192" s="24">
        <v>867.4344482421875</v>
      </c>
      <c r="H1192" s="24">
        <v>668.7017822265625</v>
      </c>
    </row>
    <row r="1193" spans="1:8">
      <c r="A1193">
        <v>40</v>
      </c>
      <c r="B1193" t="s">
        <v>295</v>
      </c>
      <c r="C1193">
        <v>4</v>
      </c>
      <c r="D1193" s="24">
        <v>4664.09619140625</v>
      </c>
      <c r="E1193" s="24">
        <v>1400.4732666015625</v>
      </c>
      <c r="F1193" s="24">
        <v>698.16796875</v>
      </c>
      <c r="G1193" s="24">
        <v>933.13409423828125</v>
      </c>
      <c r="H1193" s="24">
        <v>584.99200439453125</v>
      </c>
    </row>
    <row r="1194" spans="1:8">
      <c r="A1194">
        <v>41</v>
      </c>
      <c r="B1194" t="s">
        <v>296</v>
      </c>
      <c r="C1194">
        <v>4</v>
      </c>
      <c r="D1194" s="24">
        <v>1245.8922119140625</v>
      </c>
      <c r="E1194" s="24">
        <v>374.43313598632812</v>
      </c>
      <c r="F1194" s="24">
        <v>198.04768371582031</v>
      </c>
      <c r="G1194" s="24">
        <v>495.9173583984375</v>
      </c>
      <c r="H1194" s="24">
        <v>317.77285766601562</v>
      </c>
    </row>
    <row r="1195" spans="1:8">
      <c r="A1195">
        <v>42</v>
      </c>
      <c r="B1195" t="s">
        <v>297</v>
      </c>
      <c r="C1195">
        <v>4</v>
      </c>
      <c r="D1195" s="24">
        <v>1363.0594482421875</v>
      </c>
      <c r="E1195" s="24">
        <v>462.80438232421875</v>
      </c>
      <c r="F1195" s="24">
        <v>-333.505859375</v>
      </c>
      <c r="G1195" s="24">
        <v>36.646472930908203</v>
      </c>
      <c r="H1195" s="24">
        <v>34.64764404296875</v>
      </c>
    </row>
    <row r="1196" spans="1:8">
      <c r="A1196">
        <v>43</v>
      </c>
      <c r="B1196" t="s">
        <v>298</v>
      </c>
      <c r="C1196">
        <v>4</v>
      </c>
      <c r="D1196" s="24">
        <v>5172.2314453125</v>
      </c>
      <c r="E1196" s="24">
        <v>845.99774169921875</v>
      </c>
      <c r="F1196" s="24">
        <v>600.9847412109375</v>
      </c>
      <c r="G1196" s="24">
        <v>283.8262939453125</v>
      </c>
      <c r="H1196" s="24">
        <v>699.33282470703125</v>
      </c>
    </row>
    <row r="1197" spans="1:8">
      <c r="A1197">
        <v>44</v>
      </c>
      <c r="B1197" t="s">
        <v>299</v>
      </c>
      <c r="C1197">
        <v>4</v>
      </c>
      <c r="D1197" s="24">
        <v>4168.6982421875</v>
      </c>
      <c r="E1197" s="24">
        <v>1121.434326171875</v>
      </c>
      <c r="F1197" s="24">
        <v>31.08704948425293</v>
      </c>
      <c r="G1197" s="24">
        <v>1061.669189453125</v>
      </c>
      <c r="H1197" s="24">
        <v>312.36215209960938</v>
      </c>
    </row>
    <row r="1198" spans="1:8">
      <c r="A1198">
        <v>45</v>
      </c>
      <c r="B1198" t="s">
        <v>300</v>
      </c>
      <c r="C1198">
        <v>4</v>
      </c>
      <c r="D1198" s="24">
        <v>2400.062255859375</v>
      </c>
      <c r="E1198" s="24">
        <v>712.47601318359375</v>
      </c>
      <c r="F1198" s="24">
        <v>438.14093017578125</v>
      </c>
      <c r="G1198" s="24">
        <v>929.6884765625</v>
      </c>
      <c r="H1198" s="24">
        <v>623.51971435546875</v>
      </c>
    </row>
    <row r="1199" spans="1:8">
      <c r="A1199">
        <v>46</v>
      </c>
      <c r="B1199" t="s">
        <v>302</v>
      </c>
      <c r="C1199">
        <v>4</v>
      </c>
      <c r="D1199" s="24">
        <v>4647.85986328125</v>
      </c>
      <c r="E1199" s="24">
        <v>1023.0740966796875</v>
      </c>
      <c r="F1199" s="24">
        <v>410.4207763671875</v>
      </c>
      <c r="G1199" s="24">
        <v>1168.5487060546875</v>
      </c>
      <c r="H1199" s="24">
        <v>763.46014404296875</v>
      </c>
    </row>
    <row r="1200" spans="1:8">
      <c r="A1200">
        <v>47</v>
      </c>
      <c r="B1200" t="s">
        <v>304</v>
      </c>
      <c r="C1200">
        <v>4</v>
      </c>
      <c r="D1200" s="24">
        <v>1253.507080078125</v>
      </c>
      <c r="E1200" s="24">
        <v>361.49990844726562</v>
      </c>
      <c r="F1200" s="24">
        <v>-76.670005798339844</v>
      </c>
      <c r="G1200" s="24">
        <v>881.30584716796875</v>
      </c>
      <c r="H1200" s="24">
        <v>541.21612548828125</v>
      </c>
    </row>
    <row r="1201" spans="1:8">
      <c r="A1201">
        <v>48</v>
      </c>
      <c r="B1201" t="s">
        <v>306</v>
      </c>
      <c r="C1201">
        <v>4</v>
      </c>
      <c r="D1201" s="24">
        <v>4116.91455078125</v>
      </c>
      <c r="E1201" s="24">
        <v>774.8997802734375</v>
      </c>
      <c r="F1201" s="24">
        <v>368.95980834960938</v>
      </c>
      <c r="G1201" s="24">
        <v>1101.953857421875</v>
      </c>
      <c r="H1201" s="24">
        <v>982.84423828125</v>
      </c>
    </row>
    <row r="1202" spans="1:8">
      <c r="A1202">
        <v>49</v>
      </c>
      <c r="B1202" t="s">
        <v>301</v>
      </c>
      <c r="C1202">
        <v>4</v>
      </c>
      <c r="D1202" s="24">
        <v>52142.19140625</v>
      </c>
      <c r="E1202" s="24">
        <v>24334.99609375</v>
      </c>
      <c r="F1202" s="24">
        <v>50196.9921875</v>
      </c>
      <c r="G1202" s="24">
        <v>107345.4453125</v>
      </c>
      <c r="H1202" s="24">
        <v>492.4127197265625</v>
      </c>
    </row>
    <row r="1203" spans="1:8">
      <c r="A1203">
        <v>50</v>
      </c>
      <c r="B1203" t="s">
        <v>303</v>
      </c>
      <c r="C1203">
        <v>4</v>
      </c>
      <c r="D1203" s="24">
        <v>32130.724609375</v>
      </c>
      <c r="E1203" s="24">
        <v>16694.681640625</v>
      </c>
      <c r="F1203" s="24">
        <v>36021.0234375</v>
      </c>
      <c r="G1203" s="24">
        <v>76235.8359375</v>
      </c>
      <c r="H1203" s="24">
        <v>101.60852813720703</v>
      </c>
    </row>
    <row r="1204" spans="1:8">
      <c r="A1204">
        <v>51</v>
      </c>
      <c r="B1204" t="s">
        <v>305</v>
      </c>
      <c r="C1204">
        <v>4</v>
      </c>
      <c r="D1204" s="24">
        <v>41473.51171875</v>
      </c>
      <c r="E1204" s="24">
        <v>21581.072265625</v>
      </c>
      <c r="F1204" s="24">
        <v>46375.3984375</v>
      </c>
      <c r="G1204" s="24">
        <v>91120.390625</v>
      </c>
      <c r="H1204" s="24">
        <v>556.679443359375</v>
      </c>
    </row>
    <row r="1205" spans="1:8">
      <c r="A1205">
        <v>52</v>
      </c>
      <c r="B1205" t="s">
        <v>307</v>
      </c>
      <c r="C1205">
        <v>4</v>
      </c>
      <c r="D1205" s="24">
        <v>46791.1328125</v>
      </c>
      <c r="E1205" s="24">
        <v>23029.400390625</v>
      </c>
      <c r="F1205" s="24">
        <v>48532.91015625</v>
      </c>
      <c r="G1205" s="24">
        <v>92651.6171875</v>
      </c>
      <c r="H1205" s="24">
        <v>1956.467529296875</v>
      </c>
    </row>
    <row r="1206" spans="1:8">
      <c r="A1206">
        <v>53</v>
      </c>
      <c r="B1206" t="s">
        <v>308</v>
      </c>
      <c r="C1206">
        <v>4</v>
      </c>
      <c r="D1206" s="24">
        <v>25395.849609375</v>
      </c>
      <c r="E1206" s="24">
        <v>15025.5703125</v>
      </c>
      <c r="F1206" s="24">
        <v>33052.37109375</v>
      </c>
      <c r="G1206" s="24">
        <v>62154.77734375</v>
      </c>
      <c r="H1206" s="24">
        <v>408.3839111328125</v>
      </c>
    </row>
    <row r="1207" spans="1:8">
      <c r="A1207">
        <v>54</v>
      </c>
      <c r="B1207" t="s">
        <v>309</v>
      </c>
      <c r="C1207">
        <v>4</v>
      </c>
      <c r="D1207" s="24">
        <v>28280.517578125</v>
      </c>
      <c r="E1207" s="24">
        <v>14774.4306640625</v>
      </c>
      <c r="F1207" s="24">
        <v>33168.0390625</v>
      </c>
      <c r="G1207" s="24">
        <v>61647.359375</v>
      </c>
      <c r="H1207" s="24">
        <v>736.07763671875</v>
      </c>
    </row>
    <row r="1208" spans="1:8">
      <c r="A1208">
        <v>55</v>
      </c>
      <c r="B1208" t="s">
        <v>310</v>
      </c>
      <c r="C1208">
        <v>4</v>
      </c>
      <c r="D1208" s="24">
        <v>37909.43359375</v>
      </c>
      <c r="E1208" s="24">
        <v>19354.400390625</v>
      </c>
      <c r="F1208" s="24">
        <v>40411.0703125</v>
      </c>
      <c r="G1208" s="24">
        <v>72454.6484375</v>
      </c>
      <c r="H1208" s="24">
        <v>558.76080322265625</v>
      </c>
    </row>
    <row r="1209" spans="1:8">
      <c r="A1209">
        <v>56</v>
      </c>
      <c r="B1209" t="s">
        <v>311</v>
      </c>
      <c r="C1209">
        <v>4</v>
      </c>
      <c r="D1209" s="24">
        <v>23912.30859375</v>
      </c>
      <c r="E1209" s="24">
        <v>14149.8603515625</v>
      </c>
      <c r="F1209" s="24">
        <v>30710.828125</v>
      </c>
      <c r="G1209" s="24">
        <v>55806.27734375</v>
      </c>
      <c r="H1209" s="24">
        <v>447.42269897460938</v>
      </c>
    </row>
    <row r="1210" spans="1:8">
      <c r="A1210">
        <v>57</v>
      </c>
      <c r="B1210" t="s">
        <v>317</v>
      </c>
      <c r="C1210">
        <v>4</v>
      </c>
      <c r="D1210" s="24">
        <v>3604.577392578125</v>
      </c>
      <c r="E1210" s="24">
        <v>902.53564453125</v>
      </c>
      <c r="F1210" s="24">
        <v>1226.8311767578125</v>
      </c>
      <c r="G1210" s="24">
        <v>540.93267822265625</v>
      </c>
      <c r="H1210" s="24">
        <v>259.910888671875</v>
      </c>
    </row>
    <row r="1211" spans="1:8">
      <c r="A1211">
        <v>58</v>
      </c>
      <c r="B1211" t="s">
        <v>319</v>
      </c>
      <c r="C1211">
        <v>4</v>
      </c>
      <c r="D1211" s="24">
        <v>6403.8193359375</v>
      </c>
      <c r="E1211" s="24">
        <v>932.13580322265625</v>
      </c>
      <c r="F1211" s="24">
        <v>955.3201904296875</v>
      </c>
      <c r="G1211" s="24">
        <v>1042.499267578125</v>
      </c>
      <c r="H1211" s="24">
        <v>770.17547607421875</v>
      </c>
    </row>
    <row r="1212" spans="1:8">
      <c r="A1212">
        <v>59</v>
      </c>
      <c r="B1212" t="s">
        <v>321</v>
      </c>
      <c r="C1212">
        <v>4</v>
      </c>
      <c r="D1212" s="24">
        <v>5752.357421875</v>
      </c>
      <c r="E1212" s="24">
        <v>1677.99462890625</v>
      </c>
      <c r="F1212" s="24">
        <v>1444.3104248046875</v>
      </c>
      <c r="G1212" s="24">
        <v>1717.78662109375</v>
      </c>
      <c r="H1212" s="24">
        <v>683.9422607421875</v>
      </c>
    </row>
    <row r="1213" spans="1:8">
      <c r="A1213">
        <v>60</v>
      </c>
      <c r="B1213" t="s">
        <v>322</v>
      </c>
      <c r="C1213">
        <v>4</v>
      </c>
      <c r="D1213" s="24">
        <v>8234.140625</v>
      </c>
      <c r="E1213" s="24">
        <v>1490.5223388671875</v>
      </c>
      <c r="F1213" s="24">
        <v>974.5809326171875</v>
      </c>
      <c r="G1213" s="24">
        <v>1646.3590087890625</v>
      </c>
      <c r="H1213" s="24">
        <v>657.36773681640625</v>
      </c>
    </row>
    <row r="1214" spans="1:8">
      <c r="A1214">
        <v>61</v>
      </c>
      <c r="B1214" t="s">
        <v>325</v>
      </c>
      <c r="C1214">
        <v>4</v>
      </c>
      <c r="D1214" s="24">
        <v>8725.8359375</v>
      </c>
      <c r="E1214" s="24">
        <v>1337.61083984375</v>
      </c>
      <c r="F1214" s="24">
        <v>1064.2626953125</v>
      </c>
      <c r="G1214" s="24">
        <v>776.87200927734375</v>
      </c>
      <c r="H1214" s="24">
        <v>1190.85791015625</v>
      </c>
    </row>
    <row r="1215" spans="1:8">
      <c r="A1215">
        <v>62</v>
      </c>
      <c r="B1215" t="s">
        <v>327</v>
      </c>
      <c r="C1215">
        <v>4</v>
      </c>
      <c r="D1215" s="24">
        <v>4537.73583984375</v>
      </c>
      <c r="E1215" s="24">
        <v>860.70989990234375</v>
      </c>
      <c r="F1215" s="24">
        <v>514.60577392578125</v>
      </c>
      <c r="G1215" s="24">
        <v>1220.4619140625</v>
      </c>
      <c r="H1215" s="24">
        <v>641.01080322265625</v>
      </c>
    </row>
    <row r="1216" spans="1:8">
      <c r="A1216">
        <v>63</v>
      </c>
      <c r="B1216" t="s">
        <v>330</v>
      </c>
      <c r="C1216">
        <v>4</v>
      </c>
      <c r="D1216" s="24">
        <v>2308.646484375</v>
      </c>
      <c r="E1216" s="24">
        <v>286.71334838867188</v>
      </c>
      <c r="F1216" s="24">
        <v>232.37144470214844</v>
      </c>
      <c r="G1216" s="24">
        <v>501.51254272460938</v>
      </c>
      <c r="H1216" s="24">
        <v>535.26678466796875</v>
      </c>
    </row>
    <row r="1217" spans="1:8">
      <c r="A1217">
        <v>64</v>
      </c>
      <c r="B1217" t="s">
        <v>332</v>
      </c>
      <c r="C1217">
        <v>4</v>
      </c>
      <c r="D1217" s="24">
        <v>3129.214111328125</v>
      </c>
      <c r="E1217" s="24">
        <v>1256.591552734375</v>
      </c>
      <c r="F1217" s="24">
        <v>653.14337158203125</v>
      </c>
      <c r="G1217" s="24">
        <v>536.697509765625</v>
      </c>
      <c r="H1217" s="24">
        <v>306.70254516601562</v>
      </c>
    </row>
    <row r="1218" spans="1:8">
      <c r="A1218">
        <v>65</v>
      </c>
      <c r="B1218" t="s">
        <v>333</v>
      </c>
      <c r="C1218">
        <v>4</v>
      </c>
      <c r="D1218" s="24">
        <v>5195.7939453125</v>
      </c>
      <c r="E1218" s="24">
        <v>915.6663818359375</v>
      </c>
      <c r="F1218" s="24">
        <v>381.67401123046875</v>
      </c>
      <c r="G1218" s="24">
        <v>880.57989501953125</v>
      </c>
      <c r="H1218" s="24">
        <v>380.38442993164062</v>
      </c>
    </row>
    <row r="1219" spans="1:8">
      <c r="A1219">
        <v>66</v>
      </c>
      <c r="B1219" t="s">
        <v>334</v>
      </c>
      <c r="C1219">
        <v>4</v>
      </c>
      <c r="D1219" s="24">
        <v>2172.2021484375</v>
      </c>
      <c r="E1219" s="24">
        <v>309.12387084960938</v>
      </c>
      <c r="F1219" s="24">
        <v>93.721145629882812</v>
      </c>
      <c r="G1219" s="24">
        <v>1501.7222900390625</v>
      </c>
      <c r="H1219" s="24">
        <v>1453.383056640625</v>
      </c>
    </row>
    <row r="1220" spans="1:8">
      <c r="A1220">
        <v>67</v>
      </c>
      <c r="B1220" t="s">
        <v>335</v>
      </c>
      <c r="C1220">
        <v>4</v>
      </c>
      <c r="D1220" s="24">
        <v>9886.4091796875</v>
      </c>
      <c r="E1220" s="24">
        <v>2370.699951171875</v>
      </c>
      <c r="F1220" s="24">
        <v>1446.1053466796875</v>
      </c>
      <c r="G1220" s="24">
        <v>2329.67236328125</v>
      </c>
      <c r="H1220" s="24">
        <v>1553.6646728515625</v>
      </c>
    </row>
    <row r="1221" spans="1:8">
      <c r="A1221">
        <v>68</v>
      </c>
      <c r="B1221" t="s">
        <v>336</v>
      </c>
      <c r="C1221">
        <v>4</v>
      </c>
      <c r="D1221" s="24">
        <v>2434.9873046875</v>
      </c>
      <c r="E1221" s="24">
        <v>698.457763671875</v>
      </c>
      <c r="F1221" s="24">
        <v>13.82684326171875</v>
      </c>
      <c r="G1221" s="24">
        <v>522.48095703125</v>
      </c>
      <c r="H1221" s="24">
        <v>1071.1976318359375</v>
      </c>
    </row>
    <row r="1222" spans="1:8">
      <c r="A1222">
        <v>69</v>
      </c>
      <c r="B1222" t="s">
        <v>337</v>
      </c>
      <c r="C1222">
        <v>4</v>
      </c>
      <c r="D1222" s="24">
        <v>2419.134033203125</v>
      </c>
      <c r="E1222" s="24">
        <v>730.7213134765625</v>
      </c>
      <c r="F1222" s="24">
        <v>572.494384765625</v>
      </c>
      <c r="G1222" s="24">
        <v>1214.041259765625</v>
      </c>
      <c r="H1222" s="24">
        <v>884.739990234375</v>
      </c>
    </row>
    <row r="1223" spans="1:8">
      <c r="A1223">
        <v>70</v>
      </c>
      <c r="B1223" t="s">
        <v>338</v>
      </c>
      <c r="C1223">
        <v>4</v>
      </c>
      <c r="D1223" s="24">
        <v>6972.58642578125</v>
      </c>
      <c r="E1223" s="24">
        <v>1233.9698486328125</v>
      </c>
      <c r="F1223" s="24">
        <v>924.174072265625</v>
      </c>
      <c r="G1223" s="24">
        <v>1225.6080322265625</v>
      </c>
      <c r="H1223" s="24">
        <v>614.49273681640625</v>
      </c>
    </row>
    <row r="1224" spans="1:8">
      <c r="A1224">
        <v>71</v>
      </c>
      <c r="B1224" t="s">
        <v>339</v>
      </c>
      <c r="C1224">
        <v>4</v>
      </c>
      <c r="D1224" s="24">
        <v>5904.52490234375</v>
      </c>
      <c r="E1224" s="24">
        <v>999.003173828125</v>
      </c>
      <c r="F1224" s="24">
        <v>880.75836181640625</v>
      </c>
      <c r="G1224" s="24">
        <v>1048.9559326171875</v>
      </c>
      <c r="H1224" s="24">
        <v>715.17010498046875</v>
      </c>
    </row>
    <row r="1225" spans="1:8">
      <c r="A1225">
        <v>72</v>
      </c>
      <c r="B1225" t="s">
        <v>340</v>
      </c>
      <c r="C1225">
        <v>4</v>
      </c>
      <c r="D1225" s="24">
        <v>4840.06298828125</v>
      </c>
      <c r="E1225" s="24">
        <v>1145.546630859375</v>
      </c>
      <c r="F1225" s="24">
        <v>379.316162109375</v>
      </c>
      <c r="G1225" s="24">
        <v>1307.8433837890625</v>
      </c>
      <c r="H1225" s="24">
        <v>891.0042724609375</v>
      </c>
    </row>
    <row r="1226" spans="1:8">
      <c r="A1226">
        <v>73</v>
      </c>
      <c r="B1226" t="s">
        <v>312</v>
      </c>
      <c r="C1226">
        <v>4</v>
      </c>
      <c r="D1226" s="24">
        <v>36068.61328125</v>
      </c>
      <c r="E1226" s="24">
        <v>18911.478515625</v>
      </c>
      <c r="F1226" s="24">
        <v>37072.5546875</v>
      </c>
      <c r="G1226" s="24">
        <v>82862.2421875</v>
      </c>
      <c r="H1226" s="24">
        <v>331.0736083984375</v>
      </c>
    </row>
    <row r="1227" spans="1:8">
      <c r="A1227">
        <v>74</v>
      </c>
      <c r="B1227" t="s">
        <v>314</v>
      </c>
      <c r="C1227">
        <v>4</v>
      </c>
      <c r="D1227" s="24">
        <v>55370.24609375</v>
      </c>
      <c r="E1227" s="24">
        <v>25090.470703125</v>
      </c>
      <c r="F1227" s="24">
        <v>47275.75</v>
      </c>
      <c r="G1227" s="24">
        <v>97715.265625</v>
      </c>
      <c r="H1227" s="24">
        <v>774.16973876953125</v>
      </c>
    </row>
    <row r="1228" spans="1:8">
      <c r="A1228">
        <v>75</v>
      </c>
      <c r="B1228" t="s">
        <v>341</v>
      </c>
      <c r="C1228">
        <v>4</v>
      </c>
      <c r="D1228" s="24">
        <v>4217.47802734375</v>
      </c>
      <c r="E1228" s="24">
        <v>1125.2906494140625</v>
      </c>
      <c r="F1228" s="24">
        <v>1056.4017333984375</v>
      </c>
      <c r="G1228" s="24">
        <v>1573.8905029296875</v>
      </c>
      <c r="H1228" s="24">
        <v>1013.3978271484375</v>
      </c>
    </row>
    <row r="1229" spans="1:8">
      <c r="A1229">
        <v>76</v>
      </c>
      <c r="B1229" t="s">
        <v>342</v>
      </c>
      <c r="C1229">
        <v>4</v>
      </c>
      <c r="D1229" s="24">
        <v>5517.48388671875</v>
      </c>
      <c r="E1229" s="24">
        <v>1357.5264892578125</v>
      </c>
      <c r="F1229" s="24">
        <v>1231.61474609375</v>
      </c>
      <c r="G1229" s="24">
        <v>1579.002685546875</v>
      </c>
      <c r="H1229" s="24">
        <v>903.46209716796875</v>
      </c>
    </row>
    <row r="1230" spans="1:8">
      <c r="A1230">
        <v>77</v>
      </c>
      <c r="B1230" t="s">
        <v>343</v>
      </c>
      <c r="C1230">
        <v>4</v>
      </c>
      <c r="D1230" s="24">
        <v>2288.634765625</v>
      </c>
      <c r="E1230" s="24">
        <v>447.003173828125</v>
      </c>
      <c r="F1230" s="24">
        <v>818.90753173828125</v>
      </c>
      <c r="G1230" s="24">
        <v>1118.1402587890625</v>
      </c>
      <c r="H1230" s="24">
        <v>212.5555419921875</v>
      </c>
    </row>
    <row r="1231" spans="1:8">
      <c r="A1231">
        <v>78</v>
      </c>
      <c r="B1231" t="s">
        <v>344</v>
      </c>
      <c r="C1231">
        <v>4</v>
      </c>
      <c r="D1231" s="24">
        <v>5205.4111328125</v>
      </c>
      <c r="E1231" s="24">
        <v>834.218017578125</v>
      </c>
      <c r="F1231" s="24">
        <v>677.205078125</v>
      </c>
      <c r="G1231" s="24">
        <v>1019.1307373046875</v>
      </c>
      <c r="H1231" s="24">
        <v>704.8067626953125</v>
      </c>
    </row>
    <row r="1232" spans="1:8">
      <c r="A1232">
        <v>79</v>
      </c>
      <c r="B1232" t="s">
        <v>345</v>
      </c>
      <c r="C1232">
        <v>4</v>
      </c>
      <c r="D1232" s="24">
        <v>12983.71484375</v>
      </c>
      <c r="E1232" s="24">
        <v>2355.9931640625</v>
      </c>
      <c r="F1232" s="24">
        <v>1607.027587890625</v>
      </c>
      <c r="G1232" s="24">
        <v>1672.8785400390625</v>
      </c>
      <c r="H1232" s="24">
        <v>858.32318115234375</v>
      </c>
    </row>
    <row r="1233" spans="1:8">
      <c r="A1233">
        <v>80</v>
      </c>
      <c r="B1233" t="s">
        <v>346</v>
      </c>
      <c r="C1233">
        <v>4</v>
      </c>
      <c r="D1233" s="24">
        <v>2743.46435546875</v>
      </c>
      <c r="E1233" s="24">
        <v>809.75146484375</v>
      </c>
      <c r="F1233" s="24">
        <v>752.2056884765625</v>
      </c>
      <c r="G1233" s="24">
        <v>578.2677001953125</v>
      </c>
      <c r="H1233" s="24">
        <v>558.7601318359375</v>
      </c>
    </row>
    <row r="1234" spans="1:8">
      <c r="A1234">
        <v>81</v>
      </c>
      <c r="B1234" t="s">
        <v>347</v>
      </c>
      <c r="C1234">
        <v>4</v>
      </c>
      <c r="D1234" s="24">
        <v>7735.1162109375</v>
      </c>
      <c r="E1234" s="24">
        <v>1675.2593994140625</v>
      </c>
      <c r="F1234" s="24">
        <v>975.84027099609375</v>
      </c>
      <c r="G1234" s="24">
        <v>1504.924072265625</v>
      </c>
      <c r="H1234" s="24">
        <v>886.547607421875</v>
      </c>
    </row>
    <row r="1235" spans="1:8">
      <c r="A1235">
        <v>82</v>
      </c>
      <c r="B1235" t="s">
        <v>348</v>
      </c>
      <c r="C1235">
        <v>4</v>
      </c>
      <c r="D1235" s="24">
        <v>5461.16259765625</v>
      </c>
      <c r="E1235" s="24">
        <v>779.87890625</v>
      </c>
      <c r="F1235" s="24">
        <v>345.525634765625</v>
      </c>
      <c r="G1235" s="24">
        <v>769.46051025390625</v>
      </c>
      <c r="H1235" s="24">
        <v>613.4007568359375</v>
      </c>
    </row>
    <row r="1236" spans="1:8">
      <c r="A1236">
        <v>83</v>
      </c>
      <c r="B1236" t="s">
        <v>349</v>
      </c>
      <c r="C1236">
        <v>4</v>
      </c>
      <c r="D1236" s="24">
        <v>3406.128173828125</v>
      </c>
      <c r="E1236" s="24">
        <v>917.63153076171875</v>
      </c>
      <c r="F1236" s="24">
        <v>852.93218994140625</v>
      </c>
      <c r="G1236" s="24">
        <v>878.2919921875</v>
      </c>
      <c r="H1236" s="24">
        <v>167.74697875976562</v>
      </c>
    </row>
    <row r="1237" spans="1:8">
      <c r="A1237">
        <v>84</v>
      </c>
      <c r="B1237" t="s">
        <v>350</v>
      </c>
      <c r="C1237">
        <v>4</v>
      </c>
      <c r="D1237" s="24">
        <v>1769.439697265625</v>
      </c>
      <c r="E1237" s="24">
        <v>818.47576904296875</v>
      </c>
      <c r="F1237" s="24">
        <v>511.147216796875</v>
      </c>
      <c r="G1237" s="24">
        <v>615.021728515625</v>
      </c>
      <c r="H1237" s="24">
        <v>413.50674438476562</v>
      </c>
    </row>
    <row r="1238" spans="1:8">
      <c r="A1238">
        <v>85</v>
      </c>
      <c r="B1238" t="s">
        <v>351</v>
      </c>
      <c r="C1238">
        <v>4</v>
      </c>
      <c r="D1238" s="24">
        <v>4693.1953125</v>
      </c>
      <c r="E1238" s="24">
        <v>795.03253173828125</v>
      </c>
      <c r="F1238" s="24">
        <v>446.60736083984375</v>
      </c>
      <c r="G1238" s="24">
        <v>1050.6884765625</v>
      </c>
      <c r="H1238" s="24">
        <v>609.90435791015625</v>
      </c>
    </row>
    <row r="1239" spans="1:8">
      <c r="A1239">
        <v>86</v>
      </c>
      <c r="B1239" t="s">
        <v>352</v>
      </c>
      <c r="C1239">
        <v>4</v>
      </c>
      <c r="D1239" s="24">
        <v>7397.58740234375</v>
      </c>
      <c r="E1239" s="24">
        <v>1488.864990234375</v>
      </c>
      <c r="F1239" s="24">
        <v>621.5572509765625</v>
      </c>
      <c r="G1239" s="24">
        <v>3517.64990234375</v>
      </c>
      <c r="H1239" s="24">
        <v>920.37518310546875</v>
      </c>
    </row>
    <row r="1240" spans="1:8">
      <c r="A1240">
        <v>87</v>
      </c>
      <c r="B1240" t="s">
        <v>353</v>
      </c>
      <c r="C1240">
        <v>4</v>
      </c>
      <c r="D1240" s="24">
        <v>5846.451171875</v>
      </c>
      <c r="E1240" s="24">
        <v>1160.74365234375</v>
      </c>
      <c r="F1240" s="24">
        <v>1100.4422607421875</v>
      </c>
      <c r="G1240" s="24">
        <v>1234.591064453125</v>
      </c>
      <c r="H1240" s="24">
        <v>675.958251953125</v>
      </c>
    </row>
    <row r="1241" spans="1:8">
      <c r="A1241">
        <v>88</v>
      </c>
      <c r="B1241" t="s">
        <v>354</v>
      </c>
      <c r="C1241">
        <v>4</v>
      </c>
      <c r="D1241" s="24">
        <v>-71.115280151367188</v>
      </c>
      <c r="E1241" s="24">
        <v>404.51019287109375</v>
      </c>
      <c r="F1241" s="24">
        <v>642.98944091796875</v>
      </c>
      <c r="G1241" s="24">
        <v>991.4901123046875</v>
      </c>
      <c r="H1241" s="24">
        <v>1109.5484619140625</v>
      </c>
    </row>
    <row r="1242" spans="1:8">
      <c r="A1242">
        <v>89</v>
      </c>
      <c r="B1242" t="s">
        <v>355</v>
      </c>
      <c r="C1242">
        <v>4</v>
      </c>
      <c r="D1242" s="24">
        <v>4342.42724609375</v>
      </c>
      <c r="E1242" s="24">
        <v>937.8970947265625</v>
      </c>
      <c r="F1242" s="24">
        <v>613.15643310546875</v>
      </c>
      <c r="G1242" s="24">
        <v>1145.8218994140625</v>
      </c>
      <c r="H1242" s="24">
        <v>1004.6338500976562</v>
      </c>
    </row>
    <row r="1243" spans="1:8">
      <c r="A1243">
        <v>90</v>
      </c>
      <c r="B1243" t="s">
        <v>356</v>
      </c>
      <c r="C1243">
        <v>4</v>
      </c>
      <c r="D1243" s="24">
        <v>3317.73095703125</v>
      </c>
      <c r="E1243" s="24">
        <v>840.7310791015625</v>
      </c>
      <c r="F1243" s="24">
        <v>611.16461181640625</v>
      </c>
      <c r="G1243" s="24">
        <v>713.73211669921875</v>
      </c>
      <c r="H1243" s="24">
        <v>655.10113525390625</v>
      </c>
    </row>
    <row r="1244" spans="1:8">
      <c r="A1244">
        <v>91</v>
      </c>
      <c r="B1244" t="s">
        <v>357</v>
      </c>
      <c r="C1244">
        <v>4</v>
      </c>
      <c r="D1244" s="24">
        <v>2773.917724609375</v>
      </c>
      <c r="E1244" s="24">
        <v>813.254150390625</v>
      </c>
      <c r="F1244" s="24">
        <v>604.290283203125</v>
      </c>
      <c r="G1244" s="24">
        <v>953.17193603515625</v>
      </c>
      <c r="H1244" s="24">
        <v>535.8082275390625</v>
      </c>
    </row>
    <row r="1245" spans="1:8">
      <c r="A1245">
        <v>92</v>
      </c>
      <c r="B1245" t="s">
        <v>358</v>
      </c>
      <c r="C1245">
        <v>4</v>
      </c>
      <c r="D1245" s="24">
        <v>7398.1826171875</v>
      </c>
      <c r="E1245" s="24">
        <v>1026.07177734375</v>
      </c>
      <c r="F1245" s="24">
        <v>464.83920288085938</v>
      </c>
      <c r="G1245" s="24">
        <v>1494.4620361328125</v>
      </c>
      <c r="H1245" s="24">
        <v>888.18145751953125</v>
      </c>
    </row>
    <row r="1246" spans="1:8">
      <c r="A1246">
        <v>93</v>
      </c>
      <c r="B1246" t="s">
        <v>359</v>
      </c>
      <c r="C1246">
        <v>4</v>
      </c>
      <c r="D1246" s="24">
        <v>7551.296875</v>
      </c>
      <c r="E1246" s="24">
        <v>1020.5958251953125</v>
      </c>
      <c r="F1246" s="24">
        <v>450.40509033203125</v>
      </c>
      <c r="G1246" s="24">
        <v>822.59735107421875</v>
      </c>
      <c r="H1246" s="24">
        <v>647.7286376953125</v>
      </c>
    </row>
    <row r="1247" spans="1:8">
      <c r="A1247">
        <v>94</v>
      </c>
      <c r="B1247" t="s">
        <v>360</v>
      </c>
      <c r="C1247">
        <v>4</v>
      </c>
      <c r="D1247" s="24">
        <v>2411.02783203125</v>
      </c>
      <c r="E1247" s="24">
        <v>611.4097900390625</v>
      </c>
      <c r="F1247" s="24">
        <v>809.23944091796875</v>
      </c>
      <c r="G1247" s="24">
        <v>780.772705078125</v>
      </c>
      <c r="H1247" s="24">
        <v>583.1302490234375</v>
      </c>
    </row>
    <row r="1248" spans="1:8">
      <c r="A1248">
        <v>95</v>
      </c>
      <c r="B1248" t="s">
        <v>361</v>
      </c>
      <c r="C1248">
        <v>4</v>
      </c>
      <c r="D1248" s="24">
        <v>2540.3271484375</v>
      </c>
      <c r="E1248" s="24">
        <v>569.36602783203125</v>
      </c>
      <c r="F1248" s="24">
        <v>649.95367431640625</v>
      </c>
      <c r="G1248" s="24">
        <v>405.15646362304688</v>
      </c>
      <c r="H1248" s="24">
        <v>181.53610229492188</v>
      </c>
    </row>
    <row r="1249" spans="1:8">
      <c r="A1249">
        <v>96</v>
      </c>
      <c r="B1249" t="s">
        <v>362</v>
      </c>
      <c r="C1249">
        <v>4</v>
      </c>
      <c r="D1249" s="24">
        <v>1169329.875</v>
      </c>
      <c r="E1249" s="24">
        <v>85013.2578125</v>
      </c>
      <c r="F1249" s="24">
        <v>36521.08203125</v>
      </c>
      <c r="G1249" s="24">
        <v>36918.99609375</v>
      </c>
      <c r="H1249" s="24">
        <v>10736.244140625</v>
      </c>
    </row>
    <row r="1250" spans="1:8">
      <c r="A1250">
        <v>97</v>
      </c>
      <c r="B1250" t="s">
        <v>315</v>
      </c>
      <c r="C1250">
        <v>4</v>
      </c>
      <c r="D1250" s="24">
        <v>56935.3203125</v>
      </c>
      <c r="E1250" s="24">
        <v>23402.578125</v>
      </c>
      <c r="F1250" s="24">
        <v>52124.625</v>
      </c>
      <c r="G1250" s="24">
        <v>104184.0546875</v>
      </c>
      <c r="H1250" s="24">
        <v>1230.362060546875</v>
      </c>
    </row>
    <row r="1251" spans="1:8">
      <c r="A1251">
        <v>98</v>
      </c>
      <c r="B1251" t="s">
        <v>316</v>
      </c>
      <c r="C1251">
        <v>4</v>
      </c>
      <c r="D1251" s="24">
        <v>43500.2109375</v>
      </c>
      <c r="E1251" s="24">
        <v>20791.38671875</v>
      </c>
      <c r="F1251" s="24">
        <v>43558.36328125</v>
      </c>
      <c r="G1251" s="24">
        <v>87422.4609375</v>
      </c>
      <c r="H1251" s="24">
        <v>866.0887451171875</v>
      </c>
    </row>
    <row r="1252" spans="1:8">
      <c r="A1252">
        <v>99</v>
      </c>
      <c r="B1252" t="s">
        <v>363</v>
      </c>
      <c r="C1252">
        <v>4</v>
      </c>
      <c r="D1252" s="24">
        <v>5074.263671875</v>
      </c>
      <c r="E1252" s="24">
        <v>1474.857177734375</v>
      </c>
      <c r="F1252" s="24">
        <v>1100.9862060546875</v>
      </c>
      <c r="G1252" s="24">
        <v>773.787353515625</v>
      </c>
      <c r="H1252" s="24">
        <v>933.08099365234375</v>
      </c>
    </row>
    <row r="1253" spans="1:8">
      <c r="A1253">
        <v>100</v>
      </c>
      <c r="B1253" t="s">
        <v>364</v>
      </c>
      <c r="C1253">
        <v>4</v>
      </c>
      <c r="D1253" s="24">
        <v>6230.44970703125</v>
      </c>
      <c r="E1253" s="24">
        <v>1584.7645263671875</v>
      </c>
      <c r="F1253" s="24">
        <v>1032.3953857421875</v>
      </c>
      <c r="G1253" s="24">
        <v>1596.01611328125</v>
      </c>
      <c r="H1253" s="24">
        <v>269.50100708007812</v>
      </c>
    </row>
    <row r="1254" spans="1:8">
      <c r="A1254">
        <v>101</v>
      </c>
      <c r="B1254" t="s">
        <v>365</v>
      </c>
      <c r="C1254">
        <v>4</v>
      </c>
      <c r="D1254" s="24">
        <v>1862.0042724609375</v>
      </c>
      <c r="E1254" s="24">
        <v>354.22772216796875</v>
      </c>
      <c r="F1254" s="24">
        <v>216.7412109375</v>
      </c>
      <c r="G1254" s="24">
        <v>872.74468994140625</v>
      </c>
      <c r="H1254" s="24">
        <v>414.35317993164062</v>
      </c>
    </row>
    <row r="1255" spans="1:8">
      <c r="A1255">
        <v>102</v>
      </c>
      <c r="B1255" t="s">
        <v>366</v>
      </c>
      <c r="C1255">
        <v>4</v>
      </c>
      <c r="D1255" s="24">
        <v>20225.451171875</v>
      </c>
      <c r="E1255" s="24">
        <v>5543.83837890625</v>
      </c>
      <c r="F1255" s="24">
        <v>4939.92529296875</v>
      </c>
      <c r="G1255" s="24">
        <v>8287.384765625</v>
      </c>
      <c r="H1255" s="24">
        <v>7157.0556640625</v>
      </c>
    </row>
    <row r="1256" spans="1:8">
      <c r="A1256">
        <v>103</v>
      </c>
      <c r="B1256" t="s">
        <v>367</v>
      </c>
      <c r="C1256">
        <v>4</v>
      </c>
      <c r="D1256" s="24">
        <v>9018.876953125</v>
      </c>
      <c r="E1256" s="24">
        <v>1519.56640625</v>
      </c>
      <c r="F1256" s="24">
        <v>964.49163818359375</v>
      </c>
      <c r="G1256" s="24">
        <v>1095.368896484375</v>
      </c>
      <c r="H1256" s="24">
        <v>636.08184814453125</v>
      </c>
    </row>
    <row r="1257" spans="1:8">
      <c r="A1257">
        <v>104</v>
      </c>
      <c r="B1257" t="s">
        <v>368</v>
      </c>
      <c r="C1257">
        <v>4</v>
      </c>
      <c r="D1257" s="24">
        <v>7903.55859375</v>
      </c>
      <c r="E1257" s="24">
        <v>1044.5279541015625</v>
      </c>
      <c r="F1257" s="24">
        <v>958.0804443359375</v>
      </c>
      <c r="G1257" s="24">
        <v>1927.660400390625</v>
      </c>
      <c r="H1257" s="24">
        <v>1362.39306640625</v>
      </c>
    </row>
    <row r="1258" spans="1:8">
      <c r="A1258">
        <v>105</v>
      </c>
      <c r="B1258" t="s">
        <v>369</v>
      </c>
      <c r="C1258">
        <v>4</v>
      </c>
      <c r="D1258" s="24">
        <v>3258.07080078125</v>
      </c>
      <c r="E1258" s="24">
        <v>603.823974609375</v>
      </c>
      <c r="F1258" s="24">
        <v>919.64288330078125</v>
      </c>
      <c r="G1258" s="24">
        <v>655.0169677734375</v>
      </c>
      <c r="H1258" s="24">
        <v>459.73965454101562</v>
      </c>
    </row>
    <row r="1259" spans="1:8">
      <c r="A1259">
        <v>106</v>
      </c>
      <c r="B1259" t="s">
        <v>370</v>
      </c>
      <c r="C1259">
        <v>4</v>
      </c>
      <c r="D1259" s="24">
        <v>10619.2646484375</v>
      </c>
      <c r="E1259" s="24">
        <v>2219.548828125</v>
      </c>
      <c r="F1259" s="24">
        <v>2360.645751953125</v>
      </c>
      <c r="G1259" s="24">
        <v>1380.503173828125</v>
      </c>
      <c r="H1259" s="24">
        <v>1169.3675537109375</v>
      </c>
    </row>
    <row r="1260" spans="1:8">
      <c r="A1260">
        <v>107</v>
      </c>
      <c r="B1260" t="s">
        <v>371</v>
      </c>
      <c r="C1260">
        <v>4</v>
      </c>
      <c r="D1260" s="24">
        <v>6520.52587890625</v>
      </c>
      <c r="E1260" s="24">
        <v>1236.23828125</v>
      </c>
      <c r="F1260" s="24">
        <v>450.30783081054688</v>
      </c>
      <c r="G1260" s="24">
        <v>1473.6793212890625</v>
      </c>
      <c r="H1260" s="24">
        <v>1155.3828125</v>
      </c>
    </row>
    <row r="1261" spans="1:8">
      <c r="A1261">
        <v>108</v>
      </c>
      <c r="B1261" t="s">
        <v>372</v>
      </c>
      <c r="C1261">
        <v>4</v>
      </c>
      <c r="D1261" s="24">
        <v>7429.4638671875</v>
      </c>
      <c r="E1261" s="24">
        <v>1695.2142333984375</v>
      </c>
      <c r="F1261" s="24">
        <v>1154.5050048828125</v>
      </c>
      <c r="G1261" s="24">
        <v>1642.881103515625</v>
      </c>
      <c r="H1261" s="24">
        <v>881.33941650390625</v>
      </c>
    </row>
    <row r="1262" spans="1:8">
      <c r="A1262">
        <v>109</v>
      </c>
      <c r="B1262" t="s">
        <v>373</v>
      </c>
      <c r="C1262">
        <v>4</v>
      </c>
      <c r="D1262" s="24">
        <v>2539.584228515625</v>
      </c>
      <c r="E1262" s="24">
        <v>448.97052001953125</v>
      </c>
      <c r="F1262" s="24">
        <v>581.09417724609375</v>
      </c>
      <c r="G1262" s="24">
        <v>338.83648681640625</v>
      </c>
      <c r="H1262" s="24">
        <v>384.96533203125</v>
      </c>
    </row>
    <row r="1263" spans="1:8">
      <c r="A1263">
        <v>110</v>
      </c>
      <c r="B1263" t="s">
        <v>374</v>
      </c>
      <c r="C1263">
        <v>4</v>
      </c>
      <c r="D1263" s="24">
        <v>4003.243408203125</v>
      </c>
      <c r="E1263" s="24">
        <v>722.25653076171875</v>
      </c>
      <c r="F1263" s="24">
        <v>268.66876220703125</v>
      </c>
      <c r="G1263" s="24">
        <v>538.26971435546875</v>
      </c>
      <c r="H1263" s="24">
        <v>379.13211059570312</v>
      </c>
    </row>
    <row r="1264" spans="1:8">
      <c r="A1264">
        <v>111</v>
      </c>
      <c r="B1264" t="s">
        <v>375</v>
      </c>
      <c r="C1264">
        <v>4</v>
      </c>
      <c r="D1264" s="24">
        <v>6271.94873046875</v>
      </c>
      <c r="E1264" s="24">
        <v>638.5821533203125</v>
      </c>
      <c r="F1264" s="24">
        <v>323.96139526367188</v>
      </c>
      <c r="G1264" s="24">
        <v>926.62030029296875</v>
      </c>
      <c r="H1264" s="24">
        <v>381.62994384765625</v>
      </c>
    </row>
    <row r="1265" spans="1:8">
      <c r="A1265">
        <v>112</v>
      </c>
      <c r="B1265" t="s">
        <v>376</v>
      </c>
      <c r="C1265">
        <v>4</v>
      </c>
      <c r="D1265" s="24">
        <v>3218.380859375</v>
      </c>
      <c r="E1265" s="24">
        <v>683.77679443359375</v>
      </c>
      <c r="F1265" s="24">
        <v>475.03201293945312</v>
      </c>
      <c r="G1265" s="24">
        <v>1020.72021484375</v>
      </c>
      <c r="H1265" s="24">
        <v>360.06210327148438</v>
      </c>
    </row>
    <row r="1266" spans="1:8">
      <c r="A1266">
        <v>113</v>
      </c>
      <c r="B1266" t="s">
        <v>377</v>
      </c>
      <c r="C1266">
        <v>4</v>
      </c>
      <c r="D1266" s="24">
        <v>11362.0712890625</v>
      </c>
      <c r="E1266" s="24">
        <v>1519.2203369140625</v>
      </c>
      <c r="F1266" s="24">
        <v>1173.801513671875</v>
      </c>
      <c r="G1266" s="24">
        <v>1529.0035400390625</v>
      </c>
      <c r="H1266" s="24">
        <v>610.53289794921875</v>
      </c>
    </row>
    <row r="1267" spans="1:8">
      <c r="A1267">
        <v>114</v>
      </c>
      <c r="B1267" t="s">
        <v>378</v>
      </c>
      <c r="C1267">
        <v>4</v>
      </c>
      <c r="D1267" s="24">
        <v>2123.931396484375</v>
      </c>
      <c r="E1267" s="24">
        <v>541.49627685546875</v>
      </c>
      <c r="F1267" s="24">
        <v>354.568359375</v>
      </c>
      <c r="G1267" s="24">
        <v>772.9390869140625</v>
      </c>
      <c r="H1267" s="24">
        <v>339.62322998046875</v>
      </c>
    </row>
    <row r="1268" spans="1:8">
      <c r="A1268">
        <v>115</v>
      </c>
      <c r="B1268" t="s">
        <v>379</v>
      </c>
      <c r="C1268">
        <v>4</v>
      </c>
      <c r="D1268" s="24">
        <v>3754.636962890625</v>
      </c>
      <c r="E1268" s="24">
        <v>738.24761962890625</v>
      </c>
      <c r="F1268" s="24">
        <v>561.95257568359375</v>
      </c>
      <c r="G1268" s="24">
        <v>1085.3978271484375</v>
      </c>
      <c r="H1268" s="24">
        <v>562.94744873046875</v>
      </c>
    </row>
    <row r="1269" spans="1:8">
      <c r="A1269">
        <v>116</v>
      </c>
      <c r="B1269" t="s">
        <v>380</v>
      </c>
      <c r="C1269">
        <v>4</v>
      </c>
      <c r="D1269" s="24">
        <v>6840.08056640625</v>
      </c>
      <c r="E1269" s="24">
        <v>1088.5521240234375</v>
      </c>
      <c r="F1269" s="24">
        <v>611.67987060546875</v>
      </c>
      <c r="G1269" s="24">
        <v>962.0145263671875</v>
      </c>
      <c r="H1269" s="24">
        <v>702.25823974609375</v>
      </c>
    </row>
    <row r="1270" spans="1:8">
      <c r="A1270">
        <v>117</v>
      </c>
      <c r="B1270" t="s">
        <v>381</v>
      </c>
      <c r="C1270">
        <v>4</v>
      </c>
      <c r="D1270" s="24">
        <v>2471.24658203125</v>
      </c>
      <c r="E1270" s="24">
        <v>262.09292602539062</v>
      </c>
      <c r="F1270" s="24">
        <v>146.28553771972656</v>
      </c>
      <c r="G1270" s="24">
        <v>959.79351806640625</v>
      </c>
      <c r="H1270" s="24">
        <v>472.8544921875</v>
      </c>
    </row>
    <row r="1271" spans="1:8">
      <c r="A1271">
        <v>118</v>
      </c>
      <c r="B1271" t="s">
        <v>382</v>
      </c>
      <c r="C1271">
        <v>4</v>
      </c>
      <c r="D1271" s="24">
        <v>1479.11865234375</v>
      </c>
      <c r="E1271" s="24">
        <v>240.11831665039062</v>
      </c>
      <c r="F1271" s="24">
        <v>260.77264404296875</v>
      </c>
      <c r="G1271" s="24">
        <v>764.30517578125</v>
      </c>
      <c r="H1271" s="24">
        <v>424.71243286132812</v>
      </c>
    </row>
    <row r="1272" spans="1:8">
      <c r="A1272">
        <v>119</v>
      </c>
      <c r="B1272" t="s">
        <v>383</v>
      </c>
      <c r="C1272">
        <v>4</v>
      </c>
      <c r="D1272" s="24">
        <v>2946.073486328125</v>
      </c>
      <c r="E1272" s="24">
        <v>702.0596923828125</v>
      </c>
      <c r="F1272" s="24">
        <v>374.86001586914062</v>
      </c>
      <c r="G1272" s="24">
        <v>681.4447021484375</v>
      </c>
      <c r="H1272" s="24">
        <v>830.67828369140625</v>
      </c>
    </row>
    <row r="1273" spans="1:8">
      <c r="A1273">
        <v>120</v>
      </c>
      <c r="B1273" t="s">
        <v>384</v>
      </c>
      <c r="C1273">
        <v>4</v>
      </c>
      <c r="D1273" s="24">
        <v>6963.3857421875</v>
      </c>
      <c r="E1273" s="24">
        <v>1047.9222412109375</v>
      </c>
      <c r="F1273" s="24">
        <v>407.67633056640625</v>
      </c>
      <c r="G1273" s="24">
        <v>1061.353271484375</v>
      </c>
      <c r="H1273" s="24">
        <v>203.27961730957031</v>
      </c>
    </row>
    <row r="1274" spans="1:8">
      <c r="A1274">
        <v>121</v>
      </c>
      <c r="B1274" t="s">
        <v>318</v>
      </c>
      <c r="C1274">
        <v>4</v>
      </c>
      <c r="D1274" s="24">
        <v>60559.5625</v>
      </c>
      <c r="E1274" s="24">
        <v>27926.267578125</v>
      </c>
      <c r="F1274" s="24">
        <v>59490.609375</v>
      </c>
      <c r="G1274" s="24">
        <v>113262.890625</v>
      </c>
      <c r="H1274" s="24">
        <v>681.440185546875</v>
      </c>
    </row>
    <row r="1275" spans="1:8">
      <c r="A1275">
        <v>122</v>
      </c>
      <c r="B1275" t="s">
        <v>320</v>
      </c>
      <c r="C1275">
        <v>4</v>
      </c>
      <c r="D1275" s="24">
        <v>31964.005859375</v>
      </c>
      <c r="E1275" s="24">
        <v>16259.49609375</v>
      </c>
      <c r="F1275" s="24">
        <v>35707.97265625</v>
      </c>
      <c r="G1275" s="24">
        <v>69084.546875</v>
      </c>
      <c r="H1275" s="24">
        <v>566.9840087890625</v>
      </c>
    </row>
    <row r="1276" spans="1:8">
      <c r="A1276">
        <v>123</v>
      </c>
      <c r="B1276" t="s">
        <v>385</v>
      </c>
      <c r="C1276">
        <v>4</v>
      </c>
      <c r="D1276" s="24">
        <v>3324.410888671875</v>
      </c>
      <c r="E1276" s="24">
        <v>1310.6888427734375</v>
      </c>
      <c r="F1276" s="24">
        <v>207.76785278320312</v>
      </c>
      <c r="G1276" s="24">
        <v>988.8525390625</v>
      </c>
      <c r="H1276" s="24">
        <v>478.24020385742188</v>
      </c>
    </row>
    <row r="1277" spans="1:8">
      <c r="A1277">
        <v>124</v>
      </c>
      <c r="B1277" t="s">
        <v>386</v>
      </c>
      <c r="C1277">
        <v>4</v>
      </c>
      <c r="D1277" s="24">
        <v>4477.64208984375</v>
      </c>
      <c r="E1277" s="24">
        <v>1478.7698974609375</v>
      </c>
      <c r="F1277" s="24">
        <v>504.72552490234375</v>
      </c>
      <c r="G1277" s="24">
        <v>1332.96630859375</v>
      </c>
      <c r="H1277" s="24">
        <v>1031.9442138671875</v>
      </c>
    </row>
    <row r="1278" spans="1:8">
      <c r="A1278">
        <v>125</v>
      </c>
      <c r="B1278" t="s">
        <v>387</v>
      </c>
      <c r="C1278">
        <v>4</v>
      </c>
      <c r="D1278" s="24">
        <v>8400.7578125</v>
      </c>
      <c r="E1278" s="24">
        <v>1740.7105712890625</v>
      </c>
      <c r="F1278" s="24">
        <v>1301.8665771484375</v>
      </c>
      <c r="G1278" s="24">
        <v>1844.2489013671875</v>
      </c>
      <c r="H1278" s="24">
        <v>622.20855712890625</v>
      </c>
    </row>
    <row r="1279" spans="1:8">
      <c r="A1279">
        <v>126</v>
      </c>
      <c r="B1279" t="s">
        <v>388</v>
      </c>
      <c r="C1279">
        <v>4</v>
      </c>
      <c r="D1279" s="24">
        <v>10592.0234375</v>
      </c>
      <c r="E1279" s="24">
        <v>1994.8419189453125</v>
      </c>
      <c r="F1279" s="24">
        <v>1383.9339599609375</v>
      </c>
      <c r="G1279" s="24">
        <v>1902.1673583984375</v>
      </c>
      <c r="H1279" s="24">
        <v>930.7213134765625</v>
      </c>
    </row>
    <row r="1280" spans="1:8">
      <c r="A1280">
        <v>127</v>
      </c>
      <c r="B1280" t="s">
        <v>389</v>
      </c>
      <c r="C1280">
        <v>4</v>
      </c>
      <c r="D1280" s="24">
        <v>3130.07373046875</v>
      </c>
      <c r="E1280" s="24">
        <v>637.68939208984375</v>
      </c>
      <c r="F1280" s="24">
        <v>550.33642578125</v>
      </c>
      <c r="G1280" s="24">
        <v>963.787109375</v>
      </c>
      <c r="H1280" s="24">
        <v>262.8780517578125</v>
      </c>
    </row>
    <row r="1281" spans="1:8">
      <c r="A1281">
        <v>128</v>
      </c>
      <c r="B1281" t="s">
        <v>390</v>
      </c>
      <c r="C1281">
        <v>4</v>
      </c>
      <c r="D1281" s="24">
        <v>13011.677734375</v>
      </c>
      <c r="E1281" s="24">
        <v>1934.9571533203125</v>
      </c>
      <c r="F1281" s="24">
        <v>1732.3570556640625</v>
      </c>
      <c r="G1281" s="24">
        <v>2022.5484619140625</v>
      </c>
      <c r="H1281" s="24">
        <v>1539.36328125</v>
      </c>
    </row>
    <row r="1282" spans="1:8">
      <c r="A1282">
        <v>129</v>
      </c>
      <c r="B1282" t="s">
        <v>391</v>
      </c>
      <c r="C1282">
        <v>4</v>
      </c>
      <c r="D1282" s="24">
        <v>25171.3828125</v>
      </c>
      <c r="E1282" s="24">
        <v>4626.412109375</v>
      </c>
      <c r="F1282" s="24">
        <v>2944.5068359375</v>
      </c>
      <c r="G1282" s="24">
        <v>3789.603515625</v>
      </c>
      <c r="H1282" s="24">
        <v>3341.836181640625</v>
      </c>
    </row>
    <row r="1283" spans="1:8">
      <c r="A1283">
        <v>130</v>
      </c>
      <c r="B1283" t="s">
        <v>392</v>
      </c>
      <c r="C1283">
        <v>4</v>
      </c>
      <c r="D1283" s="24">
        <v>4989.52197265625</v>
      </c>
      <c r="E1283" s="24">
        <v>688.5322265625</v>
      </c>
      <c r="F1283" s="24">
        <v>949.081787109375</v>
      </c>
      <c r="G1283" s="24">
        <v>787.60516357421875</v>
      </c>
      <c r="H1283" s="24">
        <v>1030.234619140625</v>
      </c>
    </row>
    <row r="1284" spans="1:8">
      <c r="A1284">
        <v>131</v>
      </c>
      <c r="B1284" t="s">
        <v>393</v>
      </c>
      <c r="C1284">
        <v>4</v>
      </c>
      <c r="D1284" s="24">
        <v>7894.529296875</v>
      </c>
      <c r="E1284" s="24">
        <v>1454.3555908203125</v>
      </c>
      <c r="F1284" s="24">
        <v>615.258056640625</v>
      </c>
      <c r="G1284" s="24">
        <v>1047.3223876953125</v>
      </c>
      <c r="H1284" s="24">
        <v>1071.4735107421875</v>
      </c>
    </row>
    <row r="1285" spans="1:8">
      <c r="A1285">
        <v>132</v>
      </c>
      <c r="B1285" t="s">
        <v>394</v>
      </c>
      <c r="C1285">
        <v>4</v>
      </c>
      <c r="D1285" s="24">
        <v>363.33932495117188</v>
      </c>
      <c r="E1285" s="24">
        <v>912.55426025390625</v>
      </c>
      <c r="F1285" s="24">
        <v>309.34420776367188</v>
      </c>
      <c r="G1285" s="24">
        <v>231.94073486328125</v>
      </c>
      <c r="H1285" s="24">
        <v>618.6168212890625</v>
      </c>
    </row>
    <row r="1286" spans="1:8">
      <c r="A1286">
        <v>133</v>
      </c>
      <c r="B1286" t="s">
        <v>395</v>
      </c>
      <c r="C1286">
        <v>4</v>
      </c>
      <c r="D1286" s="24">
        <v>8795.5732421875</v>
      </c>
      <c r="E1286" s="24">
        <v>1122.209716796875</v>
      </c>
      <c r="F1286" s="24">
        <v>1475.7545166015625</v>
      </c>
      <c r="G1286" s="24">
        <v>1342.7052001953125</v>
      </c>
      <c r="H1286" s="24">
        <v>2247.61572265625</v>
      </c>
    </row>
    <row r="1287" spans="1:8">
      <c r="A1287">
        <v>134</v>
      </c>
      <c r="B1287" t="s">
        <v>396</v>
      </c>
      <c r="C1287">
        <v>4</v>
      </c>
      <c r="D1287" s="24">
        <v>9721.0400390625</v>
      </c>
      <c r="E1287" s="24">
        <v>3252.389404296875</v>
      </c>
      <c r="F1287" s="24">
        <v>1056.7919921875</v>
      </c>
      <c r="G1287" s="24">
        <v>1746.42822265625</v>
      </c>
      <c r="H1287" s="24">
        <v>1500.2969970703125</v>
      </c>
    </row>
    <row r="1288" spans="1:8">
      <c r="A1288">
        <v>135</v>
      </c>
      <c r="B1288" t="s">
        <v>397</v>
      </c>
      <c r="C1288">
        <v>4</v>
      </c>
      <c r="D1288" s="24">
        <v>15162.072265625</v>
      </c>
      <c r="E1288" s="24">
        <v>1934.819091796875</v>
      </c>
      <c r="F1288" s="24">
        <v>1547.9739990234375</v>
      </c>
      <c r="G1288" s="24">
        <v>1861.59228515625</v>
      </c>
      <c r="H1288" s="24">
        <v>1177.0174560546875</v>
      </c>
    </row>
    <row r="1289" spans="1:8">
      <c r="A1289">
        <v>136</v>
      </c>
      <c r="B1289" t="s">
        <v>398</v>
      </c>
      <c r="C1289">
        <v>4</v>
      </c>
      <c r="D1289" s="24">
        <v>15407.591796875</v>
      </c>
      <c r="E1289" s="24">
        <v>3733.165771484375</v>
      </c>
      <c r="F1289" s="24">
        <v>2337.237060546875</v>
      </c>
      <c r="G1289" s="24">
        <v>2932.61572265625</v>
      </c>
      <c r="H1289" s="24">
        <v>2296.6650390625</v>
      </c>
    </row>
    <row r="1290" spans="1:8">
      <c r="A1290">
        <v>137</v>
      </c>
      <c r="B1290" t="s">
        <v>399</v>
      </c>
      <c r="C1290">
        <v>4</v>
      </c>
      <c r="D1290" s="24">
        <v>5120.21484375</v>
      </c>
      <c r="E1290" s="24">
        <v>1705.4822998046875</v>
      </c>
      <c r="F1290" s="24">
        <v>538.00933837890625</v>
      </c>
      <c r="G1290" s="24">
        <v>403.12594604492188</v>
      </c>
      <c r="H1290" s="24">
        <v>476.27603149414062</v>
      </c>
    </row>
    <row r="1291" spans="1:8">
      <c r="A1291">
        <v>138</v>
      </c>
      <c r="B1291" t="s">
        <v>400</v>
      </c>
      <c r="C1291">
        <v>4</v>
      </c>
      <c r="D1291" s="24">
        <v>4193.71826171875</v>
      </c>
      <c r="E1291" s="24">
        <v>2063.224365234375</v>
      </c>
      <c r="F1291" s="24">
        <v>583.184326171875</v>
      </c>
      <c r="G1291" s="24">
        <v>1538.2564697265625</v>
      </c>
      <c r="H1291" s="24">
        <v>923.16534423828125</v>
      </c>
    </row>
    <row r="1292" spans="1:8">
      <c r="A1292">
        <v>139</v>
      </c>
      <c r="B1292" t="s">
        <v>401</v>
      </c>
      <c r="C1292">
        <v>4</v>
      </c>
      <c r="D1292" s="24">
        <v>12018.20703125</v>
      </c>
      <c r="E1292" s="24">
        <v>2172.968994140625</v>
      </c>
      <c r="F1292" s="24">
        <v>1492.9375</v>
      </c>
      <c r="G1292" s="24">
        <v>1876.9227294921875</v>
      </c>
      <c r="H1292" s="24">
        <v>1398.5439453125</v>
      </c>
    </row>
    <row r="1293" spans="1:8">
      <c r="A1293">
        <v>140</v>
      </c>
      <c r="B1293" t="s">
        <v>402</v>
      </c>
      <c r="C1293">
        <v>4</v>
      </c>
      <c r="D1293" s="24">
        <v>4717.2744140625</v>
      </c>
      <c r="E1293" s="24">
        <v>1232.1009521484375</v>
      </c>
      <c r="F1293" s="24">
        <v>827.38165283203125</v>
      </c>
      <c r="G1293" s="24">
        <v>1313.1024169921875</v>
      </c>
      <c r="H1293" s="24">
        <v>455.52255249023438</v>
      </c>
    </row>
    <row r="1294" spans="1:8">
      <c r="A1294">
        <v>141</v>
      </c>
      <c r="B1294" t="s">
        <v>403</v>
      </c>
      <c r="C1294">
        <v>4</v>
      </c>
      <c r="D1294" s="24">
        <v>6961.91455078125</v>
      </c>
      <c r="E1294" s="24">
        <v>1139.06787109375</v>
      </c>
      <c r="F1294" s="24">
        <v>879.31195068359375</v>
      </c>
      <c r="G1294" s="24">
        <v>1581.246826171875</v>
      </c>
      <c r="H1294" s="24">
        <v>687.465087890625</v>
      </c>
    </row>
    <row r="1295" spans="1:8">
      <c r="A1295">
        <v>142</v>
      </c>
      <c r="B1295" t="s">
        <v>404</v>
      </c>
      <c r="C1295">
        <v>4</v>
      </c>
      <c r="D1295" s="24">
        <v>17477.865234375</v>
      </c>
      <c r="E1295" s="24">
        <v>3348.0009765625</v>
      </c>
      <c r="F1295" s="24">
        <v>1726.1202392578125</v>
      </c>
      <c r="G1295" s="24">
        <v>2101.06298828125</v>
      </c>
      <c r="H1295" s="24">
        <v>1382.084228515625</v>
      </c>
    </row>
    <row r="1296" spans="1:8">
      <c r="A1296">
        <v>143</v>
      </c>
      <c r="B1296" t="s">
        <v>405</v>
      </c>
      <c r="C1296">
        <v>4</v>
      </c>
      <c r="D1296" s="24">
        <v>2759.240478515625</v>
      </c>
      <c r="E1296" s="24">
        <v>240.72413635253906</v>
      </c>
      <c r="F1296" s="24">
        <v>-63.363876342773438</v>
      </c>
      <c r="G1296" s="24">
        <v>347.59820556640625</v>
      </c>
      <c r="H1296" s="24">
        <v>172.42179870605469</v>
      </c>
    </row>
    <row r="1297" spans="1:8">
      <c r="A1297">
        <v>144</v>
      </c>
      <c r="B1297" t="s">
        <v>406</v>
      </c>
      <c r="C1297">
        <v>4</v>
      </c>
      <c r="D1297" s="24">
        <v>1620.8465576171875</v>
      </c>
      <c r="E1297" s="24">
        <v>995.1954345703125</v>
      </c>
      <c r="F1297" s="24">
        <v>436.87347412109375</v>
      </c>
      <c r="G1297" s="24">
        <v>602.8311767578125</v>
      </c>
      <c r="H1297" s="24">
        <v>556.49530029296875</v>
      </c>
    </row>
    <row r="1298" spans="1:8">
      <c r="A1298">
        <v>145</v>
      </c>
      <c r="B1298" t="s">
        <v>407</v>
      </c>
      <c r="C1298">
        <v>4</v>
      </c>
      <c r="D1298" s="24">
        <v>12363.8349609375</v>
      </c>
      <c r="E1298" s="24">
        <v>1614.5177001953125</v>
      </c>
      <c r="F1298" s="24">
        <v>1167.8349609375</v>
      </c>
      <c r="G1298" s="24">
        <v>1733.8560791015625</v>
      </c>
      <c r="H1298" s="24">
        <v>612.86322021484375</v>
      </c>
    </row>
    <row r="1299" spans="1:8">
      <c r="A1299">
        <v>146</v>
      </c>
      <c r="B1299" t="s">
        <v>408</v>
      </c>
      <c r="C1299">
        <v>4</v>
      </c>
      <c r="D1299" s="24">
        <v>14076.8798828125</v>
      </c>
      <c r="E1299" s="24">
        <v>2030.450927734375</v>
      </c>
      <c r="F1299" s="24">
        <v>1022.0266723632812</v>
      </c>
      <c r="G1299" s="24">
        <v>1346.169921875</v>
      </c>
      <c r="H1299" s="24">
        <v>740.90545654296875</v>
      </c>
    </row>
    <row r="1300" spans="1:8">
      <c r="A1300">
        <v>147</v>
      </c>
      <c r="B1300" t="s">
        <v>409</v>
      </c>
      <c r="C1300">
        <v>4</v>
      </c>
      <c r="D1300" s="24">
        <v>7138.5576171875</v>
      </c>
      <c r="E1300" s="24">
        <v>1350.1943359375</v>
      </c>
      <c r="F1300" s="24">
        <v>980.8331298828125</v>
      </c>
      <c r="G1300" s="24">
        <v>1085.6876220703125</v>
      </c>
      <c r="H1300" s="24">
        <v>630.46990966796875</v>
      </c>
    </row>
    <row r="1301" spans="1:8">
      <c r="A1301">
        <v>148</v>
      </c>
      <c r="B1301" t="s">
        <v>410</v>
      </c>
      <c r="C1301">
        <v>4</v>
      </c>
      <c r="D1301" s="24">
        <v>9218.333984375</v>
      </c>
      <c r="E1301" s="24">
        <v>1435.1790771484375</v>
      </c>
      <c r="F1301" s="24">
        <v>935.88958740234375</v>
      </c>
      <c r="G1301" s="24">
        <v>2038.481201171875</v>
      </c>
      <c r="H1301" s="24">
        <v>654.79412841796875</v>
      </c>
    </row>
    <row r="1302" spans="1:8">
      <c r="A1302">
        <v>149</v>
      </c>
      <c r="B1302" t="s">
        <v>411</v>
      </c>
      <c r="C1302">
        <v>4</v>
      </c>
      <c r="D1302" s="24">
        <v>29646.361328125</v>
      </c>
      <c r="E1302" s="24">
        <v>5000.009765625</v>
      </c>
      <c r="F1302" s="24">
        <v>3903.686279296875</v>
      </c>
      <c r="G1302" s="24">
        <v>2775.68310546875</v>
      </c>
      <c r="H1302" s="24">
        <v>2002.1834716796875</v>
      </c>
    </row>
    <row r="1303" spans="1:8">
      <c r="A1303">
        <v>150</v>
      </c>
      <c r="B1303" t="s">
        <v>412</v>
      </c>
      <c r="C1303">
        <v>4</v>
      </c>
      <c r="D1303" s="24">
        <v>10576.849609375</v>
      </c>
      <c r="E1303" s="24">
        <v>2193.2255859375</v>
      </c>
      <c r="F1303" s="24">
        <v>1128.6470947265625</v>
      </c>
      <c r="G1303" s="24">
        <v>1177.3507080078125</v>
      </c>
      <c r="H1303" s="24">
        <v>700.63482666015625</v>
      </c>
    </row>
    <row r="1304" spans="1:8">
      <c r="A1304">
        <v>151</v>
      </c>
      <c r="B1304" t="s">
        <v>413</v>
      </c>
      <c r="C1304">
        <v>4</v>
      </c>
      <c r="D1304" s="24">
        <v>7731.025390625</v>
      </c>
      <c r="E1304" s="24">
        <v>1460.598388671875</v>
      </c>
      <c r="F1304" s="24">
        <v>947.30438232421875</v>
      </c>
      <c r="G1304" s="24">
        <v>1249.7137451171875</v>
      </c>
      <c r="H1304" s="24">
        <v>573.463623046875</v>
      </c>
    </row>
    <row r="1305" spans="1:8">
      <c r="A1305">
        <v>152</v>
      </c>
      <c r="B1305" t="s">
        <v>414</v>
      </c>
      <c r="C1305">
        <v>4</v>
      </c>
      <c r="D1305" s="24">
        <v>6754.57763671875</v>
      </c>
      <c r="E1305" s="24">
        <v>1209.548095703125</v>
      </c>
      <c r="F1305" s="24">
        <v>715.81134033203125</v>
      </c>
      <c r="G1305" s="24">
        <v>2189.293701171875</v>
      </c>
      <c r="H1305" s="24">
        <v>1586.9959716796875</v>
      </c>
    </row>
    <row r="1306" spans="1:8">
      <c r="A1306">
        <v>153</v>
      </c>
      <c r="B1306" t="s">
        <v>415</v>
      </c>
      <c r="C1306">
        <v>4</v>
      </c>
      <c r="D1306" s="24">
        <v>4626.35009765625</v>
      </c>
      <c r="E1306" s="24">
        <v>637.222412109375</v>
      </c>
      <c r="F1306" s="24">
        <v>776.5826416015625</v>
      </c>
      <c r="G1306" s="24">
        <v>1141.90576171875</v>
      </c>
      <c r="H1306" s="24">
        <v>497.23910522460938</v>
      </c>
    </row>
    <row r="1307" spans="1:8">
      <c r="A1307">
        <v>154</v>
      </c>
      <c r="B1307" t="s">
        <v>416</v>
      </c>
      <c r="C1307">
        <v>4</v>
      </c>
      <c r="D1307" s="24">
        <v>2480.436279296875</v>
      </c>
      <c r="E1307" s="24">
        <v>950.8526611328125</v>
      </c>
      <c r="F1307" s="24">
        <v>841.697265625</v>
      </c>
      <c r="G1307" s="24">
        <v>743.11114501953125</v>
      </c>
      <c r="H1307" s="24">
        <v>98.451255798339844</v>
      </c>
    </row>
    <row r="1308" spans="1:8">
      <c r="A1308">
        <v>155</v>
      </c>
      <c r="B1308" t="s">
        <v>417</v>
      </c>
      <c r="C1308">
        <v>4</v>
      </c>
      <c r="D1308" s="24">
        <v>8063.42431640625</v>
      </c>
      <c r="E1308" s="24">
        <v>1253.0233154296875</v>
      </c>
      <c r="F1308" s="24">
        <v>520.06732177734375</v>
      </c>
      <c r="G1308" s="24">
        <v>1049.0958251953125</v>
      </c>
      <c r="H1308" s="24">
        <v>1123.0775146484375</v>
      </c>
    </row>
    <row r="1309" spans="1:8">
      <c r="A1309">
        <v>156</v>
      </c>
      <c r="B1309" t="s">
        <v>418</v>
      </c>
      <c r="C1309">
        <v>4</v>
      </c>
      <c r="D1309" s="24">
        <v>7245.52880859375</v>
      </c>
      <c r="E1309" s="24">
        <v>1782.4725341796875</v>
      </c>
      <c r="F1309" s="24">
        <v>955.48858642578125</v>
      </c>
      <c r="G1309" s="24">
        <v>647.19390869140625</v>
      </c>
      <c r="H1309" s="24">
        <v>756.2958984375</v>
      </c>
    </row>
    <row r="1310" spans="1:8">
      <c r="A1310">
        <v>157</v>
      </c>
      <c r="B1310" t="s">
        <v>419</v>
      </c>
      <c r="C1310">
        <v>4</v>
      </c>
      <c r="D1310" s="24">
        <v>4046.827392578125</v>
      </c>
      <c r="E1310" s="24">
        <v>514.93499755859375</v>
      </c>
      <c r="F1310" s="24">
        <v>302.67279052734375</v>
      </c>
      <c r="G1310" s="24">
        <v>610.6197509765625</v>
      </c>
      <c r="H1310" s="24">
        <v>-19.865592956542969</v>
      </c>
    </row>
    <row r="1311" spans="1:8">
      <c r="A1311">
        <v>158</v>
      </c>
      <c r="B1311" t="s">
        <v>420</v>
      </c>
      <c r="C1311">
        <v>4</v>
      </c>
      <c r="D1311" s="24">
        <v>3942.792236328125</v>
      </c>
      <c r="E1311" s="24">
        <v>562.6522216796875</v>
      </c>
      <c r="F1311" s="24">
        <v>888.0614013671875</v>
      </c>
      <c r="G1311" s="24">
        <v>708.10028076171875</v>
      </c>
      <c r="H1311" s="24">
        <v>1133.3017578125</v>
      </c>
    </row>
    <row r="1312" spans="1:8">
      <c r="A1312">
        <v>159</v>
      </c>
      <c r="B1312" t="s">
        <v>421</v>
      </c>
      <c r="C1312">
        <v>4</v>
      </c>
      <c r="D1312" s="24">
        <v>16960.24609375</v>
      </c>
      <c r="E1312" s="24">
        <v>6566.23681640625</v>
      </c>
      <c r="F1312" s="24">
        <v>3328.878662109375</v>
      </c>
      <c r="G1312" s="24">
        <v>2403.662353515625</v>
      </c>
      <c r="H1312" s="24">
        <v>1663.7750244140625</v>
      </c>
    </row>
    <row r="1313" spans="1:8">
      <c r="A1313">
        <v>160</v>
      </c>
      <c r="B1313" t="s">
        <v>422</v>
      </c>
      <c r="C1313">
        <v>4</v>
      </c>
      <c r="D1313" s="24">
        <v>20186.7109375</v>
      </c>
      <c r="E1313" s="24">
        <v>4510.0263671875</v>
      </c>
      <c r="F1313" s="24">
        <v>1911.4189453125</v>
      </c>
      <c r="G1313" s="24">
        <v>5061.22216796875</v>
      </c>
      <c r="H1313" s="24">
        <v>2193.095947265625</v>
      </c>
    </row>
    <row r="1314" spans="1:8">
      <c r="A1314">
        <v>161</v>
      </c>
      <c r="B1314" t="s">
        <v>423</v>
      </c>
      <c r="C1314">
        <v>4</v>
      </c>
      <c r="D1314" s="24">
        <v>13732.10546875</v>
      </c>
      <c r="E1314" s="24">
        <v>1585.3369140625</v>
      </c>
      <c r="F1314" s="24">
        <v>2017.5211181640625</v>
      </c>
      <c r="G1314" s="24">
        <v>2064.491943359375</v>
      </c>
      <c r="H1314" s="24">
        <v>1102.6900634765625</v>
      </c>
    </row>
    <row r="1315" spans="1:8">
      <c r="A1315">
        <v>162</v>
      </c>
      <c r="B1315" t="s">
        <v>424</v>
      </c>
      <c r="C1315">
        <v>4</v>
      </c>
      <c r="D1315" s="24">
        <v>6564.0625</v>
      </c>
      <c r="E1315" s="24">
        <v>1265.895263671875</v>
      </c>
      <c r="F1315" s="24">
        <v>1157.5496826171875</v>
      </c>
      <c r="G1315" s="24">
        <v>343.31430053710938</v>
      </c>
      <c r="H1315" s="24">
        <v>264.62435913085938</v>
      </c>
    </row>
    <row r="1316" spans="1:8">
      <c r="A1316">
        <v>163</v>
      </c>
      <c r="B1316" t="s">
        <v>425</v>
      </c>
      <c r="C1316">
        <v>4</v>
      </c>
      <c r="D1316" s="24">
        <v>10389.591796875</v>
      </c>
      <c r="E1316" s="24">
        <v>1906.6517333984375</v>
      </c>
      <c r="F1316" s="24">
        <v>1328.953125</v>
      </c>
      <c r="G1316" s="24">
        <v>1471.437255859375</v>
      </c>
      <c r="H1316" s="24">
        <v>221.24099731445312</v>
      </c>
    </row>
    <row r="1317" spans="1:8">
      <c r="A1317">
        <v>164</v>
      </c>
      <c r="B1317" t="s">
        <v>426</v>
      </c>
      <c r="C1317">
        <v>4</v>
      </c>
      <c r="D1317" s="24">
        <v>9380.3212890625</v>
      </c>
      <c r="E1317" s="24">
        <v>1651.000244140625</v>
      </c>
      <c r="F1317" s="24">
        <v>833.3321533203125</v>
      </c>
      <c r="G1317" s="24">
        <v>1430.3380126953125</v>
      </c>
      <c r="H1317" s="24">
        <v>928.5999755859375</v>
      </c>
    </row>
    <row r="1318" spans="1:8">
      <c r="A1318">
        <v>165</v>
      </c>
      <c r="B1318" t="s">
        <v>427</v>
      </c>
      <c r="C1318">
        <v>4</v>
      </c>
      <c r="D1318" s="24">
        <v>2902.22509765625</v>
      </c>
      <c r="E1318" s="24">
        <v>446.049560546875</v>
      </c>
      <c r="F1318" s="24">
        <v>208.07611083984375</v>
      </c>
      <c r="G1318" s="24">
        <v>1093.1512451171875</v>
      </c>
      <c r="H1318" s="24">
        <v>675.19866943359375</v>
      </c>
    </row>
    <row r="1319" spans="1:8">
      <c r="A1319">
        <v>166</v>
      </c>
      <c r="B1319" t="s">
        <v>428</v>
      </c>
      <c r="C1319">
        <v>4</v>
      </c>
      <c r="D1319" s="24">
        <v>1553.422607421875</v>
      </c>
      <c r="E1319" s="24">
        <v>226.55209350585938</v>
      </c>
      <c r="F1319" s="24">
        <v>221.46990966796875</v>
      </c>
      <c r="G1319" s="24">
        <v>919.1595458984375</v>
      </c>
      <c r="H1319" s="24">
        <v>415.85882568359375</v>
      </c>
    </row>
    <row r="1320" spans="1:8">
      <c r="A1320">
        <v>167</v>
      </c>
      <c r="B1320" t="s">
        <v>429</v>
      </c>
      <c r="C1320">
        <v>4</v>
      </c>
      <c r="D1320" s="24">
        <v>12407.431640625</v>
      </c>
      <c r="E1320" s="24">
        <v>1485.3636474609375</v>
      </c>
      <c r="F1320" s="24">
        <v>938.06005859375</v>
      </c>
      <c r="G1320" s="24">
        <v>1240.431396484375</v>
      </c>
      <c r="H1320" s="24">
        <v>527.06256103515625</v>
      </c>
    </row>
    <row r="1321" spans="1:8">
      <c r="A1321">
        <v>168</v>
      </c>
      <c r="B1321" t="s">
        <v>430</v>
      </c>
      <c r="C1321">
        <v>4</v>
      </c>
      <c r="D1321" s="24">
        <v>1983.3369140625</v>
      </c>
      <c r="E1321" s="24">
        <v>721.87109375</v>
      </c>
      <c r="F1321" s="24">
        <v>544.04522705078125</v>
      </c>
      <c r="G1321" s="24">
        <v>928.83343505859375</v>
      </c>
      <c r="H1321" s="24">
        <v>254.85708618164062</v>
      </c>
    </row>
    <row r="1322" spans="1:8">
      <c r="A1322">
        <v>169</v>
      </c>
      <c r="B1322" t="s">
        <v>431</v>
      </c>
      <c r="C1322">
        <v>4</v>
      </c>
      <c r="D1322" s="24">
        <v>13667.6708984375</v>
      </c>
      <c r="E1322" s="24">
        <v>2174.182861328125</v>
      </c>
      <c r="F1322" s="24">
        <v>1145.1651611328125</v>
      </c>
      <c r="G1322" s="24">
        <v>1666.60791015625</v>
      </c>
      <c r="H1322" s="24">
        <v>635.2802734375</v>
      </c>
    </row>
    <row r="1323" spans="1:8">
      <c r="A1323">
        <v>170</v>
      </c>
      <c r="B1323" t="s">
        <v>432</v>
      </c>
      <c r="C1323">
        <v>4</v>
      </c>
      <c r="D1323" s="24">
        <v>6719.76953125</v>
      </c>
      <c r="E1323" s="24">
        <v>1114.7398681640625</v>
      </c>
      <c r="F1323" s="24">
        <v>964.033447265625</v>
      </c>
      <c r="G1323" s="24">
        <v>1346.1903076171875</v>
      </c>
      <c r="H1323" s="24">
        <v>631.17608642578125</v>
      </c>
    </row>
    <row r="1324" spans="1:8">
      <c r="A1324">
        <v>171</v>
      </c>
      <c r="B1324" t="s">
        <v>433</v>
      </c>
      <c r="C1324">
        <v>4</v>
      </c>
      <c r="D1324" s="24">
        <v>9804.47265625</v>
      </c>
      <c r="E1324" s="24">
        <v>1427.006591796875</v>
      </c>
      <c r="F1324" s="24">
        <v>1101.5010986328125</v>
      </c>
      <c r="G1324" s="24">
        <v>1363.52490234375</v>
      </c>
      <c r="H1324" s="24">
        <v>672.0146484375</v>
      </c>
    </row>
    <row r="1325" spans="1:8">
      <c r="A1325">
        <v>172</v>
      </c>
      <c r="B1325" t="s">
        <v>434</v>
      </c>
      <c r="C1325">
        <v>4</v>
      </c>
      <c r="D1325" s="24">
        <v>12976.419921875</v>
      </c>
      <c r="E1325" s="24">
        <v>2595.1572265625</v>
      </c>
      <c r="F1325" s="24">
        <v>5014.8681640625</v>
      </c>
      <c r="G1325" s="24">
        <v>10830.185546875</v>
      </c>
      <c r="H1325" s="24">
        <v>634.47125244140625</v>
      </c>
    </row>
    <row r="1326" spans="1:8">
      <c r="A1326">
        <v>173</v>
      </c>
      <c r="B1326" t="s">
        <v>435</v>
      </c>
      <c r="C1326">
        <v>4</v>
      </c>
      <c r="D1326" s="24">
        <v>31765.947265625</v>
      </c>
      <c r="E1326" s="24">
        <v>4515.4189453125</v>
      </c>
      <c r="F1326" s="24">
        <v>2641.90185546875</v>
      </c>
      <c r="G1326" s="24">
        <v>3330.35693359375</v>
      </c>
      <c r="H1326" s="24">
        <v>1665.4276123046875</v>
      </c>
    </row>
    <row r="1327" spans="1:8">
      <c r="A1327">
        <v>174</v>
      </c>
      <c r="B1327" t="s">
        <v>436</v>
      </c>
      <c r="C1327">
        <v>4</v>
      </c>
      <c r="D1327" s="24">
        <v>4070.138427734375</v>
      </c>
      <c r="E1327" s="24">
        <v>640.84185791015625</v>
      </c>
      <c r="F1327" s="24">
        <v>732.14959716796875</v>
      </c>
      <c r="G1327" s="24">
        <v>1029.127685546875</v>
      </c>
      <c r="H1327" s="24">
        <v>902.18682861328125</v>
      </c>
    </row>
    <row r="1328" spans="1:8">
      <c r="A1328">
        <v>175</v>
      </c>
      <c r="B1328" t="s">
        <v>437</v>
      </c>
      <c r="C1328">
        <v>4</v>
      </c>
      <c r="D1328" s="24">
        <v>9539.4453125</v>
      </c>
      <c r="E1328" s="24">
        <v>1306.8675537109375</v>
      </c>
      <c r="F1328" s="24">
        <v>1342.217529296875</v>
      </c>
      <c r="G1328" s="24">
        <v>1460.9923095703125</v>
      </c>
      <c r="H1328" s="24">
        <v>1233.289306640625</v>
      </c>
    </row>
    <row r="1329" spans="1:8">
      <c r="A1329">
        <v>176</v>
      </c>
      <c r="B1329" t="s">
        <v>438</v>
      </c>
      <c r="C1329">
        <v>4</v>
      </c>
      <c r="D1329" s="24">
        <v>5479.89208984375</v>
      </c>
      <c r="E1329" s="24">
        <v>745.9239501953125</v>
      </c>
      <c r="F1329" s="24">
        <v>545.00067138671875</v>
      </c>
      <c r="G1329" s="24">
        <v>1655.2197265625</v>
      </c>
      <c r="H1329" s="24">
        <v>3087.616943359375</v>
      </c>
    </row>
    <row r="1330" spans="1:8">
      <c r="A1330">
        <v>177</v>
      </c>
      <c r="B1330" t="s">
        <v>439</v>
      </c>
      <c r="C1330">
        <v>4</v>
      </c>
      <c r="D1330" s="24">
        <v>10192.162109375</v>
      </c>
      <c r="E1330" s="24">
        <v>1724.6961669921875</v>
      </c>
      <c r="F1330" s="24">
        <v>766.080810546875</v>
      </c>
      <c r="G1330" s="24">
        <v>1363.9967041015625</v>
      </c>
      <c r="H1330" s="24">
        <v>1672.0234375</v>
      </c>
    </row>
    <row r="1331" spans="1:8">
      <c r="A1331">
        <v>178</v>
      </c>
      <c r="B1331" t="s">
        <v>440</v>
      </c>
      <c r="C1331">
        <v>4</v>
      </c>
      <c r="D1331" s="24">
        <v>11925.89453125</v>
      </c>
      <c r="E1331" s="24">
        <v>2635.78662109375</v>
      </c>
      <c r="F1331" s="24">
        <v>1683.18115234375</v>
      </c>
      <c r="G1331" s="24">
        <v>1339.76904296875</v>
      </c>
      <c r="H1331" s="24">
        <v>2166.58984375</v>
      </c>
    </row>
    <row r="1332" spans="1:8">
      <c r="A1332">
        <v>179</v>
      </c>
      <c r="B1332" t="s">
        <v>441</v>
      </c>
      <c r="C1332">
        <v>4</v>
      </c>
      <c r="D1332" s="24">
        <v>8826.55859375</v>
      </c>
      <c r="E1332" s="24">
        <v>1312.41650390625</v>
      </c>
      <c r="F1332" s="24">
        <v>695.18218994140625</v>
      </c>
      <c r="G1332" s="24">
        <v>1206.8134765625</v>
      </c>
      <c r="H1332" s="24">
        <v>653.61956787109375</v>
      </c>
    </row>
    <row r="1333" spans="1:8">
      <c r="A1333">
        <v>180</v>
      </c>
      <c r="B1333" t="s">
        <v>442</v>
      </c>
      <c r="C1333">
        <v>4</v>
      </c>
      <c r="D1333" s="24">
        <v>3185.041015625</v>
      </c>
      <c r="E1333" s="24">
        <v>469.70819091796875</v>
      </c>
      <c r="F1333" s="24">
        <v>330.770751953125</v>
      </c>
      <c r="G1333" s="24">
        <v>692.99542236328125</v>
      </c>
      <c r="H1333" s="24">
        <v>529.92864990234375</v>
      </c>
    </row>
    <row r="1334" spans="1:8">
      <c r="A1334">
        <v>181</v>
      </c>
      <c r="B1334" t="s">
        <v>443</v>
      </c>
      <c r="C1334">
        <v>4</v>
      </c>
      <c r="D1334" s="24">
        <v>8219.1611328125</v>
      </c>
      <c r="E1334" s="24">
        <v>1536.9315185546875</v>
      </c>
      <c r="F1334" s="24">
        <v>977.89990234375</v>
      </c>
      <c r="G1334" s="24">
        <v>1743.6048583984375</v>
      </c>
      <c r="H1334" s="24">
        <v>3062.692138671875</v>
      </c>
    </row>
    <row r="1335" spans="1:8">
      <c r="A1335">
        <v>182</v>
      </c>
      <c r="B1335" t="s">
        <v>444</v>
      </c>
      <c r="C1335">
        <v>4</v>
      </c>
      <c r="D1335" s="24">
        <v>6820.44921875</v>
      </c>
      <c r="E1335" s="24">
        <v>918.03118896484375</v>
      </c>
      <c r="F1335" s="24">
        <v>947.539794921875</v>
      </c>
      <c r="G1335" s="24">
        <v>1007.9331665039062</v>
      </c>
      <c r="H1335" s="24">
        <v>2000.129638671875</v>
      </c>
    </row>
    <row r="1336" spans="1:8">
      <c r="A1336">
        <v>183</v>
      </c>
      <c r="B1336" t="s">
        <v>445</v>
      </c>
      <c r="C1336">
        <v>4</v>
      </c>
      <c r="D1336" s="24">
        <v>9062.9228515625</v>
      </c>
      <c r="E1336" s="24">
        <v>1660.0750732421875</v>
      </c>
      <c r="F1336" s="24">
        <v>1670.6881103515625</v>
      </c>
      <c r="G1336" s="24">
        <v>1108.946044921875</v>
      </c>
      <c r="H1336" s="24">
        <v>1830.844970703125</v>
      </c>
    </row>
    <row r="1337" spans="1:8">
      <c r="A1337">
        <v>184</v>
      </c>
      <c r="B1337" t="s">
        <v>446</v>
      </c>
      <c r="C1337">
        <v>4</v>
      </c>
      <c r="D1337" s="24">
        <v>12503.0009765625</v>
      </c>
      <c r="E1337" s="24">
        <v>1999.7650146484375</v>
      </c>
      <c r="F1337" s="24">
        <v>1654.7398681640625</v>
      </c>
      <c r="G1337" s="24">
        <v>1690.159423828125</v>
      </c>
      <c r="H1337" s="24">
        <v>453.36212158203125</v>
      </c>
    </row>
    <row r="1338" spans="1:8">
      <c r="A1338">
        <v>185</v>
      </c>
      <c r="B1338" t="s">
        <v>447</v>
      </c>
      <c r="C1338">
        <v>4</v>
      </c>
      <c r="D1338" s="24">
        <v>11109.3388671875</v>
      </c>
      <c r="E1338" s="24">
        <v>1977.3636474609375</v>
      </c>
      <c r="F1338" s="24">
        <v>981.6878662109375</v>
      </c>
      <c r="G1338" s="24">
        <v>1544.387939453125</v>
      </c>
      <c r="H1338" s="24">
        <v>661.68804931640625</v>
      </c>
    </row>
    <row r="1339" spans="1:8">
      <c r="A1339">
        <v>186</v>
      </c>
      <c r="B1339" t="s">
        <v>448</v>
      </c>
      <c r="C1339">
        <v>4</v>
      </c>
      <c r="D1339" s="24">
        <v>9233.779296875</v>
      </c>
      <c r="E1339" s="24">
        <v>1959.1556396484375</v>
      </c>
      <c r="F1339" s="24">
        <v>1756.16357421875</v>
      </c>
      <c r="G1339" s="24">
        <v>1500.3297119140625</v>
      </c>
      <c r="H1339" s="24">
        <v>296.72543334960938</v>
      </c>
    </row>
    <row r="1340" spans="1:8">
      <c r="A1340">
        <v>187</v>
      </c>
      <c r="B1340" t="s">
        <v>449</v>
      </c>
      <c r="C1340">
        <v>4</v>
      </c>
      <c r="D1340" s="24">
        <v>7585.6298828125</v>
      </c>
      <c r="E1340" s="24">
        <v>1510.8662109375</v>
      </c>
      <c r="F1340" s="24">
        <v>1115.4100341796875</v>
      </c>
      <c r="G1340" s="24">
        <v>1425.30615234375</v>
      </c>
      <c r="H1340" s="24">
        <v>1133.9791259765625</v>
      </c>
    </row>
    <row r="1341" spans="1:8">
      <c r="A1341">
        <v>188</v>
      </c>
      <c r="B1341" t="s">
        <v>450</v>
      </c>
      <c r="C1341">
        <v>4</v>
      </c>
      <c r="D1341" s="24">
        <v>6875.798828125</v>
      </c>
      <c r="E1341" s="24">
        <v>727.63897705078125</v>
      </c>
      <c r="F1341" s="24">
        <v>360.15994262695312</v>
      </c>
      <c r="G1341" s="24">
        <v>1600.709716796875</v>
      </c>
      <c r="H1341" s="24">
        <v>4051.607666015625</v>
      </c>
    </row>
    <row r="1342" spans="1:8">
      <c r="A1342">
        <v>189</v>
      </c>
      <c r="B1342" t="s">
        <v>451</v>
      </c>
      <c r="C1342">
        <v>4</v>
      </c>
      <c r="D1342" s="24">
        <v>30227.654296875</v>
      </c>
      <c r="E1342" s="24">
        <v>5312.8037109375</v>
      </c>
      <c r="F1342" s="24">
        <v>3417.44970703125</v>
      </c>
      <c r="G1342" s="24">
        <v>4808.0107421875</v>
      </c>
      <c r="H1342" s="24">
        <v>2701.44482421875</v>
      </c>
    </row>
    <row r="1343" spans="1:8">
      <c r="A1343">
        <v>190</v>
      </c>
      <c r="B1343" t="s">
        <v>452</v>
      </c>
      <c r="C1343">
        <v>4</v>
      </c>
      <c r="D1343" s="24">
        <v>5216.63720703125</v>
      </c>
      <c r="E1343" s="24">
        <v>630.08245849609375</v>
      </c>
      <c r="F1343" s="24">
        <v>261.66531372070312</v>
      </c>
      <c r="G1343" s="24">
        <v>813.6734619140625</v>
      </c>
      <c r="H1343" s="24">
        <v>750.6922607421875</v>
      </c>
    </row>
    <row r="1344" spans="1:8">
      <c r="A1344">
        <v>191</v>
      </c>
      <c r="B1344" t="s">
        <v>453</v>
      </c>
      <c r="C1344">
        <v>4</v>
      </c>
      <c r="D1344" s="24">
        <v>2356.099365234375</v>
      </c>
      <c r="E1344" s="24">
        <v>787.17633056640625</v>
      </c>
      <c r="F1344" s="24">
        <v>179.82231140136719</v>
      </c>
      <c r="G1344" s="24">
        <v>813.5406494140625</v>
      </c>
      <c r="H1344" s="24">
        <v>203.90498352050781</v>
      </c>
    </row>
    <row r="1345" spans="1:8">
      <c r="A1345">
        <v>192</v>
      </c>
      <c r="B1345" t="s">
        <v>454</v>
      </c>
      <c r="C1345">
        <v>4</v>
      </c>
      <c r="D1345" s="24">
        <v>4036.435791015625</v>
      </c>
      <c r="E1345" s="24">
        <v>931.43829345703125</v>
      </c>
      <c r="F1345" s="24">
        <v>700.0013427734375</v>
      </c>
      <c r="G1345" s="24">
        <v>728.08319091796875</v>
      </c>
      <c r="H1345" s="24">
        <v>591.6593017578125</v>
      </c>
    </row>
    <row r="1346" spans="1:8">
      <c r="A1346">
        <v>193</v>
      </c>
      <c r="B1346" t="s">
        <v>455</v>
      </c>
      <c r="C1346">
        <v>4</v>
      </c>
      <c r="D1346" s="24">
        <v>10640.3505859375</v>
      </c>
      <c r="E1346" s="24">
        <v>1548.7913818359375</v>
      </c>
      <c r="F1346" s="24">
        <v>1050.58056640625</v>
      </c>
      <c r="G1346" s="24">
        <v>1876.449462890625</v>
      </c>
      <c r="H1346" s="24">
        <v>577.6837158203125</v>
      </c>
    </row>
    <row r="1347" spans="1:8">
      <c r="A1347">
        <v>194</v>
      </c>
      <c r="B1347" t="s">
        <v>456</v>
      </c>
      <c r="C1347">
        <v>4</v>
      </c>
      <c r="D1347" s="24">
        <v>23762.146484375</v>
      </c>
      <c r="E1347" s="24">
        <v>3488.49951171875</v>
      </c>
      <c r="F1347" s="24">
        <v>1709.5423583984375</v>
      </c>
      <c r="G1347" s="24">
        <v>2533.884765625</v>
      </c>
      <c r="H1347" s="24">
        <v>1433.21826171875</v>
      </c>
    </row>
    <row r="1348" spans="1:8">
      <c r="A1348">
        <v>195</v>
      </c>
      <c r="B1348" t="s">
        <v>457</v>
      </c>
      <c r="C1348">
        <v>4</v>
      </c>
      <c r="D1348" s="24">
        <v>33430.9765625</v>
      </c>
      <c r="E1348" s="24">
        <v>3825.1748046875</v>
      </c>
      <c r="F1348" s="24">
        <v>2037.3988037109375</v>
      </c>
      <c r="G1348" s="24">
        <v>1924.369873046875</v>
      </c>
      <c r="H1348" s="24">
        <v>983.247314453125</v>
      </c>
    </row>
    <row r="1349" spans="1:8">
      <c r="A1349">
        <v>196</v>
      </c>
      <c r="B1349" t="s">
        <v>458</v>
      </c>
      <c r="C1349">
        <v>4</v>
      </c>
      <c r="D1349" s="24">
        <v>8668.4169921875</v>
      </c>
      <c r="E1349" s="24">
        <v>1627.27001953125</v>
      </c>
      <c r="F1349" s="24">
        <v>949.8580322265625</v>
      </c>
      <c r="G1349" s="24">
        <v>1320.226806640625</v>
      </c>
      <c r="H1349" s="24">
        <v>1165.5394287109375</v>
      </c>
    </row>
    <row r="1350" spans="1:8">
      <c r="A1350">
        <v>197</v>
      </c>
      <c r="B1350" t="s">
        <v>459</v>
      </c>
      <c r="C1350">
        <v>4</v>
      </c>
      <c r="D1350" s="24">
        <v>9046.6611328125</v>
      </c>
      <c r="E1350" s="24">
        <v>1502.5218505859375</v>
      </c>
      <c r="F1350" s="24">
        <v>1102.654541015625</v>
      </c>
      <c r="G1350" s="24">
        <v>1460.078125</v>
      </c>
      <c r="H1350" s="24">
        <v>1278.3765869140625</v>
      </c>
    </row>
    <row r="1351" spans="1:8">
      <c r="A1351">
        <v>198</v>
      </c>
      <c r="B1351" t="s">
        <v>460</v>
      </c>
      <c r="C1351">
        <v>4</v>
      </c>
      <c r="D1351" s="24">
        <v>15349.646484375</v>
      </c>
      <c r="E1351" s="24">
        <v>1578.5345458984375</v>
      </c>
      <c r="F1351" s="24">
        <v>805.67388916015625</v>
      </c>
      <c r="G1351" s="24">
        <v>962.42730712890625</v>
      </c>
      <c r="H1351" s="24">
        <v>884.38970947265625</v>
      </c>
    </row>
    <row r="1352" spans="1:8">
      <c r="A1352">
        <v>199</v>
      </c>
      <c r="B1352" t="s">
        <v>461</v>
      </c>
      <c r="C1352">
        <v>4</v>
      </c>
      <c r="D1352" s="24">
        <v>5099.7939453125</v>
      </c>
      <c r="E1352" s="24">
        <v>849.64227294921875</v>
      </c>
      <c r="F1352" s="24">
        <v>339.57534790039062</v>
      </c>
      <c r="G1352" s="24">
        <v>1347.7037353515625</v>
      </c>
      <c r="H1352" s="24">
        <v>375.65414428710938</v>
      </c>
    </row>
    <row r="1353" spans="1:8">
      <c r="A1353">
        <v>200</v>
      </c>
      <c r="B1353" t="s">
        <v>462</v>
      </c>
      <c r="C1353">
        <v>4</v>
      </c>
      <c r="D1353" s="24">
        <v>6465.1748046875</v>
      </c>
      <c r="E1353" s="24">
        <v>1631.5391845703125</v>
      </c>
      <c r="F1353" s="24">
        <v>825.61993408203125</v>
      </c>
      <c r="G1353" s="24">
        <v>1771.3936767578125</v>
      </c>
      <c r="H1353" s="24">
        <v>1298.9935302734375</v>
      </c>
    </row>
    <row r="1354" spans="1:8">
      <c r="A1354">
        <v>201</v>
      </c>
      <c r="B1354" t="s">
        <v>463</v>
      </c>
      <c r="C1354">
        <v>4</v>
      </c>
      <c r="D1354" s="24">
        <v>9374.4150390625</v>
      </c>
      <c r="E1354" s="24">
        <v>1566.060791015625</v>
      </c>
      <c r="F1354" s="24">
        <v>1148.256591796875</v>
      </c>
      <c r="G1354" s="24">
        <v>1194.0333251953125</v>
      </c>
      <c r="H1354" s="24">
        <v>1307.942626953125</v>
      </c>
    </row>
    <row r="1355" spans="1:8">
      <c r="A1355">
        <v>202</v>
      </c>
      <c r="B1355" t="s">
        <v>464</v>
      </c>
      <c r="C1355">
        <v>4</v>
      </c>
      <c r="D1355" s="24">
        <v>6306.44921875</v>
      </c>
      <c r="E1355" s="24">
        <v>538.9678955078125</v>
      </c>
      <c r="F1355" s="24">
        <v>787.1273193359375</v>
      </c>
      <c r="G1355" s="24">
        <v>1217.3265380859375</v>
      </c>
      <c r="H1355" s="24">
        <v>1111.804931640625</v>
      </c>
    </row>
    <row r="1356" spans="1:8">
      <c r="A1356">
        <v>203</v>
      </c>
      <c r="B1356" t="s">
        <v>465</v>
      </c>
      <c r="C1356">
        <v>4</v>
      </c>
      <c r="D1356" s="24">
        <v>9185.8466796875</v>
      </c>
      <c r="E1356" s="24">
        <v>989.13739013671875</v>
      </c>
      <c r="F1356" s="24">
        <v>771.04864501953125</v>
      </c>
      <c r="G1356" s="24">
        <v>1544.6524658203125</v>
      </c>
      <c r="H1356" s="24">
        <v>1779.1514892578125</v>
      </c>
    </row>
    <row r="1357" spans="1:8">
      <c r="A1357">
        <v>204</v>
      </c>
      <c r="B1357" t="s">
        <v>466</v>
      </c>
      <c r="C1357">
        <v>4</v>
      </c>
      <c r="D1357" s="24">
        <v>12171.0263671875</v>
      </c>
      <c r="E1357" s="24">
        <v>2503.298828125</v>
      </c>
      <c r="F1357" s="24">
        <v>1411.44677734375</v>
      </c>
      <c r="G1357" s="24">
        <v>1859.3583984375</v>
      </c>
      <c r="H1357" s="24">
        <v>1925.8883056640625</v>
      </c>
    </row>
    <row r="1358" spans="1:8">
      <c r="A1358">
        <v>205</v>
      </c>
      <c r="B1358" t="s">
        <v>467</v>
      </c>
      <c r="C1358">
        <v>4</v>
      </c>
      <c r="D1358" s="24">
        <v>4367.13037109375</v>
      </c>
      <c r="E1358" s="24">
        <v>526.311279296875</v>
      </c>
      <c r="F1358" s="24">
        <v>472.71282958984375</v>
      </c>
      <c r="G1358" s="24">
        <v>1417.2884521484375</v>
      </c>
      <c r="H1358" s="24">
        <v>961.23040771484375</v>
      </c>
    </row>
    <row r="1359" spans="1:8">
      <c r="A1359">
        <v>206</v>
      </c>
      <c r="B1359" t="s">
        <v>468</v>
      </c>
      <c r="C1359">
        <v>4</v>
      </c>
      <c r="D1359" s="24">
        <v>5796.09619140625</v>
      </c>
      <c r="E1359" s="24">
        <v>1120.0494384765625</v>
      </c>
      <c r="F1359" s="24">
        <v>567.3526611328125</v>
      </c>
      <c r="G1359" s="24">
        <v>297.52212524414062</v>
      </c>
      <c r="H1359" s="24">
        <v>285.34719848632812</v>
      </c>
    </row>
    <row r="1360" spans="1:8">
      <c r="A1360">
        <v>207</v>
      </c>
      <c r="B1360" t="s">
        <v>469</v>
      </c>
      <c r="C1360">
        <v>4</v>
      </c>
      <c r="D1360" s="24">
        <v>30655.533203125</v>
      </c>
      <c r="E1360" s="24">
        <v>5939.5322265625</v>
      </c>
      <c r="F1360" s="24">
        <v>3746.631103515625</v>
      </c>
      <c r="G1360" s="24">
        <v>4513.2744140625</v>
      </c>
      <c r="H1360" s="24">
        <v>3230.066162109375</v>
      </c>
    </row>
    <row r="1361" spans="1:8">
      <c r="A1361">
        <v>208</v>
      </c>
      <c r="B1361" t="s">
        <v>470</v>
      </c>
      <c r="C1361">
        <v>4</v>
      </c>
      <c r="D1361" s="24">
        <v>16486.939453125</v>
      </c>
      <c r="E1361" s="24">
        <v>2388.343505859375</v>
      </c>
      <c r="F1361" s="24">
        <v>1776.70654296875</v>
      </c>
      <c r="G1361" s="24">
        <v>2239.389404296875</v>
      </c>
      <c r="H1361" s="24">
        <v>2339.995849609375</v>
      </c>
    </row>
    <row r="1362" spans="1:8">
      <c r="A1362">
        <v>209</v>
      </c>
      <c r="B1362" t="s">
        <v>471</v>
      </c>
      <c r="C1362">
        <v>4</v>
      </c>
      <c r="D1362" s="24">
        <v>10251.734375</v>
      </c>
      <c r="E1362" s="24">
        <v>1773.7044677734375</v>
      </c>
      <c r="F1362" s="24">
        <v>914.1956787109375</v>
      </c>
      <c r="G1362" s="24">
        <v>1490.75732421875</v>
      </c>
      <c r="H1362" s="24">
        <v>392.9415283203125</v>
      </c>
    </row>
    <row r="1363" spans="1:8">
      <c r="A1363">
        <v>210</v>
      </c>
      <c r="B1363" t="s">
        <v>472</v>
      </c>
      <c r="C1363">
        <v>4</v>
      </c>
      <c r="D1363" s="24">
        <v>19049.009765625</v>
      </c>
      <c r="E1363" s="24">
        <v>2894.489501953125</v>
      </c>
      <c r="F1363" s="24">
        <v>1771.36279296875</v>
      </c>
      <c r="G1363" s="24">
        <v>2254.6875</v>
      </c>
      <c r="H1363" s="24">
        <v>888.1527099609375</v>
      </c>
    </row>
    <row r="1364" spans="1:8">
      <c r="A1364">
        <v>211</v>
      </c>
      <c r="B1364" t="s">
        <v>473</v>
      </c>
      <c r="C1364">
        <v>4</v>
      </c>
      <c r="D1364" s="24">
        <v>10984.0986328125</v>
      </c>
      <c r="E1364" s="24">
        <v>2174.728759765625</v>
      </c>
      <c r="F1364" s="24">
        <v>1264.148681640625</v>
      </c>
      <c r="G1364" s="24">
        <v>1994.3046875</v>
      </c>
      <c r="H1364" s="24">
        <v>697.391845703125</v>
      </c>
    </row>
    <row r="1365" spans="1:8">
      <c r="A1365">
        <v>212</v>
      </c>
      <c r="B1365" t="s">
        <v>474</v>
      </c>
      <c r="C1365">
        <v>4</v>
      </c>
      <c r="D1365" s="24">
        <v>6006.263671875</v>
      </c>
      <c r="E1365" s="24">
        <v>723.18804931640625</v>
      </c>
      <c r="F1365" s="24">
        <v>943.440673828125</v>
      </c>
      <c r="G1365" s="24">
        <v>924.222412109375</v>
      </c>
      <c r="H1365" s="24">
        <v>911.9666748046875</v>
      </c>
    </row>
    <row r="1366" spans="1:8">
      <c r="A1366">
        <v>213</v>
      </c>
      <c r="B1366" t="s">
        <v>475</v>
      </c>
      <c r="C1366">
        <v>4</v>
      </c>
      <c r="D1366" s="24">
        <v>5990.1484375</v>
      </c>
      <c r="E1366" s="24">
        <v>1125.7518310546875</v>
      </c>
      <c r="F1366" s="24">
        <v>953.76763916015625</v>
      </c>
      <c r="G1366" s="24">
        <v>1352.7669677734375</v>
      </c>
      <c r="H1366" s="24">
        <v>985.21240234375</v>
      </c>
    </row>
    <row r="1367" spans="1:8">
      <c r="A1367">
        <v>214</v>
      </c>
      <c r="B1367" t="s">
        <v>476</v>
      </c>
      <c r="C1367">
        <v>4</v>
      </c>
      <c r="D1367" s="24">
        <v>1882.1240234375</v>
      </c>
      <c r="E1367" s="24">
        <v>832.0391845703125</v>
      </c>
      <c r="F1367" s="24">
        <v>63.166141510009766</v>
      </c>
      <c r="G1367" s="24">
        <v>1014.8328857421875</v>
      </c>
      <c r="H1367" s="24">
        <v>848.77581787109375</v>
      </c>
    </row>
    <row r="1368" spans="1:8">
      <c r="A1368">
        <v>215</v>
      </c>
      <c r="B1368" t="s">
        <v>477</v>
      </c>
      <c r="C1368">
        <v>4</v>
      </c>
      <c r="D1368" s="24">
        <v>3629.010009765625</v>
      </c>
      <c r="E1368" s="24">
        <v>525.98931884765625</v>
      </c>
      <c r="F1368" s="24">
        <v>-291.49795532226562</v>
      </c>
      <c r="G1368" s="24">
        <v>243.69956970214844</v>
      </c>
      <c r="H1368" s="24">
        <v>169.83604431152344</v>
      </c>
    </row>
    <row r="1369" spans="1:8">
      <c r="A1369">
        <v>216</v>
      </c>
      <c r="B1369" t="s">
        <v>478</v>
      </c>
      <c r="C1369">
        <v>4</v>
      </c>
      <c r="D1369" s="24">
        <v>2633.152099609375</v>
      </c>
      <c r="E1369" s="24">
        <v>967.8018798828125</v>
      </c>
      <c r="F1369" s="24">
        <v>586.29742431640625</v>
      </c>
      <c r="G1369" s="24">
        <v>1303.2208251953125</v>
      </c>
      <c r="H1369" s="24">
        <v>973.39300537109375</v>
      </c>
    </row>
    <row r="1370" spans="1:8">
      <c r="A1370">
        <v>217</v>
      </c>
      <c r="B1370" t="s">
        <v>479</v>
      </c>
      <c r="C1370">
        <v>4</v>
      </c>
      <c r="D1370" s="24">
        <v>6062.0810546875</v>
      </c>
      <c r="E1370" s="24">
        <v>1091.258056640625</v>
      </c>
      <c r="F1370" s="24">
        <v>877.0240478515625</v>
      </c>
      <c r="G1370" s="24">
        <v>1211.345947265625</v>
      </c>
      <c r="H1370" s="24">
        <v>715.0396728515625</v>
      </c>
    </row>
    <row r="1371" spans="1:8">
      <c r="A1371">
        <v>218</v>
      </c>
      <c r="B1371" t="s">
        <v>480</v>
      </c>
      <c r="C1371">
        <v>4</v>
      </c>
      <c r="D1371" s="24">
        <v>11847.4296875</v>
      </c>
      <c r="E1371" s="24">
        <v>2154.0244140625</v>
      </c>
      <c r="F1371" s="24">
        <v>1219.998779296875</v>
      </c>
      <c r="G1371" s="24">
        <v>1728.650390625</v>
      </c>
      <c r="H1371" s="24">
        <v>536.6036376953125</v>
      </c>
    </row>
    <row r="1372" spans="1:8">
      <c r="A1372">
        <v>219</v>
      </c>
      <c r="B1372" t="s">
        <v>481</v>
      </c>
      <c r="C1372">
        <v>4</v>
      </c>
      <c r="D1372" s="24">
        <v>9906.1279296875</v>
      </c>
      <c r="E1372" s="24">
        <v>1442.3265380859375</v>
      </c>
      <c r="F1372" s="24">
        <v>876.64874267578125</v>
      </c>
      <c r="G1372" s="24">
        <v>1525.37939453125</v>
      </c>
      <c r="H1372" s="24">
        <v>889.8779296875</v>
      </c>
    </row>
    <row r="1373" spans="1:8">
      <c r="A1373">
        <v>220</v>
      </c>
      <c r="B1373" t="s">
        <v>482</v>
      </c>
      <c r="C1373">
        <v>4</v>
      </c>
      <c r="D1373" s="24">
        <v>12593.3759765625</v>
      </c>
      <c r="E1373" s="24">
        <v>1747.519287109375</v>
      </c>
      <c r="F1373" s="24">
        <v>879.2437744140625</v>
      </c>
      <c r="G1373" s="24">
        <v>1439.4312744140625</v>
      </c>
      <c r="H1373" s="24">
        <v>609.3416748046875</v>
      </c>
    </row>
    <row r="1374" spans="1:8">
      <c r="A1374">
        <v>221</v>
      </c>
      <c r="B1374" t="s">
        <v>483</v>
      </c>
      <c r="C1374">
        <v>4</v>
      </c>
      <c r="D1374" s="24">
        <v>5225.59521484375</v>
      </c>
      <c r="E1374" s="24">
        <v>1154.076416015625</v>
      </c>
      <c r="F1374" s="24">
        <v>654.6849365234375</v>
      </c>
      <c r="G1374" s="24">
        <v>1022.5003051757812</v>
      </c>
      <c r="H1374" s="24">
        <v>-2536.497314453125</v>
      </c>
    </row>
    <row r="1375" spans="1:8">
      <c r="A1375">
        <v>222</v>
      </c>
      <c r="B1375" t="s">
        <v>484</v>
      </c>
      <c r="C1375">
        <v>4</v>
      </c>
      <c r="D1375" s="24">
        <v>29341.037109375</v>
      </c>
      <c r="E1375" s="24">
        <v>4447.8916015625</v>
      </c>
      <c r="F1375" s="24">
        <v>2941.87060546875</v>
      </c>
      <c r="G1375" s="24">
        <v>3651.696044921875</v>
      </c>
      <c r="H1375" s="24">
        <v>925.9998779296875</v>
      </c>
    </row>
    <row r="1376" spans="1:8">
      <c r="A1376">
        <v>223</v>
      </c>
      <c r="B1376" t="s">
        <v>485</v>
      </c>
      <c r="C1376">
        <v>4</v>
      </c>
      <c r="D1376" s="24">
        <v>12490.369140625</v>
      </c>
      <c r="E1376" s="24">
        <v>2413.314208984375</v>
      </c>
      <c r="F1376" s="24">
        <v>2189.96240234375</v>
      </c>
      <c r="G1376" s="24">
        <v>2896.76611328125</v>
      </c>
      <c r="H1376" s="24">
        <v>1101.690185546875</v>
      </c>
    </row>
    <row r="1377" spans="1:8">
      <c r="A1377">
        <v>224</v>
      </c>
      <c r="B1377" t="s">
        <v>486</v>
      </c>
      <c r="C1377">
        <v>4</v>
      </c>
      <c r="D1377" s="24">
        <v>15550.5546875</v>
      </c>
      <c r="E1377" s="24">
        <v>2298.142578125</v>
      </c>
      <c r="F1377" s="24">
        <v>1291.4822998046875</v>
      </c>
      <c r="G1377" s="24">
        <v>2047.57373046875</v>
      </c>
      <c r="H1377" s="24">
        <v>1354.009033203125</v>
      </c>
    </row>
    <row r="1378" spans="1:8">
      <c r="A1378">
        <v>225</v>
      </c>
      <c r="B1378" t="s">
        <v>487</v>
      </c>
      <c r="C1378">
        <v>4</v>
      </c>
      <c r="D1378" s="24">
        <v>21940.376953125</v>
      </c>
      <c r="E1378" s="24">
        <v>3321.597900390625</v>
      </c>
      <c r="F1378" s="24">
        <v>2054.39208984375</v>
      </c>
      <c r="G1378" s="24">
        <v>2523.6318359375</v>
      </c>
      <c r="H1378" s="24">
        <v>1726.7445068359375</v>
      </c>
    </row>
    <row r="1379" spans="1:8">
      <c r="A1379">
        <v>226</v>
      </c>
      <c r="B1379" t="s">
        <v>488</v>
      </c>
      <c r="C1379">
        <v>4</v>
      </c>
      <c r="D1379" s="24">
        <v>22071.6796875</v>
      </c>
      <c r="E1379" s="24">
        <v>3166.11181640625</v>
      </c>
      <c r="F1379" s="24">
        <v>2367.54736328125</v>
      </c>
      <c r="G1379" s="24">
        <v>1936.13818359375</v>
      </c>
      <c r="H1379" s="24">
        <v>1759.5045166015625</v>
      </c>
    </row>
    <row r="1380" spans="1:8">
      <c r="A1380">
        <v>227</v>
      </c>
      <c r="B1380" t="s">
        <v>489</v>
      </c>
      <c r="C1380">
        <v>4</v>
      </c>
      <c r="D1380" s="24">
        <v>11211.6767578125</v>
      </c>
      <c r="E1380" s="24">
        <v>1420.73583984375</v>
      </c>
      <c r="F1380" s="24">
        <v>1129.1968994140625</v>
      </c>
      <c r="G1380" s="24">
        <v>709.54302978515625</v>
      </c>
      <c r="H1380" s="24">
        <v>-81.662429809570312</v>
      </c>
    </row>
    <row r="1381" spans="1:8">
      <c r="A1381">
        <v>228</v>
      </c>
      <c r="B1381" t="s">
        <v>490</v>
      </c>
      <c r="C1381">
        <v>4</v>
      </c>
      <c r="D1381" s="24">
        <v>8148.58984375</v>
      </c>
      <c r="E1381" s="24">
        <v>998.43524169921875</v>
      </c>
      <c r="F1381" s="24">
        <v>1210.417236328125</v>
      </c>
      <c r="G1381" s="24">
        <v>1223.18212890625</v>
      </c>
      <c r="H1381" s="24">
        <v>-1040.79345703125</v>
      </c>
    </row>
    <row r="1382" spans="1:8">
      <c r="A1382">
        <v>229</v>
      </c>
      <c r="B1382" t="s">
        <v>491</v>
      </c>
      <c r="C1382">
        <v>4</v>
      </c>
      <c r="D1382" s="24">
        <v>14981.7626953125</v>
      </c>
      <c r="E1382" s="24">
        <v>1548.9840087890625</v>
      </c>
      <c r="F1382" s="24">
        <v>1891.3450927734375</v>
      </c>
      <c r="G1382" s="24">
        <v>2517.49951171875</v>
      </c>
      <c r="H1382" s="24">
        <v>1059.8291015625</v>
      </c>
    </row>
    <row r="1383" spans="1:8">
      <c r="A1383">
        <v>230</v>
      </c>
      <c r="B1383" t="s">
        <v>492</v>
      </c>
      <c r="C1383">
        <v>4</v>
      </c>
      <c r="D1383" s="24">
        <v>9077.2724609375</v>
      </c>
      <c r="E1383" s="24">
        <v>1510.7415771484375</v>
      </c>
      <c r="F1383" s="24">
        <v>1298.942138671875</v>
      </c>
      <c r="G1383" s="24">
        <v>1681.1392822265625</v>
      </c>
      <c r="H1383" s="24">
        <v>742.63519287109375</v>
      </c>
    </row>
    <row r="1384" spans="1:8">
      <c r="A1384">
        <v>231</v>
      </c>
      <c r="B1384" t="s">
        <v>493</v>
      </c>
      <c r="C1384">
        <v>4</v>
      </c>
      <c r="D1384" s="24">
        <v>16447.951171875</v>
      </c>
      <c r="E1384" s="24">
        <v>4069.892333984375</v>
      </c>
      <c r="F1384" s="24">
        <v>196.70930480957031</v>
      </c>
      <c r="G1384" s="24">
        <v>1091.916015625</v>
      </c>
      <c r="H1384" s="24">
        <v>2266.092041015625</v>
      </c>
    </row>
    <row r="1385" spans="1:8">
      <c r="A1385">
        <v>232</v>
      </c>
      <c r="B1385" t="s">
        <v>494</v>
      </c>
      <c r="C1385">
        <v>4</v>
      </c>
      <c r="D1385" s="24">
        <v>11431.390625</v>
      </c>
      <c r="E1385" s="24">
        <v>2738.21337890625</v>
      </c>
      <c r="F1385" s="24">
        <v>2699.251953125</v>
      </c>
      <c r="G1385" s="24">
        <v>2060.15234375</v>
      </c>
      <c r="H1385" s="24">
        <v>681.556396484375</v>
      </c>
    </row>
    <row r="1386" spans="1:8">
      <c r="A1386">
        <v>233</v>
      </c>
      <c r="B1386" t="s">
        <v>495</v>
      </c>
      <c r="C1386">
        <v>4</v>
      </c>
      <c r="D1386" s="24">
        <v>2741.142822265625</v>
      </c>
      <c r="E1386" s="24">
        <v>442.44375610351562</v>
      </c>
      <c r="F1386" s="24">
        <v>566.50848388671875</v>
      </c>
      <c r="G1386" s="24">
        <v>859.03704833984375</v>
      </c>
      <c r="H1386" s="24">
        <v>-77.684913635253906</v>
      </c>
    </row>
    <row r="1387" spans="1:8">
      <c r="A1387">
        <v>234</v>
      </c>
      <c r="B1387" t="s">
        <v>496</v>
      </c>
      <c r="C1387">
        <v>4</v>
      </c>
      <c r="D1387" s="24">
        <v>7985.22509765625</v>
      </c>
      <c r="E1387" s="24">
        <v>1155.2440185546875</v>
      </c>
      <c r="F1387" s="24">
        <v>1012.8834838867188</v>
      </c>
      <c r="G1387" s="24">
        <v>1793.97314453125</v>
      </c>
      <c r="H1387" s="24">
        <v>1396.2353515625</v>
      </c>
    </row>
    <row r="1388" spans="1:8">
      <c r="A1388">
        <v>235</v>
      </c>
      <c r="B1388" t="s">
        <v>497</v>
      </c>
      <c r="C1388">
        <v>4</v>
      </c>
      <c r="D1388" s="24">
        <v>13050.400390625</v>
      </c>
      <c r="E1388" s="24">
        <v>2359.888427734375</v>
      </c>
      <c r="F1388" s="24">
        <v>1846.7449951171875</v>
      </c>
      <c r="G1388" s="24">
        <v>1892.897705078125</v>
      </c>
      <c r="H1388" s="24">
        <v>1389.9853515625</v>
      </c>
    </row>
    <row r="1389" spans="1:8">
      <c r="A1389">
        <v>236</v>
      </c>
      <c r="B1389" t="s">
        <v>498</v>
      </c>
      <c r="C1389">
        <v>4</v>
      </c>
      <c r="D1389" s="24">
        <v>10177.298828125</v>
      </c>
      <c r="E1389" s="24">
        <v>1487.52587890625</v>
      </c>
      <c r="F1389" s="24">
        <v>826.895751953125</v>
      </c>
      <c r="G1389" s="24">
        <v>1322.4530029296875</v>
      </c>
      <c r="H1389" s="24">
        <v>362.93115234375</v>
      </c>
    </row>
    <row r="1390" spans="1:8">
      <c r="A1390">
        <v>237</v>
      </c>
      <c r="B1390" t="s">
        <v>499</v>
      </c>
      <c r="C1390">
        <v>4</v>
      </c>
      <c r="D1390" s="24">
        <v>2290.92333984375</v>
      </c>
      <c r="E1390" s="24">
        <v>549.18865966796875</v>
      </c>
      <c r="F1390" s="24">
        <v>177.47528076171875</v>
      </c>
      <c r="G1390" s="24">
        <v>700.21826171875</v>
      </c>
      <c r="H1390" s="24">
        <v>-72.12432861328125</v>
      </c>
    </row>
    <row r="1391" spans="1:8">
      <c r="A1391">
        <v>238</v>
      </c>
      <c r="B1391" t="s">
        <v>500</v>
      </c>
      <c r="C1391">
        <v>4</v>
      </c>
      <c r="D1391" s="24">
        <v>4268.787109375</v>
      </c>
      <c r="E1391" s="24">
        <v>693.64666748046875</v>
      </c>
      <c r="F1391" s="24">
        <v>430.80853271484375</v>
      </c>
      <c r="G1391" s="24">
        <v>1037.585693359375</v>
      </c>
      <c r="H1391" s="24">
        <v>84.590721130371094</v>
      </c>
    </row>
    <row r="1392" spans="1:8">
      <c r="A1392">
        <v>239</v>
      </c>
      <c r="B1392" t="s">
        <v>501</v>
      </c>
      <c r="C1392">
        <v>4</v>
      </c>
      <c r="D1392" s="24">
        <v>2712.97900390625</v>
      </c>
      <c r="E1392" s="24">
        <v>157.99395751953125</v>
      </c>
      <c r="F1392" s="24">
        <v>51.731243133544922</v>
      </c>
      <c r="G1392" s="24">
        <v>1050.6348876953125</v>
      </c>
      <c r="H1392" s="24">
        <v>394.85842895507812</v>
      </c>
    </row>
    <row r="1393" spans="1:8">
      <c r="A1393">
        <v>240</v>
      </c>
      <c r="B1393" t="s">
        <v>502</v>
      </c>
      <c r="C1393">
        <v>4</v>
      </c>
      <c r="D1393" s="24">
        <v>711.11083984375</v>
      </c>
      <c r="E1393" s="24">
        <v>445.02053833007812</v>
      </c>
      <c r="F1393" s="24">
        <v>246.16244506835938</v>
      </c>
      <c r="G1393" s="24">
        <v>873.79437255859375</v>
      </c>
      <c r="H1393" s="24">
        <v>1622.4459228515625</v>
      </c>
    </row>
    <row r="1394" spans="1:8">
      <c r="A1394">
        <v>241</v>
      </c>
      <c r="B1394" t="s">
        <v>503</v>
      </c>
      <c r="C1394">
        <v>4</v>
      </c>
      <c r="D1394" s="24">
        <v>14764.642578125</v>
      </c>
      <c r="E1394" s="24">
        <v>2315.552734375</v>
      </c>
      <c r="F1394" s="24">
        <v>1277.294921875</v>
      </c>
      <c r="G1394" s="24">
        <v>1691.6573486328125</v>
      </c>
      <c r="H1394" s="24">
        <v>1336.8729248046875</v>
      </c>
    </row>
    <row r="1395" spans="1:8">
      <c r="A1395">
        <v>242</v>
      </c>
      <c r="B1395" t="s">
        <v>504</v>
      </c>
      <c r="C1395">
        <v>4</v>
      </c>
      <c r="D1395" s="24">
        <v>17350.28515625</v>
      </c>
      <c r="E1395" s="24">
        <v>2331.47998046875</v>
      </c>
      <c r="F1395" s="24">
        <v>1011.966064453125</v>
      </c>
      <c r="G1395" s="24">
        <v>1813.622314453125</v>
      </c>
      <c r="H1395" s="24">
        <v>976.10992431640625</v>
      </c>
    </row>
    <row r="1396" spans="1:8">
      <c r="A1396">
        <v>243</v>
      </c>
      <c r="B1396" t="s">
        <v>505</v>
      </c>
      <c r="C1396">
        <v>4</v>
      </c>
      <c r="D1396" s="24">
        <v>10385.00390625</v>
      </c>
      <c r="E1396" s="24">
        <v>1794.412353515625</v>
      </c>
      <c r="F1396" s="24">
        <v>1063.616455078125</v>
      </c>
      <c r="G1396" s="24">
        <v>1508.715576171875</v>
      </c>
      <c r="H1396" s="24">
        <v>1078.80224609375</v>
      </c>
    </row>
    <row r="1397" spans="1:8">
      <c r="A1397">
        <v>244</v>
      </c>
      <c r="B1397" t="s">
        <v>506</v>
      </c>
      <c r="C1397">
        <v>4</v>
      </c>
      <c r="D1397" s="24">
        <v>20345.369140625</v>
      </c>
      <c r="E1397" s="24">
        <v>3287.505615234375</v>
      </c>
      <c r="F1397" s="24">
        <v>1523.279296875</v>
      </c>
      <c r="G1397" s="24">
        <v>2602.498291015625</v>
      </c>
      <c r="H1397" s="24">
        <v>977.94305419921875</v>
      </c>
    </row>
    <row r="1398" spans="1:8">
      <c r="A1398">
        <v>245</v>
      </c>
      <c r="B1398" t="s">
        <v>507</v>
      </c>
      <c r="C1398">
        <v>4</v>
      </c>
      <c r="D1398" s="24">
        <v>7128.3642578125</v>
      </c>
      <c r="E1398" s="24">
        <v>1172.5831298828125</v>
      </c>
      <c r="F1398" s="24">
        <v>345.640380859375</v>
      </c>
      <c r="G1398" s="24">
        <v>1194.9898681640625</v>
      </c>
      <c r="H1398" s="24">
        <v>839.19720458984375</v>
      </c>
    </row>
    <row r="1399" spans="1:8">
      <c r="A1399">
        <v>246</v>
      </c>
      <c r="B1399" t="s">
        <v>508</v>
      </c>
      <c r="C1399">
        <v>4</v>
      </c>
      <c r="D1399" s="24">
        <v>9728.517578125</v>
      </c>
      <c r="E1399" s="24">
        <v>1344.3890380859375</v>
      </c>
      <c r="F1399" s="24">
        <v>-765.72332763671875</v>
      </c>
      <c r="G1399" s="24">
        <v>-2933.456787109375</v>
      </c>
      <c r="H1399" s="24">
        <v>-425.81863403320312</v>
      </c>
    </row>
    <row r="1400" spans="1:8">
      <c r="A1400">
        <v>247</v>
      </c>
      <c r="B1400" t="s">
        <v>509</v>
      </c>
      <c r="C1400">
        <v>4</v>
      </c>
      <c r="D1400" s="24">
        <v>9226.2861328125</v>
      </c>
      <c r="E1400" s="24">
        <v>1028.480224609375</v>
      </c>
      <c r="F1400" s="24">
        <v>188.24139404296875</v>
      </c>
      <c r="G1400" s="24">
        <v>741.144775390625</v>
      </c>
      <c r="H1400" s="24">
        <v>903.9754638671875</v>
      </c>
    </row>
    <row r="1401" spans="1:8">
      <c r="A1401">
        <v>248</v>
      </c>
      <c r="B1401" t="s">
        <v>510</v>
      </c>
      <c r="C1401">
        <v>4</v>
      </c>
      <c r="D1401" s="24">
        <v>19589.7578125</v>
      </c>
      <c r="E1401" s="24">
        <v>2449.2431640625</v>
      </c>
      <c r="F1401" s="24">
        <v>1880.497314453125</v>
      </c>
      <c r="G1401" s="24">
        <v>2027.408447265625</v>
      </c>
      <c r="H1401" s="24">
        <v>1570.0802001953125</v>
      </c>
    </row>
    <row r="1402" spans="1:8">
      <c r="A1402">
        <v>249</v>
      </c>
      <c r="B1402" t="s">
        <v>511</v>
      </c>
      <c r="C1402">
        <v>4</v>
      </c>
      <c r="D1402" s="24">
        <v>6307.55908203125</v>
      </c>
      <c r="E1402" s="24">
        <v>988.462646484375</v>
      </c>
      <c r="F1402" s="24">
        <v>105.33957672119141</v>
      </c>
      <c r="G1402" s="24">
        <v>1250.8572998046875</v>
      </c>
      <c r="H1402" s="24">
        <v>518.17706298828125</v>
      </c>
    </row>
    <row r="1403" spans="1:8">
      <c r="A1403">
        <v>250</v>
      </c>
      <c r="B1403" t="s">
        <v>512</v>
      </c>
      <c r="C1403">
        <v>4</v>
      </c>
      <c r="D1403" s="24">
        <v>36091.90625</v>
      </c>
      <c r="E1403" s="24">
        <v>4928.046875</v>
      </c>
      <c r="F1403" s="24">
        <v>3836.808837890625</v>
      </c>
      <c r="G1403" s="24">
        <v>4655.40185546875</v>
      </c>
      <c r="H1403" s="24">
        <v>1388.099853515625</v>
      </c>
    </row>
    <row r="1404" spans="1:8">
      <c r="A1404">
        <v>251</v>
      </c>
      <c r="B1404" t="s">
        <v>513</v>
      </c>
      <c r="C1404">
        <v>4</v>
      </c>
      <c r="D1404" s="24">
        <v>5021.091796875</v>
      </c>
      <c r="E1404" s="24">
        <v>968.20050048828125</v>
      </c>
      <c r="F1404" s="24">
        <v>999.3009033203125</v>
      </c>
      <c r="G1404" s="24">
        <v>701.682861328125</v>
      </c>
      <c r="H1404" s="24">
        <v>654.715087890625</v>
      </c>
    </row>
    <row r="1405" spans="1:8">
      <c r="A1405">
        <v>252</v>
      </c>
      <c r="B1405" t="s">
        <v>514</v>
      </c>
      <c r="C1405">
        <v>4</v>
      </c>
      <c r="D1405" s="24">
        <v>6693.330078125</v>
      </c>
      <c r="E1405" s="24">
        <v>1630.8575439453125</v>
      </c>
      <c r="F1405" s="24">
        <v>1516.8148193359375</v>
      </c>
      <c r="G1405" s="24">
        <v>1997.7291259765625</v>
      </c>
      <c r="H1405" s="24">
        <v>1244.1279296875</v>
      </c>
    </row>
    <row r="1406" spans="1:8">
      <c r="A1406">
        <v>253</v>
      </c>
      <c r="B1406" t="s">
        <v>515</v>
      </c>
      <c r="C1406">
        <v>4</v>
      </c>
      <c r="D1406" s="24">
        <v>14486.1416015625</v>
      </c>
      <c r="E1406" s="24">
        <v>3052.16259765625</v>
      </c>
      <c r="F1406" s="24">
        <v>2088.625732421875</v>
      </c>
      <c r="G1406" s="24">
        <v>3585.951171875</v>
      </c>
      <c r="H1406" s="24">
        <v>2170.966552734375</v>
      </c>
    </row>
    <row r="1407" spans="1:8">
      <c r="A1407">
        <v>254</v>
      </c>
      <c r="B1407" t="s">
        <v>516</v>
      </c>
      <c r="C1407">
        <v>4</v>
      </c>
      <c r="D1407" s="24">
        <v>5059.89306640625</v>
      </c>
      <c r="E1407" s="24">
        <v>974.1629638671875</v>
      </c>
      <c r="F1407" s="24">
        <v>747.60394287109375</v>
      </c>
      <c r="G1407" s="24">
        <v>149.06263732910156</v>
      </c>
      <c r="H1407" s="24">
        <v>385.84378051757812</v>
      </c>
    </row>
    <row r="1408" spans="1:8">
      <c r="A1408">
        <v>255</v>
      </c>
      <c r="B1408" t="s">
        <v>517</v>
      </c>
      <c r="C1408">
        <v>4</v>
      </c>
      <c r="D1408" s="24">
        <v>8509.7138671875</v>
      </c>
      <c r="E1408" s="24">
        <v>1844.7523193359375</v>
      </c>
      <c r="F1408" s="24">
        <v>-656.7152099609375</v>
      </c>
      <c r="G1408" s="24">
        <v>7.3231601715087891</v>
      </c>
      <c r="H1408" s="24">
        <v>-938.16802978515625</v>
      </c>
    </row>
    <row r="1409" spans="1:8">
      <c r="A1409">
        <v>256</v>
      </c>
      <c r="B1409" t="s">
        <v>518</v>
      </c>
      <c r="C1409">
        <v>4</v>
      </c>
      <c r="D1409" s="24">
        <v>13477.7158203125</v>
      </c>
      <c r="E1409" s="24">
        <v>1958.6800537109375</v>
      </c>
      <c r="F1409" s="24">
        <v>1464.217041015625</v>
      </c>
      <c r="G1409" s="24">
        <v>922.023193359375</v>
      </c>
      <c r="H1409" s="24">
        <v>1593.1773681640625</v>
      </c>
    </row>
    <row r="1410" spans="1:8">
      <c r="A1410">
        <v>257</v>
      </c>
      <c r="B1410" t="s">
        <v>519</v>
      </c>
      <c r="C1410">
        <v>4</v>
      </c>
      <c r="D1410" s="24">
        <v>2376.9638671875</v>
      </c>
      <c r="E1410" s="24">
        <v>313.01339721679688</v>
      </c>
      <c r="F1410" s="24">
        <v>710.16815185546875</v>
      </c>
      <c r="G1410" s="24">
        <v>389.48251342773438</v>
      </c>
      <c r="H1410" s="24">
        <v>1009.3302612304688</v>
      </c>
    </row>
    <row r="1411" spans="1:8">
      <c r="A1411">
        <v>258</v>
      </c>
      <c r="B1411" t="s">
        <v>520</v>
      </c>
      <c r="C1411">
        <v>4</v>
      </c>
      <c r="D1411" s="24">
        <v>7652.33837890625</v>
      </c>
      <c r="E1411" s="24">
        <v>1634.53564453125</v>
      </c>
      <c r="F1411" s="24">
        <v>32.324756622314453</v>
      </c>
      <c r="G1411" s="24">
        <v>1818.7171630859375</v>
      </c>
      <c r="H1411" s="24">
        <v>1280.888916015625</v>
      </c>
    </row>
    <row r="1412" spans="1:8">
      <c r="A1412">
        <v>259</v>
      </c>
      <c r="B1412" t="s">
        <v>521</v>
      </c>
      <c r="C1412">
        <v>4</v>
      </c>
      <c r="D1412" s="24">
        <v>3114.195556640625</v>
      </c>
      <c r="E1412" s="24">
        <v>312.58273315429688</v>
      </c>
      <c r="F1412" s="24">
        <v>529.1650390625</v>
      </c>
      <c r="G1412" s="24">
        <v>570.84759521484375</v>
      </c>
      <c r="H1412" s="24">
        <v>330.69857788085938</v>
      </c>
    </row>
    <row r="1413" spans="1:8">
      <c r="A1413">
        <v>260</v>
      </c>
      <c r="B1413" t="s">
        <v>522</v>
      </c>
      <c r="C1413">
        <v>4</v>
      </c>
      <c r="D1413" s="24">
        <v>5322.07666015625</v>
      </c>
      <c r="E1413" s="24">
        <v>1052.9349365234375</v>
      </c>
      <c r="F1413" s="24">
        <v>736.1578369140625</v>
      </c>
      <c r="G1413" s="24">
        <v>1572.321044921875</v>
      </c>
      <c r="H1413" s="24">
        <v>534.21966552734375</v>
      </c>
    </row>
    <row r="1414" spans="1:8">
      <c r="A1414">
        <v>261</v>
      </c>
      <c r="B1414" t="s">
        <v>523</v>
      </c>
      <c r="C1414">
        <v>4</v>
      </c>
      <c r="D1414" s="24">
        <v>-785.92218017578125</v>
      </c>
      <c r="E1414" s="24">
        <v>140.91336059570312</v>
      </c>
      <c r="F1414" s="24">
        <v>537.59747314453125</v>
      </c>
      <c r="G1414" s="24">
        <v>347.80789184570312</v>
      </c>
      <c r="H1414" s="24">
        <v>701.44921875</v>
      </c>
    </row>
    <row r="1415" spans="1:8">
      <c r="A1415">
        <v>262</v>
      </c>
      <c r="B1415" t="s">
        <v>524</v>
      </c>
      <c r="C1415">
        <v>4</v>
      </c>
      <c r="D1415" s="24">
        <v>2292.7080078125</v>
      </c>
      <c r="E1415" s="24">
        <v>620.802734375</v>
      </c>
      <c r="F1415" s="24">
        <v>591.53253173828125</v>
      </c>
      <c r="G1415" s="24">
        <v>860.8580322265625</v>
      </c>
      <c r="H1415" s="24">
        <v>198.69894409179688</v>
      </c>
    </row>
    <row r="1416" spans="1:8">
      <c r="A1416">
        <v>263</v>
      </c>
      <c r="B1416" t="s">
        <v>525</v>
      </c>
      <c r="C1416">
        <v>4</v>
      </c>
      <c r="D1416" s="24">
        <v>2131.322509765625</v>
      </c>
      <c r="E1416" s="24">
        <v>-88.16796875</v>
      </c>
      <c r="F1416" s="24">
        <v>424.61697387695312</v>
      </c>
      <c r="G1416" s="24">
        <v>299.01077270507812</v>
      </c>
      <c r="H1416" s="24">
        <v>259.1700439453125</v>
      </c>
    </row>
    <row r="1417" spans="1:8">
      <c r="A1417">
        <v>264</v>
      </c>
      <c r="B1417" t="s">
        <v>526</v>
      </c>
      <c r="C1417">
        <v>4</v>
      </c>
      <c r="D1417" s="24">
        <v>4190.2939453125</v>
      </c>
      <c r="E1417" s="24">
        <v>804.00616455078125</v>
      </c>
      <c r="F1417" s="24">
        <v>870.448486328125</v>
      </c>
      <c r="G1417" s="24">
        <v>1074.40234375</v>
      </c>
      <c r="H1417" s="24">
        <v>-29.87188720703125</v>
      </c>
    </row>
    <row r="1418" spans="1:8">
      <c r="A1418">
        <v>265</v>
      </c>
      <c r="B1418" t="s">
        <v>527</v>
      </c>
      <c r="C1418">
        <v>4</v>
      </c>
      <c r="D1418" s="24">
        <v>21661.888671875</v>
      </c>
      <c r="E1418" s="24">
        <v>2918.7158203125</v>
      </c>
      <c r="F1418" s="24">
        <v>1625.169189453125</v>
      </c>
      <c r="G1418" s="24">
        <v>2221.474365234375</v>
      </c>
      <c r="H1418" s="24">
        <v>929.81640625</v>
      </c>
    </row>
    <row r="1419" spans="1:8">
      <c r="A1419">
        <v>266</v>
      </c>
      <c r="B1419" t="s">
        <v>528</v>
      </c>
      <c r="C1419">
        <v>4</v>
      </c>
      <c r="D1419" s="24">
        <v>21893.57421875</v>
      </c>
      <c r="E1419" s="24">
        <v>3315.1240234375</v>
      </c>
      <c r="F1419" s="24">
        <v>1997.776123046875</v>
      </c>
      <c r="G1419" s="24">
        <v>2640.28662109375</v>
      </c>
      <c r="H1419" s="24">
        <v>1286.4935302734375</v>
      </c>
    </row>
    <row r="1420" spans="1:8">
      <c r="A1420">
        <v>267</v>
      </c>
      <c r="B1420" t="s">
        <v>529</v>
      </c>
      <c r="C1420">
        <v>4</v>
      </c>
      <c r="D1420" s="24">
        <v>7544.81591796875</v>
      </c>
      <c r="E1420" s="24">
        <v>1504.1162109375</v>
      </c>
      <c r="F1420" s="24">
        <v>864.77294921875</v>
      </c>
      <c r="G1420" s="24">
        <v>1212.196044921875</v>
      </c>
      <c r="H1420" s="24">
        <v>919.724853515625</v>
      </c>
    </row>
    <row r="1421" spans="1:8">
      <c r="A1421">
        <v>268</v>
      </c>
      <c r="B1421" t="s">
        <v>530</v>
      </c>
      <c r="C1421">
        <v>4</v>
      </c>
      <c r="D1421" s="24">
        <v>13758.607421875</v>
      </c>
      <c r="E1421" s="24">
        <v>2244.891357421875</v>
      </c>
      <c r="F1421" s="24">
        <v>1526.8402099609375</v>
      </c>
      <c r="G1421" s="24">
        <v>1671.8231201171875</v>
      </c>
      <c r="H1421" s="24">
        <v>1083.6788330078125</v>
      </c>
    </row>
    <row r="1422" spans="1:8">
      <c r="A1422">
        <v>269</v>
      </c>
      <c r="B1422" t="s">
        <v>531</v>
      </c>
      <c r="C1422">
        <v>4</v>
      </c>
      <c r="D1422" s="24">
        <v>2981.558837890625</v>
      </c>
      <c r="E1422" s="24">
        <v>835.11724853515625</v>
      </c>
      <c r="F1422" s="24">
        <v>280.03302001953125</v>
      </c>
      <c r="G1422" s="24">
        <v>740.3394775390625</v>
      </c>
      <c r="H1422" s="24">
        <v>1084.7135009765625</v>
      </c>
    </row>
    <row r="1423" spans="1:8">
      <c r="A1423">
        <v>270</v>
      </c>
      <c r="B1423" t="s">
        <v>532</v>
      </c>
      <c r="C1423">
        <v>4</v>
      </c>
      <c r="D1423" s="24">
        <v>19455.33203125</v>
      </c>
      <c r="E1423" s="24">
        <v>3418.764892578125</v>
      </c>
      <c r="F1423" s="24">
        <v>1513.302490234375</v>
      </c>
      <c r="G1423" s="24">
        <v>2991.852294921875</v>
      </c>
      <c r="H1423" s="24">
        <v>1310.3792724609375</v>
      </c>
    </row>
    <row r="1424" spans="1:8">
      <c r="A1424">
        <v>271</v>
      </c>
      <c r="B1424" t="s">
        <v>533</v>
      </c>
      <c r="C1424">
        <v>4</v>
      </c>
      <c r="D1424" s="24">
        <v>14557.6611328125</v>
      </c>
      <c r="E1424" s="24">
        <v>2479.857666015625</v>
      </c>
      <c r="F1424" s="24">
        <v>912.10614013671875</v>
      </c>
      <c r="G1424" s="24">
        <v>1472.001953125</v>
      </c>
      <c r="H1424" s="24">
        <v>862.68939208984375</v>
      </c>
    </row>
    <row r="1425" spans="1:8">
      <c r="A1425">
        <v>272</v>
      </c>
      <c r="B1425" t="s">
        <v>534</v>
      </c>
      <c r="C1425">
        <v>4</v>
      </c>
      <c r="D1425" s="24">
        <v>12017.6416015625</v>
      </c>
      <c r="E1425" s="24">
        <v>2034.8035888671875</v>
      </c>
      <c r="F1425" s="24">
        <v>1321.8663330078125</v>
      </c>
      <c r="G1425" s="24">
        <v>2063.063720703125</v>
      </c>
      <c r="H1425" s="24">
        <v>770.13336181640625</v>
      </c>
    </row>
    <row r="1426" spans="1:8">
      <c r="A1426">
        <v>273</v>
      </c>
      <c r="B1426" t="s">
        <v>535</v>
      </c>
      <c r="C1426">
        <v>4</v>
      </c>
      <c r="D1426" s="24">
        <v>14306.61328125</v>
      </c>
      <c r="E1426" s="24">
        <v>3374.991943359375</v>
      </c>
      <c r="F1426" s="24">
        <v>2036.1851806640625</v>
      </c>
      <c r="G1426" s="24">
        <v>1640.5626220703125</v>
      </c>
      <c r="H1426" s="24">
        <v>297.6162109375</v>
      </c>
    </row>
    <row r="1427" spans="1:8">
      <c r="A1427">
        <v>274</v>
      </c>
      <c r="B1427" t="s">
        <v>536</v>
      </c>
      <c r="C1427">
        <v>4</v>
      </c>
      <c r="D1427" s="24">
        <v>7051.611328125</v>
      </c>
      <c r="E1427" s="24">
        <v>908.83856201171875</v>
      </c>
      <c r="F1427" s="24">
        <v>972.42822265625</v>
      </c>
      <c r="G1427" s="24">
        <v>1091.8544921875</v>
      </c>
      <c r="H1427" s="24">
        <v>1038.2857666015625</v>
      </c>
    </row>
    <row r="1428" spans="1:8">
      <c r="A1428">
        <v>275</v>
      </c>
      <c r="B1428" t="s">
        <v>537</v>
      </c>
      <c r="C1428">
        <v>4</v>
      </c>
      <c r="D1428" s="24">
        <v>3554.76708984375</v>
      </c>
      <c r="E1428" s="24">
        <v>976.53369140625</v>
      </c>
      <c r="F1428" s="24">
        <v>799.74755859375</v>
      </c>
      <c r="G1428" s="24">
        <v>426.69796752929688</v>
      </c>
      <c r="H1428" s="24">
        <v>44.686225891113281</v>
      </c>
    </row>
    <row r="1429" spans="1:8">
      <c r="A1429">
        <v>276</v>
      </c>
      <c r="B1429" t="s">
        <v>538</v>
      </c>
      <c r="C1429">
        <v>4</v>
      </c>
      <c r="D1429" s="24">
        <v>8471.08984375</v>
      </c>
      <c r="E1429" s="24">
        <v>1546.9549560546875</v>
      </c>
      <c r="F1429" s="24">
        <v>924.904052734375</v>
      </c>
      <c r="G1429" s="24">
        <v>1610.83642578125</v>
      </c>
      <c r="H1429" s="24">
        <v>1092.4234619140625</v>
      </c>
    </row>
    <row r="1430" spans="1:8">
      <c r="A1430">
        <v>277</v>
      </c>
      <c r="B1430" t="s">
        <v>539</v>
      </c>
      <c r="C1430">
        <v>4</v>
      </c>
      <c r="D1430" s="24">
        <v>4054.748046875</v>
      </c>
      <c r="E1430" s="24">
        <v>614.3829345703125</v>
      </c>
      <c r="F1430" s="24">
        <v>399.091796875</v>
      </c>
      <c r="G1430" s="24">
        <v>844.05499267578125</v>
      </c>
      <c r="H1430" s="24">
        <v>-182.84565734863281</v>
      </c>
    </row>
    <row r="1431" spans="1:8">
      <c r="A1431">
        <v>278</v>
      </c>
      <c r="B1431" t="s">
        <v>540</v>
      </c>
      <c r="C1431">
        <v>4</v>
      </c>
      <c r="D1431" s="24">
        <v>8092.00537109375</v>
      </c>
      <c r="E1431" s="24">
        <v>1187.546630859375</v>
      </c>
      <c r="F1431" s="24">
        <v>1318.6712646484375</v>
      </c>
      <c r="G1431" s="24">
        <v>1778.7470703125</v>
      </c>
      <c r="H1431" s="24">
        <v>1714.6163330078125</v>
      </c>
    </row>
    <row r="1432" spans="1:8">
      <c r="A1432">
        <v>279</v>
      </c>
      <c r="B1432" t="s">
        <v>541</v>
      </c>
      <c r="C1432">
        <v>4</v>
      </c>
      <c r="D1432" s="24">
        <v>9064.1416015625</v>
      </c>
      <c r="E1432" s="24">
        <v>2239.548828125</v>
      </c>
      <c r="F1432" s="24">
        <v>1127.6815185546875</v>
      </c>
      <c r="G1432" s="24">
        <v>1680.23828125</v>
      </c>
      <c r="H1432" s="24">
        <v>1667.4749755859375</v>
      </c>
    </row>
    <row r="1433" spans="1:8">
      <c r="A1433">
        <v>280</v>
      </c>
      <c r="B1433" t="s">
        <v>542</v>
      </c>
      <c r="C1433">
        <v>4</v>
      </c>
      <c r="D1433" s="24">
        <v>16554.486328125</v>
      </c>
      <c r="E1433" s="24">
        <v>3838.49169921875</v>
      </c>
      <c r="F1433" s="24">
        <v>2244.06689453125</v>
      </c>
      <c r="G1433" s="24">
        <v>2929.942138671875</v>
      </c>
      <c r="H1433" s="24">
        <v>2596.097900390625</v>
      </c>
    </row>
    <row r="1434" spans="1:8">
      <c r="A1434">
        <v>281</v>
      </c>
      <c r="B1434" t="s">
        <v>543</v>
      </c>
      <c r="C1434">
        <v>4</v>
      </c>
      <c r="D1434" s="24">
        <v>5272.900390625</v>
      </c>
      <c r="E1434" s="24">
        <v>1173.9049072265625</v>
      </c>
      <c r="F1434" s="24">
        <v>932.62017822265625</v>
      </c>
      <c r="G1434" s="24">
        <v>1807.050537109375</v>
      </c>
      <c r="H1434" s="24">
        <v>-30.682216644287109</v>
      </c>
    </row>
    <row r="1435" spans="1:8">
      <c r="A1435">
        <v>282</v>
      </c>
      <c r="B1435" t="s">
        <v>544</v>
      </c>
      <c r="C1435">
        <v>4</v>
      </c>
      <c r="D1435" s="24">
        <v>15117.2978515625</v>
      </c>
      <c r="E1435" s="24">
        <v>3345.193359375</v>
      </c>
      <c r="F1435" s="24">
        <v>2064.0009765625</v>
      </c>
      <c r="G1435" s="24">
        <v>2996.348388671875</v>
      </c>
      <c r="H1435" s="24">
        <v>3768.5673828125</v>
      </c>
    </row>
    <row r="1436" spans="1:8">
      <c r="A1436">
        <v>283</v>
      </c>
      <c r="B1436" t="s">
        <v>545</v>
      </c>
      <c r="C1436">
        <v>4</v>
      </c>
      <c r="D1436" s="24">
        <v>2009.1634521484375</v>
      </c>
      <c r="E1436" s="24">
        <v>660.22802734375</v>
      </c>
      <c r="F1436" s="24">
        <v>86.076522827148438</v>
      </c>
      <c r="G1436" s="24">
        <v>630.65142822265625</v>
      </c>
      <c r="H1436" s="24">
        <v>747.31964111328125</v>
      </c>
    </row>
    <row r="1437" spans="1:8">
      <c r="A1437">
        <v>284</v>
      </c>
      <c r="B1437" t="s">
        <v>546</v>
      </c>
      <c r="C1437">
        <v>4</v>
      </c>
      <c r="D1437" s="24">
        <v>6074.9287109375</v>
      </c>
      <c r="E1437" s="24">
        <v>1649.8233642578125</v>
      </c>
      <c r="F1437" s="24">
        <v>826.39056396484375</v>
      </c>
      <c r="G1437" s="24">
        <v>1123.808837890625</v>
      </c>
      <c r="H1437" s="24">
        <v>1032.6500244140625</v>
      </c>
    </row>
    <row r="1438" spans="1:8">
      <c r="A1438">
        <v>285</v>
      </c>
      <c r="B1438" t="s">
        <v>547</v>
      </c>
      <c r="C1438">
        <v>4</v>
      </c>
      <c r="D1438" s="24">
        <v>3267.439208984375</v>
      </c>
      <c r="E1438" s="24">
        <v>607.2076416015625</v>
      </c>
      <c r="F1438" s="24">
        <v>342.58663940429688</v>
      </c>
      <c r="G1438" s="24">
        <v>1529.544921875</v>
      </c>
      <c r="H1438" s="24">
        <v>1275.221435546875</v>
      </c>
    </row>
    <row r="1439" spans="1:8">
      <c r="A1439">
        <v>286</v>
      </c>
      <c r="B1439" t="s">
        <v>548</v>
      </c>
      <c r="C1439">
        <v>4</v>
      </c>
      <c r="D1439" s="24">
        <v>2459.384521484375</v>
      </c>
      <c r="E1439" s="24">
        <v>422.32089233398438</v>
      </c>
      <c r="F1439" s="24">
        <v>718.497802734375</v>
      </c>
      <c r="G1439" s="24">
        <v>1366.7720947265625</v>
      </c>
      <c r="H1439" s="24">
        <v>1290.8861083984375</v>
      </c>
    </row>
    <row r="1440" spans="1:8">
      <c r="A1440">
        <v>287</v>
      </c>
      <c r="B1440" t="s">
        <v>549</v>
      </c>
      <c r="C1440">
        <v>4</v>
      </c>
      <c r="D1440" s="24">
        <v>2190.364013671875</v>
      </c>
      <c r="E1440" s="24">
        <v>812.07330322265625</v>
      </c>
      <c r="F1440" s="24">
        <v>845.73077392578125</v>
      </c>
      <c r="G1440" s="24">
        <v>1105.0869140625</v>
      </c>
      <c r="H1440" s="24">
        <v>88.968879699707031</v>
      </c>
    </row>
    <row r="1441" spans="1:8">
      <c r="A1441">
        <v>288</v>
      </c>
      <c r="B1441" t="s">
        <v>550</v>
      </c>
      <c r="C1441">
        <v>4</v>
      </c>
      <c r="D1441" s="24">
        <v>9092.916015625</v>
      </c>
      <c r="E1441" s="24">
        <v>1939.7781982421875</v>
      </c>
      <c r="F1441" s="24">
        <v>1064.4322509765625</v>
      </c>
      <c r="G1441" s="24">
        <v>1697.558837890625</v>
      </c>
      <c r="H1441" s="24">
        <v>715.89984130859375</v>
      </c>
    </row>
    <row r="1442" spans="1:8">
      <c r="A1442">
        <v>289</v>
      </c>
      <c r="B1442" t="s">
        <v>551</v>
      </c>
      <c r="C1442">
        <v>4</v>
      </c>
      <c r="D1442" s="24">
        <v>8559.44921875</v>
      </c>
      <c r="E1442" s="24">
        <v>1177.6539306640625</v>
      </c>
      <c r="F1442" s="24">
        <v>770.73773193359375</v>
      </c>
      <c r="G1442" s="24">
        <v>1420.2498779296875</v>
      </c>
      <c r="H1442" s="24">
        <v>319.29461669921875</v>
      </c>
    </row>
    <row r="1443" spans="1:8">
      <c r="A1443">
        <v>290</v>
      </c>
      <c r="B1443" t="s">
        <v>552</v>
      </c>
      <c r="C1443">
        <v>4</v>
      </c>
      <c r="D1443" s="24">
        <v>8031.9091796875</v>
      </c>
      <c r="E1443" s="24">
        <v>848.23504638671875</v>
      </c>
      <c r="F1443" s="24">
        <v>682.61309814453125</v>
      </c>
      <c r="G1443" s="24">
        <v>1053.2750244140625</v>
      </c>
      <c r="H1443" s="24">
        <v>772.80535888671875</v>
      </c>
    </row>
    <row r="1444" spans="1:8">
      <c r="A1444">
        <v>291</v>
      </c>
      <c r="B1444" t="s">
        <v>553</v>
      </c>
      <c r="C1444">
        <v>4</v>
      </c>
      <c r="D1444" s="24">
        <v>6217.62255859375</v>
      </c>
      <c r="E1444" s="24">
        <v>791.91278076171875</v>
      </c>
      <c r="F1444" s="24">
        <v>1032.8380126953125</v>
      </c>
      <c r="G1444" s="24">
        <v>1324.915283203125</v>
      </c>
      <c r="H1444" s="24">
        <v>653.86383056640625</v>
      </c>
    </row>
    <row r="1445" spans="1:8">
      <c r="A1445">
        <v>292</v>
      </c>
      <c r="B1445" t="s">
        <v>554</v>
      </c>
      <c r="C1445">
        <v>4</v>
      </c>
      <c r="D1445" s="24">
        <v>18600.029296875</v>
      </c>
      <c r="E1445" s="24">
        <v>3223.209716796875</v>
      </c>
      <c r="F1445" s="24">
        <v>1823.4774169921875</v>
      </c>
      <c r="G1445" s="24">
        <v>2685.784423828125</v>
      </c>
      <c r="H1445" s="24">
        <v>1261.794677734375</v>
      </c>
    </row>
    <row r="1446" spans="1:8">
      <c r="A1446">
        <v>293</v>
      </c>
      <c r="B1446" t="s">
        <v>555</v>
      </c>
      <c r="C1446">
        <v>4</v>
      </c>
      <c r="D1446" s="24">
        <v>7400.4296875</v>
      </c>
      <c r="E1446" s="24">
        <v>1572.933349609375</v>
      </c>
      <c r="F1446" s="24">
        <v>522.9620361328125</v>
      </c>
      <c r="G1446" s="24">
        <v>834.1737060546875</v>
      </c>
      <c r="H1446" s="24">
        <v>343.12985229492188</v>
      </c>
    </row>
    <row r="1447" spans="1:8">
      <c r="A1447">
        <v>294</v>
      </c>
      <c r="B1447" t="s">
        <v>556</v>
      </c>
      <c r="C1447">
        <v>4</v>
      </c>
      <c r="D1447" s="24">
        <v>5364.48046875</v>
      </c>
      <c r="E1447" s="24">
        <v>1245.175048828125</v>
      </c>
      <c r="F1447" s="24">
        <v>863.48907470703125</v>
      </c>
      <c r="G1447" s="24">
        <v>1020.0242309570312</v>
      </c>
      <c r="H1447" s="24">
        <v>492.97760009765625</v>
      </c>
    </row>
    <row r="1448" spans="1:8">
      <c r="A1448">
        <v>295</v>
      </c>
      <c r="B1448" t="s">
        <v>557</v>
      </c>
      <c r="C1448">
        <v>4</v>
      </c>
      <c r="D1448" s="24">
        <v>3077.134033203125</v>
      </c>
      <c r="E1448" s="24">
        <v>787.88885498046875</v>
      </c>
      <c r="F1448" s="24">
        <v>291.46603393554688</v>
      </c>
      <c r="G1448" s="24">
        <v>789.4742431640625</v>
      </c>
      <c r="H1448" s="24">
        <v>604.01300048828125</v>
      </c>
    </row>
    <row r="1449" spans="1:8">
      <c r="A1449">
        <v>296</v>
      </c>
      <c r="B1449" t="s">
        <v>558</v>
      </c>
      <c r="C1449">
        <v>4</v>
      </c>
      <c r="D1449" s="24">
        <v>7406.11376953125</v>
      </c>
      <c r="E1449" s="24">
        <v>1350.8292236328125</v>
      </c>
      <c r="F1449" s="24">
        <v>743.3341064453125</v>
      </c>
      <c r="G1449" s="24">
        <v>791.28704833984375</v>
      </c>
      <c r="H1449" s="24">
        <v>536.26397705078125</v>
      </c>
    </row>
    <row r="1450" spans="1:8">
      <c r="A1450">
        <v>297</v>
      </c>
      <c r="B1450" t="s">
        <v>559</v>
      </c>
      <c r="C1450">
        <v>4</v>
      </c>
      <c r="D1450" s="24">
        <v>3381.22900390625</v>
      </c>
      <c r="E1450" s="24">
        <v>771.893798828125</v>
      </c>
      <c r="F1450" s="24">
        <v>305.82986450195312</v>
      </c>
      <c r="G1450" s="24">
        <v>930.8194580078125</v>
      </c>
      <c r="H1450" s="24">
        <v>103.28676605224609</v>
      </c>
    </row>
    <row r="1451" spans="1:8">
      <c r="A1451">
        <v>298</v>
      </c>
      <c r="B1451" t="s">
        <v>560</v>
      </c>
      <c r="C1451">
        <v>4</v>
      </c>
      <c r="D1451" s="24">
        <v>4428.19970703125</v>
      </c>
      <c r="E1451" s="24">
        <v>921.49322509765625</v>
      </c>
      <c r="F1451" s="24">
        <v>570.400634765625</v>
      </c>
      <c r="G1451" s="24">
        <v>750.83099365234375</v>
      </c>
      <c r="H1451" s="24">
        <v>328.2747802734375</v>
      </c>
    </row>
    <row r="1452" spans="1:8">
      <c r="A1452">
        <v>299</v>
      </c>
      <c r="B1452" t="s">
        <v>561</v>
      </c>
      <c r="C1452">
        <v>4</v>
      </c>
      <c r="D1452" s="24">
        <v>2645.546630859375</v>
      </c>
      <c r="E1452" s="24">
        <v>523.16375732421875</v>
      </c>
      <c r="F1452" s="24">
        <v>75.311683654785156</v>
      </c>
      <c r="G1452" s="24">
        <v>845.66656494140625</v>
      </c>
      <c r="H1452" s="24">
        <v>408.30593872070312</v>
      </c>
    </row>
    <row r="1453" spans="1:8">
      <c r="A1453">
        <v>300</v>
      </c>
      <c r="B1453" t="s">
        <v>562</v>
      </c>
      <c r="C1453">
        <v>4</v>
      </c>
      <c r="D1453" s="24">
        <v>4696.53369140625</v>
      </c>
      <c r="E1453" s="24">
        <v>714.7862548828125</v>
      </c>
      <c r="F1453" s="24">
        <v>589.6834716796875</v>
      </c>
      <c r="G1453" s="24">
        <v>1383.0472412109375</v>
      </c>
      <c r="H1453" s="24">
        <v>1496.88671875</v>
      </c>
    </row>
    <row r="1454" spans="1:8">
      <c r="A1454">
        <v>301</v>
      </c>
      <c r="B1454" t="s">
        <v>563</v>
      </c>
      <c r="C1454">
        <v>4</v>
      </c>
      <c r="D1454" s="24">
        <v>1812.6512451171875</v>
      </c>
      <c r="E1454" s="24">
        <v>745.878662109375</v>
      </c>
      <c r="F1454" s="24">
        <v>311.9305419921875</v>
      </c>
      <c r="G1454" s="24">
        <v>992.27325439453125</v>
      </c>
      <c r="H1454" s="24">
        <v>593.24603271484375</v>
      </c>
    </row>
    <row r="1455" spans="1:8">
      <c r="A1455">
        <v>302</v>
      </c>
      <c r="B1455" t="s">
        <v>564</v>
      </c>
      <c r="C1455">
        <v>4</v>
      </c>
      <c r="D1455" s="24">
        <v>2315.34765625</v>
      </c>
      <c r="E1455" s="24">
        <v>633.3101806640625</v>
      </c>
      <c r="F1455" s="24">
        <v>973.81365966796875</v>
      </c>
      <c r="G1455" s="24">
        <v>969.2869873046875</v>
      </c>
      <c r="H1455" s="24">
        <v>51.400299072265625</v>
      </c>
    </row>
    <row r="1456" spans="1:8">
      <c r="A1456">
        <v>303</v>
      </c>
      <c r="B1456" t="s">
        <v>565</v>
      </c>
      <c r="C1456">
        <v>4</v>
      </c>
      <c r="D1456" s="24">
        <v>1250.818115234375</v>
      </c>
      <c r="E1456" s="24">
        <v>666.582763671875</v>
      </c>
      <c r="F1456" s="24">
        <v>72.7398681640625</v>
      </c>
      <c r="G1456" s="24">
        <v>716.0689697265625</v>
      </c>
      <c r="H1456" s="24">
        <v>594.234619140625</v>
      </c>
    </row>
    <row r="1457" spans="1:8">
      <c r="A1457">
        <v>304</v>
      </c>
      <c r="B1457" t="s">
        <v>566</v>
      </c>
      <c r="C1457">
        <v>4</v>
      </c>
      <c r="D1457" s="24">
        <v>1760.9119873046875</v>
      </c>
      <c r="E1457" s="24">
        <v>914.24609375</v>
      </c>
      <c r="F1457" s="24">
        <v>469.29244995117188</v>
      </c>
      <c r="G1457" s="24">
        <v>1045.1417236328125</v>
      </c>
      <c r="H1457" s="24">
        <v>776.6571044921875</v>
      </c>
    </row>
    <row r="1458" spans="1:8">
      <c r="A1458">
        <v>305</v>
      </c>
      <c r="B1458" t="s">
        <v>567</v>
      </c>
      <c r="C1458">
        <v>4</v>
      </c>
      <c r="D1458" s="24">
        <v>865.00653076171875</v>
      </c>
      <c r="E1458" s="24">
        <v>606.4947509765625</v>
      </c>
      <c r="F1458" s="24">
        <v>74.701515197753906</v>
      </c>
      <c r="G1458" s="24">
        <v>241.21168518066406</v>
      </c>
      <c r="H1458" s="24">
        <v>-167.59477233886719</v>
      </c>
    </row>
    <row r="1459" spans="1:8">
      <c r="A1459">
        <v>306</v>
      </c>
      <c r="B1459" t="s">
        <v>568</v>
      </c>
      <c r="C1459">
        <v>4</v>
      </c>
      <c r="D1459" s="24">
        <v>3833.654052734375</v>
      </c>
      <c r="E1459" s="24">
        <v>1214.104248046875</v>
      </c>
      <c r="F1459" s="24">
        <v>259.18655395507812</v>
      </c>
      <c r="G1459" s="24">
        <v>1295.4285888671875</v>
      </c>
      <c r="H1459" s="24">
        <v>-118.25186920166016</v>
      </c>
    </row>
    <row r="1460" spans="1:8">
      <c r="A1460">
        <v>307</v>
      </c>
      <c r="B1460" t="s">
        <v>569</v>
      </c>
      <c r="C1460">
        <v>4</v>
      </c>
      <c r="D1460" s="24">
        <v>3759.797119140625</v>
      </c>
      <c r="E1460" s="24">
        <v>703.95611572265625</v>
      </c>
      <c r="F1460" s="24">
        <v>130.86912536621094</v>
      </c>
      <c r="G1460" s="24">
        <v>837.2764892578125</v>
      </c>
      <c r="H1460" s="24">
        <v>597.36541748046875</v>
      </c>
    </row>
    <row r="1461" spans="1:8">
      <c r="A1461">
        <v>308</v>
      </c>
      <c r="B1461" t="s">
        <v>570</v>
      </c>
      <c r="C1461">
        <v>4</v>
      </c>
      <c r="D1461" s="24">
        <v>-523.97369384765625</v>
      </c>
      <c r="E1461" s="24">
        <v>642.54296875</v>
      </c>
      <c r="F1461" s="24">
        <v>330.46835327148438</v>
      </c>
      <c r="G1461" s="24">
        <v>1169.765869140625</v>
      </c>
      <c r="H1461" s="24">
        <v>761.59912109375</v>
      </c>
    </row>
    <row r="1462" spans="1:8">
      <c r="A1462">
        <v>309</v>
      </c>
      <c r="B1462" t="s">
        <v>571</v>
      </c>
      <c r="C1462">
        <v>4</v>
      </c>
      <c r="D1462" s="24">
        <v>2401.555419921875</v>
      </c>
      <c r="E1462" s="24">
        <v>831.0008544921875</v>
      </c>
      <c r="F1462" s="24">
        <v>577.17437744140625</v>
      </c>
      <c r="G1462" s="24">
        <v>947.44866943359375</v>
      </c>
      <c r="H1462" s="24">
        <v>581.9869384765625</v>
      </c>
    </row>
    <row r="1463" spans="1:8">
      <c r="A1463">
        <v>310</v>
      </c>
      <c r="B1463" t="s">
        <v>572</v>
      </c>
      <c r="C1463">
        <v>4</v>
      </c>
      <c r="D1463" s="24">
        <v>430.5003662109375</v>
      </c>
      <c r="E1463" s="24">
        <v>490.04879760742188</v>
      </c>
      <c r="F1463" s="24">
        <v>98.474411010742188</v>
      </c>
      <c r="G1463" s="24">
        <v>363.89859008789062</v>
      </c>
      <c r="H1463" s="24">
        <v>520.3077392578125</v>
      </c>
    </row>
    <row r="1464" spans="1:8">
      <c r="A1464">
        <v>311</v>
      </c>
      <c r="B1464" t="s">
        <v>573</v>
      </c>
      <c r="C1464">
        <v>4</v>
      </c>
      <c r="D1464" s="24">
        <v>4709.482421875</v>
      </c>
      <c r="E1464" s="24">
        <v>918.5062255859375</v>
      </c>
      <c r="F1464" s="24">
        <v>38.665462493896484</v>
      </c>
      <c r="G1464" s="24">
        <v>863.068359375</v>
      </c>
      <c r="H1464" s="24">
        <v>607.2088623046875</v>
      </c>
    </row>
    <row r="1465" spans="1:8">
      <c r="A1465">
        <v>312</v>
      </c>
      <c r="B1465" t="s">
        <v>574</v>
      </c>
      <c r="C1465">
        <v>4</v>
      </c>
      <c r="D1465" s="24">
        <v>6010.7646484375</v>
      </c>
      <c r="E1465" s="24">
        <v>1279.86865234375</v>
      </c>
      <c r="F1465" s="24">
        <v>782.98065185546875</v>
      </c>
      <c r="G1465" s="24">
        <v>1828.5946044921875</v>
      </c>
      <c r="H1465" s="24">
        <v>1064.1512451171875</v>
      </c>
    </row>
    <row r="1466" spans="1:8">
      <c r="A1466">
        <v>313</v>
      </c>
      <c r="B1466" t="s">
        <v>575</v>
      </c>
      <c r="C1466">
        <v>4</v>
      </c>
      <c r="D1466" s="24">
        <v>16395.921875</v>
      </c>
      <c r="E1466" s="24">
        <v>2069.838134765625</v>
      </c>
      <c r="F1466" s="24">
        <v>1062.3985595703125</v>
      </c>
      <c r="G1466" s="24">
        <v>2111.97705078125</v>
      </c>
      <c r="H1466" s="24">
        <v>1371.75830078125</v>
      </c>
    </row>
    <row r="1467" spans="1:8">
      <c r="A1467">
        <v>314</v>
      </c>
      <c r="B1467" t="s">
        <v>576</v>
      </c>
      <c r="C1467">
        <v>4</v>
      </c>
      <c r="D1467" s="24">
        <v>12713.8603515625</v>
      </c>
      <c r="E1467" s="24">
        <v>1817.3223876953125</v>
      </c>
      <c r="F1467" s="24">
        <v>1166.7999267578125</v>
      </c>
      <c r="G1467" s="24">
        <v>1728.4952392578125</v>
      </c>
      <c r="H1467" s="24">
        <v>749.4417724609375</v>
      </c>
    </row>
    <row r="1468" spans="1:8">
      <c r="A1468">
        <v>315</v>
      </c>
      <c r="B1468" t="s">
        <v>577</v>
      </c>
      <c r="C1468">
        <v>4</v>
      </c>
      <c r="D1468" s="24">
        <v>6357.31103515625</v>
      </c>
      <c r="E1468" s="24">
        <v>1343.521728515625</v>
      </c>
      <c r="F1468" s="24">
        <v>656.6011962890625</v>
      </c>
      <c r="G1468" s="24">
        <v>1039.1123046875</v>
      </c>
      <c r="H1468" s="24">
        <v>427.05035400390625</v>
      </c>
    </row>
    <row r="1469" spans="1:8">
      <c r="A1469">
        <v>316</v>
      </c>
      <c r="B1469" t="s">
        <v>578</v>
      </c>
      <c r="C1469">
        <v>4</v>
      </c>
      <c r="D1469" s="24">
        <v>7462.3662109375</v>
      </c>
      <c r="E1469" s="24">
        <v>1923.021240234375</v>
      </c>
      <c r="F1469" s="24">
        <v>305.7069091796875</v>
      </c>
      <c r="G1469" s="24">
        <v>756.8262939453125</v>
      </c>
      <c r="H1469" s="24">
        <v>544.97283935546875</v>
      </c>
    </row>
    <row r="1470" spans="1:8">
      <c r="A1470">
        <v>317</v>
      </c>
      <c r="B1470" t="s">
        <v>579</v>
      </c>
      <c r="C1470">
        <v>4</v>
      </c>
      <c r="D1470" s="24">
        <v>8006.70751953125</v>
      </c>
      <c r="E1470" s="24">
        <v>1247.6572265625</v>
      </c>
      <c r="F1470" s="24">
        <v>605.92803955078125</v>
      </c>
      <c r="G1470" s="24">
        <v>931.73590087890625</v>
      </c>
      <c r="H1470" s="24">
        <v>345.040283203125</v>
      </c>
    </row>
    <row r="1471" spans="1:8">
      <c r="A1471">
        <v>318</v>
      </c>
      <c r="B1471" t="s">
        <v>580</v>
      </c>
      <c r="C1471">
        <v>4</v>
      </c>
      <c r="D1471" s="24">
        <v>5337.57958984375</v>
      </c>
      <c r="E1471" s="24">
        <v>1001.0160522460938</v>
      </c>
      <c r="F1471" s="24">
        <v>474.961669921875</v>
      </c>
      <c r="G1471" s="24">
        <v>1165.2498779296875</v>
      </c>
      <c r="H1471" s="24">
        <v>469.86337280273438</v>
      </c>
    </row>
    <row r="1472" spans="1:8">
      <c r="A1472">
        <v>319</v>
      </c>
      <c r="B1472" t="s">
        <v>581</v>
      </c>
      <c r="C1472">
        <v>4</v>
      </c>
      <c r="D1472" s="24">
        <v>12689.06640625</v>
      </c>
      <c r="E1472" s="24">
        <v>1761.1595458984375</v>
      </c>
      <c r="F1472" s="24">
        <v>716.95794677734375</v>
      </c>
      <c r="G1472" s="24">
        <v>1199.141845703125</v>
      </c>
      <c r="H1472" s="24">
        <v>511.5526123046875</v>
      </c>
    </row>
    <row r="1473" spans="1:8">
      <c r="A1473">
        <v>320</v>
      </c>
      <c r="B1473" t="s">
        <v>582</v>
      </c>
      <c r="C1473">
        <v>4</v>
      </c>
      <c r="D1473" s="24">
        <v>3268.304443359375</v>
      </c>
      <c r="E1473" s="24">
        <v>656.4263916015625</v>
      </c>
      <c r="F1473" s="24">
        <v>283.12161254882812</v>
      </c>
      <c r="G1473" s="24">
        <v>430.98162841796875</v>
      </c>
      <c r="H1473" s="24">
        <v>263.798095703125</v>
      </c>
    </row>
    <row r="1474" spans="1:8">
      <c r="A1474">
        <v>321</v>
      </c>
      <c r="B1474" t="s">
        <v>583</v>
      </c>
      <c r="C1474">
        <v>4</v>
      </c>
      <c r="D1474" s="24">
        <v>6399.99755859375</v>
      </c>
      <c r="E1474" s="24">
        <v>1050.749267578125</v>
      </c>
      <c r="F1474" s="24">
        <v>852.36029052734375</v>
      </c>
      <c r="G1474" s="24">
        <v>1201.372802734375</v>
      </c>
      <c r="H1474" s="24">
        <v>222.77642822265625</v>
      </c>
    </row>
    <row r="1475" spans="1:8">
      <c r="A1475">
        <v>322</v>
      </c>
      <c r="B1475" t="s">
        <v>584</v>
      </c>
      <c r="C1475">
        <v>4</v>
      </c>
      <c r="D1475" s="24">
        <v>5745.705078125</v>
      </c>
      <c r="E1475" s="24">
        <v>4105.357421875</v>
      </c>
      <c r="F1475" s="24">
        <v>3126.232421875</v>
      </c>
      <c r="G1475" s="24">
        <v>680.4326171875</v>
      </c>
      <c r="H1475" s="24">
        <v>463.37982177734375</v>
      </c>
    </row>
    <row r="1476" spans="1:8">
      <c r="A1476">
        <v>323</v>
      </c>
      <c r="B1476" t="s">
        <v>585</v>
      </c>
      <c r="C1476">
        <v>4</v>
      </c>
      <c r="D1476" s="24">
        <v>6015.8740234375</v>
      </c>
      <c r="E1476" s="24">
        <v>914.7447509765625</v>
      </c>
      <c r="F1476" s="24">
        <v>814.4808349609375</v>
      </c>
      <c r="G1476" s="24">
        <v>1443.965087890625</v>
      </c>
      <c r="H1476" s="24">
        <v>821.2301025390625</v>
      </c>
    </row>
    <row r="1477" spans="1:8">
      <c r="A1477">
        <v>324</v>
      </c>
      <c r="B1477" t="s">
        <v>586</v>
      </c>
      <c r="C1477">
        <v>4</v>
      </c>
      <c r="D1477" s="24">
        <v>1413.3028564453125</v>
      </c>
      <c r="E1477" s="24">
        <v>580.4705810546875</v>
      </c>
      <c r="F1477" s="24">
        <v>502.0557861328125</v>
      </c>
      <c r="G1477" s="24">
        <v>501.50146484375</v>
      </c>
      <c r="H1477" s="24">
        <v>350.33572387695312</v>
      </c>
    </row>
    <row r="1478" spans="1:8">
      <c r="A1478">
        <v>325</v>
      </c>
      <c r="B1478" t="s">
        <v>587</v>
      </c>
      <c r="C1478">
        <v>4</v>
      </c>
      <c r="D1478" s="24">
        <v>584.32489013671875</v>
      </c>
      <c r="E1478" s="24">
        <v>736.21136474609375</v>
      </c>
      <c r="F1478" s="24">
        <v>-23.716678619384766</v>
      </c>
      <c r="G1478" s="24">
        <v>855.9700927734375</v>
      </c>
      <c r="H1478" s="24">
        <v>320.07174682617188</v>
      </c>
    </row>
    <row r="1479" spans="1:8">
      <c r="A1479">
        <v>326</v>
      </c>
      <c r="B1479" t="s">
        <v>588</v>
      </c>
      <c r="C1479">
        <v>4</v>
      </c>
      <c r="D1479" s="24">
        <v>1650.4378662109375</v>
      </c>
      <c r="E1479" s="24">
        <v>772.17889404296875</v>
      </c>
      <c r="F1479" s="24">
        <v>721.67144775390625</v>
      </c>
      <c r="G1479" s="24">
        <v>547.70269775390625</v>
      </c>
      <c r="H1479" s="24">
        <v>1005.3834838867188</v>
      </c>
    </row>
    <row r="1480" spans="1:8">
      <c r="A1480">
        <v>327</v>
      </c>
      <c r="B1480" t="s">
        <v>589</v>
      </c>
      <c r="C1480">
        <v>4</v>
      </c>
      <c r="D1480" s="24">
        <v>153.57939147949219</v>
      </c>
      <c r="E1480" s="24">
        <v>225.91116333007812</v>
      </c>
      <c r="F1480" s="24">
        <v>44.213851928710938</v>
      </c>
      <c r="G1480" s="24">
        <v>542.21282958984375</v>
      </c>
      <c r="H1480" s="24">
        <v>515.052978515625</v>
      </c>
    </row>
    <row r="1481" spans="1:8">
      <c r="A1481">
        <v>328</v>
      </c>
      <c r="B1481" t="s">
        <v>590</v>
      </c>
      <c r="C1481">
        <v>4</v>
      </c>
      <c r="D1481" s="24">
        <v>857.20233154296875</v>
      </c>
      <c r="E1481" s="24">
        <v>362.42990112304688</v>
      </c>
      <c r="F1481" s="24">
        <v>326.07797241210938</v>
      </c>
      <c r="G1481" s="24">
        <v>612.56329345703125</v>
      </c>
      <c r="H1481" s="24">
        <v>-227.22723388671875</v>
      </c>
    </row>
    <row r="1482" spans="1:8">
      <c r="A1482">
        <v>329</v>
      </c>
      <c r="B1482" t="s">
        <v>591</v>
      </c>
      <c r="C1482">
        <v>4</v>
      </c>
      <c r="D1482" s="24">
        <v>671.3621826171875</v>
      </c>
      <c r="E1482" s="24">
        <v>308.29757690429688</v>
      </c>
      <c r="F1482" s="24">
        <v>206.43852233886719</v>
      </c>
      <c r="G1482" s="24">
        <v>529.4647216796875</v>
      </c>
      <c r="H1482" s="24">
        <v>437.45416259765625</v>
      </c>
    </row>
    <row r="1483" spans="1:8">
      <c r="A1483">
        <v>330</v>
      </c>
      <c r="B1483" t="s">
        <v>592</v>
      </c>
      <c r="C1483">
        <v>4</v>
      </c>
      <c r="D1483" s="24">
        <v>164.77720642089844</v>
      </c>
      <c r="E1483" s="24">
        <v>531.01910400390625</v>
      </c>
      <c r="F1483" s="24">
        <v>-61.252803802490234</v>
      </c>
      <c r="G1483" s="24">
        <v>518.3590087890625</v>
      </c>
      <c r="H1483" s="24">
        <v>305.84735107421875</v>
      </c>
    </row>
    <row r="1484" spans="1:8">
      <c r="A1484">
        <v>331</v>
      </c>
      <c r="B1484" t="s">
        <v>593</v>
      </c>
      <c r="C1484">
        <v>4</v>
      </c>
      <c r="D1484" s="24">
        <v>397.38223266601562</v>
      </c>
      <c r="E1484" s="24">
        <v>225.17416381835938</v>
      </c>
      <c r="F1484" s="24">
        <v>-292.17938232421875</v>
      </c>
      <c r="G1484" s="24">
        <v>330.60507202148438</v>
      </c>
      <c r="H1484" s="24">
        <v>515.3720703125</v>
      </c>
    </row>
    <row r="1485" spans="1:8">
      <c r="A1485">
        <v>332</v>
      </c>
      <c r="B1485" t="s">
        <v>594</v>
      </c>
      <c r="C1485">
        <v>4</v>
      </c>
      <c r="D1485" s="24">
        <v>763.043212890625</v>
      </c>
      <c r="E1485" s="24">
        <v>76.944496154785156</v>
      </c>
      <c r="F1485" s="24">
        <v>483.43844604492188</v>
      </c>
      <c r="G1485" s="24">
        <v>738.56903076171875</v>
      </c>
      <c r="H1485" s="24">
        <v>91.218803405761719</v>
      </c>
    </row>
    <row r="1486" spans="1:8">
      <c r="A1486">
        <v>333</v>
      </c>
      <c r="B1486" t="s">
        <v>595</v>
      </c>
      <c r="C1486">
        <v>4</v>
      </c>
      <c r="D1486" s="24">
        <v>2746.55322265625</v>
      </c>
      <c r="E1486" s="24">
        <v>473.70864868164062</v>
      </c>
      <c r="F1486" s="24">
        <v>471.23638916015625</v>
      </c>
      <c r="G1486" s="24">
        <v>1109.6727294921875</v>
      </c>
      <c r="H1486" s="24">
        <v>180.08982849121094</v>
      </c>
    </row>
    <row r="1487" spans="1:8">
      <c r="A1487">
        <v>334</v>
      </c>
      <c r="B1487" t="s">
        <v>596</v>
      </c>
      <c r="C1487">
        <v>4</v>
      </c>
      <c r="D1487" s="24">
        <v>3084.77978515625</v>
      </c>
      <c r="E1487" s="24">
        <v>346.78707885742188</v>
      </c>
      <c r="F1487" s="24">
        <v>440.63772583007812</v>
      </c>
      <c r="G1487" s="24">
        <v>1089.60302734375</v>
      </c>
      <c r="H1487" s="24">
        <v>407.80670166015625</v>
      </c>
    </row>
    <row r="1488" spans="1:8">
      <c r="A1488">
        <v>335</v>
      </c>
      <c r="B1488" t="s">
        <v>597</v>
      </c>
      <c r="C1488">
        <v>4</v>
      </c>
      <c r="D1488" s="24">
        <v>6801.79345703125</v>
      </c>
      <c r="E1488" s="24">
        <v>1842.6778564453125</v>
      </c>
      <c r="F1488" s="24">
        <v>1302.25390625</v>
      </c>
      <c r="G1488" s="24">
        <v>1760.25634765625</v>
      </c>
      <c r="H1488" s="24">
        <v>1301.903564453125</v>
      </c>
    </row>
    <row r="1489" spans="1:8">
      <c r="A1489">
        <v>336</v>
      </c>
      <c r="B1489" t="s">
        <v>598</v>
      </c>
      <c r="C1489">
        <v>4</v>
      </c>
      <c r="D1489" s="24">
        <v>5607.8828125</v>
      </c>
      <c r="E1489" s="24">
        <v>1185.5955810546875</v>
      </c>
      <c r="F1489" s="24">
        <v>274.5517578125</v>
      </c>
      <c r="G1489" s="24">
        <v>1039.91015625</v>
      </c>
      <c r="H1489" s="24">
        <v>1284.510986328125</v>
      </c>
    </row>
    <row r="1490" spans="1:8">
      <c r="A1490">
        <v>337</v>
      </c>
      <c r="B1490" t="s">
        <v>599</v>
      </c>
      <c r="C1490">
        <v>4</v>
      </c>
      <c r="D1490" s="24">
        <v>17083.27734375</v>
      </c>
      <c r="E1490" s="24">
        <v>2186.87060546875</v>
      </c>
      <c r="F1490" s="24">
        <v>1512.0213623046875</v>
      </c>
      <c r="G1490" s="24">
        <v>2380.485595703125</v>
      </c>
      <c r="H1490" s="24">
        <v>716.67694091796875</v>
      </c>
    </row>
    <row r="1491" spans="1:8">
      <c r="A1491">
        <v>338</v>
      </c>
      <c r="B1491" t="s">
        <v>600</v>
      </c>
      <c r="C1491">
        <v>4</v>
      </c>
      <c r="D1491" s="24">
        <v>13418.7763671875</v>
      </c>
      <c r="E1491" s="24">
        <v>1682.4373779296875</v>
      </c>
      <c r="F1491" s="24">
        <v>1152.8897705078125</v>
      </c>
      <c r="G1491" s="24">
        <v>1579.5921630859375</v>
      </c>
      <c r="H1491" s="24">
        <v>1302.200439453125</v>
      </c>
    </row>
    <row r="1492" spans="1:8">
      <c r="A1492">
        <v>339</v>
      </c>
      <c r="B1492" t="s">
        <v>601</v>
      </c>
      <c r="C1492">
        <v>4</v>
      </c>
      <c r="D1492" s="24">
        <v>3710.77734375</v>
      </c>
      <c r="E1492" s="24">
        <v>689.24212646484375</v>
      </c>
      <c r="F1492" s="24">
        <v>385.44293212890625</v>
      </c>
      <c r="G1492" s="24">
        <v>-142.91511535644531</v>
      </c>
      <c r="H1492" s="24">
        <v>450.25057983398438</v>
      </c>
    </row>
    <row r="1493" spans="1:8">
      <c r="A1493">
        <v>340</v>
      </c>
      <c r="B1493" t="s">
        <v>602</v>
      </c>
      <c r="C1493">
        <v>4</v>
      </c>
      <c r="D1493" s="24">
        <v>6123.5498046875</v>
      </c>
      <c r="E1493" s="24">
        <v>1265.2794189453125</v>
      </c>
      <c r="F1493" s="24">
        <v>684.279296875</v>
      </c>
      <c r="G1493" s="24">
        <v>541.31201171875</v>
      </c>
      <c r="H1493" s="24">
        <v>1067.8975830078125</v>
      </c>
    </row>
    <row r="1494" spans="1:8">
      <c r="A1494">
        <v>341</v>
      </c>
      <c r="B1494" t="s">
        <v>603</v>
      </c>
      <c r="C1494">
        <v>4</v>
      </c>
      <c r="D1494" s="24">
        <v>7399.54931640625</v>
      </c>
      <c r="E1494" s="24">
        <v>1197.543212890625</v>
      </c>
      <c r="F1494" s="24">
        <v>897.974853515625</v>
      </c>
      <c r="G1494" s="24">
        <v>1373.8011474609375</v>
      </c>
      <c r="H1494" s="24">
        <v>551.77410888671875</v>
      </c>
    </row>
    <row r="1495" spans="1:8">
      <c r="A1495">
        <v>342</v>
      </c>
      <c r="B1495" t="s">
        <v>604</v>
      </c>
      <c r="C1495">
        <v>4</v>
      </c>
      <c r="D1495" s="24">
        <v>3427.594970703125</v>
      </c>
      <c r="E1495" s="24">
        <v>632.0572509765625</v>
      </c>
      <c r="F1495" s="24">
        <v>184.88932800292969</v>
      </c>
      <c r="G1495" s="24">
        <v>906.347900390625</v>
      </c>
      <c r="H1495" s="24">
        <v>108.35560607910156</v>
      </c>
    </row>
    <row r="1496" spans="1:8">
      <c r="A1496">
        <v>343</v>
      </c>
      <c r="B1496" t="s">
        <v>605</v>
      </c>
      <c r="C1496">
        <v>4</v>
      </c>
      <c r="D1496" s="24">
        <v>894.9344482421875</v>
      </c>
      <c r="E1496" s="24">
        <v>-21.800716400146484</v>
      </c>
      <c r="F1496" s="24">
        <v>411.3741455078125</v>
      </c>
      <c r="G1496" s="24">
        <v>668.73321533203125</v>
      </c>
      <c r="H1496" s="24">
        <v>203.19801330566406</v>
      </c>
    </row>
    <row r="1497" spans="1:8">
      <c r="A1497">
        <v>344</v>
      </c>
      <c r="B1497" t="s">
        <v>606</v>
      </c>
      <c r="C1497">
        <v>4</v>
      </c>
      <c r="D1497" s="24">
        <v>3186.031005859375</v>
      </c>
      <c r="E1497" s="24">
        <v>572.07086181640625</v>
      </c>
      <c r="F1497" s="24">
        <v>388.15814208984375</v>
      </c>
      <c r="G1497" s="24">
        <v>627.93353271484375</v>
      </c>
      <c r="H1497" s="24">
        <v>935.7935791015625</v>
      </c>
    </row>
    <row r="1498" spans="1:8">
      <c r="A1498">
        <v>345</v>
      </c>
      <c r="B1498" t="s">
        <v>607</v>
      </c>
      <c r="C1498">
        <v>4</v>
      </c>
      <c r="D1498" s="24">
        <v>4635.84228515625</v>
      </c>
      <c r="E1498" s="24">
        <v>865.46759033203125</v>
      </c>
      <c r="F1498" s="24">
        <v>300.29257202148438</v>
      </c>
      <c r="G1498" s="24">
        <v>1474.0323486328125</v>
      </c>
      <c r="H1498" s="24">
        <v>266.73477172851562</v>
      </c>
    </row>
    <row r="1499" spans="1:8">
      <c r="A1499">
        <v>346</v>
      </c>
      <c r="B1499" t="s">
        <v>608</v>
      </c>
      <c r="C1499">
        <v>4</v>
      </c>
      <c r="D1499" s="24">
        <v>6833.5966796875</v>
      </c>
      <c r="E1499" s="24">
        <v>1097.8482666015625</v>
      </c>
      <c r="F1499" s="24">
        <v>702.1375732421875</v>
      </c>
      <c r="G1499" s="24">
        <v>1197.1068115234375</v>
      </c>
      <c r="H1499" s="24">
        <v>227.70933532714844</v>
      </c>
    </row>
    <row r="1500" spans="1:8">
      <c r="A1500">
        <v>347</v>
      </c>
      <c r="B1500" t="s">
        <v>609</v>
      </c>
      <c r="C1500">
        <v>4</v>
      </c>
      <c r="D1500" s="24">
        <v>2436.557373046875</v>
      </c>
      <c r="E1500" s="24">
        <v>714.59942626953125</v>
      </c>
      <c r="F1500" s="24">
        <v>3.8735256195068359</v>
      </c>
      <c r="G1500" s="24">
        <v>1105.7265625</v>
      </c>
      <c r="H1500" s="24">
        <v>631.8873291015625</v>
      </c>
    </row>
    <row r="1501" spans="1:8">
      <c r="A1501">
        <v>348</v>
      </c>
      <c r="B1501" t="s">
        <v>610</v>
      </c>
      <c r="C1501">
        <v>4</v>
      </c>
      <c r="D1501" s="24">
        <v>1623.1474609375</v>
      </c>
      <c r="E1501" s="24">
        <v>556.64056396484375</v>
      </c>
      <c r="F1501" s="24">
        <v>318.21725463867188</v>
      </c>
      <c r="G1501" s="24">
        <v>871.09521484375</v>
      </c>
      <c r="H1501" s="24">
        <v>397.15084838867188</v>
      </c>
    </row>
    <row r="1502" spans="1:8">
      <c r="A1502">
        <v>349</v>
      </c>
      <c r="B1502" t="s">
        <v>611</v>
      </c>
      <c r="C1502">
        <v>4</v>
      </c>
      <c r="D1502" s="24">
        <v>1805.2913818359375</v>
      </c>
      <c r="E1502" s="24">
        <v>517.577392578125</v>
      </c>
      <c r="F1502" s="24">
        <v>223.82598876953125</v>
      </c>
      <c r="G1502" s="24">
        <v>773.74652099609375</v>
      </c>
      <c r="H1502" s="24">
        <v>209.14756774902344</v>
      </c>
    </row>
    <row r="1503" spans="1:8">
      <c r="A1503">
        <v>350</v>
      </c>
      <c r="B1503" t="s">
        <v>612</v>
      </c>
      <c r="C1503">
        <v>4</v>
      </c>
      <c r="D1503" s="24">
        <v>3938.49853515625</v>
      </c>
      <c r="E1503" s="24">
        <v>1015.607421875</v>
      </c>
      <c r="F1503" s="24">
        <v>451.45370483398438</v>
      </c>
      <c r="G1503" s="24">
        <v>1330.267822265625</v>
      </c>
      <c r="H1503" s="24">
        <v>1007.744140625</v>
      </c>
    </row>
    <row r="1504" spans="1:8">
      <c r="A1504">
        <v>351</v>
      </c>
      <c r="B1504" t="s">
        <v>613</v>
      </c>
      <c r="C1504">
        <v>4</v>
      </c>
      <c r="D1504" s="24">
        <v>1991.1802978515625</v>
      </c>
      <c r="E1504" s="24">
        <v>643.0377197265625</v>
      </c>
      <c r="F1504" s="24">
        <v>734.5511474609375</v>
      </c>
      <c r="G1504" s="24">
        <v>1227.8182373046875</v>
      </c>
      <c r="H1504" s="24">
        <v>334.55575561523438</v>
      </c>
    </row>
    <row r="1505" spans="1:8">
      <c r="A1505">
        <v>352</v>
      </c>
      <c r="B1505" t="s">
        <v>614</v>
      </c>
      <c r="C1505">
        <v>4</v>
      </c>
      <c r="D1505" s="24">
        <v>5048.81005859375</v>
      </c>
      <c r="E1505" s="24">
        <v>1242.19287109375</v>
      </c>
      <c r="F1505" s="24">
        <v>646.27740478515625</v>
      </c>
      <c r="G1505" s="24">
        <v>1077.5494384765625</v>
      </c>
      <c r="H1505" s="24">
        <v>3054.162109375</v>
      </c>
    </row>
    <row r="1506" spans="1:8">
      <c r="A1506">
        <v>353</v>
      </c>
      <c r="B1506" t="s">
        <v>615</v>
      </c>
      <c r="C1506">
        <v>4</v>
      </c>
      <c r="D1506" s="24">
        <v>1677.609375</v>
      </c>
      <c r="E1506" s="24">
        <v>869.0628662109375</v>
      </c>
      <c r="F1506" s="24">
        <v>1055.3548583984375</v>
      </c>
      <c r="G1506" s="24">
        <v>397.89956665039062</v>
      </c>
      <c r="H1506" s="24">
        <v>597.796630859375</v>
      </c>
    </row>
    <row r="1507" spans="1:8">
      <c r="A1507">
        <v>354</v>
      </c>
      <c r="B1507" t="s">
        <v>616</v>
      </c>
      <c r="C1507">
        <v>4</v>
      </c>
      <c r="D1507" s="24">
        <v>49.354228973388672</v>
      </c>
      <c r="E1507" s="24">
        <v>515.8699951171875</v>
      </c>
      <c r="F1507" s="24">
        <v>242.5291748046875</v>
      </c>
      <c r="G1507" s="24">
        <v>792.0833740234375</v>
      </c>
      <c r="H1507" s="24">
        <v>727.8076171875</v>
      </c>
    </row>
    <row r="1508" spans="1:8">
      <c r="A1508">
        <v>355</v>
      </c>
      <c r="B1508" t="s">
        <v>617</v>
      </c>
      <c r="C1508">
        <v>4</v>
      </c>
      <c r="D1508" s="24">
        <v>-851.09765625</v>
      </c>
      <c r="E1508" s="24">
        <v>310.1063232421875</v>
      </c>
      <c r="F1508" s="24">
        <v>562.157958984375</v>
      </c>
      <c r="G1508" s="24">
        <v>962.7415771484375</v>
      </c>
      <c r="H1508" s="24">
        <v>958.52337646484375</v>
      </c>
    </row>
    <row r="1509" spans="1:8">
      <c r="A1509">
        <v>356</v>
      </c>
      <c r="B1509" t="s">
        <v>618</v>
      </c>
      <c r="C1509">
        <v>4</v>
      </c>
      <c r="D1509" s="24">
        <v>566.32421875</v>
      </c>
      <c r="E1509" s="24">
        <v>460.85546875</v>
      </c>
      <c r="F1509" s="24">
        <v>336.16421508789062</v>
      </c>
      <c r="G1509" s="24">
        <v>687.02734375</v>
      </c>
      <c r="H1509" s="24">
        <v>532.91851806640625</v>
      </c>
    </row>
    <row r="1510" spans="1:8">
      <c r="A1510">
        <v>357</v>
      </c>
      <c r="B1510" t="s">
        <v>619</v>
      </c>
      <c r="C1510">
        <v>4</v>
      </c>
      <c r="D1510" s="24">
        <v>2233.56689453125</v>
      </c>
      <c r="E1510" s="24">
        <v>684.1123046875</v>
      </c>
      <c r="F1510" s="24">
        <v>804.01336669921875</v>
      </c>
      <c r="G1510" s="24">
        <v>1034.4481201171875</v>
      </c>
      <c r="H1510" s="24">
        <v>402.67556762695312</v>
      </c>
    </row>
    <row r="1511" spans="1:8">
      <c r="A1511">
        <v>358</v>
      </c>
      <c r="B1511" t="s">
        <v>620</v>
      </c>
      <c r="C1511">
        <v>4</v>
      </c>
      <c r="D1511" s="24">
        <v>5134.78173828125</v>
      </c>
      <c r="E1511" s="24">
        <v>782.38763427734375</v>
      </c>
      <c r="F1511" s="24">
        <v>435.35025024414062</v>
      </c>
      <c r="G1511" s="24">
        <v>775.9761962890625</v>
      </c>
      <c r="H1511" s="24">
        <v>198.54267883300781</v>
      </c>
    </row>
    <row r="1512" spans="1:8">
      <c r="A1512">
        <v>359</v>
      </c>
      <c r="B1512" t="s">
        <v>621</v>
      </c>
      <c r="C1512">
        <v>4</v>
      </c>
      <c r="D1512" s="24">
        <v>5284.10888671875</v>
      </c>
      <c r="E1512" s="24">
        <v>766.4239501953125</v>
      </c>
      <c r="F1512" s="24">
        <v>621.529296875</v>
      </c>
      <c r="G1512" s="24">
        <v>954.07122802734375</v>
      </c>
      <c r="H1512" s="24">
        <v>872.673095703125</v>
      </c>
    </row>
    <row r="1513" spans="1:8">
      <c r="A1513">
        <v>360</v>
      </c>
      <c r="B1513" t="s">
        <v>622</v>
      </c>
      <c r="C1513">
        <v>4</v>
      </c>
      <c r="D1513" s="24">
        <v>4527.83251953125</v>
      </c>
      <c r="E1513" s="24">
        <v>977.96954345703125</v>
      </c>
      <c r="F1513" s="24">
        <v>284.277099609375</v>
      </c>
      <c r="G1513" s="24">
        <v>1178.5904541015625</v>
      </c>
      <c r="H1513" s="24">
        <v>569.67669677734375</v>
      </c>
    </row>
    <row r="1514" spans="1:8">
      <c r="A1514">
        <v>361</v>
      </c>
      <c r="B1514" t="s">
        <v>623</v>
      </c>
      <c r="C1514">
        <v>4</v>
      </c>
      <c r="D1514" s="24">
        <v>13028.4169921875</v>
      </c>
      <c r="E1514" s="24">
        <v>2072.639404296875</v>
      </c>
      <c r="F1514" s="24">
        <v>1070.6290283203125</v>
      </c>
      <c r="G1514" s="24">
        <v>1661.635986328125</v>
      </c>
      <c r="H1514" s="24">
        <v>6558.59619140625</v>
      </c>
    </row>
    <row r="1515" spans="1:8">
      <c r="A1515">
        <v>362</v>
      </c>
      <c r="B1515" t="s">
        <v>624</v>
      </c>
      <c r="C1515">
        <v>4</v>
      </c>
      <c r="D1515" s="24">
        <v>17334.087890625</v>
      </c>
      <c r="E1515" s="24">
        <v>2487.664794921875</v>
      </c>
      <c r="F1515" s="24">
        <v>1355.8475341796875</v>
      </c>
      <c r="G1515" s="24">
        <v>1579.6083984375</v>
      </c>
      <c r="H1515" s="24">
        <v>587.93377685546875</v>
      </c>
    </row>
    <row r="1516" spans="1:8">
      <c r="A1516">
        <v>363</v>
      </c>
      <c r="B1516" t="s">
        <v>625</v>
      </c>
      <c r="C1516">
        <v>4</v>
      </c>
      <c r="D1516" s="24">
        <v>14196.7666015625</v>
      </c>
      <c r="E1516" s="24">
        <v>1590.3896484375</v>
      </c>
      <c r="F1516" s="24">
        <v>912.75958251953125</v>
      </c>
      <c r="G1516" s="24">
        <v>1972.2449951171875</v>
      </c>
      <c r="H1516" s="24">
        <v>85.959388732910156</v>
      </c>
    </row>
    <row r="1517" spans="1:8">
      <c r="A1517">
        <v>364</v>
      </c>
      <c r="B1517" t="s">
        <v>626</v>
      </c>
      <c r="C1517">
        <v>4</v>
      </c>
      <c r="D1517" s="24">
        <v>5425.41943359375</v>
      </c>
      <c r="E1517" s="24">
        <v>1092.003662109375</v>
      </c>
      <c r="F1517" s="24">
        <v>520.06549072265625</v>
      </c>
      <c r="G1517" s="24">
        <v>1236.3057861328125</v>
      </c>
      <c r="H1517" s="24">
        <v>703.826904296875</v>
      </c>
    </row>
    <row r="1518" spans="1:8">
      <c r="A1518">
        <v>365</v>
      </c>
      <c r="B1518" t="s">
        <v>627</v>
      </c>
      <c r="C1518">
        <v>4</v>
      </c>
      <c r="D1518" s="24">
        <v>7511.61767578125</v>
      </c>
      <c r="E1518" s="24">
        <v>610.5789794921875</v>
      </c>
      <c r="F1518" s="24">
        <v>1101.0670166015625</v>
      </c>
      <c r="G1518" s="24">
        <v>1072.6461181640625</v>
      </c>
      <c r="H1518" s="24">
        <v>422.78121948242188</v>
      </c>
    </row>
    <row r="1519" spans="1:8">
      <c r="A1519">
        <v>366</v>
      </c>
      <c r="B1519" t="s">
        <v>628</v>
      </c>
      <c r="C1519">
        <v>4</v>
      </c>
      <c r="D1519" s="24">
        <v>233.08132934570312</v>
      </c>
      <c r="E1519" s="24">
        <v>285.82638549804688</v>
      </c>
      <c r="F1519" s="24">
        <v>600.47357177734375</v>
      </c>
      <c r="G1519" s="24">
        <v>1260.84619140625</v>
      </c>
      <c r="H1519" s="24">
        <v>479.23138427734375</v>
      </c>
    </row>
    <row r="1520" spans="1:8">
      <c r="A1520">
        <v>367</v>
      </c>
      <c r="B1520" t="s">
        <v>629</v>
      </c>
      <c r="C1520">
        <v>4</v>
      </c>
      <c r="D1520" s="24">
        <v>2174.603271484375</v>
      </c>
      <c r="E1520" s="24">
        <v>778.73004150390625</v>
      </c>
      <c r="F1520" s="24">
        <v>611.38543701171875</v>
      </c>
      <c r="G1520" s="24">
        <v>1300.032958984375</v>
      </c>
      <c r="H1520" s="24">
        <v>30.854404449462891</v>
      </c>
    </row>
    <row r="1521" spans="1:8">
      <c r="A1521">
        <v>368</v>
      </c>
      <c r="B1521" t="s">
        <v>630</v>
      </c>
      <c r="C1521">
        <v>4</v>
      </c>
      <c r="D1521" s="24">
        <v>3136.7333984375</v>
      </c>
      <c r="E1521" s="24">
        <v>1042.1158447265625</v>
      </c>
      <c r="F1521" s="24">
        <v>510.2271728515625</v>
      </c>
      <c r="G1521" s="24">
        <v>733.66925048828125</v>
      </c>
      <c r="H1521" s="24">
        <v>335.391845703125</v>
      </c>
    </row>
    <row r="1522" spans="1:8">
      <c r="A1522">
        <v>369</v>
      </c>
      <c r="B1522" t="s">
        <v>631</v>
      </c>
      <c r="C1522">
        <v>4</v>
      </c>
      <c r="D1522" s="24">
        <v>4198.27587890625</v>
      </c>
      <c r="E1522" s="24">
        <v>930.587890625</v>
      </c>
      <c r="F1522" s="24">
        <v>614.6395263671875</v>
      </c>
      <c r="G1522" s="24">
        <v>973.6845703125</v>
      </c>
      <c r="H1522" s="24">
        <v>333.1549072265625</v>
      </c>
    </row>
    <row r="1523" spans="1:8">
      <c r="A1523">
        <v>370</v>
      </c>
      <c r="B1523" t="s">
        <v>632</v>
      </c>
      <c r="C1523">
        <v>4</v>
      </c>
      <c r="D1523" s="24">
        <v>1451.7515869140625</v>
      </c>
      <c r="E1523" s="24">
        <v>400.69815063476562</v>
      </c>
      <c r="F1523" s="24">
        <v>-291.87850952148438</v>
      </c>
      <c r="G1523" s="24">
        <v>816.12957763671875</v>
      </c>
      <c r="H1523" s="24">
        <v>342.36270141601562</v>
      </c>
    </row>
    <row r="1524" spans="1:8">
      <c r="A1524">
        <v>371</v>
      </c>
      <c r="B1524" t="s">
        <v>633</v>
      </c>
      <c r="C1524">
        <v>4</v>
      </c>
      <c r="D1524" s="24">
        <v>2275.822265625</v>
      </c>
      <c r="E1524" s="24">
        <v>207.91021728515625</v>
      </c>
      <c r="F1524" s="24">
        <v>386.53973388671875</v>
      </c>
      <c r="G1524" s="24">
        <v>1602.6654052734375</v>
      </c>
      <c r="H1524" s="24">
        <v>449.49591064453125</v>
      </c>
    </row>
    <row r="1525" spans="1:8">
      <c r="A1525">
        <v>372</v>
      </c>
      <c r="B1525" t="s">
        <v>634</v>
      </c>
      <c r="C1525">
        <v>4</v>
      </c>
      <c r="D1525" s="24">
        <v>-333.66085815429688</v>
      </c>
      <c r="E1525" s="24">
        <v>987.4412841796875</v>
      </c>
      <c r="F1525" s="24">
        <v>359.10079956054688</v>
      </c>
      <c r="G1525" s="24">
        <v>1017.6930541992188</v>
      </c>
      <c r="H1525" s="24">
        <v>1009.0130615234375</v>
      </c>
    </row>
    <row r="1526" spans="1:8">
      <c r="A1526">
        <v>373</v>
      </c>
      <c r="B1526" t="s">
        <v>635</v>
      </c>
      <c r="C1526">
        <v>4</v>
      </c>
      <c r="D1526" s="24">
        <v>1023.41845703125</v>
      </c>
      <c r="E1526" s="24">
        <v>535.01348876953125</v>
      </c>
      <c r="F1526" s="24">
        <v>643.816162109375</v>
      </c>
      <c r="G1526" s="24">
        <v>294.86093139648438</v>
      </c>
      <c r="H1526" s="24">
        <v>299.598388671875</v>
      </c>
    </row>
    <row r="1527" spans="1:8">
      <c r="A1527">
        <v>374</v>
      </c>
      <c r="B1527" t="s">
        <v>636</v>
      </c>
      <c r="C1527">
        <v>4</v>
      </c>
      <c r="D1527" s="24">
        <v>1706.9532470703125</v>
      </c>
      <c r="E1527" s="24">
        <v>231.61004638671875</v>
      </c>
      <c r="F1527" s="24">
        <v>-123.8162841796875</v>
      </c>
      <c r="G1527" s="24">
        <v>870.02911376953125</v>
      </c>
      <c r="H1527" s="24">
        <v>508.65960693359375</v>
      </c>
    </row>
    <row r="1528" spans="1:8">
      <c r="A1528">
        <v>375</v>
      </c>
      <c r="B1528" t="s">
        <v>637</v>
      </c>
      <c r="C1528">
        <v>4</v>
      </c>
      <c r="D1528" s="24">
        <v>2301.33984375</v>
      </c>
      <c r="E1528" s="24">
        <v>383.26101684570312</v>
      </c>
      <c r="F1528" s="24">
        <v>625.6563720703125</v>
      </c>
      <c r="G1528" s="24">
        <v>1369.8594970703125</v>
      </c>
      <c r="H1528" s="24">
        <v>551.1676025390625</v>
      </c>
    </row>
    <row r="1529" spans="1:8">
      <c r="A1529">
        <v>376</v>
      </c>
      <c r="B1529" t="s">
        <v>638</v>
      </c>
      <c r="C1529">
        <v>4</v>
      </c>
      <c r="D1529" s="24">
        <v>386.29776000976562</v>
      </c>
      <c r="E1529" s="24">
        <v>746.22149658203125</v>
      </c>
      <c r="F1529" s="24">
        <v>149.84651184082031</v>
      </c>
      <c r="G1529" s="24">
        <v>1176.4661865234375</v>
      </c>
      <c r="H1529" s="24">
        <v>-546.3804931640625</v>
      </c>
    </row>
    <row r="1530" spans="1:8">
      <c r="A1530">
        <v>377</v>
      </c>
      <c r="B1530" t="s">
        <v>639</v>
      </c>
      <c r="C1530">
        <v>4</v>
      </c>
      <c r="D1530" s="24">
        <v>515.87249755859375</v>
      </c>
      <c r="E1530" s="24">
        <v>684.61151123046875</v>
      </c>
      <c r="F1530" s="24">
        <v>445.9454345703125</v>
      </c>
      <c r="G1530" s="24">
        <v>962.4769287109375</v>
      </c>
      <c r="H1530" s="24">
        <v>368.18130493164062</v>
      </c>
    </row>
    <row r="1531" spans="1:8">
      <c r="A1531">
        <v>378</v>
      </c>
      <c r="B1531" t="s">
        <v>640</v>
      </c>
      <c r="C1531">
        <v>4</v>
      </c>
      <c r="D1531" s="24">
        <v>1133.2186279296875</v>
      </c>
      <c r="E1531" s="24">
        <v>699.7611083984375</v>
      </c>
      <c r="F1531" s="24">
        <v>952.7098388671875</v>
      </c>
      <c r="G1531" s="24">
        <v>1506.061279296875</v>
      </c>
      <c r="H1531" s="24">
        <v>752.36785888671875</v>
      </c>
    </row>
    <row r="1532" spans="1:8">
      <c r="A1532">
        <v>379</v>
      </c>
      <c r="B1532" t="s">
        <v>641</v>
      </c>
      <c r="C1532">
        <v>4</v>
      </c>
      <c r="D1532" s="24">
        <v>503.08441162109375</v>
      </c>
      <c r="E1532" s="24">
        <v>508.99838256835938</v>
      </c>
      <c r="F1532" s="24">
        <v>94.93914794921875</v>
      </c>
      <c r="G1532" s="24">
        <v>1446.1719970703125</v>
      </c>
      <c r="H1532" s="24">
        <v>353.0081787109375</v>
      </c>
    </row>
    <row r="1533" spans="1:8">
      <c r="A1533">
        <v>380</v>
      </c>
      <c r="B1533" t="s">
        <v>642</v>
      </c>
      <c r="C1533">
        <v>4</v>
      </c>
      <c r="D1533" s="24">
        <v>1853.8642578125</v>
      </c>
      <c r="E1533" s="24">
        <v>886.8387451171875</v>
      </c>
      <c r="F1533" s="24">
        <v>327.52505493164062</v>
      </c>
      <c r="G1533" s="24">
        <v>1922.254150390625</v>
      </c>
      <c r="H1533" s="24">
        <v>1008.3764038085938</v>
      </c>
    </row>
    <row r="1534" spans="1:8">
      <c r="A1534">
        <v>381</v>
      </c>
      <c r="B1534" t="s">
        <v>643</v>
      </c>
      <c r="C1534">
        <v>4</v>
      </c>
      <c r="D1534" s="24">
        <v>1163.717529296875</v>
      </c>
      <c r="E1534" s="24">
        <v>157.96337890625</v>
      </c>
      <c r="F1534" s="24">
        <v>617.46929931640625</v>
      </c>
      <c r="G1534" s="24">
        <v>1427.9014892578125</v>
      </c>
      <c r="H1534" s="24">
        <v>694.652587890625</v>
      </c>
    </row>
    <row r="1535" spans="1:8">
      <c r="A1535">
        <v>382</v>
      </c>
      <c r="B1535" t="s">
        <v>644</v>
      </c>
      <c r="C1535">
        <v>4</v>
      </c>
      <c r="D1535" s="24">
        <v>8031.61572265625</v>
      </c>
      <c r="E1535" s="24">
        <v>1123.9903564453125</v>
      </c>
      <c r="F1535" s="24">
        <v>851.27587890625</v>
      </c>
      <c r="G1535" s="24">
        <v>1632.5562744140625</v>
      </c>
      <c r="H1535" s="24">
        <v>552.54144287109375</v>
      </c>
    </row>
    <row r="1536" spans="1:8">
      <c r="A1536">
        <v>383</v>
      </c>
      <c r="B1536" t="s">
        <v>645</v>
      </c>
      <c r="C1536">
        <v>4</v>
      </c>
      <c r="D1536" s="24">
        <v>4862.7265625</v>
      </c>
      <c r="E1536" s="24">
        <v>817.46490478515625</v>
      </c>
      <c r="F1536" s="24">
        <v>498.81512451171875</v>
      </c>
      <c r="G1536" s="24">
        <v>1364.9307861328125</v>
      </c>
      <c r="H1536" s="24">
        <v>133.46650695800781</v>
      </c>
    </row>
    <row r="1537" spans="1:8">
      <c r="A1537">
        <v>384</v>
      </c>
      <c r="B1537" t="s">
        <v>646</v>
      </c>
      <c r="C1537">
        <v>4</v>
      </c>
      <c r="D1537" s="24">
        <v>4926.57275390625</v>
      </c>
      <c r="E1537" s="24">
        <v>558.70501708984375</v>
      </c>
      <c r="F1537" s="24">
        <v>309.41864013671875</v>
      </c>
      <c r="G1537" s="24">
        <v>733.1414794921875</v>
      </c>
      <c r="H1537" s="24">
        <v>460.93603515625</v>
      </c>
    </row>
    <row r="1538" spans="1:8">
      <c r="A1538">
        <v>1</v>
      </c>
      <c r="B1538" t="s">
        <v>206</v>
      </c>
      <c r="C1538">
        <v>5</v>
      </c>
      <c r="D1538" s="24">
        <v>55336.890625</v>
      </c>
      <c r="E1538" s="24">
        <v>23800.802734375</v>
      </c>
      <c r="F1538" s="24">
        <v>50545.484375</v>
      </c>
      <c r="G1538" s="24">
        <v>112839.3515625</v>
      </c>
      <c r="H1538" s="24">
        <v>477.37484741210938</v>
      </c>
    </row>
    <row r="1539" spans="1:8">
      <c r="A1539">
        <v>2</v>
      </c>
      <c r="B1539" t="s">
        <v>213</v>
      </c>
      <c r="C1539">
        <v>5</v>
      </c>
      <c r="D1539" s="24">
        <v>77252.21875</v>
      </c>
      <c r="E1539" s="24">
        <v>31733.83984375</v>
      </c>
      <c r="F1539" s="24">
        <v>56294.03125</v>
      </c>
      <c r="G1539" s="24">
        <v>121310.8203125</v>
      </c>
      <c r="H1539" s="24">
        <v>750.496337890625</v>
      </c>
    </row>
    <row r="1540" spans="1:8">
      <c r="A1540">
        <v>3</v>
      </c>
      <c r="B1540" t="s">
        <v>216</v>
      </c>
      <c r="C1540">
        <v>5</v>
      </c>
      <c r="D1540" s="24">
        <v>80911.875</v>
      </c>
      <c r="E1540" s="24">
        <v>32665.099609375</v>
      </c>
      <c r="F1540" s="24">
        <v>58844.08984375</v>
      </c>
      <c r="G1540" s="24">
        <v>119813.5546875</v>
      </c>
      <c r="H1540" s="24">
        <v>897.91546630859375</v>
      </c>
    </row>
    <row r="1541" spans="1:8">
      <c r="A1541">
        <v>4</v>
      </c>
      <c r="B1541" t="s">
        <v>222</v>
      </c>
      <c r="C1541">
        <v>5</v>
      </c>
      <c r="D1541" s="24">
        <v>71138.5625</v>
      </c>
      <c r="E1541" s="24">
        <v>30219.466796875</v>
      </c>
      <c r="F1541" s="24">
        <v>62141.1875</v>
      </c>
      <c r="G1541" s="24">
        <v>124447.3046875</v>
      </c>
      <c r="H1541" s="24">
        <v>615.667724609375</v>
      </c>
    </row>
    <row r="1542" spans="1:8">
      <c r="A1542">
        <v>5</v>
      </c>
      <c r="B1542" t="s">
        <v>227</v>
      </c>
      <c r="C1542">
        <v>5</v>
      </c>
      <c r="D1542" s="24">
        <v>42590.7109375</v>
      </c>
      <c r="E1542" s="24">
        <v>18890.791015625</v>
      </c>
      <c r="F1542" s="24">
        <v>41894.1328125</v>
      </c>
      <c r="G1542" s="24">
        <v>82117.1640625</v>
      </c>
      <c r="H1542" s="24">
        <v>492.08126831054688</v>
      </c>
    </row>
    <row r="1543" spans="1:8">
      <c r="A1543">
        <v>6</v>
      </c>
      <c r="B1543" t="s">
        <v>231</v>
      </c>
      <c r="C1543">
        <v>5</v>
      </c>
      <c r="D1543" s="24">
        <v>36750.06640625</v>
      </c>
      <c r="E1543" s="24">
        <v>19283.7109375</v>
      </c>
      <c r="F1543" s="24">
        <v>42264.8359375</v>
      </c>
      <c r="G1543" s="24">
        <v>82637.03125</v>
      </c>
      <c r="H1543" s="24">
        <v>231.48130798339844</v>
      </c>
    </row>
    <row r="1544" spans="1:8">
      <c r="A1544">
        <v>7</v>
      </c>
      <c r="B1544" t="s">
        <v>234</v>
      </c>
      <c r="C1544">
        <v>5</v>
      </c>
      <c r="D1544" s="24">
        <v>37000.13671875</v>
      </c>
      <c r="E1544" s="24">
        <v>20706.44921875</v>
      </c>
      <c r="F1544" s="24">
        <v>44016.9375</v>
      </c>
      <c r="G1544" s="24">
        <v>83097.359375</v>
      </c>
      <c r="H1544" s="24">
        <v>-7.1458826065063477</v>
      </c>
    </row>
    <row r="1545" spans="1:8">
      <c r="A1545">
        <v>8</v>
      </c>
      <c r="B1545" t="s">
        <v>236</v>
      </c>
      <c r="C1545">
        <v>5</v>
      </c>
      <c r="D1545" s="24">
        <v>46825.67578125</v>
      </c>
      <c r="E1545" s="24">
        <v>24048.482421875</v>
      </c>
      <c r="F1545" s="24">
        <v>52607.98046875</v>
      </c>
      <c r="G1545" s="24">
        <v>97921.140625</v>
      </c>
      <c r="H1545" s="24">
        <v>-44.222225189208984</v>
      </c>
    </row>
    <row r="1546" spans="1:8">
      <c r="A1546">
        <v>9</v>
      </c>
      <c r="B1546" t="s">
        <v>237</v>
      </c>
      <c r="C1546">
        <v>5</v>
      </c>
      <c r="D1546" s="24">
        <v>1587.2818603515625</v>
      </c>
      <c r="E1546" s="24">
        <v>345.1038818359375</v>
      </c>
      <c r="F1546" s="24">
        <v>368.67654418945312</v>
      </c>
      <c r="G1546" s="24">
        <v>698.25390625</v>
      </c>
      <c r="H1546" s="24">
        <v>-38.378620147705078</v>
      </c>
    </row>
    <row r="1547" spans="1:8">
      <c r="A1547">
        <v>10</v>
      </c>
      <c r="B1547" t="s">
        <v>238</v>
      </c>
      <c r="C1547">
        <v>5</v>
      </c>
      <c r="D1547" s="24">
        <v>7398.30859375</v>
      </c>
      <c r="E1547" s="24">
        <v>1059.2332763671875</v>
      </c>
      <c r="F1547" s="24">
        <v>706.85150146484375</v>
      </c>
      <c r="G1547" s="24">
        <v>1566.948486328125</v>
      </c>
      <c r="H1547" s="24">
        <v>1086.7718505859375</v>
      </c>
    </row>
    <row r="1548" spans="1:8">
      <c r="A1548">
        <v>11</v>
      </c>
      <c r="B1548" t="s">
        <v>239</v>
      </c>
      <c r="C1548">
        <v>5</v>
      </c>
      <c r="D1548" s="24">
        <v>5734.49853515625</v>
      </c>
      <c r="E1548" s="24">
        <v>935.92022705078125</v>
      </c>
      <c r="F1548" s="24">
        <v>817.8570556640625</v>
      </c>
      <c r="G1548" s="24">
        <v>1133.7679443359375</v>
      </c>
      <c r="H1548" s="24">
        <v>564.62152099609375</v>
      </c>
    </row>
    <row r="1549" spans="1:8">
      <c r="A1549">
        <v>12</v>
      </c>
      <c r="B1549" t="s">
        <v>240</v>
      </c>
      <c r="C1549">
        <v>5</v>
      </c>
      <c r="D1549" s="24">
        <v>2961.8837890625</v>
      </c>
      <c r="E1549" s="24">
        <v>917.91619873046875</v>
      </c>
      <c r="F1549" s="24">
        <v>585.12237548828125</v>
      </c>
      <c r="G1549" s="24">
        <v>1063.8172607421875</v>
      </c>
      <c r="H1549" s="24">
        <v>1353.59716796875</v>
      </c>
    </row>
    <row r="1550" spans="1:8">
      <c r="A1550">
        <v>13</v>
      </c>
      <c r="B1550" t="s">
        <v>241</v>
      </c>
      <c r="C1550">
        <v>5</v>
      </c>
      <c r="D1550" s="24">
        <v>2164.775390625</v>
      </c>
      <c r="E1550" s="24">
        <v>413.17144775390625</v>
      </c>
      <c r="F1550" s="24">
        <v>88.612953186035156</v>
      </c>
      <c r="G1550" s="24">
        <v>1082.575927734375</v>
      </c>
      <c r="H1550" s="24">
        <v>552.791259765625</v>
      </c>
    </row>
    <row r="1551" spans="1:8">
      <c r="A1551">
        <v>14</v>
      </c>
      <c r="B1551" t="s">
        <v>242</v>
      </c>
      <c r="C1551">
        <v>5</v>
      </c>
      <c r="D1551" s="24">
        <v>7767.28466796875</v>
      </c>
      <c r="E1551" s="24">
        <v>1523.7239990234375</v>
      </c>
      <c r="F1551" s="24">
        <v>925.4530029296875</v>
      </c>
      <c r="G1551" s="24">
        <v>1310.677734375</v>
      </c>
      <c r="H1551" s="24">
        <v>665.13775634765625</v>
      </c>
    </row>
    <row r="1552" spans="1:8">
      <c r="A1552">
        <v>15</v>
      </c>
      <c r="B1552" t="s">
        <v>243</v>
      </c>
      <c r="C1552">
        <v>5</v>
      </c>
      <c r="D1552" s="24">
        <v>15737.3349609375</v>
      </c>
      <c r="E1552" s="24">
        <v>2367.5888671875</v>
      </c>
      <c r="F1552" s="24">
        <v>1298.96875</v>
      </c>
      <c r="G1552" s="24">
        <v>2248.30517578125</v>
      </c>
      <c r="H1552" s="24">
        <v>1210.1162109375</v>
      </c>
    </row>
    <row r="1553" spans="1:8">
      <c r="A1553">
        <v>16</v>
      </c>
      <c r="B1553" t="s">
        <v>244</v>
      </c>
      <c r="C1553">
        <v>5</v>
      </c>
      <c r="D1553" s="24">
        <v>25591.396484375</v>
      </c>
      <c r="E1553" s="24">
        <v>3856.051513671875</v>
      </c>
      <c r="F1553" s="24">
        <v>2400.888916015625</v>
      </c>
      <c r="G1553" s="24">
        <v>3088.250732421875</v>
      </c>
      <c r="H1553" s="24">
        <v>237.54380798339844</v>
      </c>
    </row>
    <row r="1554" spans="1:8">
      <c r="A1554">
        <v>17</v>
      </c>
      <c r="B1554" t="s">
        <v>245</v>
      </c>
      <c r="C1554">
        <v>5</v>
      </c>
      <c r="D1554" s="24">
        <v>4742.66650390625</v>
      </c>
      <c r="E1554" s="24">
        <v>952.67645263671875</v>
      </c>
      <c r="F1554" s="24">
        <v>727.9097900390625</v>
      </c>
      <c r="G1554" s="24">
        <v>1282.3331298828125</v>
      </c>
      <c r="H1554" s="24">
        <v>855.91339111328125</v>
      </c>
    </row>
    <row r="1555" spans="1:8">
      <c r="A1555">
        <v>18</v>
      </c>
      <c r="B1555" t="s">
        <v>246</v>
      </c>
      <c r="C1555">
        <v>5</v>
      </c>
      <c r="D1555" s="24">
        <v>490.42453002929688</v>
      </c>
      <c r="E1555" s="24">
        <v>255.52630615234375</v>
      </c>
      <c r="F1555" s="24">
        <v>100.81669616699219</v>
      </c>
      <c r="G1555" s="24">
        <v>-2415.4423828125</v>
      </c>
      <c r="H1555" s="24">
        <v>415.52328491210938</v>
      </c>
    </row>
    <row r="1556" spans="1:8">
      <c r="A1556">
        <v>19</v>
      </c>
      <c r="B1556" t="s">
        <v>247</v>
      </c>
      <c r="C1556">
        <v>5</v>
      </c>
      <c r="D1556" s="24">
        <v>4949.21142578125</v>
      </c>
      <c r="E1556" s="24">
        <v>969.76885986328125</v>
      </c>
      <c r="F1556" s="24">
        <v>660.93096923828125</v>
      </c>
      <c r="G1556" s="24">
        <v>1547.9549560546875</v>
      </c>
      <c r="H1556" s="24">
        <v>981.9453125</v>
      </c>
    </row>
    <row r="1557" spans="1:8">
      <c r="A1557">
        <v>20</v>
      </c>
      <c r="B1557" t="s">
        <v>248</v>
      </c>
      <c r="C1557">
        <v>5</v>
      </c>
      <c r="D1557" s="24">
        <v>883043.6875</v>
      </c>
      <c r="E1557" s="24">
        <v>95243.546875</v>
      </c>
      <c r="F1557" s="24">
        <v>43635.13671875</v>
      </c>
      <c r="G1557" s="24">
        <v>38081.6015625</v>
      </c>
      <c r="H1557" s="24">
        <v>11879.8759765625</v>
      </c>
    </row>
    <row r="1558" spans="1:8">
      <c r="A1558">
        <v>21</v>
      </c>
      <c r="B1558" t="s">
        <v>249</v>
      </c>
      <c r="C1558">
        <v>5</v>
      </c>
      <c r="D1558" s="24">
        <v>325.46188354492188</v>
      </c>
      <c r="E1558" s="24">
        <v>35.526592254638672</v>
      </c>
      <c r="F1558" s="24">
        <v>-103.11510467529297</v>
      </c>
      <c r="G1558" s="24">
        <v>934.58349609375</v>
      </c>
      <c r="H1558" s="24">
        <v>586.35369873046875</v>
      </c>
    </row>
    <row r="1559" spans="1:8">
      <c r="A1559">
        <v>22</v>
      </c>
      <c r="B1559" t="s">
        <v>250</v>
      </c>
      <c r="C1559">
        <v>5</v>
      </c>
      <c r="D1559" s="24">
        <v>2962.650634765625</v>
      </c>
      <c r="E1559" s="24">
        <v>749.38671875</v>
      </c>
      <c r="F1559" s="24">
        <v>548.215087890625</v>
      </c>
      <c r="G1559" s="24">
        <v>1122.7276611328125</v>
      </c>
      <c r="H1559" s="24">
        <v>311.79214477539062</v>
      </c>
    </row>
    <row r="1560" spans="1:8">
      <c r="A1560">
        <v>23</v>
      </c>
      <c r="B1560" t="s">
        <v>251</v>
      </c>
      <c r="C1560">
        <v>5</v>
      </c>
      <c r="D1560" s="24">
        <v>2498.412109375</v>
      </c>
      <c r="E1560" s="24">
        <v>642.8154296875</v>
      </c>
      <c r="F1560" s="24">
        <v>181.33419799804688</v>
      </c>
      <c r="G1560" s="24">
        <v>507.64251708984375</v>
      </c>
      <c r="H1560" s="24">
        <v>124.50331115722656</v>
      </c>
    </row>
    <row r="1561" spans="1:8">
      <c r="A1561">
        <v>24</v>
      </c>
      <c r="B1561" t="s">
        <v>252</v>
      </c>
      <c r="C1561">
        <v>5</v>
      </c>
      <c r="D1561" s="24">
        <v>4772.03173828125</v>
      </c>
      <c r="E1561" s="24">
        <v>725.81024169921875</v>
      </c>
      <c r="F1561" s="24">
        <v>207.31947326660156</v>
      </c>
      <c r="G1561" s="24">
        <v>1160.92919921875</v>
      </c>
      <c r="H1561" s="24">
        <v>349.5859375</v>
      </c>
    </row>
    <row r="1562" spans="1:8">
      <c r="A1562">
        <v>25</v>
      </c>
      <c r="B1562" t="s">
        <v>253</v>
      </c>
      <c r="C1562">
        <v>5</v>
      </c>
      <c r="D1562" s="24">
        <v>38622.52734375</v>
      </c>
      <c r="E1562" s="24">
        <v>19299.8828125</v>
      </c>
      <c r="F1562" s="24">
        <v>42912.578125</v>
      </c>
      <c r="G1562" s="24">
        <v>91116.9921875</v>
      </c>
      <c r="H1562" s="24">
        <v>-205.00651550292969</v>
      </c>
    </row>
    <row r="1563" spans="1:8">
      <c r="A1563">
        <v>26</v>
      </c>
      <c r="B1563" t="s">
        <v>254</v>
      </c>
      <c r="C1563">
        <v>5</v>
      </c>
      <c r="D1563" s="24">
        <v>54661.22265625</v>
      </c>
      <c r="E1563" s="24">
        <v>25612.3125</v>
      </c>
      <c r="F1563" s="24">
        <v>56638.6171875</v>
      </c>
      <c r="G1563" s="24">
        <v>116795.203125</v>
      </c>
      <c r="H1563" s="24">
        <v>1213.427490234375</v>
      </c>
    </row>
    <row r="1564" spans="1:8">
      <c r="A1564">
        <v>27</v>
      </c>
      <c r="B1564" t="s">
        <v>255</v>
      </c>
      <c r="C1564">
        <v>5</v>
      </c>
      <c r="D1564" s="24">
        <v>27725.587890625</v>
      </c>
      <c r="E1564" s="24">
        <v>16994.67578125</v>
      </c>
      <c r="F1564" s="24">
        <v>37797.79296875</v>
      </c>
      <c r="G1564" s="24">
        <v>76829.3125</v>
      </c>
      <c r="H1564" s="24">
        <v>29.086557388305664</v>
      </c>
    </row>
    <row r="1565" spans="1:8">
      <c r="A1565">
        <v>28</v>
      </c>
      <c r="B1565" t="s">
        <v>256</v>
      </c>
      <c r="C1565">
        <v>5</v>
      </c>
      <c r="D1565" s="24">
        <v>49914.85546875</v>
      </c>
      <c r="E1565" s="24">
        <v>25913.9921875</v>
      </c>
      <c r="F1565" s="24">
        <v>55933.66796875</v>
      </c>
      <c r="G1565" s="24">
        <v>109879.1953125</v>
      </c>
      <c r="H1565" s="24">
        <v>354.4952392578125</v>
      </c>
    </row>
    <row r="1566" spans="1:8">
      <c r="A1566">
        <v>29</v>
      </c>
      <c r="B1566" t="s">
        <v>282</v>
      </c>
      <c r="C1566">
        <v>5</v>
      </c>
      <c r="D1566" s="24">
        <v>28485.376953125</v>
      </c>
      <c r="E1566" s="24">
        <v>15515.787109375</v>
      </c>
      <c r="F1566" s="24">
        <v>36346.7578125</v>
      </c>
      <c r="G1566" s="24">
        <v>69942.4609375</v>
      </c>
      <c r="H1566" s="24">
        <v>-131.73953247070312</v>
      </c>
    </row>
    <row r="1567" spans="1:8">
      <c r="A1567">
        <v>30</v>
      </c>
      <c r="B1567" t="s">
        <v>284</v>
      </c>
      <c r="C1567">
        <v>5</v>
      </c>
      <c r="D1567" s="24">
        <v>12773.5595703125</v>
      </c>
      <c r="E1567" s="24">
        <v>11682.673828125</v>
      </c>
      <c r="F1567" s="24">
        <v>31762.3984375</v>
      </c>
      <c r="G1567" s="24">
        <v>60700.78125</v>
      </c>
      <c r="H1567" s="24">
        <v>-672.14642333984375</v>
      </c>
    </row>
    <row r="1568" spans="1:8">
      <c r="A1568">
        <v>31</v>
      </c>
      <c r="B1568" t="s">
        <v>285</v>
      </c>
      <c r="C1568">
        <v>5</v>
      </c>
      <c r="D1568" s="24">
        <v>41762.828125</v>
      </c>
      <c r="E1568" s="24">
        <v>21773.966796875</v>
      </c>
      <c r="F1568" s="24">
        <v>48611.33984375</v>
      </c>
      <c r="G1568" s="24">
        <v>90286.65625</v>
      </c>
      <c r="H1568" s="24">
        <v>347.65603637695312</v>
      </c>
    </row>
    <row r="1569" spans="1:8">
      <c r="A1569">
        <v>32</v>
      </c>
      <c r="B1569" t="s">
        <v>286</v>
      </c>
      <c r="C1569">
        <v>5</v>
      </c>
      <c r="D1569" s="24">
        <v>39888.41015625</v>
      </c>
      <c r="E1569" s="24">
        <v>20852.30078125</v>
      </c>
      <c r="F1569" s="24">
        <v>46921.9296875</v>
      </c>
      <c r="G1569" s="24">
        <v>85804.6328125</v>
      </c>
      <c r="H1569" s="24">
        <v>1049.035888671875</v>
      </c>
    </row>
    <row r="1570" spans="1:8">
      <c r="A1570">
        <v>33</v>
      </c>
      <c r="B1570" t="s">
        <v>287</v>
      </c>
      <c r="C1570">
        <v>5</v>
      </c>
      <c r="D1570" s="24">
        <v>5583.9462890625</v>
      </c>
      <c r="E1570" s="24">
        <v>1378.94970703125</v>
      </c>
      <c r="F1570" s="24">
        <v>742.36572265625</v>
      </c>
      <c r="G1570" s="24">
        <v>1355.1048583984375</v>
      </c>
      <c r="H1570" s="24">
        <v>750.76885986328125</v>
      </c>
    </row>
    <row r="1571" spans="1:8">
      <c r="A1571">
        <v>34</v>
      </c>
      <c r="B1571" t="s">
        <v>288</v>
      </c>
      <c r="C1571">
        <v>5</v>
      </c>
      <c r="D1571" s="24">
        <v>5187.505859375</v>
      </c>
      <c r="E1571" s="24">
        <v>880.2159423828125</v>
      </c>
      <c r="F1571" s="24">
        <v>957.1461181640625</v>
      </c>
      <c r="G1571" s="24">
        <v>1185.9072265625</v>
      </c>
      <c r="H1571" s="24">
        <v>1911.1343994140625</v>
      </c>
    </row>
    <row r="1572" spans="1:8">
      <c r="A1572">
        <v>35</v>
      </c>
      <c r="B1572" t="s">
        <v>289</v>
      </c>
      <c r="C1572">
        <v>5</v>
      </c>
      <c r="D1572" s="24">
        <v>3761.151611328125</v>
      </c>
      <c r="E1572" s="24">
        <v>250.82218933105469</v>
      </c>
      <c r="F1572" s="24">
        <v>536.8331298828125</v>
      </c>
      <c r="G1572" s="24">
        <v>776.0399169921875</v>
      </c>
      <c r="H1572" s="24">
        <v>684.83880615234375</v>
      </c>
    </row>
    <row r="1573" spans="1:8">
      <c r="A1573">
        <v>36</v>
      </c>
      <c r="B1573" t="s">
        <v>290</v>
      </c>
      <c r="C1573">
        <v>5</v>
      </c>
      <c r="D1573" s="24">
        <v>4589.46826171875</v>
      </c>
      <c r="E1573" s="24">
        <v>805.648193359375</v>
      </c>
      <c r="F1573" s="24">
        <v>864.9359130859375</v>
      </c>
      <c r="G1573" s="24">
        <v>1676.9879150390625</v>
      </c>
      <c r="H1573" s="24">
        <v>974.9566650390625</v>
      </c>
    </row>
    <row r="1574" spans="1:8">
      <c r="A1574">
        <v>37</v>
      </c>
      <c r="B1574" t="s">
        <v>291</v>
      </c>
      <c r="C1574">
        <v>5</v>
      </c>
      <c r="D1574" s="24">
        <v>3649.343017578125</v>
      </c>
      <c r="E1574" s="24">
        <v>659.76824951171875</v>
      </c>
      <c r="F1574" s="24">
        <v>577.56304931640625</v>
      </c>
      <c r="G1574" s="24">
        <v>670.36273193359375</v>
      </c>
      <c r="H1574" s="24">
        <v>859.204345703125</v>
      </c>
    </row>
    <row r="1575" spans="1:8">
      <c r="A1575">
        <v>38</v>
      </c>
      <c r="B1575" t="s">
        <v>293</v>
      </c>
      <c r="C1575">
        <v>5</v>
      </c>
      <c r="D1575" s="24">
        <v>950.67724609375</v>
      </c>
      <c r="E1575" s="24">
        <v>540.0032958984375</v>
      </c>
      <c r="F1575" s="24">
        <v>77.123077392578125</v>
      </c>
      <c r="G1575" s="24">
        <v>617.43035888671875</v>
      </c>
      <c r="H1575" s="24">
        <v>291.59957885742188</v>
      </c>
    </row>
    <row r="1576" spans="1:8">
      <c r="A1576">
        <v>39</v>
      </c>
      <c r="B1576" t="s">
        <v>294</v>
      </c>
      <c r="C1576">
        <v>5</v>
      </c>
      <c r="D1576" s="24">
        <v>3232.7890625</v>
      </c>
      <c r="E1576" s="24">
        <v>849.8070068359375</v>
      </c>
      <c r="F1576" s="24">
        <v>265.88629150390625</v>
      </c>
      <c r="G1576" s="24">
        <v>802.31036376953125</v>
      </c>
      <c r="H1576" s="24">
        <v>866.8333740234375</v>
      </c>
    </row>
    <row r="1577" spans="1:8">
      <c r="A1577">
        <v>40</v>
      </c>
      <c r="B1577" t="s">
        <v>295</v>
      </c>
      <c r="C1577">
        <v>5</v>
      </c>
      <c r="D1577" s="24">
        <v>4558.2578125</v>
      </c>
      <c r="E1577" s="24">
        <v>1373.198974609375</v>
      </c>
      <c r="F1577" s="24">
        <v>630.79608154296875</v>
      </c>
      <c r="G1577" s="24">
        <v>1048.778076171875</v>
      </c>
      <c r="H1577" s="24">
        <v>301.04025268554688</v>
      </c>
    </row>
    <row r="1578" spans="1:8">
      <c r="A1578">
        <v>41</v>
      </c>
      <c r="B1578" t="s">
        <v>296</v>
      </c>
      <c r="C1578">
        <v>5</v>
      </c>
      <c r="D1578" s="24">
        <v>1290.85791015625</v>
      </c>
      <c r="E1578" s="24">
        <v>0.88488656282424927</v>
      </c>
      <c r="F1578" s="24">
        <v>385.91836547851562</v>
      </c>
      <c r="G1578" s="24">
        <v>400.47427368164062</v>
      </c>
      <c r="H1578" s="24">
        <v>396.70623779296875</v>
      </c>
    </row>
    <row r="1579" spans="1:8">
      <c r="A1579">
        <v>42</v>
      </c>
      <c r="B1579" t="s">
        <v>297</v>
      </c>
      <c r="C1579">
        <v>5</v>
      </c>
      <c r="D1579" s="24">
        <v>1511.076171875</v>
      </c>
      <c r="E1579" s="24">
        <v>296.01220703125</v>
      </c>
      <c r="F1579" s="24">
        <v>-185.25839233398438</v>
      </c>
      <c r="G1579" s="24">
        <v>241.70355224609375</v>
      </c>
      <c r="H1579" s="24">
        <v>-119.72780609130859</v>
      </c>
    </row>
    <row r="1580" spans="1:8">
      <c r="A1580">
        <v>43</v>
      </c>
      <c r="B1580" t="s">
        <v>298</v>
      </c>
      <c r="C1580">
        <v>5</v>
      </c>
      <c r="D1580" s="24">
        <v>5124.9921875</v>
      </c>
      <c r="E1580" s="24">
        <v>764.5926513671875</v>
      </c>
      <c r="F1580" s="24">
        <v>638.74713134765625</v>
      </c>
      <c r="G1580" s="24">
        <v>386.46832275390625</v>
      </c>
      <c r="H1580" s="24">
        <v>779.85052490234375</v>
      </c>
    </row>
    <row r="1581" spans="1:8">
      <c r="A1581">
        <v>44</v>
      </c>
      <c r="B1581" t="s">
        <v>299</v>
      </c>
      <c r="C1581">
        <v>5</v>
      </c>
      <c r="D1581" s="24">
        <v>4144.3681640625</v>
      </c>
      <c r="E1581" s="24">
        <v>1135.2979736328125</v>
      </c>
      <c r="F1581" s="24">
        <v>155.94413757324219</v>
      </c>
      <c r="G1581" s="24">
        <v>1099.5845947265625</v>
      </c>
      <c r="H1581" s="24">
        <v>148.97822570800781</v>
      </c>
    </row>
    <row r="1582" spans="1:8">
      <c r="A1582">
        <v>45</v>
      </c>
      <c r="B1582" t="s">
        <v>300</v>
      </c>
      <c r="C1582">
        <v>5</v>
      </c>
      <c r="D1582" s="24">
        <v>2464.687255859375</v>
      </c>
      <c r="E1582" s="24">
        <v>687.3009033203125</v>
      </c>
      <c r="F1582" s="24">
        <v>522.09796142578125</v>
      </c>
      <c r="G1582" s="24">
        <v>984.13775634765625</v>
      </c>
      <c r="H1582" s="24">
        <v>533.4222412109375</v>
      </c>
    </row>
    <row r="1583" spans="1:8">
      <c r="A1583">
        <v>46</v>
      </c>
      <c r="B1583" t="s">
        <v>302</v>
      </c>
      <c r="C1583">
        <v>5</v>
      </c>
      <c r="D1583" s="24">
        <v>4851.56005859375</v>
      </c>
      <c r="E1583" s="24">
        <v>784.08404541015625</v>
      </c>
      <c r="F1583" s="24">
        <v>448.27346801757812</v>
      </c>
      <c r="G1583" s="24">
        <v>1082.231201171875</v>
      </c>
      <c r="H1583" s="24">
        <v>721.8541259765625</v>
      </c>
    </row>
    <row r="1584" spans="1:8">
      <c r="A1584">
        <v>47</v>
      </c>
      <c r="B1584" t="s">
        <v>304</v>
      </c>
      <c r="C1584">
        <v>5</v>
      </c>
      <c r="D1584" s="24">
        <v>1358.9022216796875</v>
      </c>
      <c r="E1584" s="24">
        <v>305.34640502929688</v>
      </c>
      <c r="F1584" s="24">
        <v>319.25918579101562</v>
      </c>
      <c r="G1584" s="24">
        <v>774.9415283203125</v>
      </c>
      <c r="H1584" s="24">
        <v>557.609375</v>
      </c>
    </row>
    <row r="1585" spans="1:8">
      <c r="A1585">
        <v>48</v>
      </c>
      <c r="B1585" t="s">
        <v>306</v>
      </c>
      <c r="C1585">
        <v>5</v>
      </c>
      <c r="D1585" s="24">
        <v>4192.58984375</v>
      </c>
      <c r="E1585" s="24">
        <v>695.8328857421875</v>
      </c>
      <c r="F1585" s="24">
        <v>360.44775390625</v>
      </c>
      <c r="G1585" s="24">
        <v>1062.78515625</v>
      </c>
      <c r="H1585" s="24">
        <v>882.65203857421875</v>
      </c>
    </row>
    <row r="1586" spans="1:8">
      <c r="A1586">
        <v>49</v>
      </c>
      <c r="B1586" t="s">
        <v>301</v>
      </c>
      <c r="C1586">
        <v>5</v>
      </c>
      <c r="D1586" s="24">
        <v>52129.23828125</v>
      </c>
      <c r="E1586" s="24">
        <v>23922.861328125</v>
      </c>
      <c r="F1586" s="24">
        <v>50294.2109375</v>
      </c>
      <c r="G1586" s="24">
        <v>107206.8828125</v>
      </c>
      <c r="H1586" s="24">
        <v>544.1075439453125</v>
      </c>
    </row>
    <row r="1587" spans="1:8">
      <c r="A1587">
        <v>50</v>
      </c>
      <c r="B1587" t="s">
        <v>303</v>
      </c>
      <c r="C1587">
        <v>5</v>
      </c>
      <c r="D1587" s="24">
        <v>32418.875</v>
      </c>
      <c r="E1587" s="24">
        <v>17159.455078125</v>
      </c>
      <c r="F1587" s="24">
        <v>36991.1875</v>
      </c>
      <c r="G1587" s="24">
        <v>77409.2265625</v>
      </c>
      <c r="H1587" s="24">
        <v>103.73538208007812</v>
      </c>
    </row>
    <row r="1588" spans="1:8">
      <c r="A1588">
        <v>51</v>
      </c>
      <c r="B1588" t="s">
        <v>305</v>
      </c>
      <c r="C1588">
        <v>5</v>
      </c>
      <c r="D1588" s="24">
        <v>41505.6328125</v>
      </c>
      <c r="E1588" s="24">
        <v>21689.048828125</v>
      </c>
      <c r="F1588" s="24">
        <v>46221.44140625</v>
      </c>
      <c r="G1588" s="24">
        <v>91068.84375</v>
      </c>
      <c r="H1588" s="24">
        <v>549.63385009765625</v>
      </c>
    </row>
    <row r="1589" spans="1:8">
      <c r="A1589">
        <v>52</v>
      </c>
      <c r="B1589" t="s">
        <v>307</v>
      </c>
      <c r="C1589">
        <v>5</v>
      </c>
      <c r="D1589" s="24">
        <v>47124.91015625</v>
      </c>
      <c r="E1589" s="24">
        <v>22776.548828125</v>
      </c>
      <c r="F1589" s="24">
        <v>48258.35546875</v>
      </c>
      <c r="G1589" s="24">
        <v>92734.5390625</v>
      </c>
      <c r="H1589" s="24">
        <v>1837.6329345703125</v>
      </c>
    </row>
    <row r="1590" spans="1:8">
      <c r="A1590">
        <v>53</v>
      </c>
      <c r="B1590" t="s">
        <v>308</v>
      </c>
      <c r="C1590">
        <v>5</v>
      </c>
      <c r="D1590" s="24">
        <v>25446.58203125</v>
      </c>
      <c r="E1590" s="24">
        <v>15109.1826171875</v>
      </c>
      <c r="F1590" s="24">
        <v>33252.98828125</v>
      </c>
      <c r="G1590" s="24">
        <v>62224.18359375</v>
      </c>
      <c r="H1590" s="24">
        <v>357.80615234375</v>
      </c>
    </row>
    <row r="1591" spans="1:8">
      <c r="A1591">
        <v>54</v>
      </c>
      <c r="B1591" t="s">
        <v>309</v>
      </c>
      <c r="C1591">
        <v>5</v>
      </c>
      <c r="D1591" s="24">
        <v>28493.8515625</v>
      </c>
      <c r="E1591" s="24">
        <v>14678.1240234375</v>
      </c>
      <c r="F1591" s="24">
        <v>32986.36328125</v>
      </c>
      <c r="G1591" s="24">
        <v>61807.37890625</v>
      </c>
      <c r="H1591" s="24">
        <v>806.51409912109375</v>
      </c>
    </row>
    <row r="1592" spans="1:8">
      <c r="A1592">
        <v>55</v>
      </c>
      <c r="B1592" t="s">
        <v>310</v>
      </c>
      <c r="C1592">
        <v>5</v>
      </c>
      <c r="D1592" s="24">
        <v>37811.79296875</v>
      </c>
      <c r="E1592" s="24">
        <v>19555.994140625</v>
      </c>
      <c r="F1592" s="24">
        <v>40335.375</v>
      </c>
      <c r="G1592" s="24">
        <v>72690.5234375</v>
      </c>
      <c r="H1592" s="24">
        <v>757.09716796875</v>
      </c>
    </row>
    <row r="1593" spans="1:8">
      <c r="A1593">
        <v>56</v>
      </c>
      <c r="B1593" t="s">
        <v>311</v>
      </c>
      <c r="C1593">
        <v>5</v>
      </c>
      <c r="D1593" s="24">
        <v>24126.951171875</v>
      </c>
      <c r="E1593" s="24">
        <v>14075.404296875</v>
      </c>
      <c r="F1593" s="24">
        <v>30839.814453125</v>
      </c>
      <c r="G1593" s="24">
        <v>55686.96875</v>
      </c>
      <c r="H1593" s="24">
        <v>322.686279296875</v>
      </c>
    </row>
    <row r="1594" spans="1:8">
      <c r="A1594">
        <v>57</v>
      </c>
      <c r="B1594" t="s">
        <v>317</v>
      </c>
      <c r="C1594">
        <v>5</v>
      </c>
      <c r="D1594" s="24">
        <v>3690.642822265625</v>
      </c>
      <c r="E1594" s="24">
        <v>573.8399658203125</v>
      </c>
      <c r="F1594" s="24">
        <v>1084.3934326171875</v>
      </c>
      <c r="G1594" s="24">
        <v>420.25238037109375</v>
      </c>
      <c r="H1594" s="24">
        <v>292.59945678710938</v>
      </c>
    </row>
    <row r="1595" spans="1:8">
      <c r="A1595">
        <v>58</v>
      </c>
      <c r="B1595" t="s">
        <v>319</v>
      </c>
      <c r="C1595">
        <v>5</v>
      </c>
      <c r="D1595" s="24">
        <v>6361.4873046875</v>
      </c>
      <c r="E1595" s="24">
        <v>1170.7735595703125</v>
      </c>
      <c r="F1595" s="24">
        <v>1015.5692138671875</v>
      </c>
      <c r="G1595" s="24">
        <v>865.3076171875</v>
      </c>
      <c r="H1595" s="24">
        <v>883.743408203125</v>
      </c>
    </row>
    <row r="1596" spans="1:8">
      <c r="A1596">
        <v>59</v>
      </c>
      <c r="B1596" t="s">
        <v>321</v>
      </c>
      <c r="C1596">
        <v>5</v>
      </c>
      <c r="D1596" s="24">
        <v>5895.69287109375</v>
      </c>
      <c r="E1596" s="24">
        <v>1585.5528564453125</v>
      </c>
      <c r="F1596" s="24">
        <v>1143.46728515625</v>
      </c>
      <c r="G1596" s="24">
        <v>1819.2408447265625</v>
      </c>
      <c r="H1596" s="24">
        <v>711.38134765625</v>
      </c>
    </row>
    <row r="1597" spans="1:8">
      <c r="A1597">
        <v>60</v>
      </c>
      <c r="B1597" t="s">
        <v>322</v>
      </c>
      <c r="C1597">
        <v>5</v>
      </c>
      <c r="D1597" s="24">
        <v>8227.23046875</v>
      </c>
      <c r="E1597" s="24">
        <v>1609.0987548828125</v>
      </c>
      <c r="F1597" s="24">
        <v>1072.3878173828125</v>
      </c>
      <c r="G1597" s="24">
        <v>1576.929931640625</v>
      </c>
      <c r="H1597" s="24">
        <v>531.8194580078125</v>
      </c>
    </row>
    <row r="1598" spans="1:8">
      <c r="A1598">
        <v>61</v>
      </c>
      <c r="B1598" t="s">
        <v>325</v>
      </c>
      <c r="C1598">
        <v>5</v>
      </c>
      <c r="D1598" s="24">
        <v>8753.689453125</v>
      </c>
      <c r="E1598" s="24">
        <v>1488.5384521484375</v>
      </c>
      <c r="F1598" s="24">
        <v>1314.8450927734375</v>
      </c>
      <c r="G1598" s="24">
        <v>857.099853515625</v>
      </c>
      <c r="H1598" s="24">
        <v>1036.68408203125</v>
      </c>
    </row>
    <row r="1599" spans="1:8">
      <c r="A1599">
        <v>62</v>
      </c>
      <c r="B1599" t="s">
        <v>327</v>
      </c>
      <c r="C1599">
        <v>5</v>
      </c>
      <c r="D1599" s="24">
        <v>4450.48193359375</v>
      </c>
      <c r="E1599" s="24">
        <v>866.20574951171875</v>
      </c>
      <c r="F1599" s="24">
        <v>426.74227905273438</v>
      </c>
      <c r="G1599" s="24">
        <v>1250.143798828125</v>
      </c>
      <c r="H1599" s="24">
        <v>530.74603271484375</v>
      </c>
    </row>
    <row r="1600" spans="1:8">
      <c r="A1600">
        <v>63</v>
      </c>
      <c r="B1600" t="s">
        <v>330</v>
      </c>
      <c r="C1600">
        <v>5</v>
      </c>
      <c r="D1600" s="24">
        <v>2187.473876953125</v>
      </c>
      <c r="E1600" s="24">
        <v>-64.361076354980469</v>
      </c>
      <c r="F1600" s="24">
        <v>554.641845703125</v>
      </c>
      <c r="G1600" s="24">
        <v>644.13604736328125</v>
      </c>
      <c r="H1600" s="24">
        <v>438.41470336914062</v>
      </c>
    </row>
    <row r="1601" spans="1:8">
      <c r="A1601">
        <v>64</v>
      </c>
      <c r="B1601" t="s">
        <v>332</v>
      </c>
      <c r="C1601">
        <v>5</v>
      </c>
      <c r="D1601" s="24">
        <v>3004.818603515625</v>
      </c>
      <c r="E1601" s="24">
        <v>1083.1409912109375</v>
      </c>
      <c r="F1601" s="24">
        <v>410.0030517578125</v>
      </c>
      <c r="G1601" s="24">
        <v>496.22769165039062</v>
      </c>
      <c r="H1601" s="24">
        <v>437.85488891601562</v>
      </c>
    </row>
    <row r="1602" spans="1:8">
      <c r="A1602">
        <v>65</v>
      </c>
      <c r="B1602" t="s">
        <v>333</v>
      </c>
      <c r="C1602">
        <v>5</v>
      </c>
      <c r="D1602" s="24">
        <v>5313.2705078125</v>
      </c>
      <c r="E1602" s="24">
        <v>948.72198486328125</v>
      </c>
      <c r="F1602" s="24">
        <v>415.2489013671875</v>
      </c>
      <c r="G1602" s="24">
        <v>970.5802001953125</v>
      </c>
      <c r="H1602" s="24">
        <v>630.7125244140625</v>
      </c>
    </row>
    <row r="1603" spans="1:8">
      <c r="A1603">
        <v>66</v>
      </c>
      <c r="B1603" t="s">
        <v>334</v>
      </c>
      <c r="C1603">
        <v>5</v>
      </c>
      <c r="D1603" s="24">
        <v>2062.845947265625</v>
      </c>
      <c r="E1603" s="24">
        <v>272.89584350585938</v>
      </c>
      <c r="F1603" s="24">
        <v>179.278564453125</v>
      </c>
      <c r="G1603" s="24">
        <v>1339.17724609375</v>
      </c>
      <c r="H1603" s="24">
        <v>1375.8154296875</v>
      </c>
    </row>
    <row r="1604" spans="1:8">
      <c r="A1604">
        <v>67</v>
      </c>
      <c r="B1604" t="s">
        <v>335</v>
      </c>
      <c r="C1604">
        <v>5</v>
      </c>
      <c r="D1604" s="24">
        <v>9808.6279296875</v>
      </c>
      <c r="E1604" s="24">
        <v>2372.15380859375</v>
      </c>
      <c r="F1604" s="24">
        <v>1344.97900390625</v>
      </c>
      <c r="G1604" s="24">
        <v>2327.4033203125</v>
      </c>
      <c r="H1604" s="24">
        <v>1612.324462890625</v>
      </c>
    </row>
    <row r="1605" spans="1:8">
      <c r="A1605">
        <v>68</v>
      </c>
      <c r="B1605" t="s">
        <v>336</v>
      </c>
      <c r="C1605">
        <v>5</v>
      </c>
      <c r="D1605" s="24">
        <v>2504.781005859375</v>
      </c>
      <c r="E1605" s="24">
        <v>812.45538330078125</v>
      </c>
      <c r="F1605" s="24">
        <v>-84.93048095703125</v>
      </c>
      <c r="G1605" s="24">
        <v>690.3087158203125</v>
      </c>
      <c r="H1605" s="24">
        <v>626.4991455078125</v>
      </c>
    </row>
    <row r="1606" spans="1:8">
      <c r="A1606">
        <v>69</v>
      </c>
      <c r="B1606" t="s">
        <v>337</v>
      </c>
      <c r="C1606">
        <v>5</v>
      </c>
      <c r="D1606" s="24">
        <v>2585.553466796875</v>
      </c>
      <c r="E1606" s="24">
        <v>682.50616455078125</v>
      </c>
      <c r="F1606" s="24">
        <v>629.0880126953125</v>
      </c>
      <c r="G1606" s="24">
        <v>1086.0118408203125</v>
      </c>
      <c r="H1606" s="24">
        <v>919.873046875</v>
      </c>
    </row>
    <row r="1607" spans="1:8">
      <c r="A1607">
        <v>70</v>
      </c>
      <c r="B1607" t="s">
        <v>338</v>
      </c>
      <c r="C1607">
        <v>5</v>
      </c>
      <c r="D1607" s="24">
        <v>7227.00927734375</v>
      </c>
      <c r="E1607" s="24">
        <v>1119.89990234375</v>
      </c>
      <c r="F1607" s="24">
        <v>501.11691284179688</v>
      </c>
      <c r="G1607" s="24">
        <v>1405.94287109375</v>
      </c>
      <c r="H1607" s="24">
        <v>616.69659423828125</v>
      </c>
    </row>
    <row r="1608" spans="1:8">
      <c r="A1608">
        <v>71</v>
      </c>
      <c r="B1608" t="s">
        <v>339</v>
      </c>
      <c r="C1608">
        <v>5</v>
      </c>
      <c r="D1608" s="24">
        <v>5912.69384765625</v>
      </c>
      <c r="E1608" s="24">
        <v>878.32940673828125</v>
      </c>
      <c r="F1608" s="24">
        <v>1093.1663818359375</v>
      </c>
      <c r="G1608" s="24">
        <v>1298.466552734375</v>
      </c>
      <c r="H1608" s="24">
        <v>556.1798095703125</v>
      </c>
    </row>
    <row r="1609" spans="1:8">
      <c r="A1609">
        <v>72</v>
      </c>
      <c r="B1609" t="s">
        <v>340</v>
      </c>
      <c r="C1609">
        <v>5</v>
      </c>
      <c r="D1609" s="24">
        <v>4953.0673828125</v>
      </c>
      <c r="E1609" s="24">
        <v>1067.373779296875</v>
      </c>
      <c r="F1609" s="24">
        <v>506.20474243164062</v>
      </c>
      <c r="G1609" s="24">
        <v>1346.907470703125</v>
      </c>
      <c r="H1609" s="24">
        <v>927.6407470703125</v>
      </c>
    </row>
    <row r="1610" spans="1:8">
      <c r="A1610">
        <v>73</v>
      </c>
      <c r="B1610" t="s">
        <v>312</v>
      </c>
      <c r="C1610">
        <v>5</v>
      </c>
      <c r="D1610" s="24">
        <v>35947.37109375</v>
      </c>
      <c r="E1610" s="24">
        <v>19736.720703125</v>
      </c>
      <c r="F1610" s="24">
        <v>37263.5078125</v>
      </c>
      <c r="G1610" s="24">
        <v>83700.703125</v>
      </c>
      <c r="H1610" s="24">
        <v>566.24298095703125</v>
      </c>
    </row>
    <row r="1611" spans="1:8">
      <c r="A1611">
        <v>74</v>
      </c>
      <c r="B1611" t="s">
        <v>314</v>
      </c>
      <c r="C1611">
        <v>5</v>
      </c>
      <c r="D1611" s="24">
        <v>55465.74609375</v>
      </c>
      <c r="E1611" s="24">
        <v>25219.537109375</v>
      </c>
      <c r="F1611" s="24">
        <v>47585.7421875</v>
      </c>
      <c r="G1611" s="24">
        <v>97655.8515625</v>
      </c>
      <c r="H1611" s="24">
        <v>590.76287841796875</v>
      </c>
    </row>
    <row r="1612" spans="1:8">
      <c r="A1612">
        <v>75</v>
      </c>
      <c r="B1612" t="s">
        <v>341</v>
      </c>
      <c r="C1612">
        <v>5</v>
      </c>
      <c r="D1612" s="24">
        <v>4381.72900390625</v>
      </c>
      <c r="E1612" s="24">
        <v>1080.857666015625</v>
      </c>
      <c r="F1612" s="24">
        <v>1071.5296630859375</v>
      </c>
      <c r="G1612" s="24">
        <v>1607.17431640625</v>
      </c>
      <c r="H1612" s="24">
        <v>1058.829345703125</v>
      </c>
    </row>
    <row r="1613" spans="1:8">
      <c r="A1613">
        <v>76</v>
      </c>
      <c r="B1613" t="s">
        <v>342</v>
      </c>
      <c r="C1613">
        <v>5</v>
      </c>
      <c r="D1613" s="24">
        <v>5469.96728515625</v>
      </c>
      <c r="E1613" s="24">
        <v>1120.2774658203125</v>
      </c>
      <c r="F1613" s="24">
        <v>1083.5633544921875</v>
      </c>
      <c r="G1613" s="24">
        <v>1675.4346923828125</v>
      </c>
      <c r="H1613" s="24">
        <v>766.7967529296875</v>
      </c>
    </row>
    <row r="1614" spans="1:8">
      <c r="A1614">
        <v>77</v>
      </c>
      <c r="B1614" t="s">
        <v>343</v>
      </c>
      <c r="C1614">
        <v>5</v>
      </c>
      <c r="D1614" s="24">
        <v>2255.9873046875</v>
      </c>
      <c r="E1614" s="24">
        <v>464.01467895507812</v>
      </c>
      <c r="F1614" s="24">
        <v>562.1976318359375</v>
      </c>
      <c r="G1614" s="24">
        <v>998.14093017578125</v>
      </c>
      <c r="H1614" s="24">
        <v>211.24017333984375</v>
      </c>
    </row>
    <row r="1615" spans="1:8">
      <c r="A1615">
        <v>78</v>
      </c>
      <c r="B1615" t="s">
        <v>344</v>
      </c>
      <c r="C1615">
        <v>5</v>
      </c>
      <c r="D1615" s="24">
        <v>5455.6650390625</v>
      </c>
      <c r="E1615" s="24">
        <v>786.13543701171875</v>
      </c>
      <c r="F1615" s="24">
        <v>735.2103271484375</v>
      </c>
      <c r="G1615" s="24">
        <v>985.47027587890625</v>
      </c>
      <c r="H1615" s="24">
        <v>632.61785888671875</v>
      </c>
    </row>
    <row r="1616" spans="1:8">
      <c r="A1616">
        <v>79</v>
      </c>
      <c r="B1616" t="s">
        <v>345</v>
      </c>
      <c r="C1616">
        <v>5</v>
      </c>
      <c r="D1616" s="24">
        <v>12921.1845703125</v>
      </c>
      <c r="E1616" s="24">
        <v>2403.421875</v>
      </c>
      <c r="F1616" s="24">
        <v>1515.5078125</v>
      </c>
      <c r="G1616" s="24">
        <v>1622.668212890625</v>
      </c>
      <c r="H1616" s="24">
        <v>819.1590576171875</v>
      </c>
    </row>
    <row r="1617" spans="1:8">
      <c r="A1617">
        <v>80</v>
      </c>
      <c r="B1617" t="s">
        <v>346</v>
      </c>
      <c r="C1617">
        <v>5</v>
      </c>
      <c r="D1617" s="24">
        <v>2839.68798828125</v>
      </c>
      <c r="E1617" s="24">
        <v>857.8624267578125</v>
      </c>
      <c r="F1617" s="24">
        <v>489.8861083984375</v>
      </c>
      <c r="G1617" s="24">
        <v>610.95037841796875</v>
      </c>
      <c r="H1617" s="24">
        <v>497.14007568359375</v>
      </c>
    </row>
    <row r="1618" spans="1:8">
      <c r="A1618">
        <v>81</v>
      </c>
      <c r="B1618" t="s">
        <v>347</v>
      </c>
      <c r="C1618">
        <v>5</v>
      </c>
      <c r="D1618" s="24">
        <v>7838.6962890625</v>
      </c>
      <c r="E1618" s="24">
        <v>1759.0887451171875</v>
      </c>
      <c r="F1618" s="24">
        <v>764.8048095703125</v>
      </c>
      <c r="G1618" s="24">
        <v>1275.9010009765625</v>
      </c>
      <c r="H1618" s="24">
        <v>721.12860107421875</v>
      </c>
    </row>
    <row r="1619" spans="1:8">
      <c r="A1619">
        <v>82</v>
      </c>
      <c r="B1619" t="s">
        <v>348</v>
      </c>
      <c r="C1619">
        <v>5</v>
      </c>
      <c r="D1619" s="24">
        <v>5445.3564453125</v>
      </c>
      <c r="E1619" s="24">
        <v>830.71844482421875</v>
      </c>
      <c r="F1619" s="24">
        <v>243.13896179199219</v>
      </c>
      <c r="G1619" s="24">
        <v>674.627685546875</v>
      </c>
      <c r="H1619" s="24">
        <v>435.01651000976562</v>
      </c>
    </row>
    <row r="1620" spans="1:8">
      <c r="A1620">
        <v>83</v>
      </c>
      <c r="B1620" t="s">
        <v>349</v>
      </c>
      <c r="C1620">
        <v>5</v>
      </c>
      <c r="D1620" s="24">
        <v>3322.359130859375</v>
      </c>
      <c r="E1620" s="24">
        <v>789.87115478515625</v>
      </c>
      <c r="F1620" s="24">
        <v>449.17578125</v>
      </c>
      <c r="G1620" s="24">
        <v>619.21044921875</v>
      </c>
      <c r="H1620" s="24">
        <v>110.10560607910156</v>
      </c>
    </row>
    <row r="1621" spans="1:8">
      <c r="A1621">
        <v>84</v>
      </c>
      <c r="B1621" t="s">
        <v>350</v>
      </c>
      <c r="C1621">
        <v>5</v>
      </c>
      <c r="D1621" s="24">
        <v>1737.074951171875</v>
      </c>
      <c r="E1621" s="24">
        <v>919.50762939453125</v>
      </c>
      <c r="F1621" s="24">
        <v>379.88400268554688</v>
      </c>
      <c r="G1621" s="24">
        <v>592.9736328125</v>
      </c>
      <c r="H1621" s="24">
        <v>74.635009765625</v>
      </c>
    </row>
    <row r="1622" spans="1:8">
      <c r="A1622">
        <v>85</v>
      </c>
      <c r="B1622" t="s">
        <v>351</v>
      </c>
      <c r="C1622">
        <v>5</v>
      </c>
      <c r="D1622" s="24">
        <v>4705.87646484375</v>
      </c>
      <c r="E1622" s="24">
        <v>715.22320556640625</v>
      </c>
      <c r="F1622" s="24">
        <v>386.87884521484375</v>
      </c>
      <c r="G1622" s="24">
        <v>824.71533203125</v>
      </c>
      <c r="H1622" s="24">
        <v>689.8177490234375</v>
      </c>
    </row>
    <row r="1623" spans="1:8">
      <c r="A1623">
        <v>86</v>
      </c>
      <c r="B1623" t="s">
        <v>352</v>
      </c>
      <c r="C1623">
        <v>5</v>
      </c>
      <c r="D1623" s="24">
        <v>7317.40966796875</v>
      </c>
      <c r="E1623" s="24">
        <v>1523.1314697265625</v>
      </c>
      <c r="F1623" s="24">
        <v>562.14630126953125</v>
      </c>
      <c r="G1623" s="24">
        <v>3428.55712890625</v>
      </c>
      <c r="H1623" s="24">
        <v>1106.290283203125</v>
      </c>
    </row>
    <row r="1624" spans="1:8">
      <c r="A1624">
        <v>87</v>
      </c>
      <c r="B1624" t="s">
        <v>353</v>
      </c>
      <c r="C1624">
        <v>5</v>
      </c>
      <c r="D1624" s="24">
        <v>5988.173828125</v>
      </c>
      <c r="E1624" s="24">
        <v>1369.83544921875</v>
      </c>
      <c r="F1624" s="24">
        <v>948.80865478515625</v>
      </c>
      <c r="G1624" s="24">
        <v>1096.6209716796875</v>
      </c>
      <c r="H1624" s="24">
        <v>841.97979736328125</v>
      </c>
    </row>
    <row r="1625" spans="1:8">
      <c r="A1625">
        <v>88</v>
      </c>
      <c r="B1625" t="s">
        <v>354</v>
      </c>
      <c r="C1625">
        <v>5</v>
      </c>
      <c r="D1625" s="24">
        <v>-73.369873046875</v>
      </c>
      <c r="E1625" s="24">
        <v>916.2874755859375</v>
      </c>
      <c r="F1625" s="24">
        <v>800.37103271484375</v>
      </c>
      <c r="G1625" s="24">
        <v>749.20318603515625</v>
      </c>
      <c r="H1625" s="24">
        <v>1118.3804931640625</v>
      </c>
    </row>
    <row r="1626" spans="1:8">
      <c r="A1626">
        <v>89</v>
      </c>
      <c r="B1626" t="s">
        <v>355</v>
      </c>
      <c r="C1626">
        <v>5</v>
      </c>
      <c r="D1626" s="24">
        <v>4165.8232421875</v>
      </c>
      <c r="E1626" s="24">
        <v>1095.2437744140625</v>
      </c>
      <c r="F1626" s="24">
        <v>568.203857421875</v>
      </c>
      <c r="G1626" s="24">
        <v>1296.3277587890625</v>
      </c>
      <c r="H1626" s="24">
        <v>851.17523193359375</v>
      </c>
    </row>
    <row r="1627" spans="1:8">
      <c r="A1627">
        <v>90</v>
      </c>
      <c r="B1627" t="s">
        <v>356</v>
      </c>
      <c r="C1627">
        <v>5</v>
      </c>
      <c r="D1627" s="24">
        <v>3456.72265625</v>
      </c>
      <c r="E1627" s="24">
        <v>616.85107421875</v>
      </c>
      <c r="F1627" s="24">
        <v>384.29849243164062</v>
      </c>
      <c r="G1627" s="24">
        <v>675.5341796875</v>
      </c>
      <c r="H1627" s="24">
        <v>663.81072998046875</v>
      </c>
    </row>
    <row r="1628" spans="1:8">
      <c r="A1628">
        <v>91</v>
      </c>
      <c r="B1628" t="s">
        <v>357</v>
      </c>
      <c r="C1628">
        <v>5</v>
      </c>
      <c r="D1628" s="24">
        <v>2601.43359375</v>
      </c>
      <c r="E1628" s="24">
        <v>696.447998046875</v>
      </c>
      <c r="F1628" s="24">
        <v>350.76824951171875</v>
      </c>
      <c r="G1628" s="24">
        <v>862.8345947265625</v>
      </c>
      <c r="H1628" s="24">
        <v>374.35302734375</v>
      </c>
    </row>
    <row r="1629" spans="1:8">
      <c r="A1629">
        <v>92</v>
      </c>
      <c r="B1629" t="s">
        <v>358</v>
      </c>
      <c r="C1629">
        <v>5</v>
      </c>
      <c r="D1629" s="24">
        <v>7503.40673828125</v>
      </c>
      <c r="E1629" s="24">
        <v>802.0439453125</v>
      </c>
      <c r="F1629" s="24">
        <v>503.9822998046875</v>
      </c>
      <c r="G1629" s="24">
        <v>1525.135986328125</v>
      </c>
      <c r="H1629" s="24">
        <v>904.39129638671875</v>
      </c>
    </row>
    <row r="1630" spans="1:8">
      <c r="A1630">
        <v>93</v>
      </c>
      <c r="B1630" t="s">
        <v>359</v>
      </c>
      <c r="C1630">
        <v>5</v>
      </c>
      <c r="D1630" s="24">
        <v>7594.0927734375</v>
      </c>
      <c r="E1630" s="24">
        <v>991.26995849609375</v>
      </c>
      <c r="F1630" s="24">
        <v>373.67864990234375</v>
      </c>
      <c r="G1630" s="24">
        <v>840.1136474609375</v>
      </c>
      <c r="H1630" s="24">
        <v>684.56842041015625</v>
      </c>
    </row>
    <row r="1631" spans="1:8">
      <c r="A1631">
        <v>94</v>
      </c>
      <c r="B1631" t="s">
        <v>360</v>
      </c>
      <c r="C1631">
        <v>5</v>
      </c>
      <c r="D1631" s="24">
        <v>2491.1083984375</v>
      </c>
      <c r="E1631" s="24">
        <v>675.11370849609375</v>
      </c>
      <c r="F1631" s="24">
        <v>677.37286376953125</v>
      </c>
      <c r="G1631" s="24">
        <v>811.97735595703125</v>
      </c>
      <c r="H1631" s="24">
        <v>758.982421875</v>
      </c>
    </row>
    <row r="1632" spans="1:8">
      <c r="A1632">
        <v>95</v>
      </c>
      <c r="B1632" t="s">
        <v>361</v>
      </c>
      <c r="C1632">
        <v>5</v>
      </c>
      <c r="D1632" s="24">
        <v>2581.62939453125</v>
      </c>
      <c r="E1632" s="24">
        <v>382.05551147460938</v>
      </c>
      <c r="F1632" s="24">
        <v>575.84808349609375</v>
      </c>
      <c r="G1632" s="24">
        <v>625.90692138671875</v>
      </c>
      <c r="H1632" s="24">
        <v>400.53695678710938</v>
      </c>
    </row>
    <row r="1633" spans="1:8">
      <c r="A1633">
        <v>96</v>
      </c>
      <c r="B1633" t="s">
        <v>362</v>
      </c>
      <c r="C1633">
        <v>5</v>
      </c>
      <c r="D1633" s="24">
        <v>1171352.625</v>
      </c>
      <c r="E1633" s="24">
        <v>85497.1015625</v>
      </c>
      <c r="F1633" s="24">
        <v>36857.125</v>
      </c>
      <c r="G1633" s="24">
        <v>37168.4296875</v>
      </c>
      <c r="H1633" s="24">
        <v>10671.7509765625</v>
      </c>
    </row>
    <row r="1634" spans="1:8">
      <c r="A1634">
        <v>97</v>
      </c>
      <c r="B1634" t="s">
        <v>315</v>
      </c>
      <c r="C1634">
        <v>5</v>
      </c>
      <c r="D1634" s="24">
        <v>56778.890625</v>
      </c>
      <c r="E1634" s="24">
        <v>23515.3515625</v>
      </c>
      <c r="F1634" s="24">
        <v>52218.671875</v>
      </c>
      <c r="G1634" s="24">
        <v>104214.3984375</v>
      </c>
      <c r="H1634" s="24">
        <v>1039.7073974609375</v>
      </c>
    </row>
    <row r="1635" spans="1:8">
      <c r="A1635">
        <v>98</v>
      </c>
      <c r="B1635" t="s">
        <v>316</v>
      </c>
      <c r="C1635">
        <v>5</v>
      </c>
      <c r="D1635" s="24">
        <v>43872.640625</v>
      </c>
      <c r="E1635" s="24">
        <v>21142.26171875</v>
      </c>
      <c r="F1635" s="24">
        <v>43827.5234375</v>
      </c>
      <c r="G1635" s="24">
        <v>87626.25</v>
      </c>
      <c r="H1635" s="24">
        <v>614.79803466796875</v>
      </c>
    </row>
    <row r="1636" spans="1:8">
      <c r="A1636">
        <v>99</v>
      </c>
      <c r="B1636" t="s">
        <v>363</v>
      </c>
      <c r="C1636">
        <v>5</v>
      </c>
      <c r="D1636" s="24">
        <v>5099.115234375</v>
      </c>
      <c r="E1636" s="24">
        <v>1300.1605224609375</v>
      </c>
      <c r="F1636" s="24">
        <v>870.05523681640625</v>
      </c>
      <c r="G1636" s="24">
        <v>663.1611328125</v>
      </c>
      <c r="H1636" s="24">
        <v>615.96282958984375</v>
      </c>
    </row>
    <row r="1637" spans="1:8">
      <c r="A1637">
        <v>100</v>
      </c>
      <c r="B1637" t="s">
        <v>364</v>
      </c>
      <c r="C1637">
        <v>5</v>
      </c>
      <c r="D1637" s="24">
        <v>6328.7529296875</v>
      </c>
      <c r="E1637" s="24">
        <v>1423.3128662109375</v>
      </c>
      <c r="F1637" s="24">
        <v>695.38250732421875</v>
      </c>
      <c r="G1637" s="24">
        <v>1472.1097412109375</v>
      </c>
      <c r="H1637" s="24">
        <v>312.31698608398438</v>
      </c>
    </row>
    <row r="1638" spans="1:8">
      <c r="A1638">
        <v>101</v>
      </c>
      <c r="B1638" t="s">
        <v>365</v>
      </c>
      <c r="C1638">
        <v>5</v>
      </c>
      <c r="D1638" s="24">
        <v>1714.3004150390625</v>
      </c>
      <c r="E1638" s="24">
        <v>275.19802856445312</v>
      </c>
      <c r="F1638" s="24">
        <v>83.6890869140625</v>
      </c>
      <c r="G1638" s="24">
        <v>871.8179931640625</v>
      </c>
      <c r="H1638" s="24">
        <v>460.1181640625</v>
      </c>
    </row>
    <row r="1639" spans="1:8">
      <c r="A1639">
        <v>102</v>
      </c>
      <c r="B1639" t="s">
        <v>366</v>
      </c>
      <c r="C1639">
        <v>5</v>
      </c>
      <c r="D1639" s="24">
        <v>20096.640625</v>
      </c>
      <c r="E1639" s="24">
        <v>5468.93212890625</v>
      </c>
      <c r="F1639" s="24">
        <v>4964.2451171875</v>
      </c>
      <c r="G1639" s="24">
        <v>8485.0966796875</v>
      </c>
      <c r="H1639" s="24">
        <v>7119.9287109375</v>
      </c>
    </row>
    <row r="1640" spans="1:8">
      <c r="A1640">
        <v>103</v>
      </c>
      <c r="B1640" t="s">
        <v>367</v>
      </c>
      <c r="C1640">
        <v>5</v>
      </c>
      <c r="D1640" s="24">
        <v>8899.5341796875</v>
      </c>
      <c r="E1640" s="24">
        <v>1673.2593994140625</v>
      </c>
      <c r="F1640" s="24">
        <v>1225.500732421875</v>
      </c>
      <c r="G1640" s="24">
        <v>1181.854248046875</v>
      </c>
      <c r="H1640" s="24">
        <v>798.00384521484375</v>
      </c>
    </row>
    <row r="1641" spans="1:8">
      <c r="A1641">
        <v>104</v>
      </c>
      <c r="B1641" t="s">
        <v>368</v>
      </c>
      <c r="C1641">
        <v>5</v>
      </c>
      <c r="D1641" s="24">
        <v>7874.6982421875</v>
      </c>
      <c r="E1641" s="24">
        <v>1037.60888671875</v>
      </c>
      <c r="F1641" s="24">
        <v>901.62322998046875</v>
      </c>
      <c r="G1641" s="24">
        <v>1677.0767822265625</v>
      </c>
      <c r="H1641" s="24">
        <v>1539.5491943359375</v>
      </c>
    </row>
    <row r="1642" spans="1:8">
      <c r="A1642">
        <v>105</v>
      </c>
      <c r="B1642" t="s">
        <v>369</v>
      </c>
      <c r="C1642">
        <v>5</v>
      </c>
      <c r="D1642" s="24">
        <v>3531.736328125</v>
      </c>
      <c r="E1642" s="24">
        <v>644.06658935546875</v>
      </c>
      <c r="F1642" s="24">
        <v>825.6490478515625</v>
      </c>
      <c r="G1642" s="24">
        <v>640.668701171875</v>
      </c>
      <c r="H1642" s="24">
        <v>207.06008911132812</v>
      </c>
    </row>
    <row r="1643" spans="1:8">
      <c r="A1643">
        <v>106</v>
      </c>
      <c r="B1643" t="s">
        <v>370</v>
      </c>
      <c r="C1643">
        <v>5</v>
      </c>
      <c r="D1643" s="24">
        <v>10527.7001953125</v>
      </c>
      <c r="E1643" s="24">
        <v>2274.168212890625</v>
      </c>
      <c r="F1643" s="24">
        <v>1903.5484619140625</v>
      </c>
      <c r="G1643" s="24">
        <v>1143.5894775390625</v>
      </c>
      <c r="H1643" s="24">
        <v>953.82421875</v>
      </c>
    </row>
    <row r="1644" spans="1:8">
      <c r="A1644">
        <v>107</v>
      </c>
      <c r="B1644" t="s">
        <v>371</v>
      </c>
      <c r="C1644">
        <v>5</v>
      </c>
      <c r="D1644" s="24">
        <v>6625.24365234375</v>
      </c>
      <c r="E1644" s="24">
        <v>1190.1712646484375</v>
      </c>
      <c r="F1644" s="24">
        <v>500.54629516601562</v>
      </c>
      <c r="G1644" s="24">
        <v>1403.94580078125</v>
      </c>
      <c r="H1644" s="24">
        <v>964.69451904296875</v>
      </c>
    </row>
    <row r="1645" spans="1:8">
      <c r="A1645">
        <v>108</v>
      </c>
      <c r="B1645" t="s">
        <v>372</v>
      </c>
      <c r="C1645">
        <v>5</v>
      </c>
      <c r="D1645" s="24">
        <v>7427.72802734375</v>
      </c>
      <c r="E1645" s="24">
        <v>1442.4293212890625</v>
      </c>
      <c r="F1645" s="24">
        <v>996.49407958984375</v>
      </c>
      <c r="G1645" s="24">
        <v>1485.8043212890625</v>
      </c>
      <c r="H1645" s="24">
        <v>953.83648681640625</v>
      </c>
    </row>
    <row r="1646" spans="1:8">
      <c r="A1646">
        <v>109</v>
      </c>
      <c r="B1646" t="s">
        <v>373</v>
      </c>
      <c r="C1646">
        <v>5</v>
      </c>
      <c r="D1646" s="24">
        <v>2329.017333984375</v>
      </c>
      <c r="E1646" s="24">
        <v>343.43359375</v>
      </c>
      <c r="F1646" s="24">
        <v>283.96444702148438</v>
      </c>
      <c r="G1646" s="24">
        <v>314.12985229492188</v>
      </c>
      <c r="H1646" s="24">
        <v>248.48167419433594</v>
      </c>
    </row>
    <row r="1647" spans="1:8">
      <c r="A1647">
        <v>110</v>
      </c>
      <c r="B1647" t="s">
        <v>374</v>
      </c>
      <c r="C1647">
        <v>5</v>
      </c>
      <c r="D1647" s="24">
        <v>3545.35791015625</v>
      </c>
      <c r="E1647" s="24">
        <v>660.48956298828125</v>
      </c>
      <c r="F1647" s="24">
        <v>453.062255859375</v>
      </c>
      <c r="G1647" s="24">
        <v>687.6903076171875</v>
      </c>
      <c r="H1647" s="24">
        <v>168.70742797851562</v>
      </c>
    </row>
    <row r="1648" spans="1:8">
      <c r="A1648">
        <v>111</v>
      </c>
      <c r="B1648" t="s">
        <v>375</v>
      </c>
      <c r="C1648">
        <v>5</v>
      </c>
      <c r="D1648" s="24">
        <v>6756.34326171875</v>
      </c>
      <c r="E1648" s="24">
        <v>445.62481689453125</v>
      </c>
      <c r="F1648" s="24">
        <v>294.85940551757812</v>
      </c>
      <c r="G1648" s="24">
        <v>857.28778076171875</v>
      </c>
      <c r="H1648" s="24">
        <v>519.154052734375</v>
      </c>
    </row>
    <row r="1649" spans="1:8">
      <c r="A1649">
        <v>112</v>
      </c>
      <c r="B1649" t="s">
        <v>376</v>
      </c>
      <c r="C1649">
        <v>5</v>
      </c>
      <c r="D1649" s="24">
        <v>3112.37890625</v>
      </c>
      <c r="E1649" s="24">
        <v>684.1517333984375</v>
      </c>
      <c r="F1649" s="24">
        <v>540.95513916015625</v>
      </c>
      <c r="G1649" s="24">
        <v>905.33856201171875</v>
      </c>
      <c r="H1649" s="24">
        <v>551.3541259765625</v>
      </c>
    </row>
    <row r="1650" spans="1:8">
      <c r="A1650">
        <v>113</v>
      </c>
      <c r="B1650" t="s">
        <v>377</v>
      </c>
      <c r="C1650">
        <v>5</v>
      </c>
      <c r="D1650" s="24">
        <v>11392.6884765625</v>
      </c>
      <c r="E1650" s="24">
        <v>1636.6036376953125</v>
      </c>
      <c r="F1650" s="24">
        <v>1210.221435546875</v>
      </c>
      <c r="G1650" s="24">
        <v>1572.792724609375</v>
      </c>
      <c r="H1650" s="24">
        <v>767.41973876953125</v>
      </c>
    </row>
    <row r="1651" spans="1:8">
      <c r="A1651">
        <v>114</v>
      </c>
      <c r="B1651" t="s">
        <v>378</v>
      </c>
      <c r="C1651">
        <v>5</v>
      </c>
      <c r="D1651" s="24">
        <v>2262.925048828125</v>
      </c>
      <c r="E1651" s="24">
        <v>560.8587646484375</v>
      </c>
      <c r="F1651" s="24">
        <v>548.8365478515625</v>
      </c>
      <c r="G1651" s="24">
        <v>697.3643798828125</v>
      </c>
      <c r="H1651" s="24">
        <v>405.69708251953125</v>
      </c>
    </row>
    <row r="1652" spans="1:8">
      <c r="A1652">
        <v>115</v>
      </c>
      <c r="B1652" t="s">
        <v>379</v>
      </c>
      <c r="C1652">
        <v>5</v>
      </c>
      <c r="D1652" s="24">
        <v>3501.66552734375</v>
      </c>
      <c r="E1652" s="24">
        <v>527.23919677734375</v>
      </c>
      <c r="F1652" s="24">
        <v>581.1778564453125</v>
      </c>
      <c r="G1652" s="24">
        <v>1054.2354736328125</v>
      </c>
      <c r="H1652" s="24">
        <v>635.93280029296875</v>
      </c>
    </row>
    <row r="1653" spans="1:8">
      <c r="A1653">
        <v>116</v>
      </c>
      <c r="B1653" t="s">
        <v>380</v>
      </c>
      <c r="C1653">
        <v>5</v>
      </c>
      <c r="D1653" s="24">
        <v>6672.19189453125</v>
      </c>
      <c r="E1653" s="24">
        <v>1111.6923828125</v>
      </c>
      <c r="F1653" s="24">
        <v>503.1185302734375</v>
      </c>
      <c r="G1653" s="24">
        <v>1221.0885009765625</v>
      </c>
      <c r="H1653" s="24">
        <v>577.35516357421875</v>
      </c>
    </row>
    <row r="1654" spans="1:8">
      <c r="A1654">
        <v>117</v>
      </c>
      <c r="B1654" t="s">
        <v>381</v>
      </c>
      <c r="C1654">
        <v>5</v>
      </c>
      <c r="D1654" s="24">
        <v>2072.255859375</v>
      </c>
      <c r="E1654" s="24">
        <v>507.24493408203125</v>
      </c>
      <c r="F1654" s="24">
        <v>87.698501586914062</v>
      </c>
      <c r="G1654" s="24">
        <v>945.95343017578125</v>
      </c>
      <c r="H1654" s="24">
        <v>255.46817016601562</v>
      </c>
    </row>
    <row r="1655" spans="1:8">
      <c r="A1655">
        <v>118</v>
      </c>
      <c r="B1655" t="s">
        <v>382</v>
      </c>
      <c r="C1655">
        <v>5</v>
      </c>
      <c r="D1655" s="24">
        <v>1301.3193359375</v>
      </c>
      <c r="E1655" s="24">
        <v>198.96200561523438</v>
      </c>
      <c r="F1655" s="24">
        <v>172.6771240234375</v>
      </c>
      <c r="G1655" s="24">
        <v>542.1065673828125</v>
      </c>
      <c r="H1655" s="24">
        <v>251.34385681152344</v>
      </c>
    </row>
    <row r="1656" spans="1:8">
      <c r="A1656">
        <v>119</v>
      </c>
      <c r="B1656" t="s">
        <v>383</v>
      </c>
      <c r="C1656">
        <v>5</v>
      </c>
      <c r="D1656" s="24">
        <v>2986.3896484375</v>
      </c>
      <c r="E1656" s="24">
        <v>909.40655517578125</v>
      </c>
      <c r="F1656" s="24">
        <v>490.25936889648438</v>
      </c>
      <c r="G1656" s="24">
        <v>839.47637939453125</v>
      </c>
      <c r="H1656" s="24">
        <v>814.46295166015625</v>
      </c>
    </row>
    <row r="1657" spans="1:8">
      <c r="A1657">
        <v>120</v>
      </c>
      <c r="B1657" t="s">
        <v>384</v>
      </c>
      <c r="C1657">
        <v>5</v>
      </c>
      <c r="D1657" s="24">
        <v>6862.13671875</v>
      </c>
      <c r="E1657" s="24">
        <v>970.70867919921875</v>
      </c>
      <c r="F1657" s="24">
        <v>422.0184326171875</v>
      </c>
      <c r="G1657" s="24">
        <v>1102.6187744140625</v>
      </c>
      <c r="H1657" s="24">
        <v>202.35389709472656</v>
      </c>
    </row>
    <row r="1658" spans="1:8">
      <c r="A1658">
        <v>121</v>
      </c>
      <c r="B1658" t="s">
        <v>318</v>
      </c>
      <c r="C1658">
        <v>5</v>
      </c>
      <c r="D1658" s="24">
        <v>60755.1484375</v>
      </c>
      <c r="E1658" s="24">
        <v>27926.255859375</v>
      </c>
      <c r="F1658" s="24">
        <v>59455.14453125</v>
      </c>
      <c r="G1658" s="24">
        <v>113397.5</v>
      </c>
      <c r="H1658" s="24">
        <v>671.9921875</v>
      </c>
    </row>
    <row r="1659" spans="1:8">
      <c r="A1659">
        <v>122</v>
      </c>
      <c r="B1659" t="s">
        <v>320</v>
      </c>
      <c r="C1659">
        <v>5</v>
      </c>
      <c r="D1659" s="24">
        <v>31872.01171875</v>
      </c>
      <c r="E1659" s="24">
        <v>16552.8984375</v>
      </c>
      <c r="F1659" s="24">
        <v>35736.1328125</v>
      </c>
      <c r="G1659" s="24">
        <v>69145.953125</v>
      </c>
      <c r="H1659" s="24">
        <v>780.72552490234375</v>
      </c>
    </row>
    <row r="1660" spans="1:8">
      <c r="A1660">
        <v>123</v>
      </c>
      <c r="B1660" t="s">
        <v>385</v>
      </c>
      <c r="C1660">
        <v>5</v>
      </c>
      <c r="D1660" s="24">
        <v>3847.333984375</v>
      </c>
      <c r="E1660" s="24">
        <v>1243.6781005859375</v>
      </c>
      <c r="F1660" s="24">
        <v>368.20101928710938</v>
      </c>
      <c r="G1660" s="24">
        <v>1016.0464477539062</v>
      </c>
      <c r="H1660" s="24">
        <v>506.67733764648438</v>
      </c>
    </row>
    <row r="1661" spans="1:8">
      <c r="A1661">
        <v>124</v>
      </c>
      <c r="B1661" t="s">
        <v>386</v>
      </c>
      <c r="C1661">
        <v>5</v>
      </c>
      <c r="D1661" s="24">
        <v>4774.06640625</v>
      </c>
      <c r="E1661" s="24">
        <v>1359.849365234375</v>
      </c>
      <c r="F1661" s="24">
        <v>714.8602294921875</v>
      </c>
      <c r="G1661" s="24">
        <v>1016.4947509765625</v>
      </c>
      <c r="H1661" s="24">
        <v>1059.8758544921875</v>
      </c>
    </row>
    <row r="1662" spans="1:8">
      <c r="A1662">
        <v>125</v>
      </c>
      <c r="B1662" t="s">
        <v>387</v>
      </c>
      <c r="C1662">
        <v>5</v>
      </c>
      <c r="D1662" s="24">
        <v>8347.5537109375</v>
      </c>
      <c r="E1662" s="24">
        <v>2029.4085693359375</v>
      </c>
      <c r="F1662" s="24">
        <v>1348.1649169921875</v>
      </c>
      <c r="G1662" s="24">
        <v>1836.958984375</v>
      </c>
      <c r="H1662" s="24">
        <v>835.6680908203125</v>
      </c>
    </row>
    <row r="1663" spans="1:8">
      <c r="A1663">
        <v>126</v>
      </c>
      <c r="B1663" t="s">
        <v>388</v>
      </c>
      <c r="C1663">
        <v>5</v>
      </c>
      <c r="D1663" s="24">
        <v>10632.2861328125</v>
      </c>
      <c r="E1663" s="24">
        <v>2039.1646728515625</v>
      </c>
      <c r="F1663" s="24">
        <v>1179.6539306640625</v>
      </c>
      <c r="G1663" s="24">
        <v>1830.556640625</v>
      </c>
      <c r="H1663" s="24">
        <v>935.42071533203125</v>
      </c>
    </row>
    <row r="1664" spans="1:8">
      <c r="A1664">
        <v>127</v>
      </c>
      <c r="B1664" t="s">
        <v>389</v>
      </c>
      <c r="C1664">
        <v>5</v>
      </c>
      <c r="D1664" s="24">
        <v>2986.076904296875</v>
      </c>
      <c r="E1664" s="24">
        <v>651.43096923828125</v>
      </c>
      <c r="F1664" s="24">
        <v>402.45867919921875</v>
      </c>
      <c r="G1664" s="24">
        <v>824.1160888671875</v>
      </c>
      <c r="H1664" s="24">
        <v>423.35311889648438</v>
      </c>
    </row>
    <row r="1665" spans="1:8">
      <c r="A1665">
        <v>128</v>
      </c>
      <c r="B1665" t="s">
        <v>390</v>
      </c>
      <c r="C1665">
        <v>5</v>
      </c>
      <c r="D1665" s="24">
        <v>13144.0009765625</v>
      </c>
      <c r="E1665" s="24">
        <v>1918.8133544921875</v>
      </c>
      <c r="F1665" s="24">
        <v>1602.0084228515625</v>
      </c>
      <c r="G1665" s="24">
        <v>2105.93115234375</v>
      </c>
      <c r="H1665" s="24">
        <v>1188.7841796875</v>
      </c>
    </row>
    <row r="1666" spans="1:8">
      <c r="A1666">
        <v>129</v>
      </c>
      <c r="B1666" t="s">
        <v>391</v>
      </c>
      <c r="C1666">
        <v>5</v>
      </c>
      <c r="D1666" s="24">
        <v>25285.75390625</v>
      </c>
      <c r="E1666" s="24">
        <v>4941.24951171875</v>
      </c>
      <c r="F1666" s="24">
        <v>2826.446044921875</v>
      </c>
      <c r="G1666" s="24">
        <v>3681.35986328125</v>
      </c>
      <c r="H1666" s="24">
        <v>3223.00341796875</v>
      </c>
    </row>
    <row r="1667" spans="1:8">
      <c r="A1667">
        <v>130</v>
      </c>
      <c r="B1667" t="s">
        <v>392</v>
      </c>
      <c r="C1667">
        <v>5</v>
      </c>
      <c r="D1667" s="24">
        <v>4917.1201171875</v>
      </c>
      <c r="E1667" s="24">
        <v>913.1385498046875</v>
      </c>
      <c r="F1667" s="24">
        <v>793.9306640625</v>
      </c>
      <c r="G1667" s="24">
        <v>867.31610107421875</v>
      </c>
      <c r="H1667" s="24">
        <v>1168.9422607421875</v>
      </c>
    </row>
    <row r="1668" spans="1:8">
      <c r="A1668">
        <v>131</v>
      </c>
      <c r="B1668" t="s">
        <v>393</v>
      </c>
      <c r="C1668">
        <v>5</v>
      </c>
      <c r="D1668" s="24">
        <v>7955.02392578125</v>
      </c>
      <c r="E1668" s="24">
        <v>1214.567626953125</v>
      </c>
      <c r="F1668" s="24">
        <v>745.18170166015625</v>
      </c>
      <c r="G1668" s="24">
        <v>1077.6141357421875</v>
      </c>
      <c r="H1668" s="24">
        <v>131.62620544433594</v>
      </c>
    </row>
    <row r="1669" spans="1:8">
      <c r="A1669">
        <v>132</v>
      </c>
      <c r="B1669" t="s">
        <v>394</v>
      </c>
      <c r="C1669">
        <v>5</v>
      </c>
      <c r="D1669" s="24">
        <v>374.83566284179688</v>
      </c>
      <c r="E1669" s="24">
        <v>758.83660888671875</v>
      </c>
      <c r="F1669" s="24">
        <v>241.91448974609375</v>
      </c>
      <c r="G1669" s="24">
        <v>85.826126098632812</v>
      </c>
      <c r="H1669" s="24">
        <v>668.34722900390625</v>
      </c>
    </row>
    <row r="1670" spans="1:8">
      <c r="A1670">
        <v>133</v>
      </c>
      <c r="B1670" t="s">
        <v>395</v>
      </c>
      <c r="C1670">
        <v>5</v>
      </c>
      <c r="D1670" s="24">
        <v>8934.2431640625</v>
      </c>
      <c r="E1670" s="24">
        <v>1698.3153076171875</v>
      </c>
      <c r="F1670" s="24">
        <v>1517.3272705078125</v>
      </c>
      <c r="G1670" s="24">
        <v>1575.788330078125</v>
      </c>
      <c r="H1670" s="24">
        <v>1767.9915771484375</v>
      </c>
    </row>
    <row r="1671" spans="1:8">
      <c r="A1671">
        <v>134</v>
      </c>
      <c r="B1671" t="s">
        <v>396</v>
      </c>
      <c r="C1671">
        <v>5</v>
      </c>
      <c r="D1671" s="24">
        <v>8828.123046875</v>
      </c>
      <c r="E1671" s="24">
        <v>2838.120849609375</v>
      </c>
      <c r="F1671" s="24">
        <v>1245.171630859375</v>
      </c>
      <c r="G1671" s="24">
        <v>2144.31201171875</v>
      </c>
      <c r="H1671" s="24">
        <v>1733.438720703125</v>
      </c>
    </row>
    <row r="1672" spans="1:8">
      <c r="A1672">
        <v>135</v>
      </c>
      <c r="B1672" t="s">
        <v>397</v>
      </c>
      <c r="C1672">
        <v>5</v>
      </c>
      <c r="D1672" s="24">
        <v>15122.2001953125</v>
      </c>
      <c r="E1672" s="24">
        <v>1626.2119140625</v>
      </c>
      <c r="F1672" s="24">
        <v>2120.157470703125</v>
      </c>
      <c r="G1672" s="24">
        <v>1972.9901123046875</v>
      </c>
      <c r="H1672" s="24">
        <v>1382.3345947265625</v>
      </c>
    </row>
    <row r="1673" spans="1:8">
      <c r="A1673">
        <v>136</v>
      </c>
      <c r="B1673" t="s">
        <v>398</v>
      </c>
      <c r="C1673">
        <v>5</v>
      </c>
      <c r="D1673" s="24">
        <v>15676.5654296875</v>
      </c>
      <c r="E1673" s="24">
        <v>3786.552490234375</v>
      </c>
      <c r="F1673" s="24">
        <v>2093.99560546875</v>
      </c>
      <c r="G1673" s="24">
        <v>2895.13818359375</v>
      </c>
      <c r="H1673" s="24">
        <v>2499.593994140625</v>
      </c>
    </row>
    <row r="1674" spans="1:8">
      <c r="A1674">
        <v>137</v>
      </c>
      <c r="B1674" t="s">
        <v>399</v>
      </c>
      <c r="C1674">
        <v>5</v>
      </c>
      <c r="D1674" s="24">
        <v>4622.1689453125</v>
      </c>
      <c r="E1674" s="24">
        <v>1508.3175048828125</v>
      </c>
      <c r="F1674" s="24">
        <v>710.2652587890625</v>
      </c>
      <c r="G1674" s="24">
        <v>504.66049194335938</v>
      </c>
      <c r="H1674" s="24">
        <v>366.49139404296875</v>
      </c>
    </row>
    <row r="1675" spans="1:8">
      <c r="A1675">
        <v>138</v>
      </c>
      <c r="B1675" t="s">
        <v>400</v>
      </c>
      <c r="C1675">
        <v>5</v>
      </c>
      <c r="D1675" s="24">
        <v>4250.796875</v>
      </c>
      <c r="E1675" s="24">
        <v>1671.7181396484375</v>
      </c>
      <c r="F1675" s="24">
        <v>553.01568603515625</v>
      </c>
      <c r="G1675" s="24">
        <v>1258.4876708984375</v>
      </c>
      <c r="H1675" s="24">
        <v>466.44949340820312</v>
      </c>
    </row>
    <row r="1676" spans="1:8">
      <c r="A1676">
        <v>139</v>
      </c>
      <c r="B1676" t="s">
        <v>401</v>
      </c>
      <c r="C1676">
        <v>5</v>
      </c>
      <c r="D1676" s="24">
        <v>11749.6494140625</v>
      </c>
      <c r="E1676" s="24">
        <v>2238.72900390625</v>
      </c>
      <c r="F1676" s="24">
        <v>1623.442626953125</v>
      </c>
      <c r="G1676" s="24">
        <v>1993.2313232421875</v>
      </c>
      <c r="H1676" s="24">
        <v>994.7242431640625</v>
      </c>
    </row>
    <row r="1677" spans="1:8">
      <c r="A1677">
        <v>140</v>
      </c>
      <c r="B1677" t="s">
        <v>402</v>
      </c>
      <c r="C1677">
        <v>5</v>
      </c>
      <c r="D1677" s="24">
        <v>4994.533203125</v>
      </c>
      <c r="E1677" s="24">
        <v>1055.8863525390625</v>
      </c>
      <c r="F1677" s="24">
        <v>654.49566650390625</v>
      </c>
      <c r="G1677" s="24">
        <v>1172.5126953125</v>
      </c>
      <c r="H1677" s="24">
        <v>502.1932373046875</v>
      </c>
    </row>
    <row r="1678" spans="1:8">
      <c r="A1678">
        <v>141</v>
      </c>
      <c r="B1678" t="s">
        <v>403</v>
      </c>
      <c r="C1678">
        <v>5</v>
      </c>
      <c r="D1678" s="24">
        <v>6689.45458984375</v>
      </c>
      <c r="E1678" s="24">
        <v>1143.3538818359375</v>
      </c>
      <c r="F1678" s="24">
        <v>934.98907470703125</v>
      </c>
      <c r="G1678" s="24">
        <v>1530.852783203125</v>
      </c>
      <c r="H1678" s="24">
        <v>710.77655029296875</v>
      </c>
    </row>
    <row r="1679" spans="1:8">
      <c r="A1679">
        <v>142</v>
      </c>
      <c r="B1679" t="s">
        <v>404</v>
      </c>
      <c r="C1679">
        <v>5</v>
      </c>
      <c r="D1679" s="24">
        <v>17737.30859375</v>
      </c>
      <c r="E1679" s="24">
        <v>3330.230712890625</v>
      </c>
      <c r="F1679" s="24">
        <v>1590.3544921875</v>
      </c>
      <c r="G1679" s="24">
        <v>1933.941162109375</v>
      </c>
      <c r="H1679" s="24">
        <v>1136.1661376953125</v>
      </c>
    </row>
    <row r="1680" spans="1:8">
      <c r="A1680">
        <v>143</v>
      </c>
      <c r="B1680" t="s">
        <v>405</v>
      </c>
      <c r="C1680">
        <v>5</v>
      </c>
      <c r="D1680" s="24">
        <v>2816.642822265625</v>
      </c>
      <c r="E1680" s="24">
        <v>510.92910766601562</v>
      </c>
      <c r="F1680" s="24">
        <v>-31.054712295532227</v>
      </c>
      <c r="G1680" s="24">
        <v>202.89900207519531</v>
      </c>
      <c r="H1680" s="24">
        <v>205.43199157714844</v>
      </c>
    </row>
    <row r="1681" spans="1:8">
      <c r="A1681">
        <v>144</v>
      </c>
      <c r="B1681" t="s">
        <v>406</v>
      </c>
      <c r="C1681">
        <v>5</v>
      </c>
      <c r="D1681" s="24">
        <v>1606.3878173828125</v>
      </c>
      <c r="E1681" s="24">
        <v>642.98907470703125</v>
      </c>
      <c r="F1681" s="24">
        <v>358.24771118164062</v>
      </c>
      <c r="G1681" s="24">
        <v>602.7392578125</v>
      </c>
      <c r="H1681" s="24">
        <v>531.01544189453125</v>
      </c>
    </row>
    <row r="1682" spans="1:8">
      <c r="A1682">
        <v>145</v>
      </c>
      <c r="B1682" t="s">
        <v>407</v>
      </c>
      <c r="C1682">
        <v>5</v>
      </c>
      <c r="D1682" s="24">
        <v>12318.462890625</v>
      </c>
      <c r="E1682" s="24">
        <v>1792.79931640625</v>
      </c>
      <c r="F1682" s="24">
        <v>1095.2567138671875</v>
      </c>
      <c r="G1682" s="24">
        <v>1714.4166259765625</v>
      </c>
      <c r="H1682" s="24">
        <v>771.65582275390625</v>
      </c>
    </row>
    <row r="1683" spans="1:8">
      <c r="A1683">
        <v>146</v>
      </c>
      <c r="B1683" t="s">
        <v>408</v>
      </c>
      <c r="C1683">
        <v>5</v>
      </c>
      <c r="D1683" s="24">
        <v>14183.3955078125</v>
      </c>
      <c r="E1683" s="24">
        <v>2058.719970703125</v>
      </c>
      <c r="F1683" s="24">
        <v>891.615478515625</v>
      </c>
      <c r="G1683" s="24">
        <v>1365.2584228515625</v>
      </c>
      <c r="H1683" s="24">
        <v>641.18072509765625</v>
      </c>
    </row>
    <row r="1684" spans="1:8">
      <c r="A1684">
        <v>147</v>
      </c>
      <c r="B1684" t="s">
        <v>409</v>
      </c>
      <c r="C1684">
        <v>5</v>
      </c>
      <c r="D1684" s="24">
        <v>7233.5126953125</v>
      </c>
      <c r="E1684" s="24">
        <v>1599.663818359375</v>
      </c>
      <c r="F1684" s="24">
        <v>1105.4173583984375</v>
      </c>
      <c r="G1684" s="24">
        <v>1010.2199096679688</v>
      </c>
      <c r="H1684" s="24">
        <v>628.06671142578125</v>
      </c>
    </row>
    <row r="1685" spans="1:8">
      <c r="A1685">
        <v>148</v>
      </c>
      <c r="B1685" t="s">
        <v>410</v>
      </c>
      <c r="C1685">
        <v>5</v>
      </c>
      <c r="D1685" s="24">
        <v>9361.8818359375</v>
      </c>
      <c r="E1685" s="24">
        <v>1759.229248046875</v>
      </c>
      <c r="F1685" s="24">
        <v>1152.7891845703125</v>
      </c>
      <c r="G1685" s="24">
        <v>2176.3759765625</v>
      </c>
      <c r="H1685" s="24">
        <v>450.84552001953125</v>
      </c>
    </row>
    <row r="1686" spans="1:8">
      <c r="A1686">
        <v>149</v>
      </c>
      <c r="B1686" t="s">
        <v>411</v>
      </c>
      <c r="C1686">
        <v>5</v>
      </c>
      <c r="D1686" s="24">
        <v>29646.6640625</v>
      </c>
      <c r="E1686" s="24">
        <v>4788.13134765625</v>
      </c>
      <c r="F1686" s="24">
        <v>3778.71826171875</v>
      </c>
      <c r="G1686" s="24">
        <v>3009.0185546875</v>
      </c>
      <c r="H1686" s="24">
        <v>1848.64453125</v>
      </c>
    </row>
    <row r="1687" spans="1:8">
      <c r="A1687">
        <v>150</v>
      </c>
      <c r="B1687" t="s">
        <v>412</v>
      </c>
      <c r="C1687">
        <v>5</v>
      </c>
      <c r="D1687" s="24">
        <v>10770.0693359375</v>
      </c>
      <c r="E1687" s="24">
        <v>2316.803955078125</v>
      </c>
      <c r="F1687" s="24">
        <v>1158.7960205078125</v>
      </c>
      <c r="G1687" s="24">
        <v>1014.2699584960938</v>
      </c>
      <c r="H1687" s="24">
        <v>686.28997802734375</v>
      </c>
    </row>
    <row r="1688" spans="1:8">
      <c r="A1688">
        <v>151</v>
      </c>
      <c r="B1688" t="s">
        <v>413</v>
      </c>
      <c r="C1688">
        <v>5</v>
      </c>
      <c r="D1688" s="24">
        <v>7697.98828125</v>
      </c>
      <c r="E1688" s="24">
        <v>1248.6531982421875</v>
      </c>
      <c r="F1688" s="24">
        <v>1070.38525390625</v>
      </c>
      <c r="G1688" s="24">
        <v>1429.4737548828125</v>
      </c>
      <c r="H1688" s="24">
        <v>636.781494140625</v>
      </c>
    </row>
    <row r="1689" spans="1:8">
      <c r="A1689">
        <v>152</v>
      </c>
      <c r="B1689" t="s">
        <v>414</v>
      </c>
      <c r="C1689">
        <v>5</v>
      </c>
      <c r="D1689" s="24">
        <v>6702.9052734375</v>
      </c>
      <c r="E1689" s="24">
        <v>1318.484619140625</v>
      </c>
      <c r="F1689" s="24">
        <v>920</v>
      </c>
      <c r="G1689" s="24">
        <v>2224.114013671875</v>
      </c>
      <c r="H1689" s="24">
        <v>1469.6199951171875</v>
      </c>
    </row>
    <row r="1690" spans="1:8">
      <c r="A1690">
        <v>153</v>
      </c>
      <c r="B1690" t="s">
        <v>415</v>
      </c>
      <c r="C1690">
        <v>5</v>
      </c>
      <c r="D1690" s="24">
        <v>4225.33642578125</v>
      </c>
      <c r="E1690" s="24">
        <v>682.41455078125</v>
      </c>
      <c r="F1690" s="24">
        <v>824.21221923828125</v>
      </c>
      <c r="G1690" s="24">
        <v>1185.94775390625</v>
      </c>
      <c r="H1690" s="24">
        <v>298.89227294921875</v>
      </c>
    </row>
    <row r="1691" spans="1:8">
      <c r="A1691">
        <v>154</v>
      </c>
      <c r="B1691" t="s">
        <v>416</v>
      </c>
      <c r="C1691">
        <v>5</v>
      </c>
      <c r="D1691" s="24">
        <v>2511.00439453125</v>
      </c>
      <c r="E1691" s="24">
        <v>1057.0361328125</v>
      </c>
      <c r="F1691" s="24">
        <v>823.4390869140625</v>
      </c>
      <c r="G1691" s="24">
        <v>786.3785400390625</v>
      </c>
      <c r="H1691" s="24">
        <v>558.54388427734375</v>
      </c>
    </row>
    <row r="1692" spans="1:8">
      <c r="A1692">
        <v>155</v>
      </c>
      <c r="B1692" t="s">
        <v>417</v>
      </c>
      <c r="C1692">
        <v>5</v>
      </c>
      <c r="D1692" s="24">
        <v>8257.6494140625</v>
      </c>
      <c r="E1692" s="24">
        <v>1135.0572509765625</v>
      </c>
      <c r="F1692" s="24">
        <v>421.5250244140625</v>
      </c>
      <c r="G1692" s="24">
        <v>720.1485595703125</v>
      </c>
      <c r="H1692" s="24">
        <v>861.53680419921875</v>
      </c>
    </row>
    <row r="1693" spans="1:8">
      <c r="A1693">
        <v>156</v>
      </c>
      <c r="B1693" t="s">
        <v>418</v>
      </c>
      <c r="C1693">
        <v>5</v>
      </c>
      <c r="D1693" s="24">
        <v>7632.23046875</v>
      </c>
      <c r="E1693" s="24">
        <v>1714.81396484375</v>
      </c>
      <c r="F1693" s="24">
        <v>773.08184814453125</v>
      </c>
      <c r="G1693" s="24">
        <v>855.63116455078125</v>
      </c>
      <c r="H1693" s="24">
        <v>759.85931396484375</v>
      </c>
    </row>
    <row r="1694" spans="1:8">
      <c r="A1694">
        <v>157</v>
      </c>
      <c r="B1694" t="s">
        <v>419</v>
      </c>
      <c r="C1694">
        <v>5</v>
      </c>
      <c r="D1694" s="24">
        <v>3785.694580078125</v>
      </c>
      <c r="E1694" s="24">
        <v>650.83514404296875</v>
      </c>
      <c r="F1694" s="24">
        <v>365.3980712890625</v>
      </c>
      <c r="G1694" s="24">
        <v>613.95458984375</v>
      </c>
      <c r="H1694" s="24">
        <v>-152.54200744628906</v>
      </c>
    </row>
    <row r="1695" spans="1:8">
      <c r="A1695">
        <v>158</v>
      </c>
      <c r="B1695" t="s">
        <v>420</v>
      </c>
      <c r="C1695">
        <v>5</v>
      </c>
      <c r="D1695" s="24">
        <v>4017.7041015625</v>
      </c>
      <c r="E1695" s="24">
        <v>671.74102783203125</v>
      </c>
      <c r="F1695" s="24">
        <v>842.54315185546875</v>
      </c>
      <c r="G1695" s="24">
        <v>685.07855224609375</v>
      </c>
      <c r="H1695" s="24">
        <v>1000.900146484375</v>
      </c>
    </row>
    <row r="1696" spans="1:8">
      <c r="A1696">
        <v>159</v>
      </c>
      <c r="B1696" t="s">
        <v>421</v>
      </c>
      <c r="C1696">
        <v>5</v>
      </c>
      <c r="D1696" s="24">
        <v>16983.619140625</v>
      </c>
      <c r="E1696" s="24">
        <v>6409.173828125</v>
      </c>
      <c r="F1696" s="24">
        <v>3498.088134765625</v>
      </c>
      <c r="G1696" s="24">
        <v>2365.091064453125</v>
      </c>
      <c r="H1696" s="24">
        <v>1857.006103515625</v>
      </c>
    </row>
    <row r="1697" spans="1:8">
      <c r="A1697">
        <v>160</v>
      </c>
      <c r="B1697" t="s">
        <v>422</v>
      </c>
      <c r="C1697">
        <v>5</v>
      </c>
      <c r="D1697" s="24">
        <v>20275.94921875</v>
      </c>
      <c r="E1697" s="24">
        <v>4584.30078125</v>
      </c>
      <c r="F1697" s="24">
        <v>1980.2437744140625</v>
      </c>
      <c r="G1697" s="24">
        <v>5063.0859375</v>
      </c>
      <c r="H1697" s="24">
        <v>2580.16357421875</v>
      </c>
    </row>
    <row r="1698" spans="1:8">
      <c r="A1698">
        <v>161</v>
      </c>
      <c r="B1698" t="s">
        <v>423</v>
      </c>
      <c r="C1698">
        <v>5</v>
      </c>
      <c r="D1698" s="24">
        <v>13536.30859375</v>
      </c>
      <c r="E1698" s="24">
        <v>1138.7235107421875</v>
      </c>
      <c r="F1698" s="24">
        <v>1762.69580078125</v>
      </c>
      <c r="G1698" s="24">
        <v>2092.655517578125</v>
      </c>
      <c r="H1698" s="24">
        <v>1330.265869140625</v>
      </c>
    </row>
    <row r="1699" spans="1:8">
      <c r="A1699">
        <v>162</v>
      </c>
      <c r="B1699" t="s">
        <v>424</v>
      </c>
      <c r="C1699">
        <v>5</v>
      </c>
      <c r="D1699" s="24">
        <v>6488.326171875</v>
      </c>
      <c r="E1699" s="24">
        <v>1741.7403564453125</v>
      </c>
      <c r="F1699" s="24">
        <v>866.448486328125</v>
      </c>
      <c r="G1699" s="24">
        <v>798.3387451171875</v>
      </c>
      <c r="H1699" s="24">
        <v>-99.924667358398438</v>
      </c>
    </row>
    <row r="1700" spans="1:8">
      <c r="A1700">
        <v>163</v>
      </c>
      <c r="B1700" t="s">
        <v>425</v>
      </c>
      <c r="C1700">
        <v>5</v>
      </c>
      <c r="D1700" s="24">
        <v>10527.1611328125</v>
      </c>
      <c r="E1700" s="24">
        <v>1781.35546875</v>
      </c>
      <c r="F1700" s="24">
        <v>1206.1298828125</v>
      </c>
      <c r="G1700" s="24">
        <v>1570.88623046875</v>
      </c>
      <c r="H1700" s="24">
        <v>322.37860107421875</v>
      </c>
    </row>
    <row r="1701" spans="1:8">
      <c r="A1701">
        <v>164</v>
      </c>
      <c r="B1701" t="s">
        <v>426</v>
      </c>
      <c r="C1701">
        <v>5</v>
      </c>
      <c r="D1701" s="24">
        <v>9356.6748046875</v>
      </c>
      <c r="E1701" s="24">
        <v>1631.3941650390625</v>
      </c>
      <c r="F1701" s="24">
        <v>1247.6048583984375</v>
      </c>
      <c r="G1701" s="24">
        <v>1432.478271484375</v>
      </c>
      <c r="H1701" s="24">
        <v>1018.66064453125</v>
      </c>
    </row>
    <row r="1702" spans="1:8">
      <c r="A1702">
        <v>165</v>
      </c>
      <c r="B1702" t="s">
        <v>427</v>
      </c>
      <c r="C1702">
        <v>5</v>
      </c>
      <c r="D1702" s="24">
        <v>2787.734375</v>
      </c>
      <c r="E1702" s="24">
        <v>430.13320922851562</v>
      </c>
      <c r="F1702" s="24">
        <v>284.69186401367188</v>
      </c>
      <c r="G1702" s="24">
        <v>1072.924560546875</v>
      </c>
      <c r="H1702" s="24">
        <v>642.2474365234375</v>
      </c>
    </row>
    <row r="1703" spans="1:8">
      <c r="A1703">
        <v>166</v>
      </c>
      <c r="B1703" t="s">
        <v>428</v>
      </c>
      <c r="C1703">
        <v>5</v>
      </c>
      <c r="D1703" s="24">
        <v>1739.752685546875</v>
      </c>
      <c r="E1703" s="24">
        <v>308.63204956054688</v>
      </c>
      <c r="F1703" s="24">
        <v>158.79815673828125</v>
      </c>
      <c r="G1703" s="24">
        <v>877.35211181640625</v>
      </c>
      <c r="H1703" s="24">
        <v>473.05630493164062</v>
      </c>
    </row>
    <row r="1704" spans="1:8">
      <c r="A1704">
        <v>167</v>
      </c>
      <c r="B1704" t="s">
        <v>429</v>
      </c>
      <c r="C1704">
        <v>5</v>
      </c>
      <c r="D1704" s="24">
        <v>12051.748046875</v>
      </c>
      <c r="E1704" s="24">
        <v>1388.09423828125</v>
      </c>
      <c r="F1704" s="24">
        <v>1010.0274658203125</v>
      </c>
      <c r="G1704" s="24">
        <v>1334.5751953125</v>
      </c>
      <c r="H1704" s="24">
        <v>426.85653686523438</v>
      </c>
    </row>
    <row r="1705" spans="1:8">
      <c r="A1705">
        <v>168</v>
      </c>
      <c r="B1705" t="s">
        <v>430</v>
      </c>
      <c r="C1705">
        <v>5</v>
      </c>
      <c r="D1705" s="24">
        <v>2025.2724609375</v>
      </c>
      <c r="E1705" s="24">
        <v>689.28302001953125</v>
      </c>
      <c r="F1705" s="24">
        <v>454.6307373046875</v>
      </c>
      <c r="G1705" s="24">
        <v>909.98187255859375</v>
      </c>
      <c r="H1705" s="24">
        <v>312.98040771484375</v>
      </c>
    </row>
    <row r="1706" spans="1:8">
      <c r="A1706">
        <v>169</v>
      </c>
      <c r="B1706" t="s">
        <v>431</v>
      </c>
      <c r="C1706">
        <v>5</v>
      </c>
      <c r="D1706" s="24">
        <v>13734.990234375</v>
      </c>
      <c r="E1706" s="24">
        <v>1992.4783935546875</v>
      </c>
      <c r="F1706" s="24">
        <v>1313.3701171875</v>
      </c>
      <c r="G1706" s="24">
        <v>1591.8494873046875</v>
      </c>
      <c r="H1706" s="24">
        <v>860.1961669921875</v>
      </c>
    </row>
    <row r="1707" spans="1:8">
      <c r="A1707">
        <v>170</v>
      </c>
      <c r="B1707" t="s">
        <v>432</v>
      </c>
      <c r="C1707">
        <v>5</v>
      </c>
      <c r="D1707" s="24">
        <v>6793.45947265625</v>
      </c>
      <c r="E1707" s="24">
        <v>904.025390625</v>
      </c>
      <c r="F1707" s="24">
        <v>811.4351806640625</v>
      </c>
      <c r="G1707" s="24">
        <v>1312.3447265625</v>
      </c>
      <c r="H1707" s="24">
        <v>590.6881103515625</v>
      </c>
    </row>
    <row r="1708" spans="1:8">
      <c r="A1708">
        <v>171</v>
      </c>
      <c r="B1708" t="s">
        <v>433</v>
      </c>
      <c r="C1708">
        <v>5</v>
      </c>
      <c r="D1708" s="24">
        <v>9821.5869140625</v>
      </c>
      <c r="E1708" s="24">
        <v>1511.302001953125</v>
      </c>
      <c r="F1708" s="24">
        <v>992.3125</v>
      </c>
      <c r="G1708" s="24">
        <v>1294.1976318359375</v>
      </c>
      <c r="H1708" s="24">
        <v>654.731201171875</v>
      </c>
    </row>
    <row r="1709" spans="1:8">
      <c r="A1709">
        <v>172</v>
      </c>
      <c r="B1709" t="s">
        <v>434</v>
      </c>
      <c r="C1709">
        <v>5</v>
      </c>
      <c r="D1709" s="24">
        <v>12893.95703125</v>
      </c>
      <c r="E1709" s="24">
        <v>2685.790283203125</v>
      </c>
      <c r="F1709" s="24">
        <v>5097.45556640625</v>
      </c>
      <c r="G1709" s="24">
        <v>10804.2666015625</v>
      </c>
      <c r="H1709" s="24">
        <v>490.70040893554688</v>
      </c>
    </row>
    <row r="1710" spans="1:8">
      <c r="A1710">
        <v>173</v>
      </c>
      <c r="B1710" t="s">
        <v>435</v>
      </c>
      <c r="C1710">
        <v>5</v>
      </c>
      <c r="D1710" s="24">
        <v>31983.98828125</v>
      </c>
      <c r="E1710" s="24">
        <v>4328.3125</v>
      </c>
      <c r="F1710" s="24">
        <v>2637.998291015625</v>
      </c>
      <c r="G1710" s="24">
        <v>3279.131103515625</v>
      </c>
      <c r="H1710" s="24">
        <v>1519.2257080078125</v>
      </c>
    </row>
    <row r="1711" spans="1:8">
      <c r="A1711">
        <v>174</v>
      </c>
      <c r="B1711" t="s">
        <v>436</v>
      </c>
      <c r="C1711">
        <v>5</v>
      </c>
      <c r="D1711" s="24">
        <v>4361.57470703125</v>
      </c>
      <c r="E1711" s="24">
        <v>594.1551513671875</v>
      </c>
      <c r="F1711" s="24">
        <v>732.50628662109375</v>
      </c>
      <c r="G1711" s="24">
        <v>1151.562744140625</v>
      </c>
      <c r="H1711" s="24">
        <v>884.31402587890625</v>
      </c>
    </row>
    <row r="1712" spans="1:8">
      <c r="A1712">
        <v>175</v>
      </c>
      <c r="B1712" t="s">
        <v>437</v>
      </c>
      <c r="C1712">
        <v>5</v>
      </c>
      <c r="D1712" s="24">
        <v>9544.7373046875</v>
      </c>
      <c r="E1712" s="24">
        <v>1207.807861328125</v>
      </c>
      <c r="F1712" s="24">
        <v>1230.6585693359375</v>
      </c>
      <c r="G1712" s="24">
        <v>1307.09228515625</v>
      </c>
      <c r="H1712" s="24">
        <v>1474.884521484375</v>
      </c>
    </row>
    <row r="1713" spans="1:8">
      <c r="A1713">
        <v>176</v>
      </c>
      <c r="B1713" t="s">
        <v>438</v>
      </c>
      <c r="C1713">
        <v>5</v>
      </c>
      <c r="D1713" s="24">
        <v>5382.65673828125</v>
      </c>
      <c r="E1713" s="24">
        <v>860.76947021484375</v>
      </c>
      <c r="F1713" s="24">
        <v>645.75152587890625</v>
      </c>
      <c r="G1713" s="24">
        <v>1459.6522216796875</v>
      </c>
      <c r="H1713" s="24">
        <v>3011.061767578125</v>
      </c>
    </row>
    <row r="1714" spans="1:8">
      <c r="A1714">
        <v>177</v>
      </c>
      <c r="B1714" t="s">
        <v>439</v>
      </c>
      <c r="C1714">
        <v>5</v>
      </c>
      <c r="D1714" s="24">
        <v>10284.8203125</v>
      </c>
      <c r="E1714" s="24">
        <v>1782.186279296875</v>
      </c>
      <c r="F1714" s="24">
        <v>759.92535400390625</v>
      </c>
      <c r="G1714" s="24">
        <v>1251.975830078125</v>
      </c>
      <c r="H1714" s="24">
        <v>1249.7586669921875</v>
      </c>
    </row>
    <row r="1715" spans="1:8">
      <c r="A1715">
        <v>178</v>
      </c>
      <c r="B1715" t="s">
        <v>440</v>
      </c>
      <c r="C1715">
        <v>5</v>
      </c>
      <c r="D1715" s="24">
        <v>12459.005859375</v>
      </c>
      <c r="E1715" s="24">
        <v>2718.558349609375</v>
      </c>
      <c r="F1715" s="24">
        <v>1611.5042724609375</v>
      </c>
      <c r="G1715" s="24">
        <v>1487.2886962890625</v>
      </c>
      <c r="H1715" s="24">
        <v>2301.761962890625</v>
      </c>
    </row>
    <row r="1716" spans="1:8">
      <c r="A1716">
        <v>179</v>
      </c>
      <c r="B1716" t="s">
        <v>441</v>
      </c>
      <c r="C1716">
        <v>5</v>
      </c>
      <c r="D1716" s="24">
        <v>8815.33203125</v>
      </c>
      <c r="E1716" s="24">
        <v>1319.2677001953125</v>
      </c>
      <c r="F1716" s="24">
        <v>945.55181884765625</v>
      </c>
      <c r="G1716" s="24">
        <v>1217.4127197265625</v>
      </c>
      <c r="H1716" s="24">
        <v>889.26153564453125</v>
      </c>
    </row>
    <row r="1717" spans="1:8">
      <c r="A1717">
        <v>180</v>
      </c>
      <c r="B1717" t="s">
        <v>442</v>
      </c>
      <c r="C1717">
        <v>5</v>
      </c>
      <c r="D1717" s="24">
        <v>3336.810546875</v>
      </c>
      <c r="E1717" s="24">
        <v>46.522068023681641</v>
      </c>
      <c r="F1717" s="24">
        <v>226.607666015625</v>
      </c>
      <c r="G1717" s="24">
        <v>804.4658203125</v>
      </c>
      <c r="H1717" s="24">
        <v>683.48077392578125</v>
      </c>
    </row>
    <row r="1718" spans="1:8">
      <c r="A1718">
        <v>181</v>
      </c>
      <c r="B1718" t="s">
        <v>443</v>
      </c>
      <c r="C1718">
        <v>5</v>
      </c>
      <c r="D1718" s="24">
        <v>8692.5048828125</v>
      </c>
      <c r="E1718" s="24">
        <v>1574.1318359375</v>
      </c>
      <c r="F1718" s="24">
        <v>963.6484375</v>
      </c>
      <c r="G1718" s="24">
        <v>1809.0087890625</v>
      </c>
      <c r="H1718" s="24">
        <v>3322.517822265625</v>
      </c>
    </row>
    <row r="1719" spans="1:8">
      <c r="A1719">
        <v>182</v>
      </c>
      <c r="B1719" t="s">
        <v>444</v>
      </c>
      <c r="C1719">
        <v>5</v>
      </c>
      <c r="D1719" s="24">
        <v>6912.1357421875</v>
      </c>
      <c r="E1719" s="24">
        <v>1071.8680419921875</v>
      </c>
      <c r="F1719" s="24">
        <v>997.4879150390625</v>
      </c>
      <c r="G1719" s="24">
        <v>1096.859619140625</v>
      </c>
      <c r="H1719" s="24">
        <v>1861.8946533203125</v>
      </c>
    </row>
    <row r="1720" spans="1:8">
      <c r="A1720">
        <v>183</v>
      </c>
      <c r="B1720" t="s">
        <v>445</v>
      </c>
      <c r="C1720">
        <v>5</v>
      </c>
      <c r="D1720" s="24">
        <v>9060.8212890625</v>
      </c>
      <c r="E1720" s="24">
        <v>1974.0133056640625</v>
      </c>
      <c r="F1720" s="24">
        <v>1520.190185546875</v>
      </c>
      <c r="G1720" s="24">
        <v>899.9495849609375</v>
      </c>
      <c r="H1720" s="24">
        <v>1357.79833984375</v>
      </c>
    </row>
    <row r="1721" spans="1:8">
      <c r="A1721">
        <v>184</v>
      </c>
      <c r="B1721" t="s">
        <v>446</v>
      </c>
      <c r="C1721">
        <v>5</v>
      </c>
      <c r="D1721" s="24">
        <v>12679.3017578125</v>
      </c>
      <c r="E1721" s="24">
        <v>2019.4095458984375</v>
      </c>
      <c r="F1721" s="24">
        <v>1791.0836181640625</v>
      </c>
      <c r="G1721" s="24">
        <v>1885.3853759765625</v>
      </c>
      <c r="H1721" s="24">
        <v>327.3758544921875</v>
      </c>
    </row>
    <row r="1722" spans="1:8">
      <c r="A1722">
        <v>185</v>
      </c>
      <c r="B1722" t="s">
        <v>447</v>
      </c>
      <c r="C1722">
        <v>5</v>
      </c>
      <c r="D1722" s="24">
        <v>11129.9111328125</v>
      </c>
      <c r="E1722" s="24">
        <v>2156.110595703125</v>
      </c>
      <c r="F1722" s="24">
        <v>987.9993896484375</v>
      </c>
      <c r="G1722" s="24">
        <v>1445.2418212890625</v>
      </c>
      <c r="H1722" s="24">
        <v>846.78912353515625</v>
      </c>
    </row>
    <row r="1723" spans="1:8">
      <c r="A1723">
        <v>186</v>
      </c>
      <c r="B1723" t="s">
        <v>448</v>
      </c>
      <c r="C1723">
        <v>5</v>
      </c>
      <c r="D1723" s="24">
        <v>9610.3369140625</v>
      </c>
      <c r="E1723" s="24">
        <v>2022.5902099609375</v>
      </c>
      <c r="F1723" s="24">
        <v>1952.5926513671875</v>
      </c>
      <c r="G1723" s="24">
        <v>1556.3538818359375</v>
      </c>
      <c r="H1723" s="24">
        <v>273.18746948242188</v>
      </c>
    </row>
    <row r="1724" spans="1:8">
      <c r="A1724">
        <v>187</v>
      </c>
      <c r="B1724" t="s">
        <v>449</v>
      </c>
      <c r="C1724">
        <v>5</v>
      </c>
      <c r="D1724" s="24">
        <v>7763.0654296875</v>
      </c>
      <c r="E1724" s="24">
        <v>1709.3382568359375</v>
      </c>
      <c r="F1724" s="24">
        <v>1035.53125</v>
      </c>
      <c r="G1724" s="24">
        <v>1321.6417236328125</v>
      </c>
      <c r="H1724" s="24">
        <v>1077.3695068359375</v>
      </c>
    </row>
    <row r="1725" spans="1:8">
      <c r="A1725">
        <v>188</v>
      </c>
      <c r="B1725" t="s">
        <v>450</v>
      </c>
      <c r="C1725">
        <v>5</v>
      </c>
      <c r="D1725" s="24">
        <v>6751.939453125</v>
      </c>
      <c r="E1725" s="24">
        <v>1000.60205078125</v>
      </c>
      <c r="F1725" s="24">
        <v>279.63021850585938</v>
      </c>
      <c r="G1725" s="24">
        <v>1553.4866943359375</v>
      </c>
      <c r="H1725" s="24">
        <v>4213.1796875</v>
      </c>
    </row>
    <row r="1726" spans="1:8">
      <c r="A1726">
        <v>189</v>
      </c>
      <c r="B1726" t="s">
        <v>451</v>
      </c>
      <c r="C1726">
        <v>5</v>
      </c>
      <c r="D1726" s="24">
        <v>30453.54296875</v>
      </c>
      <c r="E1726" s="24">
        <v>5346.8984375</v>
      </c>
      <c r="F1726" s="24">
        <v>3721.968017578125</v>
      </c>
      <c r="G1726" s="24">
        <v>4818.01318359375</v>
      </c>
      <c r="H1726" s="24">
        <v>2827.7783203125</v>
      </c>
    </row>
    <row r="1727" spans="1:8">
      <c r="A1727">
        <v>190</v>
      </c>
      <c r="B1727" t="s">
        <v>452</v>
      </c>
      <c r="C1727">
        <v>5</v>
      </c>
      <c r="D1727" s="24">
        <v>4934.3974609375</v>
      </c>
      <c r="E1727" s="24">
        <v>591.80633544921875</v>
      </c>
      <c r="F1727" s="24">
        <v>204.92001342773438</v>
      </c>
      <c r="G1727" s="24">
        <v>774.7928466796875</v>
      </c>
      <c r="H1727" s="24">
        <v>933.84356689453125</v>
      </c>
    </row>
    <row r="1728" spans="1:8">
      <c r="A1728">
        <v>191</v>
      </c>
      <c r="B1728" t="s">
        <v>453</v>
      </c>
      <c r="C1728">
        <v>5</v>
      </c>
      <c r="D1728" s="24">
        <v>2436.812744140625</v>
      </c>
      <c r="E1728" s="24">
        <v>831.1744384765625</v>
      </c>
      <c r="F1728" s="24">
        <v>241.928466796875</v>
      </c>
      <c r="G1728" s="24">
        <v>820.79949951171875</v>
      </c>
      <c r="H1728" s="24">
        <v>368.19522094726562</v>
      </c>
    </row>
    <row r="1729" spans="1:8">
      <c r="A1729">
        <v>192</v>
      </c>
      <c r="B1729" t="s">
        <v>454</v>
      </c>
      <c r="C1729">
        <v>5</v>
      </c>
      <c r="D1729" s="24">
        <v>3913.02197265625</v>
      </c>
      <c r="E1729" s="24">
        <v>1125.7574462890625</v>
      </c>
      <c r="F1729" s="24">
        <v>535.3724365234375</v>
      </c>
      <c r="G1729" s="24">
        <v>718.22119140625</v>
      </c>
      <c r="H1729" s="24">
        <v>470.2010498046875</v>
      </c>
    </row>
    <row r="1730" spans="1:8">
      <c r="A1730">
        <v>193</v>
      </c>
      <c r="B1730" t="s">
        <v>455</v>
      </c>
      <c r="C1730">
        <v>5</v>
      </c>
      <c r="D1730" s="24">
        <v>10834.08203125</v>
      </c>
      <c r="E1730" s="24">
        <v>1595.669677734375</v>
      </c>
      <c r="F1730" s="24">
        <v>1115.111083984375</v>
      </c>
      <c r="G1730" s="24">
        <v>1758.1876220703125</v>
      </c>
      <c r="H1730" s="24">
        <v>529.94476318359375</v>
      </c>
    </row>
    <row r="1731" spans="1:8">
      <c r="A1731">
        <v>194</v>
      </c>
      <c r="B1731" t="s">
        <v>456</v>
      </c>
      <c r="C1731">
        <v>5</v>
      </c>
      <c r="D1731" s="24">
        <v>23479.427734375</v>
      </c>
      <c r="E1731" s="24">
        <v>3457.955322265625</v>
      </c>
      <c r="F1731" s="24">
        <v>1715.692138671875</v>
      </c>
      <c r="G1731" s="24">
        <v>2493.099365234375</v>
      </c>
      <c r="H1731" s="24">
        <v>1352.3759765625</v>
      </c>
    </row>
    <row r="1732" spans="1:8">
      <c r="A1732">
        <v>195</v>
      </c>
      <c r="B1732" t="s">
        <v>457</v>
      </c>
      <c r="C1732">
        <v>5</v>
      </c>
      <c r="D1732" s="24">
        <v>33122.21875</v>
      </c>
      <c r="E1732" s="24">
        <v>3902.717041015625</v>
      </c>
      <c r="F1732" s="24">
        <v>2032.5255126953125</v>
      </c>
      <c r="G1732" s="24">
        <v>2043.1800537109375</v>
      </c>
      <c r="H1732" s="24">
        <v>1075.3504638671875</v>
      </c>
    </row>
    <row r="1733" spans="1:8">
      <c r="A1733">
        <v>196</v>
      </c>
      <c r="B1733" t="s">
        <v>458</v>
      </c>
      <c r="C1733">
        <v>5</v>
      </c>
      <c r="D1733" s="24">
        <v>8615.2509765625</v>
      </c>
      <c r="E1733" s="24">
        <v>1465.4599609375</v>
      </c>
      <c r="F1733" s="24">
        <v>542.32281494140625</v>
      </c>
      <c r="G1733" s="24">
        <v>1161.1590576171875</v>
      </c>
      <c r="H1733" s="24">
        <v>896.326904296875</v>
      </c>
    </row>
    <row r="1734" spans="1:8">
      <c r="A1734">
        <v>197</v>
      </c>
      <c r="B1734" t="s">
        <v>459</v>
      </c>
      <c r="C1734">
        <v>5</v>
      </c>
      <c r="D1734" s="24">
        <v>9109.767578125</v>
      </c>
      <c r="E1734" s="24">
        <v>1664.893798828125</v>
      </c>
      <c r="F1734" s="24">
        <v>1181.0120849609375</v>
      </c>
      <c r="G1734" s="24">
        <v>1472.73046875</v>
      </c>
      <c r="H1734" s="24">
        <v>995.97406005859375</v>
      </c>
    </row>
    <row r="1735" spans="1:8">
      <c r="A1735">
        <v>198</v>
      </c>
      <c r="B1735" t="s">
        <v>460</v>
      </c>
      <c r="C1735">
        <v>5</v>
      </c>
      <c r="D1735" s="24">
        <v>15752.9619140625</v>
      </c>
      <c r="E1735" s="24">
        <v>1022.0392456054688</v>
      </c>
      <c r="F1735" s="24">
        <v>881.70123291015625</v>
      </c>
      <c r="G1735" s="24">
        <v>935.6591796875</v>
      </c>
      <c r="H1735" s="24">
        <v>1030.2698974609375</v>
      </c>
    </row>
    <row r="1736" spans="1:8">
      <c r="A1736">
        <v>199</v>
      </c>
      <c r="B1736" t="s">
        <v>461</v>
      </c>
      <c r="C1736">
        <v>5</v>
      </c>
      <c r="D1736" s="24">
        <v>5471.09130859375</v>
      </c>
      <c r="E1736" s="24">
        <v>1037.961669921875</v>
      </c>
      <c r="F1736" s="24">
        <v>173.13485717773438</v>
      </c>
      <c r="G1736" s="24">
        <v>1177.008056640625</v>
      </c>
      <c r="H1736" s="24">
        <v>492.9320068359375</v>
      </c>
    </row>
    <row r="1737" spans="1:8">
      <c r="A1737">
        <v>200</v>
      </c>
      <c r="B1737" t="s">
        <v>462</v>
      </c>
      <c r="C1737">
        <v>5</v>
      </c>
      <c r="D1737" s="24">
        <v>6388.56982421875</v>
      </c>
      <c r="E1737" s="24">
        <v>1418.841552734375</v>
      </c>
      <c r="F1737" s="24">
        <v>1324.2794189453125</v>
      </c>
      <c r="G1737" s="24">
        <v>1868.557861328125</v>
      </c>
      <c r="H1737" s="24">
        <v>1246.3497314453125</v>
      </c>
    </row>
    <row r="1738" spans="1:8">
      <c r="A1738">
        <v>201</v>
      </c>
      <c r="B1738" t="s">
        <v>463</v>
      </c>
      <c r="C1738">
        <v>5</v>
      </c>
      <c r="D1738" s="24">
        <v>9474.5654296875</v>
      </c>
      <c r="E1738" s="24">
        <v>1747.5804443359375</v>
      </c>
      <c r="F1738" s="24">
        <v>803.34002685546875</v>
      </c>
      <c r="G1738" s="24">
        <v>1328.40966796875</v>
      </c>
      <c r="H1738" s="24">
        <v>985.6717529296875</v>
      </c>
    </row>
    <row r="1739" spans="1:8">
      <c r="A1739">
        <v>202</v>
      </c>
      <c r="B1739" t="s">
        <v>464</v>
      </c>
      <c r="C1739">
        <v>5</v>
      </c>
      <c r="D1739" s="24">
        <v>6679.974609375</v>
      </c>
      <c r="E1739" s="24">
        <v>493.0921630859375</v>
      </c>
      <c r="F1739" s="24">
        <v>832.8323974609375</v>
      </c>
      <c r="G1739" s="24">
        <v>1162.150390625</v>
      </c>
      <c r="H1739" s="24">
        <v>772.49627685546875</v>
      </c>
    </row>
    <row r="1740" spans="1:8">
      <c r="A1740">
        <v>203</v>
      </c>
      <c r="B1740" t="s">
        <v>465</v>
      </c>
      <c r="C1740">
        <v>5</v>
      </c>
      <c r="D1740" s="24">
        <v>9123.501953125</v>
      </c>
      <c r="E1740" s="24">
        <v>1040.7288818359375</v>
      </c>
      <c r="F1740" s="24">
        <v>541.6273193359375</v>
      </c>
      <c r="G1740" s="24">
        <v>1763.1392822265625</v>
      </c>
      <c r="H1740" s="24">
        <v>1882.0660400390625</v>
      </c>
    </row>
    <row r="1741" spans="1:8">
      <c r="A1741">
        <v>204</v>
      </c>
      <c r="B1741" t="s">
        <v>466</v>
      </c>
      <c r="C1741">
        <v>5</v>
      </c>
      <c r="D1741" s="24">
        <v>12358.912109375</v>
      </c>
      <c r="E1741" s="24">
        <v>2335.25830078125</v>
      </c>
      <c r="F1741" s="24">
        <v>1157.85791015625</v>
      </c>
      <c r="G1741" s="24">
        <v>2444.228271484375</v>
      </c>
      <c r="H1741" s="24">
        <v>1829.9122314453125</v>
      </c>
    </row>
    <row r="1742" spans="1:8">
      <c r="A1742">
        <v>205</v>
      </c>
      <c r="B1742" t="s">
        <v>467</v>
      </c>
      <c r="C1742">
        <v>5</v>
      </c>
      <c r="D1742" s="24">
        <v>4315.8828125</v>
      </c>
      <c r="E1742" s="24">
        <v>541.633056640625</v>
      </c>
      <c r="F1742" s="24">
        <v>685.13446044921875</v>
      </c>
      <c r="G1742" s="24">
        <v>1642.8250732421875</v>
      </c>
      <c r="H1742" s="24">
        <v>949.1209716796875</v>
      </c>
    </row>
    <row r="1743" spans="1:8">
      <c r="A1743">
        <v>206</v>
      </c>
      <c r="B1743" t="s">
        <v>468</v>
      </c>
      <c r="C1743">
        <v>5</v>
      </c>
      <c r="D1743" s="24">
        <v>5908.18798828125</v>
      </c>
      <c r="E1743" s="24">
        <v>1163.346435546875</v>
      </c>
      <c r="F1743" s="24">
        <v>503.00555419921875</v>
      </c>
      <c r="G1743" s="24">
        <v>438.56893920898438</v>
      </c>
      <c r="H1743" s="24">
        <v>421.04800415039062</v>
      </c>
    </row>
    <row r="1744" spans="1:8">
      <c r="A1744">
        <v>207</v>
      </c>
      <c r="B1744" t="s">
        <v>469</v>
      </c>
      <c r="C1744">
        <v>5</v>
      </c>
      <c r="D1744" s="24">
        <v>30679.896484375</v>
      </c>
      <c r="E1744" s="24">
        <v>5800.787109375</v>
      </c>
      <c r="F1744" s="24">
        <v>3735.804443359375</v>
      </c>
      <c r="G1744" s="24">
        <v>4329.96240234375</v>
      </c>
      <c r="H1744" s="24">
        <v>3443.92431640625</v>
      </c>
    </row>
    <row r="1745" spans="1:8">
      <c r="A1745">
        <v>208</v>
      </c>
      <c r="B1745" t="s">
        <v>470</v>
      </c>
      <c r="C1745">
        <v>5</v>
      </c>
      <c r="D1745" s="24">
        <v>16381.87109375</v>
      </c>
      <c r="E1745" s="24">
        <v>2576.49853515625</v>
      </c>
      <c r="F1745" s="24">
        <v>1783.0943603515625</v>
      </c>
      <c r="G1745" s="24">
        <v>2156.734375</v>
      </c>
      <c r="H1745" s="24">
        <v>2440.836669921875</v>
      </c>
    </row>
    <row r="1746" spans="1:8">
      <c r="A1746">
        <v>209</v>
      </c>
      <c r="B1746" t="s">
        <v>471</v>
      </c>
      <c r="C1746">
        <v>5</v>
      </c>
      <c r="D1746" s="24">
        <v>10508.1328125</v>
      </c>
      <c r="E1746" s="24">
        <v>1861.356689453125</v>
      </c>
      <c r="F1746" s="24">
        <v>1209.012451171875</v>
      </c>
      <c r="G1746" s="24">
        <v>1213.2056884765625</v>
      </c>
      <c r="H1746" s="24">
        <v>376.44546508789062</v>
      </c>
    </row>
    <row r="1747" spans="1:8">
      <c r="A1747">
        <v>210</v>
      </c>
      <c r="B1747" t="s">
        <v>472</v>
      </c>
      <c r="C1747">
        <v>5</v>
      </c>
      <c r="D1747" s="24">
        <v>19318.35546875</v>
      </c>
      <c r="E1747" s="24">
        <v>2933.717529296875</v>
      </c>
      <c r="F1747" s="24">
        <v>2146.313720703125</v>
      </c>
      <c r="G1747" s="24">
        <v>2234.137451171875</v>
      </c>
      <c r="H1747" s="24">
        <v>1311.6982421875</v>
      </c>
    </row>
    <row r="1748" spans="1:8">
      <c r="A1748">
        <v>211</v>
      </c>
      <c r="B1748" t="s">
        <v>473</v>
      </c>
      <c r="C1748">
        <v>5</v>
      </c>
      <c r="D1748" s="24">
        <v>11044.6728515625</v>
      </c>
      <c r="E1748" s="24">
        <v>1996.376708984375</v>
      </c>
      <c r="F1748" s="24">
        <v>1276.683837890625</v>
      </c>
      <c r="G1748" s="24">
        <v>1706.9931640625</v>
      </c>
      <c r="H1748" s="24">
        <v>720.78692626953125</v>
      </c>
    </row>
    <row r="1749" spans="1:8">
      <c r="A1749">
        <v>212</v>
      </c>
      <c r="B1749" t="s">
        <v>474</v>
      </c>
      <c r="C1749">
        <v>5</v>
      </c>
      <c r="D1749" s="24">
        <v>5997.736328125</v>
      </c>
      <c r="E1749" s="24">
        <v>892.23248291015625</v>
      </c>
      <c r="F1749" s="24">
        <v>956.16912841796875</v>
      </c>
      <c r="G1749" s="24">
        <v>876.2105712890625</v>
      </c>
      <c r="H1749" s="24">
        <v>958.10113525390625</v>
      </c>
    </row>
    <row r="1750" spans="1:8">
      <c r="A1750">
        <v>213</v>
      </c>
      <c r="B1750" t="s">
        <v>475</v>
      </c>
      <c r="C1750">
        <v>5</v>
      </c>
      <c r="D1750" s="24">
        <v>6153.7021484375</v>
      </c>
      <c r="E1750" s="24">
        <v>999.73626708984375</v>
      </c>
      <c r="F1750" s="24">
        <v>708.6549072265625</v>
      </c>
      <c r="G1750" s="24">
        <v>1272.2176513671875</v>
      </c>
      <c r="H1750" s="24">
        <v>1228.3826904296875</v>
      </c>
    </row>
    <row r="1751" spans="1:8">
      <c r="A1751">
        <v>214</v>
      </c>
      <c r="B1751" t="s">
        <v>476</v>
      </c>
      <c r="C1751">
        <v>5</v>
      </c>
      <c r="D1751" s="24">
        <v>1781.6295166015625</v>
      </c>
      <c r="E1751" s="24">
        <v>884.610107421875</v>
      </c>
      <c r="F1751" s="24">
        <v>199.33366394042969</v>
      </c>
      <c r="G1751" s="24">
        <v>1087.2120361328125</v>
      </c>
      <c r="H1751" s="24">
        <v>748.7447509765625</v>
      </c>
    </row>
    <row r="1752" spans="1:8">
      <c r="A1752">
        <v>215</v>
      </c>
      <c r="B1752" t="s">
        <v>477</v>
      </c>
      <c r="C1752">
        <v>5</v>
      </c>
      <c r="D1752" s="24">
        <v>3922.970947265625</v>
      </c>
      <c r="E1752" s="24">
        <v>802.175048828125</v>
      </c>
      <c r="F1752" s="24">
        <v>-231.07806396484375</v>
      </c>
      <c r="G1752" s="24">
        <v>314.74407958984375</v>
      </c>
      <c r="H1752" s="24">
        <v>328.0704345703125</v>
      </c>
    </row>
    <row r="1753" spans="1:8">
      <c r="A1753">
        <v>216</v>
      </c>
      <c r="B1753" t="s">
        <v>478</v>
      </c>
      <c r="C1753">
        <v>5</v>
      </c>
      <c r="D1753" s="24">
        <v>2595.511962890625</v>
      </c>
      <c r="E1753" s="24">
        <v>551.95123291015625</v>
      </c>
      <c r="F1753" s="24">
        <v>469.3585205078125</v>
      </c>
      <c r="G1753" s="24">
        <v>1496.6689453125</v>
      </c>
      <c r="H1753" s="24">
        <v>805.5751953125</v>
      </c>
    </row>
    <row r="1754" spans="1:8">
      <c r="A1754">
        <v>217</v>
      </c>
      <c r="B1754" t="s">
        <v>479</v>
      </c>
      <c r="C1754">
        <v>5</v>
      </c>
      <c r="D1754" s="24">
        <v>6078.73974609375</v>
      </c>
      <c r="E1754" s="24">
        <v>1066.239013671875</v>
      </c>
      <c r="F1754" s="24">
        <v>797.1663818359375</v>
      </c>
      <c r="G1754" s="24">
        <v>1302.07421875</v>
      </c>
      <c r="H1754" s="24">
        <v>658.786376953125</v>
      </c>
    </row>
    <row r="1755" spans="1:8">
      <c r="A1755">
        <v>218</v>
      </c>
      <c r="B1755" t="s">
        <v>480</v>
      </c>
      <c r="C1755">
        <v>5</v>
      </c>
      <c r="D1755" s="24">
        <v>11856.1923828125</v>
      </c>
      <c r="E1755" s="24">
        <v>2144.10498046875</v>
      </c>
      <c r="F1755" s="24">
        <v>1304.708984375</v>
      </c>
      <c r="G1755" s="24">
        <v>1802.4417724609375</v>
      </c>
      <c r="H1755" s="24">
        <v>509.52606201171875</v>
      </c>
    </row>
    <row r="1756" spans="1:8">
      <c r="A1756">
        <v>219</v>
      </c>
      <c r="B1756" t="s">
        <v>481</v>
      </c>
      <c r="C1756">
        <v>5</v>
      </c>
      <c r="D1756" s="24">
        <v>9900.517578125</v>
      </c>
      <c r="E1756" s="24">
        <v>1605.7891845703125</v>
      </c>
      <c r="F1756" s="24">
        <v>829.533447265625</v>
      </c>
      <c r="G1756" s="24">
        <v>1439.1937255859375</v>
      </c>
      <c r="H1756" s="24">
        <v>827.59967041015625</v>
      </c>
    </row>
    <row r="1757" spans="1:8">
      <c r="A1757">
        <v>220</v>
      </c>
      <c r="B1757" t="s">
        <v>482</v>
      </c>
      <c r="C1757">
        <v>5</v>
      </c>
      <c r="D1757" s="24">
        <v>12759.30859375</v>
      </c>
      <c r="E1757" s="24">
        <v>1781.098876953125</v>
      </c>
      <c r="F1757" s="24">
        <v>1166.7967529296875</v>
      </c>
      <c r="G1757" s="24">
        <v>1497.92724609375</v>
      </c>
      <c r="H1757" s="24">
        <v>452.8929443359375</v>
      </c>
    </row>
    <row r="1758" spans="1:8">
      <c r="A1758">
        <v>221</v>
      </c>
      <c r="B1758" t="s">
        <v>483</v>
      </c>
      <c r="C1758">
        <v>5</v>
      </c>
      <c r="D1758" s="24">
        <v>5573.30712890625</v>
      </c>
      <c r="E1758" s="24">
        <v>1124.8011474609375</v>
      </c>
      <c r="F1758" s="24">
        <v>603.90020751953125</v>
      </c>
      <c r="G1758" s="24">
        <v>1159.084716796875</v>
      </c>
      <c r="H1758" s="24">
        <v>-2427.11376953125</v>
      </c>
    </row>
    <row r="1759" spans="1:8">
      <c r="A1759">
        <v>222</v>
      </c>
      <c r="B1759" t="s">
        <v>484</v>
      </c>
      <c r="C1759">
        <v>5</v>
      </c>
      <c r="D1759" s="24">
        <v>29229.8671875</v>
      </c>
      <c r="E1759" s="24">
        <v>4230.134765625</v>
      </c>
      <c r="F1759" s="24">
        <v>2838.704345703125</v>
      </c>
      <c r="G1759" s="24">
        <v>3494.52490234375</v>
      </c>
      <c r="H1759" s="24">
        <v>1131.0067138671875</v>
      </c>
    </row>
    <row r="1760" spans="1:8">
      <c r="A1760">
        <v>223</v>
      </c>
      <c r="B1760" t="s">
        <v>485</v>
      </c>
      <c r="C1760">
        <v>5</v>
      </c>
      <c r="D1760" s="24">
        <v>12655.04296875</v>
      </c>
      <c r="E1760" s="24">
        <v>2197.547119140625</v>
      </c>
      <c r="F1760" s="24">
        <v>2106.46875</v>
      </c>
      <c r="G1760" s="24">
        <v>2688.42041015625</v>
      </c>
      <c r="H1760" s="24">
        <v>995.52142333984375</v>
      </c>
    </row>
    <row r="1761" spans="1:8">
      <c r="A1761">
        <v>224</v>
      </c>
      <c r="B1761" t="s">
        <v>486</v>
      </c>
      <c r="C1761">
        <v>5</v>
      </c>
      <c r="D1761" s="24">
        <v>15269.6904296875</v>
      </c>
      <c r="E1761" s="24">
        <v>2324.457763671875</v>
      </c>
      <c r="F1761" s="24">
        <v>1530.9034423828125</v>
      </c>
      <c r="G1761" s="24">
        <v>2127.093505859375</v>
      </c>
      <c r="H1761" s="24">
        <v>1571.5030517578125</v>
      </c>
    </row>
    <row r="1762" spans="1:8">
      <c r="A1762">
        <v>225</v>
      </c>
      <c r="B1762" t="s">
        <v>487</v>
      </c>
      <c r="C1762">
        <v>5</v>
      </c>
      <c r="D1762" s="24">
        <v>21892.59375</v>
      </c>
      <c r="E1762" s="24">
        <v>3245.5498046875</v>
      </c>
      <c r="F1762" s="24">
        <v>1966.4619140625</v>
      </c>
      <c r="G1762" s="24">
        <v>2286.130859375</v>
      </c>
      <c r="H1762" s="24">
        <v>1635.8966064453125</v>
      </c>
    </row>
    <row r="1763" spans="1:8">
      <c r="A1763">
        <v>226</v>
      </c>
      <c r="B1763" t="s">
        <v>488</v>
      </c>
      <c r="C1763">
        <v>5</v>
      </c>
      <c r="D1763" s="24">
        <v>22060.09765625</v>
      </c>
      <c r="E1763" s="24">
        <v>2836.301513671875</v>
      </c>
      <c r="F1763" s="24">
        <v>2656.581787109375</v>
      </c>
      <c r="G1763" s="24">
        <v>1899.3602294921875</v>
      </c>
      <c r="H1763" s="24">
        <v>1353.8905029296875</v>
      </c>
    </row>
    <row r="1764" spans="1:8">
      <c r="A1764">
        <v>227</v>
      </c>
      <c r="B1764" t="s">
        <v>489</v>
      </c>
      <c r="C1764">
        <v>5</v>
      </c>
      <c r="D1764" s="24">
        <v>11400.4150390625</v>
      </c>
      <c r="E1764" s="24">
        <v>1464.6263427734375</v>
      </c>
      <c r="F1764" s="24">
        <v>1547.0281982421875</v>
      </c>
      <c r="G1764" s="24">
        <v>879.912109375</v>
      </c>
      <c r="H1764" s="24">
        <v>401.70465087890625</v>
      </c>
    </row>
    <row r="1765" spans="1:8">
      <c r="A1765">
        <v>228</v>
      </c>
      <c r="B1765" t="s">
        <v>490</v>
      </c>
      <c r="C1765">
        <v>5</v>
      </c>
      <c r="D1765" s="24">
        <v>7939.79443359375</v>
      </c>
      <c r="E1765" s="24">
        <v>1226.9932861328125</v>
      </c>
      <c r="F1765" s="24">
        <v>799.53863525390625</v>
      </c>
      <c r="G1765" s="24">
        <v>1412.713623046875</v>
      </c>
      <c r="H1765" s="24">
        <v>-865.87225341796875</v>
      </c>
    </row>
    <row r="1766" spans="1:8">
      <c r="A1766">
        <v>229</v>
      </c>
      <c r="B1766" t="s">
        <v>491</v>
      </c>
      <c r="C1766">
        <v>5</v>
      </c>
      <c r="D1766" s="24">
        <v>14703.1396484375</v>
      </c>
      <c r="E1766" s="24">
        <v>1969.015380859375</v>
      </c>
      <c r="F1766" s="24">
        <v>1516.537109375</v>
      </c>
      <c r="G1766" s="24">
        <v>3073.525634765625</v>
      </c>
      <c r="H1766" s="24">
        <v>1521.8624267578125</v>
      </c>
    </row>
    <row r="1767" spans="1:8">
      <c r="A1767">
        <v>230</v>
      </c>
      <c r="B1767" t="s">
        <v>492</v>
      </c>
      <c r="C1767">
        <v>5</v>
      </c>
      <c r="D1767" s="24">
        <v>8808.814453125</v>
      </c>
      <c r="E1767" s="24">
        <v>1216.041748046875</v>
      </c>
      <c r="F1767" s="24">
        <v>1000.845947265625</v>
      </c>
      <c r="G1767" s="24">
        <v>1575.6102294921875</v>
      </c>
      <c r="H1767" s="24">
        <v>667.109375</v>
      </c>
    </row>
    <row r="1768" spans="1:8">
      <c r="A1768">
        <v>231</v>
      </c>
      <c r="B1768" t="s">
        <v>493</v>
      </c>
      <c r="C1768">
        <v>5</v>
      </c>
      <c r="D1768" s="24">
        <v>15104.8896484375</v>
      </c>
      <c r="E1768" s="24">
        <v>4133.044921875</v>
      </c>
      <c r="F1768" s="24">
        <v>1257.6121826171875</v>
      </c>
      <c r="G1768" s="24">
        <v>2027.7523193359375</v>
      </c>
      <c r="H1768" s="24">
        <v>1086.5650634765625</v>
      </c>
    </row>
    <row r="1769" spans="1:8">
      <c r="A1769">
        <v>232</v>
      </c>
      <c r="B1769" t="s">
        <v>494</v>
      </c>
      <c r="C1769">
        <v>5</v>
      </c>
      <c r="D1769" s="24">
        <v>11428.3818359375</v>
      </c>
      <c r="E1769" s="24">
        <v>2954.519775390625</v>
      </c>
      <c r="F1769" s="24">
        <v>3079.42138671875</v>
      </c>
      <c r="G1769" s="24">
        <v>2317.00439453125</v>
      </c>
      <c r="H1769" s="24">
        <v>1265.338134765625</v>
      </c>
    </row>
    <row r="1770" spans="1:8">
      <c r="A1770">
        <v>233</v>
      </c>
      <c r="B1770" t="s">
        <v>495</v>
      </c>
      <c r="C1770">
        <v>5</v>
      </c>
      <c r="D1770" s="24">
        <v>2618.943603515625</v>
      </c>
      <c r="E1770" s="24">
        <v>367.10104370117188</v>
      </c>
      <c r="F1770" s="24">
        <v>503.2969970703125</v>
      </c>
      <c r="G1770" s="24">
        <v>911.44305419921875</v>
      </c>
      <c r="H1770" s="24">
        <v>355.75198364257812</v>
      </c>
    </row>
    <row r="1771" spans="1:8">
      <c r="A1771">
        <v>234</v>
      </c>
      <c r="B1771" t="s">
        <v>496</v>
      </c>
      <c r="C1771">
        <v>5</v>
      </c>
      <c r="D1771" s="24">
        <v>7723.6171875</v>
      </c>
      <c r="E1771" s="24">
        <v>1178.4893798828125</v>
      </c>
      <c r="F1771" s="24">
        <v>815.0084228515625</v>
      </c>
      <c r="G1771" s="24">
        <v>1755.998779296875</v>
      </c>
      <c r="H1771" s="24">
        <v>1520.4881591796875</v>
      </c>
    </row>
    <row r="1772" spans="1:8">
      <c r="A1772">
        <v>235</v>
      </c>
      <c r="B1772" t="s">
        <v>497</v>
      </c>
      <c r="C1772">
        <v>5</v>
      </c>
      <c r="D1772" s="24">
        <v>13105.8388671875</v>
      </c>
      <c r="E1772" s="24">
        <v>2238.097900390625</v>
      </c>
      <c r="F1772" s="24">
        <v>1752.0831298828125</v>
      </c>
      <c r="G1772" s="24">
        <v>2063.49755859375</v>
      </c>
      <c r="H1772" s="24">
        <v>1206.599853515625</v>
      </c>
    </row>
    <row r="1773" spans="1:8">
      <c r="A1773">
        <v>236</v>
      </c>
      <c r="B1773" t="s">
        <v>498</v>
      </c>
      <c r="C1773">
        <v>5</v>
      </c>
      <c r="D1773" s="24">
        <v>9996.119140625</v>
      </c>
      <c r="E1773" s="24">
        <v>1406.075927734375</v>
      </c>
      <c r="F1773" s="24">
        <v>925.61920166015625</v>
      </c>
      <c r="G1773" s="24">
        <v>1309.4910888671875</v>
      </c>
      <c r="H1773" s="24">
        <v>407.49652099609375</v>
      </c>
    </row>
    <row r="1774" spans="1:8">
      <c r="A1774">
        <v>237</v>
      </c>
      <c r="B1774" t="s">
        <v>499</v>
      </c>
      <c r="C1774">
        <v>5</v>
      </c>
      <c r="D1774" s="24">
        <v>2269.9638671875</v>
      </c>
      <c r="E1774" s="24">
        <v>399.48001098632812</v>
      </c>
      <c r="F1774" s="24">
        <v>-30.987991333007812</v>
      </c>
      <c r="G1774" s="24">
        <v>649.62933349609375</v>
      </c>
      <c r="H1774" s="24">
        <v>124.77597045898438</v>
      </c>
    </row>
    <row r="1775" spans="1:8">
      <c r="A1775">
        <v>238</v>
      </c>
      <c r="B1775" t="s">
        <v>500</v>
      </c>
      <c r="C1775">
        <v>5</v>
      </c>
      <c r="D1775" s="24">
        <v>4321.58203125</v>
      </c>
      <c r="E1775" s="24">
        <v>548.69879150390625</v>
      </c>
      <c r="F1775" s="24">
        <v>574.3719482421875</v>
      </c>
      <c r="G1775" s="24">
        <v>918.32940673828125</v>
      </c>
      <c r="H1775" s="24">
        <v>117.58998870849609</v>
      </c>
    </row>
    <row r="1776" spans="1:8">
      <c r="A1776">
        <v>239</v>
      </c>
      <c r="B1776" t="s">
        <v>501</v>
      </c>
      <c r="C1776">
        <v>5</v>
      </c>
      <c r="D1776" s="24">
        <v>2366.8974609375</v>
      </c>
      <c r="E1776" s="24">
        <v>349.609130859375</v>
      </c>
      <c r="F1776" s="24">
        <v>114.86050415039062</v>
      </c>
      <c r="G1776" s="24">
        <v>965.072509765625</v>
      </c>
      <c r="H1776" s="24">
        <v>358.96502685546875</v>
      </c>
    </row>
    <row r="1777" spans="1:8">
      <c r="A1777">
        <v>240</v>
      </c>
      <c r="B1777" t="s">
        <v>502</v>
      </c>
      <c r="C1777">
        <v>5</v>
      </c>
      <c r="D1777" s="24">
        <v>639.0675048828125</v>
      </c>
      <c r="E1777" s="24">
        <v>418.81576538085938</v>
      </c>
      <c r="F1777" s="24">
        <v>307.0277099609375</v>
      </c>
      <c r="G1777" s="24">
        <v>921.6824951171875</v>
      </c>
      <c r="H1777" s="24">
        <v>1547.9620361328125</v>
      </c>
    </row>
    <row r="1778" spans="1:8">
      <c r="A1778">
        <v>241</v>
      </c>
      <c r="B1778" t="s">
        <v>503</v>
      </c>
      <c r="C1778">
        <v>5</v>
      </c>
      <c r="D1778" s="24">
        <v>14589.08203125</v>
      </c>
      <c r="E1778" s="24">
        <v>2477.154052734375</v>
      </c>
      <c r="F1778" s="24">
        <v>1193.2158203125</v>
      </c>
      <c r="G1778" s="24">
        <v>1777.2657470703125</v>
      </c>
      <c r="H1778" s="24">
        <v>1322.082763671875</v>
      </c>
    </row>
    <row r="1779" spans="1:8">
      <c r="A1779">
        <v>242</v>
      </c>
      <c r="B1779" t="s">
        <v>504</v>
      </c>
      <c r="C1779">
        <v>5</v>
      </c>
      <c r="D1779" s="24">
        <v>17376.79296875</v>
      </c>
      <c r="E1779" s="24">
        <v>2369.81103515625</v>
      </c>
      <c r="F1779" s="24">
        <v>1049.8902587890625</v>
      </c>
      <c r="G1779" s="24">
        <v>1795.4979248046875</v>
      </c>
      <c r="H1779" s="24">
        <v>892.25958251953125</v>
      </c>
    </row>
    <row r="1780" spans="1:8">
      <c r="A1780">
        <v>243</v>
      </c>
      <c r="B1780" t="s">
        <v>505</v>
      </c>
      <c r="C1780">
        <v>5</v>
      </c>
      <c r="D1780" s="24">
        <v>10218.203125</v>
      </c>
      <c r="E1780" s="24">
        <v>1560.92529296875</v>
      </c>
      <c r="F1780" s="24">
        <v>1103.6109619140625</v>
      </c>
      <c r="G1780" s="24">
        <v>1468.62109375</v>
      </c>
      <c r="H1780" s="24">
        <v>1116.9140625</v>
      </c>
    </row>
    <row r="1781" spans="1:8">
      <c r="A1781">
        <v>244</v>
      </c>
      <c r="B1781" t="s">
        <v>506</v>
      </c>
      <c r="C1781">
        <v>5</v>
      </c>
      <c r="D1781" s="24">
        <v>20310.486328125</v>
      </c>
      <c r="E1781" s="24">
        <v>3158.474853515625</v>
      </c>
      <c r="F1781" s="24">
        <v>1627.8446044921875</v>
      </c>
      <c r="G1781" s="24">
        <v>2340.486572265625</v>
      </c>
      <c r="H1781" s="24">
        <v>915.76055908203125</v>
      </c>
    </row>
    <row r="1782" spans="1:8">
      <c r="A1782">
        <v>245</v>
      </c>
      <c r="B1782" t="s">
        <v>507</v>
      </c>
      <c r="C1782">
        <v>5</v>
      </c>
      <c r="D1782" s="24">
        <v>7276.59716796875</v>
      </c>
      <c r="E1782" s="24">
        <v>1096.9432373046875</v>
      </c>
      <c r="F1782" s="24">
        <v>247.94612121582031</v>
      </c>
      <c r="G1782" s="24">
        <v>1156.3350830078125</v>
      </c>
      <c r="H1782" s="24">
        <v>770.3145751953125</v>
      </c>
    </row>
    <row r="1783" spans="1:8">
      <c r="A1783">
        <v>246</v>
      </c>
      <c r="B1783" t="s">
        <v>508</v>
      </c>
      <c r="C1783">
        <v>5</v>
      </c>
      <c r="D1783" s="24">
        <v>9816.4326171875</v>
      </c>
      <c r="E1783" s="24">
        <v>1517.7540283203125</v>
      </c>
      <c r="F1783" s="24">
        <v>-836.72369384765625</v>
      </c>
      <c r="G1783" s="24">
        <v>-2943.6572265625</v>
      </c>
      <c r="H1783" s="24">
        <v>-752.00555419921875</v>
      </c>
    </row>
    <row r="1784" spans="1:8">
      <c r="A1784">
        <v>247</v>
      </c>
      <c r="B1784" t="s">
        <v>509</v>
      </c>
      <c r="C1784">
        <v>5</v>
      </c>
      <c r="D1784" s="24">
        <v>9371.328125</v>
      </c>
      <c r="E1784" s="24">
        <v>732.98321533203125</v>
      </c>
      <c r="F1784" s="24">
        <v>159.67500305175781</v>
      </c>
      <c r="G1784" s="24">
        <v>504.85000610351562</v>
      </c>
      <c r="H1784" s="24">
        <v>671.3404541015625</v>
      </c>
    </row>
    <row r="1785" spans="1:8">
      <c r="A1785">
        <v>248</v>
      </c>
      <c r="B1785" t="s">
        <v>510</v>
      </c>
      <c r="C1785">
        <v>5</v>
      </c>
      <c r="D1785" s="24">
        <v>19623.259765625</v>
      </c>
      <c r="E1785" s="24">
        <v>2622.94189453125</v>
      </c>
      <c r="F1785" s="24">
        <v>1710.0059814453125</v>
      </c>
      <c r="G1785" s="24">
        <v>2010.0250244140625</v>
      </c>
      <c r="H1785" s="24">
        <v>1230.0657958984375</v>
      </c>
    </row>
    <row r="1786" spans="1:8">
      <c r="A1786">
        <v>249</v>
      </c>
      <c r="B1786" t="s">
        <v>511</v>
      </c>
      <c r="C1786">
        <v>5</v>
      </c>
      <c r="D1786" s="24">
        <v>6388.732421875</v>
      </c>
      <c r="E1786" s="24">
        <v>964.8154296875</v>
      </c>
      <c r="F1786" s="24">
        <v>328.71212768554688</v>
      </c>
      <c r="G1786" s="24">
        <v>1153.1121826171875</v>
      </c>
      <c r="H1786" s="24">
        <v>702.942626953125</v>
      </c>
    </row>
    <row r="1787" spans="1:8">
      <c r="A1787">
        <v>250</v>
      </c>
      <c r="B1787" t="s">
        <v>512</v>
      </c>
      <c r="C1787">
        <v>5</v>
      </c>
      <c r="D1787" s="24">
        <v>36707.01953125</v>
      </c>
      <c r="E1787" s="24">
        <v>5123.07470703125</v>
      </c>
      <c r="F1787" s="24">
        <v>3676.915283203125</v>
      </c>
      <c r="G1787" s="24">
        <v>5024.58642578125</v>
      </c>
      <c r="H1787" s="24">
        <v>1265.369384765625</v>
      </c>
    </row>
    <row r="1788" spans="1:8">
      <c r="A1788">
        <v>251</v>
      </c>
      <c r="B1788" t="s">
        <v>513</v>
      </c>
      <c r="C1788">
        <v>5</v>
      </c>
      <c r="D1788" s="24">
        <v>5441.501953125</v>
      </c>
      <c r="E1788" s="24">
        <v>608.0894775390625</v>
      </c>
      <c r="F1788" s="24">
        <v>1261.2159423828125</v>
      </c>
      <c r="G1788" s="24">
        <v>793.08734130859375</v>
      </c>
      <c r="H1788" s="24">
        <v>884.97760009765625</v>
      </c>
    </row>
    <row r="1789" spans="1:8">
      <c r="A1789">
        <v>252</v>
      </c>
      <c r="B1789" t="s">
        <v>514</v>
      </c>
      <c r="C1789">
        <v>5</v>
      </c>
      <c r="D1789" s="24">
        <v>7239.82275390625</v>
      </c>
      <c r="E1789" s="24">
        <v>2286.0625</v>
      </c>
      <c r="F1789" s="24">
        <v>1080.285888671875</v>
      </c>
      <c r="G1789" s="24">
        <v>1654.4483642578125</v>
      </c>
      <c r="H1789" s="24">
        <v>1201.333984375</v>
      </c>
    </row>
    <row r="1790" spans="1:8">
      <c r="A1790">
        <v>253</v>
      </c>
      <c r="B1790" t="s">
        <v>515</v>
      </c>
      <c r="C1790">
        <v>5</v>
      </c>
      <c r="D1790" s="24">
        <v>14455.1064453125</v>
      </c>
      <c r="E1790" s="24">
        <v>3154.601318359375</v>
      </c>
      <c r="F1790" s="24">
        <v>2402.678466796875</v>
      </c>
      <c r="G1790" s="24">
        <v>3614.609375</v>
      </c>
      <c r="H1790" s="24">
        <v>2288.592041015625</v>
      </c>
    </row>
    <row r="1791" spans="1:8">
      <c r="A1791">
        <v>254</v>
      </c>
      <c r="B1791" t="s">
        <v>516</v>
      </c>
      <c r="C1791">
        <v>5</v>
      </c>
      <c r="D1791" s="24">
        <v>4839.5146484375</v>
      </c>
      <c r="E1791" s="24">
        <v>1321.63134765625</v>
      </c>
      <c r="F1791" s="24">
        <v>641.22186279296875</v>
      </c>
      <c r="G1791" s="24">
        <v>128.47517395019531</v>
      </c>
      <c r="H1791" s="24">
        <v>534.58819580078125</v>
      </c>
    </row>
    <row r="1792" spans="1:8">
      <c r="A1792">
        <v>255</v>
      </c>
      <c r="B1792" t="s">
        <v>517</v>
      </c>
      <c r="C1792">
        <v>5</v>
      </c>
      <c r="D1792" s="24">
        <v>9066.00390625</v>
      </c>
      <c r="E1792" s="24">
        <v>2367.60791015625</v>
      </c>
      <c r="F1792" s="24">
        <v>-349.01443481445312</v>
      </c>
      <c r="G1792" s="24">
        <v>79.789443969726562</v>
      </c>
      <c r="H1792" s="24">
        <v>-464.83404541015625</v>
      </c>
    </row>
    <row r="1793" spans="1:8">
      <c r="A1793">
        <v>256</v>
      </c>
      <c r="B1793" t="s">
        <v>518</v>
      </c>
      <c r="C1793">
        <v>5</v>
      </c>
      <c r="D1793" s="24">
        <v>14076.51953125</v>
      </c>
      <c r="E1793" s="24">
        <v>1950.33251953125</v>
      </c>
      <c r="F1793" s="24">
        <v>1406.150634765625</v>
      </c>
      <c r="G1793" s="24">
        <v>1054.0430908203125</v>
      </c>
      <c r="H1793" s="24">
        <v>1388.5882568359375</v>
      </c>
    </row>
    <row r="1794" spans="1:8">
      <c r="A1794">
        <v>257</v>
      </c>
      <c r="B1794" t="s">
        <v>519</v>
      </c>
      <c r="C1794">
        <v>5</v>
      </c>
      <c r="D1794" s="24">
        <v>2475.390380859375</v>
      </c>
      <c r="E1794" s="24">
        <v>197.16361999511719</v>
      </c>
      <c r="F1794" s="24">
        <v>1004.6978759765625</v>
      </c>
      <c r="G1794" s="24">
        <v>390.63882446289062</v>
      </c>
      <c r="H1794" s="24">
        <v>1081.77880859375</v>
      </c>
    </row>
    <row r="1795" spans="1:8">
      <c r="A1795">
        <v>258</v>
      </c>
      <c r="B1795" t="s">
        <v>520</v>
      </c>
      <c r="C1795">
        <v>5</v>
      </c>
      <c r="D1795" s="24">
        <v>7672.64794921875</v>
      </c>
      <c r="E1795" s="24">
        <v>1820.94921875</v>
      </c>
      <c r="F1795" s="24">
        <v>427.14605712890625</v>
      </c>
      <c r="G1795" s="24">
        <v>2303.232421875</v>
      </c>
      <c r="H1795" s="24">
        <v>1581.3187255859375</v>
      </c>
    </row>
    <row r="1796" spans="1:8">
      <c r="A1796">
        <v>259</v>
      </c>
      <c r="B1796" t="s">
        <v>521</v>
      </c>
      <c r="C1796">
        <v>5</v>
      </c>
      <c r="D1796" s="24">
        <v>3000.90869140625</v>
      </c>
      <c r="E1796" s="24">
        <v>345.42733764648438</v>
      </c>
      <c r="F1796" s="24">
        <v>535.91253662109375</v>
      </c>
      <c r="G1796" s="24">
        <v>528.38690185546875</v>
      </c>
      <c r="H1796" s="24">
        <v>730.78863525390625</v>
      </c>
    </row>
    <row r="1797" spans="1:8">
      <c r="A1797">
        <v>260</v>
      </c>
      <c r="B1797" t="s">
        <v>522</v>
      </c>
      <c r="C1797">
        <v>5</v>
      </c>
      <c r="D1797" s="24">
        <v>5283.24658203125</v>
      </c>
      <c r="E1797" s="24">
        <v>1095.9981689453125</v>
      </c>
      <c r="F1797" s="24">
        <v>643.75042724609375</v>
      </c>
      <c r="G1797" s="24">
        <v>1231.0880126953125</v>
      </c>
      <c r="H1797" s="24">
        <v>786.8515625</v>
      </c>
    </row>
    <row r="1798" spans="1:8">
      <c r="A1798">
        <v>261</v>
      </c>
      <c r="B1798" t="s">
        <v>523</v>
      </c>
      <c r="C1798">
        <v>5</v>
      </c>
      <c r="D1798" s="24">
        <v>-1022.6045532226562</v>
      </c>
      <c r="E1798" s="24">
        <v>30.362165451049805</v>
      </c>
      <c r="F1798" s="24">
        <v>357.57879638671875</v>
      </c>
      <c r="G1798" s="24">
        <v>390.77313232421875</v>
      </c>
      <c r="H1798" s="24">
        <v>888.2513427734375</v>
      </c>
    </row>
    <row r="1799" spans="1:8">
      <c r="A1799">
        <v>262</v>
      </c>
      <c r="B1799" t="s">
        <v>524</v>
      </c>
      <c r="C1799">
        <v>5</v>
      </c>
      <c r="D1799" s="24">
        <v>2475.89794921875</v>
      </c>
      <c r="E1799" s="24">
        <v>266.67269897460938</v>
      </c>
      <c r="F1799" s="24">
        <v>476.68484497070312</v>
      </c>
      <c r="G1799" s="24">
        <v>766.228759765625</v>
      </c>
      <c r="H1799" s="24">
        <v>523.68963623046875</v>
      </c>
    </row>
    <row r="1800" spans="1:8">
      <c r="A1800">
        <v>263</v>
      </c>
      <c r="B1800" t="s">
        <v>525</v>
      </c>
      <c r="C1800">
        <v>5</v>
      </c>
      <c r="D1800" s="24">
        <v>2391.573486328125</v>
      </c>
      <c r="E1800" s="24">
        <v>-0.74114221334457397</v>
      </c>
      <c r="F1800" s="24">
        <v>432.77252197265625</v>
      </c>
      <c r="G1800" s="24">
        <v>235.25080871582031</v>
      </c>
      <c r="H1800" s="24">
        <v>177.1925048828125</v>
      </c>
    </row>
    <row r="1801" spans="1:8">
      <c r="A1801">
        <v>264</v>
      </c>
      <c r="B1801" t="s">
        <v>526</v>
      </c>
      <c r="C1801">
        <v>5</v>
      </c>
      <c r="D1801" s="24">
        <v>4395.3173828125</v>
      </c>
      <c r="E1801" s="24">
        <v>1067.6085205078125</v>
      </c>
      <c r="F1801" s="24">
        <v>955.97161865234375</v>
      </c>
      <c r="G1801" s="24">
        <v>1047.714599609375</v>
      </c>
      <c r="H1801" s="24">
        <v>158.15928649902344</v>
      </c>
    </row>
    <row r="1802" spans="1:8">
      <c r="A1802">
        <v>265</v>
      </c>
      <c r="B1802" t="s">
        <v>527</v>
      </c>
      <c r="C1802">
        <v>5</v>
      </c>
      <c r="D1802" s="24">
        <v>21885.1875</v>
      </c>
      <c r="E1802" s="24">
        <v>3251.63671875</v>
      </c>
      <c r="F1802" s="24">
        <v>1632.0145263671875</v>
      </c>
      <c r="G1802" s="24">
        <v>2163.64013671875</v>
      </c>
      <c r="H1802" s="24">
        <v>941.91455078125</v>
      </c>
    </row>
    <row r="1803" spans="1:8">
      <c r="A1803">
        <v>266</v>
      </c>
      <c r="B1803" t="s">
        <v>528</v>
      </c>
      <c r="C1803">
        <v>5</v>
      </c>
      <c r="D1803" s="24">
        <v>21701.01953125</v>
      </c>
      <c r="E1803" s="24">
        <v>3094.103515625</v>
      </c>
      <c r="F1803" s="24">
        <v>2132.518310546875</v>
      </c>
      <c r="G1803" s="24">
        <v>2508.09716796875</v>
      </c>
      <c r="H1803" s="24">
        <v>1019.4492797851562</v>
      </c>
    </row>
    <row r="1804" spans="1:8">
      <c r="A1804">
        <v>267</v>
      </c>
      <c r="B1804" t="s">
        <v>529</v>
      </c>
      <c r="C1804">
        <v>5</v>
      </c>
      <c r="D1804" s="24">
        <v>7616.58447265625</v>
      </c>
      <c r="E1804" s="24">
        <v>1408.699462890625</v>
      </c>
      <c r="F1804" s="24">
        <v>809.85223388671875</v>
      </c>
      <c r="G1804" s="24">
        <v>1265.1239013671875</v>
      </c>
      <c r="H1804" s="24">
        <v>1095.7581787109375</v>
      </c>
    </row>
    <row r="1805" spans="1:8">
      <c r="A1805">
        <v>268</v>
      </c>
      <c r="B1805" t="s">
        <v>530</v>
      </c>
      <c r="C1805">
        <v>5</v>
      </c>
      <c r="D1805" s="24">
        <v>13796.6787109375</v>
      </c>
      <c r="E1805" s="24">
        <v>2366.44287109375</v>
      </c>
      <c r="F1805" s="24">
        <v>1603.1595458984375</v>
      </c>
      <c r="G1805" s="24">
        <v>1640.7802734375</v>
      </c>
      <c r="H1805" s="24">
        <v>800.8782958984375</v>
      </c>
    </row>
    <row r="1806" spans="1:8">
      <c r="A1806">
        <v>269</v>
      </c>
      <c r="B1806" t="s">
        <v>531</v>
      </c>
      <c r="C1806">
        <v>5</v>
      </c>
      <c r="D1806" s="24">
        <v>2937.94287109375</v>
      </c>
      <c r="E1806" s="24">
        <v>943.243408203125</v>
      </c>
      <c r="F1806" s="24">
        <v>448.0445556640625</v>
      </c>
      <c r="G1806" s="24">
        <v>990.29656982421875</v>
      </c>
      <c r="H1806" s="24">
        <v>865.3524169921875</v>
      </c>
    </row>
    <row r="1807" spans="1:8">
      <c r="A1807">
        <v>270</v>
      </c>
      <c r="B1807" t="s">
        <v>532</v>
      </c>
      <c r="C1807">
        <v>5</v>
      </c>
      <c r="D1807" s="24">
        <v>19827.73046875</v>
      </c>
      <c r="E1807" s="24">
        <v>3592.40478515625</v>
      </c>
      <c r="F1807" s="24">
        <v>1317.978759765625</v>
      </c>
      <c r="G1807" s="24">
        <v>2984.590087890625</v>
      </c>
      <c r="H1807" s="24">
        <v>1284.6434326171875</v>
      </c>
    </row>
    <row r="1808" spans="1:8">
      <c r="A1808">
        <v>271</v>
      </c>
      <c r="B1808" t="s">
        <v>533</v>
      </c>
      <c r="C1808">
        <v>5</v>
      </c>
      <c r="D1808" s="24">
        <v>14844.5654296875</v>
      </c>
      <c r="E1808" s="24">
        <v>2386.87548828125</v>
      </c>
      <c r="F1808" s="24">
        <v>842.27020263671875</v>
      </c>
      <c r="G1808" s="24">
        <v>1341.0460205078125</v>
      </c>
      <c r="H1808" s="24">
        <v>582.280517578125</v>
      </c>
    </row>
    <row r="1809" spans="1:8">
      <c r="A1809">
        <v>272</v>
      </c>
      <c r="B1809" t="s">
        <v>534</v>
      </c>
      <c r="C1809">
        <v>5</v>
      </c>
      <c r="D1809" s="24">
        <v>12310.37890625</v>
      </c>
      <c r="E1809" s="24">
        <v>1857.713623046875</v>
      </c>
      <c r="F1809" s="24">
        <v>1348.6904296875</v>
      </c>
      <c r="G1809" s="24">
        <v>2028.5526123046875</v>
      </c>
      <c r="H1809" s="24">
        <v>633.7110595703125</v>
      </c>
    </row>
    <row r="1810" spans="1:8">
      <c r="A1810">
        <v>273</v>
      </c>
      <c r="B1810" t="s">
        <v>535</v>
      </c>
      <c r="C1810">
        <v>5</v>
      </c>
      <c r="D1810" s="24">
        <v>14373.8564453125</v>
      </c>
      <c r="E1810" s="24">
        <v>3477.948486328125</v>
      </c>
      <c r="F1810" s="24">
        <v>1994.5882568359375</v>
      </c>
      <c r="G1810" s="24">
        <v>1474.9112548828125</v>
      </c>
      <c r="H1810" s="24">
        <v>383.73162841796875</v>
      </c>
    </row>
    <row r="1811" spans="1:8">
      <c r="A1811">
        <v>274</v>
      </c>
      <c r="B1811" t="s">
        <v>536</v>
      </c>
      <c r="C1811">
        <v>5</v>
      </c>
      <c r="D1811" s="24">
        <v>7014.45556640625</v>
      </c>
      <c r="E1811" s="24">
        <v>951.1044921875</v>
      </c>
      <c r="F1811" s="24">
        <v>898.81683349609375</v>
      </c>
      <c r="G1811" s="24">
        <v>974.73187255859375</v>
      </c>
      <c r="H1811" s="24">
        <v>766.07537841796875</v>
      </c>
    </row>
    <row r="1812" spans="1:8">
      <c r="A1812">
        <v>275</v>
      </c>
      <c r="B1812" t="s">
        <v>537</v>
      </c>
      <c r="C1812">
        <v>5</v>
      </c>
      <c r="D1812" s="24">
        <v>3298.4501953125</v>
      </c>
      <c r="E1812" s="24">
        <v>961.77923583984375</v>
      </c>
      <c r="F1812" s="24">
        <v>785.933349609375</v>
      </c>
      <c r="G1812" s="24">
        <v>434.08303833007812</v>
      </c>
      <c r="H1812" s="24">
        <v>58.538700103759766</v>
      </c>
    </row>
    <row r="1813" spans="1:8">
      <c r="A1813">
        <v>276</v>
      </c>
      <c r="B1813" t="s">
        <v>538</v>
      </c>
      <c r="C1813">
        <v>5</v>
      </c>
      <c r="D1813" s="24">
        <v>8440.4091796875</v>
      </c>
      <c r="E1813" s="24">
        <v>1872.52001953125</v>
      </c>
      <c r="F1813" s="24">
        <v>1044.1785888671875</v>
      </c>
      <c r="G1813" s="24">
        <v>1201.7100830078125</v>
      </c>
      <c r="H1813" s="24">
        <v>1235.5264892578125</v>
      </c>
    </row>
    <row r="1814" spans="1:8">
      <c r="A1814">
        <v>277</v>
      </c>
      <c r="B1814" t="s">
        <v>539</v>
      </c>
      <c r="C1814">
        <v>5</v>
      </c>
      <c r="D1814" s="24">
        <v>4098.3642578125</v>
      </c>
      <c r="E1814" s="24">
        <v>609.501953125</v>
      </c>
      <c r="F1814" s="24">
        <v>392.66806030273438</v>
      </c>
      <c r="G1814" s="24">
        <v>822.7109375</v>
      </c>
      <c r="H1814" s="24">
        <v>-98.913558959960938</v>
      </c>
    </row>
    <row r="1815" spans="1:8">
      <c r="A1815">
        <v>278</v>
      </c>
      <c r="B1815" t="s">
        <v>540</v>
      </c>
      <c r="C1815">
        <v>5</v>
      </c>
      <c r="D1815" s="24">
        <v>7966.7822265625</v>
      </c>
      <c r="E1815" s="24">
        <v>1322.9288330078125</v>
      </c>
      <c r="F1815" s="24">
        <v>1265.2117919921875</v>
      </c>
      <c r="G1815" s="24">
        <v>1602.645751953125</v>
      </c>
      <c r="H1815" s="24">
        <v>1502.291748046875</v>
      </c>
    </row>
    <row r="1816" spans="1:8">
      <c r="A1816">
        <v>279</v>
      </c>
      <c r="B1816" t="s">
        <v>541</v>
      </c>
      <c r="C1816">
        <v>5</v>
      </c>
      <c r="D1816" s="24">
        <v>9425.4404296875</v>
      </c>
      <c r="E1816" s="24">
        <v>2535.310791015625</v>
      </c>
      <c r="F1816" s="24">
        <v>1447.469482421875</v>
      </c>
      <c r="G1816" s="24">
        <v>1733.4415283203125</v>
      </c>
      <c r="H1816" s="24">
        <v>1295.47412109375</v>
      </c>
    </row>
    <row r="1817" spans="1:8">
      <c r="A1817">
        <v>280</v>
      </c>
      <c r="B1817" t="s">
        <v>542</v>
      </c>
      <c r="C1817">
        <v>5</v>
      </c>
      <c r="D1817" s="24">
        <v>16708.09765625</v>
      </c>
      <c r="E1817" s="24">
        <v>3571.300048828125</v>
      </c>
      <c r="F1817" s="24">
        <v>2569.710693359375</v>
      </c>
      <c r="G1817" s="24">
        <v>3034.3369140625</v>
      </c>
      <c r="H1817" s="24">
        <v>2062.278076171875</v>
      </c>
    </row>
    <row r="1818" spans="1:8">
      <c r="A1818">
        <v>281</v>
      </c>
      <c r="B1818" t="s">
        <v>543</v>
      </c>
      <c r="C1818">
        <v>5</v>
      </c>
      <c r="D1818" s="24">
        <v>5365.0029296875</v>
      </c>
      <c r="E1818" s="24">
        <v>1163.646484375</v>
      </c>
      <c r="F1818" s="24">
        <v>1083.5418701171875</v>
      </c>
      <c r="G1818" s="24">
        <v>2093.92626953125</v>
      </c>
      <c r="H1818" s="24">
        <v>416.9398193359375</v>
      </c>
    </row>
    <row r="1819" spans="1:8">
      <c r="A1819">
        <v>282</v>
      </c>
      <c r="B1819" t="s">
        <v>544</v>
      </c>
      <c r="C1819">
        <v>5</v>
      </c>
      <c r="D1819" s="24">
        <v>15060.6162109375</v>
      </c>
      <c r="E1819" s="24">
        <v>3070.903564453125</v>
      </c>
      <c r="F1819" s="24">
        <v>2275.9736328125</v>
      </c>
      <c r="G1819" s="24">
        <v>2695.855224609375</v>
      </c>
      <c r="H1819" s="24">
        <v>3636.5224609375</v>
      </c>
    </row>
    <row r="1820" spans="1:8">
      <c r="A1820">
        <v>283</v>
      </c>
      <c r="B1820" t="s">
        <v>545</v>
      </c>
      <c r="C1820">
        <v>5</v>
      </c>
      <c r="D1820" s="24">
        <v>1900.7100830078125</v>
      </c>
      <c r="E1820" s="24">
        <v>334.03530883789062</v>
      </c>
      <c r="F1820" s="24">
        <v>217.75523376464844</v>
      </c>
      <c r="G1820" s="24">
        <v>711.53399658203125</v>
      </c>
      <c r="H1820" s="24">
        <v>764.125</v>
      </c>
    </row>
    <row r="1821" spans="1:8">
      <c r="A1821">
        <v>284</v>
      </c>
      <c r="B1821" t="s">
        <v>546</v>
      </c>
      <c r="C1821">
        <v>5</v>
      </c>
      <c r="D1821" s="24">
        <v>6152.5341796875</v>
      </c>
      <c r="E1821" s="24">
        <v>1913.4169921875</v>
      </c>
      <c r="F1821" s="24">
        <v>946.34765625</v>
      </c>
      <c r="G1821" s="24">
        <v>1094.2322998046875</v>
      </c>
      <c r="H1821" s="24">
        <v>990.57940673828125</v>
      </c>
    </row>
    <row r="1822" spans="1:8">
      <c r="A1822">
        <v>285</v>
      </c>
      <c r="B1822" t="s">
        <v>547</v>
      </c>
      <c r="C1822">
        <v>5</v>
      </c>
      <c r="D1822" s="24">
        <v>3108.7470703125</v>
      </c>
      <c r="E1822" s="24">
        <v>691.09112548828125</v>
      </c>
      <c r="F1822" s="24">
        <v>464.7384033203125</v>
      </c>
      <c r="G1822" s="24">
        <v>1516.2327880859375</v>
      </c>
      <c r="H1822" s="24">
        <v>1166.22900390625</v>
      </c>
    </row>
    <row r="1823" spans="1:8">
      <c r="A1823">
        <v>286</v>
      </c>
      <c r="B1823" t="s">
        <v>548</v>
      </c>
      <c r="C1823">
        <v>5</v>
      </c>
      <c r="D1823" s="24">
        <v>2508.3896484375</v>
      </c>
      <c r="E1823" s="24">
        <v>699.80706787109375</v>
      </c>
      <c r="F1823" s="24">
        <v>806.160888671875</v>
      </c>
      <c r="G1823" s="24">
        <v>1370.7105712890625</v>
      </c>
      <c r="H1823" s="24">
        <v>1371.611083984375</v>
      </c>
    </row>
    <row r="1824" spans="1:8">
      <c r="A1824">
        <v>287</v>
      </c>
      <c r="B1824" t="s">
        <v>549</v>
      </c>
      <c r="C1824">
        <v>5</v>
      </c>
      <c r="D1824" s="24">
        <v>2176.514404296875</v>
      </c>
      <c r="E1824" s="24">
        <v>982.72271728515625</v>
      </c>
      <c r="F1824" s="24">
        <v>698.0296630859375</v>
      </c>
      <c r="G1824" s="24">
        <v>998.3736572265625</v>
      </c>
      <c r="H1824" s="24">
        <v>229.54254150390625</v>
      </c>
    </row>
    <row r="1825" spans="1:8">
      <c r="A1825">
        <v>288</v>
      </c>
      <c r="B1825" t="s">
        <v>550</v>
      </c>
      <c r="C1825">
        <v>5</v>
      </c>
      <c r="D1825" s="24">
        <v>9287.29296875</v>
      </c>
      <c r="E1825" s="24">
        <v>1623.4617919921875</v>
      </c>
      <c r="F1825" s="24">
        <v>1037.847900390625</v>
      </c>
      <c r="G1825" s="24">
        <v>1410.4246826171875</v>
      </c>
      <c r="H1825" s="24">
        <v>651.64404296875</v>
      </c>
    </row>
    <row r="1826" spans="1:8">
      <c r="A1826">
        <v>289</v>
      </c>
      <c r="B1826" t="s">
        <v>551</v>
      </c>
      <c r="C1826">
        <v>5</v>
      </c>
      <c r="D1826" s="24">
        <v>8692.4111328125</v>
      </c>
      <c r="E1826" s="24">
        <v>1160.2440185546875</v>
      </c>
      <c r="F1826" s="24">
        <v>611.59661865234375</v>
      </c>
      <c r="G1826" s="24">
        <v>1811.3310546875</v>
      </c>
      <c r="H1826" s="24">
        <v>525.8604736328125</v>
      </c>
    </row>
    <row r="1827" spans="1:8">
      <c r="A1827">
        <v>290</v>
      </c>
      <c r="B1827" t="s">
        <v>552</v>
      </c>
      <c r="C1827">
        <v>5</v>
      </c>
      <c r="D1827" s="24">
        <v>8069.6259765625</v>
      </c>
      <c r="E1827" s="24">
        <v>825.20989990234375</v>
      </c>
      <c r="F1827" s="24">
        <v>869.81878662109375</v>
      </c>
      <c r="G1827" s="24">
        <v>851.2618408203125</v>
      </c>
      <c r="H1827" s="24">
        <v>687.76470947265625</v>
      </c>
    </row>
    <row r="1828" spans="1:8">
      <c r="A1828">
        <v>291</v>
      </c>
      <c r="B1828" t="s">
        <v>553</v>
      </c>
      <c r="C1828">
        <v>5</v>
      </c>
      <c r="D1828" s="24">
        <v>6332.01708984375</v>
      </c>
      <c r="E1828" s="24">
        <v>1189.9398193359375</v>
      </c>
      <c r="F1828" s="24">
        <v>944.197509765625</v>
      </c>
      <c r="G1828" s="24">
        <v>1266.1231689453125</v>
      </c>
      <c r="H1828" s="24">
        <v>696.0906982421875</v>
      </c>
    </row>
    <row r="1829" spans="1:8">
      <c r="A1829">
        <v>292</v>
      </c>
      <c r="B1829" t="s">
        <v>554</v>
      </c>
      <c r="C1829">
        <v>5</v>
      </c>
      <c r="D1829" s="24">
        <v>18342.296875</v>
      </c>
      <c r="E1829" s="24">
        <v>3244.1787109375</v>
      </c>
      <c r="F1829" s="24">
        <v>1671.4058837890625</v>
      </c>
      <c r="G1829" s="24">
        <v>2774.368896484375</v>
      </c>
      <c r="H1829" s="24">
        <v>1248.8387451171875</v>
      </c>
    </row>
    <row r="1830" spans="1:8">
      <c r="A1830">
        <v>293</v>
      </c>
      <c r="B1830" t="s">
        <v>555</v>
      </c>
      <c r="C1830">
        <v>5</v>
      </c>
      <c r="D1830" s="24">
        <v>7080.85546875</v>
      </c>
      <c r="E1830" s="24">
        <v>1496.33251953125</v>
      </c>
      <c r="F1830" s="24">
        <v>643.781982421875</v>
      </c>
      <c r="G1830" s="24">
        <v>591.368408203125</v>
      </c>
      <c r="H1830" s="24">
        <v>438.50738525390625</v>
      </c>
    </row>
    <row r="1831" spans="1:8">
      <c r="A1831">
        <v>294</v>
      </c>
      <c r="B1831" t="s">
        <v>556</v>
      </c>
      <c r="C1831">
        <v>5</v>
      </c>
      <c r="D1831" s="24">
        <v>5217.35009765625</v>
      </c>
      <c r="E1831" s="24">
        <v>865.20654296875</v>
      </c>
      <c r="F1831" s="24">
        <v>773.3489990234375</v>
      </c>
      <c r="G1831" s="24">
        <v>1136.52001953125</v>
      </c>
      <c r="H1831" s="24">
        <v>369.2889404296875</v>
      </c>
    </row>
    <row r="1832" spans="1:8">
      <c r="A1832">
        <v>295</v>
      </c>
      <c r="B1832" t="s">
        <v>557</v>
      </c>
      <c r="C1832">
        <v>5</v>
      </c>
      <c r="D1832" s="24">
        <v>3049.640625</v>
      </c>
      <c r="E1832" s="24">
        <v>972.15625</v>
      </c>
      <c r="F1832" s="24">
        <v>369.63272094726562</v>
      </c>
      <c r="G1832" s="24">
        <v>824.673583984375</v>
      </c>
      <c r="H1832" s="24">
        <v>431.15631103515625</v>
      </c>
    </row>
    <row r="1833" spans="1:8">
      <c r="A1833">
        <v>296</v>
      </c>
      <c r="B1833" t="s">
        <v>558</v>
      </c>
      <c r="C1833">
        <v>5</v>
      </c>
      <c r="D1833" s="24">
        <v>7418.84228515625</v>
      </c>
      <c r="E1833" s="24">
        <v>1165.5228271484375</v>
      </c>
      <c r="F1833" s="24">
        <v>689.00921630859375</v>
      </c>
      <c r="G1833" s="24">
        <v>988.71533203125</v>
      </c>
      <c r="H1833" s="24">
        <v>629.06903076171875</v>
      </c>
    </row>
    <row r="1834" spans="1:8">
      <c r="A1834">
        <v>297</v>
      </c>
      <c r="B1834" t="s">
        <v>559</v>
      </c>
      <c r="C1834">
        <v>5</v>
      </c>
      <c r="D1834" s="24">
        <v>3432.111328125</v>
      </c>
      <c r="E1834" s="24">
        <v>916.67584228515625</v>
      </c>
      <c r="F1834" s="24">
        <v>306.3197021484375</v>
      </c>
      <c r="G1834" s="24">
        <v>907.44317626953125</v>
      </c>
      <c r="H1834" s="24">
        <v>-29.280755996704102</v>
      </c>
    </row>
    <row r="1835" spans="1:8">
      <c r="A1835">
        <v>298</v>
      </c>
      <c r="B1835" t="s">
        <v>560</v>
      </c>
      <c r="C1835">
        <v>5</v>
      </c>
      <c r="D1835" s="24">
        <v>4348.3623046875</v>
      </c>
      <c r="E1835" s="24">
        <v>1131.492919921875</v>
      </c>
      <c r="F1835" s="24">
        <v>549.814697265625</v>
      </c>
      <c r="G1835" s="24">
        <v>677.029541015625</v>
      </c>
      <c r="H1835" s="24">
        <v>209.78244018554688</v>
      </c>
    </row>
    <row r="1836" spans="1:8">
      <c r="A1836">
        <v>299</v>
      </c>
      <c r="B1836" t="s">
        <v>561</v>
      </c>
      <c r="C1836">
        <v>5</v>
      </c>
      <c r="D1836" s="24">
        <v>2747.11669921875</v>
      </c>
      <c r="E1836" s="24">
        <v>764.66156005859375</v>
      </c>
      <c r="F1836" s="24">
        <v>533.46466064453125</v>
      </c>
      <c r="G1836" s="24">
        <v>734.0826416015625</v>
      </c>
      <c r="H1836" s="24">
        <v>155.05531311035156</v>
      </c>
    </row>
    <row r="1837" spans="1:8">
      <c r="A1837">
        <v>300</v>
      </c>
      <c r="B1837" t="s">
        <v>562</v>
      </c>
      <c r="C1837">
        <v>5</v>
      </c>
      <c r="D1837" s="24">
        <v>4959.9755859375</v>
      </c>
      <c r="E1837" s="24">
        <v>917.64935302734375</v>
      </c>
      <c r="F1837" s="24">
        <v>510.4793701171875</v>
      </c>
      <c r="G1837" s="24">
        <v>1241.0706787109375</v>
      </c>
      <c r="H1837" s="24">
        <v>1423.1651611328125</v>
      </c>
    </row>
    <row r="1838" spans="1:8">
      <c r="A1838">
        <v>301</v>
      </c>
      <c r="B1838" t="s">
        <v>563</v>
      </c>
      <c r="C1838">
        <v>5</v>
      </c>
      <c r="D1838" s="24">
        <v>2013.9046630859375</v>
      </c>
      <c r="E1838" s="24">
        <v>520.651611328125</v>
      </c>
      <c r="F1838" s="24">
        <v>412.28311157226562</v>
      </c>
      <c r="G1838" s="24">
        <v>439.48046875</v>
      </c>
      <c r="H1838" s="24">
        <v>1027.532470703125</v>
      </c>
    </row>
    <row r="1839" spans="1:8">
      <c r="A1839">
        <v>302</v>
      </c>
      <c r="B1839" t="s">
        <v>564</v>
      </c>
      <c r="C1839">
        <v>5</v>
      </c>
      <c r="D1839" s="24">
        <v>2120.812744140625</v>
      </c>
      <c r="E1839" s="24">
        <v>641.0950927734375</v>
      </c>
      <c r="F1839" s="24">
        <v>839.3031005859375</v>
      </c>
      <c r="G1839" s="24">
        <v>967.84564208984375</v>
      </c>
      <c r="H1839" s="24">
        <v>95.922050476074219</v>
      </c>
    </row>
    <row r="1840" spans="1:8">
      <c r="A1840">
        <v>303</v>
      </c>
      <c r="B1840" t="s">
        <v>565</v>
      </c>
      <c r="C1840">
        <v>5</v>
      </c>
      <c r="D1840" s="24">
        <v>1493.5745849609375</v>
      </c>
      <c r="E1840" s="24">
        <v>569.44732666015625</v>
      </c>
      <c r="F1840" s="24">
        <v>680.3931884765625</v>
      </c>
      <c r="G1840" s="24">
        <v>545.87890625</v>
      </c>
      <c r="H1840" s="24">
        <v>609.80859375</v>
      </c>
    </row>
    <row r="1841" spans="1:8">
      <c r="A1841">
        <v>304</v>
      </c>
      <c r="B1841" t="s">
        <v>566</v>
      </c>
      <c r="C1841">
        <v>5</v>
      </c>
      <c r="D1841" s="24">
        <v>1956.062744140625</v>
      </c>
      <c r="E1841" s="24">
        <v>843.4609375</v>
      </c>
      <c r="F1841" s="24">
        <v>532.1318359375</v>
      </c>
      <c r="G1841" s="24">
        <v>1250.1224365234375</v>
      </c>
      <c r="H1841" s="24">
        <v>1008.771240234375</v>
      </c>
    </row>
    <row r="1842" spans="1:8">
      <c r="A1842">
        <v>305</v>
      </c>
      <c r="B1842" t="s">
        <v>567</v>
      </c>
      <c r="C1842">
        <v>5</v>
      </c>
      <c r="D1842" s="24">
        <v>770.94921875</v>
      </c>
      <c r="E1842" s="24">
        <v>446.43023681640625</v>
      </c>
      <c r="F1842" s="24">
        <v>130.26101684570312</v>
      </c>
      <c r="G1842" s="24">
        <v>316.0101318359375</v>
      </c>
      <c r="H1842" s="24">
        <v>55.977840423583984</v>
      </c>
    </row>
    <row r="1843" spans="1:8">
      <c r="A1843">
        <v>306</v>
      </c>
      <c r="B1843" t="s">
        <v>568</v>
      </c>
      <c r="C1843">
        <v>5</v>
      </c>
      <c r="D1843" s="24">
        <v>4005.01904296875</v>
      </c>
      <c r="E1843" s="24">
        <v>748.49468994140625</v>
      </c>
      <c r="F1843" s="24">
        <v>323.39328002929688</v>
      </c>
      <c r="G1843" s="24">
        <v>1014.6285400390625</v>
      </c>
      <c r="H1843" s="24">
        <v>50.463176727294922</v>
      </c>
    </row>
    <row r="1844" spans="1:8">
      <c r="A1844">
        <v>307</v>
      </c>
      <c r="B1844" t="s">
        <v>569</v>
      </c>
      <c r="C1844">
        <v>5</v>
      </c>
      <c r="D1844" s="24">
        <v>3992.044189453125</v>
      </c>
      <c r="E1844" s="24">
        <v>693.87322998046875</v>
      </c>
      <c r="F1844" s="24">
        <v>402.99148559570312</v>
      </c>
      <c r="G1844" s="24">
        <v>750.6602783203125</v>
      </c>
      <c r="H1844" s="24">
        <v>649.52581787109375</v>
      </c>
    </row>
    <row r="1845" spans="1:8">
      <c r="A1845">
        <v>308</v>
      </c>
      <c r="B1845" t="s">
        <v>570</v>
      </c>
      <c r="C1845">
        <v>5</v>
      </c>
      <c r="D1845" s="24">
        <v>-692.022705078125</v>
      </c>
      <c r="E1845" s="24">
        <v>712.2052001953125</v>
      </c>
      <c r="F1845" s="24">
        <v>135.02764892578125</v>
      </c>
      <c r="G1845" s="24">
        <v>1306.7333984375</v>
      </c>
      <c r="H1845" s="24">
        <v>955.93353271484375</v>
      </c>
    </row>
    <row r="1846" spans="1:8">
      <c r="A1846">
        <v>309</v>
      </c>
      <c r="B1846" t="s">
        <v>571</v>
      </c>
      <c r="C1846">
        <v>5</v>
      </c>
      <c r="D1846" s="24">
        <v>2640.3759765625</v>
      </c>
      <c r="E1846" s="24">
        <v>942.01922607421875</v>
      </c>
      <c r="F1846" s="24">
        <v>614.861572265625</v>
      </c>
      <c r="G1846" s="24">
        <v>963.609619140625</v>
      </c>
      <c r="H1846" s="24">
        <v>210.03813171386719</v>
      </c>
    </row>
    <row r="1847" spans="1:8">
      <c r="A1847">
        <v>310</v>
      </c>
      <c r="B1847" t="s">
        <v>572</v>
      </c>
      <c r="C1847">
        <v>5</v>
      </c>
      <c r="D1847" s="24">
        <v>583.7880859375</v>
      </c>
      <c r="E1847" s="24">
        <v>529.50872802734375</v>
      </c>
      <c r="F1847" s="24">
        <v>-69.439994812011719</v>
      </c>
      <c r="G1847" s="24">
        <v>343.88397216796875</v>
      </c>
      <c r="H1847" s="24">
        <v>431.30935668945312</v>
      </c>
    </row>
    <row r="1848" spans="1:8">
      <c r="A1848">
        <v>311</v>
      </c>
      <c r="B1848" t="s">
        <v>573</v>
      </c>
      <c r="C1848">
        <v>5</v>
      </c>
      <c r="D1848" s="24">
        <v>4637.3486328125</v>
      </c>
      <c r="E1848" s="24">
        <v>955.18017578125</v>
      </c>
      <c r="F1848" s="24">
        <v>261.18734741210938</v>
      </c>
      <c r="G1848" s="24">
        <v>873.7366943359375</v>
      </c>
      <c r="H1848" s="24">
        <v>623.38079833984375</v>
      </c>
    </row>
    <row r="1849" spans="1:8">
      <c r="A1849">
        <v>312</v>
      </c>
      <c r="B1849" t="s">
        <v>574</v>
      </c>
      <c r="C1849">
        <v>5</v>
      </c>
      <c r="D1849" s="24">
        <v>6513.9384765625</v>
      </c>
      <c r="E1849" s="24">
        <v>1473.472900390625</v>
      </c>
      <c r="F1849" s="24">
        <v>835.7576904296875</v>
      </c>
      <c r="G1849" s="24">
        <v>1883.56103515625</v>
      </c>
      <c r="H1849" s="24">
        <v>938.015625</v>
      </c>
    </row>
    <row r="1850" spans="1:8">
      <c r="A1850">
        <v>313</v>
      </c>
      <c r="B1850" t="s">
        <v>575</v>
      </c>
      <c r="C1850">
        <v>5</v>
      </c>
      <c r="D1850" s="24">
        <v>16317.98828125</v>
      </c>
      <c r="E1850" s="24">
        <v>2195.68994140625</v>
      </c>
      <c r="F1850" s="24">
        <v>1019.0773315429688</v>
      </c>
      <c r="G1850" s="24">
        <v>1963.2939453125</v>
      </c>
      <c r="H1850" s="24">
        <v>1295.2568359375</v>
      </c>
    </row>
    <row r="1851" spans="1:8">
      <c r="A1851">
        <v>314</v>
      </c>
      <c r="B1851" t="s">
        <v>576</v>
      </c>
      <c r="C1851">
        <v>5</v>
      </c>
      <c r="D1851" s="24">
        <v>12871.27734375</v>
      </c>
      <c r="E1851" s="24">
        <v>2078.39208984375</v>
      </c>
      <c r="F1851" s="24">
        <v>1122.4560546875</v>
      </c>
      <c r="G1851" s="24">
        <v>1522.45751953125</v>
      </c>
      <c r="H1851" s="24">
        <v>1045.909423828125</v>
      </c>
    </row>
    <row r="1852" spans="1:8">
      <c r="A1852">
        <v>315</v>
      </c>
      <c r="B1852" t="s">
        <v>577</v>
      </c>
      <c r="C1852">
        <v>5</v>
      </c>
      <c r="D1852" s="24">
        <v>6285.86572265625</v>
      </c>
      <c r="E1852" s="24">
        <v>1246.5777587890625</v>
      </c>
      <c r="F1852" s="24">
        <v>741.2681884765625</v>
      </c>
      <c r="G1852" s="24">
        <v>1130.35595703125</v>
      </c>
      <c r="H1852" s="24">
        <v>278.37899780273438</v>
      </c>
    </row>
    <row r="1853" spans="1:8">
      <c r="A1853">
        <v>316</v>
      </c>
      <c r="B1853" t="s">
        <v>578</v>
      </c>
      <c r="C1853">
        <v>5</v>
      </c>
      <c r="D1853" s="24">
        <v>7696.453125</v>
      </c>
      <c r="E1853" s="24">
        <v>1737.23779296875</v>
      </c>
      <c r="F1853" s="24">
        <v>389.97967529296875</v>
      </c>
      <c r="G1853" s="24">
        <v>766.7354736328125</v>
      </c>
      <c r="H1853" s="24">
        <v>343.11102294921875</v>
      </c>
    </row>
    <row r="1854" spans="1:8">
      <c r="A1854">
        <v>317</v>
      </c>
      <c r="B1854" t="s">
        <v>579</v>
      </c>
      <c r="C1854">
        <v>5</v>
      </c>
      <c r="D1854" s="24">
        <v>8056.427734375</v>
      </c>
      <c r="E1854" s="24">
        <v>1254.5927734375</v>
      </c>
      <c r="F1854" s="24">
        <v>505.67996215820312</v>
      </c>
      <c r="G1854" s="24">
        <v>1112.429443359375</v>
      </c>
      <c r="H1854" s="24">
        <v>432.15167236328125</v>
      </c>
    </row>
    <row r="1855" spans="1:8">
      <c r="A1855">
        <v>318</v>
      </c>
      <c r="B1855" t="s">
        <v>580</v>
      </c>
      <c r="C1855">
        <v>5</v>
      </c>
      <c r="D1855" s="24">
        <v>5306.62548828125</v>
      </c>
      <c r="E1855" s="24">
        <v>745.1812744140625</v>
      </c>
      <c r="F1855" s="24">
        <v>651.47015380859375</v>
      </c>
      <c r="G1855" s="24">
        <v>1064.877685546875</v>
      </c>
      <c r="H1855" s="24">
        <v>525.99713134765625</v>
      </c>
    </row>
    <row r="1856" spans="1:8">
      <c r="A1856">
        <v>319</v>
      </c>
      <c r="B1856" t="s">
        <v>581</v>
      </c>
      <c r="C1856">
        <v>5</v>
      </c>
      <c r="D1856" s="24">
        <v>12305.955078125</v>
      </c>
      <c r="E1856" s="24">
        <v>1831.514892578125</v>
      </c>
      <c r="F1856" s="24">
        <v>522.94061279296875</v>
      </c>
      <c r="G1856" s="24">
        <v>1353.487060546875</v>
      </c>
      <c r="H1856" s="24">
        <v>300.48361206054688</v>
      </c>
    </row>
    <row r="1857" spans="1:8">
      <c r="A1857">
        <v>320</v>
      </c>
      <c r="B1857" t="s">
        <v>582</v>
      </c>
      <c r="C1857">
        <v>5</v>
      </c>
      <c r="D1857" s="24">
        <v>3535.36669921875</v>
      </c>
      <c r="E1857" s="24">
        <v>550.23834228515625</v>
      </c>
      <c r="F1857" s="24">
        <v>436.87197875976562</v>
      </c>
      <c r="G1857" s="24">
        <v>67.327850341796875</v>
      </c>
      <c r="H1857" s="24">
        <v>414.06924438476562</v>
      </c>
    </row>
    <row r="1858" spans="1:8">
      <c r="A1858">
        <v>321</v>
      </c>
      <c r="B1858" t="s">
        <v>583</v>
      </c>
      <c r="C1858">
        <v>5</v>
      </c>
      <c r="D1858" s="24">
        <v>6567.84130859375</v>
      </c>
      <c r="E1858" s="24">
        <v>827.8555908203125</v>
      </c>
      <c r="F1858" s="24">
        <v>590.78863525390625</v>
      </c>
      <c r="G1858" s="24">
        <v>1267.7247314453125</v>
      </c>
      <c r="H1858" s="24">
        <v>256.559326171875</v>
      </c>
    </row>
    <row r="1859" spans="1:8">
      <c r="A1859">
        <v>322</v>
      </c>
      <c r="B1859" t="s">
        <v>584</v>
      </c>
      <c r="C1859">
        <v>5</v>
      </c>
      <c r="D1859" s="24">
        <v>5705.453125</v>
      </c>
      <c r="E1859" s="24">
        <v>3910.421630859375</v>
      </c>
      <c r="F1859" s="24">
        <v>3031.78564453125</v>
      </c>
      <c r="G1859" s="24">
        <v>720.4278564453125</v>
      </c>
      <c r="H1859" s="24">
        <v>220.00495910644531</v>
      </c>
    </row>
    <row r="1860" spans="1:8">
      <c r="A1860">
        <v>323</v>
      </c>
      <c r="B1860" t="s">
        <v>585</v>
      </c>
      <c r="C1860">
        <v>5</v>
      </c>
      <c r="D1860" s="24">
        <v>6032.55908203125</v>
      </c>
      <c r="E1860" s="24">
        <v>998.172119140625</v>
      </c>
      <c r="F1860" s="24">
        <v>760.28643798828125</v>
      </c>
      <c r="G1860" s="24">
        <v>1386.706787109375</v>
      </c>
      <c r="H1860" s="24">
        <v>923.68359375</v>
      </c>
    </row>
    <row r="1861" spans="1:8">
      <c r="A1861">
        <v>324</v>
      </c>
      <c r="B1861" t="s">
        <v>586</v>
      </c>
      <c r="C1861">
        <v>5</v>
      </c>
      <c r="D1861" s="24">
        <v>1545.097412109375</v>
      </c>
      <c r="E1861" s="24">
        <v>625.69580078125</v>
      </c>
      <c r="F1861" s="24">
        <v>524.19598388671875</v>
      </c>
      <c r="G1861" s="24">
        <v>587.17718505859375</v>
      </c>
      <c r="H1861" s="24">
        <v>128.98307800292969</v>
      </c>
    </row>
    <row r="1862" spans="1:8">
      <c r="A1862">
        <v>325</v>
      </c>
      <c r="B1862" t="s">
        <v>587</v>
      </c>
      <c r="C1862">
        <v>5</v>
      </c>
      <c r="D1862" s="24">
        <v>817.60186767578125</v>
      </c>
      <c r="E1862" s="24">
        <v>788.897216796875</v>
      </c>
      <c r="F1862" s="24">
        <v>58.631172180175781</v>
      </c>
      <c r="G1862" s="24">
        <v>758.050537109375</v>
      </c>
      <c r="H1862" s="24">
        <v>252.65940856933594</v>
      </c>
    </row>
    <row r="1863" spans="1:8">
      <c r="A1863">
        <v>326</v>
      </c>
      <c r="B1863" t="s">
        <v>588</v>
      </c>
      <c r="C1863">
        <v>5</v>
      </c>
      <c r="D1863" s="24">
        <v>1782.2275390625</v>
      </c>
      <c r="E1863" s="24">
        <v>402.42306518554688</v>
      </c>
      <c r="F1863" s="24">
        <v>476.05230712890625</v>
      </c>
      <c r="G1863" s="24">
        <v>594.77532958984375</v>
      </c>
      <c r="H1863" s="24">
        <v>615.4737548828125</v>
      </c>
    </row>
    <row r="1864" spans="1:8">
      <c r="A1864">
        <v>327</v>
      </c>
      <c r="B1864" t="s">
        <v>589</v>
      </c>
      <c r="C1864">
        <v>5</v>
      </c>
      <c r="D1864" s="24">
        <v>216.78211975097656</v>
      </c>
      <c r="E1864" s="24">
        <v>634.55517578125</v>
      </c>
      <c r="F1864" s="24">
        <v>75.0853271484375</v>
      </c>
      <c r="G1864" s="24">
        <v>321.09017944335938</v>
      </c>
      <c r="H1864" s="24">
        <v>746.9158935546875</v>
      </c>
    </row>
    <row r="1865" spans="1:8">
      <c r="A1865">
        <v>328</v>
      </c>
      <c r="B1865" t="s">
        <v>590</v>
      </c>
      <c r="C1865">
        <v>5</v>
      </c>
      <c r="D1865" s="24">
        <v>980.48114013671875</v>
      </c>
      <c r="E1865" s="24">
        <v>304.90731811523438</v>
      </c>
      <c r="F1865" s="24">
        <v>350.20635986328125</v>
      </c>
      <c r="G1865" s="24">
        <v>621.30908203125</v>
      </c>
      <c r="H1865" s="24">
        <v>49.868961334228516</v>
      </c>
    </row>
    <row r="1866" spans="1:8">
      <c r="A1866">
        <v>329</v>
      </c>
      <c r="B1866" t="s">
        <v>591</v>
      </c>
      <c r="C1866">
        <v>5</v>
      </c>
      <c r="D1866" s="24">
        <v>460.24346923828125</v>
      </c>
      <c r="E1866" s="24">
        <v>418.02688598632812</v>
      </c>
      <c r="F1866" s="24">
        <v>86.83770751953125</v>
      </c>
      <c r="G1866" s="24">
        <v>462.095947265625</v>
      </c>
      <c r="H1866" s="24">
        <v>526.4273681640625</v>
      </c>
    </row>
    <row r="1867" spans="1:8">
      <c r="A1867">
        <v>330</v>
      </c>
      <c r="B1867" t="s">
        <v>592</v>
      </c>
      <c r="C1867">
        <v>5</v>
      </c>
      <c r="D1867" s="24">
        <v>177.43617248535156</v>
      </c>
      <c r="E1867" s="24">
        <v>159.85643005371094</v>
      </c>
      <c r="F1867" s="24">
        <v>-284.30377197265625</v>
      </c>
      <c r="G1867" s="24">
        <v>618.40106201171875</v>
      </c>
      <c r="H1867" s="24">
        <v>-5.4224638938903809</v>
      </c>
    </row>
    <row r="1868" spans="1:8">
      <c r="A1868">
        <v>331</v>
      </c>
      <c r="B1868" t="s">
        <v>593</v>
      </c>
      <c r="C1868">
        <v>5</v>
      </c>
      <c r="D1868" s="24">
        <v>532.24755859375</v>
      </c>
      <c r="E1868" s="24">
        <v>210.41285705566406</v>
      </c>
      <c r="F1868" s="24">
        <v>-226.92840576171875</v>
      </c>
      <c r="G1868" s="24">
        <v>82.324317932128906</v>
      </c>
      <c r="H1868" s="24">
        <v>463.10494995117188</v>
      </c>
    </row>
    <row r="1869" spans="1:8">
      <c r="A1869">
        <v>332</v>
      </c>
      <c r="B1869" t="s">
        <v>594</v>
      </c>
      <c r="C1869">
        <v>5</v>
      </c>
      <c r="D1869" s="24">
        <v>682.04974365234375</v>
      </c>
      <c r="E1869" s="24">
        <v>-46.971145629882812</v>
      </c>
      <c r="F1869" s="24">
        <v>517.6602783203125</v>
      </c>
      <c r="G1869" s="24">
        <v>832.032958984375</v>
      </c>
      <c r="H1869" s="24">
        <v>8.0562381744384766</v>
      </c>
    </row>
    <row r="1870" spans="1:8">
      <c r="A1870">
        <v>333</v>
      </c>
      <c r="B1870" t="s">
        <v>595</v>
      </c>
      <c r="C1870">
        <v>5</v>
      </c>
      <c r="D1870" s="24">
        <v>2739.20751953125</v>
      </c>
      <c r="E1870" s="24">
        <v>442.4945068359375</v>
      </c>
      <c r="F1870" s="24">
        <v>245.08053588867188</v>
      </c>
      <c r="G1870" s="24">
        <v>1321.3206787109375</v>
      </c>
      <c r="H1870" s="24">
        <v>178.85575866699219</v>
      </c>
    </row>
    <row r="1871" spans="1:8">
      <c r="A1871">
        <v>334</v>
      </c>
      <c r="B1871" t="s">
        <v>596</v>
      </c>
      <c r="C1871">
        <v>5</v>
      </c>
      <c r="D1871" s="24">
        <v>2716.9541015625</v>
      </c>
      <c r="E1871" s="24">
        <v>412.17965698242188</v>
      </c>
      <c r="F1871" s="24">
        <v>653.50872802734375</v>
      </c>
      <c r="G1871" s="24">
        <v>992.50506591796875</v>
      </c>
      <c r="H1871" s="24">
        <v>553.11236572265625</v>
      </c>
    </row>
    <row r="1872" spans="1:8">
      <c r="A1872">
        <v>335</v>
      </c>
      <c r="B1872" t="s">
        <v>597</v>
      </c>
      <c r="C1872">
        <v>5</v>
      </c>
      <c r="D1872" s="24">
        <v>6704.2392578125</v>
      </c>
      <c r="E1872" s="24">
        <v>1467.798828125</v>
      </c>
      <c r="F1872" s="24">
        <v>1216.888671875</v>
      </c>
      <c r="G1872" s="24">
        <v>1698.57275390625</v>
      </c>
      <c r="H1872" s="24">
        <v>1150.89404296875</v>
      </c>
    </row>
    <row r="1873" spans="1:8">
      <c r="A1873">
        <v>336</v>
      </c>
      <c r="B1873" t="s">
        <v>598</v>
      </c>
      <c r="C1873">
        <v>5</v>
      </c>
      <c r="D1873" s="24">
        <v>5535.0927734375</v>
      </c>
      <c r="E1873" s="24">
        <v>1018.2808837890625</v>
      </c>
      <c r="F1873" s="24">
        <v>344.01458740234375</v>
      </c>
      <c r="G1873" s="24">
        <v>737.3331298828125</v>
      </c>
      <c r="H1873" s="24">
        <v>1128.9095458984375</v>
      </c>
    </row>
    <row r="1874" spans="1:8">
      <c r="A1874">
        <v>337</v>
      </c>
      <c r="B1874" t="s">
        <v>599</v>
      </c>
      <c r="C1874">
        <v>5</v>
      </c>
      <c r="D1874" s="24">
        <v>17039.138671875</v>
      </c>
      <c r="E1874" s="24">
        <v>1621.2470703125</v>
      </c>
      <c r="F1874" s="24">
        <v>1291.6494140625</v>
      </c>
      <c r="G1874" s="24">
        <v>2204.49755859375</v>
      </c>
      <c r="H1874" s="24">
        <v>543.84661865234375</v>
      </c>
    </row>
    <row r="1875" spans="1:8">
      <c r="A1875">
        <v>338</v>
      </c>
      <c r="B1875" t="s">
        <v>600</v>
      </c>
      <c r="C1875">
        <v>5</v>
      </c>
      <c r="D1875" s="24">
        <v>13636.7138671875</v>
      </c>
      <c r="E1875" s="24">
        <v>1920.1490478515625</v>
      </c>
      <c r="F1875" s="24">
        <v>1223.522216796875</v>
      </c>
      <c r="G1875" s="24">
        <v>1736.5009765625</v>
      </c>
      <c r="H1875" s="24">
        <v>1450.23779296875</v>
      </c>
    </row>
    <row r="1876" spans="1:8">
      <c r="A1876">
        <v>339</v>
      </c>
      <c r="B1876" t="s">
        <v>601</v>
      </c>
      <c r="C1876">
        <v>5</v>
      </c>
      <c r="D1876" s="24">
        <v>3414.835693359375</v>
      </c>
      <c r="E1876" s="24">
        <v>499.51242065429688</v>
      </c>
      <c r="F1876" s="24">
        <v>308.86416625976562</v>
      </c>
      <c r="G1876" s="24">
        <v>35.714851379394531</v>
      </c>
      <c r="H1876" s="24">
        <v>562.176513671875</v>
      </c>
    </row>
    <row r="1877" spans="1:8">
      <c r="A1877">
        <v>340</v>
      </c>
      <c r="B1877" t="s">
        <v>602</v>
      </c>
      <c r="C1877">
        <v>5</v>
      </c>
      <c r="D1877" s="24">
        <v>6020.2744140625</v>
      </c>
      <c r="E1877" s="24">
        <v>1152.794189453125</v>
      </c>
      <c r="F1877" s="24">
        <v>644.792236328125</v>
      </c>
      <c r="G1877" s="24">
        <v>629.012451171875</v>
      </c>
      <c r="H1877" s="24">
        <v>741.53607177734375</v>
      </c>
    </row>
    <row r="1878" spans="1:8">
      <c r="A1878">
        <v>341</v>
      </c>
      <c r="B1878" t="s">
        <v>603</v>
      </c>
      <c r="C1878">
        <v>5</v>
      </c>
      <c r="D1878" s="24">
        <v>7790.455078125</v>
      </c>
      <c r="E1878" s="24">
        <v>1162.06201171875</v>
      </c>
      <c r="F1878" s="24">
        <v>892.6348876953125</v>
      </c>
      <c r="G1878" s="24">
        <v>1237.9776611328125</v>
      </c>
      <c r="H1878" s="24">
        <v>805.00537109375</v>
      </c>
    </row>
    <row r="1879" spans="1:8">
      <c r="A1879">
        <v>342</v>
      </c>
      <c r="B1879" t="s">
        <v>604</v>
      </c>
      <c r="C1879">
        <v>5</v>
      </c>
      <c r="D1879" s="24">
        <v>3412.298828125</v>
      </c>
      <c r="E1879" s="24">
        <v>368.81015014648438</v>
      </c>
      <c r="F1879" s="24">
        <v>262.59942626953125</v>
      </c>
      <c r="G1879" s="24">
        <v>689.9527587890625</v>
      </c>
      <c r="H1879" s="24">
        <v>-118.20326995849609</v>
      </c>
    </row>
    <row r="1880" spans="1:8">
      <c r="A1880">
        <v>343</v>
      </c>
      <c r="B1880" t="s">
        <v>605</v>
      </c>
      <c r="C1880">
        <v>5</v>
      </c>
      <c r="D1880" s="24">
        <v>929.46868896484375</v>
      </c>
      <c r="E1880" s="24">
        <v>82.849891662597656</v>
      </c>
      <c r="F1880" s="24">
        <v>298.57394409179688</v>
      </c>
      <c r="G1880" s="24">
        <v>757.14080810546875</v>
      </c>
      <c r="H1880" s="24">
        <v>206.38578796386719</v>
      </c>
    </row>
    <row r="1881" spans="1:8">
      <c r="A1881">
        <v>344</v>
      </c>
      <c r="B1881" t="s">
        <v>606</v>
      </c>
      <c r="C1881">
        <v>5</v>
      </c>
      <c r="D1881" s="24">
        <v>3073.867431640625</v>
      </c>
      <c r="E1881" s="24">
        <v>272.67782592773438</v>
      </c>
      <c r="F1881" s="24">
        <v>255.46527099609375</v>
      </c>
      <c r="G1881" s="24">
        <v>844.14129638671875</v>
      </c>
      <c r="H1881" s="24">
        <v>911.529541015625</v>
      </c>
    </row>
    <row r="1882" spans="1:8">
      <c r="A1882">
        <v>345</v>
      </c>
      <c r="B1882" t="s">
        <v>607</v>
      </c>
      <c r="C1882">
        <v>5</v>
      </c>
      <c r="D1882" s="24">
        <v>4616.5732421875</v>
      </c>
      <c r="E1882" s="24">
        <v>806.0689697265625</v>
      </c>
      <c r="F1882" s="24">
        <v>331.99362182617188</v>
      </c>
      <c r="G1882" s="24">
        <v>1307.3009033203125</v>
      </c>
      <c r="H1882" s="24">
        <v>196.40287780761719</v>
      </c>
    </row>
    <row r="1883" spans="1:8">
      <c r="A1883">
        <v>346</v>
      </c>
      <c r="B1883" t="s">
        <v>608</v>
      </c>
      <c r="C1883">
        <v>5</v>
      </c>
      <c r="D1883" s="24">
        <v>6855.58984375</v>
      </c>
      <c r="E1883" s="24">
        <v>1013.935791015625</v>
      </c>
      <c r="F1883" s="24">
        <v>594.94189453125</v>
      </c>
      <c r="G1883" s="24">
        <v>1033.5478515625</v>
      </c>
      <c r="H1883" s="24">
        <v>471.24822998046875</v>
      </c>
    </row>
    <row r="1884" spans="1:8">
      <c r="A1884">
        <v>347</v>
      </c>
      <c r="B1884" t="s">
        <v>609</v>
      </c>
      <c r="C1884">
        <v>5</v>
      </c>
      <c r="D1884" s="24">
        <v>2402.09814453125</v>
      </c>
      <c r="E1884" s="24">
        <v>554.6065673828125</v>
      </c>
      <c r="F1884" s="24">
        <v>496.91448974609375</v>
      </c>
      <c r="G1884" s="24">
        <v>957.43988037109375</v>
      </c>
      <c r="H1884" s="24">
        <v>714.07025146484375</v>
      </c>
    </row>
    <row r="1885" spans="1:8">
      <c r="A1885">
        <v>348</v>
      </c>
      <c r="B1885" t="s">
        <v>610</v>
      </c>
      <c r="C1885">
        <v>5</v>
      </c>
      <c r="D1885" s="24">
        <v>1415.6824951171875</v>
      </c>
      <c r="E1885" s="24">
        <v>567.29571533203125</v>
      </c>
      <c r="F1885" s="24">
        <v>387.58865356445312</v>
      </c>
      <c r="G1885" s="24">
        <v>1106.705078125</v>
      </c>
      <c r="H1885" s="24">
        <v>488.79226684570312</v>
      </c>
    </row>
    <row r="1886" spans="1:8">
      <c r="A1886">
        <v>349</v>
      </c>
      <c r="B1886" t="s">
        <v>611</v>
      </c>
      <c r="C1886">
        <v>5</v>
      </c>
      <c r="D1886" s="24">
        <v>1686.0599365234375</v>
      </c>
      <c r="E1886" s="24">
        <v>556.2867431640625</v>
      </c>
      <c r="F1886" s="24">
        <v>216.33366394042969</v>
      </c>
      <c r="G1886" s="24">
        <v>915.6436767578125</v>
      </c>
      <c r="H1886" s="24">
        <v>216.92703247070312</v>
      </c>
    </row>
    <row r="1887" spans="1:8">
      <c r="A1887">
        <v>350</v>
      </c>
      <c r="B1887" t="s">
        <v>612</v>
      </c>
      <c r="C1887">
        <v>5</v>
      </c>
      <c r="D1887" s="24">
        <v>4165.09765625</v>
      </c>
      <c r="E1887" s="24">
        <v>737.30419921875</v>
      </c>
      <c r="F1887" s="24">
        <v>809.595458984375</v>
      </c>
      <c r="G1887" s="24">
        <v>1346.7161865234375</v>
      </c>
      <c r="H1887" s="24">
        <v>737.459716796875</v>
      </c>
    </row>
    <row r="1888" spans="1:8">
      <c r="A1888">
        <v>351</v>
      </c>
      <c r="B1888" t="s">
        <v>613</v>
      </c>
      <c r="C1888">
        <v>5</v>
      </c>
      <c r="D1888" s="24">
        <v>1989.6739501953125</v>
      </c>
      <c r="E1888" s="24">
        <v>531.779052734375</v>
      </c>
      <c r="F1888" s="24">
        <v>553.317138671875</v>
      </c>
      <c r="G1888" s="24">
        <v>1486.6246337890625</v>
      </c>
      <c r="H1888" s="24">
        <v>202.139892578125</v>
      </c>
    </row>
    <row r="1889" spans="1:8">
      <c r="A1889">
        <v>352</v>
      </c>
      <c r="B1889" t="s">
        <v>614</v>
      </c>
      <c r="C1889">
        <v>5</v>
      </c>
      <c r="D1889" s="24">
        <v>5358.73828125</v>
      </c>
      <c r="E1889" s="24">
        <v>1059.2252197265625</v>
      </c>
      <c r="F1889" s="24">
        <v>795.61279296875</v>
      </c>
      <c r="G1889" s="24">
        <v>1127.816162109375</v>
      </c>
      <c r="H1889" s="24">
        <v>2892.22900390625</v>
      </c>
    </row>
    <row r="1890" spans="1:8">
      <c r="A1890">
        <v>353</v>
      </c>
      <c r="B1890" t="s">
        <v>615</v>
      </c>
      <c r="C1890">
        <v>5</v>
      </c>
      <c r="D1890" s="24">
        <v>1861.1385498046875</v>
      </c>
      <c r="E1890" s="24">
        <v>923.922119140625</v>
      </c>
      <c r="F1890" s="24">
        <v>669.4384765625</v>
      </c>
      <c r="G1890" s="24">
        <v>290.451171875</v>
      </c>
      <c r="H1890" s="24">
        <v>694.81884765625</v>
      </c>
    </row>
    <row r="1891" spans="1:8">
      <c r="A1891">
        <v>354</v>
      </c>
      <c r="B1891" t="s">
        <v>616</v>
      </c>
      <c r="C1891">
        <v>5</v>
      </c>
      <c r="D1891" s="24">
        <v>241.50016784667969</v>
      </c>
      <c r="E1891" s="24">
        <v>603.5697021484375</v>
      </c>
      <c r="F1891" s="24">
        <v>372.71047973632812</v>
      </c>
      <c r="G1891" s="24">
        <v>807.43896484375</v>
      </c>
      <c r="H1891" s="24">
        <v>623.9573974609375</v>
      </c>
    </row>
    <row r="1892" spans="1:8">
      <c r="A1892">
        <v>355</v>
      </c>
      <c r="B1892" t="s">
        <v>617</v>
      </c>
      <c r="C1892">
        <v>5</v>
      </c>
      <c r="D1892" s="24">
        <v>-1141.50927734375</v>
      </c>
      <c r="E1892" s="24">
        <v>228.87062072753906</v>
      </c>
      <c r="F1892" s="24">
        <v>543.05755615234375</v>
      </c>
      <c r="G1892" s="24">
        <v>899.72918701171875</v>
      </c>
      <c r="H1892" s="24">
        <v>936.16802978515625</v>
      </c>
    </row>
    <row r="1893" spans="1:8">
      <c r="A1893">
        <v>356</v>
      </c>
      <c r="B1893" t="s">
        <v>618</v>
      </c>
      <c r="C1893">
        <v>5</v>
      </c>
      <c r="D1893" s="24">
        <v>654.2479248046875</v>
      </c>
      <c r="E1893" s="24">
        <v>283.9285888671875</v>
      </c>
      <c r="F1893" s="24">
        <v>148.00077819824219</v>
      </c>
      <c r="G1893" s="24">
        <v>568.55609130859375</v>
      </c>
      <c r="H1893" s="24">
        <v>298.36416625976562</v>
      </c>
    </row>
    <row r="1894" spans="1:8">
      <c r="A1894">
        <v>357</v>
      </c>
      <c r="B1894" t="s">
        <v>619</v>
      </c>
      <c r="C1894">
        <v>5</v>
      </c>
      <c r="D1894" s="24">
        <v>2133.921875</v>
      </c>
      <c r="E1894" s="24">
        <v>808.3323974609375</v>
      </c>
      <c r="F1894" s="24">
        <v>511.86441040039062</v>
      </c>
      <c r="G1894" s="24">
        <v>1240.813720703125</v>
      </c>
      <c r="H1894" s="24">
        <v>277.89511108398438</v>
      </c>
    </row>
    <row r="1895" spans="1:8">
      <c r="A1895">
        <v>358</v>
      </c>
      <c r="B1895" t="s">
        <v>620</v>
      </c>
      <c r="C1895">
        <v>5</v>
      </c>
      <c r="D1895" s="24">
        <v>5315.46728515625</v>
      </c>
      <c r="E1895" s="24">
        <v>933.4873046875</v>
      </c>
      <c r="F1895" s="24">
        <v>229.09352111816406</v>
      </c>
      <c r="G1895" s="24">
        <v>802.66192626953125</v>
      </c>
      <c r="H1895" s="24">
        <v>379.66497802734375</v>
      </c>
    </row>
    <row r="1896" spans="1:8">
      <c r="A1896">
        <v>359</v>
      </c>
      <c r="B1896" t="s">
        <v>621</v>
      </c>
      <c r="C1896">
        <v>5</v>
      </c>
      <c r="D1896" s="24">
        <v>5594.80615234375</v>
      </c>
      <c r="E1896" s="24">
        <v>706.89569091796875</v>
      </c>
      <c r="F1896" s="24">
        <v>317.2869873046875</v>
      </c>
      <c r="G1896" s="24">
        <v>1123.5911865234375</v>
      </c>
      <c r="H1896" s="24">
        <v>810.31024169921875</v>
      </c>
    </row>
    <row r="1897" spans="1:8">
      <c r="A1897">
        <v>360</v>
      </c>
      <c r="B1897" t="s">
        <v>622</v>
      </c>
      <c r="C1897">
        <v>5</v>
      </c>
      <c r="D1897" s="24">
        <v>4594.50732421875</v>
      </c>
      <c r="E1897" s="24">
        <v>1281.1640625</v>
      </c>
      <c r="F1897" s="24">
        <v>191.70114135742188</v>
      </c>
      <c r="G1897" s="24">
        <v>1036.4132080078125</v>
      </c>
      <c r="H1897" s="24">
        <v>275.87933349609375</v>
      </c>
    </row>
    <row r="1898" spans="1:8">
      <c r="A1898">
        <v>361</v>
      </c>
      <c r="B1898" t="s">
        <v>623</v>
      </c>
      <c r="C1898">
        <v>5</v>
      </c>
      <c r="D1898" s="24">
        <v>13121.595703125</v>
      </c>
      <c r="E1898" s="24">
        <v>2010.87646484375</v>
      </c>
      <c r="F1898" s="24">
        <v>731.17462158203125</v>
      </c>
      <c r="G1898" s="24">
        <v>1759.703857421875</v>
      </c>
      <c r="H1898" s="24">
        <v>6486.931640625</v>
      </c>
    </row>
    <row r="1899" spans="1:8">
      <c r="A1899">
        <v>362</v>
      </c>
      <c r="B1899" t="s">
        <v>624</v>
      </c>
      <c r="C1899">
        <v>5</v>
      </c>
      <c r="D1899" s="24">
        <v>17237.21875</v>
      </c>
      <c r="E1899" s="24">
        <v>2423.29638671875</v>
      </c>
      <c r="F1899" s="24">
        <v>926.59442138671875</v>
      </c>
      <c r="G1899" s="24">
        <v>1472.40625</v>
      </c>
      <c r="H1899" s="24">
        <v>633.42364501953125</v>
      </c>
    </row>
    <row r="1900" spans="1:8">
      <c r="A1900">
        <v>363</v>
      </c>
      <c r="B1900" t="s">
        <v>625</v>
      </c>
      <c r="C1900">
        <v>5</v>
      </c>
      <c r="D1900" s="24">
        <v>14092.583984375</v>
      </c>
      <c r="E1900" s="24">
        <v>1653.9921875</v>
      </c>
      <c r="F1900" s="24">
        <v>756.18194580078125</v>
      </c>
      <c r="G1900" s="24">
        <v>2217.000244140625</v>
      </c>
      <c r="H1900" s="24">
        <v>-212.5750732421875</v>
      </c>
    </row>
    <row r="1901" spans="1:8">
      <c r="A1901">
        <v>364</v>
      </c>
      <c r="B1901" t="s">
        <v>626</v>
      </c>
      <c r="C1901">
        <v>5</v>
      </c>
      <c r="D1901" s="24">
        <v>5511.2109375</v>
      </c>
      <c r="E1901" s="24">
        <v>1117.4749755859375</v>
      </c>
      <c r="F1901" s="24">
        <v>527.71392822265625</v>
      </c>
      <c r="G1901" s="24">
        <v>1403.8253173828125</v>
      </c>
      <c r="H1901" s="24">
        <v>777.56463623046875</v>
      </c>
    </row>
    <row r="1902" spans="1:8">
      <c r="A1902">
        <v>365</v>
      </c>
      <c r="B1902" t="s">
        <v>627</v>
      </c>
      <c r="C1902">
        <v>5</v>
      </c>
      <c r="D1902" s="24">
        <v>7321.1181640625</v>
      </c>
      <c r="E1902" s="24">
        <v>867.7821044921875</v>
      </c>
      <c r="F1902" s="24">
        <v>878.054931640625</v>
      </c>
      <c r="G1902" s="24">
        <v>1417.18798828125</v>
      </c>
      <c r="H1902" s="24">
        <v>426.1927490234375</v>
      </c>
    </row>
    <row r="1903" spans="1:8">
      <c r="A1903">
        <v>366</v>
      </c>
      <c r="B1903" t="s">
        <v>628</v>
      </c>
      <c r="C1903">
        <v>5</v>
      </c>
      <c r="D1903" s="24">
        <v>-165.16720581054688</v>
      </c>
      <c r="E1903" s="24">
        <v>427.14547729492188</v>
      </c>
      <c r="F1903" s="24">
        <v>400.53445434570312</v>
      </c>
      <c r="G1903" s="24">
        <v>1346.7919921875</v>
      </c>
      <c r="H1903" s="24">
        <v>771.92254638671875</v>
      </c>
    </row>
    <row r="1904" spans="1:8">
      <c r="A1904">
        <v>367</v>
      </c>
      <c r="B1904" t="s">
        <v>629</v>
      </c>
      <c r="C1904">
        <v>5</v>
      </c>
      <c r="D1904" s="24">
        <v>2395.195068359375</v>
      </c>
      <c r="E1904" s="24">
        <v>652.4677734375</v>
      </c>
      <c r="F1904" s="24">
        <v>564.8970947265625</v>
      </c>
      <c r="G1904" s="24">
        <v>1139.623046875</v>
      </c>
      <c r="H1904" s="24">
        <v>48.396278381347656</v>
      </c>
    </row>
    <row r="1905" spans="1:8">
      <c r="A1905">
        <v>368</v>
      </c>
      <c r="B1905" t="s">
        <v>630</v>
      </c>
      <c r="C1905">
        <v>5</v>
      </c>
      <c r="D1905" s="24">
        <v>3222.53759765625</v>
      </c>
      <c r="E1905" s="24">
        <v>940.86834716796875</v>
      </c>
      <c r="F1905" s="24">
        <v>566.61834716796875</v>
      </c>
      <c r="G1905" s="24">
        <v>1046.2913818359375</v>
      </c>
      <c r="H1905" s="24">
        <v>493.81015014648438</v>
      </c>
    </row>
    <row r="1906" spans="1:8">
      <c r="A1906">
        <v>369</v>
      </c>
      <c r="B1906" t="s">
        <v>631</v>
      </c>
      <c r="C1906">
        <v>5</v>
      </c>
      <c r="D1906" s="24">
        <v>4011.734375</v>
      </c>
      <c r="E1906" s="24">
        <v>1408.1473388671875</v>
      </c>
      <c r="F1906" s="24">
        <v>723.15936279296875</v>
      </c>
      <c r="G1906" s="24">
        <v>1216.57177734375</v>
      </c>
      <c r="H1906" s="24">
        <v>62.229911804199219</v>
      </c>
    </row>
    <row r="1907" spans="1:8">
      <c r="A1907">
        <v>370</v>
      </c>
      <c r="B1907" t="s">
        <v>632</v>
      </c>
      <c r="C1907">
        <v>5</v>
      </c>
      <c r="D1907" s="24">
        <v>1260.0042724609375</v>
      </c>
      <c r="E1907" s="24">
        <v>703.6185302734375</v>
      </c>
      <c r="F1907" s="24">
        <v>-316.51296997070312</v>
      </c>
      <c r="G1907" s="24">
        <v>723.78582763671875</v>
      </c>
      <c r="H1907" s="24">
        <v>303.40609741210938</v>
      </c>
    </row>
    <row r="1908" spans="1:8">
      <c r="A1908">
        <v>371</v>
      </c>
      <c r="B1908" t="s">
        <v>633</v>
      </c>
      <c r="C1908">
        <v>5</v>
      </c>
      <c r="D1908" s="24">
        <v>2322.046630859375</v>
      </c>
      <c r="E1908" s="24">
        <v>655.9088134765625</v>
      </c>
      <c r="F1908" s="24">
        <v>456.99322509765625</v>
      </c>
      <c r="G1908" s="24">
        <v>1474.5479736328125</v>
      </c>
      <c r="H1908" s="24">
        <v>635.93865966796875</v>
      </c>
    </row>
    <row r="1909" spans="1:8">
      <c r="A1909">
        <v>372</v>
      </c>
      <c r="B1909" t="s">
        <v>634</v>
      </c>
      <c r="C1909">
        <v>5</v>
      </c>
      <c r="D1909" s="24">
        <v>-31.392881393432617</v>
      </c>
      <c r="E1909" s="24">
        <v>1088.8232421875</v>
      </c>
      <c r="F1909" s="24">
        <v>362.97073364257812</v>
      </c>
      <c r="G1909" s="24">
        <v>828.05401611328125</v>
      </c>
      <c r="H1909" s="24">
        <v>1084.843994140625</v>
      </c>
    </row>
    <row r="1910" spans="1:8">
      <c r="A1910">
        <v>373</v>
      </c>
      <c r="B1910" t="s">
        <v>635</v>
      </c>
      <c r="C1910">
        <v>5</v>
      </c>
      <c r="D1910" s="24">
        <v>869.00396728515625</v>
      </c>
      <c r="E1910" s="24">
        <v>681.62518310546875</v>
      </c>
      <c r="F1910" s="24">
        <v>572.2135009765625</v>
      </c>
      <c r="G1910" s="24">
        <v>188.11825561523438</v>
      </c>
      <c r="H1910" s="24">
        <v>328.73358154296875</v>
      </c>
    </row>
    <row r="1911" spans="1:8">
      <c r="A1911">
        <v>374</v>
      </c>
      <c r="B1911" t="s">
        <v>636</v>
      </c>
      <c r="C1911">
        <v>5</v>
      </c>
      <c r="D1911" s="24">
        <v>1683.487060546875</v>
      </c>
      <c r="E1911" s="24">
        <v>216.48899841308594</v>
      </c>
      <c r="F1911" s="24">
        <v>-31.161495208740234</v>
      </c>
      <c r="G1911" s="24">
        <v>1080.6234130859375</v>
      </c>
      <c r="H1911" s="24">
        <v>763.0345458984375</v>
      </c>
    </row>
    <row r="1912" spans="1:8">
      <c r="A1912">
        <v>375</v>
      </c>
      <c r="B1912" t="s">
        <v>637</v>
      </c>
      <c r="C1912">
        <v>5</v>
      </c>
      <c r="D1912" s="24">
        <v>2591.486328125</v>
      </c>
      <c r="E1912" s="24">
        <v>585.25091552734375</v>
      </c>
      <c r="F1912" s="24">
        <v>507.21246337890625</v>
      </c>
      <c r="G1912" s="24">
        <v>1241.1630859375</v>
      </c>
      <c r="H1912" s="24">
        <v>680.111572265625</v>
      </c>
    </row>
    <row r="1913" spans="1:8">
      <c r="A1913">
        <v>376</v>
      </c>
      <c r="B1913" t="s">
        <v>638</v>
      </c>
      <c r="C1913">
        <v>5</v>
      </c>
      <c r="D1913" s="24">
        <v>527.69873046875</v>
      </c>
      <c r="E1913" s="24">
        <v>585.66619873046875</v>
      </c>
      <c r="F1913" s="24">
        <v>331.46002197265625</v>
      </c>
      <c r="G1913" s="24">
        <v>1390.5963134765625</v>
      </c>
      <c r="H1913" s="24">
        <v>-252.70448303222656</v>
      </c>
    </row>
    <row r="1914" spans="1:8">
      <c r="A1914">
        <v>377</v>
      </c>
      <c r="B1914" t="s">
        <v>639</v>
      </c>
      <c r="C1914">
        <v>5</v>
      </c>
      <c r="D1914" s="24">
        <v>975.32415771484375</v>
      </c>
      <c r="E1914" s="24">
        <v>702.47296142578125</v>
      </c>
      <c r="F1914" s="24">
        <v>166.18548583984375</v>
      </c>
      <c r="G1914" s="24">
        <v>1248.5128173828125</v>
      </c>
      <c r="H1914" s="24">
        <v>333.09573364257812</v>
      </c>
    </row>
    <row r="1915" spans="1:8">
      <c r="A1915">
        <v>378</v>
      </c>
      <c r="B1915" t="s">
        <v>640</v>
      </c>
      <c r="C1915">
        <v>5</v>
      </c>
      <c r="D1915" s="24">
        <v>1294.681640625</v>
      </c>
      <c r="E1915" s="24">
        <v>831.38104248046875</v>
      </c>
      <c r="F1915" s="24">
        <v>542.28704833984375</v>
      </c>
      <c r="G1915" s="24">
        <v>1471.0032958984375</v>
      </c>
      <c r="H1915" s="24">
        <v>939.76629638671875</v>
      </c>
    </row>
    <row r="1916" spans="1:8">
      <c r="A1916">
        <v>379</v>
      </c>
      <c r="B1916" t="s">
        <v>641</v>
      </c>
      <c r="C1916">
        <v>5</v>
      </c>
      <c r="D1916" s="24">
        <v>376.05026245117188</v>
      </c>
      <c r="E1916" s="24">
        <v>412.76577758789062</v>
      </c>
      <c r="F1916" s="24">
        <v>118.27782440185547</v>
      </c>
      <c r="G1916" s="24">
        <v>1747.37841796875</v>
      </c>
      <c r="H1916" s="24">
        <v>303.590576171875</v>
      </c>
    </row>
    <row r="1917" spans="1:8">
      <c r="A1917">
        <v>380</v>
      </c>
      <c r="B1917" t="s">
        <v>642</v>
      </c>
      <c r="C1917">
        <v>5</v>
      </c>
      <c r="D1917" s="24">
        <v>1816.3349609375</v>
      </c>
      <c r="E1917" s="24">
        <v>670.68072509765625</v>
      </c>
      <c r="F1917" s="24">
        <v>344.49212646484375</v>
      </c>
      <c r="G1917" s="24">
        <v>1412.6207275390625</v>
      </c>
      <c r="H1917" s="24">
        <v>1274.314208984375</v>
      </c>
    </row>
    <row r="1918" spans="1:8">
      <c r="A1918">
        <v>381</v>
      </c>
      <c r="B1918" t="s">
        <v>643</v>
      </c>
      <c r="C1918">
        <v>5</v>
      </c>
      <c r="D1918" s="24">
        <v>765.89971923828125</v>
      </c>
      <c r="E1918" s="24">
        <v>763.20361328125</v>
      </c>
      <c r="F1918" s="24">
        <v>490.96109008789062</v>
      </c>
      <c r="G1918" s="24">
        <v>1150.9002685546875</v>
      </c>
      <c r="H1918" s="24">
        <v>414.66592407226562</v>
      </c>
    </row>
    <row r="1919" spans="1:8">
      <c r="A1919">
        <v>382</v>
      </c>
      <c r="B1919" t="s">
        <v>644</v>
      </c>
      <c r="C1919">
        <v>5</v>
      </c>
      <c r="D1919" s="24">
        <v>8076.26611328125</v>
      </c>
      <c r="E1919" s="24">
        <v>1211.201416015625</v>
      </c>
      <c r="F1919" s="24">
        <v>911.9605712890625</v>
      </c>
      <c r="G1919" s="24">
        <v>1611.5970458984375</v>
      </c>
      <c r="H1919" s="24">
        <v>820.5386962890625</v>
      </c>
    </row>
    <row r="1920" spans="1:8">
      <c r="A1920">
        <v>383</v>
      </c>
      <c r="B1920" t="s">
        <v>645</v>
      </c>
      <c r="C1920">
        <v>5</v>
      </c>
      <c r="D1920" s="24">
        <v>4445.1728515625</v>
      </c>
      <c r="E1920" s="24">
        <v>727.96112060546875</v>
      </c>
      <c r="F1920" s="24">
        <v>573.9476318359375</v>
      </c>
      <c r="G1920" s="24">
        <v>1306.4146728515625</v>
      </c>
      <c r="H1920" s="24">
        <v>372.68399047851562</v>
      </c>
    </row>
    <row r="1921" spans="1:8">
      <c r="A1921">
        <v>384</v>
      </c>
      <c r="B1921" t="s">
        <v>646</v>
      </c>
      <c r="C1921">
        <v>5</v>
      </c>
      <c r="D1921" s="24">
        <v>4639.50732421875</v>
      </c>
      <c r="E1921" s="24">
        <v>576.80316162109375</v>
      </c>
      <c r="F1921" s="24">
        <v>489.7608642578125</v>
      </c>
      <c r="G1921" s="24">
        <v>791.6966552734375</v>
      </c>
      <c r="H1921" s="24">
        <v>440.77166748046875</v>
      </c>
    </row>
    <row r="1922" spans="1:8">
      <c r="A1922">
        <v>1</v>
      </c>
      <c r="B1922" t="s">
        <v>206</v>
      </c>
      <c r="C1922">
        <v>6</v>
      </c>
      <c r="D1922" s="24">
        <v>55233.63671875</v>
      </c>
      <c r="E1922" s="24">
        <v>23909.8359375</v>
      </c>
      <c r="F1922" s="24">
        <v>50404.84375</v>
      </c>
      <c r="G1922" s="24">
        <v>112948.3515625</v>
      </c>
      <c r="H1922" s="24">
        <v>313.92575073242188</v>
      </c>
    </row>
    <row r="1923" spans="1:8">
      <c r="A1923">
        <v>2</v>
      </c>
      <c r="B1923" t="s">
        <v>213</v>
      </c>
      <c r="C1923">
        <v>6</v>
      </c>
      <c r="D1923" s="24">
        <v>78035.03125</v>
      </c>
      <c r="E1923" s="24">
        <v>31640.16796875</v>
      </c>
      <c r="F1923" s="24">
        <v>56451.96875</v>
      </c>
      <c r="G1923" s="24">
        <v>121632.0859375</v>
      </c>
      <c r="H1923" s="24">
        <v>660.64801025390625</v>
      </c>
    </row>
    <row r="1924" spans="1:8">
      <c r="A1924">
        <v>3</v>
      </c>
      <c r="B1924" t="s">
        <v>216</v>
      </c>
      <c r="C1924">
        <v>6</v>
      </c>
      <c r="D1924" s="24">
        <v>80970.4453125</v>
      </c>
      <c r="E1924" s="24">
        <v>32366.181640625</v>
      </c>
      <c r="F1924" s="24">
        <v>58671.88671875</v>
      </c>
      <c r="G1924" s="24">
        <v>120023.1171875</v>
      </c>
      <c r="H1924" s="24">
        <v>823.95159912109375</v>
      </c>
    </row>
    <row r="1925" spans="1:8">
      <c r="A1925">
        <v>4</v>
      </c>
      <c r="B1925" t="s">
        <v>222</v>
      </c>
      <c r="C1925">
        <v>6</v>
      </c>
      <c r="D1925" s="24">
        <v>71398.3984375</v>
      </c>
      <c r="E1925" s="24">
        <v>30280.380859375</v>
      </c>
      <c r="F1925" s="24">
        <v>62065.13671875</v>
      </c>
      <c r="G1925" s="24">
        <v>124356.71875</v>
      </c>
      <c r="H1925" s="24">
        <v>844.7823486328125</v>
      </c>
    </row>
    <row r="1926" spans="1:8">
      <c r="A1926">
        <v>5</v>
      </c>
      <c r="B1926" t="s">
        <v>227</v>
      </c>
      <c r="C1926">
        <v>6</v>
      </c>
      <c r="D1926" s="24">
        <v>42128.58984375</v>
      </c>
      <c r="E1926" s="24">
        <v>19000.525390625</v>
      </c>
      <c r="F1926" s="24">
        <v>41856.3515625</v>
      </c>
      <c r="G1926" s="24">
        <v>82192.15625</v>
      </c>
      <c r="H1926" s="24">
        <v>529.3890380859375</v>
      </c>
    </row>
    <row r="1927" spans="1:8">
      <c r="A1927">
        <v>6</v>
      </c>
      <c r="B1927" t="s">
        <v>231</v>
      </c>
      <c r="C1927">
        <v>6</v>
      </c>
      <c r="D1927" s="24">
        <v>36746.25</v>
      </c>
      <c r="E1927" s="24">
        <v>19616.29296875</v>
      </c>
      <c r="F1927" s="24">
        <v>42378.65234375</v>
      </c>
      <c r="G1927" s="24">
        <v>82659.7421875</v>
      </c>
      <c r="H1927" s="24">
        <v>315.07025146484375</v>
      </c>
    </row>
    <row r="1928" spans="1:8">
      <c r="A1928">
        <v>7</v>
      </c>
      <c r="B1928" t="s">
        <v>234</v>
      </c>
      <c r="C1928">
        <v>6</v>
      </c>
      <c r="D1928" s="24">
        <v>36342.07421875</v>
      </c>
      <c r="E1928" s="24">
        <v>20434.0234375</v>
      </c>
      <c r="F1928" s="24">
        <v>43419.94140625</v>
      </c>
      <c r="G1928" s="24">
        <v>82203.546875</v>
      </c>
      <c r="H1928" s="24">
        <v>-521.04962158203125</v>
      </c>
    </row>
    <row r="1929" spans="1:8">
      <c r="A1929">
        <v>8</v>
      </c>
      <c r="B1929" t="s">
        <v>236</v>
      </c>
      <c r="C1929">
        <v>6</v>
      </c>
      <c r="D1929" s="24">
        <v>46831.44921875</v>
      </c>
      <c r="E1929" s="24">
        <v>24485.2578125</v>
      </c>
      <c r="F1929" s="24">
        <v>53123.8515625</v>
      </c>
      <c r="G1929" s="24">
        <v>98087.984375</v>
      </c>
      <c r="H1929" s="24">
        <v>112.82959747314453</v>
      </c>
    </row>
    <row r="1930" spans="1:8">
      <c r="A1930">
        <v>9</v>
      </c>
      <c r="B1930" t="s">
        <v>237</v>
      </c>
      <c r="C1930">
        <v>6</v>
      </c>
      <c r="D1930" s="24">
        <v>1335.2010498046875</v>
      </c>
      <c r="E1930" s="24">
        <v>464.314208984375</v>
      </c>
      <c r="F1930" s="24">
        <v>292.37240600585938</v>
      </c>
      <c r="G1930" s="24">
        <v>641.57318115234375</v>
      </c>
      <c r="H1930" s="24">
        <v>261.16244506835938</v>
      </c>
    </row>
    <row r="1931" spans="1:8">
      <c r="A1931">
        <v>10</v>
      </c>
      <c r="B1931" t="s">
        <v>238</v>
      </c>
      <c r="C1931">
        <v>6</v>
      </c>
      <c r="D1931" s="24">
        <v>7490.19970703125</v>
      </c>
      <c r="E1931" s="24">
        <v>981.3118896484375</v>
      </c>
      <c r="F1931" s="24">
        <v>518.23297119140625</v>
      </c>
      <c r="G1931" s="24">
        <v>1546.614501953125</v>
      </c>
      <c r="H1931" s="24">
        <v>898.580078125</v>
      </c>
    </row>
    <row r="1932" spans="1:8">
      <c r="A1932">
        <v>11</v>
      </c>
      <c r="B1932" t="s">
        <v>239</v>
      </c>
      <c r="C1932">
        <v>6</v>
      </c>
      <c r="D1932" s="24">
        <v>5715.794921875</v>
      </c>
      <c r="E1932" s="24">
        <v>916.45989990234375</v>
      </c>
      <c r="F1932" s="24">
        <v>749.90374755859375</v>
      </c>
      <c r="G1932" s="24">
        <v>1120.0986328125</v>
      </c>
      <c r="H1932" s="24">
        <v>383.12759399414062</v>
      </c>
    </row>
    <row r="1933" spans="1:8">
      <c r="A1933">
        <v>12</v>
      </c>
      <c r="B1933" t="s">
        <v>240</v>
      </c>
      <c r="C1933">
        <v>6</v>
      </c>
      <c r="D1933" s="24">
        <v>2920.799072265625</v>
      </c>
      <c r="E1933" s="24">
        <v>824.3443603515625</v>
      </c>
      <c r="F1933" s="24">
        <v>678.27532958984375</v>
      </c>
      <c r="G1933" s="24">
        <v>1263.667724609375</v>
      </c>
      <c r="H1933" s="24">
        <v>1250.57470703125</v>
      </c>
    </row>
    <row r="1934" spans="1:8">
      <c r="A1934">
        <v>13</v>
      </c>
      <c r="B1934" t="s">
        <v>241</v>
      </c>
      <c r="C1934">
        <v>6</v>
      </c>
      <c r="D1934" s="24">
        <v>2148.36376953125</v>
      </c>
      <c r="E1934" s="24">
        <v>233.63288879394531</v>
      </c>
      <c r="F1934" s="24">
        <v>349.721435546875</v>
      </c>
      <c r="G1934" s="24">
        <v>1119.1585693359375</v>
      </c>
      <c r="H1934" s="24">
        <v>506.05389404296875</v>
      </c>
    </row>
    <row r="1935" spans="1:8">
      <c r="A1935">
        <v>14</v>
      </c>
      <c r="B1935" t="s">
        <v>242</v>
      </c>
      <c r="C1935">
        <v>6</v>
      </c>
      <c r="D1935" s="24">
        <v>8241.0009765625</v>
      </c>
      <c r="E1935" s="24">
        <v>1347.3927001953125</v>
      </c>
      <c r="F1935" s="24">
        <v>1061.6962890625</v>
      </c>
      <c r="G1935" s="24">
        <v>1222.6531982421875</v>
      </c>
      <c r="H1935" s="24">
        <v>674.54620361328125</v>
      </c>
    </row>
    <row r="1936" spans="1:8">
      <c r="A1936">
        <v>15</v>
      </c>
      <c r="B1936" t="s">
        <v>243</v>
      </c>
      <c r="C1936">
        <v>6</v>
      </c>
      <c r="D1936" s="24">
        <v>15732.1201171875</v>
      </c>
      <c r="E1936" s="24">
        <v>2382.355712890625</v>
      </c>
      <c r="F1936" s="24">
        <v>1328.9949951171875</v>
      </c>
      <c r="G1936" s="24">
        <v>2093.731201171875</v>
      </c>
      <c r="H1936" s="24">
        <v>1203.8944091796875</v>
      </c>
    </row>
    <row r="1937" spans="1:8">
      <c r="A1937">
        <v>16</v>
      </c>
      <c r="B1937" t="s">
        <v>244</v>
      </c>
      <c r="C1937">
        <v>6</v>
      </c>
      <c r="D1937" s="24">
        <v>25263.068359375</v>
      </c>
      <c r="E1937" s="24">
        <v>4037.662841796875</v>
      </c>
      <c r="F1937" s="24">
        <v>2686.931640625</v>
      </c>
      <c r="G1937" s="24">
        <v>3072.4677734375</v>
      </c>
      <c r="H1937" s="24">
        <v>50.065811157226562</v>
      </c>
    </row>
    <row r="1938" spans="1:8">
      <c r="A1938">
        <v>17</v>
      </c>
      <c r="B1938" t="s">
        <v>245</v>
      </c>
      <c r="C1938">
        <v>6</v>
      </c>
      <c r="D1938" s="24">
        <v>4665.7685546875</v>
      </c>
      <c r="E1938" s="24">
        <v>935.41943359375</v>
      </c>
      <c r="F1938" s="24">
        <v>829.1243896484375</v>
      </c>
      <c r="G1938" s="24">
        <v>1232.648193359375</v>
      </c>
      <c r="H1938" s="24">
        <v>693.9307861328125</v>
      </c>
    </row>
    <row r="1939" spans="1:8">
      <c r="A1939">
        <v>18</v>
      </c>
      <c r="B1939" t="s">
        <v>246</v>
      </c>
      <c r="C1939">
        <v>6</v>
      </c>
      <c r="D1939" s="24">
        <v>591.05487060546875</v>
      </c>
      <c r="E1939" s="24">
        <v>244.51200866699219</v>
      </c>
      <c r="F1939" s="24">
        <v>-120.61712646484375</v>
      </c>
      <c r="G1939" s="24">
        <v>-2368.022216796875</v>
      </c>
      <c r="H1939" s="24">
        <v>730.63592529296875</v>
      </c>
    </row>
    <row r="1940" spans="1:8">
      <c r="A1940">
        <v>19</v>
      </c>
      <c r="B1940" t="s">
        <v>247</v>
      </c>
      <c r="C1940">
        <v>6</v>
      </c>
      <c r="D1940" s="24">
        <v>4869.9580078125</v>
      </c>
      <c r="E1940" s="24">
        <v>876.8809814453125</v>
      </c>
      <c r="F1940" s="24">
        <v>547.4453125</v>
      </c>
      <c r="G1940" s="24">
        <v>1469.126220703125</v>
      </c>
      <c r="H1940" s="24">
        <v>1074.358642578125</v>
      </c>
    </row>
    <row r="1941" spans="1:8">
      <c r="A1941">
        <v>20</v>
      </c>
      <c r="B1941" t="s">
        <v>248</v>
      </c>
      <c r="C1941">
        <v>6</v>
      </c>
      <c r="D1941" s="24">
        <v>884187.25</v>
      </c>
      <c r="E1941" s="24">
        <v>95292.375</v>
      </c>
      <c r="F1941" s="24">
        <v>43555.296875</v>
      </c>
      <c r="G1941" s="24">
        <v>38257.66796875</v>
      </c>
      <c r="H1941" s="24">
        <v>12171.59765625</v>
      </c>
    </row>
    <row r="1942" spans="1:8">
      <c r="A1942">
        <v>21</v>
      </c>
      <c r="B1942" t="s">
        <v>249</v>
      </c>
      <c r="C1942">
        <v>6</v>
      </c>
      <c r="D1942" s="24">
        <v>507.05844116210938</v>
      </c>
      <c r="E1942" s="24">
        <v>290.13052368164062</v>
      </c>
      <c r="F1942" s="24">
        <v>-164.77517700195312</v>
      </c>
      <c r="G1942" s="24">
        <v>1034.1029052734375</v>
      </c>
      <c r="H1942" s="24">
        <v>370.01681518554688</v>
      </c>
    </row>
    <row r="1943" spans="1:8">
      <c r="A1943">
        <v>22</v>
      </c>
      <c r="B1943" t="s">
        <v>250</v>
      </c>
      <c r="C1943">
        <v>6</v>
      </c>
      <c r="D1943" s="24">
        <v>2815.609619140625</v>
      </c>
      <c r="E1943" s="24">
        <v>827.15838623046875</v>
      </c>
      <c r="F1943" s="24">
        <v>644.8394775390625</v>
      </c>
      <c r="G1943" s="24">
        <v>1163.3714599609375</v>
      </c>
      <c r="H1943" s="24">
        <v>367.26406860351562</v>
      </c>
    </row>
    <row r="1944" spans="1:8">
      <c r="A1944">
        <v>23</v>
      </c>
      <c r="B1944" t="s">
        <v>251</v>
      </c>
      <c r="C1944">
        <v>6</v>
      </c>
      <c r="D1944" s="24">
        <v>2701.17724609375</v>
      </c>
      <c r="E1944" s="24">
        <v>661.7042236328125</v>
      </c>
      <c r="F1944" s="24">
        <v>302.3995361328125</v>
      </c>
      <c r="G1944" s="24">
        <v>478.2718505859375</v>
      </c>
      <c r="H1944" s="24">
        <v>248.51502990722656</v>
      </c>
    </row>
    <row r="1945" spans="1:8">
      <c r="A1945">
        <v>24</v>
      </c>
      <c r="B1945" t="s">
        <v>252</v>
      </c>
      <c r="C1945">
        <v>6</v>
      </c>
      <c r="D1945" s="24">
        <v>4867.5048828125</v>
      </c>
      <c r="E1945" s="24">
        <v>944.5699462890625</v>
      </c>
      <c r="F1945" s="24">
        <v>419.55865478515625</v>
      </c>
      <c r="G1945" s="24">
        <v>1035.590087890625</v>
      </c>
      <c r="H1945" s="24">
        <v>683.90667724609375</v>
      </c>
    </row>
    <row r="1946" spans="1:8">
      <c r="A1946">
        <v>25</v>
      </c>
      <c r="B1946" t="s">
        <v>253</v>
      </c>
      <c r="C1946">
        <v>6</v>
      </c>
      <c r="D1946" s="24">
        <v>38597.1875</v>
      </c>
      <c r="E1946" s="24">
        <v>19829.82421875</v>
      </c>
      <c r="F1946" s="24">
        <v>42728.97265625</v>
      </c>
      <c r="G1946" s="24">
        <v>91181.4453125</v>
      </c>
      <c r="H1946" s="24">
        <v>192.03724670410156</v>
      </c>
    </row>
    <row r="1947" spans="1:8">
      <c r="A1947">
        <v>26</v>
      </c>
      <c r="B1947" t="s">
        <v>254</v>
      </c>
      <c r="C1947">
        <v>6</v>
      </c>
      <c r="D1947" s="24">
        <v>54033.4921875</v>
      </c>
      <c r="E1947" s="24">
        <v>25949.439453125</v>
      </c>
      <c r="F1947" s="24">
        <v>56872.25390625</v>
      </c>
      <c r="G1947" s="24">
        <v>116705.0625</v>
      </c>
      <c r="H1947" s="24">
        <v>1274.7757568359375</v>
      </c>
    </row>
    <row r="1948" spans="1:8">
      <c r="A1948">
        <v>27</v>
      </c>
      <c r="B1948" t="s">
        <v>255</v>
      </c>
      <c r="C1948">
        <v>6</v>
      </c>
      <c r="D1948" s="24">
        <v>27734.791015625</v>
      </c>
      <c r="E1948" s="24">
        <v>16953.216796875</v>
      </c>
      <c r="F1948" s="24">
        <v>37930.390625</v>
      </c>
      <c r="G1948" s="24">
        <v>76882.6953125</v>
      </c>
      <c r="H1948" s="24">
        <v>243.15328979492188</v>
      </c>
    </row>
    <row r="1949" spans="1:8">
      <c r="A1949">
        <v>28</v>
      </c>
      <c r="B1949" t="s">
        <v>256</v>
      </c>
      <c r="C1949">
        <v>6</v>
      </c>
      <c r="D1949" s="24">
        <v>49939.33203125</v>
      </c>
      <c r="E1949" s="24">
        <v>25752.76953125</v>
      </c>
      <c r="F1949" s="24">
        <v>55916.87109375</v>
      </c>
      <c r="G1949" s="24">
        <v>109701.734375</v>
      </c>
      <c r="H1949" s="24">
        <v>297.19439697265625</v>
      </c>
    </row>
    <row r="1950" spans="1:8">
      <c r="A1950">
        <v>29</v>
      </c>
      <c r="B1950" t="s">
        <v>282</v>
      </c>
      <c r="C1950">
        <v>6</v>
      </c>
      <c r="D1950" s="24">
        <v>28153.33984375</v>
      </c>
      <c r="E1950" s="24">
        <v>15592.5908203125</v>
      </c>
      <c r="F1950" s="24">
        <v>36374.203125</v>
      </c>
      <c r="G1950" s="24">
        <v>69347.4375</v>
      </c>
      <c r="H1950" s="24">
        <v>-8.2537250518798828</v>
      </c>
    </row>
    <row r="1951" spans="1:8">
      <c r="A1951">
        <v>30</v>
      </c>
      <c r="B1951" t="s">
        <v>284</v>
      </c>
      <c r="C1951">
        <v>6</v>
      </c>
      <c r="D1951" s="24">
        <v>12878.55859375</v>
      </c>
      <c r="E1951" s="24">
        <v>11600.9267578125</v>
      </c>
      <c r="F1951" s="24">
        <v>31708.119140625</v>
      </c>
      <c r="G1951" s="24">
        <v>60838.17578125</v>
      </c>
      <c r="H1951" s="24">
        <v>-492.70687866210938</v>
      </c>
    </row>
    <row r="1952" spans="1:8">
      <c r="A1952">
        <v>31</v>
      </c>
      <c r="B1952" t="s">
        <v>285</v>
      </c>
      <c r="C1952">
        <v>6</v>
      </c>
      <c r="D1952" s="24">
        <v>41919.7265625</v>
      </c>
      <c r="E1952" s="24">
        <v>22012.376953125</v>
      </c>
      <c r="F1952" s="24">
        <v>48796.94140625</v>
      </c>
      <c r="G1952" s="24">
        <v>90342.4453125</v>
      </c>
      <c r="H1952" s="24">
        <v>80.849540710449219</v>
      </c>
    </row>
    <row r="1953" spans="1:8">
      <c r="A1953">
        <v>32</v>
      </c>
      <c r="B1953" t="s">
        <v>286</v>
      </c>
      <c r="C1953">
        <v>6</v>
      </c>
      <c r="D1953" s="24">
        <v>39799.34765625</v>
      </c>
      <c r="E1953" s="24">
        <v>21243.3671875</v>
      </c>
      <c r="F1953" s="24">
        <v>46973.04296875</v>
      </c>
      <c r="G1953" s="24">
        <v>86123.65625</v>
      </c>
      <c r="H1953" s="24">
        <v>1212.1253662109375</v>
      </c>
    </row>
    <row r="1954" spans="1:8">
      <c r="A1954">
        <v>33</v>
      </c>
      <c r="B1954" t="s">
        <v>287</v>
      </c>
      <c r="C1954">
        <v>6</v>
      </c>
      <c r="D1954" s="24">
        <v>5570.03369140625</v>
      </c>
      <c r="E1954" s="24">
        <v>1176.4976806640625</v>
      </c>
      <c r="F1954" s="24">
        <v>800.677490234375</v>
      </c>
      <c r="G1954" s="24">
        <v>1262.288818359375</v>
      </c>
      <c r="H1954" s="24">
        <v>905.89617919921875</v>
      </c>
    </row>
    <row r="1955" spans="1:8">
      <c r="A1955">
        <v>34</v>
      </c>
      <c r="B1955" t="s">
        <v>288</v>
      </c>
      <c r="C1955">
        <v>6</v>
      </c>
      <c r="D1955" s="24">
        <v>5007.2119140625</v>
      </c>
      <c r="E1955" s="24">
        <v>987.43060302734375</v>
      </c>
      <c r="F1955" s="24">
        <v>1105.3616943359375</v>
      </c>
      <c r="G1955" s="24">
        <v>1287.70166015625</v>
      </c>
      <c r="H1955" s="24">
        <v>1544.213623046875</v>
      </c>
    </row>
    <row r="1956" spans="1:8">
      <c r="A1956">
        <v>35</v>
      </c>
      <c r="B1956" t="s">
        <v>289</v>
      </c>
      <c r="C1956">
        <v>6</v>
      </c>
      <c r="D1956" s="24">
        <v>3676.976806640625</v>
      </c>
      <c r="E1956" s="24">
        <v>264.68951416015625</v>
      </c>
      <c r="F1956" s="24">
        <v>675.76849365234375</v>
      </c>
      <c r="G1956" s="24">
        <v>755.63201904296875</v>
      </c>
      <c r="H1956" s="24">
        <v>675.72088623046875</v>
      </c>
    </row>
    <row r="1957" spans="1:8">
      <c r="A1957">
        <v>36</v>
      </c>
      <c r="B1957" t="s">
        <v>290</v>
      </c>
      <c r="C1957">
        <v>6</v>
      </c>
      <c r="D1957" s="24">
        <v>4731.46484375</v>
      </c>
      <c r="E1957" s="24">
        <v>674.6202392578125</v>
      </c>
      <c r="F1957" s="24">
        <v>758.9769287109375</v>
      </c>
      <c r="G1957" s="24">
        <v>1642.9649658203125</v>
      </c>
      <c r="H1957" s="24">
        <v>929.44293212890625</v>
      </c>
    </row>
    <row r="1958" spans="1:8">
      <c r="A1958">
        <v>37</v>
      </c>
      <c r="B1958" t="s">
        <v>291</v>
      </c>
      <c r="C1958">
        <v>6</v>
      </c>
      <c r="D1958" s="24">
        <v>3607.148193359375</v>
      </c>
      <c r="E1958" s="24">
        <v>696.413330078125</v>
      </c>
      <c r="F1958" s="24">
        <v>555.3382568359375</v>
      </c>
      <c r="G1958" s="24">
        <v>777.38861083984375</v>
      </c>
      <c r="H1958" s="24">
        <v>623.4415283203125</v>
      </c>
    </row>
    <row r="1959" spans="1:8">
      <c r="A1959">
        <v>38</v>
      </c>
      <c r="B1959" t="s">
        <v>293</v>
      </c>
      <c r="C1959">
        <v>6</v>
      </c>
      <c r="D1959" s="24">
        <v>917.7379150390625</v>
      </c>
      <c r="E1959" s="24">
        <v>606.32763671875</v>
      </c>
      <c r="F1959" s="24">
        <v>178.3687744140625</v>
      </c>
      <c r="G1959" s="24">
        <v>635.51983642578125</v>
      </c>
      <c r="H1959" s="24">
        <v>24.288730621337891</v>
      </c>
    </row>
    <row r="1960" spans="1:8">
      <c r="A1960">
        <v>39</v>
      </c>
      <c r="B1960" t="s">
        <v>294</v>
      </c>
      <c r="C1960">
        <v>6</v>
      </c>
      <c r="D1960" s="24">
        <v>3085.346923828125</v>
      </c>
      <c r="E1960" s="24">
        <v>1002.8521118164062</v>
      </c>
      <c r="F1960" s="24">
        <v>58.21343994140625</v>
      </c>
      <c r="G1960" s="24">
        <v>758.8343505859375</v>
      </c>
      <c r="H1960" s="24">
        <v>710.72747802734375</v>
      </c>
    </row>
    <row r="1961" spans="1:8">
      <c r="A1961">
        <v>40</v>
      </c>
      <c r="B1961" t="s">
        <v>295</v>
      </c>
      <c r="C1961">
        <v>6</v>
      </c>
      <c r="D1961" s="24">
        <v>4479.2998046875</v>
      </c>
      <c r="E1961" s="24">
        <v>1510.7103271484375</v>
      </c>
      <c r="F1961" s="24">
        <v>744.50885009765625</v>
      </c>
      <c r="G1961" s="24">
        <v>984.803466796875</v>
      </c>
      <c r="H1961" s="24">
        <v>597.98748779296875</v>
      </c>
    </row>
    <row r="1962" spans="1:8">
      <c r="A1962">
        <v>41</v>
      </c>
      <c r="B1962" t="s">
        <v>296</v>
      </c>
      <c r="C1962">
        <v>6</v>
      </c>
      <c r="D1962" s="24">
        <v>1364.0059814453125</v>
      </c>
      <c r="E1962" s="24">
        <v>249.3409423828125</v>
      </c>
      <c r="F1962" s="24">
        <v>369.3321533203125</v>
      </c>
      <c r="G1962" s="24">
        <v>584.703369140625</v>
      </c>
      <c r="H1962" s="24">
        <v>452.83062744140625</v>
      </c>
    </row>
    <row r="1963" spans="1:8">
      <c r="A1963">
        <v>42</v>
      </c>
      <c r="B1963" t="s">
        <v>297</v>
      </c>
      <c r="C1963">
        <v>6</v>
      </c>
      <c r="D1963" s="24">
        <v>1319.6973876953125</v>
      </c>
      <c r="E1963" s="24">
        <v>512.78314208984375</v>
      </c>
      <c r="F1963" s="24">
        <v>-197.07615661621094</v>
      </c>
      <c r="G1963" s="24">
        <v>-60.449649810791016</v>
      </c>
      <c r="H1963" s="24">
        <v>-159.42692565917969</v>
      </c>
    </row>
    <row r="1964" spans="1:8">
      <c r="A1964">
        <v>43</v>
      </c>
      <c r="B1964" t="s">
        <v>298</v>
      </c>
      <c r="C1964">
        <v>6</v>
      </c>
      <c r="D1964" s="24">
        <v>5201.97607421875</v>
      </c>
      <c r="E1964" s="24">
        <v>848.5286865234375</v>
      </c>
      <c r="F1964" s="24">
        <v>582.805419921875</v>
      </c>
      <c r="G1964" s="24">
        <v>307.88320922851562</v>
      </c>
      <c r="H1964" s="24">
        <v>938.20916748046875</v>
      </c>
    </row>
    <row r="1965" spans="1:8">
      <c r="A1965">
        <v>44</v>
      </c>
      <c r="B1965" t="s">
        <v>299</v>
      </c>
      <c r="C1965">
        <v>6</v>
      </c>
      <c r="D1965" s="24">
        <v>3834.372314453125</v>
      </c>
      <c r="E1965" s="24">
        <v>977.02569580078125</v>
      </c>
      <c r="F1965" s="24">
        <v>384.371826171875</v>
      </c>
      <c r="G1965" s="24">
        <v>1163.7215576171875</v>
      </c>
      <c r="H1965" s="24">
        <v>597.404296875</v>
      </c>
    </row>
    <row r="1966" spans="1:8">
      <c r="A1966">
        <v>45</v>
      </c>
      <c r="B1966" t="s">
        <v>300</v>
      </c>
      <c r="C1966">
        <v>6</v>
      </c>
      <c r="D1966" s="24">
        <v>2218.705078125</v>
      </c>
      <c r="E1966" s="24">
        <v>896.24188232421875</v>
      </c>
      <c r="F1966" s="24">
        <v>591.0582275390625</v>
      </c>
      <c r="G1966" s="24">
        <v>953.61041259765625</v>
      </c>
      <c r="H1966" s="24">
        <v>789.14801025390625</v>
      </c>
    </row>
    <row r="1967" spans="1:8">
      <c r="A1967">
        <v>46</v>
      </c>
      <c r="B1967" t="s">
        <v>302</v>
      </c>
      <c r="C1967">
        <v>6</v>
      </c>
      <c r="D1967" s="24">
        <v>4699.20849609375</v>
      </c>
      <c r="E1967" s="24">
        <v>916.11016845703125</v>
      </c>
      <c r="F1967" s="24">
        <v>346.69967651367188</v>
      </c>
      <c r="G1967" s="24">
        <v>1081.052001953125</v>
      </c>
      <c r="H1967" s="24">
        <v>967.759033203125</v>
      </c>
    </row>
    <row r="1968" spans="1:8">
      <c r="A1968">
        <v>47</v>
      </c>
      <c r="B1968" t="s">
        <v>304</v>
      </c>
      <c r="C1968">
        <v>6</v>
      </c>
      <c r="D1968" s="24">
        <v>1388.6602783203125</v>
      </c>
      <c r="E1968" s="24">
        <v>423.02792358398438</v>
      </c>
      <c r="F1968" s="24">
        <v>275.03158569335938</v>
      </c>
      <c r="G1968" s="24">
        <v>707.9580078125</v>
      </c>
      <c r="H1968" s="24">
        <v>653.78778076171875</v>
      </c>
    </row>
    <row r="1969" spans="1:8">
      <c r="A1969">
        <v>48</v>
      </c>
      <c r="B1969" t="s">
        <v>306</v>
      </c>
      <c r="C1969">
        <v>6</v>
      </c>
      <c r="D1969" s="24">
        <v>3887.155029296875</v>
      </c>
      <c r="E1969" s="24">
        <v>521.14227294921875</v>
      </c>
      <c r="F1969" s="24">
        <v>348.17828369140625</v>
      </c>
      <c r="G1969" s="24">
        <v>1194.6368408203125</v>
      </c>
      <c r="H1969" s="24">
        <v>950.1636962890625</v>
      </c>
    </row>
    <row r="1970" spans="1:8">
      <c r="A1970">
        <v>49</v>
      </c>
      <c r="B1970" t="s">
        <v>301</v>
      </c>
      <c r="C1970">
        <v>6</v>
      </c>
      <c r="D1970" s="24">
        <v>51942.01171875</v>
      </c>
      <c r="E1970" s="24">
        <v>24033.51953125</v>
      </c>
      <c r="F1970" s="24">
        <v>50664.44921875</v>
      </c>
      <c r="G1970" s="24">
        <v>107040.5703125</v>
      </c>
      <c r="H1970" s="24">
        <v>462.0548095703125</v>
      </c>
    </row>
    <row r="1971" spans="1:8">
      <c r="A1971">
        <v>50</v>
      </c>
      <c r="B1971" t="s">
        <v>303</v>
      </c>
      <c r="C1971">
        <v>6</v>
      </c>
      <c r="D1971" s="24">
        <v>32447.583984375</v>
      </c>
      <c r="E1971" s="24">
        <v>17126.2578125</v>
      </c>
      <c r="F1971" s="24">
        <v>37083.8203125</v>
      </c>
      <c r="G1971" s="24">
        <v>77772.359375</v>
      </c>
      <c r="H1971" s="24">
        <v>101.05254364013672</v>
      </c>
    </row>
    <row r="1972" spans="1:8">
      <c r="A1972">
        <v>51</v>
      </c>
      <c r="B1972" t="s">
        <v>305</v>
      </c>
      <c r="C1972">
        <v>6</v>
      </c>
      <c r="D1972" s="24">
        <v>41956.94140625</v>
      </c>
      <c r="E1972" s="24">
        <v>21780.646484375</v>
      </c>
      <c r="F1972" s="24">
        <v>46434.31640625</v>
      </c>
      <c r="G1972" s="24">
        <v>91154.6875</v>
      </c>
      <c r="H1972" s="24">
        <v>631.34942626953125</v>
      </c>
    </row>
    <row r="1973" spans="1:8">
      <c r="A1973">
        <v>52</v>
      </c>
      <c r="B1973" t="s">
        <v>307</v>
      </c>
      <c r="C1973">
        <v>6</v>
      </c>
      <c r="D1973" s="24">
        <v>47121.4609375</v>
      </c>
      <c r="E1973" s="24">
        <v>23249.83984375</v>
      </c>
      <c r="F1973" s="24">
        <v>48629.9453125</v>
      </c>
      <c r="G1973" s="24">
        <v>92751.4375</v>
      </c>
      <c r="H1973" s="24">
        <v>2029.7213134765625</v>
      </c>
    </row>
    <row r="1974" spans="1:8">
      <c r="A1974">
        <v>53</v>
      </c>
      <c r="B1974" t="s">
        <v>308</v>
      </c>
      <c r="C1974">
        <v>6</v>
      </c>
      <c r="D1974" s="24">
        <v>25528.818359375</v>
      </c>
      <c r="E1974" s="24">
        <v>15141.580078125</v>
      </c>
      <c r="F1974" s="24">
        <v>33126.625</v>
      </c>
      <c r="G1974" s="24">
        <v>61984.9296875</v>
      </c>
      <c r="H1974" s="24">
        <v>596.59295654296875</v>
      </c>
    </row>
    <row r="1975" spans="1:8">
      <c r="A1975">
        <v>54</v>
      </c>
      <c r="B1975" t="s">
        <v>309</v>
      </c>
      <c r="C1975">
        <v>6</v>
      </c>
      <c r="D1975" s="24">
        <v>28331.46484375</v>
      </c>
      <c r="E1975" s="24">
        <v>15051.2265625</v>
      </c>
      <c r="F1975" s="24">
        <v>33249.6015625</v>
      </c>
      <c r="G1975" s="24">
        <v>62144.06640625</v>
      </c>
      <c r="H1975" s="24">
        <v>663.27996826171875</v>
      </c>
    </row>
    <row r="1976" spans="1:8">
      <c r="A1976">
        <v>55</v>
      </c>
      <c r="B1976" t="s">
        <v>310</v>
      </c>
      <c r="C1976">
        <v>6</v>
      </c>
      <c r="D1976" s="24">
        <v>38263.8671875</v>
      </c>
      <c r="E1976" s="24">
        <v>19690.244140625</v>
      </c>
      <c r="F1976" s="24">
        <v>40373.2265625</v>
      </c>
      <c r="G1976" s="24">
        <v>72598.6484375</v>
      </c>
      <c r="H1976" s="24">
        <v>741.011962890625</v>
      </c>
    </row>
    <row r="1977" spans="1:8">
      <c r="A1977">
        <v>56</v>
      </c>
      <c r="B1977" t="s">
        <v>311</v>
      </c>
      <c r="C1977">
        <v>6</v>
      </c>
      <c r="D1977" s="24">
        <v>24193.697265625</v>
      </c>
      <c r="E1977" s="24">
        <v>14019.4384765625</v>
      </c>
      <c r="F1977" s="24">
        <v>30895.279296875</v>
      </c>
      <c r="G1977" s="24">
        <v>55649.82421875</v>
      </c>
      <c r="H1977" s="24">
        <v>341.04864501953125</v>
      </c>
    </row>
    <row r="1978" spans="1:8">
      <c r="A1978">
        <v>57</v>
      </c>
      <c r="B1978" t="s">
        <v>317</v>
      </c>
      <c r="C1978">
        <v>6</v>
      </c>
      <c r="D1978" s="24">
        <v>3601.884765625</v>
      </c>
      <c r="E1978" s="24">
        <v>765.39154052734375</v>
      </c>
      <c r="F1978" s="24">
        <v>1111.0653076171875</v>
      </c>
      <c r="G1978" s="24">
        <v>655.5860595703125</v>
      </c>
      <c r="H1978" s="24">
        <v>366.4229736328125</v>
      </c>
    </row>
    <row r="1979" spans="1:8">
      <c r="A1979">
        <v>58</v>
      </c>
      <c r="B1979" t="s">
        <v>319</v>
      </c>
      <c r="C1979">
        <v>6</v>
      </c>
      <c r="D1979" s="24">
        <v>6264.3056640625</v>
      </c>
      <c r="E1979" s="24">
        <v>939.3812255859375</v>
      </c>
      <c r="F1979" s="24">
        <v>915.46661376953125</v>
      </c>
      <c r="G1979" s="24">
        <v>1064.9029541015625</v>
      </c>
      <c r="H1979" s="24">
        <v>1031.7001953125</v>
      </c>
    </row>
    <row r="1980" spans="1:8">
      <c r="A1980">
        <v>59</v>
      </c>
      <c r="B1980" t="s">
        <v>321</v>
      </c>
      <c r="C1980">
        <v>6</v>
      </c>
      <c r="D1980" s="24">
        <v>5708.84228515625</v>
      </c>
      <c r="E1980" s="24">
        <v>1681.71728515625</v>
      </c>
      <c r="F1980" s="24">
        <v>1590.4583740234375</v>
      </c>
      <c r="G1980" s="24">
        <v>1838.0201416015625</v>
      </c>
      <c r="H1980" s="24">
        <v>882.23150634765625</v>
      </c>
    </row>
    <row r="1981" spans="1:8">
      <c r="A1981">
        <v>60</v>
      </c>
      <c r="B1981" t="s">
        <v>322</v>
      </c>
      <c r="C1981">
        <v>6</v>
      </c>
      <c r="D1981" s="24">
        <v>8407.572265625</v>
      </c>
      <c r="E1981" s="24">
        <v>1569.601806640625</v>
      </c>
      <c r="F1981" s="24">
        <v>895.28765869140625</v>
      </c>
      <c r="G1981" s="24">
        <v>1525.037109375</v>
      </c>
      <c r="H1981" s="24">
        <v>768.03363037109375</v>
      </c>
    </row>
    <row r="1982" spans="1:8">
      <c r="A1982">
        <v>61</v>
      </c>
      <c r="B1982" t="s">
        <v>325</v>
      </c>
      <c r="C1982">
        <v>6</v>
      </c>
      <c r="D1982" s="24">
        <v>8674.494140625</v>
      </c>
      <c r="E1982" s="24">
        <v>1492.1324462890625</v>
      </c>
      <c r="F1982" s="24">
        <v>1081.0928955078125</v>
      </c>
      <c r="G1982" s="24">
        <v>680.34710693359375</v>
      </c>
      <c r="H1982" s="24">
        <v>1120.537353515625</v>
      </c>
    </row>
    <row r="1983" spans="1:8">
      <c r="A1983">
        <v>62</v>
      </c>
      <c r="B1983" t="s">
        <v>327</v>
      </c>
      <c r="C1983">
        <v>6</v>
      </c>
      <c r="D1983" s="24">
        <v>4672.63818359375</v>
      </c>
      <c r="E1983" s="24">
        <v>822.49127197265625</v>
      </c>
      <c r="F1983" s="24">
        <v>271.3392333984375</v>
      </c>
      <c r="G1983" s="24">
        <v>1260.2794189453125</v>
      </c>
      <c r="H1983" s="24">
        <v>692.11859130859375</v>
      </c>
    </row>
    <row r="1984" spans="1:8">
      <c r="A1984">
        <v>63</v>
      </c>
      <c r="B1984" t="s">
        <v>330</v>
      </c>
      <c r="C1984">
        <v>6</v>
      </c>
      <c r="D1984" s="24">
        <v>2456.251708984375</v>
      </c>
      <c r="E1984" s="24">
        <v>197.603515625</v>
      </c>
      <c r="F1984" s="24">
        <v>112.34169006347656</v>
      </c>
      <c r="G1984" s="24">
        <v>528.19580078125</v>
      </c>
      <c r="H1984" s="24">
        <v>608.079345703125</v>
      </c>
    </row>
    <row r="1985" spans="1:8">
      <c r="A1985">
        <v>64</v>
      </c>
      <c r="B1985" t="s">
        <v>332</v>
      </c>
      <c r="C1985">
        <v>6</v>
      </c>
      <c r="D1985" s="24">
        <v>3011.11962890625</v>
      </c>
      <c r="E1985" s="24">
        <v>1065.06982421875</v>
      </c>
      <c r="F1985" s="24">
        <v>591.98968505859375</v>
      </c>
      <c r="G1985" s="24">
        <v>608.763427734375</v>
      </c>
      <c r="H1985" s="24">
        <v>528.93695068359375</v>
      </c>
    </row>
    <row r="1986" spans="1:8">
      <c r="A1986">
        <v>65</v>
      </c>
      <c r="B1986" t="s">
        <v>333</v>
      </c>
      <c r="C1986">
        <v>6</v>
      </c>
      <c r="D1986" s="24">
        <v>5039.09423828125</v>
      </c>
      <c r="E1986" s="24">
        <v>824.27130126953125</v>
      </c>
      <c r="F1986" s="24">
        <v>326.4539794921875</v>
      </c>
      <c r="G1986" s="24">
        <v>1015.6165161132812</v>
      </c>
      <c r="H1986" s="24">
        <v>341.88967895507812</v>
      </c>
    </row>
    <row r="1987" spans="1:8">
      <c r="A1987">
        <v>66</v>
      </c>
      <c r="B1987" t="s">
        <v>334</v>
      </c>
      <c r="C1987">
        <v>6</v>
      </c>
      <c r="D1987" s="24">
        <v>2264.529541015625</v>
      </c>
      <c r="E1987" s="24">
        <v>309.51031494140625</v>
      </c>
      <c r="F1987" s="24">
        <v>313.89910888671875</v>
      </c>
      <c r="G1987" s="24">
        <v>1505.9246826171875</v>
      </c>
      <c r="H1987" s="24">
        <v>1085.3258056640625</v>
      </c>
    </row>
    <row r="1988" spans="1:8">
      <c r="A1988">
        <v>67</v>
      </c>
      <c r="B1988" t="s">
        <v>335</v>
      </c>
      <c r="C1988">
        <v>6</v>
      </c>
      <c r="D1988" s="24">
        <v>10050.3701171875</v>
      </c>
      <c r="E1988" s="24">
        <v>2531.4140625</v>
      </c>
      <c r="F1988" s="24">
        <v>1630.8958740234375</v>
      </c>
      <c r="G1988" s="24">
        <v>2278.7841796875</v>
      </c>
      <c r="H1988" s="24">
        <v>1317.481689453125</v>
      </c>
    </row>
    <row r="1989" spans="1:8">
      <c r="A1989">
        <v>68</v>
      </c>
      <c r="B1989" t="s">
        <v>336</v>
      </c>
      <c r="C1989">
        <v>6</v>
      </c>
      <c r="D1989" s="24">
        <v>2481.70654296875</v>
      </c>
      <c r="E1989" s="24">
        <v>710.84393310546875</v>
      </c>
      <c r="F1989" s="24">
        <v>-96.090789794921875</v>
      </c>
      <c r="G1989" s="24">
        <v>451.20553588867188</v>
      </c>
      <c r="H1989" s="24">
        <v>958.60052490234375</v>
      </c>
    </row>
    <row r="1990" spans="1:8">
      <c r="A1990">
        <v>69</v>
      </c>
      <c r="B1990" t="s">
        <v>337</v>
      </c>
      <c r="C1990">
        <v>6</v>
      </c>
      <c r="D1990" s="24">
        <v>2712.07421875</v>
      </c>
      <c r="E1990" s="24">
        <v>917.13592529296875</v>
      </c>
      <c r="F1990" s="24">
        <v>610.90155029296875</v>
      </c>
      <c r="G1990" s="24">
        <v>1105.865234375</v>
      </c>
      <c r="H1990" s="24">
        <v>924.833251953125</v>
      </c>
    </row>
    <row r="1991" spans="1:8">
      <c r="A1991">
        <v>70</v>
      </c>
      <c r="B1991" t="s">
        <v>338</v>
      </c>
      <c r="C1991">
        <v>6</v>
      </c>
      <c r="D1991" s="24">
        <v>7277.32958984375</v>
      </c>
      <c r="E1991" s="24">
        <v>1044.925048828125</v>
      </c>
      <c r="F1991" s="24">
        <v>521.0626220703125</v>
      </c>
      <c r="G1991" s="24">
        <v>1221.8228759765625</v>
      </c>
      <c r="H1991" s="24">
        <v>495.19021606445312</v>
      </c>
    </row>
    <row r="1992" spans="1:8">
      <c r="A1992">
        <v>71</v>
      </c>
      <c r="B1992" t="s">
        <v>339</v>
      </c>
      <c r="C1992">
        <v>6</v>
      </c>
      <c r="D1992" s="24">
        <v>5778.9091796875</v>
      </c>
      <c r="E1992" s="24">
        <v>918.85577392578125</v>
      </c>
      <c r="F1992" s="24">
        <v>940.19305419921875</v>
      </c>
      <c r="G1992" s="24">
        <v>1037.072021484375</v>
      </c>
      <c r="H1992" s="24">
        <v>478.64141845703125</v>
      </c>
    </row>
    <row r="1993" spans="1:8">
      <c r="A1993">
        <v>72</v>
      </c>
      <c r="B1993" t="s">
        <v>340</v>
      </c>
      <c r="C1993">
        <v>6</v>
      </c>
      <c r="D1993" s="24">
        <v>4974.3388671875</v>
      </c>
      <c r="E1993" s="24">
        <v>1072.661376953125</v>
      </c>
      <c r="F1993" s="24">
        <v>713.38043212890625</v>
      </c>
      <c r="G1993" s="24">
        <v>1330.9693603515625</v>
      </c>
      <c r="H1993" s="24">
        <v>1124.1729736328125</v>
      </c>
    </row>
    <row r="1994" spans="1:8">
      <c r="A1994">
        <v>73</v>
      </c>
      <c r="B1994" t="s">
        <v>312</v>
      </c>
      <c r="C1994">
        <v>6</v>
      </c>
      <c r="D1994" s="24">
        <v>36394.87890625</v>
      </c>
      <c r="E1994" s="24">
        <v>19546.70703125</v>
      </c>
      <c r="F1994" s="24">
        <v>37252.05078125</v>
      </c>
      <c r="G1994" s="24">
        <v>83567.9296875</v>
      </c>
      <c r="H1994" s="24">
        <v>297.22796630859375</v>
      </c>
    </row>
    <row r="1995" spans="1:8">
      <c r="A1995">
        <v>74</v>
      </c>
      <c r="B1995" t="s">
        <v>314</v>
      </c>
      <c r="C1995">
        <v>6</v>
      </c>
      <c r="D1995" s="24">
        <v>55256.609375</v>
      </c>
      <c r="E1995" s="24">
        <v>25303.296875</v>
      </c>
      <c r="F1995" s="24">
        <v>47268.25390625</v>
      </c>
      <c r="G1995" s="24">
        <v>97959.5390625</v>
      </c>
      <c r="H1995" s="24">
        <v>867.67462158203125</v>
      </c>
    </row>
    <row r="1996" spans="1:8">
      <c r="A1996">
        <v>75</v>
      </c>
      <c r="B1996" t="s">
        <v>341</v>
      </c>
      <c r="C1996">
        <v>6</v>
      </c>
      <c r="D1996" s="24">
        <v>4294.2666015625</v>
      </c>
      <c r="E1996" s="24">
        <v>1044.91748046875</v>
      </c>
      <c r="F1996" s="24">
        <v>940.76458740234375</v>
      </c>
      <c r="G1996" s="24">
        <v>1601.8951416015625</v>
      </c>
      <c r="H1996" s="24">
        <v>749.5167236328125</v>
      </c>
    </row>
    <row r="1997" spans="1:8">
      <c r="A1997">
        <v>76</v>
      </c>
      <c r="B1997" t="s">
        <v>342</v>
      </c>
      <c r="C1997">
        <v>6</v>
      </c>
      <c r="D1997" s="24">
        <v>5515.56591796875</v>
      </c>
      <c r="E1997" s="24">
        <v>1250.949951171875</v>
      </c>
      <c r="F1997" s="24">
        <v>1307.2698974609375</v>
      </c>
      <c r="G1997" s="24">
        <v>1787.8431396484375</v>
      </c>
      <c r="H1997" s="24">
        <v>872.37939453125</v>
      </c>
    </row>
    <row r="1998" spans="1:8">
      <c r="A1998">
        <v>77</v>
      </c>
      <c r="B1998" t="s">
        <v>343</v>
      </c>
      <c r="C1998">
        <v>6</v>
      </c>
      <c r="D1998" s="24">
        <v>2429.814697265625</v>
      </c>
      <c r="E1998" s="24">
        <v>487.4815673828125</v>
      </c>
      <c r="F1998" s="24">
        <v>523.38226318359375</v>
      </c>
      <c r="G1998" s="24">
        <v>1073.848876953125</v>
      </c>
      <c r="H1998" s="24">
        <v>210.92591857910156</v>
      </c>
    </row>
    <row r="1999" spans="1:8">
      <c r="A1999">
        <v>78</v>
      </c>
      <c r="B1999" t="s">
        <v>344</v>
      </c>
      <c r="C1999">
        <v>6</v>
      </c>
      <c r="D1999" s="24">
        <v>5241.015625</v>
      </c>
      <c r="E1999" s="24">
        <v>1007.6387329101562</v>
      </c>
      <c r="F1999" s="24">
        <v>837.347900390625</v>
      </c>
      <c r="G1999" s="24">
        <v>1046.31103515625</v>
      </c>
      <c r="H1999" s="24">
        <v>776.577392578125</v>
      </c>
    </row>
    <row r="2000" spans="1:8">
      <c r="A2000">
        <v>79</v>
      </c>
      <c r="B2000" t="s">
        <v>345</v>
      </c>
      <c r="C2000">
        <v>6</v>
      </c>
      <c r="D2000" s="24">
        <v>13080.6884765625</v>
      </c>
      <c r="E2000" s="24">
        <v>2236.1943359375</v>
      </c>
      <c r="F2000" s="24">
        <v>1441.3253173828125</v>
      </c>
      <c r="G2000" s="24">
        <v>1661.4677734375</v>
      </c>
      <c r="H2000" s="24">
        <v>949.96820068359375</v>
      </c>
    </row>
    <row r="2001" spans="1:8">
      <c r="A2001">
        <v>80</v>
      </c>
      <c r="B2001" t="s">
        <v>346</v>
      </c>
      <c r="C2001">
        <v>6</v>
      </c>
      <c r="D2001" s="24">
        <v>2617.51123046875</v>
      </c>
      <c r="E2001" s="24">
        <v>847.1429443359375</v>
      </c>
      <c r="F2001" s="24">
        <v>646.6400146484375</v>
      </c>
      <c r="G2001" s="24">
        <v>733.3597412109375</v>
      </c>
      <c r="H2001" s="24">
        <v>426.92242431640625</v>
      </c>
    </row>
    <row r="2002" spans="1:8">
      <c r="A2002">
        <v>81</v>
      </c>
      <c r="B2002" t="s">
        <v>347</v>
      </c>
      <c r="C2002">
        <v>6</v>
      </c>
      <c r="D2002" s="24">
        <v>7927.9580078125</v>
      </c>
      <c r="E2002" s="24">
        <v>1599.728271484375</v>
      </c>
      <c r="F2002" s="24">
        <v>921.38409423828125</v>
      </c>
      <c r="G2002" s="24">
        <v>1157.4796142578125</v>
      </c>
      <c r="H2002" s="24">
        <v>829.05780029296875</v>
      </c>
    </row>
    <row r="2003" spans="1:8">
      <c r="A2003">
        <v>82</v>
      </c>
      <c r="B2003" t="s">
        <v>348</v>
      </c>
      <c r="C2003">
        <v>6</v>
      </c>
      <c r="D2003" s="24">
        <v>5452.6201171875</v>
      </c>
      <c r="E2003" s="24">
        <v>773.08660888671875</v>
      </c>
      <c r="F2003" s="24">
        <v>474.63336181640625</v>
      </c>
      <c r="G2003" s="24">
        <v>933.74114990234375</v>
      </c>
      <c r="H2003" s="24">
        <v>419.23849487304688</v>
      </c>
    </row>
    <row r="2004" spans="1:8">
      <c r="A2004">
        <v>83</v>
      </c>
      <c r="B2004" t="s">
        <v>349</v>
      </c>
      <c r="C2004">
        <v>6</v>
      </c>
      <c r="D2004" s="24">
        <v>3319.3017578125</v>
      </c>
      <c r="E2004" s="24">
        <v>945.459228515625</v>
      </c>
      <c r="F2004" s="24">
        <v>464.51849365234375</v>
      </c>
      <c r="G2004" s="24">
        <v>793.3145751953125</v>
      </c>
      <c r="H2004" s="24">
        <v>180.58464050292969</v>
      </c>
    </row>
    <row r="2005" spans="1:8">
      <c r="A2005">
        <v>84</v>
      </c>
      <c r="B2005" t="s">
        <v>350</v>
      </c>
      <c r="C2005">
        <v>6</v>
      </c>
      <c r="D2005" s="24">
        <v>1960.17919921875</v>
      </c>
      <c r="E2005" s="24">
        <v>991.0672607421875</v>
      </c>
      <c r="F2005" s="24">
        <v>596.5333251953125</v>
      </c>
      <c r="G2005" s="24">
        <v>664.54669189453125</v>
      </c>
      <c r="H2005" s="24">
        <v>591.346923828125</v>
      </c>
    </row>
    <row r="2006" spans="1:8">
      <c r="A2006">
        <v>85</v>
      </c>
      <c r="B2006" t="s">
        <v>351</v>
      </c>
      <c r="C2006">
        <v>6</v>
      </c>
      <c r="D2006" s="24">
        <v>4895.54150390625</v>
      </c>
      <c r="E2006" s="24">
        <v>837.15582275390625</v>
      </c>
      <c r="F2006" s="24">
        <v>493.29385375976562</v>
      </c>
      <c r="G2006" s="24">
        <v>893.4830322265625</v>
      </c>
      <c r="H2006" s="24">
        <v>838.84747314453125</v>
      </c>
    </row>
    <row r="2007" spans="1:8">
      <c r="A2007">
        <v>86</v>
      </c>
      <c r="B2007" t="s">
        <v>352</v>
      </c>
      <c r="C2007">
        <v>6</v>
      </c>
      <c r="D2007" s="24">
        <v>7299.36181640625</v>
      </c>
      <c r="E2007" s="24">
        <v>1625.1868896484375</v>
      </c>
      <c r="F2007" s="24">
        <v>684.12652587890625</v>
      </c>
      <c r="G2007" s="24">
        <v>3605.040283203125</v>
      </c>
      <c r="H2007" s="24">
        <v>841.7210693359375</v>
      </c>
    </row>
    <row r="2008" spans="1:8">
      <c r="A2008">
        <v>87</v>
      </c>
      <c r="B2008" t="s">
        <v>353</v>
      </c>
      <c r="C2008">
        <v>6</v>
      </c>
      <c r="D2008" s="24">
        <v>6109.57275390625</v>
      </c>
      <c r="E2008" s="24">
        <v>1217.809814453125</v>
      </c>
      <c r="F2008" s="24">
        <v>887.25372314453125</v>
      </c>
      <c r="G2008" s="24">
        <v>1061.752685546875</v>
      </c>
      <c r="H2008" s="24">
        <v>892.7303466796875</v>
      </c>
    </row>
    <row r="2009" spans="1:8">
      <c r="A2009">
        <v>88</v>
      </c>
      <c r="B2009" t="s">
        <v>354</v>
      </c>
      <c r="C2009">
        <v>6</v>
      </c>
      <c r="D2009" s="24">
        <v>-152.60842895507812</v>
      </c>
      <c r="E2009" s="24">
        <v>779.08135986328125</v>
      </c>
      <c r="F2009" s="24">
        <v>661.18743896484375</v>
      </c>
      <c r="G2009" s="24">
        <v>877.15545654296875</v>
      </c>
      <c r="H2009" s="24">
        <v>780.82025146484375</v>
      </c>
    </row>
    <row r="2010" spans="1:8">
      <c r="A2010">
        <v>89</v>
      </c>
      <c r="B2010" t="s">
        <v>355</v>
      </c>
      <c r="C2010">
        <v>6</v>
      </c>
      <c r="D2010" s="24">
        <v>4176.37451171875</v>
      </c>
      <c r="E2010" s="24">
        <v>911.044189453125</v>
      </c>
      <c r="F2010" s="24">
        <v>617.142822265625</v>
      </c>
      <c r="G2010" s="24">
        <v>1198.0732421875</v>
      </c>
      <c r="H2010" s="24">
        <v>866.3909912109375</v>
      </c>
    </row>
    <row r="2011" spans="1:8">
      <c r="A2011">
        <v>90</v>
      </c>
      <c r="B2011" t="s">
        <v>356</v>
      </c>
      <c r="C2011">
        <v>6</v>
      </c>
      <c r="D2011" s="24">
        <v>3510.899169921875</v>
      </c>
      <c r="E2011" s="24">
        <v>675.34381103515625</v>
      </c>
      <c r="F2011" s="24">
        <v>444.08462524414062</v>
      </c>
      <c r="G2011" s="24">
        <v>708.50970458984375</v>
      </c>
      <c r="H2011" s="24">
        <v>838.46722412109375</v>
      </c>
    </row>
    <row r="2012" spans="1:8">
      <c r="A2012">
        <v>91</v>
      </c>
      <c r="B2012" t="s">
        <v>357</v>
      </c>
      <c r="C2012">
        <v>6</v>
      </c>
      <c r="D2012" s="24">
        <v>2647.343994140625</v>
      </c>
      <c r="E2012" s="24">
        <v>698.478271484375</v>
      </c>
      <c r="F2012" s="24">
        <v>347.57681274414062</v>
      </c>
      <c r="G2012" s="24">
        <v>793.1290283203125</v>
      </c>
      <c r="H2012" s="24">
        <v>488.10260009765625</v>
      </c>
    </row>
    <row r="2013" spans="1:8">
      <c r="A2013">
        <v>92</v>
      </c>
      <c r="B2013" t="s">
        <v>358</v>
      </c>
      <c r="C2013">
        <v>6</v>
      </c>
      <c r="D2013" s="24">
        <v>7054.23583984375</v>
      </c>
      <c r="E2013" s="24">
        <v>1052.7291259765625</v>
      </c>
      <c r="F2013" s="24">
        <v>399.20278930664062</v>
      </c>
      <c r="G2013" s="24">
        <v>1490.23779296875</v>
      </c>
      <c r="H2013" s="24">
        <v>841.25634765625</v>
      </c>
    </row>
    <row r="2014" spans="1:8">
      <c r="A2014">
        <v>93</v>
      </c>
      <c r="B2014" t="s">
        <v>359</v>
      </c>
      <c r="C2014">
        <v>6</v>
      </c>
      <c r="D2014" s="24">
        <v>7680.16162109375</v>
      </c>
      <c r="E2014" s="24">
        <v>1059.4256591796875</v>
      </c>
      <c r="F2014" s="24">
        <v>312.47140502929688</v>
      </c>
      <c r="G2014" s="24">
        <v>602.61431884765625</v>
      </c>
      <c r="H2014" s="24">
        <v>902.8563232421875</v>
      </c>
    </row>
    <row r="2015" spans="1:8">
      <c r="A2015">
        <v>94</v>
      </c>
      <c r="B2015" t="s">
        <v>360</v>
      </c>
      <c r="C2015">
        <v>6</v>
      </c>
      <c r="D2015" s="24">
        <v>2334.310302734375</v>
      </c>
      <c r="E2015" s="24">
        <v>597.41619873046875</v>
      </c>
      <c r="F2015" s="24">
        <v>847.78399658203125</v>
      </c>
      <c r="G2015" s="24">
        <v>762.99676513671875</v>
      </c>
      <c r="H2015" s="24">
        <v>589.68450927734375</v>
      </c>
    </row>
    <row r="2016" spans="1:8">
      <c r="A2016">
        <v>95</v>
      </c>
      <c r="B2016" t="s">
        <v>361</v>
      </c>
      <c r="C2016">
        <v>6</v>
      </c>
      <c r="D2016" s="24">
        <v>2567.6982421875</v>
      </c>
      <c r="E2016" s="24">
        <v>624.86370849609375</v>
      </c>
      <c r="F2016" s="24">
        <v>623.0025634765625</v>
      </c>
      <c r="G2016" s="24">
        <v>487.73855590820312</v>
      </c>
      <c r="H2016" s="24">
        <v>323.76864624023438</v>
      </c>
    </row>
    <row r="2017" spans="1:8">
      <c r="A2017">
        <v>96</v>
      </c>
      <c r="B2017" t="s">
        <v>362</v>
      </c>
      <c r="C2017">
        <v>6</v>
      </c>
      <c r="D2017" s="24">
        <v>1176158.75</v>
      </c>
      <c r="E2017" s="24">
        <v>86119.53125</v>
      </c>
      <c r="F2017" s="24">
        <v>36767.67578125</v>
      </c>
      <c r="G2017" s="24">
        <v>37091.2734375</v>
      </c>
      <c r="H2017" s="24">
        <v>10685.634765625</v>
      </c>
    </row>
    <row r="2018" spans="1:8">
      <c r="A2018">
        <v>97</v>
      </c>
      <c r="B2018" t="s">
        <v>315</v>
      </c>
      <c r="C2018">
        <v>6</v>
      </c>
      <c r="D2018" s="24">
        <v>56692.78515625</v>
      </c>
      <c r="E2018" s="24">
        <v>23076.9765625</v>
      </c>
      <c r="F2018" s="24">
        <v>51890.21484375</v>
      </c>
      <c r="G2018" s="24">
        <v>104135.8046875</v>
      </c>
      <c r="H2018" s="24">
        <v>1005.1332397460938</v>
      </c>
    </row>
    <row r="2019" spans="1:8">
      <c r="A2019">
        <v>98</v>
      </c>
      <c r="B2019" t="s">
        <v>316</v>
      </c>
      <c r="C2019">
        <v>6</v>
      </c>
      <c r="D2019" s="24">
        <v>43501.9765625</v>
      </c>
      <c r="E2019" s="24">
        <v>20514.3984375</v>
      </c>
      <c r="F2019" s="24">
        <v>43541.7265625</v>
      </c>
      <c r="G2019" s="24">
        <v>87527.015625</v>
      </c>
      <c r="H2019" s="24">
        <v>717.18609619140625</v>
      </c>
    </row>
    <row r="2020" spans="1:8">
      <c r="A2020">
        <v>99</v>
      </c>
      <c r="B2020" t="s">
        <v>363</v>
      </c>
      <c r="C2020">
        <v>6</v>
      </c>
      <c r="D2020" s="24">
        <v>5145.40673828125</v>
      </c>
      <c r="E2020" s="24">
        <v>1307.2742919921875</v>
      </c>
      <c r="F2020" s="24">
        <v>992.47406005859375</v>
      </c>
      <c r="G2020" s="24">
        <v>990.6634521484375</v>
      </c>
      <c r="H2020" s="24">
        <v>314.18173217773438</v>
      </c>
    </row>
    <row r="2021" spans="1:8">
      <c r="A2021">
        <v>100</v>
      </c>
      <c r="B2021" t="s">
        <v>364</v>
      </c>
      <c r="C2021">
        <v>6</v>
      </c>
      <c r="D2021" s="24">
        <v>6388.36083984375</v>
      </c>
      <c r="E2021" s="24">
        <v>1503.7579345703125</v>
      </c>
      <c r="F2021" s="24">
        <v>946.146484375</v>
      </c>
      <c r="G2021" s="24">
        <v>1635.173095703125</v>
      </c>
      <c r="H2021" s="24">
        <v>490.37872314453125</v>
      </c>
    </row>
    <row r="2022" spans="1:8">
      <c r="A2022">
        <v>101</v>
      </c>
      <c r="B2022" t="s">
        <v>365</v>
      </c>
      <c r="C2022">
        <v>6</v>
      </c>
      <c r="D2022" s="24">
        <v>2098.419677734375</v>
      </c>
      <c r="E2022" s="24">
        <v>297.56964111328125</v>
      </c>
      <c r="F2022" s="24">
        <v>226.4525146484375</v>
      </c>
      <c r="G2022" s="24">
        <v>980.64569091796875</v>
      </c>
      <c r="H2022" s="24">
        <v>524.5396728515625</v>
      </c>
    </row>
    <row r="2023" spans="1:8">
      <c r="A2023">
        <v>102</v>
      </c>
      <c r="B2023" t="s">
        <v>366</v>
      </c>
      <c r="C2023">
        <v>6</v>
      </c>
      <c r="D2023" s="24">
        <v>20292.095703125</v>
      </c>
      <c r="E2023" s="24">
        <v>5466.05615234375</v>
      </c>
      <c r="F2023" s="24">
        <v>5098.4521484375</v>
      </c>
      <c r="G2023" s="24">
        <v>8629.564453125</v>
      </c>
      <c r="H2023" s="24">
        <v>7052.7587890625</v>
      </c>
    </row>
    <row r="2024" spans="1:8">
      <c r="A2024">
        <v>103</v>
      </c>
      <c r="B2024" t="s">
        <v>367</v>
      </c>
      <c r="C2024">
        <v>6</v>
      </c>
      <c r="D2024" s="24">
        <v>9074.0400390625</v>
      </c>
      <c r="E2024" s="24">
        <v>1524.2725830078125</v>
      </c>
      <c r="F2024" s="24">
        <v>956.44189453125</v>
      </c>
      <c r="G2024" s="24">
        <v>1259.3704833984375</v>
      </c>
      <c r="H2024" s="24">
        <v>599.2159423828125</v>
      </c>
    </row>
    <row r="2025" spans="1:8">
      <c r="A2025">
        <v>104</v>
      </c>
      <c r="B2025" t="s">
        <v>368</v>
      </c>
      <c r="C2025">
        <v>6</v>
      </c>
      <c r="D2025" s="24">
        <v>7899.478515625</v>
      </c>
      <c r="E2025" s="24">
        <v>1083.123291015625</v>
      </c>
      <c r="F2025" s="24">
        <v>706.21954345703125</v>
      </c>
      <c r="G2025" s="24">
        <v>1806.3182373046875</v>
      </c>
      <c r="H2025" s="24">
        <v>1444.0697021484375</v>
      </c>
    </row>
    <row r="2026" spans="1:8">
      <c r="A2026">
        <v>105</v>
      </c>
      <c r="B2026" t="s">
        <v>369</v>
      </c>
      <c r="C2026">
        <v>6</v>
      </c>
      <c r="D2026" s="24">
        <v>3308.1201171875</v>
      </c>
      <c r="E2026" s="24">
        <v>857.2625732421875</v>
      </c>
      <c r="F2026" s="24">
        <v>828.05157470703125</v>
      </c>
      <c r="G2026" s="24">
        <v>772.8590087890625</v>
      </c>
      <c r="H2026" s="24">
        <v>346.606201171875</v>
      </c>
    </row>
    <row r="2027" spans="1:8">
      <c r="A2027">
        <v>106</v>
      </c>
      <c r="B2027" t="s">
        <v>370</v>
      </c>
      <c r="C2027">
        <v>6</v>
      </c>
      <c r="D2027" s="24">
        <v>10593.3642578125</v>
      </c>
      <c r="E2027" s="24">
        <v>2194.76171875</v>
      </c>
      <c r="F2027" s="24">
        <v>1771.06201171875</v>
      </c>
      <c r="G2027" s="24">
        <v>1378.75341796875</v>
      </c>
      <c r="H2027" s="24">
        <v>1269.54541015625</v>
      </c>
    </row>
    <row r="2028" spans="1:8">
      <c r="A2028">
        <v>107</v>
      </c>
      <c r="B2028" t="s">
        <v>371</v>
      </c>
      <c r="C2028">
        <v>6</v>
      </c>
      <c r="D2028" s="24">
        <v>6795.9189453125</v>
      </c>
      <c r="E2028" s="24">
        <v>1348.6817626953125</v>
      </c>
      <c r="F2028" s="24">
        <v>315.54443359375</v>
      </c>
      <c r="G2028" s="24">
        <v>1301.4791259765625</v>
      </c>
      <c r="H2028" s="24">
        <v>1201.6959228515625</v>
      </c>
    </row>
    <row r="2029" spans="1:8">
      <c r="A2029">
        <v>108</v>
      </c>
      <c r="B2029" t="s">
        <v>372</v>
      </c>
      <c r="C2029">
        <v>6</v>
      </c>
      <c r="D2029" s="24">
        <v>7665.47998046875</v>
      </c>
      <c r="E2029" s="24">
        <v>1673.52734375</v>
      </c>
      <c r="F2029" s="24">
        <v>899.3045654296875</v>
      </c>
      <c r="G2029" s="24">
        <v>1218.095458984375</v>
      </c>
      <c r="H2029" s="24">
        <v>1139.46044921875</v>
      </c>
    </row>
    <row r="2030" spans="1:8">
      <c r="A2030">
        <v>109</v>
      </c>
      <c r="B2030" t="s">
        <v>373</v>
      </c>
      <c r="C2030">
        <v>6</v>
      </c>
      <c r="D2030" s="24">
        <v>2425.490966796875</v>
      </c>
      <c r="E2030" s="24">
        <v>280.96511840820312</v>
      </c>
      <c r="F2030" s="24">
        <v>395.1845703125</v>
      </c>
      <c r="G2030" s="24">
        <v>168.97579956054688</v>
      </c>
      <c r="H2030" s="24">
        <v>527.031005859375</v>
      </c>
    </row>
    <row r="2031" spans="1:8">
      <c r="A2031">
        <v>110</v>
      </c>
      <c r="B2031" t="s">
        <v>374</v>
      </c>
      <c r="C2031">
        <v>6</v>
      </c>
      <c r="D2031" s="24">
        <v>3891.10986328125</v>
      </c>
      <c r="E2031" s="24">
        <v>584.98577880859375</v>
      </c>
      <c r="F2031" s="24">
        <v>284.48956298828125</v>
      </c>
      <c r="G2031" s="24">
        <v>651.3817138671875</v>
      </c>
      <c r="H2031" s="24">
        <v>212.99685668945312</v>
      </c>
    </row>
    <row r="2032" spans="1:8">
      <c r="A2032">
        <v>111</v>
      </c>
      <c r="B2032" t="s">
        <v>375</v>
      </c>
      <c r="C2032">
        <v>6</v>
      </c>
      <c r="D2032" s="24">
        <v>6488.826171875</v>
      </c>
      <c r="E2032" s="24">
        <v>526.10650634765625</v>
      </c>
      <c r="F2032" s="24">
        <v>685.02978515625</v>
      </c>
      <c r="G2032" s="24">
        <v>966.94085693359375</v>
      </c>
      <c r="H2032" s="24">
        <v>670.219970703125</v>
      </c>
    </row>
    <row r="2033" spans="1:8">
      <c r="A2033">
        <v>112</v>
      </c>
      <c r="B2033" t="s">
        <v>376</v>
      </c>
      <c r="C2033">
        <v>6</v>
      </c>
      <c r="D2033" s="24">
        <v>3237.36279296875</v>
      </c>
      <c r="E2033" s="24">
        <v>597.33233642578125</v>
      </c>
      <c r="F2033" s="24">
        <v>753.0484619140625</v>
      </c>
      <c r="G2033" s="24">
        <v>988.1314697265625</v>
      </c>
      <c r="H2033" s="24">
        <v>291.837890625</v>
      </c>
    </row>
    <row r="2034" spans="1:8">
      <c r="A2034">
        <v>113</v>
      </c>
      <c r="B2034" t="s">
        <v>377</v>
      </c>
      <c r="C2034">
        <v>6</v>
      </c>
      <c r="D2034" s="24">
        <v>11131.025390625</v>
      </c>
      <c r="E2034" s="24">
        <v>1547.6533203125</v>
      </c>
      <c r="F2034" s="24">
        <v>1019.8407592773438</v>
      </c>
      <c r="G2034" s="24">
        <v>1643.4141845703125</v>
      </c>
      <c r="H2034" s="24">
        <v>760.89471435546875</v>
      </c>
    </row>
    <row r="2035" spans="1:8">
      <c r="A2035">
        <v>114</v>
      </c>
      <c r="B2035" t="s">
        <v>378</v>
      </c>
      <c r="C2035">
        <v>6</v>
      </c>
      <c r="D2035" s="24">
        <v>2297.39990234375</v>
      </c>
      <c r="E2035" s="24">
        <v>536.73968505859375</v>
      </c>
      <c r="F2035" s="24">
        <v>367.16268920898438</v>
      </c>
      <c r="G2035" s="24">
        <v>673.238037109375</v>
      </c>
      <c r="H2035" s="24">
        <v>192.56092834472656</v>
      </c>
    </row>
    <row r="2036" spans="1:8">
      <c r="A2036">
        <v>115</v>
      </c>
      <c r="B2036" t="s">
        <v>379</v>
      </c>
      <c r="C2036">
        <v>6</v>
      </c>
      <c r="D2036" s="24">
        <v>3815.62890625</v>
      </c>
      <c r="E2036" s="24">
        <v>835.59619140625</v>
      </c>
      <c r="F2036" s="24">
        <v>532.08111572265625</v>
      </c>
      <c r="G2036" s="24">
        <v>975.7945556640625</v>
      </c>
      <c r="H2036" s="24">
        <v>661.4075927734375</v>
      </c>
    </row>
    <row r="2037" spans="1:8">
      <c r="A2037">
        <v>116</v>
      </c>
      <c r="B2037" t="s">
        <v>380</v>
      </c>
      <c r="C2037">
        <v>6</v>
      </c>
      <c r="D2037" s="24">
        <v>6822.88525390625</v>
      </c>
      <c r="E2037" s="24">
        <v>931.4754638671875</v>
      </c>
      <c r="F2037" s="24">
        <v>663.22198486328125</v>
      </c>
      <c r="G2037" s="24">
        <v>1159.1834716796875</v>
      </c>
      <c r="H2037" s="24">
        <v>683.7938232421875</v>
      </c>
    </row>
    <row r="2038" spans="1:8">
      <c r="A2038">
        <v>117</v>
      </c>
      <c r="B2038" t="s">
        <v>381</v>
      </c>
      <c r="C2038">
        <v>6</v>
      </c>
      <c r="D2038" s="24">
        <v>2242.116455078125</v>
      </c>
      <c r="E2038" s="24">
        <v>392.94415283203125</v>
      </c>
      <c r="F2038" s="24">
        <v>112.95159149169922</v>
      </c>
      <c r="G2038" s="24">
        <v>765.349853515625</v>
      </c>
      <c r="H2038" s="24">
        <v>471.8231201171875</v>
      </c>
    </row>
    <row r="2039" spans="1:8">
      <c r="A2039">
        <v>118</v>
      </c>
      <c r="B2039" t="s">
        <v>382</v>
      </c>
      <c r="C2039">
        <v>6</v>
      </c>
      <c r="D2039" s="24">
        <v>1372.2601318359375</v>
      </c>
      <c r="E2039" s="24">
        <v>354.76736450195312</v>
      </c>
      <c r="F2039" s="24">
        <v>427.1463623046875</v>
      </c>
      <c r="G2039" s="24">
        <v>473.67364501953125</v>
      </c>
      <c r="H2039" s="24">
        <v>317.87442016601562</v>
      </c>
    </row>
    <row r="2040" spans="1:8">
      <c r="A2040">
        <v>119</v>
      </c>
      <c r="B2040" t="s">
        <v>383</v>
      </c>
      <c r="C2040">
        <v>6</v>
      </c>
      <c r="D2040" s="24">
        <v>3024.683349609375</v>
      </c>
      <c r="E2040" s="24">
        <v>771.51068115234375</v>
      </c>
      <c r="F2040" s="24">
        <v>420.01846313476562</v>
      </c>
      <c r="G2040" s="24">
        <v>756.8455810546875</v>
      </c>
      <c r="H2040" s="24">
        <v>997.68121337890625</v>
      </c>
    </row>
    <row r="2041" spans="1:8">
      <c r="A2041">
        <v>120</v>
      </c>
      <c r="B2041" t="s">
        <v>384</v>
      </c>
      <c r="C2041">
        <v>6</v>
      </c>
      <c r="D2041" s="24">
        <v>6919.90185546875</v>
      </c>
      <c r="E2041" s="24">
        <v>777.58660888671875</v>
      </c>
      <c r="F2041" s="24">
        <v>586.845703125</v>
      </c>
      <c r="G2041" s="24">
        <v>1000.26416015625</v>
      </c>
      <c r="H2041" s="24">
        <v>57.501411437988281</v>
      </c>
    </row>
    <row r="2042" spans="1:8">
      <c r="A2042">
        <v>121</v>
      </c>
      <c r="B2042" t="s">
        <v>318</v>
      </c>
      <c r="C2042">
        <v>6</v>
      </c>
      <c r="D2042" s="24">
        <v>60889.97265625</v>
      </c>
      <c r="E2042" s="24">
        <v>27821.6484375</v>
      </c>
      <c r="F2042" s="24">
        <v>59710.375</v>
      </c>
      <c r="G2042" s="24">
        <v>113548.765625</v>
      </c>
      <c r="H2042" s="24">
        <v>633.838623046875</v>
      </c>
    </row>
    <row r="2043" spans="1:8">
      <c r="A2043">
        <v>122</v>
      </c>
      <c r="B2043" t="s">
        <v>320</v>
      </c>
      <c r="C2043">
        <v>6</v>
      </c>
      <c r="D2043" s="24">
        <v>32046.029296875</v>
      </c>
      <c r="E2043" s="24">
        <v>16457.673828125</v>
      </c>
      <c r="F2043" s="24">
        <v>35952.8671875</v>
      </c>
      <c r="G2043" s="24">
        <v>69339.6640625</v>
      </c>
      <c r="H2043" s="24">
        <v>313.85226440429688</v>
      </c>
    </row>
    <row r="2044" spans="1:8">
      <c r="A2044">
        <v>123</v>
      </c>
      <c r="B2044" t="s">
        <v>385</v>
      </c>
      <c r="C2044">
        <v>6</v>
      </c>
      <c r="D2044" s="24">
        <v>3649.82666015625</v>
      </c>
      <c r="E2044" s="24">
        <v>980.93756103515625</v>
      </c>
      <c r="F2044" s="24">
        <v>336.45745849609375</v>
      </c>
      <c r="G2044" s="24">
        <v>1073.4893798828125</v>
      </c>
      <c r="H2044" s="24">
        <v>278.75119018554688</v>
      </c>
    </row>
    <row r="2045" spans="1:8">
      <c r="A2045">
        <v>124</v>
      </c>
      <c r="B2045" t="s">
        <v>386</v>
      </c>
      <c r="C2045">
        <v>6</v>
      </c>
      <c r="D2045" s="24">
        <v>4476.91748046875</v>
      </c>
      <c r="E2045" s="24">
        <v>1525.7401123046875</v>
      </c>
      <c r="F2045" s="24">
        <v>956.60113525390625</v>
      </c>
      <c r="G2045" s="24">
        <v>1376.5421142578125</v>
      </c>
      <c r="H2045" s="24">
        <v>1000.24755859375</v>
      </c>
    </row>
    <row r="2046" spans="1:8">
      <c r="A2046">
        <v>125</v>
      </c>
      <c r="B2046" t="s">
        <v>387</v>
      </c>
      <c r="C2046">
        <v>6</v>
      </c>
      <c r="D2046" s="24">
        <v>8499.294921875</v>
      </c>
      <c r="E2046" s="24">
        <v>1666.75634765625</v>
      </c>
      <c r="F2046" s="24">
        <v>1311.443603515625</v>
      </c>
      <c r="G2046" s="24">
        <v>1900.081298828125</v>
      </c>
      <c r="H2046" s="24">
        <v>703.4666748046875</v>
      </c>
    </row>
    <row r="2047" spans="1:8">
      <c r="A2047">
        <v>126</v>
      </c>
      <c r="B2047" t="s">
        <v>388</v>
      </c>
      <c r="C2047">
        <v>6</v>
      </c>
      <c r="D2047" s="24">
        <v>10563.09375</v>
      </c>
      <c r="E2047" s="24">
        <v>2007.3388671875</v>
      </c>
      <c r="F2047" s="24">
        <v>1272.6627197265625</v>
      </c>
      <c r="G2047" s="24">
        <v>1883.18603515625</v>
      </c>
      <c r="H2047" s="24">
        <v>962.95782470703125</v>
      </c>
    </row>
    <row r="2048" spans="1:8">
      <c r="A2048">
        <v>127</v>
      </c>
      <c r="B2048" t="s">
        <v>389</v>
      </c>
      <c r="C2048">
        <v>6</v>
      </c>
      <c r="D2048" s="24">
        <v>3137.81298828125</v>
      </c>
      <c r="E2048" s="24">
        <v>788.7451171875</v>
      </c>
      <c r="F2048" s="24">
        <v>263.7705078125</v>
      </c>
      <c r="G2048" s="24">
        <v>764.0218505859375</v>
      </c>
      <c r="H2048" s="24">
        <v>570.8594970703125</v>
      </c>
    </row>
    <row r="2049" spans="1:8">
      <c r="A2049">
        <v>128</v>
      </c>
      <c r="B2049" t="s">
        <v>390</v>
      </c>
      <c r="C2049">
        <v>6</v>
      </c>
      <c r="D2049" s="24">
        <v>13169.7978515625</v>
      </c>
      <c r="E2049" s="24">
        <v>1947.073974609375</v>
      </c>
      <c r="F2049" s="24">
        <v>1699.0045166015625</v>
      </c>
      <c r="G2049" s="24">
        <v>2135.275390625</v>
      </c>
      <c r="H2049" s="24">
        <v>1514.424072265625</v>
      </c>
    </row>
    <row r="2050" spans="1:8">
      <c r="A2050">
        <v>129</v>
      </c>
      <c r="B2050" t="s">
        <v>391</v>
      </c>
      <c r="C2050">
        <v>6</v>
      </c>
      <c r="D2050" s="24">
        <v>24941.490234375</v>
      </c>
      <c r="E2050" s="24">
        <v>4807.171875</v>
      </c>
      <c r="F2050" s="24">
        <v>2865.5927734375</v>
      </c>
      <c r="G2050" s="24">
        <v>3890.10693359375</v>
      </c>
      <c r="H2050" s="24">
        <v>3176.217529296875</v>
      </c>
    </row>
    <row r="2051" spans="1:8">
      <c r="A2051">
        <v>130</v>
      </c>
      <c r="B2051" t="s">
        <v>392</v>
      </c>
      <c r="C2051">
        <v>6</v>
      </c>
      <c r="D2051" s="24">
        <v>5125.53857421875</v>
      </c>
      <c r="E2051" s="24">
        <v>1010.1113891601562</v>
      </c>
      <c r="F2051" s="24">
        <v>783.02410888671875</v>
      </c>
      <c r="G2051" s="24">
        <v>1115.093017578125</v>
      </c>
      <c r="H2051" s="24">
        <v>1049.8841552734375</v>
      </c>
    </row>
    <row r="2052" spans="1:8">
      <c r="A2052">
        <v>131</v>
      </c>
      <c r="B2052" t="s">
        <v>393</v>
      </c>
      <c r="C2052">
        <v>6</v>
      </c>
      <c r="D2052" s="24">
        <v>7961.73681640625</v>
      </c>
      <c r="E2052" s="24">
        <v>1508.3509521484375</v>
      </c>
      <c r="F2052" s="24">
        <v>423.87298583984375</v>
      </c>
      <c r="G2052" s="24">
        <v>1103.41015625</v>
      </c>
      <c r="H2052" s="24">
        <v>1232.787353515625</v>
      </c>
    </row>
    <row r="2053" spans="1:8">
      <c r="A2053">
        <v>132</v>
      </c>
      <c r="B2053" t="s">
        <v>394</v>
      </c>
      <c r="C2053">
        <v>6</v>
      </c>
      <c r="D2053" s="24">
        <v>734.135498046875</v>
      </c>
      <c r="E2053" s="24">
        <v>950.9517822265625</v>
      </c>
      <c r="F2053" s="24">
        <v>628.6644287109375</v>
      </c>
      <c r="G2053" s="24">
        <v>-46.517105102539062</v>
      </c>
      <c r="H2053" s="24">
        <v>790.09521484375</v>
      </c>
    </row>
    <row r="2054" spans="1:8">
      <c r="A2054">
        <v>133</v>
      </c>
      <c r="B2054" t="s">
        <v>395</v>
      </c>
      <c r="C2054">
        <v>6</v>
      </c>
      <c r="D2054" s="24">
        <v>8986.677734375</v>
      </c>
      <c r="E2054" s="24">
        <v>1133.914794921875</v>
      </c>
      <c r="F2054" s="24">
        <v>859.73651123046875</v>
      </c>
      <c r="G2054" s="24">
        <v>1313.3330078125</v>
      </c>
      <c r="H2054" s="24">
        <v>2461.951904296875</v>
      </c>
    </row>
    <row r="2055" spans="1:8">
      <c r="A2055">
        <v>134</v>
      </c>
      <c r="B2055" t="s">
        <v>396</v>
      </c>
      <c r="C2055">
        <v>6</v>
      </c>
      <c r="D2055" s="24">
        <v>9462.220703125</v>
      </c>
      <c r="E2055" s="24">
        <v>2903.474853515625</v>
      </c>
      <c r="F2055" s="24">
        <v>412.3221435546875</v>
      </c>
      <c r="G2055" s="24">
        <v>1819.374755859375</v>
      </c>
      <c r="H2055" s="24">
        <v>1438.12060546875</v>
      </c>
    </row>
    <row r="2056" spans="1:8">
      <c r="A2056">
        <v>135</v>
      </c>
      <c r="B2056" t="s">
        <v>397</v>
      </c>
      <c r="C2056">
        <v>6</v>
      </c>
      <c r="D2056" s="24">
        <v>15167.626953125</v>
      </c>
      <c r="E2056" s="24">
        <v>1894.9300537109375</v>
      </c>
      <c r="F2056" s="24">
        <v>2172.128173828125</v>
      </c>
      <c r="G2056" s="24">
        <v>1850.350830078125</v>
      </c>
      <c r="H2056" s="24">
        <v>1068.3731689453125</v>
      </c>
    </row>
    <row r="2057" spans="1:8">
      <c r="A2057">
        <v>136</v>
      </c>
      <c r="B2057" t="s">
        <v>398</v>
      </c>
      <c r="C2057">
        <v>6</v>
      </c>
      <c r="D2057" s="24">
        <v>15511.787109375</v>
      </c>
      <c r="E2057" s="24">
        <v>4078.09716796875</v>
      </c>
      <c r="F2057" s="24">
        <v>2611.240966796875</v>
      </c>
      <c r="G2057" s="24">
        <v>2897.06982421875</v>
      </c>
      <c r="H2057" s="24">
        <v>2347.977783203125</v>
      </c>
    </row>
    <row r="2058" spans="1:8">
      <c r="A2058">
        <v>137</v>
      </c>
      <c r="B2058" t="s">
        <v>399</v>
      </c>
      <c r="C2058">
        <v>6</v>
      </c>
      <c r="D2058" s="24">
        <v>4763.734375</v>
      </c>
      <c r="E2058" s="24">
        <v>1554.0311279296875</v>
      </c>
      <c r="F2058" s="24">
        <v>445.77783203125</v>
      </c>
      <c r="G2058" s="24">
        <v>422.16946411132812</v>
      </c>
      <c r="H2058" s="24">
        <v>341.6552734375</v>
      </c>
    </row>
    <row r="2059" spans="1:8">
      <c r="A2059">
        <v>138</v>
      </c>
      <c r="B2059" t="s">
        <v>400</v>
      </c>
      <c r="C2059">
        <v>6</v>
      </c>
      <c r="D2059" s="24">
        <v>4264.83251953125</v>
      </c>
      <c r="E2059" s="24">
        <v>1412.55078125</v>
      </c>
      <c r="F2059" s="24">
        <v>334.805419921875</v>
      </c>
      <c r="G2059" s="24">
        <v>1408.2984619140625</v>
      </c>
      <c r="H2059" s="24">
        <v>823.4932861328125</v>
      </c>
    </row>
    <row r="2060" spans="1:8">
      <c r="A2060">
        <v>139</v>
      </c>
      <c r="B2060" t="s">
        <v>401</v>
      </c>
      <c r="C2060">
        <v>6</v>
      </c>
      <c r="D2060" s="24">
        <v>12024.4833984375</v>
      </c>
      <c r="E2060" s="24">
        <v>2361.60302734375</v>
      </c>
      <c r="F2060" s="24">
        <v>1570.94775390625</v>
      </c>
      <c r="G2060" s="24">
        <v>2054.89794921875</v>
      </c>
      <c r="H2060" s="24">
        <v>1272.7054443359375</v>
      </c>
    </row>
    <row r="2061" spans="1:8">
      <c r="A2061">
        <v>140</v>
      </c>
      <c r="B2061" t="s">
        <v>402</v>
      </c>
      <c r="C2061">
        <v>6</v>
      </c>
      <c r="D2061" s="24">
        <v>4899.0791015625</v>
      </c>
      <c r="E2061" s="24">
        <v>1100.9476318359375</v>
      </c>
      <c r="F2061" s="24">
        <v>738.06134033203125</v>
      </c>
      <c r="G2061" s="24">
        <v>1118.2076416015625</v>
      </c>
      <c r="H2061" s="24">
        <v>510.47320556640625</v>
      </c>
    </row>
    <row r="2062" spans="1:8">
      <c r="A2062">
        <v>141</v>
      </c>
      <c r="B2062" t="s">
        <v>403</v>
      </c>
      <c r="C2062">
        <v>6</v>
      </c>
      <c r="D2062" s="24">
        <v>6905.07568359375</v>
      </c>
      <c r="E2062" s="24">
        <v>1161.892822265625</v>
      </c>
      <c r="F2062" s="24">
        <v>970.33245849609375</v>
      </c>
      <c r="G2062" s="24">
        <v>1630.8677978515625</v>
      </c>
      <c r="H2062" s="24">
        <v>749.9417724609375</v>
      </c>
    </row>
    <row r="2063" spans="1:8">
      <c r="A2063">
        <v>142</v>
      </c>
      <c r="B2063" t="s">
        <v>404</v>
      </c>
      <c r="C2063">
        <v>6</v>
      </c>
      <c r="D2063" s="24">
        <v>17499.27734375</v>
      </c>
      <c r="E2063" s="24">
        <v>3331.9580078125</v>
      </c>
      <c r="F2063" s="24">
        <v>1621.5771484375</v>
      </c>
      <c r="G2063" s="24">
        <v>2133.92919921875</v>
      </c>
      <c r="H2063" s="24">
        <v>1182.8140869140625</v>
      </c>
    </row>
    <row r="2064" spans="1:8">
      <c r="A2064">
        <v>143</v>
      </c>
      <c r="B2064" t="s">
        <v>405</v>
      </c>
      <c r="C2064">
        <v>6</v>
      </c>
      <c r="D2064" s="24">
        <v>2691.119873046875</v>
      </c>
      <c r="E2064" s="24">
        <v>457.24368286132812</v>
      </c>
      <c r="F2064" s="24">
        <v>-238.52008056640625</v>
      </c>
      <c r="G2064" s="24">
        <v>195.91165161132812</v>
      </c>
      <c r="H2064" s="24">
        <v>323.33489990234375</v>
      </c>
    </row>
    <row r="2065" spans="1:8">
      <c r="A2065">
        <v>144</v>
      </c>
      <c r="B2065" t="s">
        <v>406</v>
      </c>
      <c r="C2065">
        <v>6</v>
      </c>
      <c r="D2065" s="24">
        <v>1511.17431640625</v>
      </c>
      <c r="E2065" s="24">
        <v>1104.87548828125</v>
      </c>
      <c r="F2065" s="24">
        <v>500.52178955078125</v>
      </c>
      <c r="G2065" s="24">
        <v>543.8463134765625</v>
      </c>
      <c r="H2065" s="24">
        <v>421.8026123046875</v>
      </c>
    </row>
    <row r="2066" spans="1:8">
      <c r="A2066">
        <v>145</v>
      </c>
      <c r="B2066" t="s">
        <v>407</v>
      </c>
      <c r="C2066">
        <v>6</v>
      </c>
      <c r="D2066" s="24">
        <v>12232.1806640625</v>
      </c>
      <c r="E2066" s="24">
        <v>1697.494384765625</v>
      </c>
      <c r="F2066" s="24">
        <v>1139.796875</v>
      </c>
      <c r="G2066" s="24">
        <v>1625.5615234375</v>
      </c>
      <c r="H2066" s="24">
        <v>817.646240234375</v>
      </c>
    </row>
    <row r="2067" spans="1:8">
      <c r="A2067">
        <v>146</v>
      </c>
      <c r="B2067" t="s">
        <v>408</v>
      </c>
      <c r="C2067">
        <v>6</v>
      </c>
      <c r="D2067" s="24">
        <v>14284.6962890625</v>
      </c>
      <c r="E2067" s="24">
        <v>1870.83056640625</v>
      </c>
      <c r="F2067" s="24">
        <v>811.95562744140625</v>
      </c>
      <c r="G2067" s="24">
        <v>1237.759765625</v>
      </c>
      <c r="H2067" s="24">
        <v>517.02801513671875</v>
      </c>
    </row>
    <row r="2068" spans="1:8">
      <c r="A2068">
        <v>147</v>
      </c>
      <c r="B2068" t="s">
        <v>409</v>
      </c>
      <c r="C2068">
        <v>6</v>
      </c>
      <c r="D2068" s="24">
        <v>7220.4453125</v>
      </c>
      <c r="E2068" s="24">
        <v>1517.1553955078125</v>
      </c>
      <c r="F2068" s="24">
        <v>759.738037109375</v>
      </c>
      <c r="G2068" s="24">
        <v>1089.3057861328125</v>
      </c>
      <c r="H2068" s="24">
        <v>487.75814819335938</v>
      </c>
    </row>
    <row r="2069" spans="1:8">
      <c r="A2069">
        <v>148</v>
      </c>
      <c r="B2069" t="s">
        <v>410</v>
      </c>
      <c r="C2069">
        <v>6</v>
      </c>
      <c r="D2069" s="24">
        <v>9436.0859375</v>
      </c>
      <c r="E2069" s="24">
        <v>1466.6951904296875</v>
      </c>
      <c r="F2069" s="24">
        <v>1101.4864501953125</v>
      </c>
      <c r="G2069" s="24">
        <v>2032.432373046875</v>
      </c>
      <c r="H2069" s="24">
        <v>650.947509765625</v>
      </c>
    </row>
    <row r="2070" spans="1:8">
      <c r="A2070">
        <v>149</v>
      </c>
      <c r="B2070" t="s">
        <v>411</v>
      </c>
      <c r="C2070">
        <v>6</v>
      </c>
      <c r="D2070" s="24">
        <v>29976.12109375</v>
      </c>
      <c r="E2070" s="24">
        <v>4912.98681640625</v>
      </c>
      <c r="F2070" s="24">
        <v>4119.1142578125</v>
      </c>
      <c r="G2070" s="24">
        <v>2919.003662109375</v>
      </c>
      <c r="H2070" s="24">
        <v>2049.603759765625</v>
      </c>
    </row>
    <row r="2071" spans="1:8">
      <c r="A2071">
        <v>150</v>
      </c>
      <c r="B2071" t="s">
        <v>412</v>
      </c>
      <c r="C2071">
        <v>6</v>
      </c>
      <c r="D2071" s="24">
        <v>10480.3701171875</v>
      </c>
      <c r="E2071" s="24">
        <v>2110.19921875</v>
      </c>
      <c r="F2071" s="24">
        <v>1207.5130615234375</v>
      </c>
      <c r="G2071" s="24">
        <v>1290.187255859375</v>
      </c>
      <c r="H2071" s="24">
        <v>606.8089599609375</v>
      </c>
    </row>
    <row r="2072" spans="1:8">
      <c r="A2072">
        <v>151</v>
      </c>
      <c r="B2072" t="s">
        <v>413</v>
      </c>
      <c r="C2072">
        <v>6</v>
      </c>
      <c r="D2072" s="24">
        <v>7621.7666015625</v>
      </c>
      <c r="E2072" s="24">
        <v>1408.17578125</v>
      </c>
      <c r="F2072" s="24">
        <v>1167.0985107421875</v>
      </c>
      <c r="G2072" s="24">
        <v>1266.9697265625</v>
      </c>
      <c r="H2072" s="24">
        <v>773.2877197265625</v>
      </c>
    </row>
    <row r="2073" spans="1:8">
      <c r="A2073">
        <v>152</v>
      </c>
      <c r="B2073" t="s">
        <v>414</v>
      </c>
      <c r="C2073">
        <v>6</v>
      </c>
      <c r="D2073" s="24">
        <v>6763.044921875</v>
      </c>
      <c r="E2073" s="24">
        <v>1150.5518798828125</v>
      </c>
      <c r="F2073" s="24">
        <v>783.655029296875</v>
      </c>
      <c r="G2073" s="24">
        <v>2079.25048828125</v>
      </c>
      <c r="H2073" s="24">
        <v>1425.9918212890625</v>
      </c>
    </row>
    <row r="2074" spans="1:8">
      <c r="A2074">
        <v>153</v>
      </c>
      <c r="B2074" t="s">
        <v>415</v>
      </c>
      <c r="C2074">
        <v>6</v>
      </c>
      <c r="D2074" s="24">
        <v>4235.96044921875</v>
      </c>
      <c r="E2074" s="24">
        <v>621.0146484375</v>
      </c>
      <c r="F2074" s="24">
        <v>875.41363525390625</v>
      </c>
      <c r="G2074" s="24">
        <v>1458.228515625</v>
      </c>
      <c r="H2074" s="24">
        <v>657.06512451171875</v>
      </c>
    </row>
    <row r="2075" spans="1:8">
      <c r="A2075">
        <v>154</v>
      </c>
      <c r="B2075" t="s">
        <v>416</v>
      </c>
      <c r="C2075">
        <v>6</v>
      </c>
      <c r="D2075" s="24">
        <v>2254.84716796875</v>
      </c>
      <c r="E2075" s="24">
        <v>806.6524658203125</v>
      </c>
      <c r="F2075" s="24">
        <v>616.1424560546875</v>
      </c>
      <c r="G2075" s="24">
        <v>644.30242919921875</v>
      </c>
      <c r="H2075" s="24">
        <v>351.70138549804688</v>
      </c>
    </row>
    <row r="2076" spans="1:8">
      <c r="A2076">
        <v>155</v>
      </c>
      <c r="B2076" t="s">
        <v>417</v>
      </c>
      <c r="C2076">
        <v>6</v>
      </c>
      <c r="D2076" s="24">
        <v>8561.3369140625</v>
      </c>
      <c r="E2076" s="24">
        <v>992.84503173828125</v>
      </c>
      <c r="F2076" s="24">
        <v>722.31500244140625</v>
      </c>
      <c r="G2076" s="24">
        <v>1166.7557373046875</v>
      </c>
      <c r="H2076" s="24">
        <v>826.44366455078125</v>
      </c>
    </row>
    <row r="2077" spans="1:8">
      <c r="A2077">
        <v>156</v>
      </c>
      <c r="B2077" t="s">
        <v>418</v>
      </c>
      <c r="C2077">
        <v>6</v>
      </c>
      <c r="D2077" s="24">
        <v>7662.3408203125</v>
      </c>
      <c r="E2077" s="24">
        <v>1904.7435302734375</v>
      </c>
      <c r="F2077" s="24">
        <v>803.57513427734375</v>
      </c>
      <c r="G2077" s="24">
        <v>810.75146484375</v>
      </c>
      <c r="H2077" s="24">
        <v>598.39215087890625</v>
      </c>
    </row>
    <row r="2078" spans="1:8">
      <c r="A2078">
        <v>157</v>
      </c>
      <c r="B2078" t="s">
        <v>419</v>
      </c>
      <c r="C2078">
        <v>6</v>
      </c>
      <c r="D2078" s="24">
        <v>3631.211669921875</v>
      </c>
      <c r="E2078" s="24">
        <v>449.5673828125</v>
      </c>
      <c r="F2078" s="24">
        <v>110.22145080566406</v>
      </c>
      <c r="G2078" s="24">
        <v>709.14080810546875</v>
      </c>
      <c r="H2078" s="24">
        <v>-89.295555114746094</v>
      </c>
    </row>
    <row r="2079" spans="1:8">
      <c r="A2079">
        <v>158</v>
      </c>
      <c r="B2079" t="s">
        <v>420</v>
      </c>
      <c r="C2079">
        <v>6</v>
      </c>
      <c r="D2079" s="24">
        <v>4030.150390625</v>
      </c>
      <c r="E2079" s="24">
        <v>567.876708984375</v>
      </c>
      <c r="F2079" s="24">
        <v>862.04510498046875</v>
      </c>
      <c r="G2079" s="24">
        <v>495.21624755859375</v>
      </c>
      <c r="H2079" s="24">
        <v>721.39306640625</v>
      </c>
    </row>
    <row r="2080" spans="1:8">
      <c r="A2080">
        <v>159</v>
      </c>
      <c r="B2080" t="s">
        <v>421</v>
      </c>
      <c r="C2080">
        <v>6</v>
      </c>
      <c r="D2080" s="24">
        <v>17175.1015625</v>
      </c>
      <c r="E2080" s="24">
        <v>6731.35693359375</v>
      </c>
      <c r="F2080" s="24">
        <v>3360.860595703125</v>
      </c>
      <c r="G2080" s="24">
        <v>2290.64111328125</v>
      </c>
      <c r="H2080" s="24">
        <v>1479.7581787109375</v>
      </c>
    </row>
    <row r="2081" spans="1:8">
      <c r="A2081">
        <v>160</v>
      </c>
      <c r="B2081" t="s">
        <v>422</v>
      </c>
      <c r="C2081">
        <v>6</v>
      </c>
      <c r="D2081" s="24">
        <v>20643.744140625</v>
      </c>
      <c r="E2081" s="24">
        <v>4556.87451171875</v>
      </c>
      <c r="F2081" s="24">
        <v>1884.4190673828125</v>
      </c>
      <c r="G2081" s="24">
        <v>4874.98779296875</v>
      </c>
      <c r="H2081" s="24">
        <v>2485.341552734375</v>
      </c>
    </row>
    <row r="2082" spans="1:8">
      <c r="A2082">
        <v>161</v>
      </c>
      <c r="B2082" t="s">
        <v>423</v>
      </c>
      <c r="C2082">
        <v>6</v>
      </c>
      <c r="D2082" s="24">
        <v>13020.13671875</v>
      </c>
      <c r="E2082" s="24">
        <v>1744.468505859375</v>
      </c>
      <c r="F2082" s="24">
        <v>1398.9140625</v>
      </c>
      <c r="G2082" s="24">
        <v>2022.683837890625</v>
      </c>
      <c r="H2082" s="24">
        <v>1083.390380859375</v>
      </c>
    </row>
    <row r="2083" spans="1:8">
      <c r="A2083">
        <v>162</v>
      </c>
      <c r="B2083" t="s">
        <v>424</v>
      </c>
      <c r="C2083">
        <v>6</v>
      </c>
      <c r="D2083" s="24">
        <v>6573.39599609375</v>
      </c>
      <c r="E2083" s="24">
        <v>1149.53125</v>
      </c>
      <c r="F2083" s="24">
        <v>1341.9375</v>
      </c>
      <c r="G2083" s="24">
        <v>582.3212890625</v>
      </c>
      <c r="H2083" s="24">
        <v>13.121077537536621</v>
      </c>
    </row>
    <row r="2084" spans="1:8">
      <c r="A2084">
        <v>163</v>
      </c>
      <c r="B2084" t="s">
        <v>425</v>
      </c>
      <c r="C2084">
        <v>6</v>
      </c>
      <c r="D2084" s="24">
        <v>10348.8115234375</v>
      </c>
      <c r="E2084" s="24">
        <v>1988.5294189453125</v>
      </c>
      <c r="F2084" s="24">
        <v>1153.738525390625</v>
      </c>
      <c r="G2084" s="24">
        <v>1503.78955078125</v>
      </c>
      <c r="H2084" s="24">
        <v>449.36654663085938</v>
      </c>
    </row>
    <row r="2085" spans="1:8">
      <c r="A2085">
        <v>164</v>
      </c>
      <c r="B2085" t="s">
        <v>426</v>
      </c>
      <c r="C2085">
        <v>6</v>
      </c>
      <c r="D2085" s="24">
        <v>9414.4072265625</v>
      </c>
      <c r="E2085" s="24">
        <v>1670.7415771484375</v>
      </c>
      <c r="F2085" s="24">
        <v>1012.8831176757812</v>
      </c>
      <c r="G2085" s="24">
        <v>1530.306396484375</v>
      </c>
      <c r="H2085" s="24">
        <v>1125.48388671875</v>
      </c>
    </row>
    <row r="2086" spans="1:8">
      <c r="A2086">
        <v>165</v>
      </c>
      <c r="B2086" t="s">
        <v>427</v>
      </c>
      <c r="C2086">
        <v>6</v>
      </c>
      <c r="D2086" s="24">
        <v>2964.590576171875</v>
      </c>
      <c r="E2086" s="24">
        <v>357.068115234375</v>
      </c>
      <c r="F2086" s="24">
        <v>354.46377563476562</v>
      </c>
      <c r="G2086" s="24">
        <v>1125.58154296875</v>
      </c>
      <c r="H2086" s="24">
        <v>785.3568115234375</v>
      </c>
    </row>
    <row r="2087" spans="1:8">
      <c r="A2087">
        <v>166</v>
      </c>
      <c r="B2087" t="s">
        <v>428</v>
      </c>
      <c r="C2087">
        <v>6</v>
      </c>
      <c r="D2087" s="24">
        <v>1939.7718505859375</v>
      </c>
      <c r="E2087" s="24">
        <v>396.8236083984375</v>
      </c>
      <c r="F2087" s="24">
        <v>202.76646423339844</v>
      </c>
      <c r="G2087" s="24">
        <v>814.77349853515625</v>
      </c>
      <c r="H2087" s="24">
        <v>345.50582885742188</v>
      </c>
    </row>
    <row r="2088" spans="1:8">
      <c r="A2088">
        <v>167</v>
      </c>
      <c r="B2088" t="s">
        <v>429</v>
      </c>
      <c r="C2088">
        <v>6</v>
      </c>
      <c r="D2088" s="24">
        <v>12173.3525390625</v>
      </c>
      <c r="E2088" s="24">
        <v>1508.746337890625</v>
      </c>
      <c r="F2088" s="24">
        <v>983.11553955078125</v>
      </c>
      <c r="G2088" s="24">
        <v>1302.6588134765625</v>
      </c>
      <c r="H2088" s="24">
        <v>244.57557678222656</v>
      </c>
    </row>
    <row r="2089" spans="1:8">
      <c r="A2089">
        <v>168</v>
      </c>
      <c r="B2089" t="s">
        <v>430</v>
      </c>
      <c r="C2089">
        <v>6</v>
      </c>
      <c r="D2089" s="24">
        <v>2080.993896484375</v>
      </c>
      <c r="E2089" s="24">
        <v>804.65631103515625</v>
      </c>
      <c r="F2089" s="24">
        <v>564.9793701171875</v>
      </c>
      <c r="G2089" s="24">
        <v>1004.6979370117188</v>
      </c>
      <c r="H2089" s="24">
        <v>311.65933227539062</v>
      </c>
    </row>
    <row r="2090" spans="1:8">
      <c r="A2090">
        <v>169</v>
      </c>
      <c r="B2090" t="s">
        <v>431</v>
      </c>
      <c r="C2090">
        <v>6</v>
      </c>
      <c r="D2090" s="24">
        <v>13751.431640625</v>
      </c>
      <c r="E2090" s="24">
        <v>1873.87451171875</v>
      </c>
      <c r="F2090" s="24">
        <v>1000.92724609375</v>
      </c>
      <c r="G2090" s="24">
        <v>1563.3189697265625</v>
      </c>
      <c r="H2090" s="24">
        <v>891.24658203125</v>
      </c>
    </row>
    <row r="2091" spans="1:8">
      <c r="A2091">
        <v>170</v>
      </c>
      <c r="B2091" t="s">
        <v>432</v>
      </c>
      <c r="C2091">
        <v>6</v>
      </c>
      <c r="D2091" s="24">
        <v>6807.8349609375</v>
      </c>
      <c r="E2091" s="24">
        <v>1029.4383544921875</v>
      </c>
      <c r="F2091" s="24">
        <v>829.328857421875</v>
      </c>
      <c r="G2091" s="24">
        <v>1311.8321533203125</v>
      </c>
      <c r="H2091" s="24">
        <v>740.656982421875</v>
      </c>
    </row>
    <row r="2092" spans="1:8">
      <c r="A2092">
        <v>171</v>
      </c>
      <c r="B2092" t="s">
        <v>433</v>
      </c>
      <c r="C2092">
        <v>6</v>
      </c>
      <c r="D2092" s="24">
        <v>9988.955078125</v>
      </c>
      <c r="E2092" s="24">
        <v>1406.7138671875</v>
      </c>
      <c r="F2092" s="24">
        <v>1061.4376220703125</v>
      </c>
      <c r="G2092" s="24">
        <v>1466.9287109375</v>
      </c>
      <c r="H2092" s="24">
        <v>757.96539306640625</v>
      </c>
    </row>
    <row r="2093" spans="1:8">
      <c r="A2093">
        <v>172</v>
      </c>
      <c r="B2093" t="s">
        <v>434</v>
      </c>
      <c r="C2093">
        <v>6</v>
      </c>
      <c r="D2093" s="24">
        <v>12919.732421875</v>
      </c>
      <c r="E2093" s="24">
        <v>2735.80078125</v>
      </c>
      <c r="F2093" s="24">
        <v>5060.56103515625</v>
      </c>
      <c r="G2093" s="24">
        <v>10928.720703125</v>
      </c>
      <c r="H2093" s="24">
        <v>556.45684814453125</v>
      </c>
    </row>
    <row r="2094" spans="1:8">
      <c r="A2094">
        <v>173</v>
      </c>
      <c r="B2094" t="s">
        <v>435</v>
      </c>
      <c r="C2094">
        <v>6</v>
      </c>
      <c r="D2094" s="24">
        <v>31568.97265625</v>
      </c>
      <c r="E2094" s="24">
        <v>4611.6494140625</v>
      </c>
      <c r="F2094" s="24">
        <v>2693.5009765625</v>
      </c>
      <c r="G2094" s="24">
        <v>3231.730712890625</v>
      </c>
      <c r="H2094" s="24">
        <v>1620.6834716796875</v>
      </c>
    </row>
    <row r="2095" spans="1:8">
      <c r="A2095">
        <v>174</v>
      </c>
      <c r="B2095" t="s">
        <v>436</v>
      </c>
      <c r="C2095">
        <v>6</v>
      </c>
      <c r="D2095" s="24">
        <v>4511.63330078125</v>
      </c>
      <c r="E2095" s="24">
        <v>571.857421875</v>
      </c>
      <c r="F2095" s="24">
        <v>651.46490478515625</v>
      </c>
      <c r="G2095" s="24">
        <v>1111.2696533203125</v>
      </c>
      <c r="H2095" s="24">
        <v>649.70166015625</v>
      </c>
    </row>
    <row r="2096" spans="1:8">
      <c r="A2096">
        <v>175</v>
      </c>
      <c r="B2096" t="s">
        <v>437</v>
      </c>
      <c r="C2096">
        <v>6</v>
      </c>
      <c r="D2096" s="24">
        <v>9749.7939453125</v>
      </c>
      <c r="E2096" s="24">
        <v>1603.7796630859375</v>
      </c>
      <c r="F2096" s="24">
        <v>1107.737548828125</v>
      </c>
      <c r="G2096" s="24">
        <v>1252.6357421875</v>
      </c>
      <c r="H2096" s="24">
        <v>1624.4757080078125</v>
      </c>
    </row>
    <row r="2097" spans="1:8">
      <c r="A2097">
        <v>176</v>
      </c>
      <c r="B2097" t="s">
        <v>438</v>
      </c>
      <c r="C2097">
        <v>6</v>
      </c>
      <c r="D2097" s="24">
        <v>5649.11328125</v>
      </c>
      <c r="E2097" s="24">
        <v>956.9005126953125</v>
      </c>
      <c r="F2097" s="24">
        <v>399.94686889648438</v>
      </c>
      <c r="G2097" s="24">
        <v>1492.388427734375</v>
      </c>
      <c r="H2097" s="24">
        <v>3533.22216796875</v>
      </c>
    </row>
    <row r="2098" spans="1:8">
      <c r="A2098">
        <v>177</v>
      </c>
      <c r="B2098" t="s">
        <v>439</v>
      </c>
      <c r="C2098">
        <v>6</v>
      </c>
      <c r="D2098" s="24">
        <v>10286.080078125</v>
      </c>
      <c r="E2098" s="24">
        <v>1762.4217529296875</v>
      </c>
      <c r="F2098" s="24">
        <v>798.71624755859375</v>
      </c>
      <c r="G2098" s="24">
        <v>1559.927490234375</v>
      </c>
      <c r="H2098" s="24">
        <v>1339.134521484375</v>
      </c>
    </row>
    <row r="2099" spans="1:8">
      <c r="A2099">
        <v>178</v>
      </c>
      <c r="B2099" t="s">
        <v>440</v>
      </c>
      <c r="C2099">
        <v>6</v>
      </c>
      <c r="D2099" s="24">
        <v>12500.49609375</v>
      </c>
      <c r="E2099" s="24">
        <v>2792.071533203125</v>
      </c>
      <c r="F2099" s="24">
        <v>1392.5089111328125</v>
      </c>
      <c r="G2099" s="24">
        <v>1503.1539306640625</v>
      </c>
      <c r="H2099" s="24">
        <v>2617.62255859375</v>
      </c>
    </row>
    <row r="2100" spans="1:8">
      <c r="A2100">
        <v>179</v>
      </c>
      <c r="B2100" t="s">
        <v>441</v>
      </c>
      <c r="C2100">
        <v>6</v>
      </c>
      <c r="D2100" s="24">
        <v>8904.34375</v>
      </c>
      <c r="E2100" s="24">
        <v>1162.139892578125</v>
      </c>
      <c r="F2100" s="24">
        <v>1017.7546997070312</v>
      </c>
      <c r="G2100" s="24">
        <v>1253.0477294921875</v>
      </c>
      <c r="H2100" s="24">
        <v>828.95599365234375</v>
      </c>
    </row>
    <row r="2101" spans="1:8">
      <c r="A2101">
        <v>180</v>
      </c>
      <c r="B2101" t="s">
        <v>442</v>
      </c>
      <c r="C2101">
        <v>6</v>
      </c>
      <c r="D2101" s="24">
        <v>3448.13427734375</v>
      </c>
      <c r="E2101" s="24">
        <v>449.58657836914062</v>
      </c>
      <c r="F2101" s="24">
        <v>168.70426940917969</v>
      </c>
      <c r="G2101" s="24">
        <v>578.1336669921875</v>
      </c>
      <c r="H2101" s="24">
        <v>562.76214599609375</v>
      </c>
    </row>
    <row r="2102" spans="1:8">
      <c r="A2102">
        <v>181</v>
      </c>
      <c r="B2102" t="s">
        <v>443</v>
      </c>
      <c r="C2102">
        <v>6</v>
      </c>
      <c r="D2102" s="24">
        <v>8329.779296875</v>
      </c>
      <c r="E2102" s="24">
        <v>1165.32568359375</v>
      </c>
      <c r="F2102" s="24">
        <v>995.8404541015625</v>
      </c>
      <c r="G2102" s="24">
        <v>1542.778076171875</v>
      </c>
      <c r="H2102" s="24">
        <v>3219.3701171875</v>
      </c>
    </row>
    <row r="2103" spans="1:8">
      <c r="A2103">
        <v>182</v>
      </c>
      <c r="B2103" t="s">
        <v>444</v>
      </c>
      <c r="C2103">
        <v>6</v>
      </c>
      <c r="D2103" s="24">
        <v>6753.76953125</v>
      </c>
      <c r="E2103" s="24">
        <v>1348.459228515625</v>
      </c>
      <c r="F2103" s="24">
        <v>1418.861572265625</v>
      </c>
      <c r="G2103" s="24">
        <v>1014.7848510742188</v>
      </c>
      <c r="H2103" s="24">
        <v>2138.834228515625</v>
      </c>
    </row>
    <row r="2104" spans="1:8">
      <c r="A2104">
        <v>183</v>
      </c>
      <c r="B2104" t="s">
        <v>445</v>
      </c>
      <c r="C2104">
        <v>6</v>
      </c>
      <c r="D2104" s="24">
        <v>8788.7900390625</v>
      </c>
      <c r="E2104" s="24">
        <v>1772.89794921875</v>
      </c>
      <c r="F2104" s="24">
        <v>1754.5345458984375</v>
      </c>
      <c r="G2104" s="24">
        <v>1111.7154541015625</v>
      </c>
      <c r="H2104" s="24">
        <v>1086.71533203125</v>
      </c>
    </row>
    <row r="2105" spans="1:8">
      <c r="A2105">
        <v>184</v>
      </c>
      <c r="B2105" t="s">
        <v>446</v>
      </c>
      <c r="C2105">
        <v>6</v>
      </c>
      <c r="D2105" s="24">
        <v>12381.1455078125</v>
      </c>
      <c r="E2105" s="24">
        <v>2242.190185546875</v>
      </c>
      <c r="F2105" s="24">
        <v>1671.6021728515625</v>
      </c>
      <c r="G2105" s="24">
        <v>1914.6771240234375</v>
      </c>
      <c r="H2105" s="24">
        <v>452.31161499023438</v>
      </c>
    </row>
    <row r="2106" spans="1:8">
      <c r="A2106">
        <v>185</v>
      </c>
      <c r="B2106" t="s">
        <v>447</v>
      </c>
      <c r="C2106">
        <v>6</v>
      </c>
      <c r="D2106" s="24">
        <v>11271.5458984375</v>
      </c>
      <c r="E2106" s="24">
        <v>1952.50634765625</v>
      </c>
      <c r="F2106" s="24">
        <v>1004.3006591796875</v>
      </c>
      <c r="G2106" s="24">
        <v>1417.747314453125</v>
      </c>
      <c r="H2106" s="24">
        <v>686.494384765625</v>
      </c>
    </row>
    <row r="2107" spans="1:8">
      <c r="A2107">
        <v>186</v>
      </c>
      <c r="B2107" t="s">
        <v>448</v>
      </c>
      <c r="C2107">
        <v>6</v>
      </c>
      <c r="D2107" s="24">
        <v>9334.326171875</v>
      </c>
      <c r="E2107" s="24">
        <v>1885.2047119140625</v>
      </c>
      <c r="F2107" s="24">
        <v>1476.1363525390625</v>
      </c>
      <c r="G2107" s="24">
        <v>1821.6287841796875</v>
      </c>
      <c r="H2107" s="24">
        <v>460.03579711914062</v>
      </c>
    </row>
    <row r="2108" spans="1:8">
      <c r="A2108">
        <v>187</v>
      </c>
      <c r="B2108" t="s">
        <v>449</v>
      </c>
      <c r="C2108">
        <v>6</v>
      </c>
      <c r="D2108" s="24">
        <v>7768.98876953125</v>
      </c>
      <c r="E2108" s="24">
        <v>1578.8721923828125</v>
      </c>
      <c r="F2108" s="24">
        <v>1110.2012939453125</v>
      </c>
      <c r="G2108" s="24">
        <v>1291.9857177734375</v>
      </c>
      <c r="H2108" s="24">
        <v>1048.2197265625</v>
      </c>
    </row>
    <row r="2109" spans="1:8">
      <c r="A2109">
        <v>188</v>
      </c>
      <c r="B2109" t="s">
        <v>450</v>
      </c>
      <c r="C2109">
        <v>6</v>
      </c>
      <c r="D2109" s="24">
        <v>6882.25927734375</v>
      </c>
      <c r="E2109" s="24">
        <v>790.619384765625</v>
      </c>
      <c r="F2109" s="24">
        <v>443.11740112304688</v>
      </c>
      <c r="G2109" s="24">
        <v>1516.453857421875</v>
      </c>
      <c r="H2109" s="24">
        <v>4234.63134765625</v>
      </c>
    </row>
    <row r="2110" spans="1:8">
      <c r="A2110">
        <v>189</v>
      </c>
      <c r="B2110" t="s">
        <v>451</v>
      </c>
      <c r="C2110">
        <v>6</v>
      </c>
      <c r="D2110" s="24">
        <v>30455.353515625</v>
      </c>
      <c r="E2110" s="24">
        <v>5499.22314453125</v>
      </c>
      <c r="F2110" s="24">
        <v>3633.384521484375</v>
      </c>
      <c r="G2110" s="24">
        <v>4747.67041015625</v>
      </c>
      <c r="H2110" s="24">
        <v>2988.77099609375</v>
      </c>
    </row>
    <row r="2111" spans="1:8">
      <c r="A2111">
        <v>190</v>
      </c>
      <c r="B2111" t="s">
        <v>452</v>
      </c>
      <c r="C2111">
        <v>6</v>
      </c>
      <c r="D2111" s="24">
        <v>5313.796875</v>
      </c>
      <c r="E2111" s="24">
        <v>297.20407104492188</v>
      </c>
      <c r="F2111" s="24">
        <v>473.323974609375</v>
      </c>
      <c r="G2111" s="24">
        <v>798.1220703125</v>
      </c>
      <c r="H2111" s="24">
        <v>808.6285400390625</v>
      </c>
    </row>
    <row r="2112" spans="1:8">
      <c r="A2112">
        <v>191</v>
      </c>
      <c r="B2112" t="s">
        <v>453</v>
      </c>
      <c r="C2112">
        <v>6</v>
      </c>
      <c r="D2112" s="24">
        <v>2502.913818359375</v>
      </c>
      <c r="E2112" s="24">
        <v>879.47760009765625</v>
      </c>
      <c r="F2112" s="24">
        <v>81.595657348632812</v>
      </c>
      <c r="G2112" s="24">
        <v>882.90350341796875</v>
      </c>
      <c r="H2112" s="24">
        <v>286.228759765625</v>
      </c>
    </row>
    <row r="2113" spans="1:8">
      <c r="A2113">
        <v>192</v>
      </c>
      <c r="B2113" t="s">
        <v>454</v>
      </c>
      <c r="C2113">
        <v>6</v>
      </c>
      <c r="D2113" s="24">
        <v>3960.72900390625</v>
      </c>
      <c r="E2113" s="24">
        <v>1042.347412109375</v>
      </c>
      <c r="F2113" s="24">
        <v>608.3065185546875</v>
      </c>
      <c r="G2113" s="24">
        <v>785.28448486328125</v>
      </c>
      <c r="H2113" s="24">
        <v>440.04574584960938</v>
      </c>
    </row>
    <row r="2114" spans="1:8">
      <c r="A2114">
        <v>193</v>
      </c>
      <c r="B2114" t="s">
        <v>455</v>
      </c>
      <c r="C2114">
        <v>6</v>
      </c>
      <c r="D2114" s="24">
        <v>10765.263671875</v>
      </c>
      <c r="E2114" s="24">
        <v>1721.3516845703125</v>
      </c>
      <c r="F2114" s="24">
        <v>1194.7679443359375</v>
      </c>
      <c r="G2114" s="24">
        <v>1823.8309326171875</v>
      </c>
      <c r="H2114" s="24">
        <v>538.02777099609375</v>
      </c>
    </row>
    <row r="2115" spans="1:8">
      <c r="A2115">
        <v>194</v>
      </c>
      <c r="B2115" t="s">
        <v>456</v>
      </c>
      <c r="C2115">
        <v>6</v>
      </c>
      <c r="D2115" s="24">
        <v>23352.462890625</v>
      </c>
      <c r="E2115" s="24">
        <v>3586.781005859375</v>
      </c>
      <c r="F2115" s="24">
        <v>1646.111083984375</v>
      </c>
      <c r="G2115" s="24">
        <v>2494.294189453125</v>
      </c>
      <c r="H2115" s="24">
        <v>1359.569580078125</v>
      </c>
    </row>
    <row r="2116" spans="1:8">
      <c r="A2116">
        <v>195</v>
      </c>
      <c r="B2116" t="s">
        <v>457</v>
      </c>
      <c r="C2116">
        <v>6</v>
      </c>
      <c r="D2116" s="24">
        <v>33338.8046875</v>
      </c>
      <c r="E2116" s="24">
        <v>3718.416259765625</v>
      </c>
      <c r="F2116" s="24">
        <v>1946.233154296875</v>
      </c>
      <c r="G2116" s="24">
        <v>2068.13671875</v>
      </c>
      <c r="H2116" s="24">
        <v>955.26983642578125</v>
      </c>
    </row>
    <row r="2117" spans="1:8">
      <c r="A2117">
        <v>196</v>
      </c>
      <c r="B2117" t="s">
        <v>458</v>
      </c>
      <c r="C2117">
        <v>6</v>
      </c>
      <c r="D2117" s="24">
        <v>8726.7783203125</v>
      </c>
      <c r="E2117" s="24">
        <v>1697.44287109375</v>
      </c>
      <c r="F2117" s="24">
        <v>755.22955322265625</v>
      </c>
      <c r="G2117" s="24">
        <v>1338.631103515625</v>
      </c>
      <c r="H2117" s="24">
        <v>885.31585693359375</v>
      </c>
    </row>
    <row r="2118" spans="1:8">
      <c r="A2118">
        <v>197</v>
      </c>
      <c r="B2118" t="s">
        <v>459</v>
      </c>
      <c r="C2118">
        <v>6</v>
      </c>
      <c r="D2118" s="24">
        <v>9341.302734375</v>
      </c>
      <c r="E2118" s="24">
        <v>1797.9359130859375</v>
      </c>
      <c r="F2118" s="24">
        <v>1182.868896484375</v>
      </c>
      <c r="G2118" s="24">
        <v>1452.38427734375</v>
      </c>
      <c r="H2118" s="24">
        <v>1301.3223876953125</v>
      </c>
    </row>
    <row r="2119" spans="1:8">
      <c r="A2119">
        <v>198</v>
      </c>
      <c r="B2119" t="s">
        <v>460</v>
      </c>
      <c r="C2119">
        <v>6</v>
      </c>
      <c r="D2119" s="24">
        <v>15587.0078125</v>
      </c>
      <c r="E2119" s="24">
        <v>1549.6790771484375</v>
      </c>
      <c r="F2119" s="24">
        <v>439.65481567382812</v>
      </c>
      <c r="G2119" s="24">
        <v>1033.6453857421875</v>
      </c>
      <c r="H2119" s="24">
        <v>828.08697509765625</v>
      </c>
    </row>
    <row r="2120" spans="1:8">
      <c r="A2120">
        <v>199</v>
      </c>
      <c r="B2120" t="s">
        <v>461</v>
      </c>
      <c r="C2120">
        <v>6</v>
      </c>
      <c r="D2120" s="24">
        <v>5469.6142578125</v>
      </c>
      <c r="E2120" s="24">
        <v>1072.3594970703125</v>
      </c>
      <c r="F2120" s="24">
        <v>458.93609619140625</v>
      </c>
      <c r="G2120" s="24">
        <v>1271.016845703125</v>
      </c>
      <c r="H2120" s="24">
        <v>281.799072265625</v>
      </c>
    </row>
    <row r="2121" spans="1:8">
      <c r="A2121">
        <v>200</v>
      </c>
      <c r="B2121" t="s">
        <v>462</v>
      </c>
      <c r="C2121">
        <v>6</v>
      </c>
      <c r="D2121" s="24">
        <v>6411.1650390625</v>
      </c>
      <c r="E2121" s="24">
        <v>1531.386962890625</v>
      </c>
      <c r="F2121" s="24">
        <v>1190.2349853515625</v>
      </c>
      <c r="G2121" s="24">
        <v>1897.55859375</v>
      </c>
      <c r="H2121" s="24">
        <v>1598.58935546875</v>
      </c>
    </row>
    <row r="2122" spans="1:8">
      <c r="A2122">
        <v>201</v>
      </c>
      <c r="B2122" t="s">
        <v>463</v>
      </c>
      <c r="C2122">
        <v>6</v>
      </c>
      <c r="D2122" s="24">
        <v>9469.833984375</v>
      </c>
      <c r="E2122" s="24">
        <v>1711.57470703125</v>
      </c>
      <c r="F2122" s="24">
        <v>802.049560546875</v>
      </c>
      <c r="G2122" s="24">
        <v>1323.14208984375</v>
      </c>
      <c r="H2122" s="24">
        <v>964.46624755859375</v>
      </c>
    </row>
    <row r="2123" spans="1:8">
      <c r="A2123">
        <v>202</v>
      </c>
      <c r="B2123" t="s">
        <v>464</v>
      </c>
      <c r="C2123">
        <v>6</v>
      </c>
      <c r="D2123" s="24">
        <v>6332.50048828125</v>
      </c>
      <c r="E2123" s="24">
        <v>607.153076171875</v>
      </c>
      <c r="F2123" s="24">
        <v>835.1981201171875</v>
      </c>
      <c r="G2123" s="24">
        <v>1230.47705078125</v>
      </c>
      <c r="H2123" s="24">
        <v>1057.8197021484375</v>
      </c>
    </row>
    <row r="2124" spans="1:8">
      <c r="A2124">
        <v>203</v>
      </c>
      <c r="B2124" t="s">
        <v>465</v>
      </c>
      <c r="C2124">
        <v>6</v>
      </c>
      <c r="D2124" s="24">
        <v>9135.779296875</v>
      </c>
      <c r="E2124" s="24">
        <v>1163.0745849609375</v>
      </c>
      <c r="F2124" s="24">
        <v>511.845947265625</v>
      </c>
      <c r="G2124" s="24">
        <v>1436.0633544921875</v>
      </c>
      <c r="H2124" s="24">
        <v>2089.81005859375</v>
      </c>
    </row>
    <row r="2125" spans="1:8">
      <c r="A2125">
        <v>204</v>
      </c>
      <c r="B2125" t="s">
        <v>466</v>
      </c>
      <c r="C2125">
        <v>6</v>
      </c>
      <c r="D2125" s="24">
        <v>12116.4013671875</v>
      </c>
      <c r="E2125" s="24">
        <v>2717.461669921875</v>
      </c>
      <c r="F2125" s="24">
        <v>1278.56005859375</v>
      </c>
      <c r="G2125" s="24">
        <v>1912.3004150390625</v>
      </c>
      <c r="H2125" s="24">
        <v>1865.3734130859375</v>
      </c>
    </row>
    <row r="2126" spans="1:8">
      <c r="A2126">
        <v>205</v>
      </c>
      <c r="B2126" t="s">
        <v>467</v>
      </c>
      <c r="C2126">
        <v>6</v>
      </c>
      <c r="D2126" s="24">
        <v>4264.6474609375</v>
      </c>
      <c r="E2126" s="24">
        <v>262.35400390625</v>
      </c>
      <c r="F2126" s="24">
        <v>591.7880859375</v>
      </c>
      <c r="G2126" s="24">
        <v>1647.0863037109375</v>
      </c>
      <c r="H2126" s="24">
        <v>838.58953857421875</v>
      </c>
    </row>
    <row r="2127" spans="1:8">
      <c r="A2127">
        <v>206</v>
      </c>
      <c r="B2127" t="s">
        <v>468</v>
      </c>
      <c r="C2127">
        <v>6</v>
      </c>
      <c r="D2127" s="24">
        <v>6128.7900390625</v>
      </c>
      <c r="E2127" s="24">
        <v>1243.877197265625</v>
      </c>
      <c r="F2127" s="24">
        <v>548.6055908203125</v>
      </c>
      <c r="G2127" s="24">
        <v>312.81793212890625</v>
      </c>
      <c r="H2127" s="24">
        <v>277.31137084960938</v>
      </c>
    </row>
    <row r="2128" spans="1:8">
      <c r="A2128">
        <v>207</v>
      </c>
      <c r="B2128" t="s">
        <v>469</v>
      </c>
      <c r="C2128">
        <v>6</v>
      </c>
      <c r="D2128" s="24">
        <v>30813.265625</v>
      </c>
      <c r="E2128" s="24">
        <v>5952.76708984375</v>
      </c>
      <c r="F2128" s="24">
        <v>3887.293701171875</v>
      </c>
      <c r="G2128" s="24">
        <v>4383.77099609375</v>
      </c>
      <c r="H2128" s="24">
        <v>3098.985595703125</v>
      </c>
    </row>
    <row r="2129" spans="1:8">
      <c r="A2129">
        <v>208</v>
      </c>
      <c r="B2129" t="s">
        <v>470</v>
      </c>
      <c r="C2129">
        <v>6</v>
      </c>
      <c r="D2129" s="24">
        <v>16441.240234375</v>
      </c>
      <c r="E2129" s="24">
        <v>2295.02392578125</v>
      </c>
      <c r="F2129" s="24">
        <v>1808.003173828125</v>
      </c>
      <c r="G2129" s="24">
        <v>2232.565673828125</v>
      </c>
      <c r="H2129" s="24">
        <v>2315.816162109375</v>
      </c>
    </row>
    <row r="2130" spans="1:8">
      <c r="A2130">
        <v>209</v>
      </c>
      <c r="B2130" t="s">
        <v>471</v>
      </c>
      <c r="C2130">
        <v>6</v>
      </c>
      <c r="D2130" s="24">
        <v>10466.8564453125</v>
      </c>
      <c r="E2130" s="24">
        <v>1767.083740234375</v>
      </c>
      <c r="F2130" s="24">
        <v>998.57666015625</v>
      </c>
      <c r="G2130" s="24">
        <v>1457.7579345703125</v>
      </c>
      <c r="H2130" s="24">
        <v>203.95896911621094</v>
      </c>
    </row>
    <row r="2131" spans="1:8">
      <c r="A2131">
        <v>210</v>
      </c>
      <c r="B2131" t="s">
        <v>472</v>
      </c>
      <c r="C2131">
        <v>6</v>
      </c>
      <c r="D2131" s="24">
        <v>19206.072265625</v>
      </c>
      <c r="E2131" s="24">
        <v>3245.683349609375</v>
      </c>
      <c r="F2131" s="24">
        <v>1944.7364501953125</v>
      </c>
      <c r="G2131" s="24">
        <v>2347.892822265625</v>
      </c>
      <c r="H2131" s="24">
        <v>1450.7772216796875</v>
      </c>
    </row>
    <row r="2132" spans="1:8">
      <c r="A2132">
        <v>211</v>
      </c>
      <c r="B2132" t="s">
        <v>473</v>
      </c>
      <c r="C2132">
        <v>6</v>
      </c>
      <c r="D2132" s="24">
        <v>11269.3466796875</v>
      </c>
      <c r="E2132" s="24">
        <v>2110.396728515625</v>
      </c>
      <c r="F2132" s="24">
        <v>1394.0491943359375</v>
      </c>
      <c r="G2132" s="24">
        <v>2050.517333984375</v>
      </c>
      <c r="H2132" s="24">
        <v>899.9617919921875</v>
      </c>
    </row>
    <row r="2133" spans="1:8">
      <c r="A2133">
        <v>212</v>
      </c>
      <c r="B2133" t="s">
        <v>474</v>
      </c>
      <c r="C2133">
        <v>6</v>
      </c>
      <c r="D2133" s="24">
        <v>6133.9716796875</v>
      </c>
      <c r="E2133" s="24">
        <v>655.78955078125</v>
      </c>
      <c r="F2133" s="24">
        <v>784.84796142578125</v>
      </c>
      <c r="G2133" s="24">
        <v>1093.3680419921875</v>
      </c>
      <c r="H2133" s="24">
        <v>883.5185546875</v>
      </c>
    </row>
    <row r="2134" spans="1:8">
      <c r="A2134">
        <v>213</v>
      </c>
      <c r="B2134" t="s">
        <v>475</v>
      </c>
      <c r="C2134">
        <v>6</v>
      </c>
      <c r="D2134" s="24">
        <v>6498.2763671875</v>
      </c>
      <c r="E2134" s="24">
        <v>1229.962890625</v>
      </c>
      <c r="F2134" s="24">
        <v>1061.156982421875</v>
      </c>
      <c r="G2134" s="24">
        <v>1348.0426025390625</v>
      </c>
      <c r="H2134" s="24">
        <v>1038.664794921875</v>
      </c>
    </row>
    <row r="2135" spans="1:8">
      <c r="A2135">
        <v>214</v>
      </c>
      <c r="B2135" t="s">
        <v>476</v>
      </c>
      <c r="C2135">
        <v>6</v>
      </c>
      <c r="D2135" s="24">
        <v>2062.5322265625</v>
      </c>
      <c r="E2135" s="24">
        <v>644.5322265625</v>
      </c>
      <c r="F2135" s="24">
        <v>257.54833984375</v>
      </c>
      <c r="G2135" s="24">
        <v>1104.8231201171875</v>
      </c>
      <c r="H2135" s="24">
        <v>709.76263427734375</v>
      </c>
    </row>
    <row r="2136" spans="1:8">
      <c r="A2136">
        <v>215</v>
      </c>
      <c r="B2136" t="s">
        <v>477</v>
      </c>
      <c r="C2136">
        <v>6</v>
      </c>
      <c r="D2136" s="24">
        <v>3729.353271484375</v>
      </c>
      <c r="E2136" s="24">
        <v>671.4735107421875</v>
      </c>
      <c r="F2136" s="24">
        <v>-17.483915328979492</v>
      </c>
      <c r="G2136" s="24">
        <v>352.04244995117188</v>
      </c>
      <c r="H2136" s="24">
        <v>330.05270385742188</v>
      </c>
    </row>
    <row r="2137" spans="1:8">
      <c r="A2137">
        <v>216</v>
      </c>
      <c r="B2137" t="s">
        <v>478</v>
      </c>
      <c r="C2137">
        <v>6</v>
      </c>
      <c r="D2137" s="24">
        <v>2826.249267578125</v>
      </c>
      <c r="E2137" s="24">
        <v>790.66143798828125</v>
      </c>
      <c r="F2137" s="24">
        <v>653.08294677734375</v>
      </c>
      <c r="G2137" s="24">
        <v>1327.6141357421875</v>
      </c>
      <c r="H2137" s="24">
        <v>829.20904541015625</v>
      </c>
    </row>
    <row r="2138" spans="1:8">
      <c r="A2138">
        <v>217</v>
      </c>
      <c r="B2138" t="s">
        <v>479</v>
      </c>
      <c r="C2138">
        <v>6</v>
      </c>
      <c r="D2138" s="24">
        <v>5988.84912109375</v>
      </c>
      <c r="E2138" s="24">
        <v>1105.9166259765625</v>
      </c>
      <c r="F2138" s="24">
        <v>834.07855224609375</v>
      </c>
      <c r="G2138" s="24">
        <v>1310.2772216796875</v>
      </c>
      <c r="H2138" s="24">
        <v>601.71270751953125</v>
      </c>
    </row>
    <row r="2139" spans="1:8">
      <c r="A2139">
        <v>218</v>
      </c>
      <c r="B2139" t="s">
        <v>480</v>
      </c>
      <c r="C2139">
        <v>6</v>
      </c>
      <c r="D2139" s="24">
        <v>11744.890625</v>
      </c>
      <c r="E2139" s="24">
        <v>2053.52490234375</v>
      </c>
      <c r="F2139" s="24">
        <v>1270.613525390625</v>
      </c>
      <c r="G2139" s="24">
        <v>1723.7392578125</v>
      </c>
      <c r="H2139" s="24">
        <v>596.03021240234375</v>
      </c>
    </row>
    <row r="2140" spans="1:8">
      <c r="A2140">
        <v>219</v>
      </c>
      <c r="B2140" t="s">
        <v>481</v>
      </c>
      <c r="C2140">
        <v>6</v>
      </c>
      <c r="D2140" s="24">
        <v>9976.037109375</v>
      </c>
      <c r="E2140" s="24">
        <v>1413.956298828125</v>
      </c>
      <c r="F2140" s="24">
        <v>657.40625</v>
      </c>
      <c r="G2140" s="24">
        <v>1344.3707275390625</v>
      </c>
      <c r="H2140" s="24">
        <v>710.573486328125</v>
      </c>
    </row>
    <row r="2141" spans="1:8">
      <c r="A2141">
        <v>220</v>
      </c>
      <c r="B2141" t="s">
        <v>482</v>
      </c>
      <c r="C2141">
        <v>6</v>
      </c>
      <c r="D2141" s="24">
        <v>12966.8447265625</v>
      </c>
      <c r="E2141" s="24">
        <v>1882.1331787109375</v>
      </c>
      <c r="F2141" s="24">
        <v>1097.00244140625</v>
      </c>
      <c r="G2141" s="24">
        <v>1582.6187744140625</v>
      </c>
      <c r="H2141" s="24">
        <v>461.94146728515625</v>
      </c>
    </row>
    <row r="2142" spans="1:8">
      <c r="A2142">
        <v>221</v>
      </c>
      <c r="B2142" t="s">
        <v>483</v>
      </c>
      <c r="C2142">
        <v>6</v>
      </c>
      <c r="D2142" s="24">
        <v>4919.556640625</v>
      </c>
      <c r="E2142" s="24">
        <v>1161.496337890625</v>
      </c>
      <c r="F2142" s="24">
        <v>576.91705322265625</v>
      </c>
      <c r="G2142" s="24">
        <v>1002.2149658203125</v>
      </c>
      <c r="H2142" s="24">
        <v>-2463.137451171875</v>
      </c>
    </row>
    <row r="2143" spans="1:8">
      <c r="A2143">
        <v>222</v>
      </c>
      <c r="B2143" t="s">
        <v>484</v>
      </c>
      <c r="C2143">
        <v>6</v>
      </c>
      <c r="D2143" s="24">
        <v>29307.22265625</v>
      </c>
      <c r="E2143" s="24">
        <v>4304.06298828125</v>
      </c>
      <c r="F2143" s="24">
        <v>2627.96923828125</v>
      </c>
      <c r="G2143" s="24">
        <v>3591.978271484375</v>
      </c>
      <c r="H2143" s="24">
        <v>1331.2801513671875</v>
      </c>
    </row>
    <row r="2144" spans="1:8">
      <c r="A2144">
        <v>223</v>
      </c>
      <c r="B2144" t="s">
        <v>485</v>
      </c>
      <c r="C2144">
        <v>6</v>
      </c>
      <c r="D2144" s="24">
        <v>12826.23828125</v>
      </c>
      <c r="E2144" s="24">
        <v>2391.29833984375</v>
      </c>
      <c r="F2144" s="24">
        <v>1954.827880859375</v>
      </c>
      <c r="G2144" s="24">
        <v>2686.376953125</v>
      </c>
      <c r="H2144" s="24">
        <v>1202.518798828125</v>
      </c>
    </row>
    <row r="2145" spans="1:8">
      <c r="A2145">
        <v>224</v>
      </c>
      <c r="B2145" t="s">
        <v>486</v>
      </c>
      <c r="C2145">
        <v>6</v>
      </c>
      <c r="D2145" s="24">
        <v>15650.7783203125</v>
      </c>
      <c r="E2145" s="24">
        <v>2377.16162109375</v>
      </c>
      <c r="F2145" s="24">
        <v>1776.787841796875</v>
      </c>
      <c r="G2145" s="24">
        <v>2052.87255859375</v>
      </c>
      <c r="H2145" s="24">
        <v>1439.9515380859375</v>
      </c>
    </row>
    <row r="2146" spans="1:8">
      <c r="A2146">
        <v>225</v>
      </c>
      <c r="B2146" t="s">
        <v>487</v>
      </c>
      <c r="C2146">
        <v>6</v>
      </c>
      <c r="D2146" s="24">
        <v>21807.7265625</v>
      </c>
      <c r="E2146" s="24">
        <v>3180.779052734375</v>
      </c>
      <c r="F2146" s="24">
        <v>2086.2626953125</v>
      </c>
      <c r="G2146" s="24">
        <v>2153.480712890625</v>
      </c>
      <c r="H2146" s="24">
        <v>1877.9622802734375</v>
      </c>
    </row>
    <row r="2147" spans="1:8">
      <c r="A2147">
        <v>226</v>
      </c>
      <c r="B2147" t="s">
        <v>488</v>
      </c>
      <c r="C2147">
        <v>6</v>
      </c>
      <c r="D2147" s="24">
        <v>22246.224609375</v>
      </c>
      <c r="E2147" s="24">
        <v>2986.890869140625</v>
      </c>
      <c r="F2147" s="24">
        <v>2320.067626953125</v>
      </c>
      <c r="G2147" s="24">
        <v>1672.18701171875</v>
      </c>
      <c r="H2147" s="24">
        <v>1877.27294921875</v>
      </c>
    </row>
    <row r="2148" spans="1:8">
      <c r="A2148">
        <v>227</v>
      </c>
      <c r="B2148" t="s">
        <v>489</v>
      </c>
      <c r="C2148">
        <v>6</v>
      </c>
      <c r="D2148" s="24">
        <v>11555.8896484375</v>
      </c>
      <c r="E2148" s="24">
        <v>1413.590576171875</v>
      </c>
      <c r="F2148" s="24">
        <v>1228.2935791015625</v>
      </c>
      <c r="G2148" s="24">
        <v>923.21551513671875</v>
      </c>
      <c r="H2148" s="24">
        <v>210.57069396972656</v>
      </c>
    </row>
    <row r="2149" spans="1:8">
      <c r="A2149">
        <v>228</v>
      </c>
      <c r="B2149" t="s">
        <v>490</v>
      </c>
      <c r="C2149">
        <v>6</v>
      </c>
      <c r="D2149" s="24">
        <v>7738.0947265625</v>
      </c>
      <c r="E2149" s="24">
        <v>1033.862060546875</v>
      </c>
      <c r="F2149" s="24">
        <v>942.001708984375</v>
      </c>
      <c r="G2149" s="24">
        <v>1265.9832763671875</v>
      </c>
      <c r="H2149" s="24">
        <v>-888.45538330078125</v>
      </c>
    </row>
    <row r="2150" spans="1:8">
      <c r="A2150">
        <v>229</v>
      </c>
      <c r="B2150" t="s">
        <v>491</v>
      </c>
      <c r="C2150">
        <v>6</v>
      </c>
      <c r="D2150" s="24">
        <v>14313.515625</v>
      </c>
      <c r="E2150" s="24">
        <v>1631.1763916015625</v>
      </c>
      <c r="F2150" s="24">
        <v>1008.6582641601562</v>
      </c>
      <c r="G2150" s="24">
        <v>3159.399169921875</v>
      </c>
      <c r="H2150" s="24">
        <v>-215.01556396484375</v>
      </c>
    </row>
    <row r="2151" spans="1:8">
      <c r="A2151">
        <v>230</v>
      </c>
      <c r="B2151" t="s">
        <v>492</v>
      </c>
      <c r="C2151">
        <v>6</v>
      </c>
      <c r="D2151" s="24">
        <v>8893.91796875</v>
      </c>
      <c r="E2151" s="24">
        <v>1262.843017578125</v>
      </c>
      <c r="F2151" s="24">
        <v>964.84234619140625</v>
      </c>
      <c r="G2151" s="24">
        <v>1513.265869140625</v>
      </c>
      <c r="H2151" s="24">
        <v>690.7413330078125</v>
      </c>
    </row>
    <row r="2152" spans="1:8">
      <c r="A2152">
        <v>231</v>
      </c>
      <c r="B2152" t="s">
        <v>493</v>
      </c>
      <c r="C2152">
        <v>6</v>
      </c>
      <c r="D2152" s="24">
        <v>15930.8779296875</v>
      </c>
      <c r="E2152" s="24">
        <v>3984.629638671875</v>
      </c>
      <c r="F2152" s="24">
        <v>1368.931884765625</v>
      </c>
      <c r="G2152" s="24">
        <v>973.57305908203125</v>
      </c>
      <c r="H2152" s="24">
        <v>974.752685546875</v>
      </c>
    </row>
    <row r="2153" spans="1:8">
      <c r="A2153">
        <v>232</v>
      </c>
      <c r="B2153" t="s">
        <v>494</v>
      </c>
      <c r="C2153">
        <v>6</v>
      </c>
      <c r="D2153" s="24">
        <v>11877.701171875</v>
      </c>
      <c r="E2153" s="24">
        <v>2214.4150390625</v>
      </c>
      <c r="F2153" s="24">
        <v>2616.16357421875</v>
      </c>
      <c r="G2153" s="24">
        <v>2539.064697265625</v>
      </c>
      <c r="H2153" s="24">
        <v>1190.5386962890625</v>
      </c>
    </row>
    <row r="2154" spans="1:8">
      <c r="A2154">
        <v>233</v>
      </c>
      <c r="B2154" t="s">
        <v>495</v>
      </c>
      <c r="C2154">
        <v>6</v>
      </c>
      <c r="D2154" s="24">
        <v>2913.78173828125</v>
      </c>
      <c r="E2154" s="24">
        <v>299.28347778320312</v>
      </c>
      <c r="F2154" s="24">
        <v>459.56353759765625</v>
      </c>
      <c r="G2154" s="24">
        <v>725.868896484375</v>
      </c>
      <c r="H2154" s="24">
        <v>374.658935546875</v>
      </c>
    </row>
    <row r="2155" spans="1:8">
      <c r="A2155">
        <v>234</v>
      </c>
      <c r="B2155" t="s">
        <v>496</v>
      </c>
      <c r="C2155">
        <v>6</v>
      </c>
      <c r="D2155" s="24">
        <v>7710.0537109375</v>
      </c>
      <c r="E2155" s="24">
        <v>1217.415283203125</v>
      </c>
      <c r="F2155" s="24">
        <v>710.12335205078125</v>
      </c>
      <c r="G2155" s="24">
        <v>1558.020263671875</v>
      </c>
      <c r="H2155" s="24">
        <v>1828.3701171875</v>
      </c>
    </row>
    <row r="2156" spans="1:8">
      <c r="A2156">
        <v>235</v>
      </c>
      <c r="B2156" t="s">
        <v>497</v>
      </c>
      <c r="C2156">
        <v>6</v>
      </c>
      <c r="D2156" s="24">
        <v>13022.5615234375</v>
      </c>
      <c r="E2156" s="24">
        <v>2159.41357421875</v>
      </c>
      <c r="F2156" s="24">
        <v>1844.2445068359375</v>
      </c>
      <c r="G2156" s="24">
        <v>1806.0205078125</v>
      </c>
      <c r="H2156" s="24">
        <v>1454.9239501953125</v>
      </c>
    </row>
    <row r="2157" spans="1:8">
      <c r="A2157">
        <v>236</v>
      </c>
      <c r="B2157" t="s">
        <v>498</v>
      </c>
      <c r="C2157">
        <v>6</v>
      </c>
      <c r="D2157" s="24">
        <v>10104.8564453125</v>
      </c>
      <c r="E2157" s="24">
        <v>1290.352783203125</v>
      </c>
      <c r="F2157" s="24">
        <v>837.1883544921875</v>
      </c>
      <c r="G2157" s="24">
        <v>1126.9447021484375</v>
      </c>
      <c r="H2157" s="24">
        <v>535.562744140625</v>
      </c>
    </row>
    <row r="2158" spans="1:8">
      <c r="A2158">
        <v>237</v>
      </c>
      <c r="B2158" t="s">
        <v>499</v>
      </c>
      <c r="C2158">
        <v>6</v>
      </c>
      <c r="D2158" s="24">
        <v>2316.977783203125</v>
      </c>
      <c r="E2158" s="24">
        <v>377.89199829101562</v>
      </c>
      <c r="F2158" s="24">
        <v>-17.174137115478516</v>
      </c>
      <c r="G2158" s="24">
        <v>818.8724365234375</v>
      </c>
      <c r="H2158" s="24">
        <v>-58.719310760498047</v>
      </c>
    </row>
    <row r="2159" spans="1:8">
      <c r="A2159">
        <v>238</v>
      </c>
      <c r="B2159" t="s">
        <v>500</v>
      </c>
      <c r="C2159">
        <v>6</v>
      </c>
      <c r="D2159" s="24">
        <v>4348.7255859375</v>
      </c>
      <c r="E2159" s="24">
        <v>713.7861328125</v>
      </c>
      <c r="F2159" s="24">
        <v>626.49761962890625</v>
      </c>
      <c r="G2159" s="24">
        <v>887.2852783203125</v>
      </c>
      <c r="H2159" s="24">
        <v>437.52130126953125</v>
      </c>
    </row>
    <row r="2160" spans="1:8">
      <c r="A2160">
        <v>239</v>
      </c>
      <c r="B2160" t="s">
        <v>501</v>
      </c>
      <c r="C2160">
        <v>6</v>
      </c>
      <c r="D2160" s="24">
        <v>2676.458251953125</v>
      </c>
      <c r="E2160" s="24">
        <v>457.60122680664062</v>
      </c>
      <c r="F2160" s="24">
        <v>169.794921875</v>
      </c>
      <c r="G2160" s="24">
        <v>1234.209716796875</v>
      </c>
      <c r="H2160" s="24">
        <v>383.18807983398438</v>
      </c>
    </row>
    <row r="2161" spans="1:8">
      <c r="A2161">
        <v>240</v>
      </c>
      <c r="B2161" t="s">
        <v>502</v>
      </c>
      <c r="C2161">
        <v>6</v>
      </c>
      <c r="D2161" s="24">
        <v>475.8629150390625</v>
      </c>
      <c r="E2161" s="24">
        <v>598.94873046875</v>
      </c>
      <c r="F2161" s="24">
        <v>323.39422607421875</v>
      </c>
      <c r="G2161" s="24">
        <v>1086.465576171875</v>
      </c>
      <c r="H2161" s="24">
        <v>1550.9927978515625</v>
      </c>
    </row>
    <row r="2162" spans="1:8">
      <c r="A2162">
        <v>241</v>
      </c>
      <c r="B2162" t="s">
        <v>503</v>
      </c>
      <c r="C2162">
        <v>6</v>
      </c>
      <c r="D2162" s="24">
        <v>14673.9873046875</v>
      </c>
      <c r="E2162" s="24">
        <v>2509.15673828125</v>
      </c>
      <c r="F2162" s="24">
        <v>1319.95703125</v>
      </c>
      <c r="G2162" s="24">
        <v>1767.328857421875</v>
      </c>
      <c r="H2162" s="24">
        <v>1286.2327880859375</v>
      </c>
    </row>
    <row r="2163" spans="1:8">
      <c r="A2163">
        <v>242</v>
      </c>
      <c r="B2163" t="s">
        <v>504</v>
      </c>
      <c r="C2163">
        <v>6</v>
      </c>
      <c r="D2163" s="24">
        <v>17339.5703125</v>
      </c>
      <c r="E2163" s="24">
        <v>2558.74609375</v>
      </c>
      <c r="F2163" s="24">
        <v>1014.2662963867188</v>
      </c>
      <c r="G2163" s="24">
        <v>1704.81103515625</v>
      </c>
      <c r="H2163" s="24">
        <v>838.67791748046875</v>
      </c>
    </row>
    <row r="2164" spans="1:8">
      <c r="A2164">
        <v>243</v>
      </c>
      <c r="B2164" t="s">
        <v>505</v>
      </c>
      <c r="C2164">
        <v>6</v>
      </c>
      <c r="D2164" s="24">
        <v>10193.751953125</v>
      </c>
      <c r="E2164" s="24">
        <v>1745.140869140625</v>
      </c>
      <c r="F2164" s="24">
        <v>1026.08984375</v>
      </c>
      <c r="G2164" s="24">
        <v>1484.3280029296875</v>
      </c>
      <c r="H2164" s="24">
        <v>986.15765380859375</v>
      </c>
    </row>
    <row r="2165" spans="1:8">
      <c r="A2165">
        <v>244</v>
      </c>
      <c r="B2165" t="s">
        <v>506</v>
      </c>
      <c r="C2165">
        <v>6</v>
      </c>
      <c r="D2165" s="24">
        <v>20309.306640625</v>
      </c>
      <c r="E2165" s="24">
        <v>3378.8671875</v>
      </c>
      <c r="F2165" s="24">
        <v>1802.1861572265625</v>
      </c>
      <c r="G2165" s="24">
        <v>2629.22412109375</v>
      </c>
      <c r="H2165" s="24">
        <v>1033.491455078125</v>
      </c>
    </row>
    <row r="2166" spans="1:8">
      <c r="A2166">
        <v>245</v>
      </c>
      <c r="B2166" t="s">
        <v>507</v>
      </c>
      <c r="C2166">
        <v>6</v>
      </c>
      <c r="D2166" s="24">
        <v>7506.14794921875</v>
      </c>
      <c r="E2166" s="24">
        <v>1189.3414306640625</v>
      </c>
      <c r="F2166" s="24">
        <v>737.09423828125</v>
      </c>
      <c r="G2166" s="24">
        <v>1090.381103515625</v>
      </c>
      <c r="H2166" s="24">
        <v>991.8502197265625</v>
      </c>
    </row>
    <row r="2167" spans="1:8">
      <c r="A2167">
        <v>246</v>
      </c>
      <c r="B2167" t="s">
        <v>508</v>
      </c>
      <c r="C2167">
        <v>6</v>
      </c>
      <c r="D2167" s="24">
        <v>9904.1708984375</v>
      </c>
      <c r="E2167" s="24">
        <v>1319.3648681640625</v>
      </c>
      <c r="F2167" s="24">
        <v>-894.6201171875</v>
      </c>
      <c r="G2167" s="24">
        <v>-2993.51025390625</v>
      </c>
      <c r="H2167" s="24">
        <v>-895.951171875</v>
      </c>
    </row>
    <row r="2168" spans="1:8">
      <c r="A2168">
        <v>247</v>
      </c>
      <c r="B2168" t="s">
        <v>509</v>
      </c>
      <c r="C2168">
        <v>6</v>
      </c>
      <c r="D2168" s="24">
        <v>9400.5185546875</v>
      </c>
      <c r="E2168" s="24">
        <v>661.8834228515625</v>
      </c>
      <c r="F2168" s="24">
        <v>85.657546997070312</v>
      </c>
      <c r="G2168" s="24">
        <v>695.728271484375</v>
      </c>
      <c r="H2168" s="24">
        <v>687.56744384765625</v>
      </c>
    </row>
    <row r="2169" spans="1:8">
      <c r="A2169">
        <v>248</v>
      </c>
      <c r="B2169" t="s">
        <v>510</v>
      </c>
      <c r="C2169">
        <v>6</v>
      </c>
      <c r="D2169" s="24">
        <v>19582.12890625</v>
      </c>
      <c r="E2169" s="24">
        <v>2416.485107421875</v>
      </c>
      <c r="F2169" s="24">
        <v>2019.7066650390625</v>
      </c>
      <c r="G2169" s="24">
        <v>2212.15771484375</v>
      </c>
      <c r="H2169" s="24">
        <v>1534.37060546875</v>
      </c>
    </row>
    <row r="2170" spans="1:8">
      <c r="A2170">
        <v>249</v>
      </c>
      <c r="B2170" t="s">
        <v>511</v>
      </c>
      <c r="C2170">
        <v>6</v>
      </c>
      <c r="D2170" s="24">
        <v>6156.65869140625</v>
      </c>
      <c r="E2170" s="24">
        <v>887.9200439453125</v>
      </c>
      <c r="F2170" s="24">
        <v>255.33384704589844</v>
      </c>
      <c r="G2170" s="24">
        <v>1061.8173828125</v>
      </c>
      <c r="H2170" s="24">
        <v>738.44818115234375</v>
      </c>
    </row>
    <row r="2171" spans="1:8">
      <c r="A2171">
        <v>250</v>
      </c>
      <c r="B2171" t="s">
        <v>512</v>
      </c>
      <c r="C2171">
        <v>6</v>
      </c>
      <c r="D2171" s="24">
        <v>36324.62109375</v>
      </c>
      <c r="E2171" s="24">
        <v>5842.74169921875</v>
      </c>
      <c r="F2171" s="24">
        <v>4050.464111328125</v>
      </c>
      <c r="G2171" s="24">
        <v>4907.53369140625</v>
      </c>
      <c r="H2171" s="24">
        <v>2597.158935546875</v>
      </c>
    </row>
    <row r="2172" spans="1:8">
      <c r="A2172">
        <v>251</v>
      </c>
      <c r="B2172" t="s">
        <v>513</v>
      </c>
      <c r="C2172">
        <v>6</v>
      </c>
      <c r="D2172" s="24">
        <v>5219.3291015625</v>
      </c>
      <c r="E2172" s="24">
        <v>815.5933837890625</v>
      </c>
      <c r="F2172" s="24">
        <v>1168.322265625</v>
      </c>
      <c r="G2172" s="24">
        <v>831.08453369140625</v>
      </c>
      <c r="H2172" s="24">
        <v>865.88470458984375</v>
      </c>
    </row>
    <row r="2173" spans="1:8">
      <c r="A2173">
        <v>252</v>
      </c>
      <c r="B2173" t="s">
        <v>514</v>
      </c>
      <c r="C2173">
        <v>6</v>
      </c>
      <c r="D2173" s="24">
        <v>6951.25634765625</v>
      </c>
      <c r="E2173" s="24">
        <v>2138.464111328125</v>
      </c>
      <c r="F2173" s="24">
        <v>1021.3656616210938</v>
      </c>
      <c r="G2173" s="24">
        <v>1351.6529541015625</v>
      </c>
      <c r="H2173" s="24">
        <v>1068.376220703125</v>
      </c>
    </row>
    <row r="2174" spans="1:8">
      <c r="A2174">
        <v>253</v>
      </c>
      <c r="B2174" t="s">
        <v>515</v>
      </c>
      <c r="C2174">
        <v>6</v>
      </c>
      <c r="D2174" s="24">
        <v>14624.89453125</v>
      </c>
      <c r="E2174" s="24">
        <v>2884.914306640625</v>
      </c>
      <c r="F2174" s="24">
        <v>2174.44482421875</v>
      </c>
      <c r="G2174" s="24">
        <v>3341.768310546875</v>
      </c>
      <c r="H2174" s="24">
        <v>2212.308837890625</v>
      </c>
    </row>
    <row r="2175" spans="1:8">
      <c r="A2175">
        <v>254</v>
      </c>
      <c r="B2175" t="s">
        <v>516</v>
      </c>
      <c r="C2175">
        <v>6</v>
      </c>
      <c r="D2175" s="24">
        <v>5109.353515625</v>
      </c>
      <c r="E2175" s="24">
        <v>687.42803955078125</v>
      </c>
      <c r="F2175" s="24">
        <v>660.68133544921875</v>
      </c>
      <c r="G2175" s="24">
        <v>12.829941749572754</v>
      </c>
      <c r="H2175" s="24">
        <v>261.26763916015625</v>
      </c>
    </row>
    <row r="2176" spans="1:8">
      <c r="A2176">
        <v>255</v>
      </c>
      <c r="B2176" t="s">
        <v>517</v>
      </c>
      <c r="C2176">
        <v>6</v>
      </c>
      <c r="D2176" s="24">
        <v>8217.02734375</v>
      </c>
      <c r="E2176" s="24">
        <v>2102.83447265625</v>
      </c>
      <c r="F2176" s="24">
        <v>-706.35888671875</v>
      </c>
      <c r="G2176" s="24">
        <v>-459.52655029296875</v>
      </c>
      <c r="H2176" s="24">
        <v>-1357.608154296875</v>
      </c>
    </row>
    <row r="2177" spans="1:8">
      <c r="A2177">
        <v>256</v>
      </c>
      <c r="B2177" t="s">
        <v>518</v>
      </c>
      <c r="C2177">
        <v>6</v>
      </c>
      <c r="D2177" s="24">
        <v>13698.2587890625</v>
      </c>
      <c r="E2177" s="24">
        <v>2086.703369140625</v>
      </c>
      <c r="F2177" s="24">
        <v>898.0421142578125</v>
      </c>
      <c r="G2177" s="24">
        <v>1081.6048583984375</v>
      </c>
      <c r="H2177" s="24">
        <v>1199.8292236328125</v>
      </c>
    </row>
    <row r="2178" spans="1:8">
      <c r="A2178">
        <v>257</v>
      </c>
      <c r="B2178" t="s">
        <v>519</v>
      </c>
      <c r="C2178">
        <v>6</v>
      </c>
      <c r="D2178" s="24">
        <v>2568.958740234375</v>
      </c>
      <c r="E2178" s="24">
        <v>259.60003662109375</v>
      </c>
      <c r="F2178" s="24">
        <v>815.06170654296875</v>
      </c>
      <c r="G2178" s="24">
        <v>443.27056884765625</v>
      </c>
      <c r="H2178" s="24">
        <v>1056.5191650390625</v>
      </c>
    </row>
    <row r="2179" spans="1:8">
      <c r="A2179">
        <v>258</v>
      </c>
      <c r="B2179" t="s">
        <v>520</v>
      </c>
      <c r="C2179">
        <v>6</v>
      </c>
      <c r="D2179" s="24">
        <v>6706.53759765625</v>
      </c>
      <c r="E2179" s="24">
        <v>2297.932373046875</v>
      </c>
      <c r="F2179" s="24">
        <v>-269.84521484375</v>
      </c>
      <c r="G2179" s="24">
        <v>1590.08447265625</v>
      </c>
      <c r="H2179" s="24">
        <v>1225.270263671875</v>
      </c>
    </row>
    <row r="2180" spans="1:8">
      <c r="A2180">
        <v>259</v>
      </c>
      <c r="B2180" t="s">
        <v>521</v>
      </c>
      <c r="C2180">
        <v>6</v>
      </c>
      <c r="D2180" s="24">
        <v>2884.652099609375</v>
      </c>
      <c r="E2180" s="24">
        <v>472.8455810546875</v>
      </c>
      <c r="F2180" s="24">
        <v>597.03424072265625</v>
      </c>
      <c r="G2180" s="24">
        <v>581.04949951171875</v>
      </c>
      <c r="H2180" s="24">
        <v>468.008544921875</v>
      </c>
    </row>
    <row r="2181" spans="1:8">
      <c r="A2181">
        <v>260</v>
      </c>
      <c r="B2181" t="s">
        <v>522</v>
      </c>
      <c r="C2181">
        <v>6</v>
      </c>
      <c r="D2181" s="24">
        <v>5284.5869140625</v>
      </c>
      <c r="E2181" s="24">
        <v>1225.69921875</v>
      </c>
      <c r="F2181" s="24">
        <v>443.84457397460938</v>
      </c>
      <c r="G2181" s="24">
        <v>1325.2232666015625</v>
      </c>
      <c r="H2181" s="24">
        <v>840.94189453125</v>
      </c>
    </row>
    <row r="2182" spans="1:8">
      <c r="A2182">
        <v>261</v>
      </c>
      <c r="B2182" t="s">
        <v>523</v>
      </c>
      <c r="C2182">
        <v>6</v>
      </c>
      <c r="D2182" s="24">
        <v>-777.31976318359375</v>
      </c>
      <c r="E2182" s="24">
        <v>9.3922758102416992</v>
      </c>
      <c r="F2182" s="24">
        <v>312.08065795898438</v>
      </c>
      <c r="G2182" s="24">
        <v>179.41357421875</v>
      </c>
      <c r="H2182" s="24">
        <v>823.50042724609375</v>
      </c>
    </row>
    <row r="2183" spans="1:8">
      <c r="A2183">
        <v>262</v>
      </c>
      <c r="B2183" t="s">
        <v>524</v>
      </c>
      <c r="C2183">
        <v>6</v>
      </c>
      <c r="D2183" s="24">
        <v>2303.461669921875</v>
      </c>
      <c r="E2183" s="24">
        <v>338.81277465820312</v>
      </c>
      <c r="F2183" s="24">
        <v>403.56387329101562</v>
      </c>
      <c r="G2183" s="24">
        <v>911.26397705078125</v>
      </c>
      <c r="H2183" s="24">
        <v>406.74447631835938</v>
      </c>
    </row>
    <row r="2184" spans="1:8">
      <c r="A2184">
        <v>263</v>
      </c>
      <c r="B2184" t="s">
        <v>525</v>
      </c>
      <c r="C2184">
        <v>6</v>
      </c>
      <c r="D2184" s="24">
        <v>2070.643798828125</v>
      </c>
      <c r="E2184" s="24">
        <v>52.511024475097656</v>
      </c>
      <c r="F2184" s="24">
        <v>289.53466796875</v>
      </c>
      <c r="G2184" s="24">
        <v>462.81228637695312</v>
      </c>
      <c r="H2184" s="24">
        <v>183.27107238769531</v>
      </c>
    </row>
    <row r="2185" spans="1:8">
      <c r="A2185">
        <v>264</v>
      </c>
      <c r="B2185" t="s">
        <v>526</v>
      </c>
      <c r="C2185">
        <v>6</v>
      </c>
      <c r="D2185" s="24">
        <v>3927.787109375</v>
      </c>
      <c r="E2185" s="24">
        <v>1115.8369140625</v>
      </c>
      <c r="F2185" s="24">
        <v>702.081298828125</v>
      </c>
      <c r="G2185" s="24">
        <v>1135.2467041015625</v>
      </c>
      <c r="H2185" s="24">
        <v>77.7503662109375</v>
      </c>
    </row>
    <row r="2186" spans="1:8">
      <c r="A2186">
        <v>265</v>
      </c>
      <c r="B2186" t="s">
        <v>527</v>
      </c>
      <c r="C2186">
        <v>6</v>
      </c>
      <c r="D2186" s="24">
        <v>21596.486328125</v>
      </c>
      <c r="E2186" s="24">
        <v>3133.9462890625</v>
      </c>
      <c r="F2186" s="24">
        <v>1694.9166259765625</v>
      </c>
      <c r="G2186" s="24">
        <v>2264.0576171875</v>
      </c>
      <c r="H2186" s="24">
        <v>1227.7698974609375</v>
      </c>
    </row>
    <row r="2187" spans="1:8">
      <c r="A2187">
        <v>266</v>
      </c>
      <c r="B2187" t="s">
        <v>528</v>
      </c>
      <c r="C2187">
        <v>6</v>
      </c>
      <c r="D2187" s="24">
        <v>21805.07421875</v>
      </c>
      <c r="E2187" s="24">
        <v>3305.064208984375</v>
      </c>
      <c r="F2187" s="24">
        <v>1899.018798828125</v>
      </c>
      <c r="G2187" s="24">
        <v>2460.91845703125</v>
      </c>
      <c r="H2187" s="24">
        <v>1190.3408203125</v>
      </c>
    </row>
    <row r="2188" spans="1:8">
      <c r="A2188">
        <v>267</v>
      </c>
      <c r="B2188" t="s">
        <v>529</v>
      </c>
      <c r="C2188">
        <v>6</v>
      </c>
      <c r="D2188" s="24">
        <v>7628.6298828125</v>
      </c>
      <c r="E2188" s="24">
        <v>1236.9293212890625</v>
      </c>
      <c r="F2188" s="24">
        <v>667.7294921875</v>
      </c>
      <c r="G2188" s="24">
        <v>1192.25244140625</v>
      </c>
      <c r="H2188" s="24">
        <v>1030.56201171875</v>
      </c>
    </row>
    <row r="2189" spans="1:8">
      <c r="A2189">
        <v>268</v>
      </c>
      <c r="B2189" t="s">
        <v>530</v>
      </c>
      <c r="C2189">
        <v>6</v>
      </c>
      <c r="D2189" s="24">
        <v>13588.306640625</v>
      </c>
      <c r="E2189" s="24">
        <v>2252.117919921875</v>
      </c>
      <c r="F2189" s="24">
        <v>1732.99267578125</v>
      </c>
      <c r="G2189" s="24">
        <v>1828.9566650390625</v>
      </c>
      <c r="H2189" s="24">
        <v>1022.7739868164062</v>
      </c>
    </row>
    <row r="2190" spans="1:8">
      <c r="A2190">
        <v>269</v>
      </c>
      <c r="B2190" t="s">
        <v>531</v>
      </c>
      <c r="C2190">
        <v>6</v>
      </c>
      <c r="D2190" s="24">
        <v>2870.83349609375</v>
      </c>
      <c r="E2190" s="24">
        <v>560.88232421875</v>
      </c>
      <c r="F2190" s="24">
        <v>414.84716796875</v>
      </c>
      <c r="G2190" s="24">
        <v>960.2005615234375</v>
      </c>
      <c r="H2190" s="24">
        <v>727.10040283203125</v>
      </c>
    </row>
    <row r="2191" spans="1:8">
      <c r="A2191">
        <v>270</v>
      </c>
      <c r="B2191" t="s">
        <v>532</v>
      </c>
      <c r="C2191">
        <v>6</v>
      </c>
      <c r="D2191" s="24">
        <v>19749.328125</v>
      </c>
      <c r="E2191" s="24">
        <v>3742.603271484375</v>
      </c>
      <c r="F2191" s="24">
        <v>1741.36865234375</v>
      </c>
      <c r="G2191" s="24">
        <v>2974.57568359375</v>
      </c>
      <c r="H2191" s="24">
        <v>1287.0438232421875</v>
      </c>
    </row>
    <row r="2192" spans="1:8">
      <c r="A2192">
        <v>271</v>
      </c>
      <c r="B2192" t="s">
        <v>533</v>
      </c>
      <c r="C2192">
        <v>6</v>
      </c>
      <c r="D2192" s="24">
        <v>14629.6494140625</v>
      </c>
      <c r="E2192" s="24">
        <v>2444.353271484375</v>
      </c>
      <c r="F2192" s="24">
        <v>884.516845703125</v>
      </c>
      <c r="G2192" s="24">
        <v>1454.387939453125</v>
      </c>
      <c r="H2192" s="24">
        <v>891.31195068359375</v>
      </c>
    </row>
    <row r="2193" spans="1:8">
      <c r="A2193">
        <v>272</v>
      </c>
      <c r="B2193" t="s">
        <v>534</v>
      </c>
      <c r="C2193">
        <v>6</v>
      </c>
      <c r="D2193" s="24">
        <v>12040.5830078125</v>
      </c>
      <c r="E2193" s="24">
        <v>1637.951171875</v>
      </c>
      <c r="F2193" s="24">
        <v>1218.1724853515625</v>
      </c>
      <c r="G2193" s="24">
        <v>1963.8450927734375</v>
      </c>
      <c r="H2193" s="24">
        <v>797.85296630859375</v>
      </c>
    </row>
    <row r="2194" spans="1:8">
      <c r="A2194">
        <v>273</v>
      </c>
      <c r="B2194" t="s">
        <v>535</v>
      </c>
      <c r="C2194">
        <v>6</v>
      </c>
      <c r="D2194" s="24">
        <v>14502.939453125</v>
      </c>
      <c r="E2194" s="24">
        <v>3334.50341796875</v>
      </c>
      <c r="F2194" s="24">
        <v>1948.4957275390625</v>
      </c>
      <c r="G2194" s="24">
        <v>1597.2867431640625</v>
      </c>
      <c r="H2194" s="24">
        <v>388.2386474609375</v>
      </c>
    </row>
    <row r="2195" spans="1:8">
      <c r="A2195">
        <v>274</v>
      </c>
      <c r="B2195" t="s">
        <v>536</v>
      </c>
      <c r="C2195">
        <v>6</v>
      </c>
      <c r="D2195" s="24">
        <v>6873.92724609375</v>
      </c>
      <c r="E2195" s="24">
        <v>700.89727783203125</v>
      </c>
      <c r="F2195" s="24">
        <v>836.21282958984375</v>
      </c>
      <c r="G2195" s="24">
        <v>832.79632568359375</v>
      </c>
      <c r="H2195" s="24">
        <v>661.46282958984375</v>
      </c>
    </row>
    <row r="2196" spans="1:8">
      <c r="A2196">
        <v>275</v>
      </c>
      <c r="B2196" t="s">
        <v>537</v>
      </c>
      <c r="C2196">
        <v>6</v>
      </c>
      <c r="D2196" s="24">
        <v>3623.529296875</v>
      </c>
      <c r="E2196" s="24">
        <v>703.11798095703125</v>
      </c>
      <c r="F2196" s="24">
        <v>339.62271118164062</v>
      </c>
      <c r="G2196" s="24">
        <v>530.8201904296875</v>
      </c>
      <c r="H2196" s="24">
        <v>-358.98556518554688</v>
      </c>
    </row>
    <row r="2197" spans="1:8">
      <c r="A2197">
        <v>276</v>
      </c>
      <c r="B2197" t="s">
        <v>538</v>
      </c>
      <c r="C2197">
        <v>6</v>
      </c>
      <c r="D2197" s="24">
        <v>8646.2314453125</v>
      </c>
      <c r="E2197" s="24">
        <v>1458.9677734375</v>
      </c>
      <c r="F2197" s="24">
        <v>1068.50244140625</v>
      </c>
      <c r="G2197" s="24">
        <v>1424.0260009765625</v>
      </c>
      <c r="H2197" s="24">
        <v>1184.7855224609375</v>
      </c>
    </row>
    <row r="2198" spans="1:8">
      <c r="A2198">
        <v>277</v>
      </c>
      <c r="B2198" t="s">
        <v>539</v>
      </c>
      <c r="C2198">
        <v>6</v>
      </c>
      <c r="D2198" s="24">
        <v>3914.891357421875</v>
      </c>
      <c r="E2198" s="24">
        <v>776.4166259765625</v>
      </c>
      <c r="F2198" s="24">
        <v>756.966796875</v>
      </c>
      <c r="G2198" s="24">
        <v>837.55328369140625</v>
      </c>
      <c r="H2198" s="24">
        <v>-342.952392578125</v>
      </c>
    </row>
    <row r="2199" spans="1:8">
      <c r="A2199">
        <v>278</v>
      </c>
      <c r="B2199" t="s">
        <v>540</v>
      </c>
      <c r="C2199">
        <v>6</v>
      </c>
      <c r="D2199" s="24">
        <v>7988.8203125</v>
      </c>
      <c r="E2199" s="24">
        <v>1462.218017578125</v>
      </c>
      <c r="F2199" s="24">
        <v>1170.3160400390625</v>
      </c>
      <c r="G2199" s="24">
        <v>1641.1199951171875</v>
      </c>
      <c r="H2199" s="24">
        <v>1525.6917724609375</v>
      </c>
    </row>
    <row r="2200" spans="1:8">
      <c r="A2200">
        <v>279</v>
      </c>
      <c r="B2200" t="s">
        <v>541</v>
      </c>
      <c r="C2200">
        <v>6</v>
      </c>
      <c r="D2200" s="24">
        <v>8891.1923828125</v>
      </c>
      <c r="E2200" s="24">
        <v>2059.279296875</v>
      </c>
      <c r="F2200" s="24">
        <v>1178.895263671875</v>
      </c>
      <c r="G2200" s="24">
        <v>1810.5877685546875</v>
      </c>
      <c r="H2200" s="24">
        <v>1850.9378662109375</v>
      </c>
    </row>
    <row r="2201" spans="1:8">
      <c r="A2201">
        <v>280</v>
      </c>
      <c r="B2201" t="s">
        <v>542</v>
      </c>
      <c r="C2201">
        <v>6</v>
      </c>
      <c r="D2201" s="24">
        <v>16148.9970703125</v>
      </c>
      <c r="E2201" s="24">
        <v>3925.92822265625</v>
      </c>
      <c r="F2201" s="24">
        <v>2113.7529296875</v>
      </c>
      <c r="G2201" s="24">
        <v>2954.626953125</v>
      </c>
      <c r="H2201" s="24">
        <v>2345.045654296875</v>
      </c>
    </row>
    <row r="2202" spans="1:8">
      <c r="A2202">
        <v>281</v>
      </c>
      <c r="B2202" t="s">
        <v>543</v>
      </c>
      <c r="C2202">
        <v>6</v>
      </c>
      <c r="D2202" s="24">
        <v>5521.71875</v>
      </c>
      <c r="E2202" s="24">
        <v>1679.3758544921875</v>
      </c>
      <c r="F2202" s="24">
        <v>728.06341552734375</v>
      </c>
      <c r="G2202" s="24">
        <v>1917.7593994140625</v>
      </c>
      <c r="H2202" s="24">
        <v>601.7587890625</v>
      </c>
    </row>
    <row r="2203" spans="1:8">
      <c r="A2203">
        <v>282</v>
      </c>
      <c r="B2203" t="s">
        <v>544</v>
      </c>
      <c r="C2203">
        <v>6</v>
      </c>
      <c r="D2203" s="24">
        <v>15212.85546875</v>
      </c>
      <c r="E2203" s="24">
        <v>3234.52001953125</v>
      </c>
      <c r="F2203" s="24">
        <v>2042.5462646484375</v>
      </c>
      <c r="G2203" s="24">
        <v>2940.07421875</v>
      </c>
      <c r="H2203" s="24">
        <v>3521.173828125</v>
      </c>
    </row>
    <row r="2204" spans="1:8">
      <c r="A2204">
        <v>283</v>
      </c>
      <c r="B2204" t="s">
        <v>545</v>
      </c>
      <c r="C2204">
        <v>6</v>
      </c>
      <c r="D2204" s="24">
        <v>2109.844970703125</v>
      </c>
      <c r="E2204" s="24">
        <v>571.192626953125</v>
      </c>
      <c r="F2204" s="24">
        <v>385.43856811523438</v>
      </c>
      <c r="G2204" s="24">
        <v>534.47882080078125</v>
      </c>
      <c r="H2204" s="24">
        <v>428.18020629882812</v>
      </c>
    </row>
    <row r="2205" spans="1:8">
      <c r="A2205">
        <v>284</v>
      </c>
      <c r="B2205" t="s">
        <v>546</v>
      </c>
      <c r="C2205">
        <v>6</v>
      </c>
      <c r="D2205" s="24">
        <v>6402.8046875</v>
      </c>
      <c r="E2205" s="24">
        <v>1825.35009765625</v>
      </c>
      <c r="F2205" s="24">
        <v>869.9898681640625</v>
      </c>
      <c r="G2205" s="24">
        <v>1086.759765625</v>
      </c>
      <c r="H2205" s="24">
        <v>1023.0037841796875</v>
      </c>
    </row>
    <row r="2206" spans="1:8">
      <c r="A2206">
        <v>285</v>
      </c>
      <c r="B2206" t="s">
        <v>547</v>
      </c>
      <c r="C2206">
        <v>6</v>
      </c>
      <c r="D2206" s="24">
        <v>3116.4609375</v>
      </c>
      <c r="E2206" s="24">
        <v>512.91851806640625</v>
      </c>
      <c r="F2206" s="24">
        <v>396.84759521484375</v>
      </c>
      <c r="G2206" s="24">
        <v>1439.8712158203125</v>
      </c>
      <c r="H2206" s="24">
        <v>1212.4613037109375</v>
      </c>
    </row>
    <row r="2207" spans="1:8">
      <c r="A2207">
        <v>286</v>
      </c>
      <c r="B2207" t="s">
        <v>548</v>
      </c>
      <c r="C2207">
        <v>6</v>
      </c>
      <c r="D2207" s="24">
        <v>2227.03955078125</v>
      </c>
      <c r="E2207" s="24">
        <v>633.6884765625</v>
      </c>
      <c r="F2207" s="24">
        <v>645.719970703125</v>
      </c>
      <c r="G2207" s="24">
        <v>1603.2744140625</v>
      </c>
      <c r="H2207" s="24">
        <v>1104.2640380859375</v>
      </c>
    </row>
    <row r="2208" spans="1:8">
      <c r="A2208">
        <v>287</v>
      </c>
      <c r="B2208" t="s">
        <v>549</v>
      </c>
      <c r="C2208">
        <v>6</v>
      </c>
      <c r="D2208" s="24">
        <v>2121.79833984375</v>
      </c>
      <c r="E2208" s="24">
        <v>722.62042236328125</v>
      </c>
      <c r="F2208" s="24">
        <v>617.93328857421875</v>
      </c>
      <c r="G2208" s="24">
        <v>1023.2360229492188</v>
      </c>
      <c r="H2208" s="24">
        <v>50.481094360351562</v>
      </c>
    </row>
    <row r="2209" spans="1:8">
      <c r="A2209">
        <v>288</v>
      </c>
      <c r="B2209" t="s">
        <v>550</v>
      </c>
      <c r="C2209">
        <v>6</v>
      </c>
      <c r="D2209" s="24">
        <v>8939.443359375</v>
      </c>
      <c r="E2209" s="24">
        <v>1811.8631591796875</v>
      </c>
      <c r="F2209" s="24">
        <v>1203.15771484375</v>
      </c>
      <c r="G2209" s="24">
        <v>1475.5589599609375</v>
      </c>
      <c r="H2209" s="24">
        <v>655.2755126953125</v>
      </c>
    </row>
    <row r="2210" spans="1:8">
      <c r="A2210">
        <v>289</v>
      </c>
      <c r="B2210" t="s">
        <v>551</v>
      </c>
      <c r="C2210">
        <v>6</v>
      </c>
      <c r="D2210" s="24">
        <v>8865.5576171875</v>
      </c>
      <c r="E2210" s="24">
        <v>1186.3447265625</v>
      </c>
      <c r="F2210" s="24">
        <v>577.4820556640625</v>
      </c>
      <c r="G2210" s="24">
        <v>1560.145751953125</v>
      </c>
      <c r="H2210" s="24">
        <v>341.75701904296875</v>
      </c>
    </row>
    <row r="2211" spans="1:8">
      <c r="A2211">
        <v>290</v>
      </c>
      <c r="B2211" t="s">
        <v>552</v>
      </c>
      <c r="C2211">
        <v>6</v>
      </c>
      <c r="D2211" s="24">
        <v>8194.52734375</v>
      </c>
      <c r="E2211" s="24">
        <v>800.4139404296875</v>
      </c>
      <c r="F2211" s="24">
        <v>883.64678955078125</v>
      </c>
      <c r="G2211" s="24">
        <v>875.53521728515625</v>
      </c>
      <c r="H2211" s="24">
        <v>684.68829345703125</v>
      </c>
    </row>
    <row r="2212" spans="1:8">
      <c r="A2212">
        <v>291</v>
      </c>
      <c r="B2212" t="s">
        <v>553</v>
      </c>
      <c r="C2212">
        <v>6</v>
      </c>
      <c r="D2212" s="24">
        <v>6245.630859375</v>
      </c>
      <c r="E2212" s="24">
        <v>962.24810791015625</v>
      </c>
      <c r="F2212" s="24">
        <v>891.7384033203125</v>
      </c>
      <c r="G2212" s="24">
        <v>1208.01611328125</v>
      </c>
      <c r="H2212" s="24">
        <v>559.5654296875</v>
      </c>
    </row>
    <row r="2213" spans="1:8">
      <c r="A2213">
        <v>292</v>
      </c>
      <c r="B2213" t="s">
        <v>554</v>
      </c>
      <c r="C2213">
        <v>6</v>
      </c>
      <c r="D2213" s="24">
        <v>18644.39453125</v>
      </c>
      <c r="E2213" s="24">
        <v>3049.331298828125</v>
      </c>
      <c r="F2213" s="24">
        <v>1698.748779296875</v>
      </c>
      <c r="G2213" s="24">
        <v>2506.443603515625</v>
      </c>
      <c r="H2213" s="24">
        <v>1504.78564453125</v>
      </c>
    </row>
    <row r="2214" spans="1:8">
      <c r="A2214">
        <v>293</v>
      </c>
      <c r="B2214" t="s">
        <v>555</v>
      </c>
      <c r="C2214">
        <v>6</v>
      </c>
      <c r="D2214" s="24">
        <v>7575.31201171875</v>
      </c>
      <c r="E2214" s="24">
        <v>1509.1533203125</v>
      </c>
      <c r="F2214" s="24">
        <v>412.15875244140625</v>
      </c>
      <c r="G2214" s="24">
        <v>682.1788330078125</v>
      </c>
      <c r="H2214" s="24">
        <v>370.54397583007812</v>
      </c>
    </row>
    <row r="2215" spans="1:8">
      <c r="A2215">
        <v>294</v>
      </c>
      <c r="B2215" t="s">
        <v>556</v>
      </c>
      <c r="C2215">
        <v>6</v>
      </c>
      <c r="D2215" s="24">
        <v>5457.45263671875</v>
      </c>
      <c r="E2215" s="24">
        <v>1263.802734375</v>
      </c>
      <c r="F2215" s="24">
        <v>874.8275146484375</v>
      </c>
      <c r="G2215" s="24">
        <v>1186.69921875</v>
      </c>
      <c r="H2215" s="24">
        <v>554.87823486328125</v>
      </c>
    </row>
    <row r="2216" spans="1:8">
      <c r="A2216">
        <v>295</v>
      </c>
      <c r="B2216" t="s">
        <v>557</v>
      </c>
      <c r="C2216">
        <v>6</v>
      </c>
      <c r="D2216" s="24">
        <v>2995.09228515625</v>
      </c>
      <c r="E2216" s="24">
        <v>765.80853271484375</v>
      </c>
      <c r="F2216" s="24">
        <v>497.32855224609375</v>
      </c>
      <c r="G2216" s="24">
        <v>1215.2569580078125</v>
      </c>
      <c r="H2216" s="24">
        <v>331.2698974609375</v>
      </c>
    </row>
    <row r="2217" spans="1:8">
      <c r="A2217">
        <v>296</v>
      </c>
      <c r="B2217" t="s">
        <v>558</v>
      </c>
      <c r="C2217">
        <v>6</v>
      </c>
      <c r="D2217" s="24">
        <v>7815.994140625</v>
      </c>
      <c r="E2217" s="24">
        <v>1168.173828125</v>
      </c>
      <c r="F2217" s="24">
        <v>534.7740478515625</v>
      </c>
      <c r="G2217" s="24">
        <v>709.72930908203125</v>
      </c>
      <c r="H2217" s="24">
        <v>353.18124389648438</v>
      </c>
    </row>
    <row r="2218" spans="1:8">
      <c r="A2218">
        <v>297</v>
      </c>
      <c r="B2218" t="s">
        <v>559</v>
      </c>
      <c r="C2218">
        <v>6</v>
      </c>
      <c r="D2218" s="24">
        <v>3468.482177734375</v>
      </c>
      <c r="E2218" s="24">
        <v>837.8543701171875</v>
      </c>
      <c r="F2218" s="24">
        <v>458.05010986328125</v>
      </c>
      <c r="G2218" s="24">
        <v>1199.9326171875</v>
      </c>
      <c r="H2218" s="24">
        <v>99.180992126464844</v>
      </c>
    </row>
    <row r="2219" spans="1:8">
      <c r="A2219">
        <v>298</v>
      </c>
      <c r="B2219" t="s">
        <v>560</v>
      </c>
      <c r="C2219">
        <v>6</v>
      </c>
      <c r="D2219" s="24">
        <v>4349.4931640625</v>
      </c>
      <c r="E2219" s="24">
        <v>1030.1976318359375</v>
      </c>
      <c r="F2219" s="24">
        <v>565.38189697265625</v>
      </c>
      <c r="G2219" s="24">
        <v>547.1376953125</v>
      </c>
      <c r="H2219" s="24">
        <v>265.89410400390625</v>
      </c>
    </row>
    <row r="2220" spans="1:8">
      <c r="A2220">
        <v>299</v>
      </c>
      <c r="B2220" t="s">
        <v>561</v>
      </c>
      <c r="C2220">
        <v>6</v>
      </c>
      <c r="D2220" s="24">
        <v>2602.724853515625</v>
      </c>
      <c r="E2220" s="24">
        <v>589.13165283203125</v>
      </c>
      <c r="F2220" s="24">
        <v>172.8206787109375</v>
      </c>
      <c r="G2220" s="24">
        <v>933.834716796875</v>
      </c>
      <c r="H2220" s="24">
        <v>845.52581787109375</v>
      </c>
    </row>
    <row r="2221" spans="1:8">
      <c r="A2221">
        <v>300</v>
      </c>
      <c r="B2221" t="s">
        <v>562</v>
      </c>
      <c r="C2221">
        <v>6</v>
      </c>
      <c r="D2221" s="24">
        <v>4893.5849609375</v>
      </c>
      <c r="E2221" s="24">
        <v>765.4537353515625</v>
      </c>
      <c r="F2221" s="24">
        <v>632.91912841796875</v>
      </c>
      <c r="G2221" s="24">
        <v>1202.5186767578125</v>
      </c>
      <c r="H2221" s="24">
        <v>1275.7286376953125</v>
      </c>
    </row>
    <row r="2222" spans="1:8">
      <c r="A2222">
        <v>301</v>
      </c>
      <c r="B2222" t="s">
        <v>563</v>
      </c>
      <c r="C2222">
        <v>6</v>
      </c>
      <c r="D2222" s="24">
        <v>1868.1436767578125</v>
      </c>
      <c r="E2222" s="24">
        <v>542.96295166015625</v>
      </c>
      <c r="F2222" s="24">
        <v>520.5537109375</v>
      </c>
      <c r="G2222" s="24">
        <v>526.0936279296875</v>
      </c>
      <c r="H2222" s="24">
        <v>714.9903564453125</v>
      </c>
    </row>
    <row r="2223" spans="1:8">
      <c r="A2223">
        <v>302</v>
      </c>
      <c r="B2223" t="s">
        <v>564</v>
      </c>
      <c r="C2223">
        <v>6</v>
      </c>
      <c r="D2223" s="24">
        <v>2238.921142578125</v>
      </c>
      <c r="E2223" s="24">
        <v>883.08416748046875</v>
      </c>
      <c r="F2223" s="24">
        <v>993.6451416015625</v>
      </c>
      <c r="G2223" s="24">
        <v>1125.0699462890625</v>
      </c>
      <c r="H2223" s="24">
        <v>77.629447937011719</v>
      </c>
    </row>
    <row r="2224" spans="1:8">
      <c r="A2224">
        <v>303</v>
      </c>
      <c r="B2224" t="s">
        <v>565</v>
      </c>
      <c r="C2224">
        <v>6</v>
      </c>
      <c r="D2224" s="24">
        <v>1373.8558349609375</v>
      </c>
      <c r="E2224" s="24">
        <v>349.58218383789062</v>
      </c>
      <c r="F2224" s="24">
        <v>188.58753967285156</v>
      </c>
      <c r="G2224" s="24">
        <v>720.66162109375</v>
      </c>
      <c r="H2224" s="24">
        <v>807.79693603515625</v>
      </c>
    </row>
    <row r="2225" spans="1:8">
      <c r="A2225">
        <v>304</v>
      </c>
      <c r="B2225" t="s">
        <v>566</v>
      </c>
      <c r="C2225">
        <v>6</v>
      </c>
      <c r="D2225" s="24">
        <v>1845.04150390625</v>
      </c>
      <c r="E2225" s="24">
        <v>756.8450927734375</v>
      </c>
      <c r="F2225" s="24">
        <v>432.52694702148438</v>
      </c>
      <c r="G2225" s="24">
        <v>943.8421630859375</v>
      </c>
      <c r="H2225" s="24">
        <v>523.64862060546875</v>
      </c>
    </row>
    <row r="2226" spans="1:8">
      <c r="A2226">
        <v>305</v>
      </c>
      <c r="B2226" t="s">
        <v>567</v>
      </c>
      <c r="C2226">
        <v>6</v>
      </c>
      <c r="D2226" s="24">
        <v>823.0989990234375</v>
      </c>
      <c r="E2226" s="24">
        <v>617.126953125</v>
      </c>
      <c r="F2226" s="24">
        <v>74.421890258789062</v>
      </c>
      <c r="G2226" s="24">
        <v>122.41258239746094</v>
      </c>
      <c r="H2226" s="24">
        <v>-149.47389221191406</v>
      </c>
    </row>
    <row r="2227" spans="1:8">
      <c r="A2227">
        <v>306</v>
      </c>
      <c r="B2227" t="s">
        <v>568</v>
      </c>
      <c r="C2227">
        <v>6</v>
      </c>
      <c r="D2227" s="24">
        <v>3914.712646484375</v>
      </c>
      <c r="E2227" s="24">
        <v>980.2421875</v>
      </c>
      <c r="F2227" s="24">
        <v>252.76873779296875</v>
      </c>
      <c r="G2227" s="24">
        <v>1274.0887451171875</v>
      </c>
      <c r="H2227" s="24">
        <v>-226.74794006347656</v>
      </c>
    </row>
    <row r="2228" spans="1:8">
      <c r="A2228">
        <v>307</v>
      </c>
      <c r="B2228" t="s">
        <v>569</v>
      </c>
      <c r="C2228">
        <v>6</v>
      </c>
      <c r="D2228" s="24">
        <v>3635.75341796875</v>
      </c>
      <c r="E2228" s="24">
        <v>599.715576171875</v>
      </c>
      <c r="F2228" s="24">
        <v>131.72015380859375</v>
      </c>
      <c r="G2228" s="24">
        <v>699.18878173828125</v>
      </c>
      <c r="H2228" s="24">
        <v>760.53155517578125</v>
      </c>
    </row>
    <row r="2229" spans="1:8">
      <c r="A2229">
        <v>308</v>
      </c>
      <c r="B2229" t="s">
        <v>570</v>
      </c>
      <c r="C2229">
        <v>6</v>
      </c>
      <c r="D2229" s="24">
        <v>-547.1513671875</v>
      </c>
      <c r="E2229" s="24">
        <v>493.4844970703125</v>
      </c>
      <c r="F2229" s="24">
        <v>355.87286376953125</v>
      </c>
      <c r="G2229" s="24">
        <v>1111.9290771484375</v>
      </c>
      <c r="H2229" s="24">
        <v>710.58587646484375</v>
      </c>
    </row>
    <row r="2230" spans="1:8">
      <c r="A2230">
        <v>309</v>
      </c>
      <c r="B2230" t="s">
        <v>571</v>
      </c>
      <c r="C2230">
        <v>6</v>
      </c>
      <c r="D2230" s="24">
        <v>2528.2939453125</v>
      </c>
      <c r="E2230" s="24">
        <v>664.69342041015625</v>
      </c>
      <c r="F2230" s="24">
        <v>654.2716064453125</v>
      </c>
      <c r="G2230" s="24">
        <v>860.41064453125</v>
      </c>
      <c r="H2230" s="24">
        <v>237.13351440429688</v>
      </c>
    </row>
    <row r="2231" spans="1:8">
      <c r="A2231">
        <v>310</v>
      </c>
      <c r="B2231" t="s">
        <v>572</v>
      </c>
      <c r="C2231">
        <v>6</v>
      </c>
      <c r="D2231" s="24">
        <v>576.2808837890625</v>
      </c>
      <c r="E2231" s="24">
        <v>335.41909790039062</v>
      </c>
      <c r="F2231" s="24">
        <v>8.9386453628540039</v>
      </c>
      <c r="G2231" s="24">
        <v>296.88446044921875</v>
      </c>
      <c r="H2231" s="24">
        <v>382.6309814453125</v>
      </c>
    </row>
    <row r="2232" spans="1:8">
      <c r="A2232">
        <v>311</v>
      </c>
      <c r="B2232" t="s">
        <v>573</v>
      </c>
      <c r="C2232">
        <v>6</v>
      </c>
      <c r="D2232" s="24">
        <v>4796.85888671875</v>
      </c>
      <c r="E2232" s="24">
        <v>876.60076904296875</v>
      </c>
      <c r="F2232" s="24">
        <v>333.29928588867188</v>
      </c>
      <c r="G2232" s="24">
        <v>856.6708984375</v>
      </c>
      <c r="H2232" s="24">
        <v>523.93359375</v>
      </c>
    </row>
    <row r="2233" spans="1:8">
      <c r="A2233">
        <v>312</v>
      </c>
      <c r="B2233" t="s">
        <v>574</v>
      </c>
      <c r="C2233">
        <v>6</v>
      </c>
      <c r="D2233" s="24">
        <v>5723.568359375</v>
      </c>
      <c r="E2233" s="24">
        <v>1418.3751220703125</v>
      </c>
      <c r="F2233" s="24">
        <v>665.77996826171875</v>
      </c>
      <c r="G2233" s="24">
        <v>2005.2890625</v>
      </c>
      <c r="H2233" s="24">
        <v>894.50390625</v>
      </c>
    </row>
    <row r="2234" spans="1:8">
      <c r="A2234">
        <v>313</v>
      </c>
      <c r="B2234" t="s">
        <v>575</v>
      </c>
      <c r="C2234">
        <v>6</v>
      </c>
      <c r="D2234" s="24">
        <v>16147.8134765625</v>
      </c>
      <c r="E2234" s="24">
        <v>2208.371337890625</v>
      </c>
      <c r="F2234" s="24">
        <v>1153.2315673828125</v>
      </c>
      <c r="G2234" s="24">
        <v>2077.592529296875</v>
      </c>
      <c r="H2234" s="24">
        <v>1162.5394287109375</v>
      </c>
    </row>
    <row r="2235" spans="1:8">
      <c r="A2235">
        <v>314</v>
      </c>
      <c r="B2235" t="s">
        <v>576</v>
      </c>
      <c r="C2235">
        <v>6</v>
      </c>
      <c r="D2235" s="24">
        <v>12620.8251953125</v>
      </c>
      <c r="E2235" s="24">
        <v>2203.665283203125</v>
      </c>
      <c r="F2235" s="24">
        <v>1240.0814208984375</v>
      </c>
      <c r="G2235" s="24">
        <v>1851.75830078125</v>
      </c>
      <c r="H2235" s="24">
        <v>874.7607421875</v>
      </c>
    </row>
    <row r="2236" spans="1:8">
      <c r="A2236">
        <v>315</v>
      </c>
      <c r="B2236" t="s">
        <v>577</v>
      </c>
      <c r="C2236">
        <v>6</v>
      </c>
      <c r="D2236" s="24">
        <v>6340.08056640625</v>
      </c>
      <c r="E2236" s="24">
        <v>961.28814697265625</v>
      </c>
      <c r="F2236" s="24">
        <v>846.144775390625</v>
      </c>
      <c r="G2236" s="24">
        <v>1022.2529296875</v>
      </c>
      <c r="H2236" s="24">
        <v>111.59127044677734</v>
      </c>
    </row>
    <row r="2237" spans="1:8">
      <c r="A2237">
        <v>316</v>
      </c>
      <c r="B2237" t="s">
        <v>578</v>
      </c>
      <c r="C2237">
        <v>6</v>
      </c>
      <c r="D2237" s="24">
        <v>7590.3291015625</v>
      </c>
      <c r="E2237" s="24">
        <v>1819.2310791015625</v>
      </c>
      <c r="F2237" s="24">
        <v>504.506103515625</v>
      </c>
      <c r="G2237" s="24">
        <v>668.66485595703125</v>
      </c>
      <c r="H2237" s="24">
        <v>371.35964965820312</v>
      </c>
    </row>
    <row r="2238" spans="1:8">
      <c r="A2238">
        <v>317</v>
      </c>
      <c r="B2238" t="s">
        <v>579</v>
      </c>
      <c r="C2238">
        <v>6</v>
      </c>
      <c r="D2238" s="24">
        <v>7945.04931640625</v>
      </c>
      <c r="E2238" s="24">
        <v>1005.2973022460938</v>
      </c>
      <c r="F2238" s="24">
        <v>664.419189453125</v>
      </c>
      <c r="G2238" s="24">
        <v>996.2991943359375</v>
      </c>
      <c r="H2238" s="24">
        <v>332.27645874023438</v>
      </c>
    </row>
    <row r="2239" spans="1:8">
      <c r="A2239">
        <v>318</v>
      </c>
      <c r="B2239" t="s">
        <v>580</v>
      </c>
      <c r="C2239">
        <v>6</v>
      </c>
      <c r="D2239" s="24">
        <v>5517.59228515625</v>
      </c>
      <c r="E2239" s="24">
        <v>648.6890869140625</v>
      </c>
      <c r="F2239" s="24">
        <v>675.973388671875</v>
      </c>
      <c r="G2239" s="24">
        <v>1064.894287109375</v>
      </c>
      <c r="H2239" s="24">
        <v>392.93316650390625</v>
      </c>
    </row>
    <row r="2240" spans="1:8">
      <c r="A2240">
        <v>319</v>
      </c>
      <c r="B2240" t="s">
        <v>581</v>
      </c>
      <c r="C2240">
        <v>6</v>
      </c>
      <c r="D2240" s="24">
        <v>12409.111328125</v>
      </c>
      <c r="E2240" s="24">
        <v>1949.7296142578125</v>
      </c>
      <c r="F2240" s="24">
        <v>572.37811279296875</v>
      </c>
      <c r="G2240" s="24">
        <v>1058.1025390625</v>
      </c>
      <c r="H2240" s="24">
        <v>598.42083740234375</v>
      </c>
    </row>
    <row r="2241" spans="1:8">
      <c r="A2241">
        <v>320</v>
      </c>
      <c r="B2241" t="s">
        <v>582</v>
      </c>
      <c r="C2241">
        <v>6</v>
      </c>
      <c r="D2241" s="24">
        <v>3243.360595703125</v>
      </c>
      <c r="E2241" s="24">
        <v>746.17633056640625</v>
      </c>
      <c r="F2241" s="24">
        <v>613.01251220703125</v>
      </c>
      <c r="G2241" s="24">
        <v>244.82949829101562</v>
      </c>
      <c r="H2241" s="24">
        <v>399.57916259765625</v>
      </c>
    </row>
    <row r="2242" spans="1:8">
      <c r="A2242">
        <v>321</v>
      </c>
      <c r="B2242" t="s">
        <v>583</v>
      </c>
      <c r="C2242">
        <v>6</v>
      </c>
      <c r="D2242" s="24">
        <v>6534.21044921875</v>
      </c>
      <c r="E2242" s="24">
        <v>1004.0792236328125</v>
      </c>
      <c r="F2242" s="24">
        <v>564.68084716796875</v>
      </c>
      <c r="G2242" s="24">
        <v>959.5457763671875</v>
      </c>
      <c r="H2242" s="24">
        <v>258.6300048828125</v>
      </c>
    </row>
    <row r="2243" spans="1:8">
      <c r="A2243">
        <v>322</v>
      </c>
      <c r="B2243" t="s">
        <v>584</v>
      </c>
      <c r="C2243">
        <v>6</v>
      </c>
      <c r="D2243" s="24">
        <v>5832.18310546875</v>
      </c>
      <c r="E2243" s="24">
        <v>4207.0439453125</v>
      </c>
      <c r="F2243" s="24">
        <v>3373.1865234375</v>
      </c>
      <c r="G2243" s="24">
        <v>730.8262939453125</v>
      </c>
      <c r="H2243" s="24">
        <v>469.04287719726562</v>
      </c>
    </row>
    <row r="2244" spans="1:8">
      <c r="A2244">
        <v>323</v>
      </c>
      <c r="B2244" t="s">
        <v>585</v>
      </c>
      <c r="C2244">
        <v>6</v>
      </c>
      <c r="D2244" s="24">
        <v>6162.88623046875</v>
      </c>
      <c r="E2244" s="24">
        <v>943.09588623046875</v>
      </c>
      <c r="F2244" s="24">
        <v>457.57000732421875</v>
      </c>
      <c r="G2244" s="24">
        <v>1102.7864990234375</v>
      </c>
      <c r="H2244" s="24">
        <v>576.01068115234375</v>
      </c>
    </row>
    <row r="2245" spans="1:8">
      <c r="A2245">
        <v>324</v>
      </c>
      <c r="B2245" t="s">
        <v>586</v>
      </c>
      <c r="C2245">
        <v>6</v>
      </c>
      <c r="D2245" s="24">
        <v>1826.9512939453125</v>
      </c>
      <c r="E2245" s="24">
        <v>844.17694091796875</v>
      </c>
      <c r="F2245" s="24">
        <v>301.6014404296875</v>
      </c>
      <c r="G2245" s="24">
        <v>516.91094970703125</v>
      </c>
      <c r="H2245" s="24">
        <v>236.04743957519531</v>
      </c>
    </row>
    <row r="2246" spans="1:8">
      <c r="A2246">
        <v>325</v>
      </c>
      <c r="B2246" t="s">
        <v>587</v>
      </c>
      <c r="C2246">
        <v>6</v>
      </c>
      <c r="D2246" s="24">
        <v>821.1561279296875</v>
      </c>
      <c r="E2246" s="24">
        <v>580.24200439453125</v>
      </c>
      <c r="F2246" s="24">
        <v>96.649627685546875</v>
      </c>
      <c r="G2246" s="24">
        <v>663.24554443359375</v>
      </c>
      <c r="H2246" s="24">
        <v>39.599658966064453</v>
      </c>
    </row>
    <row r="2247" spans="1:8">
      <c r="A2247">
        <v>326</v>
      </c>
      <c r="B2247" t="s">
        <v>588</v>
      </c>
      <c r="C2247">
        <v>6</v>
      </c>
      <c r="D2247" s="24">
        <v>1696.9954833984375</v>
      </c>
      <c r="E2247" s="24">
        <v>555.88934326171875</v>
      </c>
      <c r="F2247" s="24">
        <v>588.743408203125</v>
      </c>
      <c r="G2247" s="24">
        <v>698.02691650390625</v>
      </c>
      <c r="H2247" s="24">
        <v>666.70770263671875</v>
      </c>
    </row>
    <row r="2248" spans="1:8">
      <c r="A2248">
        <v>327</v>
      </c>
      <c r="B2248" t="s">
        <v>589</v>
      </c>
      <c r="C2248">
        <v>6</v>
      </c>
      <c r="D2248" s="24">
        <v>49.069004058837891</v>
      </c>
      <c r="E2248" s="24">
        <v>840.21551513671875</v>
      </c>
      <c r="F2248" s="24">
        <v>139.26203918457031</v>
      </c>
      <c r="G2248" s="24">
        <v>637.32879638671875</v>
      </c>
      <c r="H2248" s="24">
        <v>842.26080322265625</v>
      </c>
    </row>
    <row r="2249" spans="1:8">
      <c r="A2249">
        <v>328</v>
      </c>
      <c r="B2249" t="s">
        <v>590</v>
      </c>
      <c r="C2249">
        <v>6</v>
      </c>
      <c r="D2249" s="24">
        <v>995.4990234375</v>
      </c>
      <c r="E2249" s="24">
        <v>431.76605224609375</v>
      </c>
      <c r="F2249" s="24">
        <v>373.70376586914062</v>
      </c>
      <c r="G2249" s="24">
        <v>537.0419921875</v>
      </c>
      <c r="H2249" s="24">
        <v>-151.77626037597656</v>
      </c>
    </row>
    <row r="2250" spans="1:8">
      <c r="A2250">
        <v>329</v>
      </c>
      <c r="B2250" t="s">
        <v>591</v>
      </c>
      <c r="C2250">
        <v>6</v>
      </c>
      <c r="D2250" s="24">
        <v>799.84490966796875</v>
      </c>
      <c r="E2250" s="24">
        <v>321.20556640625</v>
      </c>
      <c r="F2250" s="24">
        <v>200.66984558105469</v>
      </c>
      <c r="G2250" s="24">
        <v>447.73129272460938</v>
      </c>
      <c r="H2250" s="24">
        <v>534.00189208984375</v>
      </c>
    </row>
    <row r="2251" spans="1:8">
      <c r="A2251">
        <v>330</v>
      </c>
      <c r="B2251" t="s">
        <v>592</v>
      </c>
      <c r="C2251">
        <v>6</v>
      </c>
      <c r="D2251" s="24">
        <v>238.60154724121094</v>
      </c>
      <c r="E2251" s="24">
        <v>177.90771484375</v>
      </c>
      <c r="F2251" s="24">
        <v>-48.014419555664062</v>
      </c>
      <c r="G2251" s="24">
        <v>486.2010498046875</v>
      </c>
      <c r="H2251" s="24">
        <v>98.335037231445312</v>
      </c>
    </row>
    <row r="2252" spans="1:8">
      <c r="A2252">
        <v>331</v>
      </c>
      <c r="B2252" t="s">
        <v>593</v>
      </c>
      <c r="C2252">
        <v>6</v>
      </c>
      <c r="D2252" s="24">
        <v>350.98208618164062</v>
      </c>
      <c r="E2252" s="24">
        <v>222.67070007324219</v>
      </c>
      <c r="F2252" s="24">
        <v>-165.95500183105469</v>
      </c>
      <c r="G2252" s="24">
        <v>70.190483093261719</v>
      </c>
      <c r="H2252" s="24">
        <v>679.00909423828125</v>
      </c>
    </row>
    <row r="2253" spans="1:8">
      <c r="A2253">
        <v>332</v>
      </c>
      <c r="B2253" t="s">
        <v>594</v>
      </c>
      <c r="C2253">
        <v>6</v>
      </c>
      <c r="D2253" s="24">
        <v>751.35546875</v>
      </c>
      <c r="E2253" s="24">
        <v>-169.406982421875</v>
      </c>
      <c r="F2253" s="24">
        <v>724.1728515625</v>
      </c>
      <c r="G2253" s="24">
        <v>805.11077880859375</v>
      </c>
      <c r="H2253" s="24">
        <v>10.832138061523438</v>
      </c>
    </row>
    <row r="2254" spans="1:8">
      <c r="A2254">
        <v>333</v>
      </c>
      <c r="B2254" t="s">
        <v>595</v>
      </c>
      <c r="C2254">
        <v>6</v>
      </c>
      <c r="D2254" s="24">
        <v>2703.31298828125</v>
      </c>
      <c r="E2254" s="24">
        <v>634.47833251953125</v>
      </c>
      <c r="F2254" s="24">
        <v>368.71658325195312</v>
      </c>
      <c r="G2254" s="24">
        <v>1029.9420166015625</v>
      </c>
      <c r="H2254" s="24">
        <v>112.42782592773438</v>
      </c>
    </row>
    <row r="2255" spans="1:8">
      <c r="A2255">
        <v>334</v>
      </c>
      <c r="B2255" t="s">
        <v>596</v>
      </c>
      <c r="C2255">
        <v>6</v>
      </c>
      <c r="D2255" s="24">
        <v>2559.247314453125</v>
      </c>
      <c r="E2255" s="24">
        <v>367.5916748046875</v>
      </c>
      <c r="F2255" s="24">
        <v>508.9119873046875</v>
      </c>
      <c r="G2255" s="24">
        <v>1004.43701171875</v>
      </c>
      <c r="H2255" s="24">
        <v>529.9195556640625</v>
      </c>
    </row>
    <row r="2256" spans="1:8">
      <c r="A2256">
        <v>335</v>
      </c>
      <c r="B2256" t="s">
        <v>597</v>
      </c>
      <c r="C2256">
        <v>6</v>
      </c>
      <c r="D2256" s="24">
        <v>6942.99755859375</v>
      </c>
      <c r="E2256" s="24">
        <v>1705.0450439453125</v>
      </c>
      <c r="F2256" s="24">
        <v>1134.05419921875</v>
      </c>
      <c r="G2256" s="24">
        <v>1695.5340576171875</v>
      </c>
      <c r="H2256" s="24">
        <v>1146.4599609375</v>
      </c>
    </row>
    <row r="2257" spans="1:8">
      <c r="A2257">
        <v>336</v>
      </c>
      <c r="B2257" t="s">
        <v>598</v>
      </c>
      <c r="C2257">
        <v>6</v>
      </c>
      <c r="D2257" s="24">
        <v>5742.591796875</v>
      </c>
      <c r="E2257" s="24">
        <v>1027.9210205078125</v>
      </c>
      <c r="F2257" s="24">
        <v>438.41854858398438</v>
      </c>
      <c r="G2257" s="24">
        <v>868.31591796875</v>
      </c>
      <c r="H2257" s="24">
        <v>1206.8104248046875</v>
      </c>
    </row>
    <row r="2258" spans="1:8">
      <c r="A2258">
        <v>337</v>
      </c>
      <c r="B2258" t="s">
        <v>599</v>
      </c>
      <c r="C2258">
        <v>6</v>
      </c>
      <c r="D2258" s="24">
        <v>17131.65625</v>
      </c>
      <c r="E2258" s="24">
        <v>2460.07763671875</v>
      </c>
      <c r="F2258" s="24">
        <v>1549.1279296875</v>
      </c>
      <c r="G2258" s="24">
        <v>2211.399169921875</v>
      </c>
      <c r="H2258" s="24">
        <v>487.58270263671875</v>
      </c>
    </row>
    <row r="2259" spans="1:8">
      <c r="A2259">
        <v>338</v>
      </c>
      <c r="B2259" t="s">
        <v>600</v>
      </c>
      <c r="C2259">
        <v>6</v>
      </c>
      <c r="D2259" s="24">
        <v>13475.8671875</v>
      </c>
      <c r="E2259" s="24">
        <v>1965.8876953125</v>
      </c>
      <c r="F2259" s="24">
        <v>1094.5260009765625</v>
      </c>
      <c r="G2259" s="24">
        <v>1542.74072265625</v>
      </c>
      <c r="H2259" s="24">
        <v>1334.4349365234375</v>
      </c>
    </row>
    <row r="2260" spans="1:8">
      <c r="A2260">
        <v>339</v>
      </c>
      <c r="B2260" t="s">
        <v>601</v>
      </c>
      <c r="C2260">
        <v>6</v>
      </c>
      <c r="D2260" s="24">
        <v>3859.856201171875</v>
      </c>
      <c r="E2260" s="24">
        <v>513.7896728515625</v>
      </c>
      <c r="F2260" s="24">
        <v>393.421630859375</v>
      </c>
      <c r="G2260" s="24">
        <v>-169.36512756347656</v>
      </c>
      <c r="H2260" s="24">
        <v>412.85894775390625</v>
      </c>
    </row>
    <row r="2261" spans="1:8">
      <c r="A2261">
        <v>340</v>
      </c>
      <c r="B2261" t="s">
        <v>602</v>
      </c>
      <c r="C2261">
        <v>6</v>
      </c>
      <c r="D2261" s="24">
        <v>6126.74951171875</v>
      </c>
      <c r="E2261" s="24">
        <v>1082.052490234375</v>
      </c>
      <c r="F2261" s="24">
        <v>776.20062255859375</v>
      </c>
      <c r="G2261" s="24">
        <v>440.43075561523438</v>
      </c>
      <c r="H2261" s="24">
        <v>879.72271728515625</v>
      </c>
    </row>
    <row r="2262" spans="1:8">
      <c r="A2262">
        <v>341</v>
      </c>
      <c r="B2262" t="s">
        <v>603</v>
      </c>
      <c r="C2262">
        <v>6</v>
      </c>
      <c r="D2262" s="24">
        <v>7535.03076171875</v>
      </c>
      <c r="E2262" s="24">
        <v>1269.2789306640625</v>
      </c>
      <c r="F2262" s="24">
        <v>814.116455078125</v>
      </c>
      <c r="G2262" s="24">
        <v>1177.5391845703125</v>
      </c>
      <c r="H2262" s="24">
        <v>531.6077880859375</v>
      </c>
    </row>
    <row r="2263" spans="1:8">
      <c r="A2263">
        <v>342</v>
      </c>
      <c r="B2263" t="s">
        <v>604</v>
      </c>
      <c r="C2263">
        <v>6</v>
      </c>
      <c r="D2263" s="24">
        <v>3573.2783203125</v>
      </c>
      <c r="E2263" s="24">
        <v>906.02581787109375</v>
      </c>
      <c r="F2263" s="24">
        <v>386.2615966796875</v>
      </c>
      <c r="G2263" s="24">
        <v>711.54693603515625</v>
      </c>
      <c r="H2263" s="24">
        <v>52.795391082763672</v>
      </c>
    </row>
    <row r="2264" spans="1:8">
      <c r="A2264">
        <v>343</v>
      </c>
      <c r="B2264" t="s">
        <v>605</v>
      </c>
      <c r="C2264">
        <v>6</v>
      </c>
      <c r="D2264" s="24">
        <v>1086.28515625</v>
      </c>
      <c r="E2264" s="24">
        <v>-113.07286071777344</v>
      </c>
      <c r="F2264" s="24">
        <v>332.01016235351562</v>
      </c>
      <c r="G2264" s="24">
        <v>835.317626953125</v>
      </c>
      <c r="H2264" s="24">
        <v>205.50791931152344</v>
      </c>
    </row>
    <row r="2265" spans="1:8">
      <c r="A2265">
        <v>344</v>
      </c>
      <c r="B2265" t="s">
        <v>606</v>
      </c>
      <c r="C2265">
        <v>6</v>
      </c>
      <c r="D2265" s="24">
        <v>3300.784423828125</v>
      </c>
      <c r="E2265" s="24">
        <v>222.44886779785156</v>
      </c>
      <c r="F2265" s="24">
        <v>6.6739101409912109</v>
      </c>
      <c r="G2265" s="24">
        <v>609.33978271484375</v>
      </c>
      <c r="H2265" s="24">
        <v>934.5543212890625</v>
      </c>
    </row>
    <row r="2266" spans="1:8">
      <c r="A2266">
        <v>345</v>
      </c>
      <c r="B2266" t="s">
        <v>607</v>
      </c>
      <c r="C2266">
        <v>6</v>
      </c>
      <c r="D2266" s="24">
        <v>4559.7392578125</v>
      </c>
      <c r="E2266" s="24">
        <v>849.45849609375</v>
      </c>
      <c r="F2266" s="24">
        <v>253.1748046875</v>
      </c>
      <c r="G2266" s="24">
        <v>1389.99072265625</v>
      </c>
      <c r="H2266" s="24">
        <v>361.4873046875</v>
      </c>
    </row>
    <row r="2267" spans="1:8">
      <c r="A2267">
        <v>346</v>
      </c>
      <c r="B2267" t="s">
        <v>608</v>
      </c>
      <c r="C2267">
        <v>6</v>
      </c>
      <c r="D2267" s="24">
        <v>6691.33740234375</v>
      </c>
      <c r="E2267" s="24">
        <v>998.66998291015625</v>
      </c>
      <c r="F2267" s="24">
        <v>603.85205078125</v>
      </c>
      <c r="G2267" s="24">
        <v>895.46270751953125</v>
      </c>
      <c r="H2267" s="24">
        <v>495.8856201171875</v>
      </c>
    </row>
    <row r="2268" spans="1:8">
      <c r="A2268">
        <v>347</v>
      </c>
      <c r="B2268" t="s">
        <v>609</v>
      </c>
      <c r="C2268">
        <v>6</v>
      </c>
      <c r="D2268" s="24">
        <v>2290.4072265625</v>
      </c>
      <c r="E2268" s="24">
        <v>512.12176513671875</v>
      </c>
      <c r="F2268" s="24">
        <v>259.47915649414062</v>
      </c>
      <c r="G2268" s="24">
        <v>1202.23876953125</v>
      </c>
      <c r="H2268" s="24">
        <v>422.60256958007812</v>
      </c>
    </row>
    <row r="2269" spans="1:8">
      <c r="A2269">
        <v>348</v>
      </c>
      <c r="B2269" t="s">
        <v>610</v>
      </c>
      <c r="C2269">
        <v>6</v>
      </c>
      <c r="D2269" s="24">
        <v>1331.9205322265625</v>
      </c>
      <c r="E2269" s="24">
        <v>375.78765869140625</v>
      </c>
      <c r="F2269" s="24">
        <v>397.24569702148438</v>
      </c>
      <c r="G2269" s="24">
        <v>867.18939208984375</v>
      </c>
      <c r="H2269" s="24">
        <v>483.95098876953125</v>
      </c>
    </row>
    <row r="2270" spans="1:8">
      <c r="A2270">
        <v>349</v>
      </c>
      <c r="B2270" t="s">
        <v>611</v>
      </c>
      <c r="C2270">
        <v>6</v>
      </c>
      <c r="D2270" s="24">
        <v>1584.2454833984375</v>
      </c>
      <c r="E2270" s="24">
        <v>375.39791870117188</v>
      </c>
      <c r="F2270" s="24">
        <v>94.267646789550781</v>
      </c>
      <c r="G2270" s="24">
        <v>618.46533203125</v>
      </c>
      <c r="H2270" s="24">
        <v>-119.39255523681641</v>
      </c>
    </row>
    <row r="2271" spans="1:8">
      <c r="A2271">
        <v>350</v>
      </c>
      <c r="B2271" t="s">
        <v>612</v>
      </c>
      <c r="C2271">
        <v>6</v>
      </c>
      <c r="D2271" s="24">
        <v>3856.67578125</v>
      </c>
      <c r="E2271" s="24">
        <v>671.95855712890625</v>
      </c>
      <c r="F2271" s="24">
        <v>956.2266845703125</v>
      </c>
      <c r="G2271" s="24">
        <v>1004.5638427734375</v>
      </c>
      <c r="H2271" s="24">
        <v>801.925537109375</v>
      </c>
    </row>
    <row r="2272" spans="1:8">
      <c r="A2272">
        <v>351</v>
      </c>
      <c r="B2272" t="s">
        <v>613</v>
      </c>
      <c r="C2272">
        <v>6</v>
      </c>
      <c r="D2272" s="24">
        <v>2127.059326171875</v>
      </c>
      <c r="E2272" s="24">
        <v>416.36813354492188</v>
      </c>
      <c r="F2272" s="24">
        <v>382.79217529296875</v>
      </c>
      <c r="G2272" s="24">
        <v>1203.36474609375</v>
      </c>
      <c r="H2272" s="24">
        <v>251.64759826660156</v>
      </c>
    </row>
    <row r="2273" spans="1:8">
      <c r="A2273">
        <v>352</v>
      </c>
      <c r="B2273" t="s">
        <v>614</v>
      </c>
      <c r="C2273">
        <v>6</v>
      </c>
      <c r="D2273" s="24">
        <v>5348.59814453125</v>
      </c>
      <c r="E2273" s="24">
        <v>1237.3438720703125</v>
      </c>
      <c r="F2273" s="24">
        <v>834.57135009765625</v>
      </c>
      <c r="G2273" s="24">
        <v>1026.22021484375</v>
      </c>
      <c r="H2273" s="24">
        <v>3215.244384765625</v>
      </c>
    </row>
    <row r="2274" spans="1:8">
      <c r="A2274">
        <v>353</v>
      </c>
      <c r="B2274" t="s">
        <v>615</v>
      </c>
      <c r="C2274">
        <v>6</v>
      </c>
      <c r="D2274" s="24">
        <v>1726.15576171875</v>
      </c>
      <c r="E2274" s="24">
        <v>1036.521728515625</v>
      </c>
      <c r="F2274" s="24">
        <v>643.74853515625</v>
      </c>
      <c r="G2274" s="24">
        <v>389.53305053710938</v>
      </c>
      <c r="H2274" s="24">
        <v>646.5267333984375</v>
      </c>
    </row>
    <row r="2275" spans="1:8">
      <c r="A2275">
        <v>354</v>
      </c>
      <c r="B2275" t="s">
        <v>616</v>
      </c>
      <c r="C2275">
        <v>6</v>
      </c>
      <c r="D2275" s="24">
        <v>276.56536865234375</v>
      </c>
      <c r="E2275" s="24">
        <v>689.77197265625</v>
      </c>
      <c r="F2275" s="24">
        <v>336.76376342773438</v>
      </c>
      <c r="G2275" s="24">
        <v>768.117919921875</v>
      </c>
      <c r="H2275" s="24">
        <v>628.24188232421875</v>
      </c>
    </row>
    <row r="2276" spans="1:8">
      <c r="A2276">
        <v>355</v>
      </c>
      <c r="B2276" t="s">
        <v>617</v>
      </c>
      <c r="C2276">
        <v>6</v>
      </c>
      <c r="D2276" s="24">
        <v>-1007.5628662109375</v>
      </c>
      <c r="E2276" s="24">
        <v>223.73135375976562</v>
      </c>
      <c r="F2276" s="24">
        <v>649.069580078125</v>
      </c>
      <c r="G2276" s="24">
        <v>935.45831298828125</v>
      </c>
      <c r="H2276" s="24">
        <v>1170.5987548828125</v>
      </c>
    </row>
    <row r="2277" spans="1:8">
      <c r="A2277">
        <v>356</v>
      </c>
      <c r="B2277" t="s">
        <v>618</v>
      </c>
      <c r="C2277">
        <v>6</v>
      </c>
      <c r="D2277" s="24">
        <v>448.33526611328125</v>
      </c>
      <c r="E2277" s="24">
        <v>388.14459228515625</v>
      </c>
      <c r="F2277" s="24">
        <v>345.7911376953125</v>
      </c>
      <c r="G2277" s="24">
        <v>724.0582275390625</v>
      </c>
      <c r="H2277" s="24">
        <v>325.69735717773438</v>
      </c>
    </row>
    <row r="2278" spans="1:8">
      <c r="A2278">
        <v>357</v>
      </c>
      <c r="B2278" t="s">
        <v>619</v>
      </c>
      <c r="C2278">
        <v>6</v>
      </c>
      <c r="D2278" s="24">
        <v>2472.11572265625</v>
      </c>
      <c r="E2278" s="24">
        <v>731.1806640625</v>
      </c>
      <c r="F2278" s="24">
        <v>639.0548095703125</v>
      </c>
      <c r="G2278" s="24">
        <v>1087.81640625</v>
      </c>
      <c r="H2278" s="24">
        <v>495.28713989257812</v>
      </c>
    </row>
    <row r="2279" spans="1:8">
      <c r="A2279">
        <v>358</v>
      </c>
      <c r="B2279" t="s">
        <v>620</v>
      </c>
      <c r="C2279">
        <v>6</v>
      </c>
      <c r="D2279" s="24">
        <v>5056.17431640625</v>
      </c>
      <c r="E2279" s="24">
        <v>857.128662109375</v>
      </c>
      <c r="F2279" s="24">
        <v>189.008056640625</v>
      </c>
      <c r="G2279" s="24">
        <v>844.38641357421875</v>
      </c>
      <c r="H2279" s="24">
        <v>586.048583984375</v>
      </c>
    </row>
    <row r="2280" spans="1:8">
      <c r="A2280">
        <v>359</v>
      </c>
      <c r="B2280" t="s">
        <v>621</v>
      </c>
      <c r="C2280">
        <v>6</v>
      </c>
      <c r="D2280" s="24">
        <v>5549.53857421875</v>
      </c>
      <c r="E2280" s="24">
        <v>654.3277587890625</v>
      </c>
      <c r="F2280" s="24">
        <v>776.12744140625</v>
      </c>
      <c r="G2280" s="24">
        <v>1081.8094482421875</v>
      </c>
      <c r="H2280" s="24">
        <v>684.74945068359375</v>
      </c>
    </row>
    <row r="2281" spans="1:8">
      <c r="A2281">
        <v>360</v>
      </c>
      <c r="B2281" t="s">
        <v>622</v>
      </c>
      <c r="C2281">
        <v>6</v>
      </c>
      <c r="D2281" s="24">
        <v>4578.93212890625</v>
      </c>
      <c r="E2281" s="24">
        <v>1344.2216796875</v>
      </c>
      <c r="F2281" s="24">
        <v>446.67825317382812</v>
      </c>
      <c r="G2281" s="24">
        <v>1135.9503173828125</v>
      </c>
      <c r="H2281" s="24">
        <v>213.27973937988281</v>
      </c>
    </row>
    <row r="2282" spans="1:8">
      <c r="A2282">
        <v>361</v>
      </c>
      <c r="B2282" t="s">
        <v>623</v>
      </c>
      <c r="C2282">
        <v>6</v>
      </c>
      <c r="D2282" s="24">
        <v>13278.3212890625</v>
      </c>
      <c r="E2282" s="24">
        <v>1704.6766357421875</v>
      </c>
      <c r="F2282" s="24">
        <v>1136.44384765625</v>
      </c>
      <c r="G2282" s="24">
        <v>1654.174072265625</v>
      </c>
      <c r="H2282" s="24">
        <v>6527.638671875</v>
      </c>
    </row>
    <row r="2283" spans="1:8">
      <c r="A2283">
        <v>362</v>
      </c>
      <c r="B2283" t="s">
        <v>624</v>
      </c>
      <c r="C2283">
        <v>6</v>
      </c>
      <c r="D2283" s="24">
        <v>17395.29296875</v>
      </c>
      <c r="E2283" s="24">
        <v>2463.68017578125</v>
      </c>
      <c r="F2283" s="24">
        <v>1256.3602294921875</v>
      </c>
      <c r="G2283" s="24">
        <v>1685.7420654296875</v>
      </c>
      <c r="H2283" s="24">
        <v>451.88577270507812</v>
      </c>
    </row>
    <row r="2284" spans="1:8">
      <c r="A2284">
        <v>363</v>
      </c>
      <c r="B2284" t="s">
        <v>625</v>
      </c>
      <c r="C2284">
        <v>6</v>
      </c>
      <c r="D2284" s="24">
        <v>14508.970703125</v>
      </c>
      <c r="E2284" s="24">
        <v>1826.211181640625</v>
      </c>
      <c r="F2284" s="24">
        <v>806.31512451171875</v>
      </c>
      <c r="G2284" s="24">
        <v>2287.720947265625</v>
      </c>
      <c r="H2284" s="24">
        <v>58.305423736572266</v>
      </c>
    </row>
    <row r="2285" spans="1:8">
      <c r="A2285">
        <v>364</v>
      </c>
      <c r="B2285" t="s">
        <v>626</v>
      </c>
      <c r="C2285">
        <v>6</v>
      </c>
      <c r="D2285" s="24">
        <v>5501.14111328125</v>
      </c>
      <c r="E2285" s="24">
        <v>1191.6220703125</v>
      </c>
      <c r="F2285" s="24">
        <v>467.91705322265625</v>
      </c>
      <c r="G2285" s="24">
        <v>1409.2080078125</v>
      </c>
      <c r="H2285" s="24">
        <v>1031.54736328125</v>
      </c>
    </row>
    <row r="2286" spans="1:8">
      <c r="A2286">
        <v>365</v>
      </c>
      <c r="B2286" t="s">
        <v>627</v>
      </c>
      <c r="C2286">
        <v>6</v>
      </c>
      <c r="D2286" s="24">
        <v>7623.71630859375</v>
      </c>
      <c r="E2286" s="24">
        <v>658.608642578125</v>
      </c>
      <c r="F2286" s="24">
        <v>1014.8010864257812</v>
      </c>
      <c r="G2286" s="24">
        <v>1278.3927001953125</v>
      </c>
      <c r="H2286" s="24">
        <v>251.11761474609375</v>
      </c>
    </row>
    <row r="2287" spans="1:8">
      <c r="A2287">
        <v>366</v>
      </c>
      <c r="B2287" t="s">
        <v>628</v>
      </c>
      <c r="C2287">
        <v>6</v>
      </c>
      <c r="D2287" s="24">
        <v>273.27490234375</v>
      </c>
      <c r="E2287" s="24">
        <v>290.68389892578125</v>
      </c>
      <c r="F2287" s="24">
        <v>748.0205078125</v>
      </c>
      <c r="G2287" s="24">
        <v>1227.94482421875</v>
      </c>
      <c r="H2287" s="24">
        <v>482.15402221679688</v>
      </c>
    </row>
    <row r="2288" spans="1:8">
      <c r="A2288">
        <v>367</v>
      </c>
      <c r="B2288" t="s">
        <v>629</v>
      </c>
      <c r="C2288">
        <v>6</v>
      </c>
      <c r="D2288" s="24">
        <v>2147.756103515625</v>
      </c>
      <c r="E2288" s="24">
        <v>1107.034423828125</v>
      </c>
      <c r="F2288" s="24">
        <v>594.75091552734375</v>
      </c>
      <c r="G2288" s="24">
        <v>1338.6793212890625</v>
      </c>
      <c r="H2288" s="24">
        <v>271.75717163085938</v>
      </c>
    </row>
    <row r="2289" spans="1:8">
      <c r="A2289">
        <v>368</v>
      </c>
      <c r="B2289" t="s">
        <v>630</v>
      </c>
      <c r="C2289">
        <v>6</v>
      </c>
      <c r="D2289" s="24">
        <v>2918.379150390625</v>
      </c>
      <c r="E2289" s="24">
        <v>941.830810546875</v>
      </c>
      <c r="F2289" s="24">
        <v>415.63754272460938</v>
      </c>
      <c r="G2289" s="24">
        <v>1035.8350830078125</v>
      </c>
      <c r="H2289" s="24">
        <v>118.19277954101562</v>
      </c>
    </row>
    <row r="2290" spans="1:8">
      <c r="A2290">
        <v>369</v>
      </c>
      <c r="B2290" t="s">
        <v>631</v>
      </c>
      <c r="C2290">
        <v>6</v>
      </c>
      <c r="D2290" s="24">
        <v>4216.81787109375</v>
      </c>
      <c r="E2290" s="24">
        <v>1095.74462890625</v>
      </c>
      <c r="F2290" s="24">
        <v>763.31402587890625</v>
      </c>
      <c r="G2290" s="24">
        <v>982.23321533203125</v>
      </c>
      <c r="H2290" s="24">
        <v>422.58453369140625</v>
      </c>
    </row>
    <row r="2291" spans="1:8">
      <c r="A2291">
        <v>370</v>
      </c>
      <c r="B2291" t="s">
        <v>632</v>
      </c>
      <c r="C2291">
        <v>6</v>
      </c>
      <c r="D2291" s="24">
        <v>1312.677001953125</v>
      </c>
      <c r="E2291" s="24">
        <v>746.18658447265625</v>
      </c>
      <c r="F2291" s="24">
        <v>-280.352294921875</v>
      </c>
      <c r="G2291" s="24">
        <v>736.7259521484375</v>
      </c>
      <c r="H2291" s="24">
        <v>114.23918151855469</v>
      </c>
    </row>
    <row r="2292" spans="1:8">
      <c r="A2292">
        <v>371</v>
      </c>
      <c r="B2292" t="s">
        <v>633</v>
      </c>
      <c r="C2292">
        <v>6</v>
      </c>
      <c r="D2292" s="24">
        <v>2169.34619140625</v>
      </c>
      <c r="E2292" s="24">
        <v>334.82879638671875</v>
      </c>
      <c r="F2292" s="24">
        <v>183.16949462890625</v>
      </c>
      <c r="G2292" s="24">
        <v>1325.3807373046875</v>
      </c>
      <c r="H2292" s="24">
        <v>549.72357177734375</v>
      </c>
    </row>
    <row r="2293" spans="1:8">
      <c r="A2293">
        <v>372</v>
      </c>
      <c r="B2293" t="s">
        <v>634</v>
      </c>
      <c r="C2293">
        <v>6</v>
      </c>
      <c r="D2293" s="24">
        <v>-165.63113403320312</v>
      </c>
      <c r="E2293" s="24">
        <v>1101.0126953125</v>
      </c>
      <c r="F2293" s="24">
        <v>226.14749145507812</v>
      </c>
      <c r="G2293" s="24">
        <v>824.71197509765625</v>
      </c>
      <c r="H2293" s="24">
        <v>914.7867431640625</v>
      </c>
    </row>
    <row r="2294" spans="1:8">
      <c r="A2294">
        <v>373</v>
      </c>
      <c r="B2294" t="s">
        <v>635</v>
      </c>
      <c r="C2294">
        <v>6</v>
      </c>
      <c r="D2294" s="24">
        <v>899.55194091796875</v>
      </c>
      <c r="E2294" s="24">
        <v>732.9119873046875</v>
      </c>
      <c r="F2294" s="24">
        <v>281.03759765625</v>
      </c>
      <c r="G2294" s="24">
        <v>258.8310546875</v>
      </c>
      <c r="H2294" s="24">
        <v>327.0411376953125</v>
      </c>
    </row>
    <row r="2295" spans="1:8">
      <c r="A2295">
        <v>374</v>
      </c>
      <c r="B2295" t="s">
        <v>636</v>
      </c>
      <c r="C2295">
        <v>6</v>
      </c>
      <c r="D2295" s="24">
        <v>1637.501953125</v>
      </c>
      <c r="E2295" s="24">
        <v>370.55426025390625</v>
      </c>
      <c r="F2295" s="24">
        <v>-185.435791015625</v>
      </c>
      <c r="G2295" s="24">
        <v>1040.518798828125</v>
      </c>
      <c r="H2295" s="24">
        <v>409.65280151367188</v>
      </c>
    </row>
    <row r="2296" spans="1:8">
      <c r="A2296">
        <v>375</v>
      </c>
      <c r="B2296" t="s">
        <v>637</v>
      </c>
      <c r="C2296">
        <v>6</v>
      </c>
      <c r="D2296" s="24">
        <v>2477.503662109375</v>
      </c>
      <c r="E2296" s="24">
        <v>606.42315673828125</v>
      </c>
      <c r="F2296" s="24">
        <v>534.1407470703125</v>
      </c>
      <c r="G2296" s="24">
        <v>1324.2275390625</v>
      </c>
      <c r="H2296" s="24">
        <v>645.1904296875</v>
      </c>
    </row>
    <row r="2297" spans="1:8">
      <c r="A2297">
        <v>376</v>
      </c>
      <c r="B2297" t="s">
        <v>638</v>
      </c>
      <c r="C2297">
        <v>6</v>
      </c>
      <c r="D2297" s="24">
        <v>778.59124755859375</v>
      </c>
      <c r="E2297" s="24">
        <v>543.31915283203125</v>
      </c>
      <c r="F2297" s="24">
        <v>10.40895938873291</v>
      </c>
      <c r="G2297" s="24">
        <v>1320.745849609375</v>
      </c>
      <c r="H2297" s="24">
        <v>-437.20452880859375</v>
      </c>
    </row>
    <row r="2298" spans="1:8">
      <c r="A2298">
        <v>377</v>
      </c>
      <c r="B2298" t="s">
        <v>639</v>
      </c>
      <c r="C2298">
        <v>6</v>
      </c>
      <c r="D2298" s="24">
        <v>715.95220947265625</v>
      </c>
      <c r="E2298" s="24">
        <v>922.38861083984375</v>
      </c>
      <c r="F2298" s="24">
        <v>98.004570007324219</v>
      </c>
      <c r="G2298" s="24">
        <v>1282.183837890625</v>
      </c>
      <c r="H2298" s="24">
        <v>358.06976318359375</v>
      </c>
    </row>
    <row r="2299" spans="1:8">
      <c r="A2299">
        <v>378</v>
      </c>
      <c r="B2299" t="s">
        <v>640</v>
      </c>
      <c r="C2299">
        <v>6</v>
      </c>
      <c r="D2299" s="24">
        <v>1154.0955810546875</v>
      </c>
      <c r="E2299" s="24">
        <v>768.3458251953125</v>
      </c>
      <c r="F2299" s="24">
        <v>776.35565185546875</v>
      </c>
      <c r="G2299" s="24">
        <v>1682.471435546875</v>
      </c>
      <c r="H2299" s="24">
        <v>867.23638916015625</v>
      </c>
    </row>
    <row r="2300" spans="1:8">
      <c r="A2300">
        <v>379</v>
      </c>
      <c r="B2300" t="s">
        <v>641</v>
      </c>
      <c r="C2300">
        <v>6</v>
      </c>
      <c r="D2300" s="24">
        <v>531.22979736328125</v>
      </c>
      <c r="E2300" s="24">
        <v>702.101318359375</v>
      </c>
      <c r="F2300" s="24">
        <v>499.74261474609375</v>
      </c>
      <c r="G2300" s="24">
        <v>1652.0059814453125</v>
      </c>
      <c r="H2300" s="24">
        <v>92.195533752441406</v>
      </c>
    </row>
    <row r="2301" spans="1:8">
      <c r="A2301">
        <v>380</v>
      </c>
      <c r="B2301" t="s">
        <v>642</v>
      </c>
      <c r="C2301">
        <v>6</v>
      </c>
      <c r="D2301" s="24">
        <v>2050.177734375</v>
      </c>
      <c r="E2301" s="24">
        <v>611.58306884765625</v>
      </c>
      <c r="F2301" s="24">
        <v>450.05923461914062</v>
      </c>
      <c r="G2301" s="24">
        <v>1887.18896484375</v>
      </c>
      <c r="H2301" s="24">
        <v>1125.7421875</v>
      </c>
    </row>
    <row r="2302" spans="1:8">
      <c r="A2302">
        <v>381</v>
      </c>
      <c r="B2302" t="s">
        <v>643</v>
      </c>
      <c r="C2302">
        <v>6</v>
      </c>
      <c r="D2302" s="24">
        <v>964.2076416015625</v>
      </c>
      <c r="E2302" s="24">
        <v>482.78750610351562</v>
      </c>
      <c r="F2302" s="24">
        <v>431.43746948242188</v>
      </c>
      <c r="G2302" s="24">
        <v>1394.8822021484375</v>
      </c>
      <c r="H2302" s="24">
        <v>403.6658935546875</v>
      </c>
    </row>
    <row r="2303" spans="1:8">
      <c r="A2303">
        <v>382</v>
      </c>
      <c r="B2303" t="s">
        <v>644</v>
      </c>
      <c r="C2303">
        <v>6</v>
      </c>
      <c r="D2303" s="24">
        <v>7869.07666015625</v>
      </c>
      <c r="E2303" s="24">
        <v>1068.376953125</v>
      </c>
      <c r="F2303" s="24">
        <v>1020.4927368164062</v>
      </c>
      <c r="G2303" s="24">
        <v>1531.0191650390625</v>
      </c>
      <c r="H2303" s="24">
        <v>690.97802734375</v>
      </c>
    </row>
    <row r="2304" spans="1:8">
      <c r="A2304">
        <v>383</v>
      </c>
      <c r="B2304" t="s">
        <v>645</v>
      </c>
      <c r="C2304">
        <v>6</v>
      </c>
      <c r="D2304" s="24">
        <v>4809.373046875</v>
      </c>
      <c r="E2304" s="24">
        <v>968.2685546875</v>
      </c>
      <c r="F2304" s="24">
        <v>76.353096008300781</v>
      </c>
      <c r="G2304" s="24">
        <v>1399.9444580078125</v>
      </c>
      <c r="H2304" s="24">
        <v>170.39601135253906</v>
      </c>
    </row>
    <row r="2305" spans="1:8">
      <c r="A2305">
        <v>384</v>
      </c>
      <c r="B2305" t="s">
        <v>646</v>
      </c>
      <c r="C2305">
        <v>6</v>
      </c>
      <c r="D2305" s="24">
        <v>4933.2275390625</v>
      </c>
      <c r="E2305" s="24">
        <v>426.00027465820312</v>
      </c>
      <c r="F2305" s="24">
        <v>224.97715759277344</v>
      </c>
      <c r="G2305" s="24">
        <v>716.5135498046875</v>
      </c>
      <c r="H2305" s="24">
        <v>357.608642578125</v>
      </c>
    </row>
    <row r="2306" spans="1:8">
      <c r="A2306">
        <v>1</v>
      </c>
      <c r="B2306" t="s">
        <v>206</v>
      </c>
      <c r="C2306">
        <v>7</v>
      </c>
      <c r="D2306" s="24">
        <v>54630.15625</v>
      </c>
      <c r="E2306" s="24">
        <v>24518.3984375</v>
      </c>
      <c r="F2306" s="24">
        <v>50257.21484375</v>
      </c>
      <c r="G2306" s="24">
        <v>113229.09375</v>
      </c>
      <c r="H2306" s="24">
        <v>387.44613647460938</v>
      </c>
    </row>
    <row r="2307" spans="1:8">
      <c r="A2307">
        <v>2</v>
      </c>
      <c r="B2307" t="s">
        <v>213</v>
      </c>
      <c r="C2307">
        <v>7</v>
      </c>
      <c r="D2307" s="24">
        <v>76544.96875</v>
      </c>
      <c r="E2307" s="24">
        <v>31223.060546875</v>
      </c>
      <c r="F2307" s="24">
        <v>56418.875</v>
      </c>
      <c r="G2307" s="24">
        <v>121478.3515625</v>
      </c>
      <c r="H2307" s="24">
        <v>973.1173095703125</v>
      </c>
    </row>
    <row r="2308" spans="1:8">
      <c r="A2308">
        <v>3</v>
      </c>
      <c r="B2308" t="s">
        <v>216</v>
      </c>
      <c r="C2308">
        <v>7</v>
      </c>
      <c r="D2308" s="24">
        <v>79948.8203125</v>
      </c>
      <c r="E2308" s="24">
        <v>32513.849609375</v>
      </c>
      <c r="F2308" s="24">
        <v>58857.296875</v>
      </c>
      <c r="G2308" s="24">
        <v>120300.609375</v>
      </c>
      <c r="H2308" s="24">
        <v>749.945068359375</v>
      </c>
    </row>
    <row r="2309" spans="1:8">
      <c r="A2309">
        <v>4</v>
      </c>
      <c r="B2309" t="s">
        <v>222</v>
      </c>
      <c r="C2309">
        <v>7</v>
      </c>
      <c r="D2309" s="24">
        <v>71084.7421875</v>
      </c>
      <c r="E2309" s="24">
        <v>30598.2578125</v>
      </c>
      <c r="F2309" s="24">
        <v>62213.7421875</v>
      </c>
      <c r="G2309" s="24">
        <v>124763.953125</v>
      </c>
      <c r="H2309" s="24">
        <v>846.200439453125</v>
      </c>
    </row>
    <row r="2310" spans="1:8">
      <c r="A2310">
        <v>5</v>
      </c>
      <c r="B2310" t="s">
        <v>227</v>
      </c>
      <c r="C2310">
        <v>7</v>
      </c>
      <c r="D2310" s="24">
        <v>42887.9765625</v>
      </c>
      <c r="E2310" s="24">
        <v>18942.421875</v>
      </c>
      <c r="F2310" s="24">
        <v>42354.1953125</v>
      </c>
      <c r="G2310" s="24">
        <v>82230.828125</v>
      </c>
      <c r="H2310" s="24">
        <v>624.15313720703125</v>
      </c>
    </row>
    <row r="2311" spans="1:8">
      <c r="A2311">
        <v>6</v>
      </c>
      <c r="B2311" t="s">
        <v>231</v>
      </c>
      <c r="C2311">
        <v>7</v>
      </c>
      <c r="D2311" s="24">
        <v>36755.41015625</v>
      </c>
      <c r="E2311" s="24">
        <v>19618.916015625</v>
      </c>
      <c r="F2311" s="24">
        <v>42746.26953125</v>
      </c>
      <c r="G2311" s="24">
        <v>83094.78125</v>
      </c>
      <c r="H2311" s="24">
        <v>167.08717346191406</v>
      </c>
    </row>
    <row r="2312" spans="1:8">
      <c r="A2312">
        <v>7</v>
      </c>
      <c r="B2312" t="s">
        <v>234</v>
      </c>
      <c r="C2312">
        <v>7</v>
      </c>
      <c r="D2312" s="24">
        <v>36665.5703125</v>
      </c>
      <c r="E2312" s="24">
        <v>20487.474609375</v>
      </c>
      <c r="F2312" s="24">
        <v>43376.0546875</v>
      </c>
      <c r="G2312" s="24">
        <v>82792.328125</v>
      </c>
      <c r="H2312" s="24">
        <v>-448.5699462890625</v>
      </c>
    </row>
    <row r="2313" spans="1:8">
      <c r="A2313">
        <v>8</v>
      </c>
      <c r="B2313" t="s">
        <v>236</v>
      </c>
      <c r="C2313">
        <v>7</v>
      </c>
      <c r="D2313" s="24">
        <v>46786.3203125</v>
      </c>
      <c r="E2313" s="24">
        <v>24436.138671875</v>
      </c>
      <c r="F2313" s="24">
        <v>53166.08984375</v>
      </c>
      <c r="G2313" s="24">
        <v>98213.1875</v>
      </c>
      <c r="H2313" s="24">
        <v>114.12739562988281</v>
      </c>
    </row>
    <row r="2314" spans="1:8">
      <c r="A2314">
        <v>9</v>
      </c>
      <c r="B2314" t="s">
        <v>237</v>
      </c>
      <c r="C2314">
        <v>7</v>
      </c>
      <c r="D2314" s="24">
        <v>1722.6259765625</v>
      </c>
      <c r="E2314" s="24">
        <v>457.52163696289062</v>
      </c>
      <c r="F2314" s="24">
        <v>136.54582214355469</v>
      </c>
      <c r="G2314" s="24">
        <v>663.15093994140625</v>
      </c>
      <c r="H2314" s="24">
        <v>147.44631958007812</v>
      </c>
    </row>
    <row r="2315" spans="1:8">
      <c r="A2315">
        <v>10</v>
      </c>
      <c r="B2315" t="s">
        <v>238</v>
      </c>
      <c r="C2315">
        <v>7</v>
      </c>
      <c r="D2315" s="24">
        <v>7362.2802734375</v>
      </c>
      <c r="E2315" s="24">
        <v>1045.9498291015625</v>
      </c>
      <c r="F2315" s="24">
        <v>423.91378784179688</v>
      </c>
      <c r="G2315" s="24">
        <v>1369.46337890625</v>
      </c>
      <c r="H2315" s="24">
        <v>894.6494140625</v>
      </c>
    </row>
    <row r="2316" spans="1:8">
      <c r="A2316">
        <v>11</v>
      </c>
      <c r="B2316" t="s">
        <v>239</v>
      </c>
      <c r="C2316">
        <v>7</v>
      </c>
      <c r="D2316" s="24">
        <v>5914.7822265625</v>
      </c>
      <c r="E2316" s="24">
        <v>845.13580322265625</v>
      </c>
      <c r="F2316" s="24">
        <v>745.82489013671875</v>
      </c>
      <c r="G2316" s="24">
        <v>1007.5358276367188</v>
      </c>
      <c r="H2316" s="24">
        <v>739.1119384765625</v>
      </c>
    </row>
    <row r="2317" spans="1:8">
      <c r="A2317">
        <v>12</v>
      </c>
      <c r="B2317" t="s">
        <v>240</v>
      </c>
      <c r="C2317">
        <v>7</v>
      </c>
      <c r="D2317" s="24">
        <v>3055.22412109375</v>
      </c>
      <c r="E2317" s="24">
        <v>840.84228515625</v>
      </c>
      <c r="F2317" s="24">
        <v>644.46795654296875</v>
      </c>
      <c r="G2317" s="24">
        <v>1177.2010498046875</v>
      </c>
      <c r="H2317" s="24">
        <v>1018.8173828125</v>
      </c>
    </row>
    <row r="2318" spans="1:8">
      <c r="A2318">
        <v>13</v>
      </c>
      <c r="B2318" t="s">
        <v>241</v>
      </c>
      <c r="C2318">
        <v>7</v>
      </c>
      <c r="D2318" s="24">
        <v>2193.099853515625</v>
      </c>
      <c r="E2318" s="24">
        <v>585.0230712890625</v>
      </c>
      <c r="F2318" s="24">
        <v>193.03587341308594</v>
      </c>
      <c r="G2318" s="24">
        <v>1045.521240234375</v>
      </c>
      <c r="H2318" s="24">
        <v>719.24871826171875</v>
      </c>
    </row>
    <row r="2319" spans="1:8">
      <c r="A2319">
        <v>14</v>
      </c>
      <c r="B2319" t="s">
        <v>242</v>
      </c>
      <c r="C2319">
        <v>7</v>
      </c>
      <c r="D2319" s="24">
        <v>7779.80908203125</v>
      </c>
      <c r="E2319" s="24">
        <v>1392.053955078125</v>
      </c>
      <c r="F2319" s="24">
        <v>938.596435546875</v>
      </c>
      <c r="G2319" s="24">
        <v>1068.1810302734375</v>
      </c>
      <c r="H2319" s="24">
        <v>1105.626708984375</v>
      </c>
    </row>
    <row r="2320" spans="1:8">
      <c r="A2320">
        <v>15</v>
      </c>
      <c r="B2320" t="s">
        <v>243</v>
      </c>
      <c r="C2320">
        <v>7</v>
      </c>
      <c r="D2320" s="24">
        <v>15699.6591796875</v>
      </c>
      <c r="E2320" s="24">
        <v>2316.60107421875</v>
      </c>
      <c r="F2320" s="24">
        <v>1273.109619140625</v>
      </c>
      <c r="G2320" s="24">
        <v>1917.08935546875</v>
      </c>
      <c r="H2320" s="24">
        <v>1367.296875</v>
      </c>
    </row>
    <row r="2321" spans="1:8">
      <c r="A2321">
        <v>16</v>
      </c>
      <c r="B2321" t="s">
        <v>244</v>
      </c>
      <c r="C2321">
        <v>7</v>
      </c>
      <c r="D2321" s="24">
        <v>25500.185546875</v>
      </c>
      <c r="E2321" s="24">
        <v>3978.61279296875</v>
      </c>
      <c r="F2321" s="24">
        <v>2585.689208984375</v>
      </c>
      <c r="G2321" s="24">
        <v>3183.525390625</v>
      </c>
      <c r="H2321" s="24">
        <v>208.00056457519531</v>
      </c>
    </row>
    <row r="2322" spans="1:8">
      <c r="A2322">
        <v>17</v>
      </c>
      <c r="B2322" t="s">
        <v>245</v>
      </c>
      <c r="C2322">
        <v>7</v>
      </c>
      <c r="D2322" s="24">
        <v>4638.828125</v>
      </c>
      <c r="E2322" s="24">
        <v>677.694580078125</v>
      </c>
      <c r="F2322" s="24">
        <v>1045.2025146484375</v>
      </c>
      <c r="G2322" s="24">
        <v>1278.5323486328125</v>
      </c>
      <c r="H2322" s="24">
        <v>727.6552734375</v>
      </c>
    </row>
    <row r="2323" spans="1:8">
      <c r="A2323">
        <v>18</v>
      </c>
      <c r="B2323" t="s">
        <v>246</v>
      </c>
      <c r="C2323">
        <v>7</v>
      </c>
      <c r="D2323" s="24">
        <v>660.9276123046875</v>
      </c>
      <c r="E2323" s="24">
        <v>376.74880981445312</v>
      </c>
      <c r="F2323" s="24">
        <v>155.17689514160156</v>
      </c>
      <c r="G2323" s="24">
        <v>-2330.98828125</v>
      </c>
      <c r="H2323" s="24">
        <v>596.79864501953125</v>
      </c>
    </row>
    <row r="2324" spans="1:8">
      <c r="A2324">
        <v>19</v>
      </c>
      <c r="B2324" t="s">
        <v>247</v>
      </c>
      <c r="C2324">
        <v>7</v>
      </c>
      <c r="D2324" s="24">
        <v>4986.8154296875</v>
      </c>
      <c r="E2324" s="24">
        <v>884.41748046875</v>
      </c>
      <c r="F2324" s="24">
        <v>654.08740234375</v>
      </c>
      <c r="G2324" s="24">
        <v>1427.6009521484375</v>
      </c>
      <c r="H2324" s="24">
        <v>1157.2801513671875</v>
      </c>
    </row>
    <row r="2325" spans="1:8">
      <c r="A2325">
        <v>20</v>
      </c>
      <c r="B2325" t="s">
        <v>248</v>
      </c>
      <c r="C2325">
        <v>7</v>
      </c>
      <c r="D2325" s="24">
        <v>888105.9375</v>
      </c>
      <c r="E2325" s="24">
        <v>95738.390625</v>
      </c>
      <c r="F2325" s="24">
        <v>44154.28125</v>
      </c>
      <c r="G2325" s="24">
        <v>38238.234375</v>
      </c>
      <c r="H2325" s="24">
        <v>12126.21484375</v>
      </c>
    </row>
    <row r="2326" spans="1:8">
      <c r="A2326">
        <v>21</v>
      </c>
      <c r="B2326" t="s">
        <v>249</v>
      </c>
      <c r="C2326">
        <v>7</v>
      </c>
      <c r="D2326" s="24">
        <v>392.87518310546875</v>
      </c>
      <c r="E2326" s="24">
        <v>202.68838500976562</v>
      </c>
      <c r="F2326" s="24">
        <v>-61.132255554199219</v>
      </c>
      <c r="G2326" s="24">
        <v>1065.8751220703125</v>
      </c>
      <c r="H2326" s="24">
        <v>592.3912353515625</v>
      </c>
    </row>
    <row r="2327" spans="1:8">
      <c r="A2327">
        <v>22</v>
      </c>
      <c r="B2327" t="s">
        <v>250</v>
      </c>
      <c r="C2327">
        <v>7</v>
      </c>
      <c r="D2327" s="24">
        <v>3000.83740234375</v>
      </c>
      <c r="E2327" s="24">
        <v>761.83050537109375</v>
      </c>
      <c r="F2327" s="24">
        <v>683.42919921875</v>
      </c>
      <c r="G2327" s="24">
        <v>1125.172607421875</v>
      </c>
      <c r="H2327" s="24">
        <v>507.26016235351562</v>
      </c>
    </row>
    <row r="2328" spans="1:8">
      <c r="A2328">
        <v>23</v>
      </c>
      <c r="B2328" t="s">
        <v>251</v>
      </c>
      <c r="C2328">
        <v>7</v>
      </c>
      <c r="D2328" s="24">
        <v>2749.06884765625</v>
      </c>
      <c r="E2328" s="24">
        <v>533.77154541015625</v>
      </c>
      <c r="F2328" s="24">
        <v>170.74235534667969</v>
      </c>
      <c r="G2328" s="24">
        <v>447.47354125976562</v>
      </c>
      <c r="H2328" s="24">
        <v>200.9061279296875</v>
      </c>
    </row>
    <row r="2329" spans="1:8">
      <c r="A2329">
        <v>24</v>
      </c>
      <c r="B2329" t="s">
        <v>252</v>
      </c>
      <c r="C2329">
        <v>7</v>
      </c>
      <c r="D2329" s="24">
        <v>4870.255859375</v>
      </c>
      <c r="E2329" s="24">
        <v>843.37261962890625</v>
      </c>
      <c r="F2329" s="24">
        <v>294.47637939453125</v>
      </c>
      <c r="G2329" s="24">
        <v>1006.3872680664062</v>
      </c>
      <c r="H2329" s="24">
        <v>744.56622314453125</v>
      </c>
    </row>
    <row r="2330" spans="1:8">
      <c r="A2330">
        <v>25</v>
      </c>
      <c r="B2330" t="s">
        <v>253</v>
      </c>
      <c r="C2330">
        <v>7</v>
      </c>
      <c r="D2330" s="24">
        <v>38655.4765625</v>
      </c>
      <c r="E2330" s="24">
        <v>19323.451171875</v>
      </c>
      <c r="F2330" s="24">
        <v>42984.234375</v>
      </c>
      <c r="G2330" s="24">
        <v>91133.921875</v>
      </c>
      <c r="H2330" s="24">
        <v>96.034027099609375</v>
      </c>
    </row>
    <row r="2331" spans="1:8">
      <c r="A2331">
        <v>26</v>
      </c>
      <c r="B2331" t="s">
        <v>254</v>
      </c>
      <c r="C2331">
        <v>7</v>
      </c>
      <c r="D2331" s="24">
        <v>54334.36328125</v>
      </c>
      <c r="E2331" s="24">
        <v>25959.296875</v>
      </c>
      <c r="F2331" s="24">
        <v>57411.90625</v>
      </c>
      <c r="G2331" s="24">
        <v>116489.03125</v>
      </c>
      <c r="H2331" s="24">
        <v>1577.330078125</v>
      </c>
    </row>
    <row r="2332" spans="1:8">
      <c r="A2332">
        <v>27</v>
      </c>
      <c r="B2332" t="s">
        <v>255</v>
      </c>
      <c r="C2332">
        <v>7</v>
      </c>
      <c r="D2332" s="24">
        <v>28140.88671875</v>
      </c>
      <c r="E2332" s="24">
        <v>16892.162109375</v>
      </c>
      <c r="F2332" s="24">
        <v>38187.55078125</v>
      </c>
      <c r="G2332" s="24">
        <v>76533.34375</v>
      </c>
      <c r="H2332" s="24">
        <v>-104.13001251220703</v>
      </c>
    </row>
    <row r="2333" spans="1:8">
      <c r="A2333">
        <v>28</v>
      </c>
      <c r="B2333" t="s">
        <v>256</v>
      </c>
      <c r="C2333">
        <v>7</v>
      </c>
      <c r="D2333" s="24">
        <v>49965.3984375</v>
      </c>
      <c r="E2333" s="24">
        <v>25959.15234375</v>
      </c>
      <c r="F2333" s="24">
        <v>55954.14453125</v>
      </c>
      <c r="G2333" s="24">
        <v>109869.1640625</v>
      </c>
      <c r="H2333" s="24">
        <v>221.92308044433594</v>
      </c>
    </row>
    <row r="2334" spans="1:8">
      <c r="A2334">
        <v>29</v>
      </c>
      <c r="B2334" t="s">
        <v>282</v>
      </c>
      <c r="C2334">
        <v>7</v>
      </c>
      <c r="D2334" s="24">
        <v>28287.123046875</v>
      </c>
      <c r="E2334" s="24">
        <v>15493.6640625</v>
      </c>
      <c r="F2334" s="24">
        <v>36333.61328125</v>
      </c>
      <c r="G2334" s="24">
        <v>70038.15625</v>
      </c>
      <c r="H2334" s="24">
        <v>38.582107543945312</v>
      </c>
    </row>
    <row r="2335" spans="1:8">
      <c r="A2335">
        <v>30</v>
      </c>
      <c r="B2335" t="s">
        <v>284</v>
      </c>
      <c r="C2335">
        <v>7</v>
      </c>
      <c r="D2335" s="24">
        <v>12760.0166015625</v>
      </c>
      <c r="E2335" s="24">
        <v>11620.37109375</v>
      </c>
      <c r="F2335" s="24">
        <v>31536.009765625</v>
      </c>
      <c r="G2335" s="24">
        <v>60745.5234375</v>
      </c>
      <c r="H2335" s="24">
        <v>-568.19140625</v>
      </c>
    </row>
    <row r="2336" spans="1:8">
      <c r="A2336">
        <v>31</v>
      </c>
      <c r="B2336" t="s">
        <v>285</v>
      </c>
      <c r="C2336">
        <v>7</v>
      </c>
      <c r="D2336" s="24">
        <v>42051.86328125</v>
      </c>
      <c r="E2336" s="24">
        <v>21847.0390625</v>
      </c>
      <c r="F2336" s="24">
        <v>48770.3828125</v>
      </c>
      <c r="G2336" s="24">
        <v>90341.0859375</v>
      </c>
      <c r="H2336" s="24">
        <v>135.96440124511719</v>
      </c>
    </row>
    <row r="2337" spans="1:8">
      <c r="A2337">
        <v>32</v>
      </c>
      <c r="B2337" t="s">
        <v>286</v>
      </c>
      <c r="C2337">
        <v>7</v>
      </c>
      <c r="D2337" s="24">
        <v>39863.1484375</v>
      </c>
      <c r="E2337" s="24">
        <v>20917.322265625</v>
      </c>
      <c r="F2337" s="24">
        <v>47016.14453125</v>
      </c>
      <c r="G2337" s="24">
        <v>86350.734375</v>
      </c>
      <c r="H2337" s="24">
        <v>1091.3287353515625</v>
      </c>
    </row>
    <row r="2338" spans="1:8">
      <c r="A2338">
        <v>33</v>
      </c>
      <c r="B2338" t="s">
        <v>287</v>
      </c>
      <c r="C2338">
        <v>7</v>
      </c>
      <c r="D2338" s="24">
        <v>5737.6796875</v>
      </c>
      <c r="E2338" s="24">
        <v>1208.18798828125</v>
      </c>
      <c r="F2338" s="24">
        <v>854.48187255859375</v>
      </c>
      <c r="G2338" s="24">
        <v>1416.7174072265625</v>
      </c>
      <c r="H2338" s="24">
        <v>731.269287109375</v>
      </c>
    </row>
    <row r="2339" spans="1:8">
      <c r="A2339">
        <v>34</v>
      </c>
      <c r="B2339" t="s">
        <v>288</v>
      </c>
      <c r="C2339">
        <v>7</v>
      </c>
      <c r="D2339" s="24">
        <v>5090.734375</v>
      </c>
      <c r="E2339" s="24">
        <v>824.45892333984375</v>
      </c>
      <c r="F2339" s="24">
        <v>1063.2490234375</v>
      </c>
      <c r="G2339" s="24">
        <v>1106.3974609375</v>
      </c>
      <c r="H2339" s="24">
        <v>1970.0201416015625</v>
      </c>
    </row>
    <row r="2340" spans="1:8">
      <c r="A2340">
        <v>35</v>
      </c>
      <c r="B2340" t="s">
        <v>289</v>
      </c>
      <c r="C2340">
        <v>7</v>
      </c>
      <c r="D2340" s="24">
        <v>4039.2421875</v>
      </c>
      <c r="E2340" s="24">
        <v>155.91830444335938</v>
      </c>
      <c r="F2340" s="24">
        <v>717.42779541015625</v>
      </c>
      <c r="G2340" s="24">
        <v>695.0703125</v>
      </c>
      <c r="H2340" s="24">
        <v>643.72906494140625</v>
      </c>
    </row>
    <row r="2341" spans="1:8">
      <c r="A2341">
        <v>36</v>
      </c>
      <c r="B2341" t="s">
        <v>290</v>
      </c>
      <c r="C2341">
        <v>7</v>
      </c>
      <c r="D2341" s="24">
        <v>4857.65087890625</v>
      </c>
      <c r="E2341" s="24">
        <v>914.4183349609375</v>
      </c>
      <c r="F2341" s="24">
        <v>843.53778076171875</v>
      </c>
      <c r="G2341" s="24">
        <v>1474.735595703125</v>
      </c>
      <c r="H2341" s="24">
        <v>1139.039306640625</v>
      </c>
    </row>
    <row r="2342" spans="1:8">
      <c r="A2342">
        <v>37</v>
      </c>
      <c r="B2342" t="s">
        <v>291</v>
      </c>
      <c r="C2342">
        <v>7</v>
      </c>
      <c r="D2342" s="24">
        <v>3621.847412109375</v>
      </c>
      <c r="E2342" s="24">
        <v>680.5816650390625</v>
      </c>
      <c r="F2342" s="24">
        <v>388.67041015625</v>
      </c>
      <c r="G2342" s="24">
        <v>704.41375732421875</v>
      </c>
      <c r="H2342" s="24">
        <v>966.99859619140625</v>
      </c>
    </row>
    <row r="2343" spans="1:8">
      <c r="A2343">
        <v>38</v>
      </c>
      <c r="B2343" t="s">
        <v>293</v>
      </c>
      <c r="C2343">
        <v>7</v>
      </c>
      <c r="D2343" s="24">
        <v>893.8070068359375</v>
      </c>
      <c r="E2343" s="24">
        <v>578.0179443359375</v>
      </c>
      <c r="F2343" s="24">
        <v>333.78033447265625</v>
      </c>
      <c r="G2343" s="24">
        <v>911.9078369140625</v>
      </c>
      <c r="H2343" s="24">
        <v>55.249813079833984</v>
      </c>
    </row>
    <row r="2344" spans="1:8">
      <c r="A2344">
        <v>39</v>
      </c>
      <c r="B2344" t="s">
        <v>294</v>
      </c>
      <c r="C2344">
        <v>7</v>
      </c>
      <c r="D2344" s="24">
        <v>3140.215087890625</v>
      </c>
      <c r="E2344" s="24">
        <v>1017.387451171875</v>
      </c>
      <c r="F2344" s="24">
        <v>42.380496978759766</v>
      </c>
      <c r="G2344" s="24">
        <v>770.13299560546875</v>
      </c>
      <c r="H2344" s="24">
        <v>588.6239013671875</v>
      </c>
    </row>
    <row r="2345" spans="1:8">
      <c r="A2345">
        <v>40</v>
      </c>
      <c r="B2345" t="s">
        <v>295</v>
      </c>
      <c r="C2345">
        <v>7</v>
      </c>
      <c r="D2345" s="24">
        <v>4665.3837890625</v>
      </c>
      <c r="E2345" s="24">
        <v>1412.4859619140625</v>
      </c>
      <c r="F2345" s="24">
        <v>749.0501708984375</v>
      </c>
      <c r="G2345" s="24">
        <v>1118.2232666015625</v>
      </c>
      <c r="H2345" s="24">
        <v>294.31854248046875</v>
      </c>
    </row>
    <row r="2346" spans="1:8">
      <c r="A2346">
        <v>41</v>
      </c>
      <c r="B2346" t="s">
        <v>296</v>
      </c>
      <c r="C2346">
        <v>7</v>
      </c>
      <c r="D2346" s="24">
        <v>1209.814208984375</v>
      </c>
      <c r="E2346" s="24">
        <v>328.6058349609375</v>
      </c>
      <c r="F2346" s="24">
        <v>361.29733276367188</v>
      </c>
      <c r="G2346" s="24">
        <v>366.9691162109375</v>
      </c>
      <c r="H2346" s="24">
        <v>134.68023681640625</v>
      </c>
    </row>
    <row r="2347" spans="1:8">
      <c r="A2347">
        <v>42</v>
      </c>
      <c r="B2347" t="s">
        <v>297</v>
      </c>
      <c r="C2347">
        <v>7</v>
      </c>
      <c r="D2347" s="24">
        <v>933.531005859375</v>
      </c>
      <c r="E2347" s="24">
        <v>413.2962646484375</v>
      </c>
      <c r="F2347" s="24">
        <v>-130.13656616210938</v>
      </c>
      <c r="G2347" s="24">
        <v>128.8536376953125</v>
      </c>
      <c r="H2347" s="24">
        <v>25.663593292236328</v>
      </c>
    </row>
    <row r="2348" spans="1:8">
      <c r="A2348">
        <v>43</v>
      </c>
      <c r="B2348" t="s">
        <v>298</v>
      </c>
      <c r="C2348">
        <v>7</v>
      </c>
      <c r="D2348" s="24">
        <v>5122.13427734375</v>
      </c>
      <c r="E2348" s="24">
        <v>1023.9259643554688</v>
      </c>
      <c r="F2348" s="24">
        <v>439.94674682617188</v>
      </c>
      <c r="G2348" s="24">
        <v>391.91778564453125</v>
      </c>
      <c r="H2348" s="24">
        <v>738.1407470703125</v>
      </c>
    </row>
    <row r="2349" spans="1:8">
      <c r="A2349">
        <v>44</v>
      </c>
      <c r="B2349" t="s">
        <v>299</v>
      </c>
      <c r="C2349">
        <v>7</v>
      </c>
      <c r="D2349" s="24">
        <v>3913.0458984375</v>
      </c>
      <c r="E2349" s="24">
        <v>1114.2435302734375</v>
      </c>
      <c r="F2349" s="24">
        <v>256.93414306640625</v>
      </c>
      <c r="G2349" s="24">
        <v>1082.3934326171875</v>
      </c>
      <c r="H2349" s="24">
        <v>493.87286376953125</v>
      </c>
    </row>
    <row r="2350" spans="1:8">
      <c r="A2350">
        <v>45</v>
      </c>
      <c r="B2350" t="s">
        <v>300</v>
      </c>
      <c r="C2350">
        <v>7</v>
      </c>
      <c r="D2350" s="24">
        <v>2490.235595703125</v>
      </c>
      <c r="E2350" s="24">
        <v>732.912109375</v>
      </c>
      <c r="F2350" s="24">
        <v>482.979248046875</v>
      </c>
      <c r="G2350" s="24">
        <v>899.74755859375</v>
      </c>
      <c r="H2350" s="24">
        <v>705.095947265625</v>
      </c>
    </row>
    <row r="2351" spans="1:8">
      <c r="A2351">
        <v>46</v>
      </c>
      <c r="B2351" t="s">
        <v>302</v>
      </c>
      <c r="C2351">
        <v>7</v>
      </c>
      <c r="D2351" s="24">
        <v>4796.7001953125</v>
      </c>
      <c r="E2351" s="24">
        <v>933.6796875</v>
      </c>
      <c r="F2351" s="24">
        <v>467.66567993164062</v>
      </c>
      <c r="G2351" s="24">
        <v>1013.561767578125</v>
      </c>
      <c r="H2351" s="24">
        <v>910.33544921875</v>
      </c>
    </row>
    <row r="2352" spans="1:8">
      <c r="A2352">
        <v>47</v>
      </c>
      <c r="B2352" t="s">
        <v>304</v>
      </c>
      <c r="C2352">
        <v>7</v>
      </c>
      <c r="D2352" s="24">
        <v>1265.0916748046875</v>
      </c>
      <c r="E2352" s="24">
        <v>218.73741149902344</v>
      </c>
      <c r="F2352" s="24">
        <v>85.978630065917969</v>
      </c>
      <c r="G2352" s="24">
        <v>776.734619140625</v>
      </c>
      <c r="H2352" s="24">
        <v>614.34527587890625</v>
      </c>
    </row>
    <row r="2353" spans="1:8">
      <c r="A2353">
        <v>48</v>
      </c>
      <c r="B2353" t="s">
        <v>306</v>
      </c>
      <c r="C2353">
        <v>7</v>
      </c>
      <c r="D2353" s="24">
        <v>4095.357421875</v>
      </c>
      <c r="E2353" s="24">
        <v>762.06024169921875</v>
      </c>
      <c r="F2353" s="24">
        <v>246.35697937011719</v>
      </c>
      <c r="G2353" s="24">
        <v>1042.6923828125</v>
      </c>
      <c r="H2353" s="24">
        <v>883.38507080078125</v>
      </c>
    </row>
    <row r="2354" spans="1:8">
      <c r="A2354">
        <v>49</v>
      </c>
      <c r="B2354" t="s">
        <v>301</v>
      </c>
      <c r="C2354">
        <v>7</v>
      </c>
      <c r="D2354" s="24">
        <v>52054.8828125</v>
      </c>
      <c r="E2354" s="24">
        <v>24190.396484375</v>
      </c>
      <c r="F2354" s="24">
        <v>50690.015625</v>
      </c>
      <c r="G2354" s="24">
        <v>107402.1953125</v>
      </c>
      <c r="H2354" s="24">
        <v>625.22833251953125</v>
      </c>
    </row>
    <row r="2355" spans="1:8">
      <c r="A2355">
        <v>50</v>
      </c>
      <c r="B2355" t="s">
        <v>303</v>
      </c>
      <c r="C2355">
        <v>7</v>
      </c>
      <c r="D2355" s="24">
        <v>32713.318359375</v>
      </c>
      <c r="E2355" s="24">
        <v>16720.228515625</v>
      </c>
      <c r="F2355" s="24">
        <v>36755.8359375</v>
      </c>
      <c r="G2355" s="24">
        <v>77852.3359375</v>
      </c>
      <c r="H2355" s="24">
        <v>200.57049560546875</v>
      </c>
    </row>
    <row r="2356" spans="1:8">
      <c r="A2356">
        <v>51</v>
      </c>
      <c r="B2356" t="s">
        <v>305</v>
      </c>
      <c r="C2356">
        <v>7</v>
      </c>
      <c r="D2356" s="24">
        <v>41587.21875</v>
      </c>
      <c r="E2356" s="24">
        <v>21570.837890625</v>
      </c>
      <c r="F2356" s="24">
        <v>46226.96875</v>
      </c>
      <c r="G2356" s="24">
        <v>90814.8984375</v>
      </c>
      <c r="H2356" s="24">
        <v>598.2049560546875</v>
      </c>
    </row>
    <row r="2357" spans="1:8">
      <c r="A2357">
        <v>52</v>
      </c>
      <c r="B2357" t="s">
        <v>307</v>
      </c>
      <c r="C2357">
        <v>7</v>
      </c>
      <c r="D2357" s="24">
        <v>47723.04296875</v>
      </c>
      <c r="E2357" s="24">
        <v>23215.001953125</v>
      </c>
      <c r="F2357" s="24">
        <v>48492.671875</v>
      </c>
      <c r="G2357" s="24">
        <v>92698.375</v>
      </c>
      <c r="H2357" s="24">
        <v>1905.0081787109375</v>
      </c>
    </row>
    <row r="2358" spans="1:8">
      <c r="A2358">
        <v>53</v>
      </c>
      <c r="B2358" t="s">
        <v>308</v>
      </c>
      <c r="C2358">
        <v>7</v>
      </c>
      <c r="D2358" s="24">
        <v>25435.34765625</v>
      </c>
      <c r="E2358" s="24">
        <v>15157.5869140625</v>
      </c>
      <c r="F2358" s="24">
        <v>33229.0859375</v>
      </c>
      <c r="G2358" s="24">
        <v>62085.61328125</v>
      </c>
      <c r="H2358" s="24">
        <v>518.8448486328125</v>
      </c>
    </row>
    <row r="2359" spans="1:8">
      <c r="A2359">
        <v>54</v>
      </c>
      <c r="B2359" t="s">
        <v>309</v>
      </c>
      <c r="C2359">
        <v>7</v>
      </c>
      <c r="D2359" s="24">
        <v>28496.087890625</v>
      </c>
      <c r="E2359" s="24">
        <v>14810.4912109375</v>
      </c>
      <c r="F2359" s="24">
        <v>33481.6640625</v>
      </c>
      <c r="G2359" s="24">
        <v>62364.48046875</v>
      </c>
      <c r="H2359" s="24">
        <v>834.13226318359375</v>
      </c>
    </row>
    <row r="2360" spans="1:8">
      <c r="A2360">
        <v>55</v>
      </c>
      <c r="B2360" t="s">
        <v>310</v>
      </c>
      <c r="C2360">
        <v>7</v>
      </c>
      <c r="D2360" s="24">
        <v>37629.84375</v>
      </c>
      <c r="E2360" s="24">
        <v>19447.96875</v>
      </c>
      <c r="F2360" s="24">
        <v>40539.9140625</v>
      </c>
      <c r="G2360" s="24">
        <v>72723.984375</v>
      </c>
      <c r="H2360" s="24">
        <v>379.43649291992188</v>
      </c>
    </row>
    <row r="2361" spans="1:8">
      <c r="A2361">
        <v>56</v>
      </c>
      <c r="B2361" t="s">
        <v>311</v>
      </c>
      <c r="C2361">
        <v>7</v>
      </c>
      <c r="D2361" s="24">
        <v>24321.30078125</v>
      </c>
      <c r="E2361" s="24">
        <v>14133.240234375</v>
      </c>
      <c r="F2361" s="24">
        <v>31069.033203125</v>
      </c>
      <c r="G2361" s="24">
        <v>55924.0859375</v>
      </c>
      <c r="H2361" s="24">
        <v>471.13082885742188</v>
      </c>
    </row>
    <row r="2362" spans="1:8">
      <c r="A2362">
        <v>57</v>
      </c>
      <c r="B2362" t="s">
        <v>317</v>
      </c>
      <c r="C2362">
        <v>7</v>
      </c>
      <c r="D2362" s="24">
        <v>3703.824951171875</v>
      </c>
      <c r="E2362" s="24">
        <v>759.30609130859375</v>
      </c>
      <c r="F2362" s="24">
        <v>1545.400390625</v>
      </c>
      <c r="G2362" s="24">
        <v>645.41534423828125</v>
      </c>
      <c r="H2362" s="24">
        <v>257.52169799804688</v>
      </c>
    </row>
    <row r="2363" spans="1:8">
      <c r="A2363">
        <v>58</v>
      </c>
      <c r="B2363" t="s">
        <v>319</v>
      </c>
      <c r="C2363">
        <v>7</v>
      </c>
      <c r="D2363" s="24">
        <v>6389.560546875</v>
      </c>
      <c r="E2363" s="24">
        <v>1009.3235473632812</v>
      </c>
      <c r="F2363" s="24">
        <v>913.63885498046875</v>
      </c>
      <c r="G2363" s="24">
        <v>1179.162109375</v>
      </c>
      <c r="H2363" s="24">
        <v>683.37371826171875</v>
      </c>
    </row>
    <row r="2364" spans="1:8">
      <c r="A2364">
        <v>59</v>
      </c>
      <c r="B2364" t="s">
        <v>321</v>
      </c>
      <c r="C2364">
        <v>7</v>
      </c>
      <c r="D2364" s="24">
        <v>5630.03271484375</v>
      </c>
      <c r="E2364" s="24">
        <v>1702.2978515625</v>
      </c>
      <c r="F2364" s="24">
        <v>1410.1671142578125</v>
      </c>
      <c r="G2364" s="24">
        <v>1869.564453125</v>
      </c>
      <c r="H2364" s="24">
        <v>817.795654296875</v>
      </c>
    </row>
    <row r="2365" spans="1:8">
      <c r="A2365">
        <v>60</v>
      </c>
      <c r="B2365" t="s">
        <v>322</v>
      </c>
      <c r="C2365">
        <v>7</v>
      </c>
      <c r="D2365" s="24">
        <v>8331.0986328125</v>
      </c>
      <c r="E2365" s="24">
        <v>1445.383056640625</v>
      </c>
      <c r="F2365" s="24">
        <v>1082.1331787109375</v>
      </c>
      <c r="G2365" s="24">
        <v>1505.85546875</v>
      </c>
      <c r="H2365" s="24">
        <v>364.27178955078125</v>
      </c>
    </row>
    <row r="2366" spans="1:8">
      <c r="A2366">
        <v>61</v>
      </c>
      <c r="B2366" t="s">
        <v>325</v>
      </c>
      <c r="C2366">
        <v>7</v>
      </c>
      <c r="D2366" s="24">
        <v>8762.76953125</v>
      </c>
      <c r="E2366" s="24">
        <v>1501.9483642578125</v>
      </c>
      <c r="F2366" s="24">
        <v>1164.419189453125</v>
      </c>
      <c r="G2366" s="24">
        <v>634.205322265625</v>
      </c>
      <c r="H2366" s="24">
        <v>1370.0103759765625</v>
      </c>
    </row>
    <row r="2367" spans="1:8">
      <c r="A2367">
        <v>62</v>
      </c>
      <c r="B2367" t="s">
        <v>327</v>
      </c>
      <c r="C2367">
        <v>7</v>
      </c>
      <c r="D2367" s="24">
        <v>4545.2265625</v>
      </c>
      <c r="E2367" s="24">
        <v>1012.5149536132812</v>
      </c>
      <c r="F2367" s="24">
        <v>707.87939453125</v>
      </c>
      <c r="G2367" s="24">
        <v>1117.3682861328125</v>
      </c>
      <c r="H2367" s="24">
        <v>678.0865478515625</v>
      </c>
    </row>
    <row r="2368" spans="1:8">
      <c r="A2368">
        <v>63</v>
      </c>
      <c r="B2368" t="s">
        <v>330</v>
      </c>
      <c r="C2368">
        <v>7</v>
      </c>
      <c r="D2368" s="24">
        <v>2373.89111328125</v>
      </c>
      <c r="E2368" s="24">
        <v>167.66285705566406</v>
      </c>
      <c r="F2368" s="24">
        <v>295.47366333007812</v>
      </c>
      <c r="G2368" s="24">
        <v>567.64910888671875</v>
      </c>
      <c r="H2368" s="24">
        <v>630.3232421875</v>
      </c>
    </row>
    <row r="2369" spans="1:8">
      <c r="A2369">
        <v>64</v>
      </c>
      <c r="B2369" t="s">
        <v>332</v>
      </c>
      <c r="C2369">
        <v>7</v>
      </c>
      <c r="D2369" s="24">
        <v>2970.17431640625</v>
      </c>
      <c r="E2369" s="24">
        <v>945.63653564453125</v>
      </c>
      <c r="F2369" s="24">
        <v>574.19146728515625</v>
      </c>
      <c r="G2369" s="24">
        <v>636.03167724609375</v>
      </c>
      <c r="H2369" s="24">
        <v>642.6229248046875</v>
      </c>
    </row>
    <row r="2370" spans="1:8">
      <c r="A2370">
        <v>65</v>
      </c>
      <c r="B2370" t="s">
        <v>333</v>
      </c>
      <c r="C2370">
        <v>7</v>
      </c>
      <c r="D2370" s="24">
        <v>5154.87841796875</v>
      </c>
      <c r="E2370" s="24">
        <v>915.58612060546875</v>
      </c>
      <c r="F2370" s="24">
        <v>499.73040771484375</v>
      </c>
      <c r="G2370" s="24">
        <v>1190.354736328125</v>
      </c>
      <c r="H2370" s="24">
        <v>645.8248291015625</v>
      </c>
    </row>
    <row r="2371" spans="1:8">
      <c r="A2371">
        <v>66</v>
      </c>
      <c r="B2371" t="s">
        <v>334</v>
      </c>
      <c r="C2371">
        <v>7</v>
      </c>
      <c r="D2371" s="24">
        <v>2008.444091796875</v>
      </c>
      <c r="E2371" s="24">
        <v>447.28189086914062</v>
      </c>
      <c r="F2371" s="24">
        <v>239.92161560058594</v>
      </c>
      <c r="G2371" s="24">
        <v>1459.5672607421875</v>
      </c>
      <c r="H2371" s="24">
        <v>1160.742919921875</v>
      </c>
    </row>
    <row r="2372" spans="1:8">
      <c r="A2372">
        <v>67</v>
      </c>
      <c r="B2372" t="s">
        <v>335</v>
      </c>
      <c r="C2372">
        <v>7</v>
      </c>
      <c r="D2372" s="24">
        <v>9956.6767578125</v>
      </c>
      <c r="E2372" s="24">
        <v>2305.6806640625</v>
      </c>
      <c r="F2372" s="24">
        <v>1396.8297119140625</v>
      </c>
      <c r="G2372" s="24">
        <v>2366.571533203125</v>
      </c>
      <c r="H2372" s="24">
        <v>1558.5625</v>
      </c>
    </row>
    <row r="2373" spans="1:8">
      <c r="A2373">
        <v>68</v>
      </c>
      <c r="B2373" t="s">
        <v>336</v>
      </c>
      <c r="C2373">
        <v>7</v>
      </c>
      <c r="D2373" s="24">
        <v>2667.3017578125</v>
      </c>
      <c r="E2373" s="24">
        <v>564.2642822265625</v>
      </c>
      <c r="F2373" s="24">
        <v>-224.97769165039062</v>
      </c>
      <c r="G2373" s="24">
        <v>557.2218017578125</v>
      </c>
      <c r="H2373" s="24">
        <v>800.06610107421875</v>
      </c>
    </row>
    <row r="2374" spans="1:8">
      <c r="A2374">
        <v>69</v>
      </c>
      <c r="B2374" t="s">
        <v>337</v>
      </c>
      <c r="C2374">
        <v>7</v>
      </c>
      <c r="D2374" s="24">
        <v>2593.331787109375</v>
      </c>
      <c r="E2374" s="24">
        <v>831.61737060546875</v>
      </c>
      <c r="F2374" s="24">
        <v>655.62969970703125</v>
      </c>
      <c r="G2374" s="24">
        <v>1240.0146484375</v>
      </c>
      <c r="H2374" s="24">
        <v>956.82183837890625</v>
      </c>
    </row>
    <row r="2375" spans="1:8">
      <c r="A2375">
        <v>70</v>
      </c>
      <c r="B2375" t="s">
        <v>338</v>
      </c>
      <c r="C2375">
        <v>7</v>
      </c>
      <c r="D2375" s="24">
        <v>7285.81494140625</v>
      </c>
      <c r="E2375" s="24">
        <v>1264.5753173828125</v>
      </c>
      <c r="F2375" s="24">
        <v>857.24761962890625</v>
      </c>
      <c r="G2375" s="24">
        <v>1190.75537109375</v>
      </c>
      <c r="H2375" s="24">
        <v>601.74151611328125</v>
      </c>
    </row>
    <row r="2376" spans="1:8">
      <c r="A2376">
        <v>71</v>
      </c>
      <c r="B2376" t="s">
        <v>339</v>
      </c>
      <c r="C2376">
        <v>7</v>
      </c>
      <c r="D2376" s="24">
        <v>5982.85302734375</v>
      </c>
      <c r="E2376" s="24">
        <v>1083.4239501953125</v>
      </c>
      <c r="F2376" s="24">
        <v>786.47705078125</v>
      </c>
      <c r="G2376" s="24">
        <v>990.3177490234375</v>
      </c>
      <c r="H2376" s="24">
        <v>627.55108642578125</v>
      </c>
    </row>
    <row r="2377" spans="1:8">
      <c r="A2377">
        <v>72</v>
      </c>
      <c r="B2377" t="s">
        <v>340</v>
      </c>
      <c r="C2377">
        <v>7</v>
      </c>
      <c r="D2377" s="24">
        <v>5372.490234375</v>
      </c>
      <c r="E2377" s="24">
        <v>1254.4239501953125</v>
      </c>
      <c r="F2377" s="24">
        <v>650.2562255859375</v>
      </c>
      <c r="G2377" s="24">
        <v>1084.2366943359375</v>
      </c>
      <c r="H2377" s="24">
        <v>915.64715576171875</v>
      </c>
    </row>
    <row r="2378" spans="1:8">
      <c r="A2378">
        <v>73</v>
      </c>
      <c r="B2378" t="s">
        <v>312</v>
      </c>
      <c r="C2378">
        <v>7</v>
      </c>
      <c r="D2378" s="24">
        <v>36439.078125</v>
      </c>
      <c r="E2378" s="24">
        <v>19884.234375</v>
      </c>
      <c r="F2378" s="24">
        <v>37217.4453125</v>
      </c>
      <c r="G2378" s="24">
        <v>83753.515625</v>
      </c>
      <c r="H2378" s="24">
        <v>668.0728759765625</v>
      </c>
    </row>
    <row r="2379" spans="1:8">
      <c r="A2379">
        <v>74</v>
      </c>
      <c r="B2379" t="s">
        <v>314</v>
      </c>
      <c r="C2379">
        <v>7</v>
      </c>
      <c r="D2379" s="24">
        <v>55371.0234375</v>
      </c>
      <c r="E2379" s="24">
        <v>25418.7578125</v>
      </c>
      <c r="F2379" s="24">
        <v>47442.6953125</v>
      </c>
      <c r="G2379" s="24">
        <v>97870.0703125</v>
      </c>
      <c r="H2379" s="24">
        <v>644.90753173828125</v>
      </c>
    </row>
    <row r="2380" spans="1:8">
      <c r="A2380">
        <v>75</v>
      </c>
      <c r="B2380" t="s">
        <v>341</v>
      </c>
      <c r="C2380">
        <v>7</v>
      </c>
      <c r="D2380" s="24">
        <v>4564.806640625</v>
      </c>
      <c r="E2380" s="24">
        <v>1241.2545166015625</v>
      </c>
      <c r="F2380" s="24">
        <v>897.59564208984375</v>
      </c>
      <c r="G2380" s="24">
        <v>1636.5009765625</v>
      </c>
      <c r="H2380" s="24">
        <v>951.69952392578125</v>
      </c>
    </row>
    <row r="2381" spans="1:8">
      <c r="A2381">
        <v>76</v>
      </c>
      <c r="B2381" t="s">
        <v>342</v>
      </c>
      <c r="C2381">
        <v>7</v>
      </c>
      <c r="D2381" s="24">
        <v>5668.27978515625</v>
      </c>
      <c r="E2381" s="24">
        <v>1458.5145263671875</v>
      </c>
      <c r="F2381" s="24">
        <v>1344.2003173828125</v>
      </c>
      <c r="G2381" s="24">
        <v>1742.1002197265625</v>
      </c>
      <c r="H2381" s="24">
        <v>797.27972412109375</v>
      </c>
    </row>
    <row r="2382" spans="1:8">
      <c r="A2382">
        <v>77</v>
      </c>
      <c r="B2382" t="s">
        <v>343</v>
      </c>
      <c r="C2382">
        <v>7</v>
      </c>
      <c r="D2382" s="24">
        <v>2553.893798828125</v>
      </c>
      <c r="E2382" s="24">
        <v>386.0003662109375</v>
      </c>
      <c r="F2382" s="24">
        <v>632.126708984375</v>
      </c>
      <c r="G2382" s="24">
        <v>939.1458740234375</v>
      </c>
      <c r="H2382" s="24">
        <v>105.40606689453125</v>
      </c>
    </row>
    <row r="2383" spans="1:8">
      <c r="A2383">
        <v>78</v>
      </c>
      <c r="B2383" t="s">
        <v>344</v>
      </c>
      <c r="C2383">
        <v>7</v>
      </c>
      <c r="D2383" s="24">
        <v>5139.5478515625</v>
      </c>
      <c r="E2383" s="24">
        <v>887.18988037109375</v>
      </c>
      <c r="F2383" s="24">
        <v>808.5936279296875</v>
      </c>
      <c r="G2383" s="24">
        <v>1085.6864013671875</v>
      </c>
      <c r="H2383" s="24">
        <v>800.7525634765625</v>
      </c>
    </row>
    <row r="2384" spans="1:8">
      <c r="A2384">
        <v>79</v>
      </c>
      <c r="B2384" t="s">
        <v>345</v>
      </c>
      <c r="C2384">
        <v>7</v>
      </c>
      <c r="D2384" s="24">
        <v>13106.103515625</v>
      </c>
      <c r="E2384" s="24">
        <v>2404.26513671875</v>
      </c>
      <c r="F2384" s="24">
        <v>1474.119384765625</v>
      </c>
      <c r="G2384" s="24">
        <v>1754.7049560546875</v>
      </c>
      <c r="H2384" s="24">
        <v>689.4259033203125</v>
      </c>
    </row>
    <row r="2385" spans="1:8">
      <c r="A2385">
        <v>80</v>
      </c>
      <c r="B2385" t="s">
        <v>346</v>
      </c>
      <c r="C2385">
        <v>7</v>
      </c>
      <c r="D2385" s="24">
        <v>2907.657958984375</v>
      </c>
      <c r="E2385" s="24">
        <v>709.60809326171875</v>
      </c>
      <c r="F2385" s="24">
        <v>743.57647705078125</v>
      </c>
      <c r="G2385" s="24">
        <v>752.13275146484375</v>
      </c>
      <c r="H2385" s="24">
        <v>448.30856323242188</v>
      </c>
    </row>
    <row r="2386" spans="1:8">
      <c r="A2386">
        <v>81</v>
      </c>
      <c r="B2386" t="s">
        <v>347</v>
      </c>
      <c r="C2386">
        <v>7</v>
      </c>
      <c r="D2386" s="24">
        <v>7949.63671875</v>
      </c>
      <c r="E2386" s="24">
        <v>1708.6060791015625</v>
      </c>
      <c r="F2386" s="24">
        <v>910.25006103515625</v>
      </c>
      <c r="G2386" s="24">
        <v>1286.794921875</v>
      </c>
      <c r="H2386" s="24">
        <v>841.983154296875</v>
      </c>
    </row>
    <row r="2387" spans="1:8">
      <c r="A2387">
        <v>82</v>
      </c>
      <c r="B2387" t="s">
        <v>348</v>
      </c>
      <c r="C2387">
        <v>7</v>
      </c>
      <c r="D2387" s="24">
        <v>5592.21875</v>
      </c>
      <c r="E2387" s="24">
        <v>823.02593994140625</v>
      </c>
      <c r="F2387" s="24">
        <v>442.83926391601562</v>
      </c>
      <c r="G2387" s="24">
        <v>806.6519775390625</v>
      </c>
      <c r="H2387" s="24">
        <v>452.99392700195312</v>
      </c>
    </row>
    <row r="2388" spans="1:8">
      <c r="A2388">
        <v>83</v>
      </c>
      <c r="B2388" t="s">
        <v>349</v>
      </c>
      <c r="C2388">
        <v>7</v>
      </c>
      <c r="D2388" s="24">
        <v>3805.14794921875</v>
      </c>
      <c r="E2388" s="24">
        <v>878.877197265625</v>
      </c>
      <c r="F2388" s="24">
        <v>753.3880615234375</v>
      </c>
      <c r="G2388" s="24">
        <v>595.037841796875</v>
      </c>
      <c r="H2388" s="24">
        <v>282.70266723632812</v>
      </c>
    </row>
    <row r="2389" spans="1:8">
      <c r="A2389">
        <v>84</v>
      </c>
      <c r="B2389" t="s">
        <v>350</v>
      </c>
      <c r="C2389">
        <v>7</v>
      </c>
      <c r="D2389" s="24">
        <v>1846.225341796875</v>
      </c>
      <c r="E2389" s="24">
        <v>813.73687744140625</v>
      </c>
      <c r="F2389" s="24">
        <v>553.52239990234375</v>
      </c>
      <c r="G2389" s="24">
        <v>771.32379150390625</v>
      </c>
      <c r="H2389" s="24">
        <v>543.7244873046875</v>
      </c>
    </row>
    <row r="2390" spans="1:8">
      <c r="A2390">
        <v>85</v>
      </c>
      <c r="B2390" t="s">
        <v>351</v>
      </c>
      <c r="C2390">
        <v>7</v>
      </c>
      <c r="D2390" s="24">
        <v>4829.04248046875</v>
      </c>
      <c r="E2390" s="24">
        <v>760.041748046875</v>
      </c>
      <c r="F2390" s="24">
        <v>671.4456787109375</v>
      </c>
      <c r="G2390" s="24">
        <v>927.7862548828125</v>
      </c>
      <c r="H2390" s="24">
        <v>600.11541748046875</v>
      </c>
    </row>
    <row r="2391" spans="1:8">
      <c r="A2391">
        <v>86</v>
      </c>
      <c r="B2391" t="s">
        <v>352</v>
      </c>
      <c r="C2391">
        <v>7</v>
      </c>
      <c r="D2391" s="24">
        <v>7459.1923828125</v>
      </c>
      <c r="E2391" s="24">
        <v>1551.095947265625</v>
      </c>
      <c r="F2391" s="24">
        <v>670.20013427734375</v>
      </c>
      <c r="G2391" s="24">
        <v>3360.701904296875</v>
      </c>
      <c r="H2391" s="24">
        <v>1106.236328125</v>
      </c>
    </row>
    <row r="2392" spans="1:8">
      <c r="A2392">
        <v>87</v>
      </c>
      <c r="B2392" t="s">
        <v>353</v>
      </c>
      <c r="C2392">
        <v>7</v>
      </c>
      <c r="D2392" s="24">
        <v>6078.85400390625</v>
      </c>
      <c r="E2392" s="24">
        <v>1372.564697265625</v>
      </c>
      <c r="F2392" s="24">
        <v>720.47589111328125</v>
      </c>
      <c r="G2392" s="24">
        <v>1133.857666015625</v>
      </c>
      <c r="H2392" s="24">
        <v>876.7069091796875</v>
      </c>
    </row>
    <row r="2393" spans="1:8">
      <c r="A2393">
        <v>88</v>
      </c>
      <c r="B2393" t="s">
        <v>354</v>
      </c>
      <c r="C2393">
        <v>7</v>
      </c>
      <c r="D2393" s="24">
        <v>-163.96151733398438</v>
      </c>
      <c r="E2393" s="24">
        <v>249.5357666015625</v>
      </c>
      <c r="F2393" s="24">
        <v>705.0447998046875</v>
      </c>
      <c r="G2393" s="24">
        <v>904.151611328125</v>
      </c>
      <c r="H2393" s="24">
        <v>1122.8248291015625</v>
      </c>
    </row>
    <row r="2394" spans="1:8">
      <c r="A2394">
        <v>89</v>
      </c>
      <c r="B2394" t="s">
        <v>355</v>
      </c>
      <c r="C2394">
        <v>7</v>
      </c>
      <c r="D2394" s="24">
        <v>4406.4638671875</v>
      </c>
      <c r="E2394" s="24">
        <v>870.0234375</v>
      </c>
      <c r="F2394" s="24">
        <v>445.98123168945312</v>
      </c>
      <c r="G2394" s="24">
        <v>1172.1673583984375</v>
      </c>
      <c r="H2394" s="24">
        <v>1010.2787475585938</v>
      </c>
    </row>
    <row r="2395" spans="1:8">
      <c r="A2395">
        <v>90</v>
      </c>
      <c r="B2395" t="s">
        <v>356</v>
      </c>
      <c r="C2395">
        <v>7</v>
      </c>
      <c r="D2395" s="24">
        <v>3442.166259765625</v>
      </c>
      <c r="E2395" s="24">
        <v>629.04144287109375</v>
      </c>
      <c r="F2395" s="24">
        <v>579.98583984375</v>
      </c>
      <c r="G2395" s="24">
        <v>809.4783935546875</v>
      </c>
      <c r="H2395" s="24">
        <v>663.816650390625</v>
      </c>
    </row>
    <row r="2396" spans="1:8">
      <c r="A2396">
        <v>91</v>
      </c>
      <c r="B2396" t="s">
        <v>357</v>
      </c>
      <c r="C2396">
        <v>7</v>
      </c>
      <c r="D2396" s="24">
        <v>2755.9013671875</v>
      </c>
      <c r="E2396" s="24">
        <v>680.0615234375</v>
      </c>
      <c r="F2396" s="24">
        <v>473.1678466796875</v>
      </c>
      <c r="G2396" s="24">
        <v>858.5450439453125</v>
      </c>
      <c r="H2396" s="24">
        <v>436.07168579101562</v>
      </c>
    </row>
    <row r="2397" spans="1:8">
      <c r="A2397">
        <v>92</v>
      </c>
      <c r="B2397" t="s">
        <v>358</v>
      </c>
      <c r="C2397">
        <v>7</v>
      </c>
      <c r="D2397" s="24">
        <v>7375.330078125</v>
      </c>
      <c r="E2397" s="24">
        <v>1065.6719970703125</v>
      </c>
      <c r="F2397" s="24">
        <v>497.0621337890625</v>
      </c>
      <c r="G2397" s="24">
        <v>1588.19677734375</v>
      </c>
      <c r="H2397" s="24">
        <v>851.70465087890625</v>
      </c>
    </row>
    <row r="2398" spans="1:8">
      <c r="A2398">
        <v>93</v>
      </c>
      <c r="B2398" t="s">
        <v>359</v>
      </c>
      <c r="C2398">
        <v>7</v>
      </c>
      <c r="D2398" s="24">
        <v>7422.48095703125</v>
      </c>
      <c r="E2398" s="24">
        <v>1435.9249267578125</v>
      </c>
      <c r="F2398" s="24">
        <v>650.4752197265625</v>
      </c>
      <c r="G2398" s="24">
        <v>829.16455078125</v>
      </c>
      <c r="H2398" s="24">
        <v>607.04766845703125</v>
      </c>
    </row>
    <row r="2399" spans="1:8">
      <c r="A2399">
        <v>94</v>
      </c>
      <c r="B2399" t="s">
        <v>360</v>
      </c>
      <c r="C2399">
        <v>7</v>
      </c>
      <c r="D2399" s="24">
        <v>2420.982177734375</v>
      </c>
      <c r="E2399" s="24">
        <v>827.20166015625</v>
      </c>
      <c r="F2399" s="24">
        <v>766.68310546875</v>
      </c>
      <c r="G2399" s="24">
        <v>735.82037353515625</v>
      </c>
      <c r="H2399" s="24">
        <v>696.57269287109375</v>
      </c>
    </row>
    <row r="2400" spans="1:8">
      <c r="A2400">
        <v>95</v>
      </c>
      <c r="B2400" t="s">
        <v>361</v>
      </c>
      <c r="C2400">
        <v>7</v>
      </c>
      <c r="D2400" s="24">
        <v>2529.21044921875</v>
      </c>
      <c r="E2400" s="24">
        <v>844.24462890625</v>
      </c>
      <c r="F2400" s="24">
        <v>753.73809814453125</v>
      </c>
      <c r="G2400" s="24">
        <v>432.95468139648438</v>
      </c>
      <c r="H2400" s="24">
        <v>198.75128173828125</v>
      </c>
    </row>
    <row r="2401" spans="1:8">
      <c r="A2401">
        <v>96</v>
      </c>
      <c r="B2401" t="s">
        <v>362</v>
      </c>
      <c r="C2401">
        <v>7</v>
      </c>
      <c r="D2401" s="24">
        <v>1177719.875</v>
      </c>
      <c r="E2401" s="24">
        <v>85534.9140625</v>
      </c>
      <c r="F2401" s="24">
        <v>36803.97265625</v>
      </c>
      <c r="G2401" s="24">
        <v>37024.29296875</v>
      </c>
      <c r="H2401" s="24">
        <v>10655.4296875</v>
      </c>
    </row>
    <row r="2402" spans="1:8">
      <c r="A2402">
        <v>97</v>
      </c>
      <c r="B2402" t="s">
        <v>315</v>
      </c>
      <c r="C2402">
        <v>7</v>
      </c>
      <c r="D2402" s="24">
        <v>56496.41015625</v>
      </c>
      <c r="E2402" s="24">
        <v>23458.134765625</v>
      </c>
      <c r="F2402" s="24">
        <v>51655.0078125</v>
      </c>
      <c r="G2402" s="24">
        <v>104773.28125</v>
      </c>
      <c r="H2402" s="24">
        <v>793.07745361328125</v>
      </c>
    </row>
    <row r="2403" spans="1:8">
      <c r="A2403">
        <v>98</v>
      </c>
      <c r="B2403" t="s">
        <v>316</v>
      </c>
      <c r="C2403">
        <v>7</v>
      </c>
      <c r="D2403" s="24">
        <v>43762.734375</v>
      </c>
      <c r="E2403" s="24">
        <v>21006.62109375</v>
      </c>
      <c r="F2403" s="24">
        <v>43520.55859375</v>
      </c>
      <c r="G2403" s="24">
        <v>87537.3125</v>
      </c>
      <c r="H2403" s="24">
        <v>920.8695068359375</v>
      </c>
    </row>
    <row r="2404" spans="1:8">
      <c r="A2404">
        <v>99</v>
      </c>
      <c r="B2404" t="s">
        <v>363</v>
      </c>
      <c r="C2404">
        <v>7</v>
      </c>
      <c r="D2404" s="24">
        <v>4941.89599609375</v>
      </c>
      <c r="E2404" s="24">
        <v>1411.8529052734375</v>
      </c>
      <c r="F2404" s="24">
        <v>842.300048828125</v>
      </c>
      <c r="G2404" s="24">
        <v>873.17010498046875</v>
      </c>
      <c r="H2404" s="24">
        <v>574.12298583984375</v>
      </c>
    </row>
    <row r="2405" spans="1:8">
      <c r="A2405">
        <v>100</v>
      </c>
      <c r="B2405" t="s">
        <v>364</v>
      </c>
      <c r="C2405">
        <v>7</v>
      </c>
      <c r="D2405" s="24">
        <v>6218.8466796875</v>
      </c>
      <c r="E2405" s="24">
        <v>1389.2784423828125</v>
      </c>
      <c r="F2405" s="24">
        <v>1010.8507080078125</v>
      </c>
      <c r="G2405" s="24">
        <v>1604.4327392578125</v>
      </c>
      <c r="H2405" s="24">
        <v>92.038032531738281</v>
      </c>
    </row>
    <row r="2406" spans="1:8">
      <c r="A2406">
        <v>101</v>
      </c>
      <c r="B2406" t="s">
        <v>365</v>
      </c>
      <c r="C2406">
        <v>7</v>
      </c>
      <c r="D2406" s="24">
        <v>1618.2376708984375</v>
      </c>
      <c r="E2406" s="24">
        <v>562.68023681640625</v>
      </c>
      <c r="F2406" s="24">
        <v>80.304847717285156</v>
      </c>
      <c r="G2406" s="24">
        <v>951.803466796875</v>
      </c>
      <c r="H2406" s="24">
        <v>469.65643310546875</v>
      </c>
    </row>
    <row r="2407" spans="1:8">
      <c r="A2407">
        <v>102</v>
      </c>
      <c r="B2407" t="s">
        <v>366</v>
      </c>
      <c r="C2407">
        <v>7</v>
      </c>
      <c r="D2407" s="24">
        <v>20080.517578125</v>
      </c>
      <c r="E2407" s="24">
        <v>5553.20751953125</v>
      </c>
      <c r="F2407" s="24">
        <v>5176.404296875</v>
      </c>
      <c r="G2407" s="24">
        <v>8093.00830078125</v>
      </c>
      <c r="H2407" s="24">
        <v>7135.06103515625</v>
      </c>
    </row>
    <row r="2408" spans="1:8">
      <c r="A2408">
        <v>103</v>
      </c>
      <c r="B2408" t="s">
        <v>367</v>
      </c>
      <c r="C2408">
        <v>7</v>
      </c>
      <c r="D2408" s="24">
        <v>8874.1826171875</v>
      </c>
      <c r="E2408" s="24">
        <v>1543.19287109375</v>
      </c>
      <c r="F2408" s="24">
        <v>994.61273193359375</v>
      </c>
      <c r="G2408" s="24">
        <v>1167.8726806640625</v>
      </c>
      <c r="H2408" s="24">
        <v>496.78485107421875</v>
      </c>
    </row>
    <row r="2409" spans="1:8">
      <c r="A2409">
        <v>104</v>
      </c>
      <c r="B2409" t="s">
        <v>368</v>
      </c>
      <c r="C2409">
        <v>7</v>
      </c>
      <c r="D2409" s="24">
        <v>8068.33984375</v>
      </c>
      <c r="E2409" s="24">
        <v>1034.025146484375</v>
      </c>
      <c r="F2409" s="24">
        <v>856.800048828125</v>
      </c>
      <c r="G2409" s="24">
        <v>1715.288818359375</v>
      </c>
      <c r="H2409" s="24">
        <v>1306.581298828125</v>
      </c>
    </row>
    <row r="2410" spans="1:8">
      <c r="A2410">
        <v>105</v>
      </c>
      <c r="B2410" t="s">
        <v>369</v>
      </c>
      <c r="C2410">
        <v>7</v>
      </c>
      <c r="D2410" s="24">
        <v>3303.818359375</v>
      </c>
      <c r="E2410" s="24">
        <v>724.08990478515625</v>
      </c>
      <c r="F2410" s="24">
        <v>853.74267578125</v>
      </c>
      <c r="G2410" s="24">
        <v>677.3033447265625</v>
      </c>
      <c r="H2410" s="24">
        <v>363.00555419921875</v>
      </c>
    </row>
    <row r="2411" spans="1:8">
      <c r="A2411">
        <v>106</v>
      </c>
      <c r="B2411" t="s">
        <v>370</v>
      </c>
      <c r="C2411">
        <v>7</v>
      </c>
      <c r="D2411" s="24">
        <v>10669.576171875</v>
      </c>
      <c r="E2411" s="24">
        <v>2185.336181640625</v>
      </c>
      <c r="F2411" s="24">
        <v>1881.7633056640625</v>
      </c>
      <c r="G2411" s="24">
        <v>1021.1692504882812</v>
      </c>
      <c r="H2411" s="24">
        <v>1121.066162109375</v>
      </c>
    </row>
    <row r="2412" spans="1:8">
      <c r="A2412">
        <v>107</v>
      </c>
      <c r="B2412" t="s">
        <v>371</v>
      </c>
      <c r="C2412">
        <v>7</v>
      </c>
      <c r="D2412" s="24">
        <v>6661.18212890625</v>
      </c>
      <c r="E2412" s="24">
        <v>1386.5469970703125</v>
      </c>
      <c r="F2412" s="24">
        <v>389.2266845703125</v>
      </c>
      <c r="G2412" s="24">
        <v>1458.46630859375</v>
      </c>
      <c r="H2412" s="24">
        <v>985.916015625</v>
      </c>
    </row>
    <row r="2413" spans="1:8">
      <c r="A2413">
        <v>108</v>
      </c>
      <c r="B2413" t="s">
        <v>372</v>
      </c>
      <c r="C2413">
        <v>7</v>
      </c>
      <c r="D2413" s="24">
        <v>7855.859375</v>
      </c>
      <c r="E2413" s="24">
        <v>1573.3582763671875</v>
      </c>
      <c r="F2413" s="24">
        <v>1034.147705078125</v>
      </c>
      <c r="G2413" s="24">
        <v>1499.3082275390625</v>
      </c>
      <c r="H2413" s="24">
        <v>809.74627685546875</v>
      </c>
    </row>
    <row r="2414" spans="1:8">
      <c r="A2414">
        <v>109</v>
      </c>
      <c r="B2414" t="s">
        <v>373</v>
      </c>
      <c r="C2414">
        <v>7</v>
      </c>
      <c r="D2414" s="24">
        <v>2586.107421875</v>
      </c>
      <c r="E2414" s="24">
        <v>362.069580078125</v>
      </c>
      <c r="F2414" s="24">
        <v>406.609130859375</v>
      </c>
      <c r="G2414" s="24">
        <v>263.00619506835938</v>
      </c>
      <c r="H2414" s="24">
        <v>262.43341064453125</v>
      </c>
    </row>
    <row r="2415" spans="1:8">
      <c r="A2415">
        <v>110</v>
      </c>
      <c r="B2415" t="s">
        <v>374</v>
      </c>
      <c r="C2415">
        <v>7</v>
      </c>
      <c r="D2415" s="24">
        <v>3652.18798828125</v>
      </c>
      <c r="E2415" s="24">
        <v>593.3626708984375</v>
      </c>
      <c r="F2415" s="24">
        <v>289.483154296875</v>
      </c>
      <c r="G2415" s="24">
        <v>815.9940185546875</v>
      </c>
      <c r="H2415" s="24">
        <v>207.27366638183594</v>
      </c>
    </row>
    <row r="2416" spans="1:8">
      <c r="A2416">
        <v>111</v>
      </c>
      <c r="B2416" t="s">
        <v>375</v>
      </c>
      <c r="C2416">
        <v>7</v>
      </c>
      <c r="D2416" s="24">
        <v>6514.05029296875</v>
      </c>
      <c r="E2416" s="24">
        <v>604.8541259765625</v>
      </c>
      <c r="F2416" s="24">
        <v>319.0675048828125</v>
      </c>
      <c r="G2416" s="24">
        <v>1102.5628662109375</v>
      </c>
      <c r="H2416" s="24">
        <v>618.40631103515625</v>
      </c>
    </row>
    <row r="2417" spans="1:8">
      <c r="A2417">
        <v>112</v>
      </c>
      <c r="B2417" t="s">
        <v>376</v>
      </c>
      <c r="C2417">
        <v>7</v>
      </c>
      <c r="D2417" s="24">
        <v>3088.6962890625</v>
      </c>
      <c r="E2417" s="24">
        <v>476.5150146484375</v>
      </c>
      <c r="F2417" s="24">
        <v>706.2742919921875</v>
      </c>
      <c r="G2417" s="24">
        <v>892.59716796875</v>
      </c>
      <c r="H2417" s="24">
        <v>215.08564758300781</v>
      </c>
    </row>
    <row r="2418" spans="1:8">
      <c r="A2418">
        <v>113</v>
      </c>
      <c r="B2418" t="s">
        <v>377</v>
      </c>
      <c r="C2418">
        <v>7</v>
      </c>
      <c r="D2418" s="24">
        <v>11393.6630859375</v>
      </c>
      <c r="E2418" s="24">
        <v>1593.3966064453125</v>
      </c>
      <c r="F2418" s="24">
        <v>1102.6038818359375</v>
      </c>
      <c r="G2418" s="24">
        <v>1497.8363037109375</v>
      </c>
      <c r="H2418" s="24">
        <v>570.6937255859375</v>
      </c>
    </row>
    <row r="2419" spans="1:8">
      <c r="A2419">
        <v>114</v>
      </c>
      <c r="B2419" t="s">
        <v>378</v>
      </c>
      <c r="C2419">
        <v>7</v>
      </c>
      <c r="D2419" s="24">
        <v>2441.719482421875</v>
      </c>
      <c r="E2419" s="24">
        <v>596.5435791015625</v>
      </c>
      <c r="F2419" s="24">
        <v>418.15237426757812</v>
      </c>
      <c r="G2419" s="24">
        <v>333.72540283203125</v>
      </c>
      <c r="H2419" s="24">
        <v>335.573974609375</v>
      </c>
    </row>
    <row r="2420" spans="1:8">
      <c r="A2420">
        <v>115</v>
      </c>
      <c r="B2420" t="s">
        <v>379</v>
      </c>
      <c r="C2420">
        <v>7</v>
      </c>
      <c r="D2420" s="24">
        <v>3720.034423828125</v>
      </c>
      <c r="E2420" s="24">
        <v>672.82281494140625</v>
      </c>
      <c r="F2420" s="24">
        <v>518.8701171875</v>
      </c>
      <c r="G2420" s="24">
        <v>1097.331298828125</v>
      </c>
      <c r="H2420" s="24">
        <v>686.539306640625</v>
      </c>
    </row>
    <row r="2421" spans="1:8">
      <c r="A2421">
        <v>116</v>
      </c>
      <c r="B2421" t="s">
        <v>380</v>
      </c>
      <c r="C2421">
        <v>7</v>
      </c>
      <c r="D2421" s="24">
        <v>6739.5244140625</v>
      </c>
      <c r="E2421" s="24">
        <v>1111.44775390625</v>
      </c>
      <c r="F2421" s="24">
        <v>812.6324462890625</v>
      </c>
      <c r="G2421" s="24">
        <v>1197.2138671875</v>
      </c>
      <c r="H2421" s="24">
        <v>712.9000244140625</v>
      </c>
    </row>
    <row r="2422" spans="1:8">
      <c r="A2422">
        <v>117</v>
      </c>
      <c r="B2422" t="s">
        <v>381</v>
      </c>
      <c r="C2422">
        <v>7</v>
      </c>
      <c r="D2422" s="24">
        <v>2538.779052734375</v>
      </c>
      <c r="E2422" s="24">
        <v>398.115966796875</v>
      </c>
      <c r="F2422" s="24">
        <v>98.011940002441406</v>
      </c>
      <c r="G2422" s="24">
        <v>651.90789794921875</v>
      </c>
      <c r="H2422" s="24">
        <v>128.87178039550781</v>
      </c>
    </row>
    <row r="2423" spans="1:8">
      <c r="A2423">
        <v>118</v>
      </c>
      <c r="B2423" t="s">
        <v>382</v>
      </c>
      <c r="C2423">
        <v>7</v>
      </c>
      <c r="D2423" s="24">
        <v>1367.170654296875</v>
      </c>
      <c r="E2423" s="24">
        <v>285.98968505859375</v>
      </c>
      <c r="F2423" s="24">
        <v>413.51123046875</v>
      </c>
      <c r="G2423" s="24">
        <v>576.61016845703125</v>
      </c>
      <c r="H2423" s="24">
        <v>215.68124389648438</v>
      </c>
    </row>
    <row r="2424" spans="1:8">
      <c r="A2424">
        <v>119</v>
      </c>
      <c r="B2424" t="s">
        <v>383</v>
      </c>
      <c r="C2424">
        <v>7</v>
      </c>
      <c r="D2424" s="24">
        <v>3000.330078125</v>
      </c>
      <c r="E2424" s="24">
        <v>527.31146240234375</v>
      </c>
      <c r="F2424" s="24">
        <v>438.89651489257812</v>
      </c>
      <c r="G2424" s="24">
        <v>735.7738037109375</v>
      </c>
      <c r="H2424" s="24">
        <v>814.574462890625</v>
      </c>
    </row>
    <row r="2425" spans="1:8">
      <c r="A2425">
        <v>120</v>
      </c>
      <c r="B2425" t="s">
        <v>384</v>
      </c>
      <c r="C2425">
        <v>7</v>
      </c>
      <c r="D2425" s="24">
        <v>6954.20947265625</v>
      </c>
      <c r="E2425" s="24">
        <v>992.85504150390625</v>
      </c>
      <c r="F2425" s="24">
        <v>599.548828125</v>
      </c>
      <c r="G2425" s="24">
        <v>1166.5802001953125</v>
      </c>
      <c r="H2425" s="24">
        <v>168.55140686035156</v>
      </c>
    </row>
    <row r="2426" spans="1:8">
      <c r="A2426">
        <v>121</v>
      </c>
      <c r="B2426" t="s">
        <v>318</v>
      </c>
      <c r="C2426">
        <v>7</v>
      </c>
      <c r="D2426" s="24">
        <v>61109.1875</v>
      </c>
      <c r="E2426" s="24">
        <v>27746.7265625</v>
      </c>
      <c r="F2426" s="24">
        <v>59650.66796875</v>
      </c>
      <c r="G2426" s="24">
        <v>113455.4765625</v>
      </c>
      <c r="H2426" s="24">
        <v>567.01226806640625</v>
      </c>
    </row>
    <row r="2427" spans="1:8">
      <c r="A2427">
        <v>122</v>
      </c>
      <c r="B2427" t="s">
        <v>320</v>
      </c>
      <c r="C2427">
        <v>7</v>
      </c>
      <c r="D2427" s="24">
        <v>31841.88671875</v>
      </c>
      <c r="E2427" s="24">
        <v>16136.02734375</v>
      </c>
      <c r="F2427" s="24">
        <v>35865.9140625</v>
      </c>
      <c r="G2427" s="24">
        <v>69298.3203125</v>
      </c>
      <c r="H2427" s="24">
        <v>570.588134765625</v>
      </c>
    </row>
    <row r="2428" spans="1:8">
      <c r="A2428">
        <v>123</v>
      </c>
      <c r="B2428" t="s">
        <v>385</v>
      </c>
      <c r="C2428">
        <v>7</v>
      </c>
      <c r="D2428" s="24">
        <v>3683.978515625</v>
      </c>
      <c r="E2428" s="24">
        <v>1337.1358642578125</v>
      </c>
      <c r="F2428" s="24">
        <v>191.39781188964844</v>
      </c>
      <c r="G2428" s="24">
        <v>891.41656494140625</v>
      </c>
      <c r="H2428" s="24">
        <v>391.78436279296875</v>
      </c>
    </row>
    <row r="2429" spans="1:8">
      <c r="A2429">
        <v>124</v>
      </c>
      <c r="B2429" t="s">
        <v>386</v>
      </c>
      <c r="C2429">
        <v>7</v>
      </c>
      <c r="D2429" s="24">
        <v>4570.7255859375</v>
      </c>
      <c r="E2429" s="24">
        <v>1404.0963134765625</v>
      </c>
      <c r="F2429" s="24">
        <v>691.77838134765625</v>
      </c>
      <c r="G2429" s="24">
        <v>1169.31396484375</v>
      </c>
      <c r="H2429" s="24">
        <v>911.94134521484375</v>
      </c>
    </row>
    <row r="2430" spans="1:8">
      <c r="A2430">
        <v>125</v>
      </c>
      <c r="B2430" t="s">
        <v>387</v>
      </c>
      <c r="C2430">
        <v>7</v>
      </c>
      <c r="D2430" s="24">
        <v>8493.7666015625</v>
      </c>
      <c r="E2430" s="24">
        <v>1828.8846435546875</v>
      </c>
      <c r="F2430" s="24">
        <v>1342.2508544921875</v>
      </c>
      <c r="G2430" s="24">
        <v>1839.0660400390625</v>
      </c>
      <c r="H2430" s="24">
        <v>811.98748779296875</v>
      </c>
    </row>
    <row r="2431" spans="1:8">
      <c r="A2431">
        <v>126</v>
      </c>
      <c r="B2431" t="s">
        <v>388</v>
      </c>
      <c r="C2431">
        <v>7</v>
      </c>
      <c r="D2431" s="24">
        <v>10710.1220703125</v>
      </c>
      <c r="E2431" s="24">
        <v>1961.7960205078125</v>
      </c>
      <c r="F2431" s="24">
        <v>1121.563720703125</v>
      </c>
      <c r="G2431" s="24">
        <v>1863.834716796875</v>
      </c>
      <c r="H2431" s="24">
        <v>1254.1483154296875</v>
      </c>
    </row>
    <row r="2432" spans="1:8">
      <c r="A2432">
        <v>127</v>
      </c>
      <c r="B2432" t="s">
        <v>389</v>
      </c>
      <c r="C2432">
        <v>7</v>
      </c>
      <c r="D2432" s="24">
        <v>2985.0185546875</v>
      </c>
      <c r="E2432" s="24">
        <v>498.55596923828125</v>
      </c>
      <c r="F2432" s="24">
        <v>296.69842529296875</v>
      </c>
      <c r="G2432" s="24">
        <v>826.315673828125</v>
      </c>
      <c r="H2432" s="24">
        <v>288.34869384765625</v>
      </c>
    </row>
    <row r="2433" spans="1:8">
      <c r="A2433">
        <v>128</v>
      </c>
      <c r="B2433" t="s">
        <v>390</v>
      </c>
      <c r="C2433">
        <v>7</v>
      </c>
      <c r="D2433" s="24">
        <v>13406.6103515625</v>
      </c>
      <c r="E2433" s="24">
        <v>1994.2132568359375</v>
      </c>
      <c r="F2433" s="24">
        <v>1564.8814697265625</v>
      </c>
      <c r="G2433" s="24">
        <v>1895.382080078125</v>
      </c>
      <c r="H2433" s="24">
        <v>1232.69580078125</v>
      </c>
    </row>
    <row r="2434" spans="1:8">
      <c r="A2434">
        <v>129</v>
      </c>
      <c r="B2434" t="s">
        <v>391</v>
      </c>
      <c r="C2434">
        <v>7</v>
      </c>
      <c r="D2434" s="24">
        <v>25348.8203125</v>
      </c>
      <c r="E2434" s="24">
        <v>4583.1748046875</v>
      </c>
      <c r="F2434" s="24">
        <v>2875.32861328125</v>
      </c>
      <c r="G2434" s="24">
        <v>3770.75390625</v>
      </c>
      <c r="H2434" s="24">
        <v>3373.1328125</v>
      </c>
    </row>
    <row r="2435" spans="1:8">
      <c r="A2435">
        <v>130</v>
      </c>
      <c r="B2435" t="s">
        <v>392</v>
      </c>
      <c r="C2435">
        <v>7</v>
      </c>
      <c r="D2435" s="24">
        <v>5000.4306640625</v>
      </c>
      <c r="E2435" s="24">
        <v>838.76336669921875</v>
      </c>
      <c r="F2435" s="24">
        <v>559.7210693359375</v>
      </c>
      <c r="G2435" s="24">
        <v>775.41485595703125</v>
      </c>
      <c r="H2435" s="24">
        <v>1373.4337158203125</v>
      </c>
    </row>
    <row r="2436" spans="1:8">
      <c r="A2436">
        <v>131</v>
      </c>
      <c r="B2436" t="s">
        <v>393</v>
      </c>
      <c r="C2436">
        <v>7</v>
      </c>
      <c r="D2436" s="24">
        <v>7839.65966796875</v>
      </c>
      <c r="E2436" s="24">
        <v>1178.8443603515625</v>
      </c>
      <c r="F2436" s="24">
        <v>444.2611083984375</v>
      </c>
      <c r="G2436" s="24">
        <v>1058.611083984375</v>
      </c>
      <c r="H2436" s="24">
        <v>513.55072021484375</v>
      </c>
    </row>
    <row r="2437" spans="1:8">
      <c r="A2437">
        <v>132</v>
      </c>
      <c r="B2437" t="s">
        <v>394</v>
      </c>
      <c r="C2437">
        <v>7</v>
      </c>
      <c r="D2437" s="24">
        <v>613.26959228515625</v>
      </c>
      <c r="E2437" s="24">
        <v>733.422607421875</v>
      </c>
      <c r="F2437" s="24">
        <v>385.09671020507812</v>
      </c>
      <c r="G2437" s="24">
        <v>-2.1727180480957031</v>
      </c>
      <c r="H2437" s="24">
        <v>818.0570068359375</v>
      </c>
    </row>
    <row r="2438" spans="1:8">
      <c r="A2438">
        <v>133</v>
      </c>
      <c r="B2438" t="s">
        <v>395</v>
      </c>
      <c r="C2438">
        <v>7</v>
      </c>
      <c r="D2438" s="24">
        <v>9058.900390625</v>
      </c>
      <c r="E2438" s="24">
        <v>1600.905517578125</v>
      </c>
      <c r="F2438" s="24">
        <v>781.0244140625</v>
      </c>
      <c r="G2438" s="24">
        <v>1553.8251953125</v>
      </c>
      <c r="H2438" s="24">
        <v>1944.2757568359375</v>
      </c>
    </row>
    <row r="2439" spans="1:8">
      <c r="A2439">
        <v>134</v>
      </c>
      <c r="B2439" t="s">
        <v>396</v>
      </c>
      <c r="C2439">
        <v>7</v>
      </c>
      <c r="D2439" s="24">
        <v>9324.0380859375</v>
      </c>
      <c r="E2439" s="24">
        <v>2801.71826171875</v>
      </c>
      <c r="F2439" s="24">
        <v>1105.551513671875</v>
      </c>
      <c r="G2439" s="24">
        <v>1929.6668701171875</v>
      </c>
      <c r="H2439" s="24">
        <v>1821.40625</v>
      </c>
    </row>
    <row r="2440" spans="1:8">
      <c r="A2440">
        <v>135</v>
      </c>
      <c r="B2440" t="s">
        <v>397</v>
      </c>
      <c r="C2440">
        <v>7</v>
      </c>
      <c r="D2440" s="24">
        <v>15486.423828125</v>
      </c>
      <c r="E2440" s="24">
        <v>2260.123779296875</v>
      </c>
      <c r="F2440" s="24">
        <v>1552.8370361328125</v>
      </c>
      <c r="G2440" s="24">
        <v>1870.9078369140625</v>
      </c>
      <c r="H2440" s="24">
        <v>1506.6090087890625</v>
      </c>
    </row>
    <row r="2441" spans="1:8">
      <c r="A2441">
        <v>136</v>
      </c>
      <c r="B2441" t="s">
        <v>398</v>
      </c>
      <c r="C2441">
        <v>7</v>
      </c>
      <c r="D2441" s="24">
        <v>15571.2646484375</v>
      </c>
      <c r="E2441" s="24">
        <v>3989.012939453125</v>
      </c>
      <c r="F2441" s="24">
        <v>2450.5927734375</v>
      </c>
      <c r="G2441" s="24">
        <v>2864.288818359375</v>
      </c>
      <c r="H2441" s="24">
        <v>2325.557861328125</v>
      </c>
    </row>
    <row r="2442" spans="1:8">
      <c r="A2442">
        <v>137</v>
      </c>
      <c r="B2442" t="s">
        <v>399</v>
      </c>
      <c r="C2442">
        <v>7</v>
      </c>
      <c r="D2442" s="24">
        <v>4809.216796875</v>
      </c>
      <c r="E2442" s="24">
        <v>1455.2877197265625</v>
      </c>
      <c r="F2442" s="24">
        <v>635.7232666015625</v>
      </c>
      <c r="G2442" s="24">
        <v>542.18267822265625</v>
      </c>
      <c r="H2442" s="24">
        <v>111.83853912353516</v>
      </c>
    </row>
    <row r="2443" spans="1:8">
      <c r="A2443">
        <v>138</v>
      </c>
      <c r="B2443" t="s">
        <v>400</v>
      </c>
      <c r="C2443">
        <v>7</v>
      </c>
      <c r="D2443" s="24">
        <v>4388.4736328125</v>
      </c>
      <c r="E2443" s="24">
        <v>1871.9219970703125</v>
      </c>
      <c r="F2443" s="24">
        <v>150.22479248046875</v>
      </c>
      <c r="G2443" s="24">
        <v>1603.6910400390625</v>
      </c>
      <c r="H2443" s="24">
        <v>865.0244140625</v>
      </c>
    </row>
    <row r="2444" spans="1:8">
      <c r="A2444">
        <v>139</v>
      </c>
      <c r="B2444" t="s">
        <v>401</v>
      </c>
      <c r="C2444">
        <v>7</v>
      </c>
      <c r="D2444" s="24">
        <v>11837.396484375</v>
      </c>
      <c r="E2444" s="24">
        <v>2270.63818359375</v>
      </c>
      <c r="F2444" s="24">
        <v>1666.19677734375</v>
      </c>
      <c r="G2444" s="24">
        <v>2027.7119140625</v>
      </c>
      <c r="H2444" s="24">
        <v>1282.860595703125</v>
      </c>
    </row>
    <row r="2445" spans="1:8">
      <c r="A2445">
        <v>140</v>
      </c>
      <c r="B2445" t="s">
        <v>402</v>
      </c>
      <c r="C2445">
        <v>7</v>
      </c>
      <c r="D2445" s="24">
        <v>4770.0556640625</v>
      </c>
      <c r="E2445" s="24">
        <v>1123.63525390625</v>
      </c>
      <c r="F2445" s="24">
        <v>780.1756591796875</v>
      </c>
      <c r="G2445" s="24">
        <v>1202.6195068359375</v>
      </c>
      <c r="H2445" s="24">
        <v>705.29620361328125</v>
      </c>
    </row>
    <row r="2446" spans="1:8">
      <c r="A2446">
        <v>141</v>
      </c>
      <c r="B2446" t="s">
        <v>403</v>
      </c>
      <c r="C2446">
        <v>7</v>
      </c>
      <c r="D2446" s="24">
        <v>7039.53076171875</v>
      </c>
      <c r="E2446" s="24">
        <v>1413.3135986328125</v>
      </c>
      <c r="F2446" s="24">
        <v>919.57562255859375</v>
      </c>
      <c r="G2446" s="24">
        <v>1629.5809326171875</v>
      </c>
      <c r="H2446" s="24">
        <v>754.845703125</v>
      </c>
    </row>
    <row r="2447" spans="1:8">
      <c r="A2447">
        <v>142</v>
      </c>
      <c r="B2447" t="s">
        <v>404</v>
      </c>
      <c r="C2447">
        <v>7</v>
      </c>
      <c r="D2447" s="24">
        <v>17764.7890625</v>
      </c>
      <c r="E2447" s="24">
        <v>3270.2978515625</v>
      </c>
      <c r="F2447" s="24">
        <v>1547.6119384765625</v>
      </c>
      <c r="G2447" s="24">
        <v>1943.3829345703125</v>
      </c>
      <c r="H2447" s="24">
        <v>1128.23681640625</v>
      </c>
    </row>
    <row r="2448" spans="1:8">
      <c r="A2448">
        <v>143</v>
      </c>
      <c r="B2448" t="s">
        <v>405</v>
      </c>
      <c r="C2448">
        <v>7</v>
      </c>
      <c r="D2448" s="24">
        <v>2621.84130859375</v>
      </c>
      <c r="E2448" s="24">
        <v>555.73895263671875</v>
      </c>
      <c r="F2448" s="24">
        <v>-8.1161518096923828</v>
      </c>
      <c r="G2448" s="24">
        <v>271.77108764648438</v>
      </c>
      <c r="H2448" s="24">
        <v>216.53388977050781</v>
      </c>
    </row>
    <row r="2449" spans="1:8">
      <c r="A2449">
        <v>144</v>
      </c>
      <c r="B2449" t="s">
        <v>406</v>
      </c>
      <c r="C2449">
        <v>7</v>
      </c>
      <c r="D2449" s="24">
        <v>1816.7952880859375</v>
      </c>
      <c r="E2449" s="24">
        <v>713.57366943359375</v>
      </c>
      <c r="F2449" s="24">
        <v>381.9471435546875</v>
      </c>
      <c r="G2449" s="24">
        <v>477.30044555664062</v>
      </c>
      <c r="H2449" s="24">
        <v>410.15267944335938</v>
      </c>
    </row>
    <row r="2450" spans="1:8">
      <c r="A2450">
        <v>145</v>
      </c>
      <c r="B2450" t="s">
        <v>407</v>
      </c>
      <c r="C2450">
        <v>7</v>
      </c>
      <c r="D2450" s="24">
        <v>12258.4306640625</v>
      </c>
      <c r="E2450" s="24">
        <v>1772.7637939453125</v>
      </c>
      <c r="F2450" s="24">
        <v>1202.66162109375</v>
      </c>
      <c r="G2450" s="24">
        <v>1771.556396484375</v>
      </c>
      <c r="H2450" s="24">
        <v>728.043212890625</v>
      </c>
    </row>
    <row r="2451" spans="1:8">
      <c r="A2451">
        <v>146</v>
      </c>
      <c r="B2451" t="s">
        <v>408</v>
      </c>
      <c r="C2451">
        <v>7</v>
      </c>
      <c r="D2451" s="24">
        <v>14111.5810546875</v>
      </c>
      <c r="E2451" s="24">
        <v>1719.2310791015625</v>
      </c>
      <c r="F2451" s="24">
        <v>932.3323974609375</v>
      </c>
      <c r="G2451" s="24">
        <v>1245.22509765625</v>
      </c>
      <c r="H2451" s="24">
        <v>692.5069580078125</v>
      </c>
    </row>
    <row r="2452" spans="1:8">
      <c r="A2452">
        <v>147</v>
      </c>
      <c r="B2452" t="s">
        <v>409</v>
      </c>
      <c r="C2452">
        <v>7</v>
      </c>
      <c r="D2452" s="24">
        <v>6941.14892578125</v>
      </c>
      <c r="E2452" s="24">
        <v>1559.341796875</v>
      </c>
      <c r="F2452" s="24">
        <v>945.6142578125</v>
      </c>
      <c r="G2452" s="24">
        <v>1043.1246337890625</v>
      </c>
      <c r="H2452" s="24">
        <v>505.83895874023438</v>
      </c>
    </row>
    <row r="2453" spans="1:8">
      <c r="A2453">
        <v>148</v>
      </c>
      <c r="B2453" t="s">
        <v>410</v>
      </c>
      <c r="C2453">
        <v>7</v>
      </c>
      <c r="D2453" s="24">
        <v>9403.9794921875</v>
      </c>
      <c r="E2453" s="24">
        <v>1437.8494873046875</v>
      </c>
      <c r="F2453" s="24">
        <v>930.09368896484375</v>
      </c>
      <c r="G2453" s="24">
        <v>2019.687255859375</v>
      </c>
      <c r="H2453" s="24">
        <v>602.88116455078125</v>
      </c>
    </row>
    <row r="2454" spans="1:8">
      <c r="A2454">
        <v>149</v>
      </c>
      <c r="B2454" t="s">
        <v>411</v>
      </c>
      <c r="C2454">
        <v>7</v>
      </c>
      <c r="D2454" s="24">
        <v>29825.205078125</v>
      </c>
      <c r="E2454" s="24">
        <v>4765.4599609375</v>
      </c>
      <c r="F2454" s="24">
        <v>3901.76953125</v>
      </c>
      <c r="G2454" s="24">
        <v>2808.32275390625</v>
      </c>
      <c r="H2454" s="24">
        <v>1914.7713623046875</v>
      </c>
    </row>
    <row r="2455" spans="1:8">
      <c r="A2455">
        <v>150</v>
      </c>
      <c r="B2455" t="s">
        <v>412</v>
      </c>
      <c r="C2455">
        <v>7</v>
      </c>
      <c r="D2455" s="24">
        <v>10769.955078125</v>
      </c>
      <c r="E2455" s="24">
        <v>2233.957763671875</v>
      </c>
      <c r="F2455" s="24">
        <v>1092.7413330078125</v>
      </c>
      <c r="G2455" s="24">
        <v>1278.449951171875</v>
      </c>
      <c r="H2455" s="24">
        <v>659.8414306640625</v>
      </c>
    </row>
    <row r="2456" spans="1:8">
      <c r="A2456">
        <v>151</v>
      </c>
      <c r="B2456" t="s">
        <v>413</v>
      </c>
      <c r="C2456">
        <v>7</v>
      </c>
      <c r="D2456" s="24">
        <v>7714.00439453125</v>
      </c>
      <c r="E2456" s="24">
        <v>1228.6522216796875</v>
      </c>
      <c r="F2456" s="24">
        <v>1051.6922607421875</v>
      </c>
      <c r="G2456" s="24">
        <v>1253.8546142578125</v>
      </c>
      <c r="H2456" s="24">
        <v>750.2408447265625</v>
      </c>
    </row>
    <row r="2457" spans="1:8">
      <c r="A2457">
        <v>152</v>
      </c>
      <c r="B2457" t="s">
        <v>414</v>
      </c>
      <c r="C2457">
        <v>7</v>
      </c>
      <c r="D2457" s="24">
        <v>6700.69482421875</v>
      </c>
      <c r="E2457" s="24">
        <v>1282.2415771484375</v>
      </c>
      <c r="F2457" s="24">
        <v>894.6785888671875</v>
      </c>
      <c r="G2457" s="24">
        <v>1967.741943359375</v>
      </c>
      <c r="H2457" s="24">
        <v>1457.7899169921875</v>
      </c>
    </row>
    <row r="2458" spans="1:8">
      <c r="A2458">
        <v>153</v>
      </c>
      <c r="B2458" t="s">
        <v>415</v>
      </c>
      <c r="C2458">
        <v>7</v>
      </c>
      <c r="D2458" s="24">
        <v>4068.1630859375</v>
      </c>
      <c r="E2458" s="24">
        <v>741.068603515625</v>
      </c>
      <c r="F2458" s="24">
        <v>1117.8511962890625</v>
      </c>
      <c r="G2458" s="24">
        <v>1310.4461669921875</v>
      </c>
      <c r="H2458" s="24">
        <v>669.01708984375</v>
      </c>
    </row>
    <row r="2459" spans="1:8">
      <c r="A2459">
        <v>154</v>
      </c>
      <c r="B2459" t="s">
        <v>416</v>
      </c>
      <c r="C2459">
        <v>7</v>
      </c>
      <c r="D2459" s="24">
        <v>2482.046630859375</v>
      </c>
      <c r="E2459" s="24">
        <v>798.5662841796875</v>
      </c>
      <c r="F2459" s="24">
        <v>682.3399658203125</v>
      </c>
      <c r="G2459" s="24">
        <v>805.50994873046875</v>
      </c>
      <c r="H2459" s="24">
        <v>460.23129272460938</v>
      </c>
    </row>
    <row r="2460" spans="1:8">
      <c r="A2460">
        <v>155</v>
      </c>
      <c r="B2460" t="s">
        <v>417</v>
      </c>
      <c r="C2460">
        <v>7</v>
      </c>
      <c r="D2460" s="24">
        <v>7917.39599609375</v>
      </c>
      <c r="E2460" s="24">
        <v>1025.9444580078125</v>
      </c>
      <c r="F2460" s="24">
        <v>483.71511840820312</v>
      </c>
      <c r="G2460" s="24">
        <v>793.23565673828125</v>
      </c>
      <c r="H2460" s="24">
        <v>890.99078369140625</v>
      </c>
    </row>
    <row r="2461" spans="1:8">
      <c r="A2461">
        <v>156</v>
      </c>
      <c r="B2461" t="s">
        <v>418</v>
      </c>
      <c r="C2461">
        <v>7</v>
      </c>
      <c r="D2461" s="24">
        <v>7402.765625</v>
      </c>
      <c r="E2461" s="24">
        <v>1804.129638671875</v>
      </c>
      <c r="F2461" s="24">
        <v>1106.754638671875</v>
      </c>
      <c r="G2461" s="24">
        <v>857.50897216796875</v>
      </c>
      <c r="H2461" s="24">
        <v>470.42279052734375</v>
      </c>
    </row>
    <row r="2462" spans="1:8">
      <c r="A2462">
        <v>157</v>
      </c>
      <c r="B2462" t="s">
        <v>419</v>
      </c>
      <c r="C2462">
        <v>7</v>
      </c>
      <c r="D2462" s="24">
        <v>3890.1162109375</v>
      </c>
      <c r="E2462" s="24">
        <v>239.65029907226562</v>
      </c>
      <c r="F2462" s="24">
        <v>346.74588012695312</v>
      </c>
      <c r="G2462" s="24">
        <v>683.34808349609375</v>
      </c>
      <c r="H2462" s="24">
        <v>360.60015869140625</v>
      </c>
    </row>
    <row r="2463" spans="1:8">
      <c r="A2463">
        <v>158</v>
      </c>
      <c r="B2463" t="s">
        <v>420</v>
      </c>
      <c r="C2463">
        <v>7</v>
      </c>
      <c r="D2463" s="24">
        <v>4050.0439453125</v>
      </c>
      <c r="E2463" s="24">
        <v>710.51739501953125</v>
      </c>
      <c r="F2463" s="24">
        <v>950.77362060546875</v>
      </c>
      <c r="G2463" s="24">
        <v>775.7884521484375</v>
      </c>
      <c r="H2463" s="24">
        <v>680.7049560546875</v>
      </c>
    </row>
    <row r="2464" spans="1:8">
      <c r="A2464">
        <v>159</v>
      </c>
      <c r="B2464" t="s">
        <v>421</v>
      </c>
      <c r="C2464">
        <v>7</v>
      </c>
      <c r="D2464" s="24">
        <v>16739.5625</v>
      </c>
      <c r="E2464" s="24">
        <v>6786.4580078125</v>
      </c>
      <c r="F2464" s="24">
        <v>3432.39306640625</v>
      </c>
      <c r="G2464" s="24">
        <v>2408.075927734375</v>
      </c>
      <c r="H2464" s="24">
        <v>1518.869384765625</v>
      </c>
    </row>
    <row r="2465" spans="1:8">
      <c r="A2465">
        <v>160</v>
      </c>
      <c r="B2465" t="s">
        <v>422</v>
      </c>
      <c r="C2465">
        <v>7</v>
      </c>
      <c r="D2465" s="24">
        <v>20549.685546875</v>
      </c>
      <c r="E2465" s="24">
        <v>4376.64501953125</v>
      </c>
      <c r="F2465" s="24">
        <v>2016.041259765625</v>
      </c>
      <c r="G2465" s="24">
        <v>4864.4814453125</v>
      </c>
      <c r="H2465" s="24">
        <v>2305.773681640625</v>
      </c>
    </row>
    <row r="2466" spans="1:8">
      <c r="A2466">
        <v>161</v>
      </c>
      <c r="B2466" t="s">
        <v>423</v>
      </c>
      <c r="C2466">
        <v>7</v>
      </c>
      <c r="D2466" s="24">
        <v>13513.4267578125</v>
      </c>
      <c r="E2466" s="24">
        <v>1781.8802490234375</v>
      </c>
      <c r="F2466" s="24">
        <v>1335.88232421875</v>
      </c>
      <c r="G2466" s="24">
        <v>2485.224365234375</v>
      </c>
      <c r="H2466" s="24">
        <v>1486.9102783203125</v>
      </c>
    </row>
    <row r="2467" spans="1:8">
      <c r="A2467">
        <v>162</v>
      </c>
      <c r="B2467" t="s">
        <v>424</v>
      </c>
      <c r="C2467">
        <v>7</v>
      </c>
      <c r="D2467" s="24">
        <v>6589.3173828125</v>
      </c>
      <c r="E2467" s="24">
        <v>1450.6275634765625</v>
      </c>
      <c r="F2467" s="24">
        <v>825.8424072265625</v>
      </c>
      <c r="G2467" s="24">
        <v>578.2132568359375</v>
      </c>
      <c r="H2467" s="24">
        <v>414.95025634765625</v>
      </c>
    </row>
    <row r="2468" spans="1:8">
      <c r="A2468">
        <v>163</v>
      </c>
      <c r="B2468" t="s">
        <v>425</v>
      </c>
      <c r="C2468">
        <v>7</v>
      </c>
      <c r="D2468" s="24">
        <v>10537.392578125</v>
      </c>
      <c r="E2468" s="24">
        <v>2153.311279296875</v>
      </c>
      <c r="F2468" s="24">
        <v>1288.4088134765625</v>
      </c>
      <c r="G2468" s="24">
        <v>1311.8253173828125</v>
      </c>
      <c r="H2468" s="24">
        <v>365.69247436523438</v>
      </c>
    </row>
    <row r="2469" spans="1:8">
      <c r="A2469">
        <v>164</v>
      </c>
      <c r="B2469" t="s">
        <v>426</v>
      </c>
      <c r="C2469">
        <v>7</v>
      </c>
      <c r="D2469" s="24">
        <v>9494.17578125</v>
      </c>
      <c r="E2469" s="24">
        <v>1664.5601806640625</v>
      </c>
      <c r="F2469" s="24">
        <v>920.302978515625</v>
      </c>
      <c r="G2469" s="24">
        <v>1462.3779296875</v>
      </c>
      <c r="H2469" s="24">
        <v>1119.510009765625</v>
      </c>
    </row>
    <row r="2470" spans="1:8">
      <c r="A2470">
        <v>165</v>
      </c>
      <c r="B2470" t="s">
        <v>427</v>
      </c>
      <c r="C2470">
        <v>7</v>
      </c>
      <c r="D2470" s="24">
        <v>3114.26220703125</v>
      </c>
      <c r="E2470" s="24">
        <v>667.5504150390625</v>
      </c>
      <c r="F2470" s="24">
        <v>289.06350708007812</v>
      </c>
      <c r="G2470" s="24">
        <v>1061.6143798828125</v>
      </c>
      <c r="H2470" s="24">
        <v>772.07525634765625</v>
      </c>
    </row>
    <row r="2471" spans="1:8">
      <c r="A2471">
        <v>166</v>
      </c>
      <c r="B2471" t="s">
        <v>428</v>
      </c>
      <c r="C2471">
        <v>7</v>
      </c>
      <c r="D2471" s="24">
        <v>1945.703125</v>
      </c>
      <c r="E2471" s="24">
        <v>228.49073791503906</v>
      </c>
      <c r="F2471" s="24">
        <v>116.97904205322266</v>
      </c>
      <c r="G2471" s="24">
        <v>718.01806640625</v>
      </c>
      <c r="H2471" s="24">
        <v>356.98489379882812</v>
      </c>
    </row>
    <row r="2472" spans="1:8">
      <c r="A2472">
        <v>167</v>
      </c>
      <c r="B2472" t="s">
        <v>429</v>
      </c>
      <c r="C2472">
        <v>7</v>
      </c>
      <c r="D2472" s="24">
        <v>12336.4248046875</v>
      </c>
      <c r="E2472" s="24">
        <v>1473.76806640625</v>
      </c>
      <c r="F2472" s="24">
        <v>766.532470703125</v>
      </c>
      <c r="G2472" s="24">
        <v>1313.173828125</v>
      </c>
      <c r="H2472" s="24">
        <v>149.29959106445312</v>
      </c>
    </row>
    <row r="2473" spans="1:8">
      <c r="A2473">
        <v>168</v>
      </c>
      <c r="B2473" t="s">
        <v>430</v>
      </c>
      <c r="C2473">
        <v>7</v>
      </c>
      <c r="D2473" s="24">
        <v>2195.148681640625</v>
      </c>
      <c r="E2473" s="24">
        <v>737.41644287109375</v>
      </c>
      <c r="F2473" s="24">
        <v>260.29965209960938</v>
      </c>
      <c r="G2473" s="24">
        <v>935.2940673828125</v>
      </c>
      <c r="H2473" s="24">
        <v>241.81022644042969</v>
      </c>
    </row>
    <row r="2474" spans="1:8">
      <c r="A2474">
        <v>169</v>
      </c>
      <c r="B2474" t="s">
        <v>431</v>
      </c>
      <c r="C2474">
        <v>7</v>
      </c>
      <c r="D2474" s="24">
        <v>13878.466796875</v>
      </c>
      <c r="E2474" s="24">
        <v>1973.77880859375</v>
      </c>
      <c r="F2474" s="24">
        <v>1124.598876953125</v>
      </c>
      <c r="G2474" s="24">
        <v>1540.841064453125</v>
      </c>
      <c r="H2474" s="24">
        <v>824.981201171875</v>
      </c>
    </row>
    <row r="2475" spans="1:8">
      <c r="A2475">
        <v>170</v>
      </c>
      <c r="B2475" t="s">
        <v>432</v>
      </c>
      <c r="C2475">
        <v>7</v>
      </c>
      <c r="D2475" s="24">
        <v>6833.16357421875</v>
      </c>
      <c r="E2475" s="24">
        <v>1027.5870361328125</v>
      </c>
      <c r="F2475" s="24">
        <v>863.80865478515625</v>
      </c>
      <c r="G2475" s="24">
        <v>1379.10107421875</v>
      </c>
      <c r="H2475" s="24">
        <v>616.20147705078125</v>
      </c>
    </row>
    <row r="2476" spans="1:8">
      <c r="A2476">
        <v>171</v>
      </c>
      <c r="B2476" t="s">
        <v>433</v>
      </c>
      <c r="C2476">
        <v>7</v>
      </c>
      <c r="D2476" s="24">
        <v>9636.5361328125</v>
      </c>
      <c r="E2476" s="24">
        <v>1666.6220703125</v>
      </c>
      <c r="F2476" s="24">
        <v>1131.3526611328125</v>
      </c>
      <c r="G2476" s="24">
        <v>1281.1209716796875</v>
      </c>
      <c r="H2476" s="24">
        <v>634.2305908203125</v>
      </c>
    </row>
    <row r="2477" spans="1:8">
      <c r="A2477">
        <v>172</v>
      </c>
      <c r="B2477" t="s">
        <v>434</v>
      </c>
      <c r="C2477">
        <v>7</v>
      </c>
      <c r="D2477" s="24">
        <v>12947.79296875</v>
      </c>
      <c r="E2477" s="24">
        <v>2707.6298828125</v>
      </c>
      <c r="F2477" s="24">
        <v>5047.98583984375</v>
      </c>
      <c r="G2477" s="24">
        <v>10787.6005859375</v>
      </c>
      <c r="H2477" s="24">
        <v>424.9693603515625</v>
      </c>
    </row>
    <row r="2478" spans="1:8">
      <c r="A2478">
        <v>173</v>
      </c>
      <c r="B2478" t="s">
        <v>435</v>
      </c>
      <c r="C2478">
        <v>7</v>
      </c>
      <c r="D2478" s="24">
        <v>31810.00390625</v>
      </c>
      <c r="E2478" s="24">
        <v>4430.63427734375</v>
      </c>
      <c r="F2478" s="24">
        <v>2715.3671875</v>
      </c>
      <c r="G2478" s="24">
        <v>3176.251953125</v>
      </c>
      <c r="H2478" s="24">
        <v>1691.960205078125</v>
      </c>
    </row>
    <row r="2479" spans="1:8">
      <c r="A2479">
        <v>174</v>
      </c>
      <c r="B2479" t="s">
        <v>436</v>
      </c>
      <c r="C2479">
        <v>7</v>
      </c>
      <c r="D2479" s="24">
        <v>4303.64990234375</v>
      </c>
      <c r="E2479" s="24">
        <v>744.587890625</v>
      </c>
      <c r="F2479" s="24">
        <v>672.17803955078125</v>
      </c>
      <c r="G2479" s="24">
        <v>1132.3314208984375</v>
      </c>
      <c r="H2479" s="24">
        <v>884.7958984375</v>
      </c>
    </row>
    <row r="2480" spans="1:8">
      <c r="A2480">
        <v>175</v>
      </c>
      <c r="B2480" t="s">
        <v>437</v>
      </c>
      <c r="C2480">
        <v>7</v>
      </c>
      <c r="D2480" s="24">
        <v>9390.9501953125</v>
      </c>
      <c r="E2480" s="24">
        <v>1584.9171142578125</v>
      </c>
      <c r="F2480" s="24">
        <v>1009.3118896484375</v>
      </c>
      <c r="G2480" s="24">
        <v>1365.97705078125</v>
      </c>
      <c r="H2480" s="24">
        <v>1326.5240478515625</v>
      </c>
    </row>
    <row r="2481" spans="1:8">
      <c r="A2481">
        <v>176</v>
      </c>
      <c r="B2481" t="s">
        <v>438</v>
      </c>
      <c r="C2481">
        <v>7</v>
      </c>
      <c r="D2481" s="24">
        <v>5511.56787109375</v>
      </c>
      <c r="E2481" s="24">
        <v>917.7034912109375</v>
      </c>
      <c r="F2481" s="24">
        <v>464.18948364257812</v>
      </c>
      <c r="G2481" s="24">
        <v>1505.820068359375</v>
      </c>
      <c r="H2481" s="24">
        <v>3003.984130859375</v>
      </c>
    </row>
    <row r="2482" spans="1:8">
      <c r="A2482">
        <v>177</v>
      </c>
      <c r="B2482" t="s">
        <v>439</v>
      </c>
      <c r="C2482">
        <v>7</v>
      </c>
      <c r="D2482" s="24">
        <v>10368.1337890625</v>
      </c>
      <c r="E2482" s="24">
        <v>1881.37939453125</v>
      </c>
      <c r="F2482" s="24">
        <v>717.37969970703125</v>
      </c>
      <c r="G2482" s="24">
        <v>1371.7161865234375</v>
      </c>
      <c r="H2482" s="24">
        <v>1354.70068359375</v>
      </c>
    </row>
    <row r="2483" spans="1:8">
      <c r="A2483">
        <v>178</v>
      </c>
      <c r="B2483" t="s">
        <v>440</v>
      </c>
      <c r="C2483">
        <v>7</v>
      </c>
      <c r="D2483" s="24">
        <v>12101.3681640625</v>
      </c>
      <c r="E2483" s="24">
        <v>2925.87060546875</v>
      </c>
      <c r="F2483" s="24">
        <v>1607.968017578125</v>
      </c>
      <c r="G2483" s="24">
        <v>1373.9156494140625</v>
      </c>
      <c r="H2483" s="24">
        <v>1911.636962890625</v>
      </c>
    </row>
    <row r="2484" spans="1:8">
      <c r="A2484">
        <v>179</v>
      </c>
      <c r="B2484" t="s">
        <v>441</v>
      </c>
      <c r="C2484">
        <v>7</v>
      </c>
      <c r="D2484" s="24">
        <v>9019.8779296875</v>
      </c>
      <c r="E2484" s="24">
        <v>1305.632568359375</v>
      </c>
      <c r="F2484" s="24">
        <v>748.62481689453125</v>
      </c>
      <c r="G2484" s="24">
        <v>1293.82568359375</v>
      </c>
      <c r="H2484" s="24">
        <v>1032.77099609375</v>
      </c>
    </row>
    <row r="2485" spans="1:8">
      <c r="A2485">
        <v>180</v>
      </c>
      <c r="B2485" t="s">
        <v>442</v>
      </c>
      <c r="C2485">
        <v>7</v>
      </c>
      <c r="D2485" s="24">
        <v>3420.214599609375</v>
      </c>
      <c r="E2485" s="24">
        <v>243.08738708496094</v>
      </c>
      <c r="F2485" s="24">
        <v>68.125205993652344</v>
      </c>
      <c r="G2485" s="24">
        <v>739.76800537109375</v>
      </c>
      <c r="H2485" s="24">
        <v>417.4476318359375</v>
      </c>
    </row>
    <row r="2486" spans="1:8">
      <c r="A2486">
        <v>181</v>
      </c>
      <c r="B2486" t="s">
        <v>443</v>
      </c>
      <c r="C2486">
        <v>7</v>
      </c>
      <c r="D2486" s="24">
        <v>8353.3037109375</v>
      </c>
      <c r="E2486" s="24">
        <v>1300.5863037109375</v>
      </c>
      <c r="F2486" s="24">
        <v>889.17706298828125</v>
      </c>
      <c r="G2486" s="24">
        <v>1775.6378173828125</v>
      </c>
      <c r="H2486" s="24">
        <v>3097.3232421875</v>
      </c>
    </row>
    <row r="2487" spans="1:8">
      <c r="A2487">
        <v>182</v>
      </c>
      <c r="B2487" t="s">
        <v>444</v>
      </c>
      <c r="C2487">
        <v>7</v>
      </c>
      <c r="D2487" s="24">
        <v>7058.2001953125</v>
      </c>
      <c r="E2487" s="24">
        <v>1401.785888671875</v>
      </c>
      <c r="F2487" s="24">
        <v>794.19775390625</v>
      </c>
      <c r="G2487" s="24">
        <v>1199.542724609375</v>
      </c>
      <c r="H2487" s="24">
        <v>1330.5926513671875</v>
      </c>
    </row>
    <row r="2488" spans="1:8">
      <c r="A2488">
        <v>183</v>
      </c>
      <c r="B2488" t="s">
        <v>445</v>
      </c>
      <c r="C2488">
        <v>7</v>
      </c>
      <c r="D2488" s="24">
        <v>9153.5341796875</v>
      </c>
      <c r="E2488" s="24">
        <v>1873.2523193359375</v>
      </c>
      <c r="F2488" s="24">
        <v>1255.844970703125</v>
      </c>
      <c r="G2488" s="24">
        <v>974.2166748046875</v>
      </c>
      <c r="H2488" s="24">
        <v>1639.259033203125</v>
      </c>
    </row>
    <row r="2489" spans="1:8">
      <c r="A2489">
        <v>184</v>
      </c>
      <c r="B2489" t="s">
        <v>446</v>
      </c>
      <c r="C2489">
        <v>7</v>
      </c>
      <c r="D2489" s="24">
        <v>12752.2978515625</v>
      </c>
      <c r="E2489" s="24">
        <v>2472.47119140625</v>
      </c>
      <c r="F2489" s="24">
        <v>1940.2523193359375</v>
      </c>
      <c r="G2489" s="24">
        <v>1754.129150390625</v>
      </c>
      <c r="H2489" s="24">
        <v>386.20794677734375</v>
      </c>
    </row>
    <row r="2490" spans="1:8">
      <c r="A2490">
        <v>185</v>
      </c>
      <c r="B2490" t="s">
        <v>447</v>
      </c>
      <c r="C2490">
        <v>7</v>
      </c>
      <c r="D2490" s="24">
        <v>11189.58984375</v>
      </c>
      <c r="E2490" s="24">
        <v>1851.794921875</v>
      </c>
      <c r="F2490" s="24">
        <v>580.17205810546875</v>
      </c>
      <c r="G2490" s="24">
        <v>1432.4805908203125</v>
      </c>
      <c r="H2490" s="24">
        <v>320.51123046875</v>
      </c>
    </row>
    <row r="2491" spans="1:8">
      <c r="A2491">
        <v>186</v>
      </c>
      <c r="B2491" t="s">
        <v>448</v>
      </c>
      <c r="C2491">
        <v>7</v>
      </c>
      <c r="D2491" s="24">
        <v>9432.033203125</v>
      </c>
      <c r="E2491" s="24">
        <v>1846.5870361328125</v>
      </c>
      <c r="F2491" s="24">
        <v>1610.66796875</v>
      </c>
      <c r="G2491" s="24">
        <v>1418.9700927734375</v>
      </c>
      <c r="H2491" s="24">
        <v>686.438720703125</v>
      </c>
    </row>
    <row r="2492" spans="1:8">
      <c r="A2492">
        <v>187</v>
      </c>
      <c r="B2492" t="s">
        <v>449</v>
      </c>
      <c r="C2492">
        <v>7</v>
      </c>
      <c r="D2492" s="24">
        <v>7903.4052734375</v>
      </c>
      <c r="E2492" s="24">
        <v>1556.3216552734375</v>
      </c>
      <c r="F2492" s="24">
        <v>1130.4254150390625</v>
      </c>
      <c r="G2492" s="24">
        <v>1405.4583740234375</v>
      </c>
      <c r="H2492" s="24">
        <v>729.3182373046875</v>
      </c>
    </row>
    <row r="2493" spans="1:8">
      <c r="A2493">
        <v>188</v>
      </c>
      <c r="B2493" t="s">
        <v>450</v>
      </c>
      <c r="C2493">
        <v>7</v>
      </c>
      <c r="D2493" s="24">
        <v>7057.01708984375</v>
      </c>
      <c r="E2493" s="24">
        <v>676.85333251953125</v>
      </c>
      <c r="F2493" s="24">
        <v>208.73622131347656</v>
      </c>
      <c r="G2493" s="24">
        <v>1563.109375</v>
      </c>
      <c r="H2493" s="24">
        <v>4242.04150390625</v>
      </c>
    </row>
    <row r="2494" spans="1:8">
      <c r="A2494">
        <v>189</v>
      </c>
      <c r="B2494" t="s">
        <v>451</v>
      </c>
      <c r="C2494">
        <v>7</v>
      </c>
      <c r="D2494" s="24">
        <v>30468.42578125</v>
      </c>
      <c r="E2494" s="24">
        <v>5258.89892578125</v>
      </c>
      <c r="F2494" s="24">
        <v>3637.152587890625</v>
      </c>
      <c r="G2494" s="24">
        <v>4951.56005859375</v>
      </c>
      <c r="H2494" s="24">
        <v>2688.12744140625</v>
      </c>
    </row>
    <row r="2495" spans="1:8">
      <c r="A2495">
        <v>190</v>
      </c>
      <c r="B2495" t="s">
        <v>452</v>
      </c>
      <c r="C2495">
        <v>7</v>
      </c>
      <c r="D2495" s="24">
        <v>5443.384765625</v>
      </c>
      <c r="E2495" s="24">
        <v>583.05010986328125</v>
      </c>
      <c r="F2495" s="24">
        <v>347.28976440429688</v>
      </c>
      <c r="G2495" s="24">
        <v>847.1751708984375</v>
      </c>
      <c r="H2495" s="24">
        <v>684.40435791015625</v>
      </c>
    </row>
    <row r="2496" spans="1:8">
      <c r="A2496">
        <v>191</v>
      </c>
      <c r="B2496" t="s">
        <v>453</v>
      </c>
      <c r="C2496">
        <v>7</v>
      </c>
      <c r="D2496" s="24">
        <v>2236.87890625</v>
      </c>
      <c r="E2496" s="24">
        <v>922.5074462890625</v>
      </c>
      <c r="F2496" s="24">
        <v>237.36032104492188</v>
      </c>
      <c r="G2496" s="24">
        <v>1007.089599609375</v>
      </c>
      <c r="H2496" s="24">
        <v>233.51521301269531</v>
      </c>
    </row>
    <row r="2497" spans="1:8">
      <c r="A2497">
        <v>192</v>
      </c>
      <c r="B2497" t="s">
        <v>454</v>
      </c>
      <c r="C2497">
        <v>7</v>
      </c>
      <c r="D2497" s="24">
        <v>4066.751708984375</v>
      </c>
      <c r="E2497" s="24">
        <v>1084.6165771484375</v>
      </c>
      <c r="F2497" s="24">
        <v>506.46856689453125</v>
      </c>
      <c r="G2497" s="24">
        <v>778.8857421875</v>
      </c>
      <c r="H2497" s="24">
        <v>417.01483154296875</v>
      </c>
    </row>
    <row r="2498" spans="1:8">
      <c r="A2498">
        <v>193</v>
      </c>
      <c r="B2498" t="s">
        <v>455</v>
      </c>
      <c r="C2498">
        <v>7</v>
      </c>
      <c r="D2498" s="24">
        <v>10609.2431640625</v>
      </c>
      <c r="E2498" s="24">
        <v>1625.610595703125</v>
      </c>
      <c r="F2498" s="24">
        <v>1112.350830078125</v>
      </c>
      <c r="G2498" s="24">
        <v>1822.4189453125</v>
      </c>
      <c r="H2498" s="24">
        <v>503.02529907226562</v>
      </c>
    </row>
    <row r="2499" spans="1:8">
      <c r="A2499">
        <v>194</v>
      </c>
      <c r="B2499" t="s">
        <v>456</v>
      </c>
      <c r="C2499">
        <v>7</v>
      </c>
      <c r="D2499" s="24">
        <v>23708.123046875</v>
      </c>
      <c r="E2499" s="24">
        <v>3511.351318359375</v>
      </c>
      <c r="F2499" s="24">
        <v>1578.1724853515625</v>
      </c>
      <c r="G2499" s="24">
        <v>2516.43408203125</v>
      </c>
      <c r="H2499" s="24">
        <v>1487.777099609375</v>
      </c>
    </row>
    <row r="2500" spans="1:8">
      <c r="A2500">
        <v>195</v>
      </c>
      <c r="B2500" t="s">
        <v>457</v>
      </c>
      <c r="C2500">
        <v>7</v>
      </c>
      <c r="D2500" s="24">
        <v>33322.99609375</v>
      </c>
      <c r="E2500" s="24">
        <v>3833.8798828125</v>
      </c>
      <c r="F2500" s="24">
        <v>1916.7044677734375</v>
      </c>
      <c r="G2500" s="24">
        <v>2052.554443359375</v>
      </c>
      <c r="H2500" s="24">
        <v>988.1346435546875</v>
      </c>
    </row>
    <row r="2501" spans="1:8">
      <c r="A2501">
        <v>196</v>
      </c>
      <c r="B2501" t="s">
        <v>458</v>
      </c>
      <c r="C2501">
        <v>7</v>
      </c>
      <c r="D2501" s="24">
        <v>8591.9189453125</v>
      </c>
      <c r="E2501" s="24">
        <v>1665.89306640625</v>
      </c>
      <c r="F2501" s="24">
        <v>854.59161376953125</v>
      </c>
      <c r="G2501" s="24">
        <v>1254.325439453125</v>
      </c>
      <c r="H2501" s="24">
        <v>1013.54150390625</v>
      </c>
    </row>
    <row r="2502" spans="1:8">
      <c r="A2502">
        <v>197</v>
      </c>
      <c r="B2502" t="s">
        <v>459</v>
      </c>
      <c r="C2502">
        <v>7</v>
      </c>
      <c r="D2502" s="24">
        <v>9111.8681640625</v>
      </c>
      <c r="E2502" s="24">
        <v>1452.022705078125</v>
      </c>
      <c r="F2502" s="24">
        <v>1053.157958984375</v>
      </c>
      <c r="G2502" s="24">
        <v>1232.2974853515625</v>
      </c>
      <c r="H2502" s="24">
        <v>996.04876708984375</v>
      </c>
    </row>
    <row r="2503" spans="1:8">
      <c r="A2503">
        <v>198</v>
      </c>
      <c r="B2503" t="s">
        <v>460</v>
      </c>
      <c r="C2503">
        <v>7</v>
      </c>
      <c r="D2503" s="24">
        <v>15375.30859375</v>
      </c>
      <c r="E2503" s="24">
        <v>1618.337890625</v>
      </c>
      <c r="F2503" s="24">
        <v>586.87548828125</v>
      </c>
      <c r="G2503" s="24">
        <v>1328.8099365234375</v>
      </c>
      <c r="H2503" s="24">
        <v>820.7366943359375</v>
      </c>
    </row>
    <row r="2504" spans="1:8">
      <c r="A2504">
        <v>199</v>
      </c>
      <c r="B2504" t="s">
        <v>461</v>
      </c>
      <c r="C2504">
        <v>7</v>
      </c>
      <c r="D2504" s="24">
        <v>5568.60107421875</v>
      </c>
      <c r="E2504" s="24">
        <v>958.9732666015625</v>
      </c>
      <c r="F2504" s="24">
        <v>546.1231689453125</v>
      </c>
      <c r="G2504" s="24">
        <v>1381.215576171875</v>
      </c>
      <c r="H2504" s="24">
        <v>591.52435302734375</v>
      </c>
    </row>
    <row r="2505" spans="1:8">
      <c r="A2505">
        <v>200</v>
      </c>
      <c r="B2505" t="s">
        <v>462</v>
      </c>
      <c r="C2505">
        <v>7</v>
      </c>
      <c r="D2505" s="24">
        <v>6461.51025390625</v>
      </c>
      <c r="E2505" s="24">
        <v>1668.578369140625</v>
      </c>
      <c r="F2505" s="24">
        <v>1225.9754638671875</v>
      </c>
      <c r="G2505" s="24">
        <v>2027.1024169921875</v>
      </c>
      <c r="H2505" s="24">
        <v>1372.6383056640625</v>
      </c>
    </row>
    <row r="2506" spans="1:8">
      <c r="A2506">
        <v>201</v>
      </c>
      <c r="B2506" t="s">
        <v>463</v>
      </c>
      <c r="C2506">
        <v>7</v>
      </c>
      <c r="D2506" s="24">
        <v>9806.75390625</v>
      </c>
      <c r="E2506" s="24">
        <v>1466.9814453125</v>
      </c>
      <c r="F2506" s="24">
        <v>950.30657958984375</v>
      </c>
      <c r="G2506" s="24">
        <v>1263.331787109375</v>
      </c>
      <c r="H2506" s="24">
        <v>1365.11083984375</v>
      </c>
    </row>
    <row r="2507" spans="1:8">
      <c r="A2507">
        <v>202</v>
      </c>
      <c r="B2507" t="s">
        <v>464</v>
      </c>
      <c r="C2507">
        <v>7</v>
      </c>
      <c r="D2507" s="24">
        <v>6666.04052734375</v>
      </c>
      <c r="E2507" s="24">
        <v>487.65377807617188</v>
      </c>
      <c r="F2507" s="24">
        <v>688.35015869140625</v>
      </c>
      <c r="G2507" s="24">
        <v>1023.7901611328125</v>
      </c>
      <c r="H2507" s="24">
        <v>741.51190185546875</v>
      </c>
    </row>
    <row r="2508" spans="1:8">
      <c r="A2508">
        <v>203</v>
      </c>
      <c r="B2508" t="s">
        <v>465</v>
      </c>
      <c r="C2508">
        <v>7</v>
      </c>
      <c r="D2508" s="24">
        <v>9134.4638671875</v>
      </c>
      <c r="E2508" s="24">
        <v>955.66180419921875</v>
      </c>
      <c r="F2508" s="24">
        <v>978.8785400390625</v>
      </c>
      <c r="G2508" s="24">
        <v>1508.679443359375</v>
      </c>
      <c r="H2508" s="24">
        <v>1827.607421875</v>
      </c>
    </row>
    <row r="2509" spans="1:8">
      <c r="A2509">
        <v>204</v>
      </c>
      <c r="B2509" t="s">
        <v>466</v>
      </c>
      <c r="C2509">
        <v>7</v>
      </c>
      <c r="D2509" s="24">
        <v>12552.0673828125</v>
      </c>
      <c r="E2509" s="24">
        <v>2588.253173828125</v>
      </c>
      <c r="F2509" s="24">
        <v>1232.1026611328125</v>
      </c>
      <c r="G2509" s="24">
        <v>2098.289794921875</v>
      </c>
      <c r="H2509" s="24">
        <v>2064.60546875</v>
      </c>
    </row>
    <row r="2510" spans="1:8">
      <c r="A2510">
        <v>205</v>
      </c>
      <c r="B2510" t="s">
        <v>467</v>
      </c>
      <c r="C2510">
        <v>7</v>
      </c>
      <c r="D2510" s="24">
        <v>4189.36865234375</v>
      </c>
      <c r="E2510" s="24">
        <v>650.846923828125</v>
      </c>
      <c r="F2510" s="24">
        <v>481.91464233398438</v>
      </c>
      <c r="G2510" s="24">
        <v>1327.054443359375</v>
      </c>
      <c r="H2510" s="24">
        <v>1068.2889404296875</v>
      </c>
    </row>
    <row r="2511" spans="1:8">
      <c r="A2511">
        <v>206</v>
      </c>
      <c r="B2511" t="s">
        <v>468</v>
      </c>
      <c r="C2511">
        <v>7</v>
      </c>
      <c r="D2511" s="24">
        <v>5823.951171875</v>
      </c>
      <c r="E2511" s="24">
        <v>956.98016357421875</v>
      </c>
      <c r="F2511" s="24">
        <v>491.12643432617188</v>
      </c>
      <c r="G2511" s="24">
        <v>307.8843994140625</v>
      </c>
      <c r="H2511" s="24">
        <v>392.1964111328125</v>
      </c>
    </row>
    <row r="2512" spans="1:8">
      <c r="A2512">
        <v>207</v>
      </c>
      <c r="B2512" t="s">
        <v>469</v>
      </c>
      <c r="C2512">
        <v>7</v>
      </c>
      <c r="D2512" s="24">
        <v>30895.083984375</v>
      </c>
      <c r="E2512" s="24">
        <v>5950.7265625</v>
      </c>
      <c r="F2512" s="24">
        <v>3647.404052734375</v>
      </c>
      <c r="G2512" s="24">
        <v>4367.06689453125</v>
      </c>
      <c r="H2512" s="24">
        <v>3165.42822265625</v>
      </c>
    </row>
    <row r="2513" spans="1:8">
      <c r="A2513">
        <v>208</v>
      </c>
      <c r="B2513" t="s">
        <v>470</v>
      </c>
      <c r="C2513">
        <v>7</v>
      </c>
      <c r="D2513" s="24">
        <v>16505.37109375</v>
      </c>
      <c r="E2513" s="24">
        <v>2623.156005859375</v>
      </c>
      <c r="F2513" s="24">
        <v>1384.6090087890625</v>
      </c>
      <c r="G2513" s="24">
        <v>2356.16064453125</v>
      </c>
      <c r="H2513" s="24">
        <v>2089.242431640625</v>
      </c>
    </row>
    <row r="2514" spans="1:8">
      <c r="A2514">
        <v>209</v>
      </c>
      <c r="B2514" t="s">
        <v>471</v>
      </c>
      <c r="C2514">
        <v>7</v>
      </c>
      <c r="D2514" s="24">
        <v>10360.869140625</v>
      </c>
      <c r="E2514" s="24">
        <v>1616.878173828125</v>
      </c>
      <c r="F2514" s="24">
        <v>692.00250244140625</v>
      </c>
      <c r="G2514" s="24">
        <v>1580.566162109375</v>
      </c>
      <c r="H2514" s="24">
        <v>370.62008666992188</v>
      </c>
    </row>
    <row r="2515" spans="1:8">
      <c r="A2515">
        <v>210</v>
      </c>
      <c r="B2515" t="s">
        <v>472</v>
      </c>
      <c r="C2515">
        <v>7</v>
      </c>
      <c r="D2515" s="24">
        <v>19347.638671875</v>
      </c>
      <c r="E2515" s="24">
        <v>2945.642578125</v>
      </c>
      <c r="F2515" s="24">
        <v>2046.1795654296875</v>
      </c>
      <c r="G2515" s="24">
        <v>2458.30126953125</v>
      </c>
      <c r="H2515" s="24">
        <v>992.60321044921875</v>
      </c>
    </row>
    <row r="2516" spans="1:8">
      <c r="A2516">
        <v>211</v>
      </c>
      <c r="B2516" t="s">
        <v>473</v>
      </c>
      <c r="C2516">
        <v>7</v>
      </c>
      <c r="D2516" s="24">
        <v>11371.29296875</v>
      </c>
      <c r="E2516" s="24">
        <v>2143.3046875</v>
      </c>
      <c r="F2516" s="24">
        <v>1279.103515625</v>
      </c>
      <c r="G2516" s="24">
        <v>1966.4105224609375</v>
      </c>
      <c r="H2516" s="24">
        <v>1000.8840942382812</v>
      </c>
    </row>
    <row r="2517" spans="1:8">
      <c r="A2517">
        <v>212</v>
      </c>
      <c r="B2517" t="s">
        <v>474</v>
      </c>
      <c r="C2517">
        <v>7</v>
      </c>
      <c r="D2517" s="24">
        <v>5969.68408203125</v>
      </c>
      <c r="E2517" s="24">
        <v>696.900634765625</v>
      </c>
      <c r="F2517" s="24">
        <v>895.387451171875</v>
      </c>
      <c r="G2517" s="24">
        <v>962.66473388671875</v>
      </c>
      <c r="H2517" s="24">
        <v>961.1881103515625</v>
      </c>
    </row>
    <row r="2518" spans="1:8">
      <c r="A2518">
        <v>213</v>
      </c>
      <c r="B2518" t="s">
        <v>475</v>
      </c>
      <c r="C2518">
        <v>7</v>
      </c>
      <c r="D2518" s="24">
        <v>6380.9990234375</v>
      </c>
      <c r="E2518" s="24">
        <v>1187.1688232421875</v>
      </c>
      <c r="F2518" s="24">
        <v>1126.755126953125</v>
      </c>
      <c r="G2518" s="24">
        <v>1251.345703125</v>
      </c>
      <c r="H2518" s="24">
        <v>1258.7635498046875</v>
      </c>
    </row>
    <row r="2519" spans="1:8">
      <c r="A2519">
        <v>214</v>
      </c>
      <c r="B2519" t="s">
        <v>476</v>
      </c>
      <c r="C2519">
        <v>7</v>
      </c>
      <c r="D2519" s="24">
        <v>1944.925048828125</v>
      </c>
      <c r="E2519" s="24">
        <v>843.21539306640625</v>
      </c>
      <c r="F2519" s="24">
        <v>472.59677124023438</v>
      </c>
      <c r="G2519" s="24">
        <v>1025.0823974609375</v>
      </c>
      <c r="H2519" s="24">
        <v>779.18682861328125</v>
      </c>
    </row>
    <row r="2520" spans="1:8">
      <c r="A2520">
        <v>215</v>
      </c>
      <c r="B2520" t="s">
        <v>477</v>
      </c>
      <c r="C2520">
        <v>7</v>
      </c>
      <c r="D2520" s="24">
        <v>4132.232421875</v>
      </c>
      <c r="E2520" s="24">
        <v>561.37554931640625</v>
      </c>
      <c r="F2520" s="24">
        <v>-19.134712219238281</v>
      </c>
      <c r="G2520" s="24">
        <v>378.493408203125</v>
      </c>
      <c r="H2520" s="24">
        <v>90.589164733886719</v>
      </c>
    </row>
    <row r="2521" spans="1:8">
      <c r="A2521">
        <v>216</v>
      </c>
      <c r="B2521" t="s">
        <v>478</v>
      </c>
      <c r="C2521">
        <v>7</v>
      </c>
      <c r="D2521" s="24">
        <v>2659.976806640625</v>
      </c>
      <c r="E2521" s="24">
        <v>956.83868408203125</v>
      </c>
      <c r="F2521" s="24">
        <v>430.4942626953125</v>
      </c>
      <c r="G2521" s="24">
        <v>1175.050048828125</v>
      </c>
      <c r="H2521" s="24">
        <v>1054.648681640625</v>
      </c>
    </row>
    <row r="2522" spans="1:8">
      <c r="A2522">
        <v>217</v>
      </c>
      <c r="B2522" t="s">
        <v>479</v>
      </c>
      <c r="C2522">
        <v>7</v>
      </c>
      <c r="D2522" s="24">
        <v>5886.34228515625</v>
      </c>
      <c r="E2522" s="24">
        <v>1010.8541259765625</v>
      </c>
      <c r="F2522" s="24">
        <v>821.40130615234375</v>
      </c>
      <c r="G2522" s="24">
        <v>1164.9918212890625</v>
      </c>
      <c r="H2522" s="24">
        <v>705.6904296875</v>
      </c>
    </row>
    <row r="2523" spans="1:8">
      <c r="A2523">
        <v>218</v>
      </c>
      <c r="B2523" t="s">
        <v>480</v>
      </c>
      <c r="C2523">
        <v>7</v>
      </c>
      <c r="D2523" s="24">
        <v>11901.3759765625</v>
      </c>
      <c r="E2523" s="24">
        <v>2144.90185546875</v>
      </c>
      <c r="F2523" s="24">
        <v>1299.8115234375</v>
      </c>
      <c r="G2523" s="24">
        <v>1801.3577880859375</v>
      </c>
      <c r="H2523" s="24">
        <v>461.27685546875</v>
      </c>
    </row>
    <row r="2524" spans="1:8">
      <c r="A2524">
        <v>219</v>
      </c>
      <c r="B2524" t="s">
        <v>481</v>
      </c>
      <c r="C2524">
        <v>7</v>
      </c>
      <c r="D2524" s="24">
        <v>9671.771484375</v>
      </c>
      <c r="E2524" s="24">
        <v>1603.074462890625</v>
      </c>
      <c r="F2524" s="24">
        <v>742.93719482421875</v>
      </c>
      <c r="G2524" s="24">
        <v>1458.59423828125</v>
      </c>
      <c r="H2524" s="24">
        <v>765.004150390625</v>
      </c>
    </row>
    <row r="2525" spans="1:8">
      <c r="A2525">
        <v>220</v>
      </c>
      <c r="B2525" t="s">
        <v>482</v>
      </c>
      <c r="C2525">
        <v>7</v>
      </c>
      <c r="D2525" s="24">
        <v>12921.9970703125</v>
      </c>
      <c r="E2525" s="24">
        <v>1758.71728515625</v>
      </c>
      <c r="F2525" s="24">
        <v>1011.48583984375</v>
      </c>
      <c r="G2525" s="24">
        <v>1498.8367919921875</v>
      </c>
      <c r="H2525" s="24">
        <v>630.04302978515625</v>
      </c>
    </row>
    <row r="2526" spans="1:8">
      <c r="A2526">
        <v>221</v>
      </c>
      <c r="B2526" t="s">
        <v>483</v>
      </c>
      <c r="C2526">
        <v>7</v>
      </c>
      <c r="D2526" s="24">
        <v>5397.66796875</v>
      </c>
      <c r="E2526" s="24">
        <v>925.26922607421875</v>
      </c>
      <c r="F2526" s="24">
        <v>932.783447265625</v>
      </c>
      <c r="G2526" s="24">
        <v>1146.6685791015625</v>
      </c>
      <c r="H2526" s="24">
        <v>-2596.02880859375</v>
      </c>
    </row>
    <row r="2527" spans="1:8">
      <c r="A2527">
        <v>222</v>
      </c>
      <c r="B2527" t="s">
        <v>484</v>
      </c>
      <c r="C2527">
        <v>7</v>
      </c>
      <c r="D2527" s="24">
        <v>29619.935546875</v>
      </c>
      <c r="E2527" s="24">
        <v>4542.74853515625</v>
      </c>
      <c r="F2527" s="24">
        <v>2840.526123046875</v>
      </c>
      <c r="G2527" s="24">
        <v>3578.050537109375</v>
      </c>
      <c r="H2527" s="24">
        <v>897.471435546875</v>
      </c>
    </row>
    <row r="2528" spans="1:8">
      <c r="A2528">
        <v>223</v>
      </c>
      <c r="B2528" t="s">
        <v>485</v>
      </c>
      <c r="C2528">
        <v>7</v>
      </c>
      <c r="D2528" s="24">
        <v>12657.986328125</v>
      </c>
      <c r="E2528" s="24">
        <v>1771.9317626953125</v>
      </c>
      <c r="F2528" s="24">
        <v>1981.077392578125</v>
      </c>
      <c r="G2528" s="24">
        <v>2509.556396484375</v>
      </c>
      <c r="H2528" s="24">
        <v>1087.9974365234375</v>
      </c>
    </row>
    <row r="2529" spans="1:8">
      <c r="A2529">
        <v>224</v>
      </c>
      <c r="B2529" t="s">
        <v>486</v>
      </c>
      <c r="C2529">
        <v>7</v>
      </c>
      <c r="D2529" s="24">
        <v>15232.0283203125</v>
      </c>
      <c r="E2529" s="24">
        <v>2340.94970703125</v>
      </c>
      <c r="F2529" s="24">
        <v>1633.7489013671875</v>
      </c>
      <c r="G2529" s="24">
        <v>2027.9664306640625</v>
      </c>
      <c r="H2529" s="24">
        <v>1333.392822265625</v>
      </c>
    </row>
    <row r="2530" spans="1:8">
      <c r="A2530">
        <v>225</v>
      </c>
      <c r="B2530" t="s">
        <v>487</v>
      </c>
      <c r="C2530">
        <v>7</v>
      </c>
      <c r="D2530" s="24">
        <v>22168.05078125</v>
      </c>
      <c r="E2530" s="24">
        <v>3191.027099609375</v>
      </c>
      <c r="F2530" s="24">
        <v>2363.043701171875</v>
      </c>
      <c r="G2530" s="24">
        <v>2219.6640625</v>
      </c>
      <c r="H2530" s="24">
        <v>1649.3582763671875</v>
      </c>
    </row>
    <row r="2531" spans="1:8">
      <c r="A2531">
        <v>226</v>
      </c>
      <c r="B2531" t="s">
        <v>488</v>
      </c>
      <c r="C2531">
        <v>7</v>
      </c>
      <c r="D2531" s="24">
        <v>22159.43359375</v>
      </c>
      <c r="E2531" s="24">
        <v>3267.52294921875</v>
      </c>
      <c r="F2531" s="24">
        <v>2506.2119140625</v>
      </c>
      <c r="G2531" s="24">
        <v>1861.99609375</v>
      </c>
      <c r="H2531" s="24">
        <v>1861.6156005859375</v>
      </c>
    </row>
    <row r="2532" spans="1:8">
      <c r="A2532">
        <v>227</v>
      </c>
      <c r="B2532" t="s">
        <v>489</v>
      </c>
      <c r="C2532">
        <v>7</v>
      </c>
      <c r="D2532" s="24">
        <v>11589.2587890625</v>
      </c>
      <c r="E2532" s="24">
        <v>1433.786376953125</v>
      </c>
      <c r="F2532" s="24">
        <v>1204.6588134765625</v>
      </c>
      <c r="G2532" s="24">
        <v>720.4468994140625</v>
      </c>
      <c r="H2532" s="24">
        <v>227.25321960449219</v>
      </c>
    </row>
    <row r="2533" spans="1:8">
      <c r="A2533">
        <v>228</v>
      </c>
      <c r="B2533" t="s">
        <v>490</v>
      </c>
      <c r="C2533">
        <v>7</v>
      </c>
      <c r="D2533" s="24">
        <v>8276.2919921875</v>
      </c>
      <c r="E2533" s="24">
        <v>958.79315185546875</v>
      </c>
      <c r="F2533" s="24">
        <v>829.35443115234375</v>
      </c>
      <c r="G2533" s="24">
        <v>1273.8685302734375</v>
      </c>
      <c r="H2533" s="24">
        <v>-948.409912109375</v>
      </c>
    </row>
    <row r="2534" spans="1:8">
      <c r="A2534">
        <v>229</v>
      </c>
      <c r="B2534" t="s">
        <v>491</v>
      </c>
      <c r="C2534">
        <v>7</v>
      </c>
      <c r="D2534" s="24">
        <v>14937.7705078125</v>
      </c>
      <c r="E2534" s="24">
        <v>1384.882080078125</v>
      </c>
      <c r="F2534" s="24">
        <v>1388.6053466796875</v>
      </c>
      <c r="G2534" s="24">
        <v>2164.36328125</v>
      </c>
      <c r="H2534" s="24">
        <v>1027.731689453125</v>
      </c>
    </row>
    <row r="2535" spans="1:8">
      <c r="A2535">
        <v>230</v>
      </c>
      <c r="B2535" t="s">
        <v>492</v>
      </c>
      <c r="C2535">
        <v>7</v>
      </c>
      <c r="D2535" s="24">
        <v>8869.8232421875</v>
      </c>
      <c r="E2535" s="24">
        <v>1306.77685546875</v>
      </c>
      <c r="F2535" s="24">
        <v>763.6658935546875</v>
      </c>
      <c r="G2535" s="24">
        <v>1341.9791259765625</v>
      </c>
      <c r="H2535" s="24">
        <v>575.82891845703125</v>
      </c>
    </row>
    <row r="2536" spans="1:8">
      <c r="A2536">
        <v>231</v>
      </c>
      <c r="B2536" t="s">
        <v>493</v>
      </c>
      <c r="C2536">
        <v>7</v>
      </c>
      <c r="D2536" s="24">
        <v>15432.916015625</v>
      </c>
      <c r="E2536" s="24">
        <v>3853.98876953125</v>
      </c>
      <c r="F2536" s="24">
        <v>1421.4720458984375</v>
      </c>
      <c r="G2536" s="24">
        <v>2238.66015625</v>
      </c>
      <c r="H2536" s="24">
        <v>1204.1048583984375</v>
      </c>
    </row>
    <row r="2537" spans="1:8">
      <c r="A2537">
        <v>232</v>
      </c>
      <c r="B2537" t="s">
        <v>494</v>
      </c>
      <c r="C2537">
        <v>7</v>
      </c>
      <c r="D2537" s="24">
        <v>11049.98828125</v>
      </c>
      <c r="E2537" s="24">
        <v>3039.52197265625</v>
      </c>
      <c r="F2537" s="24">
        <v>2113.880859375</v>
      </c>
      <c r="G2537" s="24">
        <v>2241.17431640625</v>
      </c>
      <c r="H2537" s="24">
        <v>1505.48681640625</v>
      </c>
    </row>
    <row r="2538" spans="1:8">
      <c r="A2538">
        <v>233</v>
      </c>
      <c r="B2538" t="s">
        <v>495</v>
      </c>
      <c r="C2538">
        <v>7</v>
      </c>
      <c r="D2538" s="24">
        <v>2591.957275390625</v>
      </c>
      <c r="E2538" s="24">
        <v>322.04559326171875</v>
      </c>
      <c r="F2538" s="24">
        <v>699.466552734375</v>
      </c>
      <c r="G2538" s="24">
        <v>767.73126220703125</v>
      </c>
      <c r="H2538" s="24">
        <v>477.59231567382812</v>
      </c>
    </row>
    <row r="2539" spans="1:8">
      <c r="A2539">
        <v>234</v>
      </c>
      <c r="B2539" t="s">
        <v>496</v>
      </c>
      <c r="C2539">
        <v>7</v>
      </c>
      <c r="D2539" s="24">
        <v>7953.03076171875</v>
      </c>
      <c r="E2539" s="24">
        <v>1176.5992431640625</v>
      </c>
      <c r="F2539" s="24">
        <v>718.0084228515625</v>
      </c>
      <c r="G2539" s="24">
        <v>1592.9595947265625</v>
      </c>
      <c r="H2539" s="24">
        <v>1490.625</v>
      </c>
    </row>
    <row r="2540" spans="1:8">
      <c r="A2540">
        <v>235</v>
      </c>
      <c r="B2540" t="s">
        <v>497</v>
      </c>
      <c r="C2540">
        <v>7</v>
      </c>
      <c r="D2540" s="24">
        <v>12950.0390625</v>
      </c>
      <c r="E2540" s="24">
        <v>2113.778564453125</v>
      </c>
      <c r="F2540" s="24">
        <v>1835.1812744140625</v>
      </c>
      <c r="G2540" s="24">
        <v>1917.6180419921875</v>
      </c>
      <c r="H2540" s="24">
        <v>1205.2958984375</v>
      </c>
    </row>
    <row r="2541" spans="1:8">
      <c r="A2541">
        <v>236</v>
      </c>
      <c r="B2541" t="s">
        <v>498</v>
      </c>
      <c r="C2541">
        <v>7</v>
      </c>
      <c r="D2541" s="24">
        <v>10062.572265625</v>
      </c>
      <c r="E2541" s="24">
        <v>1254.6624755859375</v>
      </c>
      <c r="F2541" s="24">
        <v>754.36053466796875</v>
      </c>
      <c r="G2541" s="24">
        <v>1225.2467041015625</v>
      </c>
      <c r="H2541" s="24">
        <v>235.04994201660156</v>
      </c>
    </row>
    <row r="2542" spans="1:8">
      <c r="A2542">
        <v>237</v>
      </c>
      <c r="B2542" t="s">
        <v>499</v>
      </c>
      <c r="C2542">
        <v>7</v>
      </c>
      <c r="D2542" s="24">
        <v>2504.126708984375</v>
      </c>
      <c r="E2542" s="24">
        <v>558.73895263671875</v>
      </c>
      <c r="F2542" s="24">
        <v>-51.522296905517578</v>
      </c>
      <c r="G2542" s="24">
        <v>854.987548828125</v>
      </c>
      <c r="H2542" s="24">
        <v>27.804948806762695</v>
      </c>
    </row>
    <row r="2543" spans="1:8">
      <c r="A2543">
        <v>238</v>
      </c>
      <c r="B2543" t="s">
        <v>500</v>
      </c>
      <c r="C2543">
        <v>7</v>
      </c>
      <c r="D2543" s="24">
        <v>4474.78271484375</v>
      </c>
      <c r="E2543" s="24">
        <v>782.9505615234375</v>
      </c>
      <c r="F2543" s="24">
        <v>627.46630859375</v>
      </c>
      <c r="G2543" s="24">
        <v>1023.4090576171875</v>
      </c>
      <c r="H2543" s="24">
        <v>366.89349365234375</v>
      </c>
    </row>
    <row r="2544" spans="1:8">
      <c r="A2544">
        <v>239</v>
      </c>
      <c r="B2544" t="s">
        <v>501</v>
      </c>
      <c r="C2544">
        <v>7</v>
      </c>
      <c r="D2544" s="24">
        <v>2571.3310546875</v>
      </c>
      <c r="E2544" s="24">
        <v>309.1483154296875</v>
      </c>
      <c r="F2544" s="24">
        <v>236.43624877929688</v>
      </c>
      <c r="G2544" s="24">
        <v>1010.7000732421875</v>
      </c>
      <c r="H2544" s="24">
        <v>314.60775756835938</v>
      </c>
    </row>
    <row r="2545" spans="1:8">
      <c r="A2545">
        <v>240</v>
      </c>
      <c r="B2545" t="s">
        <v>502</v>
      </c>
      <c r="C2545">
        <v>7</v>
      </c>
      <c r="D2545" s="24">
        <v>650.54730224609375</v>
      </c>
      <c r="E2545" s="24">
        <v>465.4193115234375</v>
      </c>
      <c r="F2545" s="24">
        <v>201.94363403320312</v>
      </c>
      <c r="G2545" s="24">
        <v>947.964599609375</v>
      </c>
      <c r="H2545" s="24">
        <v>1555.9923095703125</v>
      </c>
    </row>
    <row r="2546" spans="1:8">
      <c r="A2546">
        <v>241</v>
      </c>
      <c r="B2546" t="s">
        <v>503</v>
      </c>
      <c r="C2546">
        <v>7</v>
      </c>
      <c r="D2546" s="24">
        <v>14907.109375</v>
      </c>
      <c r="E2546" s="24">
        <v>2397.82861328125</v>
      </c>
      <c r="F2546" s="24">
        <v>1423.1669921875</v>
      </c>
      <c r="G2546" s="24">
        <v>1804.0360107421875</v>
      </c>
      <c r="H2546" s="24">
        <v>1429.0101318359375</v>
      </c>
    </row>
    <row r="2547" spans="1:8">
      <c r="A2547">
        <v>242</v>
      </c>
      <c r="B2547" t="s">
        <v>504</v>
      </c>
      <c r="C2547">
        <v>7</v>
      </c>
      <c r="D2547" s="24">
        <v>17286.115234375</v>
      </c>
      <c r="E2547" s="24">
        <v>2495.034912109375</v>
      </c>
      <c r="F2547" s="24">
        <v>1105.326171875</v>
      </c>
      <c r="G2547" s="24">
        <v>1795.3511962890625</v>
      </c>
      <c r="H2547" s="24">
        <v>1006.4800415039062</v>
      </c>
    </row>
    <row r="2548" spans="1:8">
      <c r="A2548">
        <v>243</v>
      </c>
      <c r="B2548" t="s">
        <v>505</v>
      </c>
      <c r="C2548">
        <v>7</v>
      </c>
      <c r="D2548" s="24">
        <v>10238.0361328125</v>
      </c>
      <c r="E2548" s="24">
        <v>1696.79052734375</v>
      </c>
      <c r="F2548" s="24">
        <v>1078.2445068359375</v>
      </c>
      <c r="G2548" s="24">
        <v>1404.6558837890625</v>
      </c>
      <c r="H2548" s="24">
        <v>988.72314453125</v>
      </c>
    </row>
    <row r="2549" spans="1:8">
      <c r="A2549">
        <v>244</v>
      </c>
      <c r="B2549" t="s">
        <v>506</v>
      </c>
      <c r="C2549">
        <v>7</v>
      </c>
      <c r="D2549" s="24">
        <v>20625.904296875</v>
      </c>
      <c r="E2549" s="24">
        <v>3252.4384765625</v>
      </c>
      <c r="F2549" s="24">
        <v>1547.1527099609375</v>
      </c>
      <c r="G2549" s="24">
        <v>2594.40576171875</v>
      </c>
      <c r="H2549" s="24">
        <v>847.082763671875</v>
      </c>
    </row>
    <row r="2550" spans="1:8">
      <c r="A2550">
        <v>245</v>
      </c>
      <c r="B2550" t="s">
        <v>507</v>
      </c>
      <c r="C2550">
        <v>7</v>
      </c>
      <c r="D2550" s="24">
        <v>7603.87548828125</v>
      </c>
      <c r="E2550" s="24">
        <v>1150.7047119140625</v>
      </c>
      <c r="F2550" s="24">
        <v>285.64584350585938</v>
      </c>
      <c r="G2550" s="24">
        <v>991.57257080078125</v>
      </c>
      <c r="H2550" s="24">
        <v>829.70819091796875</v>
      </c>
    </row>
    <row r="2551" spans="1:8">
      <c r="A2551">
        <v>246</v>
      </c>
      <c r="B2551" t="s">
        <v>508</v>
      </c>
      <c r="C2551">
        <v>7</v>
      </c>
      <c r="D2551" s="24">
        <v>10008.1630859375</v>
      </c>
      <c r="E2551" s="24">
        <v>1435.574951171875</v>
      </c>
      <c r="F2551" s="24">
        <v>-920.4140625</v>
      </c>
      <c r="G2551" s="24">
        <v>-2925.632080078125</v>
      </c>
      <c r="H2551" s="24">
        <v>-953.4149169921875</v>
      </c>
    </row>
    <row r="2552" spans="1:8">
      <c r="A2552">
        <v>247</v>
      </c>
      <c r="B2552" t="s">
        <v>509</v>
      </c>
      <c r="C2552">
        <v>7</v>
      </c>
      <c r="D2552" s="24">
        <v>9219.4169921875</v>
      </c>
      <c r="E2552" s="24">
        <v>740.26190185546875</v>
      </c>
      <c r="F2552" s="24">
        <v>-138.06735229492188</v>
      </c>
      <c r="G2552" s="24">
        <v>599.27581787109375</v>
      </c>
      <c r="H2552" s="24">
        <v>570.53131103515625</v>
      </c>
    </row>
    <row r="2553" spans="1:8">
      <c r="A2553">
        <v>248</v>
      </c>
      <c r="B2553" t="s">
        <v>510</v>
      </c>
      <c r="C2553">
        <v>7</v>
      </c>
      <c r="D2553" s="24">
        <v>19746.958984375</v>
      </c>
      <c r="E2553" s="24">
        <v>2575.535888671875</v>
      </c>
      <c r="F2553" s="24">
        <v>1802.432861328125</v>
      </c>
      <c r="G2553" s="24">
        <v>2017.4971923828125</v>
      </c>
      <c r="H2553" s="24">
        <v>1658.238037109375</v>
      </c>
    </row>
    <row r="2554" spans="1:8">
      <c r="A2554">
        <v>249</v>
      </c>
      <c r="B2554" t="s">
        <v>511</v>
      </c>
      <c r="C2554">
        <v>7</v>
      </c>
      <c r="D2554" s="24">
        <v>6509.95166015625</v>
      </c>
      <c r="E2554" s="24">
        <v>576.754150390625</v>
      </c>
      <c r="F2554" s="24">
        <v>477.8673095703125</v>
      </c>
      <c r="G2554" s="24">
        <v>1053.6409912109375</v>
      </c>
      <c r="H2554" s="24">
        <v>491.68023681640625</v>
      </c>
    </row>
    <row r="2555" spans="1:8">
      <c r="A2555">
        <v>250</v>
      </c>
      <c r="B2555" t="s">
        <v>512</v>
      </c>
      <c r="C2555">
        <v>7</v>
      </c>
      <c r="D2555" s="24">
        <v>36671.4453125</v>
      </c>
      <c r="E2555" s="24">
        <v>4947.12841796875</v>
      </c>
      <c r="F2555" s="24">
        <v>4133.7880859375</v>
      </c>
      <c r="G2555" s="24">
        <v>4634.9677734375</v>
      </c>
      <c r="H2555" s="24">
        <v>1347.7423095703125</v>
      </c>
    </row>
    <row r="2556" spans="1:8">
      <c r="A2556">
        <v>251</v>
      </c>
      <c r="B2556" t="s">
        <v>513</v>
      </c>
      <c r="C2556">
        <v>7</v>
      </c>
      <c r="D2556" s="24">
        <v>5346.04931640625</v>
      </c>
      <c r="E2556" s="24">
        <v>910.5517578125</v>
      </c>
      <c r="F2556" s="24">
        <v>1047.1312255859375</v>
      </c>
      <c r="G2556" s="24">
        <v>693.4296875</v>
      </c>
      <c r="H2556" s="24">
        <v>848.53643798828125</v>
      </c>
    </row>
    <row r="2557" spans="1:8">
      <c r="A2557">
        <v>252</v>
      </c>
      <c r="B2557" t="s">
        <v>514</v>
      </c>
      <c r="C2557">
        <v>7</v>
      </c>
      <c r="D2557" s="24">
        <v>7198.71923828125</v>
      </c>
      <c r="E2557" s="24">
        <v>1658.451171875</v>
      </c>
      <c r="F2557" s="24">
        <v>1123.193603515625</v>
      </c>
      <c r="G2557" s="24">
        <v>1548.125732421875</v>
      </c>
      <c r="H2557" s="24">
        <v>1051.6641845703125</v>
      </c>
    </row>
    <row r="2558" spans="1:8">
      <c r="A2558">
        <v>253</v>
      </c>
      <c r="B2558" t="s">
        <v>515</v>
      </c>
      <c r="C2558">
        <v>7</v>
      </c>
      <c r="D2558" s="24">
        <v>14365.294921875</v>
      </c>
      <c r="E2558" s="24">
        <v>2799.19970703125</v>
      </c>
      <c r="F2558" s="24">
        <v>2213.102294921875</v>
      </c>
      <c r="G2558" s="24">
        <v>3484.662109375</v>
      </c>
      <c r="H2558" s="24">
        <v>2065.1142578125</v>
      </c>
    </row>
    <row r="2559" spans="1:8">
      <c r="A2559">
        <v>254</v>
      </c>
      <c r="B2559" t="s">
        <v>516</v>
      </c>
      <c r="C2559">
        <v>7</v>
      </c>
      <c r="D2559" s="24">
        <v>5126.90966796875</v>
      </c>
      <c r="E2559" s="24">
        <v>1015.37841796875</v>
      </c>
      <c r="F2559" s="24">
        <v>686.41082763671875</v>
      </c>
      <c r="G2559" s="24">
        <v>143.70457458496094</v>
      </c>
      <c r="H2559" s="24">
        <v>390.06597900390625</v>
      </c>
    </row>
    <row r="2560" spans="1:8">
      <c r="A2560">
        <v>255</v>
      </c>
      <c r="B2560" t="s">
        <v>517</v>
      </c>
      <c r="C2560">
        <v>7</v>
      </c>
      <c r="D2560" s="24">
        <v>9061.59375</v>
      </c>
      <c r="E2560" s="24">
        <v>2028.0885009765625</v>
      </c>
      <c r="F2560" s="24">
        <v>-135.7528076171875</v>
      </c>
      <c r="G2560" s="24">
        <v>-126.6141357421875</v>
      </c>
      <c r="H2560" s="24">
        <v>-173.5234375</v>
      </c>
    </row>
    <row r="2561" spans="1:8">
      <c r="A2561">
        <v>256</v>
      </c>
      <c r="B2561" t="s">
        <v>518</v>
      </c>
      <c r="C2561">
        <v>7</v>
      </c>
      <c r="D2561" s="24">
        <v>13633.7685546875</v>
      </c>
      <c r="E2561" s="24">
        <v>2230.76171875</v>
      </c>
      <c r="F2561" s="24">
        <v>1674.9281005859375</v>
      </c>
      <c r="G2561" s="24">
        <v>1192.85546875</v>
      </c>
      <c r="H2561" s="24">
        <v>1370.5703125</v>
      </c>
    </row>
    <row r="2562" spans="1:8">
      <c r="A2562">
        <v>257</v>
      </c>
      <c r="B2562" t="s">
        <v>519</v>
      </c>
      <c r="C2562">
        <v>7</v>
      </c>
      <c r="D2562" s="24">
        <v>2829.606689453125</v>
      </c>
      <c r="E2562" s="24">
        <v>422.13949584960938</v>
      </c>
      <c r="F2562" s="24">
        <v>773.61358642578125</v>
      </c>
      <c r="G2562" s="24">
        <v>363.975341796875</v>
      </c>
      <c r="H2562" s="24">
        <v>1266.1346435546875</v>
      </c>
    </row>
    <row r="2563" spans="1:8">
      <c r="A2563">
        <v>258</v>
      </c>
      <c r="B2563" t="s">
        <v>520</v>
      </c>
      <c r="C2563">
        <v>7</v>
      </c>
      <c r="D2563" s="24">
        <v>7579.71337890625</v>
      </c>
      <c r="E2563" s="24">
        <v>1484.0167236328125</v>
      </c>
      <c r="F2563" s="24">
        <v>327.8238525390625</v>
      </c>
      <c r="G2563" s="24">
        <v>1922.0777587890625</v>
      </c>
      <c r="H2563" s="24">
        <v>1621.6512451171875</v>
      </c>
    </row>
    <row r="2564" spans="1:8">
      <c r="A2564">
        <v>259</v>
      </c>
      <c r="B2564" t="s">
        <v>521</v>
      </c>
      <c r="C2564">
        <v>7</v>
      </c>
      <c r="D2564" s="24">
        <v>3146.57080078125</v>
      </c>
      <c r="E2564" s="24">
        <v>197.86961364746094</v>
      </c>
      <c r="F2564" s="24">
        <v>590.5555419921875</v>
      </c>
      <c r="G2564" s="24">
        <v>516.70428466796875</v>
      </c>
      <c r="H2564" s="24">
        <v>313.79013061523438</v>
      </c>
    </row>
    <row r="2565" spans="1:8">
      <c r="A2565">
        <v>260</v>
      </c>
      <c r="B2565" t="s">
        <v>522</v>
      </c>
      <c r="C2565">
        <v>7</v>
      </c>
      <c r="D2565" s="24">
        <v>5278.9970703125</v>
      </c>
      <c r="E2565" s="24">
        <v>1122.6466064453125</v>
      </c>
      <c r="F2565" s="24">
        <v>683.4244384765625</v>
      </c>
      <c r="G2565" s="24">
        <v>1530.7235107421875</v>
      </c>
      <c r="H2565" s="24">
        <v>852.8770751953125</v>
      </c>
    </row>
    <row r="2566" spans="1:8">
      <c r="A2566">
        <v>261</v>
      </c>
      <c r="B2566" t="s">
        <v>523</v>
      </c>
      <c r="C2566">
        <v>7</v>
      </c>
      <c r="D2566" s="24">
        <v>-962.41204833984375</v>
      </c>
      <c r="E2566" s="24">
        <v>65.71942138671875</v>
      </c>
      <c r="F2566" s="24">
        <v>490.0362548828125</v>
      </c>
      <c r="G2566" s="24">
        <v>237.43264770507812</v>
      </c>
      <c r="H2566" s="24">
        <v>810.8465576171875</v>
      </c>
    </row>
    <row r="2567" spans="1:8">
      <c r="A2567">
        <v>262</v>
      </c>
      <c r="B2567" t="s">
        <v>524</v>
      </c>
      <c r="C2567">
        <v>7</v>
      </c>
      <c r="D2567" s="24">
        <v>2555.70751953125</v>
      </c>
      <c r="E2567" s="24">
        <v>315.9385986328125</v>
      </c>
      <c r="F2567" s="24">
        <v>391.69342041015625</v>
      </c>
      <c r="G2567" s="24">
        <v>556.592529296875</v>
      </c>
      <c r="H2567" s="24">
        <v>366.99343872070312</v>
      </c>
    </row>
    <row r="2568" spans="1:8">
      <c r="A2568">
        <v>263</v>
      </c>
      <c r="B2568" t="s">
        <v>525</v>
      </c>
      <c r="C2568">
        <v>7</v>
      </c>
      <c r="D2568" s="24">
        <v>2180.0791015625</v>
      </c>
      <c r="E2568" s="24">
        <v>4.4614934921264648</v>
      </c>
      <c r="F2568" s="24">
        <v>430.14291381835938</v>
      </c>
      <c r="G2568" s="24">
        <v>327.73898315429688</v>
      </c>
      <c r="H2568" s="24">
        <v>337.84173583984375</v>
      </c>
    </row>
    <row r="2569" spans="1:8">
      <c r="A2569">
        <v>264</v>
      </c>
      <c r="B2569" t="s">
        <v>526</v>
      </c>
      <c r="C2569">
        <v>7</v>
      </c>
      <c r="D2569" s="24">
        <v>4323.74169921875</v>
      </c>
      <c r="E2569" s="24">
        <v>926.8997802734375</v>
      </c>
      <c r="F2569" s="24">
        <v>947.5106201171875</v>
      </c>
      <c r="G2569" s="24">
        <v>1090.554443359375</v>
      </c>
      <c r="H2569" s="24">
        <v>299.44338989257812</v>
      </c>
    </row>
    <row r="2570" spans="1:8">
      <c r="A2570">
        <v>265</v>
      </c>
      <c r="B2570" t="s">
        <v>527</v>
      </c>
      <c r="C2570">
        <v>7</v>
      </c>
      <c r="D2570" s="24">
        <v>21805.1796875</v>
      </c>
      <c r="E2570" s="24">
        <v>3020.031005859375</v>
      </c>
      <c r="F2570" s="24">
        <v>1688.3311767578125</v>
      </c>
      <c r="G2570" s="24">
        <v>2154.472900390625</v>
      </c>
      <c r="H2570" s="24">
        <v>1103.49560546875</v>
      </c>
    </row>
    <row r="2571" spans="1:8">
      <c r="A2571">
        <v>266</v>
      </c>
      <c r="B2571" t="s">
        <v>528</v>
      </c>
      <c r="C2571">
        <v>7</v>
      </c>
      <c r="D2571" s="24">
        <v>21993.1953125</v>
      </c>
      <c r="E2571" s="24">
        <v>3209.51318359375</v>
      </c>
      <c r="F2571" s="24">
        <v>2086.836669921875</v>
      </c>
      <c r="G2571" s="24">
        <v>2457.67822265625</v>
      </c>
      <c r="H2571" s="24">
        <v>1208.2371826171875</v>
      </c>
    </row>
    <row r="2572" spans="1:8">
      <c r="A2572">
        <v>267</v>
      </c>
      <c r="B2572" t="s">
        <v>529</v>
      </c>
      <c r="C2572">
        <v>7</v>
      </c>
      <c r="D2572" s="24">
        <v>7641.1689453125</v>
      </c>
      <c r="E2572" s="24">
        <v>1318.5709228515625</v>
      </c>
      <c r="F2572" s="24">
        <v>870.186767578125</v>
      </c>
      <c r="G2572" s="24">
        <v>965.8643798828125</v>
      </c>
      <c r="H2572" s="24">
        <v>1119.88671875</v>
      </c>
    </row>
    <row r="2573" spans="1:8">
      <c r="A2573">
        <v>268</v>
      </c>
      <c r="B2573" t="s">
        <v>530</v>
      </c>
      <c r="C2573">
        <v>7</v>
      </c>
      <c r="D2573" s="24">
        <v>13855.5712890625</v>
      </c>
      <c r="E2573" s="24">
        <v>1992.4451904296875</v>
      </c>
      <c r="F2573" s="24">
        <v>1408.7196044921875</v>
      </c>
      <c r="G2573" s="24">
        <v>1529.3994140625</v>
      </c>
      <c r="H2573" s="24">
        <v>1081.2427978515625</v>
      </c>
    </row>
    <row r="2574" spans="1:8">
      <c r="A2574">
        <v>269</v>
      </c>
      <c r="B2574" t="s">
        <v>531</v>
      </c>
      <c r="C2574">
        <v>7</v>
      </c>
      <c r="D2574" s="24">
        <v>3126.686279296875</v>
      </c>
      <c r="E2574" s="24">
        <v>785.54345703125</v>
      </c>
      <c r="F2574" s="24">
        <v>680.77130126953125</v>
      </c>
      <c r="G2574" s="24">
        <v>685.09722900390625</v>
      </c>
      <c r="H2574" s="24">
        <v>869.6585693359375</v>
      </c>
    </row>
    <row r="2575" spans="1:8">
      <c r="A2575">
        <v>270</v>
      </c>
      <c r="B2575" t="s">
        <v>532</v>
      </c>
      <c r="C2575">
        <v>7</v>
      </c>
      <c r="D2575" s="24">
        <v>19568.6796875</v>
      </c>
      <c r="E2575" s="24">
        <v>3488.890869140625</v>
      </c>
      <c r="F2575" s="24">
        <v>1538.463623046875</v>
      </c>
      <c r="G2575" s="24">
        <v>2853.683837890625</v>
      </c>
      <c r="H2575" s="24">
        <v>1429.677734375</v>
      </c>
    </row>
    <row r="2576" spans="1:8">
      <c r="A2576">
        <v>271</v>
      </c>
      <c r="B2576" t="s">
        <v>533</v>
      </c>
      <c r="C2576">
        <v>7</v>
      </c>
      <c r="D2576" s="24">
        <v>15072.763671875</v>
      </c>
      <c r="E2576" s="24">
        <v>2601.39599609375</v>
      </c>
      <c r="F2576" s="24">
        <v>645.51556396484375</v>
      </c>
      <c r="G2576" s="24">
        <v>1509.9189453125</v>
      </c>
      <c r="H2576" s="24">
        <v>549.73736572265625</v>
      </c>
    </row>
    <row r="2577" spans="1:8">
      <c r="A2577">
        <v>272</v>
      </c>
      <c r="B2577" t="s">
        <v>534</v>
      </c>
      <c r="C2577">
        <v>7</v>
      </c>
      <c r="D2577" s="24">
        <v>12062.455078125</v>
      </c>
      <c r="E2577" s="24">
        <v>1780.5654296875</v>
      </c>
      <c r="F2577" s="24">
        <v>1322.3648681640625</v>
      </c>
      <c r="G2577" s="24">
        <v>2175.55224609375</v>
      </c>
      <c r="H2577" s="24">
        <v>453.73193359375</v>
      </c>
    </row>
    <row r="2578" spans="1:8">
      <c r="A2578">
        <v>273</v>
      </c>
      <c r="B2578" t="s">
        <v>535</v>
      </c>
      <c r="C2578">
        <v>7</v>
      </c>
      <c r="D2578" s="24">
        <v>14504.427734375</v>
      </c>
      <c r="E2578" s="24">
        <v>3477.4501953125</v>
      </c>
      <c r="F2578" s="24">
        <v>1804.1243896484375</v>
      </c>
      <c r="G2578" s="24">
        <v>1419.7393798828125</v>
      </c>
      <c r="H2578" s="24">
        <v>454.71176147460938</v>
      </c>
    </row>
    <row r="2579" spans="1:8">
      <c r="A2579">
        <v>274</v>
      </c>
      <c r="B2579" t="s">
        <v>536</v>
      </c>
      <c r="C2579">
        <v>7</v>
      </c>
      <c r="D2579" s="24">
        <v>6917.83447265625</v>
      </c>
      <c r="E2579" s="24">
        <v>1009.0780639648438</v>
      </c>
      <c r="F2579" s="24">
        <v>841.2808837890625</v>
      </c>
      <c r="G2579" s="24">
        <v>779.69647216796875</v>
      </c>
      <c r="H2579" s="24">
        <v>592.16436767578125</v>
      </c>
    </row>
    <row r="2580" spans="1:8">
      <c r="A2580">
        <v>275</v>
      </c>
      <c r="B2580" t="s">
        <v>537</v>
      </c>
      <c r="C2580">
        <v>7</v>
      </c>
      <c r="D2580" s="24">
        <v>3467.395263671875</v>
      </c>
      <c r="E2580" s="24">
        <v>752.6678466796875</v>
      </c>
      <c r="F2580" s="24">
        <v>688.28076171875</v>
      </c>
      <c r="G2580" s="24">
        <v>423.08056640625</v>
      </c>
      <c r="H2580" s="24">
        <v>-136.93476867675781</v>
      </c>
    </row>
    <row r="2581" spans="1:8">
      <c r="A2581">
        <v>276</v>
      </c>
      <c r="B2581" t="s">
        <v>538</v>
      </c>
      <c r="C2581">
        <v>7</v>
      </c>
      <c r="D2581" s="24">
        <v>8733.3271484375</v>
      </c>
      <c r="E2581" s="24">
        <v>1694.18603515625</v>
      </c>
      <c r="F2581" s="24">
        <v>911.00823974609375</v>
      </c>
      <c r="G2581" s="24">
        <v>1327.22412109375</v>
      </c>
      <c r="H2581" s="24">
        <v>1222.9696044921875</v>
      </c>
    </row>
    <row r="2582" spans="1:8">
      <c r="A2582">
        <v>277</v>
      </c>
      <c r="B2582" t="s">
        <v>539</v>
      </c>
      <c r="C2582">
        <v>7</v>
      </c>
      <c r="D2582" s="24">
        <v>4268.75244140625</v>
      </c>
      <c r="E2582" s="24">
        <v>573.02203369140625</v>
      </c>
      <c r="F2582" s="24">
        <v>408.57098388671875</v>
      </c>
      <c r="G2582" s="24">
        <v>664.751953125</v>
      </c>
      <c r="H2582" s="24">
        <v>-162.70474243164062</v>
      </c>
    </row>
    <row r="2583" spans="1:8">
      <c r="A2583">
        <v>278</v>
      </c>
      <c r="B2583" t="s">
        <v>540</v>
      </c>
      <c r="C2583">
        <v>7</v>
      </c>
      <c r="D2583" s="24">
        <v>7960.61962890625</v>
      </c>
      <c r="E2583" s="24">
        <v>1341.34375</v>
      </c>
      <c r="F2583" s="24">
        <v>951.42437744140625</v>
      </c>
      <c r="G2583" s="24">
        <v>1530.619873046875</v>
      </c>
      <c r="H2583" s="24">
        <v>1666.7347412109375</v>
      </c>
    </row>
    <row r="2584" spans="1:8">
      <c r="A2584">
        <v>279</v>
      </c>
      <c r="B2584" t="s">
        <v>541</v>
      </c>
      <c r="C2584">
        <v>7</v>
      </c>
      <c r="D2584" s="24">
        <v>8950.9404296875</v>
      </c>
      <c r="E2584" s="24">
        <v>2162.92333984375</v>
      </c>
      <c r="F2584" s="24">
        <v>931.7662353515625</v>
      </c>
      <c r="G2584" s="24">
        <v>1554.9354248046875</v>
      </c>
      <c r="H2584" s="24">
        <v>1288.196533203125</v>
      </c>
    </row>
    <row r="2585" spans="1:8">
      <c r="A2585">
        <v>280</v>
      </c>
      <c r="B2585" t="s">
        <v>542</v>
      </c>
      <c r="C2585">
        <v>7</v>
      </c>
      <c r="D2585" s="24">
        <v>16281.177734375</v>
      </c>
      <c r="E2585" s="24">
        <v>3483.890625</v>
      </c>
      <c r="F2585" s="24">
        <v>3177.701416015625</v>
      </c>
      <c r="G2585" s="24">
        <v>2999.6201171875</v>
      </c>
      <c r="H2585" s="24">
        <v>2190.11572265625</v>
      </c>
    </row>
    <row r="2586" spans="1:8">
      <c r="A2586">
        <v>281</v>
      </c>
      <c r="B2586" t="s">
        <v>543</v>
      </c>
      <c r="C2586">
        <v>7</v>
      </c>
      <c r="D2586" s="24">
        <v>5470.783203125</v>
      </c>
      <c r="E2586" s="24">
        <v>1493.3167724609375</v>
      </c>
      <c r="F2586" s="24">
        <v>1283.6422119140625</v>
      </c>
      <c r="G2586" s="24">
        <v>1793.6043701171875</v>
      </c>
      <c r="H2586" s="24">
        <v>-664.5137939453125</v>
      </c>
    </row>
    <row r="2587" spans="1:8">
      <c r="A2587">
        <v>282</v>
      </c>
      <c r="B2587" t="s">
        <v>544</v>
      </c>
      <c r="C2587">
        <v>7</v>
      </c>
      <c r="D2587" s="24">
        <v>15033.9833984375</v>
      </c>
      <c r="E2587" s="24">
        <v>3238.390625</v>
      </c>
      <c r="F2587" s="24">
        <v>2116.505126953125</v>
      </c>
      <c r="G2587" s="24">
        <v>2896.117431640625</v>
      </c>
      <c r="H2587" s="24">
        <v>3496.43603515625</v>
      </c>
    </row>
    <row r="2588" spans="1:8">
      <c r="A2588">
        <v>283</v>
      </c>
      <c r="B2588" t="s">
        <v>545</v>
      </c>
      <c r="C2588">
        <v>7</v>
      </c>
      <c r="D2588" s="24">
        <v>1927.89208984375</v>
      </c>
      <c r="E2588" s="24">
        <v>499.44613647460938</v>
      </c>
      <c r="F2588" s="24">
        <v>212.22389221191406</v>
      </c>
      <c r="G2588" s="24">
        <v>616.5303955078125</v>
      </c>
      <c r="H2588" s="24">
        <v>174.66920471191406</v>
      </c>
    </row>
    <row r="2589" spans="1:8">
      <c r="A2589">
        <v>284</v>
      </c>
      <c r="B2589" t="s">
        <v>546</v>
      </c>
      <c r="C2589">
        <v>7</v>
      </c>
      <c r="D2589" s="24">
        <v>6194.41650390625</v>
      </c>
      <c r="E2589" s="24">
        <v>1584.96142578125</v>
      </c>
      <c r="F2589" s="24">
        <v>1072.40576171875</v>
      </c>
      <c r="G2589" s="24">
        <v>1044.681640625</v>
      </c>
      <c r="H2589" s="24">
        <v>844.4764404296875</v>
      </c>
    </row>
    <row r="2590" spans="1:8">
      <c r="A2590">
        <v>285</v>
      </c>
      <c r="B2590" t="s">
        <v>547</v>
      </c>
      <c r="C2590">
        <v>7</v>
      </c>
      <c r="D2590" s="24">
        <v>3189.539794921875</v>
      </c>
      <c r="E2590" s="24">
        <v>760.51141357421875</v>
      </c>
      <c r="F2590" s="24">
        <v>300.20223999023438</v>
      </c>
      <c r="G2590" s="24">
        <v>1493.0687255859375</v>
      </c>
      <c r="H2590" s="24">
        <v>1187.576171875</v>
      </c>
    </row>
    <row r="2591" spans="1:8">
      <c r="A2591">
        <v>286</v>
      </c>
      <c r="B2591" t="s">
        <v>548</v>
      </c>
      <c r="C2591">
        <v>7</v>
      </c>
      <c r="D2591" s="24">
        <v>2308.55322265625</v>
      </c>
      <c r="E2591" s="24">
        <v>307.44305419921875</v>
      </c>
      <c r="F2591" s="24">
        <v>589.531494140625</v>
      </c>
      <c r="G2591" s="24">
        <v>1239.8707275390625</v>
      </c>
      <c r="H2591" s="24">
        <v>1087.166748046875</v>
      </c>
    </row>
    <row r="2592" spans="1:8">
      <c r="A2592">
        <v>287</v>
      </c>
      <c r="B2592" t="s">
        <v>549</v>
      </c>
      <c r="C2592">
        <v>7</v>
      </c>
      <c r="D2592" s="24">
        <v>2055.665771484375</v>
      </c>
      <c r="E2592" s="24">
        <v>741.34588623046875</v>
      </c>
      <c r="F2592" s="24">
        <v>820.37615966796875</v>
      </c>
      <c r="G2592" s="24">
        <v>958.8984375</v>
      </c>
      <c r="H2592" s="24">
        <v>169.26124572753906</v>
      </c>
    </row>
    <row r="2593" spans="1:8">
      <c r="A2593">
        <v>288</v>
      </c>
      <c r="B2593" t="s">
        <v>550</v>
      </c>
      <c r="C2593">
        <v>7</v>
      </c>
      <c r="D2593" s="24">
        <v>9151.57421875</v>
      </c>
      <c r="E2593" s="24">
        <v>1702.466064453125</v>
      </c>
      <c r="F2593" s="24">
        <v>998.96533203125</v>
      </c>
      <c r="G2593" s="24">
        <v>1526.7376708984375</v>
      </c>
      <c r="H2593" s="24">
        <v>918.79083251953125</v>
      </c>
    </row>
    <row r="2594" spans="1:8">
      <c r="A2594">
        <v>289</v>
      </c>
      <c r="B2594" t="s">
        <v>551</v>
      </c>
      <c r="C2594">
        <v>7</v>
      </c>
      <c r="D2594" s="24">
        <v>8551.8037109375</v>
      </c>
      <c r="E2594" s="24">
        <v>1278.2576904296875</v>
      </c>
      <c r="F2594" s="24">
        <v>722.16302490234375</v>
      </c>
      <c r="G2594" s="24">
        <v>1602.130126953125</v>
      </c>
      <c r="H2594" s="24">
        <v>417.24435424804688</v>
      </c>
    </row>
    <row r="2595" spans="1:8">
      <c r="A2595">
        <v>290</v>
      </c>
      <c r="B2595" t="s">
        <v>552</v>
      </c>
      <c r="C2595">
        <v>7</v>
      </c>
      <c r="D2595" s="24">
        <v>8321.2421875</v>
      </c>
      <c r="E2595" s="24">
        <v>825.65045166015625</v>
      </c>
      <c r="F2595" s="24">
        <v>881.7237548828125</v>
      </c>
      <c r="G2595" s="24">
        <v>1033.7677001953125</v>
      </c>
      <c r="H2595" s="24">
        <v>959.8587646484375</v>
      </c>
    </row>
    <row r="2596" spans="1:8">
      <c r="A2596">
        <v>291</v>
      </c>
      <c r="B2596" t="s">
        <v>553</v>
      </c>
      <c r="C2596">
        <v>7</v>
      </c>
      <c r="D2596" s="24">
        <v>6120.978515625</v>
      </c>
      <c r="E2596" s="24">
        <v>1029.0667724609375</v>
      </c>
      <c r="F2596" s="24">
        <v>888.53045654296875</v>
      </c>
      <c r="G2596" s="24">
        <v>1278.3128662109375</v>
      </c>
      <c r="H2596" s="24">
        <v>403.43634033203125</v>
      </c>
    </row>
    <row r="2597" spans="1:8">
      <c r="A2597">
        <v>292</v>
      </c>
      <c r="B2597" t="s">
        <v>554</v>
      </c>
      <c r="C2597">
        <v>7</v>
      </c>
      <c r="D2597" s="24">
        <v>18482.5390625</v>
      </c>
      <c r="E2597" s="24">
        <v>2709.476318359375</v>
      </c>
      <c r="F2597" s="24">
        <v>1662.8734130859375</v>
      </c>
      <c r="G2597" s="24">
        <v>2601.222900390625</v>
      </c>
      <c r="H2597" s="24">
        <v>1428.1937255859375</v>
      </c>
    </row>
    <row r="2598" spans="1:8">
      <c r="A2598">
        <v>293</v>
      </c>
      <c r="B2598" t="s">
        <v>555</v>
      </c>
      <c r="C2598">
        <v>7</v>
      </c>
      <c r="D2598" s="24">
        <v>7496.7939453125</v>
      </c>
      <c r="E2598" s="24">
        <v>1415.587646484375</v>
      </c>
      <c r="F2598" s="24">
        <v>683.75091552734375</v>
      </c>
      <c r="G2598" s="24">
        <v>853.556396484375</v>
      </c>
      <c r="H2598" s="24">
        <v>579.093994140625</v>
      </c>
    </row>
    <row r="2599" spans="1:8">
      <c r="A2599">
        <v>294</v>
      </c>
      <c r="B2599" t="s">
        <v>556</v>
      </c>
      <c r="C2599">
        <v>7</v>
      </c>
      <c r="D2599" s="24">
        <v>5454.369140625</v>
      </c>
      <c r="E2599" s="24">
        <v>1193.75146484375</v>
      </c>
      <c r="F2599" s="24">
        <v>870.1885986328125</v>
      </c>
      <c r="G2599" s="24">
        <v>1129.087158203125</v>
      </c>
      <c r="H2599" s="24">
        <v>685.89404296875</v>
      </c>
    </row>
    <row r="2600" spans="1:8">
      <c r="A2600">
        <v>295</v>
      </c>
      <c r="B2600" t="s">
        <v>557</v>
      </c>
      <c r="C2600">
        <v>7</v>
      </c>
      <c r="D2600" s="24">
        <v>2923.7666015625</v>
      </c>
      <c r="E2600" s="24">
        <v>735.43182373046875</v>
      </c>
      <c r="F2600" s="24">
        <v>298.102294921875</v>
      </c>
      <c r="G2600" s="24">
        <v>852.81439208984375</v>
      </c>
      <c r="H2600" s="24">
        <v>679.40985107421875</v>
      </c>
    </row>
    <row r="2601" spans="1:8">
      <c r="A2601">
        <v>296</v>
      </c>
      <c r="B2601" t="s">
        <v>558</v>
      </c>
      <c r="C2601">
        <v>7</v>
      </c>
      <c r="D2601" s="24">
        <v>7552.31689453125</v>
      </c>
      <c r="E2601" s="24">
        <v>1250.30419921875</v>
      </c>
      <c r="F2601" s="24">
        <v>654.29852294921875</v>
      </c>
      <c r="G2601" s="24">
        <v>784.31158447265625</v>
      </c>
      <c r="H2601" s="24">
        <v>249.32548522949219</v>
      </c>
    </row>
    <row r="2602" spans="1:8">
      <c r="A2602">
        <v>297</v>
      </c>
      <c r="B2602" t="s">
        <v>559</v>
      </c>
      <c r="C2602">
        <v>7</v>
      </c>
      <c r="D2602" s="24">
        <v>3382.841064453125</v>
      </c>
      <c r="E2602" s="24">
        <v>629.32232666015625</v>
      </c>
      <c r="F2602" s="24">
        <v>346.56658935546875</v>
      </c>
      <c r="G2602" s="24">
        <v>896.60870361328125</v>
      </c>
      <c r="H2602" s="24">
        <v>91.549461364746094</v>
      </c>
    </row>
    <row r="2603" spans="1:8">
      <c r="A2603">
        <v>298</v>
      </c>
      <c r="B2603" t="s">
        <v>560</v>
      </c>
      <c r="C2603">
        <v>7</v>
      </c>
      <c r="D2603" s="24">
        <v>4407.75927734375</v>
      </c>
      <c r="E2603" s="24">
        <v>765.31195068359375</v>
      </c>
      <c r="F2603" s="24">
        <v>442.36892700195312</v>
      </c>
      <c r="G2603" s="24">
        <v>566.07427978515625</v>
      </c>
      <c r="H2603" s="24">
        <v>265.34332275390625</v>
      </c>
    </row>
    <row r="2604" spans="1:8">
      <c r="A2604">
        <v>299</v>
      </c>
      <c r="B2604" t="s">
        <v>561</v>
      </c>
      <c r="C2604">
        <v>7</v>
      </c>
      <c r="D2604" s="24">
        <v>2842.9189453125</v>
      </c>
      <c r="E2604" s="24">
        <v>275.1700439453125</v>
      </c>
      <c r="F2604" s="24">
        <v>130.81378173828125</v>
      </c>
      <c r="G2604" s="24">
        <v>901.62762451171875</v>
      </c>
      <c r="H2604" s="24">
        <v>173.13291931152344</v>
      </c>
    </row>
    <row r="2605" spans="1:8">
      <c r="A2605">
        <v>300</v>
      </c>
      <c r="B2605" t="s">
        <v>562</v>
      </c>
      <c r="C2605">
        <v>7</v>
      </c>
      <c r="D2605" s="24">
        <v>4921.7080078125</v>
      </c>
      <c r="E2605" s="24">
        <v>730.55426025390625</v>
      </c>
      <c r="F2605" s="24">
        <v>508.50369262695312</v>
      </c>
      <c r="G2605" s="24">
        <v>1242.481201171875</v>
      </c>
      <c r="H2605" s="24">
        <v>1365.155029296875</v>
      </c>
    </row>
    <row r="2606" spans="1:8">
      <c r="A2606">
        <v>301</v>
      </c>
      <c r="B2606" t="s">
        <v>563</v>
      </c>
      <c r="C2606">
        <v>7</v>
      </c>
      <c r="D2606" s="24">
        <v>2099.88232421875</v>
      </c>
      <c r="E2606" s="24">
        <v>688.4052734375</v>
      </c>
      <c r="F2606" s="24">
        <v>315.32830810546875</v>
      </c>
      <c r="G2606" s="24">
        <v>494.33956909179688</v>
      </c>
      <c r="H2606" s="24">
        <v>562.23345947265625</v>
      </c>
    </row>
    <row r="2607" spans="1:8">
      <c r="A2607">
        <v>302</v>
      </c>
      <c r="B2607" t="s">
        <v>564</v>
      </c>
      <c r="C2607">
        <v>7</v>
      </c>
      <c r="D2607" s="24">
        <v>2235.522216796875</v>
      </c>
      <c r="E2607" s="24">
        <v>437.68292236328125</v>
      </c>
      <c r="F2607" s="24">
        <v>1090.717529296875</v>
      </c>
      <c r="G2607" s="24">
        <v>888.4757080078125</v>
      </c>
      <c r="H2607" s="24">
        <v>27.008882522583008</v>
      </c>
    </row>
    <row r="2608" spans="1:8">
      <c r="A2608">
        <v>303</v>
      </c>
      <c r="B2608" t="s">
        <v>565</v>
      </c>
      <c r="C2608">
        <v>7</v>
      </c>
      <c r="D2608" s="24">
        <v>1373.7392578125</v>
      </c>
      <c r="E2608" s="24">
        <v>461.66241455078125</v>
      </c>
      <c r="F2608" s="24">
        <v>-7.1941103935241699</v>
      </c>
      <c r="G2608" s="24">
        <v>771.59149169921875</v>
      </c>
      <c r="H2608" s="24">
        <v>583.92230224609375</v>
      </c>
    </row>
    <row r="2609" spans="1:8">
      <c r="A2609">
        <v>304</v>
      </c>
      <c r="B2609" t="s">
        <v>566</v>
      </c>
      <c r="C2609">
        <v>7</v>
      </c>
      <c r="D2609" s="24">
        <v>1721.9783935546875</v>
      </c>
      <c r="E2609" s="24">
        <v>1058.809814453125</v>
      </c>
      <c r="F2609" s="24">
        <v>467.9002685546875</v>
      </c>
      <c r="G2609" s="24">
        <v>1050.2332763671875</v>
      </c>
      <c r="H2609" s="24">
        <v>552.8424072265625</v>
      </c>
    </row>
    <row r="2610" spans="1:8">
      <c r="A2610">
        <v>305</v>
      </c>
      <c r="B2610" t="s">
        <v>567</v>
      </c>
      <c r="C2610">
        <v>7</v>
      </c>
      <c r="D2610" s="24">
        <v>881.62890625</v>
      </c>
      <c r="E2610" s="24">
        <v>825.8629150390625</v>
      </c>
      <c r="F2610" s="24">
        <v>188.60861206054688</v>
      </c>
      <c r="G2610" s="24">
        <v>379.81869506835938</v>
      </c>
      <c r="H2610" s="24">
        <v>-82.147575378417969</v>
      </c>
    </row>
    <row r="2611" spans="1:8">
      <c r="A2611">
        <v>306</v>
      </c>
      <c r="B2611" t="s">
        <v>568</v>
      </c>
      <c r="C2611">
        <v>7</v>
      </c>
      <c r="D2611" s="24">
        <v>4079.0244140625</v>
      </c>
      <c r="E2611" s="24">
        <v>1119.407470703125</v>
      </c>
      <c r="F2611" s="24">
        <v>298.4854736328125</v>
      </c>
      <c r="G2611" s="24">
        <v>1188.05712890625</v>
      </c>
      <c r="H2611" s="24">
        <v>-244.06362915039062</v>
      </c>
    </row>
    <row r="2612" spans="1:8">
      <c r="A2612">
        <v>307</v>
      </c>
      <c r="B2612" t="s">
        <v>569</v>
      </c>
      <c r="C2612">
        <v>7</v>
      </c>
      <c r="D2612" s="24">
        <v>3786.784912109375</v>
      </c>
      <c r="E2612" s="24">
        <v>933.95062255859375</v>
      </c>
      <c r="F2612" s="24">
        <v>501.70550537109375</v>
      </c>
      <c r="G2612" s="24">
        <v>878.85113525390625</v>
      </c>
      <c r="H2612" s="24">
        <v>836.177490234375</v>
      </c>
    </row>
    <row r="2613" spans="1:8">
      <c r="A2613">
        <v>308</v>
      </c>
      <c r="B2613" t="s">
        <v>570</v>
      </c>
      <c r="C2613">
        <v>7</v>
      </c>
      <c r="D2613" s="24">
        <v>-506.95489501953125</v>
      </c>
      <c r="E2613" s="24">
        <v>682.80145263671875</v>
      </c>
      <c r="F2613" s="24">
        <v>251.45091247558594</v>
      </c>
      <c r="G2613" s="24">
        <v>1148.5225830078125</v>
      </c>
      <c r="H2613" s="24">
        <v>686.489013671875</v>
      </c>
    </row>
    <row r="2614" spans="1:8">
      <c r="A2614">
        <v>309</v>
      </c>
      <c r="B2614" t="s">
        <v>571</v>
      </c>
      <c r="C2614">
        <v>7</v>
      </c>
      <c r="D2614" s="24">
        <v>2463.16455078125</v>
      </c>
      <c r="E2614" s="24">
        <v>767.633544921875</v>
      </c>
      <c r="F2614" s="24">
        <v>508.32363891601562</v>
      </c>
      <c r="G2614" s="24">
        <v>779.02996826171875</v>
      </c>
      <c r="H2614" s="24">
        <v>377.268798828125</v>
      </c>
    </row>
    <row r="2615" spans="1:8">
      <c r="A2615">
        <v>310</v>
      </c>
      <c r="B2615" t="s">
        <v>572</v>
      </c>
      <c r="C2615">
        <v>7</v>
      </c>
      <c r="D2615" s="24">
        <v>437.87844848632812</v>
      </c>
      <c r="E2615" s="24">
        <v>415.92950439453125</v>
      </c>
      <c r="F2615" s="24">
        <v>-188.21377563476562</v>
      </c>
      <c r="G2615" s="24">
        <v>414.222412109375</v>
      </c>
      <c r="H2615" s="24">
        <v>469.75799560546875</v>
      </c>
    </row>
    <row r="2616" spans="1:8">
      <c r="A2616">
        <v>311</v>
      </c>
      <c r="B2616" t="s">
        <v>573</v>
      </c>
      <c r="C2616">
        <v>7</v>
      </c>
      <c r="D2616" s="24">
        <v>4728.5361328125</v>
      </c>
      <c r="E2616" s="24">
        <v>831.51568603515625</v>
      </c>
      <c r="F2616" s="24">
        <v>548.1280517578125</v>
      </c>
      <c r="G2616" s="24">
        <v>937.7867431640625</v>
      </c>
      <c r="H2616" s="24">
        <v>418.69595336914062</v>
      </c>
    </row>
    <row r="2617" spans="1:8">
      <c r="A2617">
        <v>312</v>
      </c>
      <c r="B2617" t="s">
        <v>574</v>
      </c>
      <c r="C2617">
        <v>7</v>
      </c>
      <c r="D2617" s="24">
        <v>6117.447265625</v>
      </c>
      <c r="E2617" s="24">
        <v>1155.597412109375</v>
      </c>
      <c r="F2617" s="24">
        <v>600.47802734375</v>
      </c>
      <c r="G2617" s="24">
        <v>1893.23974609375</v>
      </c>
      <c r="H2617" s="24">
        <v>987.39617919921875</v>
      </c>
    </row>
    <row r="2618" spans="1:8">
      <c r="A2618">
        <v>313</v>
      </c>
      <c r="B2618" t="s">
        <v>575</v>
      </c>
      <c r="C2618">
        <v>7</v>
      </c>
      <c r="D2618" s="24">
        <v>16257.8564453125</v>
      </c>
      <c r="E2618" s="24">
        <v>2207.02880859375</v>
      </c>
      <c r="F2618" s="24">
        <v>971.19879150390625</v>
      </c>
      <c r="G2618" s="24">
        <v>2074.531982421875</v>
      </c>
      <c r="H2618" s="24">
        <v>1238.3792724609375</v>
      </c>
    </row>
    <row r="2619" spans="1:8">
      <c r="A2619">
        <v>314</v>
      </c>
      <c r="B2619" t="s">
        <v>576</v>
      </c>
      <c r="C2619">
        <v>7</v>
      </c>
      <c r="D2619" s="24">
        <v>12288.931640625</v>
      </c>
      <c r="E2619" s="24">
        <v>1930.53466796875</v>
      </c>
      <c r="F2619" s="24">
        <v>933.23687744140625</v>
      </c>
      <c r="G2619" s="24">
        <v>1793.2838134765625</v>
      </c>
      <c r="H2619" s="24">
        <v>951.3524169921875</v>
      </c>
    </row>
    <row r="2620" spans="1:8">
      <c r="A2620">
        <v>315</v>
      </c>
      <c r="B2620" t="s">
        <v>577</v>
      </c>
      <c r="C2620">
        <v>7</v>
      </c>
      <c r="D2620" s="24">
        <v>6462.775390625</v>
      </c>
      <c r="E2620" s="24">
        <v>1262.7628173828125</v>
      </c>
      <c r="F2620" s="24">
        <v>743.447265625</v>
      </c>
      <c r="G2620" s="24">
        <v>973.45599365234375</v>
      </c>
      <c r="H2620" s="24">
        <v>309.0513916015625</v>
      </c>
    </row>
    <row r="2621" spans="1:8">
      <c r="A2621">
        <v>316</v>
      </c>
      <c r="B2621" t="s">
        <v>578</v>
      </c>
      <c r="C2621">
        <v>7</v>
      </c>
      <c r="D2621" s="24">
        <v>7634.0244140625</v>
      </c>
      <c r="E2621" s="24">
        <v>2210.736572265625</v>
      </c>
      <c r="F2621" s="24">
        <v>618.7392578125</v>
      </c>
      <c r="G2621" s="24">
        <v>846.498779296875</v>
      </c>
      <c r="H2621" s="24">
        <v>276.89202880859375</v>
      </c>
    </row>
    <row r="2622" spans="1:8">
      <c r="A2622">
        <v>317</v>
      </c>
      <c r="B2622" t="s">
        <v>579</v>
      </c>
      <c r="C2622">
        <v>7</v>
      </c>
      <c r="D2622" s="24">
        <v>8310.90234375</v>
      </c>
      <c r="E2622" s="24">
        <v>1203.788330078125</v>
      </c>
      <c r="F2622" s="24">
        <v>595.76544189453125</v>
      </c>
      <c r="G2622" s="24">
        <v>889.768798828125</v>
      </c>
      <c r="H2622" s="24">
        <v>257.71978759765625</v>
      </c>
    </row>
    <row r="2623" spans="1:8">
      <c r="A2623">
        <v>318</v>
      </c>
      <c r="B2623" t="s">
        <v>580</v>
      </c>
      <c r="C2623">
        <v>7</v>
      </c>
      <c r="D2623" s="24">
        <v>5491.44384765625</v>
      </c>
      <c r="E2623" s="24">
        <v>629.62213134765625</v>
      </c>
      <c r="F2623" s="24">
        <v>567.5438232421875</v>
      </c>
      <c r="G2623" s="24">
        <v>1033.7916259765625</v>
      </c>
      <c r="H2623" s="24">
        <v>387.43441772460938</v>
      </c>
    </row>
    <row r="2624" spans="1:8">
      <c r="A2624">
        <v>319</v>
      </c>
      <c r="B2624" t="s">
        <v>581</v>
      </c>
      <c r="C2624">
        <v>7</v>
      </c>
      <c r="D2624" s="24">
        <v>12574.994140625</v>
      </c>
      <c r="E2624" s="24">
        <v>1849.9217529296875</v>
      </c>
      <c r="F2624" s="24">
        <v>502.40615844726562</v>
      </c>
      <c r="G2624" s="24">
        <v>1362.832275390625</v>
      </c>
      <c r="H2624" s="24">
        <v>287.15579223632812</v>
      </c>
    </row>
    <row r="2625" spans="1:8">
      <c r="A2625">
        <v>320</v>
      </c>
      <c r="B2625" t="s">
        <v>582</v>
      </c>
      <c r="C2625">
        <v>7</v>
      </c>
      <c r="D2625" s="24">
        <v>3306.099365234375</v>
      </c>
      <c r="E2625" s="24">
        <v>816.4921875</v>
      </c>
      <c r="F2625" s="24">
        <v>455.54864501953125</v>
      </c>
      <c r="G2625" s="24">
        <v>439.01828002929688</v>
      </c>
      <c r="H2625" s="24">
        <v>325.50491333007812</v>
      </c>
    </row>
    <row r="2626" spans="1:8">
      <c r="A2626">
        <v>321</v>
      </c>
      <c r="B2626" t="s">
        <v>583</v>
      </c>
      <c r="C2626">
        <v>7</v>
      </c>
      <c r="D2626" s="24">
        <v>6568.833984375</v>
      </c>
      <c r="E2626" s="24">
        <v>897.55364990234375</v>
      </c>
      <c r="F2626" s="24">
        <v>647.172119140625</v>
      </c>
      <c r="G2626" s="24">
        <v>1320.6781005859375</v>
      </c>
      <c r="H2626" s="24">
        <v>303.43600463867188</v>
      </c>
    </row>
    <row r="2627" spans="1:8">
      <c r="A2627">
        <v>322</v>
      </c>
      <c r="B2627" t="s">
        <v>584</v>
      </c>
      <c r="C2627">
        <v>7</v>
      </c>
      <c r="D2627" s="24">
        <v>5758.89013671875</v>
      </c>
      <c r="E2627" s="24">
        <v>4118.46484375</v>
      </c>
      <c r="F2627" s="24">
        <v>3416.563720703125</v>
      </c>
      <c r="G2627" s="24">
        <v>620.36248779296875</v>
      </c>
      <c r="H2627" s="24">
        <v>377.365478515625</v>
      </c>
    </row>
    <row r="2628" spans="1:8">
      <c r="A2628">
        <v>323</v>
      </c>
      <c r="B2628" t="s">
        <v>585</v>
      </c>
      <c r="C2628">
        <v>7</v>
      </c>
      <c r="D2628" s="24">
        <v>6191.34765625</v>
      </c>
      <c r="E2628" s="24">
        <v>1224.98486328125</v>
      </c>
      <c r="F2628" s="24">
        <v>569.89544677734375</v>
      </c>
      <c r="G2628" s="24">
        <v>1265.227294921875</v>
      </c>
      <c r="H2628" s="24">
        <v>686.57470703125</v>
      </c>
    </row>
    <row r="2629" spans="1:8">
      <c r="A2629">
        <v>324</v>
      </c>
      <c r="B2629" t="s">
        <v>586</v>
      </c>
      <c r="C2629">
        <v>7</v>
      </c>
      <c r="D2629" s="24">
        <v>1747.4339599609375</v>
      </c>
      <c r="E2629" s="24">
        <v>669.7542724609375</v>
      </c>
      <c r="F2629" s="24">
        <v>506.01953125</v>
      </c>
      <c r="G2629" s="24">
        <v>402.45309448242188</v>
      </c>
      <c r="H2629" s="24">
        <v>311.3963623046875</v>
      </c>
    </row>
    <row r="2630" spans="1:8">
      <c r="A2630">
        <v>325</v>
      </c>
      <c r="B2630" t="s">
        <v>587</v>
      </c>
      <c r="C2630">
        <v>7</v>
      </c>
      <c r="D2630" s="24">
        <v>816.93621826171875</v>
      </c>
      <c r="E2630" s="24">
        <v>698.35186767578125</v>
      </c>
      <c r="F2630" s="24">
        <v>162.13897705078125</v>
      </c>
      <c r="G2630" s="24">
        <v>608.31329345703125</v>
      </c>
      <c r="H2630" s="24">
        <v>241.8873291015625</v>
      </c>
    </row>
    <row r="2631" spans="1:8">
      <c r="A2631">
        <v>326</v>
      </c>
      <c r="B2631" t="s">
        <v>588</v>
      </c>
      <c r="C2631">
        <v>7</v>
      </c>
      <c r="D2631" s="24">
        <v>1868.7755126953125</v>
      </c>
      <c r="E2631" s="24">
        <v>567.2845458984375</v>
      </c>
      <c r="F2631" s="24">
        <v>484.1656494140625</v>
      </c>
      <c r="G2631" s="24">
        <v>560.4912109375</v>
      </c>
      <c r="H2631" s="24">
        <v>502.56787109375</v>
      </c>
    </row>
    <row r="2632" spans="1:8">
      <c r="A2632">
        <v>327</v>
      </c>
      <c r="B2632" t="s">
        <v>589</v>
      </c>
      <c r="C2632">
        <v>7</v>
      </c>
      <c r="D2632" s="24">
        <v>155.52435302734375</v>
      </c>
      <c r="E2632" s="24">
        <v>431.74407958984375</v>
      </c>
      <c r="F2632" s="24">
        <v>219.41386413574219</v>
      </c>
      <c r="G2632" s="24">
        <v>159.76698303222656</v>
      </c>
      <c r="H2632" s="24">
        <v>652.4183349609375</v>
      </c>
    </row>
    <row r="2633" spans="1:8">
      <c r="A2633">
        <v>328</v>
      </c>
      <c r="B2633" t="s">
        <v>590</v>
      </c>
      <c r="C2633">
        <v>7</v>
      </c>
      <c r="D2633" s="24">
        <v>1084.93017578125</v>
      </c>
      <c r="E2633" s="24">
        <v>616.12744140625</v>
      </c>
      <c r="F2633" s="24">
        <v>376.40054321289062</v>
      </c>
      <c r="G2633" s="24">
        <v>596.8740234375</v>
      </c>
      <c r="H2633" s="24">
        <v>5.4682378768920898</v>
      </c>
    </row>
    <row r="2634" spans="1:8">
      <c r="A2634">
        <v>329</v>
      </c>
      <c r="B2634" t="s">
        <v>591</v>
      </c>
      <c r="C2634">
        <v>7</v>
      </c>
      <c r="D2634" s="24">
        <v>895.45709228515625</v>
      </c>
      <c r="E2634" s="24">
        <v>442.34548950195312</v>
      </c>
      <c r="F2634" s="24">
        <v>173.45091247558594</v>
      </c>
      <c r="G2634" s="24">
        <v>647.88275146484375</v>
      </c>
      <c r="H2634" s="24">
        <v>565.01611328125</v>
      </c>
    </row>
    <row r="2635" spans="1:8">
      <c r="A2635">
        <v>330</v>
      </c>
      <c r="B2635" t="s">
        <v>592</v>
      </c>
      <c r="C2635">
        <v>7</v>
      </c>
      <c r="D2635" s="24">
        <v>450.39154052734375</v>
      </c>
      <c r="E2635" s="24">
        <v>284.09262084960938</v>
      </c>
      <c r="F2635" s="24">
        <v>119.36000823974609</v>
      </c>
      <c r="G2635" s="24">
        <v>377.12249755859375</v>
      </c>
      <c r="H2635" s="24">
        <v>153.442626953125</v>
      </c>
    </row>
    <row r="2636" spans="1:8">
      <c r="A2636">
        <v>331</v>
      </c>
      <c r="B2636" t="s">
        <v>593</v>
      </c>
      <c r="C2636">
        <v>7</v>
      </c>
      <c r="D2636" s="24">
        <v>534.970947265625</v>
      </c>
      <c r="E2636" s="24">
        <v>174.43606567382812</v>
      </c>
      <c r="F2636" s="24">
        <v>-433.25924682617188</v>
      </c>
      <c r="G2636" s="24">
        <v>228.47427368164062</v>
      </c>
      <c r="H2636" s="24">
        <v>582.48779296875</v>
      </c>
    </row>
    <row r="2637" spans="1:8">
      <c r="A2637">
        <v>332</v>
      </c>
      <c r="B2637" t="s">
        <v>594</v>
      </c>
      <c r="C2637">
        <v>7</v>
      </c>
      <c r="D2637" s="24">
        <v>915.9520263671875</v>
      </c>
      <c r="E2637" s="24">
        <v>-47.842239379882812</v>
      </c>
      <c r="F2637" s="24">
        <v>724.2601318359375</v>
      </c>
      <c r="G2637" s="24">
        <v>779.56573486328125</v>
      </c>
      <c r="H2637" s="24">
        <v>94.549385070800781</v>
      </c>
    </row>
    <row r="2638" spans="1:8">
      <c r="A2638">
        <v>333</v>
      </c>
      <c r="B2638" t="s">
        <v>595</v>
      </c>
      <c r="C2638">
        <v>7</v>
      </c>
      <c r="D2638" s="24">
        <v>2612.13037109375</v>
      </c>
      <c r="E2638" s="24">
        <v>580.855712890625</v>
      </c>
      <c r="F2638" s="24">
        <v>324.40963745117188</v>
      </c>
      <c r="G2638" s="24">
        <v>1072.6370849609375</v>
      </c>
      <c r="H2638" s="24">
        <v>-15.995094299316406</v>
      </c>
    </row>
    <row r="2639" spans="1:8">
      <c r="A2639">
        <v>334</v>
      </c>
      <c r="B2639" t="s">
        <v>596</v>
      </c>
      <c r="C2639">
        <v>7</v>
      </c>
      <c r="D2639" s="24">
        <v>2993.0634765625</v>
      </c>
      <c r="E2639" s="24">
        <v>580.0286865234375</v>
      </c>
      <c r="F2639" s="24">
        <v>460.52175903320312</v>
      </c>
      <c r="G2639" s="24">
        <v>1023.5867919921875</v>
      </c>
      <c r="H2639" s="24">
        <v>499.92767333984375</v>
      </c>
    </row>
    <row r="2640" spans="1:8">
      <c r="A2640">
        <v>335</v>
      </c>
      <c r="B2640" t="s">
        <v>597</v>
      </c>
      <c r="C2640">
        <v>7</v>
      </c>
      <c r="D2640" s="24">
        <v>6845.61181640625</v>
      </c>
      <c r="E2640" s="24">
        <v>1568.705078125</v>
      </c>
      <c r="F2640" s="24">
        <v>1044.7489013671875</v>
      </c>
      <c r="G2640" s="24">
        <v>1674.58447265625</v>
      </c>
      <c r="H2640" s="24">
        <v>1095.5130615234375</v>
      </c>
    </row>
    <row r="2641" spans="1:8">
      <c r="A2641">
        <v>336</v>
      </c>
      <c r="B2641" t="s">
        <v>598</v>
      </c>
      <c r="C2641">
        <v>7</v>
      </c>
      <c r="D2641" s="24">
        <v>5653.56201171875</v>
      </c>
      <c r="E2641" s="24">
        <v>1101.7701416015625</v>
      </c>
      <c r="F2641" s="24">
        <v>438.65402221679688</v>
      </c>
      <c r="G2641" s="24">
        <v>1009.893798828125</v>
      </c>
      <c r="H2641" s="24">
        <v>1244.35791015625</v>
      </c>
    </row>
    <row r="2642" spans="1:8">
      <c r="A2642">
        <v>337</v>
      </c>
      <c r="B2642" t="s">
        <v>599</v>
      </c>
      <c r="C2642">
        <v>7</v>
      </c>
      <c r="D2642" s="24">
        <v>17239.03125</v>
      </c>
      <c r="E2642" s="24">
        <v>1649.5699462890625</v>
      </c>
      <c r="F2642" s="24">
        <v>1297.7305908203125</v>
      </c>
      <c r="G2642" s="24">
        <v>2140.368408203125</v>
      </c>
      <c r="H2642" s="24">
        <v>396.80081176757812</v>
      </c>
    </row>
    <row r="2643" spans="1:8">
      <c r="A2643">
        <v>338</v>
      </c>
      <c r="B2643" t="s">
        <v>600</v>
      </c>
      <c r="C2643">
        <v>7</v>
      </c>
      <c r="D2643" s="24">
        <v>13877.8046875</v>
      </c>
      <c r="E2643" s="24">
        <v>1887.1304931640625</v>
      </c>
      <c r="F2643" s="24">
        <v>1061.9686279296875</v>
      </c>
      <c r="G2643" s="24">
        <v>1540.9617919921875</v>
      </c>
      <c r="H2643" s="24">
        <v>1339.6478271484375</v>
      </c>
    </row>
    <row r="2644" spans="1:8">
      <c r="A2644">
        <v>339</v>
      </c>
      <c r="B2644" t="s">
        <v>601</v>
      </c>
      <c r="C2644">
        <v>7</v>
      </c>
      <c r="D2644" s="24">
        <v>3608.784423828125</v>
      </c>
      <c r="E2644" s="24">
        <v>306.07601928710938</v>
      </c>
      <c r="F2644" s="24">
        <v>384.31753540039062</v>
      </c>
      <c r="G2644" s="24">
        <v>-140.53244018554688</v>
      </c>
      <c r="H2644" s="24">
        <v>582.45672607421875</v>
      </c>
    </row>
    <row r="2645" spans="1:8">
      <c r="A2645">
        <v>340</v>
      </c>
      <c r="B2645" t="s">
        <v>602</v>
      </c>
      <c r="C2645">
        <v>7</v>
      </c>
      <c r="D2645" s="24">
        <v>6376.40771484375</v>
      </c>
      <c r="E2645" s="24">
        <v>1310.154541015625</v>
      </c>
      <c r="F2645" s="24">
        <v>505.85546875</v>
      </c>
      <c r="G2645" s="24">
        <v>445.94015502929688</v>
      </c>
      <c r="H2645" s="24">
        <v>776.80474853515625</v>
      </c>
    </row>
    <row r="2646" spans="1:8">
      <c r="A2646">
        <v>341</v>
      </c>
      <c r="B2646" t="s">
        <v>603</v>
      </c>
      <c r="C2646">
        <v>7</v>
      </c>
      <c r="D2646" s="24">
        <v>7801.66357421875</v>
      </c>
      <c r="E2646" s="24">
        <v>1261.2537841796875</v>
      </c>
      <c r="F2646" s="24">
        <v>782.432861328125</v>
      </c>
      <c r="G2646" s="24">
        <v>1159.25439453125</v>
      </c>
      <c r="H2646" s="24">
        <v>672.87255859375</v>
      </c>
    </row>
    <row r="2647" spans="1:8">
      <c r="A2647">
        <v>342</v>
      </c>
      <c r="B2647" t="s">
        <v>604</v>
      </c>
      <c r="C2647">
        <v>7</v>
      </c>
      <c r="D2647" s="24">
        <v>3583.1474609375</v>
      </c>
      <c r="E2647" s="24">
        <v>648.9647216796875</v>
      </c>
      <c r="F2647" s="24">
        <v>317.20285034179688</v>
      </c>
      <c r="G2647" s="24">
        <v>715.10888671875</v>
      </c>
      <c r="H2647" s="24">
        <v>32.507320404052734</v>
      </c>
    </row>
    <row r="2648" spans="1:8">
      <c r="A2648">
        <v>343</v>
      </c>
      <c r="B2648" t="s">
        <v>605</v>
      </c>
      <c r="C2648">
        <v>7</v>
      </c>
      <c r="D2648" s="24">
        <v>1079.430908203125</v>
      </c>
      <c r="E2648" s="24">
        <v>296.05606079101562</v>
      </c>
      <c r="F2648" s="24">
        <v>654.65728759765625</v>
      </c>
      <c r="G2648" s="24">
        <v>680.055419921875</v>
      </c>
      <c r="H2648" s="24">
        <v>207.78865051269531</v>
      </c>
    </row>
    <row r="2649" spans="1:8">
      <c r="A2649">
        <v>344</v>
      </c>
      <c r="B2649" t="s">
        <v>606</v>
      </c>
      <c r="C2649">
        <v>7</v>
      </c>
      <c r="D2649" s="24">
        <v>3360.212158203125</v>
      </c>
      <c r="E2649" s="24">
        <v>534.09783935546875</v>
      </c>
      <c r="F2649" s="24">
        <v>114.70572662353516</v>
      </c>
      <c r="G2649" s="24">
        <v>561.7957763671875</v>
      </c>
      <c r="H2649" s="24">
        <v>1026.5458984375</v>
      </c>
    </row>
    <row r="2650" spans="1:8">
      <c r="A2650">
        <v>345</v>
      </c>
      <c r="B2650" t="s">
        <v>607</v>
      </c>
      <c r="C2650">
        <v>7</v>
      </c>
      <c r="D2650" s="24">
        <v>4579.54248046875</v>
      </c>
      <c r="E2650" s="24">
        <v>1114.812744140625</v>
      </c>
      <c r="F2650" s="24">
        <v>159.18360900878906</v>
      </c>
      <c r="G2650" s="24">
        <v>1211.2713623046875</v>
      </c>
      <c r="H2650" s="24">
        <v>213.44508361816406</v>
      </c>
    </row>
    <row r="2651" spans="1:8">
      <c r="A2651">
        <v>346</v>
      </c>
      <c r="B2651" t="s">
        <v>608</v>
      </c>
      <c r="C2651">
        <v>7</v>
      </c>
      <c r="D2651" s="24">
        <v>6794.94873046875</v>
      </c>
      <c r="E2651" s="24">
        <v>980.53863525390625</v>
      </c>
      <c r="F2651" s="24">
        <v>724.30169677734375</v>
      </c>
      <c r="G2651" s="24">
        <v>1159.4503173828125</v>
      </c>
      <c r="H2651" s="24">
        <v>429.91033935546875</v>
      </c>
    </row>
    <row r="2652" spans="1:8">
      <c r="A2652">
        <v>347</v>
      </c>
      <c r="B2652" t="s">
        <v>609</v>
      </c>
      <c r="C2652">
        <v>7</v>
      </c>
      <c r="D2652" s="24">
        <v>2377.417724609375</v>
      </c>
      <c r="E2652" s="24">
        <v>721.34942626953125</v>
      </c>
      <c r="F2652" s="24">
        <v>288.0772705078125</v>
      </c>
      <c r="G2652" s="24">
        <v>702.84942626953125</v>
      </c>
      <c r="H2652" s="24">
        <v>264.58706665039062</v>
      </c>
    </row>
    <row r="2653" spans="1:8">
      <c r="A2653">
        <v>348</v>
      </c>
      <c r="B2653" t="s">
        <v>610</v>
      </c>
      <c r="C2653">
        <v>7</v>
      </c>
      <c r="D2653" s="24">
        <v>1583.9130859375</v>
      </c>
      <c r="E2653" s="24">
        <v>123.71770477294922</v>
      </c>
      <c r="F2653" s="24">
        <v>119.23991394042969</v>
      </c>
      <c r="G2653" s="24">
        <v>909.13311767578125</v>
      </c>
      <c r="H2653" s="24">
        <v>352.971923828125</v>
      </c>
    </row>
    <row r="2654" spans="1:8">
      <c r="A2654">
        <v>349</v>
      </c>
      <c r="B2654" t="s">
        <v>611</v>
      </c>
      <c r="C2654">
        <v>7</v>
      </c>
      <c r="D2654" s="24">
        <v>1533.3050537109375</v>
      </c>
      <c r="E2654" s="24">
        <v>689.4053955078125</v>
      </c>
      <c r="F2654" s="24">
        <v>-134.95455932617188</v>
      </c>
      <c r="G2654" s="24">
        <v>749.092041015625</v>
      </c>
      <c r="H2654" s="24">
        <v>218.07583618164062</v>
      </c>
    </row>
    <row r="2655" spans="1:8">
      <c r="A2655">
        <v>350</v>
      </c>
      <c r="B2655" t="s">
        <v>612</v>
      </c>
      <c r="C2655">
        <v>7</v>
      </c>
      <c r="D2655" s="24">
        <v>3981.787353515625</v>
      </c>
      <c r="E2655" s="24">
        <v>994.787353515625</v>
      </c>
      <c r="F2655" s="24">
        <v>988.25213623046875</v>
      </c>
      <c r="G2655" s="24">
        <v>1150.8360595703125</v>
      </c>
      <c r="H2655" s="24">
        <v>795.493408203125</v>
      </c>
    </row>
    <row r="2656" spans="1:8">
      <c r="A2656">
        <v>351</v>
      </c>
      <c r="B2656" t="s">
        <v>613</v>
      </c>
      <c r="C2656">
        <v>7</v>
      </c>
      <c r="D2656" s="24">
        <v>1994.2060546875</v>
      </c>
      <c r="E2656" s="24">
        <v>761.11883544921875</v>
      </c>
      <c r="F2656" s="24">
        <v>321.439208984375</v>
      </c>
      <c r="G2656" s="24">
        <v>1274.0245361328125</v>
      </c>
      <c r="H2656" s="24">
        <v>116.61862945556641</v>
      </c>
    </row>
    <row r="2657" spans="1:8">
      <c r="A2657">
        <v>352</v>
      </c>
      <c r="B2657" t="s">
        <v>614</v>
      </c>
      <c r="C2657">
        <v>7</v>
      </c>
      <c r="D2657" s="24">
        <v>5257.78125</v>
      </c>
      <c r="E2657" s="24">
        <v>1335.474365234375</v>
      </c>
      <c r="F2657" s="24">
        <v>797.0941162109375</v>
      </c>
      <c r="G2657" s="24">
        <v>905.723388671875</v>
      </c>
      <c r="H2657" s="24">
        <v>3076.1630859375</v>
      </c>
    </row>
    <row r="2658" spans="1:8">
      <c r="A2658">
        <v>353</v>
      </c>
      <c r="B2658" t="s">
        <v>615</v>
      </c>
      <c r="C2658">
        <v>7</v>
      </c>
      <c r="D2658" s="24">
        <v>1952.3192138671875</v>
      </c>
      <c r="E2658" s="24">
        <v>894.296142578125</v>
      </c>
      <c r="F2658" s="24">
        <v>861.20831298828125</v>
      </c>
      <c r="G2658" s="24">
        <v>287.1595458984375</v>
      </c>
      <c r="H2658" s="24">
        <v>412.555908203125</v>
      </c>
    </row>
    <row r="2659" spans="1:8">
      <c r="A2659">
        <v>354</v>
      </c>
      <c r="B2659" t="s">
        <v>616</v>
      </c>
      <c r="C2659">
        <v>7</v>
      </c>
      <c r="D2659" s="24">
        <v>274.74002075195312</v>
      </c>
      <c r="E2659" s="24">
        <v>470.27822875976562</v>
      </c>
      <c r="F2659" s="24">
        <v>589.720458984375</v>
      </c>
      <c r="G2659" s="24">
        <v>647.2000732421875</v>
      </c>
      <c r="H2659" s="24">
        <v>651.6517333984375</v>
      </c>
    </row>
    <row r="2660" spans="1:8">
      <c r="A2660">
        <v>355</v>
      </c>
      <c r="B2660" t="s">
        <v>617</v>
      </c>
      <c r="C2660">
        <v>7</v>
      </c>
      <c r="D2660" s="24">
        <v>-840.87786865234375</v>
      </c>
      <c r="E2660" s="24">
        <v>-30.339509963989258</v>
      </c>
      <c r="F2660" s="24">
        <v>492.65817260742188</v>
      </c>
      <c r="G2660" s="24">
        <v>1097.99267578125</v>
      </c>
      <c r="H2660" s="24">
        <v>816.376953125</v>
      </c>
    </row>
    <row r="2661" spans="1:8">
      <c r="A2661">
        <v>356</v>
      </c>
      <c r="B2661" t="s">
        <v>618</v>
      </c>
      <c r="C2661">
        <v>7</v>
      </c>
      <c r="D2661" s="24">
        <v>390.20297241210938</v>
      </c>
      <c r="E2661" s="24">
        <v>518.84088134765625</v>
      </c>
      <c r="F2661" s="24">
        <v>278.99017333984375</v>
      </c>
      <c r="G2661" s="24">
        <v>525.123779296875</v>
      </c>
      <c r="H2661" s="24">
        <v>210.85371398925781</v>
      </c>
    </row>
    <row r="2662" spans="1:8">
      <c r="A2662">
        <v>357</v>
      </c>
      <c r="B2662" t="s">
        <v>619</v>
      </c>
      <c r="C2662">
        <v>7</v>
      </c>
      <c r="D2662" s="24">
        <v>2266.015625</v>
      </c>
      <c r="E2662" s="24">
        <v>788.47088623046875</v>
      </c>
      <c r="F2662" s="24">
        <v>646.91375732421875</v>
      </c>
      <c r="G2662" s="24">
        <v>1117.099853515625</v>
      </c>
      <c r="H2662" s="24">
        <v>251.39718627929688</v>
      </c>
    </row>
    <row r="2663" spans="1:8">
      <c r="A2663">
        <v>358</v>
      </c>
      <c r="B2663" t="s">
        <v>620</v>
      </c>
      <c r="C2663">
        <v>7</v>
      </c>
      <c r="D2663" s="24">
        <v>5419.5283203125</v>
      </c>
      <c r="E2663" s="24">
        <v>542.38897705078125</v>
      </c>
      <c r="F2663" s="24">
        <v>349.4056396484375</v>
      </c>
      <c r="G2663" s="24">
        <v>838.67840576171875</v>
      </c>
      <c r="H2663" s="24">
        <v>420.6533203125</v>
      </c>
    </row>
    <row r="2664" spans="1:8">
      <c r="A2664">
        <v>359</v>
      </c>
      <c r="B2664" t="s">
        <v>621</v>
      </c>
      <c r="C2664">
        <v>7</v>
      </c>
      <c r="D2664" s="24">
        <v>5222.9345703125</v>
      </c>
      <c r="E2664" s="24">
        <v>1008.9971313476562</v>
      </c>
      <c r="F2664" s="24">
        <v>342.12088012695312</v>
      </c>
      <c r="G2664" s="24">
        <v>922.22003173828125</v>
      </c>
      <c r="H2664" s="24">
        <v>692.37677001953125</v>
      </c>
    </row>
    <row r="2665" spans="1:8">
      <c r="A2665">
        <v>360</v>
      </c>
      <c r="B2665" t="s">
        <v>622</v>
      </c>
      <c r="C2665">
        <v>7</v>
      </c>
      <c r="D2665" s="24">
        <v>4492.3134765625</v>
      </c>
      <c r="E2665" s="24">
        <v>1193.486328125</v>
      </c>
      <c r="F2665" s="24">
        <v>422.30606079101562</v>
      </c>
      <c r="G2665" s="24">
        <v>1251.5086669921875</v>
      </c>
      <c r="H2665" s="24">
        <v>365.03427124023438</v>
      </c>
    </row>
    <row r="2666" spans="1:8">
      <c r="A2666">
        <v>361</v>
      </c>
      <c r="B2666" t="s">
        <v>623</v>
      </c>
      <c r="C2666">
        <v>7</v>
      </c>
      <c r="D2666" s="24">
        <v>13233.9853515625</v>
      </c>
      <c r="E2666" s="24">
        <v>1982.897705078125</v>
      </c>
      <c r="F2666" s="24">
        <v>1032.3658447265625</v>
      </c>
      <c r="G2666" s="24">
        <v>1671.923095703125</v>
      </c>
      <c r="H2666" s="24">
        <v>6450.6015625</v>
      </c>
    </row>
    <row r="2667" spans="1:8">
      <c r="A2667">
        <v>362</v>
      </c>
      <c r="B2667" t="s">
        <v>624</v>
      </c>
      <c r="C2667">
        <v>7</v>
      </c>
      <c r="D2667" s="24">
        <v>16998.994140625</v>
      </c>
      <c r="E2667" s="24">
        <v>2325.01611328125</v>
      </c>
      <c r="F2667" s="24">
        <v>1160.80029296875</v>
      </c>
      <c r="G2667" s="24">
        <v>1535.8751220703125</v>
      </c>
      <c r="H2667" s="24">
        <v>578.81451416015625</v>
      </c>
    </row>
    <row r="2668" spans="1:8">
      <c r="A2668">
        <v>363</v>
      </c>
      <c r="B2668" t="s">
        <v>625</v>
      </c>
      <c r="C2668">
        <v>7</v>
      </c>
      <c r="D2668" s="24">
        <v>14491.619140625</v>
      </c>
      <c r="E2668" s="24">
        <v>1627.1846923828125</v>
      </c>
      <c r="F2668" s="24">
        <v>938.70416259765625</v>
      </c>
      <c r="G2668" s="24">
        <v>2367.822998046875</v>
      </c>
      <c r="H2668" s="24">
        <v>17.226116180419922</v>
      </c>
    </row>
    <row r="2669" spans="1:8">
      <c r="A2669">
        <v>364</v>
      </c>
      <c r="B2669" t="s">
        <v>626</v>
      </c>
      <c r="C2669">
        <v>7</v>
      </c>
      <c r="D2669" s="24">
        <v>5398.17529296875</v>
      </c>
      <c r="E2669" s="24">
        <v>1193.6068115234375</v>
      </c>
      <c r="F2669" s="24">
        <v>329.18215942382812</v>
      </c>
      <c r="G2669" s="24">
        <v>1473.562255859375</v>
      </c>
      <c r="H2669" s="24">
        <v>852.44525146484375</v>
      </c>
    </row>
    <row r="2670" spans="1:8">
      <c r="A2670">
        <v>365</v>
      </c>
      <c r="B2670" t="s">
        <v>627</v>
      </c>
      <c r="C2670">
        <v>7</v>
      </c>
      <c r="D2670" s="24">
        <v>7577.8564453125</v>
      </c>
      <c r="E2670" s="24">
        <v>997.95587158203125</v>
      </c>
      <c r="F2670" s="24">
        <v>895.7745361328125</v>
      </c>
      <c r="G2670" s="24">
        <v>1206.9329833984375</v>
      </c>
      <c r="H2670" s="24">
        <v>229.94021606445312</v>
      </c>
    </row>
    <row r="2671" spans="1:8">
      <c r="A2671">
        <v>366</v>
      </c>
      <c r="B2671" t="s">
        <v>628</v>
      </c>
      <c r="C2671">
        <v>7</v>
      </c>
      <c r="D2671" s="24">
        <v>68.192115783691406</v>
      </c>
      <c r="E2671" s="24">
        <v>459.20980834960938</v>
      </c>
      <c r="F2671" s="24">
        <v>701.2584228515625</v>
      </c>
      <c r="G2671" s="24">
        <v>1379.2398681640625</v>
      </c>
      <c r="H2671" s="24">
        <v>700.16668701171875</v>
      </c>
    </row>
    <row r="2672" spans="1:8">
      <c r="A2672">
        <v>367</v>
      </c>
      <c r="B2672" t="s">
        <v>629</v>
      </c>
      <c r="C2672">
        <v>7</v>
      </c>
      <c r="D2672" s="24">
        <v>2478.612548828125</v>
      </c>
      <c r="E2672" s="24">
        <v>919.47808837890625</v>
      </c>
      <c r="F2672" s="24">
        <v>192.23849487304688</v>
      </c>
      <c r="G2672" s="24">
        <v>1227.1290283203125</v>
      </c>
      <c r="H2672" s="24">
        <v>155.39662170410156</v>
      </c>
    </row>
    <row r="2673" spans="1:8">
      <c r="A2673">
        <v>368</v>
      </c>
      <c r="B2673" t="s">
        <v>630</v>
      </c>
      <c r="C2673">
        <v>7</v>
      </c>
      <c r="D2673" s="24">
        <v>2871.577880859375</v>
      </c>
      <c r="E2673" s="24">
        <v>1084.1024169921875</v>
      </c>
      <c r="F2673" s="24">
        <v>657.4176025390625</v>
      </c>
      <c r="G2673" s="24">
        <v>868.094970703125</v>
      </c>
      <c r="H2673" s="24">
        <v>154.21006774902344</v>
      </c>
    </row>
    <row r="2674" spans="1:8">
      <c r="A2674">
        <v>369</v>
      </c>
      <c r="B2674" t="s">
        <v>631</v>
      </c>
      <c r="C2674">
        <v>7</v>
      </c>
      <c r="D2674" s="24">
        <v>4032.951416015625</v>
      </c>
      <c r="E2674" s="24">
        <v>1106.861083984375</v>
      </c>
      <c r="F2674" s="24">
        <v>579.74371337890625</v>
      </c>
      <c r="G2674" s="24">
        <v>1218.790771484375</v>
      </c>
      <c r="H2674" s="24">
        <v>336.57424926757812</v>
      </c>
    </row>
    <row r="2675" spans="1:8">
      <c r="A2675">
        <v>370</v>
      </c>
      <c r="B2675" t="s">
        <v>632</v>
      </c>
      <c r="C2675">
        <v>7</v>
      </c>
      <c r="D2675" s="24">
        <v>1263.573974609375</v>
      </c>
      <c r="E2675" s="24">
        <v>406.61279296875</v>
      </c>
      <c r="F2675" s="24">
        <v>109.66226959228516</v>
      </c>
      <c r="G2675" s="24">
        <v>708.84857177734375</v>
      </c>
      <c r="H2675" s="24">
        <v>310.20452880859375</v>
      </c>
    </row>
    <row r="2676" spans="1:8">
      <c r="A2676">
        <v>371</v>
      </c>
      <c r="B2676" t="s">
        <v>633</v>
      </c>
      <c r="C2676">
        <v>7</v>
      </c>
      <c r="D2676" s="24">
        <v>2155.939208984375</v>
      </c>
      <c r="E2676" s="24">
        <v>524.80413818359375</v>
      </c>
      <c r="F2676" s="24">
        <v>298.98638916015625</v>
      </c>
      <c r="G2676" s="24">
        <v>1230.8682861328125</v>
      </c>
      <c r="H2676" s="24">
        <v>596.54095458984375</v>
      </c>
    </row>
    <row r="2677" spans="1:8">
      <c r="A2677">
        <v>372</v>
      </c>
      <c r="B2677" t="s">
        <v>634</v>
      </c>
      <c r="C2677">
        <v>7</v>
      </c>
      <c r="D2677" s="24">
        <v>-316.69515991210938</v>
      </c>
      <c r="E2677" s="24">
        <v>876.00543212890625</v>
      </c>
      <c r="F2677" s="24">
        <v>419.77801513671875</v>
      </c>
      <c r="G2677" s="24">
        <v>1095.1680908203125</v>
      </c>
      <c r="H2677" s="24">
        <v>883.82354736328125</v>
      </c>
    </row>
    <row r="2678" spans="1:8">
      <c r="A2678">
        <v>373</v>
      </c>
      <c r="B2678" t="s">
        <v>635</v>
      </c>
      <c r="C2678">
        <v>7</v>
      </c>
      <c r="D2678" s="24">
        <v>619.62750244140625</v>
      </c>
      <c r="E2678" s="24">
        <v>739.738525390625</v>
      </c>
      <c r="F2678" s="24">
        <v>418.580078125</v>
      </c>
      <c r="G2678" s="24">
        <v>106.94466400146484</v>
      </c>
      <c r="H2678" s="24">
        <v>418.98898315429688</v>
      </c>
    </row>
    <row r="2679" spans="1:8">
      <c r="A2679">
        <v>374</v>
      </c>
      <c r="B2679" t="s">
        <v>636</v>
      </c>
      <c r="C2679">
        <v>7</v>
      </c>
      <c r="D2679" s="24">
        <v>1832.7095947265625</v>
      </c>
      <c r="E2679" s="24">
        <v>291.7900390625</v>
      </c>
      <c r="F2679" s="24">
        <v>-226.3582763671875</v>
      </c>
      <c r="G2679" s="24">
        <v>897.11328125</v>
      </c>
      <c r="H2679" s="24">
        <v>464.19525146484375</v>
      </c>
    </row>
    <row r="2680" spans="1:8">
      <c r="A2680">
        <v>375</v>
      </c>
      <c r="B2680" t="s">
        <v>637</v>
      </c>
      <c r="C2680">
        <v>7</v>
      </c>
      <c r="D2680" s="24">
        <v>2710.123291015625</v>
      </c>
      <c r="E2680" s="24">
        <v>751.474853515625</v>
      </c>
      <c r="F2680" s="24">
        <v>560.7010498046875</v>
      </c>
      <c r="G2680" s="24">
        <v>1456.5147705078125</v>
      </c>
      <c r="H2680" s="24">
        <v>611.28436279296875</v>
      </c>
    </row>
    <row r="2681" spans="1:8">
      <c r="A2681">
        <v>376</v>
      </c>
      <c r="B2681" t="s">
        <v>638</v>
      </c>
      <c r="C2681">
        <v>7</v>
      </c>
      <c r="D2681" s="24">
        <v>180.96763610839844</v>
      </c>
      <c r="E2681" s="24">
        <v>711.42950439453125</v>
      </c>
      <c r="F2681" s="24">
        <v>150.34452819824219</v>
      </c>
      <c r="G2681" s="24">
        <v>1424.714111328125</v>
      </c>
      <c r="H2681" s="24">
        <v>-385.1934814453125</v>
      </c>
    </row>
    <row r="2682" spans="1:8">
      <c r="A2682">
        <v>377</v>
      </c>
      <c r="B2682" t="s">
        <v>639</v>
      </c>
      <c r="C2682">
        <v>7</v>
      </c>
      <c r="D2682" s="24">
        <v>615.3182373046875</v>
      </c>
      <c r="E2682" s="24">
        <v>802.93170166015625</v>
      </c>
      <c r="F2682" s="24">
        <v>65.49505615234375</v>
      </c>
      <c r="G2682" s="24">
        <v>1126.5501708984375</v>
      </c>
      <c r="H2682" s="24">
        <v>293.8382568359375</v>
      </c>
    </row>
    <row r="2683" spans="1:8">
      <c r="A2683">
        <v>378</v>
      </c>
      <c r="B2683" t="s">
        <v>640</v>
      </c>
      <c r="C2683">
        <v>7</v>
      </c>
      <c r="D2683" s="24">
        <v>1024.744873046875</v>
      </c>
      <c r="E2683" s="24">
        <v>696.9619140625</v>
      </c>
      <c r="F2683" s="24">
        <v>1205.767578125</v>
      </c>
      <c r="G2683" s="24">
        <v>1636.684814453125</v>
      </c>
      <c r="H2683" s="24">
        <v>849.441650390625</v>
      </c>
    </row>
    <row r="2684" spans="1:8">
      <c r="A2684">
        <v>379</v>
      </c>
      <c r="B2684" t="s">
        <v>641</v>
      </c>
      <c r="C2684">
        <v>7</v>
      </c>
      <c r="D2684" s="24">
        <v>578.0562744140625</v>
      </c>
      <c r="E2684" s="24">
        <v>282.01019287109375</v>
      </c>
      <c r="F2684" s="24">
        <v>-44.478649139404297</v>
      </c>
      <c r="G2684" s="24">
        <v>1426.4620361328125</v>
      </c>
      <c r="H2684" s="24">
        <v>602.4078369140625</v>
      </c>
    </row>
    <row r="2685" spans="1:8">
      <c r="A2685">
        <v>380</v>
      </c>
      <c r="B2685" t="s">
        <v>642</v>
      </c>
      <c r="C2685">
        <v>7</v>
      </c>
      <c r="D2685" s="24">
        <v>2143.75537109375</v>
      </c>
      <c r="E2685" s="24">
        <v>504.09616088867188</v>
      </c>
      <c r="F2685" s="24">
        <v>87.591567993164062</v>
      </c>
      <c r="G2685" s="24">
        <v>1429.92431640625</v>
      </c>
      <c r="H2685" s="24">
        <v>1265.2847900390625</v>
      </c>
    </row>
    <row r="2686" spans="1:8">
      <c r="A2686">
        <v>381</v>
      </c>
      <c r="B2686" t="s">
        <v>643</v>
      </c>
      <c r="C2686">
        <v>7</v>
      </c>
      <c r="D2686" s="24">
        <v>1209.5257568359375</v>
      </c>
      <c r="E2686" s="24">
        <v>464.60211181640625</v>
      </c>
      <c r="F2686" s="24">
        <v>639.10052490234375</v>
      </c>
      <c r="G2686" s="24">
        <v>1562.5697021484375</v>
      </c>
      <c r="H2686" s="24">
        <v>359.78817749023438</v>
      </c>
    </row>
    <row r="2687" spans="1:8">
      <c r="A2687">
        <v>382</v>
      </c>
      <c r="B2687" t="s">
        <v>644</v>
      </c>
      <c r="C2687">
        <v>7</v>
      </c>
      <c r="D2687" s="24">
        <v>7972.01025390625</v>
      </c>
      <c r="E2687" s="24">
        <v>1327.605224609375</v>
      </c>
      <c r="F2687" s="24">
        <v>1109.46435546875</v>
      </c>
      <c r="G2687" s="24">
        <v>1776.4779052734375</v>
      </c>
      <c r="H2687" s="24">
        <v>600.8043212890625</v>
      </c>
    </row>
    <row r="2688" spans="1:8">
      <c r="A2688">
        <v>383</v>
      </c>
      <c r="B2688" t="s">
        <v>645</v>
      </c>
      <c r="C2688">
        <v>7</v>
      </c>
      <c r="D2688" s="24">
        <v>5153.66552734375</v>
      </c>
      <c r="E2688" s="24">
        <v>949.81805419921875</v>
      </c>
      <c r="F2688" s="24">
        <v>630.52789306640625</v>
      </c>
      <c r="G2688" s="24">
        <v>1309.220947265625</v>
      </c>
      <c r="H2688" s="24">
        <v>340.46722412109375</v>
      </c>
    </row>
    <row r="2689" spans="1:8">
      <c r="A2689">
        <v>384</v>
      </c>
      <c r="B2689" t="s">
        <v>646</v>
      </c>
      <c r="C2689">
        <v>7</v>
      </c>
      <c r="D2689" s="24">
        <v>4987.6015625</v>
      </c>
      <c r="E2689" s="24">
        <v>557.93646240234375</v>
      </c>
      <c r="F2689" s="24">
        <v>525.63916015625</v>
      </c>
      <c r="G2689" s="24">
        <v>891.80157470703125</v>
      </c>
      <c r="H2689" s="24">
        <v>384.89498901367188</v>
      </c>
    </row>
    <row r="2690" spans="1:8">
      <c r="A2690">
        <v>1</v>
      </c>
      <c r="B2690" t="s">
        <v>206</v>
      </c>
      <c r="C2690">
        <v>8</v>
      </c>
      <c r="D2690" s="24">
        <v>54895.11328125</v>
      </c>
      <c r="E2690" s="24">
        <v>23884.892578125</v>
      </c>
      <c r="F2690" s="24">
        <v>50521.359375</v>
      </c>
      <c r="G2690" s="24">
        <v>113100.9609375</v>
      </c>
      <c r="H2690" s="24">
        <v>314.526123046875</v>
      </c>
    </row>
    <row r="2691" spans="1:8">
      <c r="A2691">
        <v>2</v>
      </c>
      <c r="B2691" t="s">
        <v>213</v>
      </c>
      <c r="C2691">
        <v>8</v>
      </c>
      <c r="D2691" s="24">
        <v>76636.1484375</v>
      </c>
      <c r="E2691" s="24">
        <v>31278.876953125</v>
      </c>
      <c r="F2691" s="24">
        <v>56299.70703125</v>
      </c>
      <c r="G2691" s="24">
        <v>121854.8515625</v>
      </c>
      <c r="H2691" s="24">
        <v>805.704833984375</v>
      </c>
    </row>
    <row r="2692" spans="1:8">
      <c r="A2692">
        <v>3</v>
      </c>
      <c r="B2692" t="s">
        <v>216</v>
      </c>
      <c r="C2692">
        <v>8</v>
      </c>
      <c r="D2692" s="24">
        <v>80131.1171875</v>
      </c>
      <c r="E2692" s="24">
        <v>32506.5</v>
      </c>
      <c r="F2692" s="24">
        <v>58787.11328125</v>
      </c>
      <c r="G2692" s="24">
        <v>119959.0078125</v>
      </c>
      <c r="H2692" s="24">
        <v>942.53045654296875</v>
      </c>
    </row>
    <row r="2693" spans="1:8">
      <c r="A2693">
        <v>4</v>
      </c>
      <c r="B2693" t="s">
        <v>222</v>
      </c>
      <c r="C2693">
        <v>8</v>
      </c>
      <c r="D2693" s="24">
        <v>71338.0625</v>
      </c>
      <c r="E2693" s="24">
        <v>30411.59765625</v>
      </c>
      <c r="F2693" s="24">
        <v>62108.171875</v>
      </c>
      <c r="G2693" s="24">
        <v>124841.3671875</v>
      </c>
      <c r="H2693" s="24">
        <v>559.3621826171875</v>
      </c>
    </row>
    <row r="2694" spans="1:8">
      <c r="A2694">
        <v>5</v>
      </c>
      <c r="B2694" t="s">
        <v>227</v>
      </c>
      <c r="C2694">
        <v>8</v>
      </c>
      <c r="D2694" s="24">
        <v>43091.4140625</v>
      </c>
      <c r="E2694" s="24">
        <v>19185.9765625</v>
      </c>
      <c r="F2694" s="24">
        <v>41962.19921875</v>
      </c>
      <c r="G2694" s="24">
        <v>82812.7734375</v>
      </c>
      <c r="H2694" s="24">
        <v>600.574462890625</v>
      </c>
    </row>
    <row r="2695" spans="1:8">
      <c r="A2695">
        <v>6</v>
      </c>
      <c r="B2695" t="s">
        <v>231</v>
      </c>
      <c r="C2695">
        <v>8</v>
      </c>
      <c r="D2695" s="24">
        <v>36827.71875</v>
      </c>
      <c r="E2695" s="24">
        <v>19721.244140625</v>
      </c>
      <c r="F2695" s="24">
        <v>42417.9140625</v>
      </c>
      <c r="G2695" s="24">
        <v>82932.375</v>
      </c>
      <c r="H2695" s="24">
        <v>106.42302703857422</v>
      </c>
    </row>
    <row r="2696" spans="1:8">
      <c r="A2696">
        <v>7</v>
      </c>
      <c r="B2696" t="s">
        <v>234</v>
      </c>
      <c r="C2696">
        <v>8</v>
      </c>
      <c r="D2696" s="24">
        <v>36630.984375</v>
      </c>
      <c r="E2696" s="24">
        <v>20482.978515625</v>
      </c>
      <c r="F2696" s="24">
        <v>43831.7265625</v>
      </c>
      <c r="G2696" s="24">
        <v>82343.625</v>
      </c>
      <c r="H2696" s="24">
        <v>-191.95631408691406</v>
      </c>
    </row>
    <row r="2697" spans="1:8">
      <c r="A2697">
        <v>8</v>
      </c>
      <c r="B2697" t="s">
        <v>236</v>
      </c>
      <c r="C2697">
        <v>8</v>
      </c>
      <c r="D2697" s="24">
        <v>46849.21875</v>
      </c>
      <c r="E2697" s="24">
        <v>24361.43359375</v>
      </c>
      <c r="F2697" s="24">
        <v>53343.89453125</v>
      </c>
      <c r="G2697" s="24">
        <v>98562.2890625</v>
      </c>
      <c r="H2697" s="24">
        <v>270.57232666015625</v>
      </c>
    </row>
    <row r="2698" spans="1:8">
      <c r="A2698">
        <v>9</v>
      </c>
      <c r="B2698" t="s">
        <v>237</v>
      </c>
      <c r="C2698">
        <v>8</v>
      </c>
      <c r="D2698" s="24">
        <v>1195.669189453125</v>
      </c>
      <c r="E2698" s="24">
        <v>442.07559204101562</v>
      </c>
      <c r="F2698" s="24">
        <v>258.19662475585938</v>
      </c>
      <c r="G2698" s="24">
        <v>732.0341796875</v>
      </c>
      <c r="H2698" s="24">
        <v>401.8179931640625</v>
      </c>
    </row>
    <row r="2699" spans="1:8">
      <c r="A2699">
        <v>10</v>
      </c>
      <c r="B2699" t="s">
        <v>238</v>
      </c>
      <c r="C2699">
        <v>8</v>
      </c>
      <c r="D2699" s="24">
        <v>7408.39404296875</v>
      </c>
      <c r="E2699" s="24">
        <v>1024.9197998046875</v>
      </c>
      <c r="F2699" s="24">
        <v>489.00601196289062</v>
      </c>
      <c r="G2699" s="24">
        <v>1557.7030029296875</v>
      </c>
      <c r="H2699" s="24">
        <v>652.11346435546875</v>
      </c>
    </row>
    <row r="2700" spans="1:8">
      <c r="A2700">
        <v>11</v>
      </c>
      <c r="B2700" t="s">
        <v>239</v>
      </c>
      <c r="C2700">
        <v>8</v>
      </c>
      <c r="D2700" s="24">
        <v>5601.384765625</v>
      </c>
      <c r="E2700" s="24">
        <v>852.906982421875</v>
      </c>
      <c r="F2700" s="24">
        <v>824.58892822265625</v>
      </c>
      <c r="G2700" s="24">
        <v>1191.6923828125</v>
      </c>
      <c r="H2700" s="24">
        <v>444.97705078125</v>
      </c>
    </row>
    <row r="2701" spans="1:8">
      <c r="A2701">
        <v>12</v>
      </c>
      <c r="B2701" t="s">
        <v>240</v>
      </c>
      <c r="C2701">
        <v>8</v>
      </c>
      <c r="D2701" s="24">
        <v>3372.745361328125</v>
      </c>
      <c r="E2701" s="24">
        <v>667.39697265625</v>
      </c>
      <c r="F2701" s="24">
        <v>734.344482421875</v>
      </c>
      <c r="G2701" s="24">
        <v>1141.2379150390625</v>
      </c>
      <c r="H2701" s="24">
        <v>1174.125732421875</v>
      </c>
    </row>
    <row r="2702" spans="1:8">
      <c r="A2702">
        <v>13</v>
      </c>
      <c r="B2702" t="s">
        <v>241</v>
      </c>
      <c r="C2702">
        <v>8</v>
      </c>
      <c r="D2702" s="24">
        <v>2101.010498046875</v>
      </c>
      <c r="E2702" s="24">
        <v>275.13607788085938</v>
      </c>
      <c r="F2702" s="24">
        <v>331.35699462890625</v>
      </c>
      <c r="G2702" s="24">
        <v>1104.3046875</v>
      </c>
      <c r="H2702" s="24">
        <v>651.62152099609375</v>
      </c>
    </row>
    <row r="2703" spans="1:8">
      <c r="A2703">
        <v>14</v>
      </c>
      <c r="B2703" t="s">
        <v>242</v>
      </c>
      <c r="C2703">
        <v>8</v>
      </c>
      <c r="D2703" s="24">
        <v>8115.8369140625</v>
      </c>
      <c r="E2703" s="24">
        <v>1169.2606201171875</v>
      </c>
      <c r="F2703" s="24">
        <v>918.2877197265625</v>
      </c>
      <c r="G2703" s="24">
        <v>1005.8763427734375</v>
      </c>
      <c r="H2703" s="24">
        <v>926.04052734375</v>
      </c>
    </row>
    <row r="2704" spans="1:8">
      <c r="A2704">
        <v>15</v>
      </c>
      <c r="B2704" t="s">
        <v>243</v>
      </c>
      <c r="C2704">
        <v>8</v>
      </c>
      <c r="D2704" s="24">
        <v>15859.5166015625</v>
      </c>
      <c r="E2704" s="24">
        <v>2209.22412109375</v>
      </c>
      <c r="F2704" s="24">
        <v>1192.5614013671875</v>
      </c>
      <c r="G2704" s="24">
        <v>2087.130859375</v>
      </c>
      <c r="H2704" s="24">
        <v>1172.4066162109375</v>
      </c>
    </row>
    <row r="2705" spans="1:8">
      <c r="A2705">
        <v>16</v>
      </c>
      <c r="B2705" t="s">
        <v>244</v>
      </c>
      <c r="C2705">
        <v>8</v>
      </c>
      <c r="D2705" s="24">
        <v>25506.619140625</v>
      </c>
      <c r="E2705" s="24">
        <v>3867.62548828125</v>
      </c>
      <c r="F2705" s="24">
        <v>2455.0517578125</v>
      </c>
      <c r="G2705" s="24">
        <v>3063.178466796875</v>
      </c>
      <c r="H2705" s="24">
        <v>70.967681884765625</v>
      </c>
    </row>
    <row r="2706" spans="1:8">
      <c r="A2706">
        <v>17</v>
      </c>
      <c r="B2706" t="s">
        <v>245</v>
      </c>
      <c r="C2706">
        <v>8</v>
      </c>
      <c r="D2706" s="24">
        <v>4831.74658203125</v>
      </c>
      <c r="E2706" s="24">
        <v>849.69012451171875</v>
      </c>
      <c r="F2706" s="24">
        <v>1050.1575927734375</v>
      </c>
      <c r="G2706" s="24">
        <v>1248.15283203125</v>
      </c>
      <c r="H2706" s="24">
        <v>474.59307861328125</v>
      </c>
    </row>
    <row r="2707" spans="1:8">
      <c r="A2707">
        <v>18</v>
      </c>
      <c r="B2707" t="s">
        <v>246</v>
      </c>
      <c r="C2707">
        <v>8</v>
      </c>
      <c r="D2707" s="24">
        <v>650.5081787109375</v>
      </c>
      <c r="E2707" s="24">
        <v>298.51937866210938</v>
      </c>
      <c r="F2707" s="24">
        <v>-7.3615245819091797</v>
      </c>
      <c r="G2707" s="24">
        <v>-2521.24169921875</v>
      </c>
      <c r="H2707" s="24">
        <v>484.56390380859375</v>
      </c>
    </row>
    <row r="2708" spans="1:8">
      <c r="A2708">
        <v>19</v>
      </c>
      <c r="B2708" t="s">
        <v>247</v>
      </c>
      <c r="C2708">
        <v>8</v>
      </c>
      <c r="D2708" s="24">
        <v>4874.39990234375</v>
      </c>
      <c r="E2708" s="24">
        <v>872.317626953125</v>
      </c>
      <c r="F2708" s="24">
        <v>759.4058837890625</v>
      </c>
      <c r="G2708" s="24">
        <v>1369.7757568359375</v>
      </c>
      <c r="H2708" s="24">
        <v>1172.7652587890625</v>
      </c>
    </row>
    <row r="2709" spans="1:8">
      <c r="A2709">
        <v>20</v>
      </c>
      <c r="B2709" t="s">
        <v>248</v>
      </c>
      <c r="C2709">
        <v>8</v>
      </c>
      <c r="D2709" s="24">
        <v>892120.25</v>
      </c>
      <c r="E2709" s="24">
        <v>96389.5</v>
      </c>
      <c r="F2709" s="24">
        <v>43915.49609375</v>
      </c>
      <c r="G2709" s="24">
        <v>38094.453125</v>
      </c>
      <c r="H2709" s="24">
        <v>12273.1416015625</v>
      </c>
    </row>
    <row r="2710" spans="1:8">
      <c r="A2710">
        <v>21</v>
      </c>
      <c r="B2710" t="s">
        <v>249</v>
      </c>
      <c r="C2710">
        <v>8</v>
      </c>
      <c r="D2710" s="24">
        <v>514.1806640625</v>
      </c>
      <c r="E2710" s="24">
        <v>135.18527221679688</v>
      </c>
      <c r="F2710" s="24">
        <v>23.894134521484375</v>
      </c>
      <c r="G2710" s="24">
        <v>979.08868408203125</v>
      </c>
      <c r="H2710" s="24">
        <v>656.2010498046875</v>
      </c>
    </row>
    <row r="2711" spans="1:8">
      <c r="A2711">
        <v>22</v>
      </c>
      <c r="B2711" t="s">
        <v>250</v>
      </c>
      <c r="C2711">
        <v>8</v>
      </c>
      <c r="D2711" s="24">
        <v>2895.514404296875</v>
      </c>
      <c r="E2711" s="24">
        <v>826.498779296875</v>
      </c>
      <c r="F2711" s="24">
        <v>692.7652587890625</v>
      </c>
      <c r="G2711" s="24">
        <v>1164.9925537109375</v>
      </c>
      <c r="H2711" s="24">
        <v>574.55548095703125</v>
      </c>
    </row>
    <row r="2712" spans="1:8">
      <c r="A2712">
        <v>23</v>
      </c>
      <c r="B2712" t="s">
        <v>251</v>
      </c>
      <c r="C2712">
        <v>8</v>
      </c>
      <c r="D2712" s="24">
        <v>2954.990966796875</v>
      </c>
      <c r="E2712" s="24">
        <v>509.4832763671875</v>
      </c>
      <c r="F2712" s="24">
        <v>220.56829833984375</v>
      </c>
      <c r="G2712" s="24">
        <v>251.91813659667969</v>
      </c>
      <c r="H2712" s="24">
        <v>285.00970458984375</v>
      </c>
    </row>
    <row r="2713" spans="1:8">
      <c r="A2713">
        <v>24</v>
      </c>
      <c r="B2713" t="s">
        <v>252</v>
      </c>
      <c r="C2713">
        <v>8</v>
      </c>
      <c r="D2713" s="24">
        <v>4961.388671875</v>
      </c>
      <c r="E2713" s="24">
        <v>809.59649658203125</v>
      </c>
      <c r="F2713" s="24">
        <v>436.15737915039062</v>
      </c>
      <c r="G2713" s="24">
        <v>1052.2745361328125</v>
      </c>
      <c r="H2713" s="24">
        <v>370.0052490234375</v>
      </c>
    </row>
    <row r="2714" spans="1:8">
      <c r="A2714">
        <v>25</v>
      </c>
      <c r="B2714" t="s">
        <v>253</v>
      </c>
      <c r="C2714">
        <v>8</v>
      </c>
      <c r="D2714" s="24">
        <v>38729.33984375</v>
      </c>
      <c r="E2714" s="24">
        <v>19370.98046875</v>
      </c>
      <c r="F2714" s="24">
        <v>43103.23828125</v>
      </c>
      <c r="G2714" s="24">
        <v>91948.8671875</v>
      </c>
      <c r="H2714" s="24">
        <v>225.75509643554688</v>
      </c>
    </row>
    <row r="2715" spans="1:8">
      <c r="A2715">
        <v>26</v>
      </c>
      <c r="B2715" t="s">
        <v>254</v>
      </c>
      <c r="C2715">
        <v>8</v>
      </c>
      <c r="D2715" s="24">
        <v>54826.31640625</v>
      </c>
      <c r="E2715" s="24">
        <v>25661.4453125</v>
      </c>
      <c r="F2715" s="24">
        <v>56876.22265625</v>
      </c>
      <c r="G2715" s="24">
        <v>116845.453125</v>
      </c>
      <c r="H2715" s="24">
        <v>1399.9638671875</v>
      </c>
    </row>
    <row r="2716" spans="1:8">
      <c r="A2716">
        <v>27</v>
      </c>
      <c r="B2716" t="s">
        <v>255</v>
      </c>
      <c r="C2716">
        <v>8</v>
      </c>
      <c r="D2716" s="24">
        <v>27531.62109375</v>
      </c>
      <c r="E2716" s="24">
        <v>17022.798828125</v>
      </c>
      <c r="F2716" s="24">
        <v>37702.7421875</v>
      </c>
      <c r="G2716" s="24">
        <v>76078.671875</v>
      </c>
      <c r="H2716" s="24">
        <v>-36.545963287353516</v>
      </c>
    </row>
    <row r="2717" spans="1:8">
      <c r="A2717">
        <v>28</v>
      </c>
      <c r="B2717" t="s">
        <v>256</v>
      </c>
      <c r="C2717">
        <v>8</v>
      </c>
      <c r="D2717" s="24">
        <v>50262.73046875</v>
      </c>
      <c r="E2717" s="24">
        <v>25821.462890625</v>
      </c>
      <c r="F2717" s="24">
        <v>56361.8828125</v>
      </c>
      <c r="G2717" s="24">
        <v>110152.703125</v>
      </c>
      <c r="H2717" s="24">
        <v>504.61810302734375</v>
      </c>
    </row>
    <row r="2718" spans="1:8">
      <c r="A2718">
        <v>29</v>
      </c>
      <c r="B2718" t="s">
        <v>282</v>
      </c>
      <c r="C2718">
        <v>8</v>
      </c>
      <c r="D2718" s="24">
        <v>28264.94140625</v>
      </c>
      <c r="E2718" s="24">
        <v>15620.9208984375</v>
      </c>
      <c r="F2718" s="24">
        <v>36381.01953125</v>
      </c>
      <c r="G2718" s="24">
        <v>70214.203125</v>
      </c>
      <c r="H2718" s="24">
        <v>213.75559997558594</v>
      </c>
    </row>
    <row r="2719" spans="1:8">
      <c r="A2719">
        <v>30</v>
      </c>
      <c r="B2719" t="s">
        <v>284</v>
      </c>
      <c r="C2719">
        <v>8</v>
      </c>
      <c r="D2719" s="24">
        <v>12813.607421875</v>
      </c>
      <c r="E2719" s="24">
        <v>11587.056640625</v>
      </c>
      <c r="F2719" s="24">
        <v>31750.033203125</v>
      </c>
      <c r="G2719" s="24">
        <v>60965.37109375</v>
      </c>
      <c r="H2719" s="24">
        <v>-472.28280639648438</v>
      </c>
    </row>
    <row r="2720" spans="1:8">
      <c r="A2720">
        <v>31</v>
      </c>
      <c r="B2720" t="s">
        <v>285</v>
      </c>
      <c r="C2720">
        <v>8</v>
      </c>
      <c r="D2720" s="24">
        <v>41990.71875</v>
      </c>
      <c r="E2720" s="24">
        <v>22304.71484375</v>
      </c>
      <c r="F2720" s="24">
        <v>48973.12109375</v>
      </c>
      <c r="G2720" s="24">
        <v>90537.6171875</v>
      </c>
      <c r="H2720" s="24">
        <v>233.6939697265625</v>
      </c>
    </row>
    <row r="2721" spans="1:8">
      <c r="A2721">
        <v>32</v>
      </c>
      <c r="B2721" t="s">
        <v>286</v>
      </c>
      <c r="C2721">
        <v>8</v>
      </c>
      <c r="D2721" s="24">
        <v>40159.42578125</v>
      </c>
      <c r="E2721" s="24">
        <v>20972.84375</v>
      </c>
      <c r="F2721" s="24">
        <v>47444.5078125</v>
      </c>
      <c r="G2721" s="24">
        <v>86239.40625</v>
      </c>
      <c r="H2721" s="24">
        <v>883.03759765625</v>
      </c>
    </row>
    <row r="2722" spans="1:8">
      <c r="A2722">
        <v>33</v>
      </c>
      <c r="B2722" t="s">
        <v>287</v>
      </c>
      <c r="C2722">
        <v>8</v>
      </c>
      <c r="D2722" s="24">
        <v>5693.85205078125</v>
      </c>
      <c r="E2722" s="24">
        <v>1144.231689453125</v>
      </c>
      <c r="F2722" s="24">
        <v>865.6331787109375</v>
      </c>
      <c r="G2722" s="24">
        <v>1336.877685546875</v>
      </c>
      <c r="H2722" s="24">
        <v>665.822509765625</v>
      </c>
    </row>
    <row r="2723" spans="1:8">
      <c r="A2723">
        <v>34</v>
      </c>
      <c r="B2723" t="s">
        <v>288</v>
      </c>
      <c r="C2723">
        <v>8</v>
      </c>
      <c r="D2723" s="24">
        <v>5029.701171875</v>
      </c>
      <c r="E2723" s="24">
        <v>944.201171875</v>
      </c>
      <c r="F2723" s="24">
        <v>1206.686767578125</v>
      </c>
      <c r="G2723" s="24">
        <v>1288.830810546875</v>
      </c>
      <c r="H2723" s="24">
        <v>1859.4908447265625</v>
      </c>
    </row>
    <row r="2724" spans="1:8">
      <c r="A2724">
        <v>35</v>
      </c>
      <c r="B2724" t="s">
        <v>289</v>
      </c>
      <c r="C2724">
        <v>8</v>
      </c>
      <c r="D2724" s="24">
        <v>3892.1904296875</v>
      </c>
      <c r="E2724" s="24">
        <v>148.01728820800781</v>
      </c>
      <c r="F2724" s="24">
        <v>377.47821044921875</v>
      </c>
      <c r="G2724" s="24">
        <v>739.1632080078125</v>
      </c>
      <c r="H2724" s="24">
        <v>562.27105712890625</v>
      </c>
    </row>
    <row r="2725" spans="1:8">
      <c r="A2725">
        <v>36</v>
      </c>
      <c r="B2725" t="s">
        <v>290</v>
      </c>
      <c r="C2725">
        <v>8</v>
      </c>
      <c r="D2725" s="24">
        <v>4586.96875</v>
      </c>
      <c r="E2725" s="24">
        <v>859.368896484375</v>
      </c>
      <c r="F2725" s="24">
        <v>935.33612060546875</v>
      </c>
      <c r="G2725" s="24">
        <v>1643.1663818359375</v>
      </c>
      <c r="H2725" s="24">
        <v>1053.7275390625</v>
      </c>
    </row>
    <row r="2726" spans="1:8">
      <c r="A2726">
        <v>37</v>
      </c>
      <c r="B2726" t="s">
        <v>291</v>
      </c>
      <c r="C2726">
        <v>8</v>
      </c>
      <c r="D2726" s="24">
        <v>3583.42529296875</v>
      </c>
      <c r="E2726" s="24">
        <v>850.66888427734375</v>
      </c>
      <c r="F2726" s="24">
        <v>635.78173828125</v>
      </c>
      <c r="G2726" s="24">
        <v>719.4622802734375</v>
      </c>
      <c r="H2726" s="24">
        <v>748.55584716796875</v>
      </c>
    </row>
    <row r="2727" spans="1:8">
      <c r="A2727">
        <v>38</v>
      </c>
      <c r="B2727" t="s">
        <v>293</v>
      </c>
      <c r="C2727">
        <v>8</v>
      </c>
      <c r="D2727" s="24">
        <v>958.49658203125</v>
      </c>
      <c r="E2727" s="24">
        <v>423.69906616210938</v>
      </c>
      <c r="F2727" s="24">
        <v>217.895751953125</v>
      </c>
      <c r="G2727" s="24">
        <v>806.5250244140625</v>
      </c>
      <c r="H2727" s="24">
        <v>178.99072265625</v>
      </c>
    </row>
    <row r="2728" spans="1:8">
      <c r="A2728">
        <v>39</v>
      </c>
      <c r="B2728" t="s">
        <v>294</v>
      </c>
      <c r="C2728">
        <v>8</v>
      </c>
      <c r="D2728" s="24">
        <v>3305.734375</v>
      </c>
      <c r="E2728" s="24">
        <v>797.02349853515625</v>
      </c>
      <c r="F2728" s="24">
        <v>420.54953002929688</v>
      </c>
      <c r="G2728" s="24">
        <v>960.26190185546875</v>
      </c>
      <c r="H2728" s="24">
        <v>764.0775146484375</v>
      </c>
    </row>
    <row r="2729" spans="1:8">
      <c r="A2729">
        <v>40</v>
      </c>
      <c r="B2729" t="s">
        <v>295</v>
      </c>
      <c r="C2729">
        <v>8</v>
      </c>
      <c r="D2729" s="24">
        <v>4516.06982421875</v>
      </c>
      <c r="E2729" s="24">
        <v>1383.593994140625</v>
      </c>
      <c r="F2729" s="24">
        <v>639.52276611328125</v>
      </c>
      <c r="G2729" s="24">
        <v>1010.4248046875</v>
      </c>
      <c r="H2729" s="24">
        <v>413.7042236328125</v>
      </c>
    </row>
    <row r="2730" spans="1:8">
      <c r="A2730">
        <v>41</v>
      </c>
      <c r="B2730" t="s">
        <v>296</v>
      </c>
      <c r="C2730">
        <v>8</v>
      </c>
      <c r="D2730" s="24">
        <v>1341.894287109375</v>
      </c>
      <c r="E2730" s="24">
        <v>553.72265625</v>
      </c>
      <c r="F2730" s="24">
        <v>277.99447631835938</v>
      </c>
      <c r="G2730" s="24">
        <v>279.09036254882812</v>
      </c>
      <c r="H2730" s="24">
        <v>362.69070434570312</v>
      </c>
    </row>
    <row r="2731" spans="1:8">
      <c r="A2731">
        <v>42</v>
      </c>
      <c r="B2731" t="s">
        <v>297</v>
      </c>
      <c r="C2731">
        <v>8</v>
      </c>
      <c r="D2731" s="24">
        <v>1394.6356201171875</v>
      </c>
      <c r="E2731" s="24">
        <v>384.00308227539062</v>
      </c>
      <c r="F2731" s="24">
        <v>-154.45681762695312</v>
      </c>
      <c r="G2731" s="24">
        <v>229.117431640625</v>
      </c>
      <c r="H2731" s="24">
        <v>55.17169189453125</v>
      </c>
    </row>
    <row r="2732" spans="1:8">
      <c r="A2732">
        <v>43</v>
      </c>
      <c r="B2732" t="s">
        <v>298</v>
      </c>
      <c r="C2732">
        <v>8</v>
      </c>
      <c r="D2732" s="24">
        <v>5201.64453125</v>
      </c>
      <c r="E2732" s="24">
        <v>761.8494873046875</v>
      </c>
      <c r="F2732" s="24">
        <v>468.69888305664062</v>
      </c>
      <c r="G2732" s="24">
        <v>263.40548706054688</v>
      </c>
      <c r="H2732" s="24">
        <v>688.962890625</v>
      </c>
    </row>
    <row r="2733" spans="1:8">
      <c r="A2733">
        <v>44</v>
      </c>
      <c r="B2733" t="s">
        <v>299</v>
      </c>
      <c r="C2733">
        <v>8</v>
      </c>
      <c r="D2733" s="24">
        <v>3778.654541015625</v>
      </c>
      <c r="E2733" s="24">
        <v>878.27459716796875</v>
      </c>
      <c r="F2733" s="24">
        <v>359.67434692382812</v>
      </c>
      <c r="G2733" s="24">
        <v>1195.9990234375</v>
      </c>
      <c r="H2733" s="24">
        <v>387.872802734375</v>
      </c>
    </row>
    <row r="2734" spans="1:8">
      <c r="A2734">
        <v>45</v>
      </c>
      <c r="B2734" t="s">
        <v>300</v>
      </c>
      <c r="C2734">
        <v>8</v>
      </c>
      <c r="D2734" s="24">
        <v>2440.37451171875</v>
      </c>
      <c r="E2734" s="24">
        <v>915.10906982421875</v>
      </c>
      <c r="F2734" s="24">
        <v>559.87310791015625</v>
      </c>
      <c r="G2734" s="24">
        <v>1058.47509765625</v>
      </c>
      <c r="H2734" s="24">
        <v>678.40484619140625</v>
      </c>
    </row>
    <row r="2735" spans="1:8">
      <c r="A2735">
        <v>46</v>
      </c>
      <c r="B2735" t="s">
        <v>302</v>
      </c>
      <c r="C2735">
        <v>8</v>
      </c>
      <c r="D2735" s="24">
        <v>4641.1318359375</v>
      </c>
      <c r="E2735" s="24">
        <v>984.2740478515625</v>
      </c>
      <c r="F2735" s="24">
        <v>334.93679809570312</v>
      </c>
      <c r="G2735" s="24">
        <v>1085.151611328125</v>
      </c>
      <c r="H2735" s="24">
        <v>857.76873779296875</v>
      </c>
    </row>
    <row r="2736" spans="1:8">
      <c r="A2736">
        <v>47</v>
      </c>
      <c r="B2736" t="s">
        <v>304</v>
      </c>
      <c r="C2736">
        <v>8</v>
      </c>
      <c r="D2736" s="24">
        <v>1561.829345703125</v>
      </c>
      <c r="E2736" s="24">
        <v>232.49795532226562</v>
      </c>
      <c r="F2736" s="24">
        <v>98.338424682617188</v>
      </c>
      <c r="G2736" s="24">
        <v>646.78369140625</v>
      </c>
      <c r="H2736" s="24">
        <v>711.60504150390625</v>
      </c>
    </row>
    <row r="2737" spans="1:8">
      <c r="A2737">
        <v>48</v>
      </c>
      <c r="B2737" t="s">
        <v>306</v>
      </c>
      <c r="C2737">
        <v>8</v>
      </c>
      <c r="D2737" s="24">
        <v>4243.75439453125</v>
      </c>
      <c r="E2737" s="24">
        <v>814.16571044921875</v>
      </c>
      <c r="F2737" s="24">
        <v>570.92108154296875</v>
      </c>
      <c r="G2737" s="24">
        <v>1274.46240234375</v>
      </c>
      <c r="H2737" s="24">
        <v>863.68988037109375</v>
      </c>
    </row>
    <row r="2738" spans="1:8">
      <c r="A2738">
        <v>49</v>
      </c>
      <c r="B2738" t="s">
        <v>301</v>
      </c>
      <c r="C2738">
        <v>8</v>
      </c>
      <c r="D2738" s="24">
        <v>52098.3046875</v>
      </c>
      <c r="E2738" s="24">
        <v>24334.830078125</v>
      </c>
      <c r="F2738" s="24">
        <v>50484.8203125</v>
      </c>
      <c r="G2738" s="24">
        <v>107444.8984375</v>
      </c>
      <c r="H2738" s="24">
        <v>623.1304931640625</v>
      </c>
    </row>
    <row r="2739" spans="1:8">
      <c r="A2739">
        <v>50</v>
      </c>
      <c r="B2739" t="s">
        <v>303</v>
      </c>
      <c r="C2739">
        <v>8</v>
      </c>
      <c r="D2739" s="24">
        <v>32724.873046875</v>
      </c>
      <c r="E2739" s="24">
        <v>16999.533203125</v>
      </c>
      <c r="F2739" s="24">
        <v>36300.84375</v>
      </c>
      <c r="G2739" s="24">
        <v>76968.1875</v>
      </c>
      <c r="H2739" s="24">
        <v>178.86363220214844</v>
      </c>
    </row>
    <row r="2740" spans="1:8">
      <c r="A2740">
        <v>51</v>
      </c>
      <c r="B2740" t="s">
        <v>305</v>
      </c>
      <c r="C2740">
        <v>8</v>
      </c>
      <c r="D2740" s="24">
        <v>41400.3515625</v>
      </c>
      <c r="E2740" s="24">
        <v>21450.048828125</v>
      </c>
      <c r="F2740" s="24">
        <v>46161.453125</v>
      </c>
      <c r="G2740" s="24">
        <v>90721.484375</v>
      </c>
      <c r="H2740" s="24">
        <v>711.62701416015625</v>
      </c>
    </row>
    <row r="2741" spans="1:8">
      <c r="A2741">
        <v>52</v>
      </c>
      <c r="B2741" t="s">
        <v>307</v>
      </c>
      <c r="C2741">
        <v>8</v>
      </c>
      <c r="D2741" s="24">
        <v>47700.16015625</v>
      </c>
      <c r="E2741" s="24">
        <v>22840.404296875</v>
      </c>
      <c r="F2741" s="24">
        <v>48218.93359375</v>
      </c>
      <c r="G2741" s="24">
        <v>93067.90625</v>
      </c>
      <c r="H2741" s="24">
        <v>1700.8905029296875</v>
      </c>
    </row>
    <row r="2742" spans="1:8">
      <c r="A2742">
        <v>53</v>
      </c>
      <c r="B2742" t="s">
        <v>308</v>
      </c>
      <c r="C2742">
        <v>8</v>
      </c>
      <c r="D2742" s="24">
        <v>25722.708984375</v>
      </c>
      <c r="E2742" s="24">
        <v>15213.5419921875</v>
      </c>
      <c r="F2742" s="24">
        <v>33279.05859375</v>
      </c>
      <c r="G2742" s="24">
        <v>62181.25390625</v>
      </c>
      <c r="H2742" s="24">
        <v>316.94375610351562</v>
      </c>
    </row>
    <row r="2743" spans="1:8">
      <c r="A2743">
        <v>54</v>
      </c>
      <c r="B2743" t="s">
        <v>309</v>
      </c>
      <c r="C2743">
        <v>8</v>
      </c>
      <c r="D2743" s="24">
        <v>28427.62890625</v>
      </c>
      <c r="E2743" s="24">
        <v>14807.953125</v>
      </c>
      <c r="F2743" s="24">
        <v>33309.234375</v>
      </c>
      <c r="G2743" s="24">
        <v>62173.84765625</v>
      </c>
      <c r="H2743" s="24">
        <v>547.79583740234375</v>
      </c>
    </row>
    <row r="2744" spans="1:8">
      <c r="A2744">
        <v>55</v>
      </c>
      <c r="B2744" t="s">
        <v>310</v>
      </c>
      <c r="C2744">
        <v>8</v>
      </c>
      <c r="D2744" s="24">
        <v>37846.0859375</v>
      </c>
      <c r="E2744" s="24">
        <v>19457.89453125</v>
      </c>
      <c r="F2744" s="24">
        <v>40391.48828125</v>
      </c>
      <c r="G2744" s="24">
        <v>72580.75</v>
      </c>
      <c r="H2744" s="24">
        <v>546.5909423828125</v>
      </c>
    </row>
    <row r="2745" spans="1:8">
      <c r="A2745">
        <v>56</v>
      </c>
      <c r="B2745" t="s">
        <v>311</v>
      </c>
      <c r="C2745">
        <v>8</v>
      </c>
      <c r="D2745" s="24">
        <v>24333.9140625</v>
      </c>
      <c r="E2745" s="24">
        <v>14135.830078125</v>
      </c>
      <c r="F2745" s="24">
        <v>30897.33984375</v>
      </c>
      <c r="G2745" s="24">
        <v>55793.7890625</v>
      </c>
      <c r="H2745" s="24">
        <v>553.39398193359375</v>
      </c>
    </row>
    <row r="2746" spans="1:8">
      <c r="A2746">
        <v>57</v>
      </c>
      <c r="B2746" t="s">
        <v>317</v>
      </c>
      <c r="C2746">
        <v>8</v>
      </c>
      <c r="D2746" s="24">
        <v>3677.89111328125</v>
      </c>
      <c r="E2746" s="24">
        <v>915.625244140625</v>
      </c>
      <c r="F2746" s="24">
        <v>1176.13623046875</v>
      </c>
      <c r="G2746" s="24">
        <v>640.60028076171875</v>
      </c>
      <c r="H2746" s="24">
        <v>175.43589782714844</v>
      </c>
    </row>
    <row r="2747" spans="1:8">
      <c r="A2747">
        <v>58</v>
      </c>
      <c r="B2747" t="s">
        <v>319</v>
      </c>
      <c r="C2747">
        <v>8</v>
      </c>
      <c r="D2747" s="24">
        <v>6444.287109375</v>
      </c>
      <c r="E2747" s="24">
        <v>863.860595703125</v>
      </c>
      <c r="F2747" s="24">
        <v>1043.155517578125</v>
      </c>
      <c r="G2747" s="24">
        <v>1012.1161499023438</v>
      </c>
      <c r="H2747" s="24">
        <v>887.42041015625</v>
      </c>
    </row>
    <row r="2748" spans="1:8">
      <c r="A2748">
        <v>59</v>
      </c>
      <c r="B2748" t="s">
        <v>321</v>
      </c>
      <c r="C2748">
        <v>8</v>
      </c>
      <c r="D2748" s="24">
        <v>5534.82470703125</v>
      </c>
      <c r="E2748" s="24">
        <v>1753.6527099609375</v>
      </c>
      <c r="F2748" s="24">
        <v>1565.9815673828125</v>
      </c>
      <c r="G2748" s="24">
        <v>1696.8743896484375</v>
      </c>
      <c r="H2748" s="24">
        <v>721.04718017578125</v>
      </c>
    </row>
    <row r="2749" spans="1:8">
      <c r="A2749">
        <v>60</v>
      </c>
      <c r="B2749" t="s">
        <v>322</v>
      </c>
      <c r="C2749">
        <v>8</v>
      </c>
      <c r="D2749" s="24">
        <v>8349.06640625</v>
      </c>
      <c r="E2749" s="24">
        <v>1638.3585205078125</v>
      </c>
      <c r="F2749" s="24">
        <v>1005.32763671875</v>
      </c>
      <c r="G2749" s="24">
        <v>1518.822265625</v>
      </c>
      <c r="H2749" s="24">
        <v>506.23001098632812</v>
      </c>
    </row>
    <row r="2750" spans="1:8">
      <c r="A2750">
        <v>61</v>
      </c>
      <c r="B2750" t="s">
        <v>325</v>
      </c>
      <c r="C2750">
        <v>8</v>
      </c>
      <c r="D2750" s="24">
        <v>8769.1318359375</v>
      </c>
      <c r="E2750" s="24">
        <v>1490.234130859375</v>
      </c>
      <c r="F2750" s="24">
        <v>1009.3126831054688</v>
      </c>
      <c r="G2750" s="24">
        <v>606.522705078125</v>
      </c>
      <c r="H2750" s="24">
        <v>1078.2396240234375</v>
      </c>
    </row>
    <row r="2751" spans="1:8">
      <c r="A2751">
        <v>62</v>
      </c>
      <c r="B2751" t="s">
        <v>327</v>
      </c>
      <c r="C2751">
        <v>8</v>
      </c>
      <c r="D2751" s="24">
        <v>4634.57275390625</v>
      </c>
      <c r="E2751" s="24">
        <v>1268.771484375</v>
      </c>
      <c r="F2751" s="24">
        <v>139.57563781738281</v>
      </c>
      <c r="G2751" s="24">
        <v>1173.1048583984375</v>
      </c>
      <c r="H2751" s="24">
        <v>546.9677734375</v>
      </c>
    </row>
    <row r="2752" spans="1:8">
      <c r="A2752">
        <v>63</v>
      </c>
      <c r="B2752" t="s">
        <v>330</v>
      </c>
      <c r="C2752">
        <v>8</v>
      </c>
      <c r="D2752" s="24">
        <v>2430.51318359375</v>
      </c>
      <c r="E2752" s="24">
        <v>286.59405517578125</v>
      </c>
      <c r="F2752" s="24">
        <v>273.30743408203125</v>
      </c>
      <c r="G2752" s="24">
        <v>631.021484375</v>
      </c>
      <c r="H2752" s="24">
        <v>548.4215087890625</v>
      </c>
    </row>
    <row r="2753" spans="1:8">
      <c r="A2753">
        <v>64</v>
      </c>
      <c r="B2753" t="s">
        <v>332</v>
      </c>
      <c r="C2753">
        <v>8</v>
      </c>
      <c r="D2753" s="24">
        <v>2878.197509765625</v>
      </c>
      <c r="E2753" s="24">
        <v>1216.4334716796875</v>
      </c>
      <c r="F2753" s="24">
        <v>595.18389892578125</v>
      </c>
      <c r="G2753" s="24">
        <v>583.9918212890625</v>
      </c>
      <c r="H2753" s="24">
        <v>553.46954345703125</v>
      </c>
    </row>
    <row r="2754" spans="1:8">
      <c r="A2754">
        <v>65</v>
      </c>
      <c r="B2754" t="s">
        <v>333</v>
      </c>
      <c r="C2754">
        <v>8</v>
      </c>
      <c r="D2754" s="24">
        <v>5386.11669921875</v>
      </c>
      <c r="E2754" s="24">
        <v>710.30657958984375</v>
      </c>
      <c r="F2754" s="24">
        <v>513.55572509765625</v>
      </c>
      <c r="G2754" s="24">
        <v>909.88494873046875</v>
      </c>
      <c r="H2754" s="24">
        <v>422.33419799804688</v>
      </c>
    </row>
    <row r="2755" spans="1:8">
      <c r="A2755">
        <v>66</v>
      </c>
      <c r="B2755" t="s">
        <v>334</v>
      </c>
      <c r="C2755">
        <v>8</v>
      </c>
      <c r="D2755" s="24">
        <v>2232.4580078125</v>
      </c>
      <c r="E2755" s="24">
        <v>314.29730224609375</v>
      </c>
      <c r="F2755" s="24">
        <v>-1.3107492923736572</v>
      </c>
      <c r="G2755" s="24">
        <v>1302.4873046875</v>
      </c>
      <c r="H2755" s="24">
        <v>1433.8511962890625</v>
      </c>
    </row>
    <row r="2756" spans="1:8">
      <c r="A2756">
        <v>67</v>
      </c>
      <c r="B2756" t="s">
        <v>335</v>
      </c>
      <c r="C2756">
        <v>8</v>
      </c>
      <c r="D2756" s="24">
        <v>10261.09375</v>
      </c>
      <c r="E2756" s="24">
        <v>2373.31103515625</v>
      </c>
      <c r="F2756" s="24">
        <v>1626.3963623046875</v>
      </c>
      <c r="G2756" s="24">
        <v>2438.312255859375</v>
      </c>
      <c r="H2756" s="24">
        <v>1358.0357666015625</v>
      </c>
    </row>
    <row r="2757" spans="1:8">
      <c r="A2757">
        <v>68</v>
      </c>
      <c r="B2757" t="s">
        <v>336</v>
      </c>
      <c r="C2757">
        <v>8</v>
      </c>
      <c r="D2757" s="24">
        <v>2552.794189453125</v>
      </c>
      <c r="E2757" s="24">
        <v>801.6693115234375</v>
      </c>
      <c r="F2757" s="24">
        <v>-39.482330322265625</v>
      </c>
      <c r="G2757" s="24">
        <v>410.7996826171875</v>
      </c>
      <c r="H2757" s="24">
        <v>621.55645751953125</v>
      </c>
    </row>
    <row r="2758" spans="1:8">
      <c r="A2758">
        <v>69</v>
      </c>
      <c r="B2758" t="s">
        <v>337</v>
      </c>
      <c r="C2758">
        <v>8</v>
      </c>
      <c r="D2758" s="24">
        <v>2508.08154296875</v>
      </c>
      <c r="E2758" s="24">
        <v>727.3909912109375</v>
      </c>
      <c r="F2758" s="24">
        <v>629.19390869140625</v>
      </c>
      <c r="G2758" s="24">
        <v>1105.3792724609375</v>
      </c>
      <c r="H2758" s="24">
        <v>934.25958251953125</v>
      </c>
    </row>
    <row r="2759" spans="1:8">
      <c r="A2759">
        <v>70</v>
      </c>
      <c r="B2759" t="s">
        <v>338</v>
      </c>
      <c r="C2759">
        <v>8</v>
      </c>
      <c r="D2759" s="24">
        <v>7269.2255859375</v>
      </c>
      <c r="E2759" s="24">
        <v>1209.4451904296875</v>
      </c>
      <c r="F2759" s="24">
        <v>592.06768798828125</v>
      </c>
      <c r="G2759" s="24">
        <v>1179.603515625</v>
      </c>
      <c r="H2759" s="24">
        <v>515.36798095703125</v>
      </c>
    </row>
    <row r="2760" spans="1:8">
      <c r="A2760">
        <v>71</v>
      </c>
      <c r="B2760" t="s">
        <v>339</v>
      </c>
      <c r="C2760">
        <v>8</v>
      </c>
      <c r="D2760" s="24">
        <v>5901.619140625</v>
      </c>
      <c r="E2760" s="24">
        <v>876.2889404296875</v>
      </c>
      <c r="F2760" s="24">
        <v>672.4697265625</v>
      </c>
      <c r="G2760" s="24">
        <v>1061.7996826171875</v>
      </c>
      <c r="H2760" s="24">
        <v>611.8363037109375</v>
      </c>
    </row>
    <row r="2761" spans="1:8">
      <c r="A2761">
        <v>72</v>
      </c>
      <c r="B2761" t="s">
        <v>340</v>
      </c>
      <c r="C2761">
        <v>8</v>
      </c>
      <c r="D2761" s="24">
        <v>4930.7275390625</v>
      </c>
      <c r="E2761" s="24">
        <v>1230.6470947265625</v>
      </c>
      <c r="F2761" s="24">
        <v>536.15814208984375</v>
      </c>
      <c r="G2761" s="24">
        <v>1220.9730224609375</v>
      </c>
      <c r="H2761" s="24">
        <v>867.781494140625</v>
      </c>
    </row>
    <row r="2762" spans="1:8">
      <c r="A2762">
        <v>73</v>
      </c>
      <c r="B2762" t="s">
        <v>312</v>
      </c>
      <c r="C2762">
        <v>8</v>
      </c>
      <c r="D2762" s="24">
        <v>36995.015625</v>
      </c>
      <c r="E2762" s="24">
        <v>19413.427734375</v>
      </c>
      <c r="F2762" s="24">
        <v>37538.61328125</v>
      </c>
      <c r="G2762" s="24">
        <v>83725.203125</v>
      </c>
      <c r="H2762" s="24">
        <v>530.483154296875</v>
      </c>
    </row>
    <row r="2763" spans="1:8">
      <c r="A2763">
        <v>74</v>
      </c>
      <c r="B2763" t="s">
        <v>314</v>
      </c>
      <c r="C2763">
        <v>8</v>
      </c>
      <c r="D2763" s="24">
        <v>55354.83984375</v>
      </c>
      <c r="E2763" s="24">
        <v>25323.396484375</v>
      </c>
      <c r="F2763" s="24">
        <v>47270.66015625</v>
      </c>
      <c r="G2763" s="24">
        <v>98194.515625</v>
      </c>
      <c r="H2763" s="24">
        <v>986.4949951171875</v>
      </c>
    </row>
    <row r="2764" spans="1:8">
      <c r="A2764">
        <v>75</v>
      </c>
      <c r="B2764" t="s">
        <v>341</v>
      </c>
      <c r="C2764">
        <v>8</v>
      </c>
      <c r="D2764" s="24">
        <v>4455.04296875</v>
      </c>
      <c r="E2764" s="24">
        <v>917.6181640625</v>
      </c>
      <c r="F2764" s="24">
        <v>1283.465087890625</v>
      </c>
      <c r="G2764" s="24">
        <v>1388.3419189453125</v>
      </c>
      <c r="H2764" s="24">
        <v>1014.5844116210938</v>
      </c>
    </row>
    <row r="2765" spans="1:8">
      <c r="A2765">
        <v>76</v>
      </c>
      <c r="B2765" t="s">
        <v>342</v>
      </c>
      <c r="C2765">
        <v>8</v>
      </c>
      <c r="D2765" s="24">
        <v>5644.904296875</v>
      </c>
      <c r="E2765" s="24">
        <v>1221.0751953125</v>
      </c>
      <c r="F2765" s="24">
        <v>1198.4649658203125</v>
      </c>
      <c r="G2765" s="24">
        <v>1658.833740234375</v>
      </c>
      <c r="H2765" s="24">
        <v>926.07550048828125</v>
      </c>
    </row>
    <row r="2766" spans="1:8">
      <c r="A2766">
        <v>77</v>
      </c>
      <c r="B2766" t="s">
        <v>343</v>
      </c>
      <c r="C2766">
        <v>8</v>
      </c>
      <c r="D2766" s="24">
        <v>2432.212890625</v>
      </c>
      <c r="E2766" s="24">
        <v>454.6549072265625</v>
      </c>
      <c r="F2766" s="24">
        <v>672.25103759765625</v>
      </c>
      <c r="G2766" s="24">
        <v>1032.916259765625</v>
      </c>
      <c r="H2766" s="24">
        <v>387.94378662109375</v>
      </c>
    </row>
    <row r="2767" spans="1:8">
      <c r="A2767">
        <v>78</v>
      </c>
      <c r="B2767" t="s">
        <v>344</v>
      </c>
      <c r="C2767">
        <v>8</v>
      </c>
      <c r="D2767" s="24">
        <v>5227.34375</v>
      </c>
      <c r="E2767" s="24">
        <v>903.45928955078125</v>
      </c>
      <c r="F2767" s="24">
        <v>700.16192626953125</v>
      </c>
      <c r="G2767" s="24">
        <v>1137.5296630859375</v>
      </c>
      <c r="H2767" s="24">
        <v>605.7020263671875</v>
      </c>
    </row>
    <row r="2768" spans="1:8">
      <c r="A2768">
        <v>79</v>
      </c>
      <c r="B2768" t="s">
        <v>345</v>
      </c>
      <c r="C2768">
        <v>8</v>
      </c>
      <c r="D2768" s="24">
        <v>13044.947265625</v>
      </c>
      <c r="E2768" s="24">
        <v>2483.32470703125</v>
      </c>
      <c r="F2768" s="24">
        <v>1567.4693603515625</v>
      </c>
      <c r="G2768" s="24">
        <v>1797.0396728515625</v>
      </c>
      <c r="H2768" s="24">
        <v>1008.6846313476562</v>
      </c>
    </row>
    <row r="2769" spans="1:8">
      <c r="A2769">
        <v>80</v>
      </c>
      <c r="B2769" t="s">
        <v>346</v>
      </c>
      <c r="C2769">
        <v>8</v>
      </c>
      <c r="D2769" s="24">
        <v>2914.515869140625</v>
      </c>
      <c r="E2769" s="24">
        <v>835.390625</v>
      </c>
      <c r="F2769" s="24">
        <v>669.61895751953125</v>
      </c>
      <c r="G2769" s="24">
        <v>706.59326171875</v>
      </c>
      <c r="H2769" s="24">
        <v>465.84140014648438</v>
      </c>
    </row>
    <row r="2770" spans="1:8">
      <c r="A2770">
        <v>81</v>
      </c>
      <c r="B2770" t="s">
        <v>347</v>
      </c>
      <c r="C2770">
        <v>8</v>
      </c>
      <c r="D2770" s="24">
        <v>7943.22216796875</v>
      </c>
      <c r="E2770" s="24">
        <v>1716.6458740234375</v>
      </c>
      <c r="F2770" s="24">
        <v>970.99566650390625</v>
      </c>
      <c r="G2770" s="24">
        <v>1406.3409423828125</v>
      </c>
      <c r="H2770" s="24">
        <v>909.39056396484375</v>
      </c>
    </row>
    <row r="2771" spans="1:8">
      <c r="A2771">
        <v>82</v>
      </c>
      <c r="B2771" t="s">
        <v>348</v>
      </c>
      <c r="C2771">
        <v>8</v>
      </c>
      <c r="D2771" s="24">
        <v>5407.65771484375</v>
      </c>
      <c r="E2771" s="24">
        <v>872.00494384765625</v>
      </c>
      <c r="F2771" s="24">
        <v>326.2884521484375</v>
      </c>
      <c r="G2771" s="24">
        <v>828.81341552734375</v>
      </c>
      <c r="H2771" s="24">
        <v>453.45541381835938</v>
      </c>
    </row>
    <row r="2772" spans="1:8">
      <c r="A2772">
        <v>83</v>
      </c>
      <c r="B2772" t="s">
        <v>349</v>
      </c>
      <c r="C2772">
        <v>8</v>
      </c>
      <c r="D2772" s="24">
        <v>3468.037109375</v>
      </c>
      <c r="E2772" s="24">
        <v>1053.1820068359375</v>
      </c>
      <c r="F2772" s="24">
        <v>547.56005859375</v>
      </c>
      <c r="G2772" s="24">
        <v>895.17303466796875</v>
      </c>
      <c r="H2772" s="24">
        <v>-148.91807556152344</v>
      </c>
    </row>
    <row r="2773" spans="1:8">
      <c r="A2773">
        <v>84</v>
      </c>
      <c r="B2773" t="s">
        <v>350</v>
      </c>
      <c r="C2773">
        <v>8</v>
      </c>
      <c r="D2773" s="24">
        <v>1649.9853515625</v>
      </c>
      <c r="E2773" s="24">
        <v>1013.933349609375</v>
      </c>
      <c r="F2773" s="24">
        <v>432.21902465820312</v>
      </c>
      <c r="G2773" s="24">
        <v>610.658935546875</v>
      </c>
      <c r="H2773" s="24">
        <v>442.94482421875</v>
      </c>
    </row>
    <row r="2774" spans="1:8">
      <c r="A2774">
        <v>85</v>
      </c>
      <c r="B2774" t="s">
        <v>351</v>
      </c>
      <c r="C2774">
        <v>8</v>
      </c>
      <c r="D2774" s="24">
        <v>4839.5048828125</v>
      </c>
      <c r="E2774" s="24">
        <v>832.20361328125</v>
      </c>
      <c r="F2774" s="24">
        <v>438.081787109375</v>
      </c>
      <c r="G2774" s="24">
        <v>1014.2926025390625</v>
      </c>
      <c r="H2774" s="24">
        <v>859.3817138671875</v>
      </c>
    </row>
    <row r="2775" spans="1:8">
      <c r="A2775">
        <v>86</v>
      </c>
      <c r="B2775" t="s">
        <v>352</v>
      </c>
      <c r="C2775">
        <v>8</v>
      </c>
      <c r="D2775" s="24">
        <v>7234.69140625</v>
      </c>
      <c r="E2775" s="24">
        <v>1604.6715087890625</v>
      </c>
      <c r="F2775" s="24">
        <v>434.04132080078125</v>
      </c>
      <c r="G2775" s="24">
        <v>3419.882080078125</v>
      </c>
      <c r="H2775" s="24">
        <v>1078.16064453125</v>
      </c>
    </row>
    <row r="2776" spans="1:8">
      <c r="A2776">
        <v>87</v>
      </c>
      <c r="B2776" t="s">
        <v>353</v>
      </c>
      <c r="C2776">
        <v>8</v>
      </c>
      <c r="D2776" s="24">
        <v>6073.470703125</v>
      </c>
      <c r="E2776" s="24">
        <v>1391.6549072265625</v>
      </c>
      <c r="F2776" s="24">
        <v>1081.426513671875</v>
      </c>
      <c r="G2776" s="24">
        <v>1305.7899169921875</v>
      </c>
      <c r="H2776" s="24">
        <v>722.12359619140625</v>
      </c>
    </row>
    <row r="2777" spans="1:8">
      <c r="A2777">
        <v>88</v>
      </c>
      <c r="B2777" t="s">
        <v>354</v>
      </c>
      <c r="C2777">
        <v>8</v>
      </c>
      <c r="D2777" s="24">
        <v>-49.265037536621094</v>
      </c>
      <c r="E2777" s="24">
        <v>602.7147216796875</v>
      </c>
      <c r="F2777" s="24">
        <v>532.76904296875</v>
      </c>
      <c r="G2777" s="24">
        <v>760.30029296875</v>
      </c>
      <c r="H2777" s="24">
        <v>1110.1553955078125</v>
      </c>
    </row>
    <row r="2778" spans="1:8">
      <c r="A2778">
        <v>89</v>
      </c>
      <c r="B2778" t="s">
        <v>355</v>
      </c>
      <c r="C2778">
        <v>8</v>
      </c>
      <c r="D2778" s="24">
        <v>4403.78173828125</v>
      </c>
      <c r="E2778" s="24">
        <v>883.9263916015625</v>
      </c>
      <c r="F2778" s="24">
        <v>455.95413208007812</v>
      </c>
      <c r="G2778" s="24">
        <v>1073.711181640625</v>
      </c>
      <c r="H2778" s="24">
        <v>860.421630859375</v>
      </c>
    </row>
    <row r="2779" spans="1:8">
      <c r="A2779">
        <v>90</v>
      </c>
      <c r="B2779" t="s">
        <v>356</v>
      </c>
      <c r="C2779">
        <v>8</v>
      </c>
      <c r="D2779" s="24">
        <v>3534.330322265625</v>
      </c>
      <c r="E2779" s="24">
        <v>463.5042724609375</v>
      </c>
      <c r="F2779" s="24">
        <v>303.46978759765625</v>
      </c>
      <c r="G2779" s="24">
        <v>766.56964111328125</v>
      </c>
      <c r="H2779" s="24">
        <v>847.6199951171875</v>
      </c>
    </row>
    <row r="2780" spans="1:8">
      <c r="A2780">
        <v>91</v>
      </c>
      <c r="B2780" t="s">
        <v>357</v>
      </c>
      <c r="C2780">
        <v>8</v>
      </c>
      <c r="D2780" s="24">
        <v>2762.865966796875</v>
      </c>
      <c r="E2780" s="24">
        <v>783.42236328125</v>
      </c>
      <c r="F2780" s="24">
        <v>505.10833740234375</v>
      </c>
      <c r="G2780" s="24">
        <v>902.08526611328125</v>
      </c>
      <c r="H2780" s="24">
        <v>444.63397216796875</v>
      </c>
    </row>
    <row r="2781" spans="1:8">
      <c r="A2781">
        <v>92</v>
      </c>
      <c r="B2781" t="s">
        <v>358</v>
      </c>
      <c r="C2781">
        <v>8</v>
      </c>
      <c r="D2781" s="24">
        <v>7405.55029296875</v>
      </c>
      <c r="E2781" s="24">
        <v>1001.8173217773438</v>
      </c>
      <c r="F2781" s="24">
        <v>395.74740600585938</v>
      </c>
      <c r="G2781" s="24">
        <v>1360.11474609375</v>
      </c>
      <c r="H2781" s="24">
        <v>885.31964111328125</v>
      </c>
    </row>
    <row r="2782" spans="1:8">
      <c r="A2782">
        <v>93</v>
      </c>
      <c r="B2782" t="s">
        <v>359</v>
      </c>
      <c r="C2782">
        <v>8</v>
      </c>
      <c r="D2782" s="24">
        <v>7599.1083984375</v>
      </c>
      <c r="E2782" s="24">
        <v>1231.0859375</v>
      </c>
      <c r="F2782" s="24">
        <v>392.20428466796875</v>
      </c>
      <c r="G2782" s="24">
        <v>661.6439208984375</v>
      </c>
      <c r="H2782" s="24">
        <v>789.4024658203125</v>
      </c>
    </row>
    <row r="2783" spans="1:8">
      <c r="A2783">
        <v>94</v>
      </c>
      <c r="B2783" t="s">
        <v>360</v>
      </c>
      <c r="C2783">
        <v>8</v>
      </c>
      <c r="D2783" s="24">
        <v>2767.46337890625</v>
      </c>
      <c r="E2783" s="24">
        <v>710.2056884765625</v>
      </c>
      <c r="F2783" s="24">
        <v>894.00225830078125</v>
      </c>
      <c r="G2783" s="24">
        <v>682.037841796875</v>
      </c>
      <c r="H2783" s="24">
        <v>690.38079833984375</v>
      </c>
    </row>
    <row r="2784" spans="1:8">
      <c r="A2784">
        <v>95</v>
      </c>
      <c r="B2784" t="s">
        <v>361</v>
      </c>
      <c r="C2784">
        <v>8</v>
      </c>
      <c r="D2784" s="24">
        <v>2789.601318359375</v>
      </c>
      <c r="E2784" s="24">
        <v>698.51171875</v>
      </c>
      <c r="F2784" s="24">
        <v>798.5245361328125</v>
      </c>
      <c r="G2784" s="24">
        <v>444.22918701171875</v>
      </c>
      <c r="H2784" s="24">
        <v>174.63862609863281</v>
      </c>
    </row>
    <row r="2785" spans="1:8">
      <c r="A2785">
        <v>96</v>
      </c>
      <c r="B2785" t="s">
        <v>362</v>
      </c>
      <c r="C2785">
        <v>8</v>
      </c>
      <c r="D2785" s="24">
        <v>1182636.75</v>
      </c>
      <c r="E2785" s="24">
        <v>86347.78125</v>
      </c>
      <c r="F2785" s="24">
        <v>36960.05078125</v>
      </c>
      <c r="G2785" s="24">
        <v>37240.390625</v>
      </c>
      <c r="H2785" s="24">
        <v>10841.71484375</v>
      </c>
    </row>
    <row r="2786" spans="1:8">
      <c r="A2786">
        <v>97</v>
      </c>
      <c r="B2786" t="s">
        <v>315</v>
      </c>
      <c r="C2786">
        <v>8</v>
      </c>
      <c r="D2786" s="24">
        <v>56831.28515625</v>
      </c>
      <c r="E2786" s="24">
        <v>23540.884765625</v>
      </c>
      <c r="F2786" s="24">
        <v>52171.23046875</v>
      </c>
      <c r="G2786" s="24">
        <v>104544.25</v>
      </c>
      <c r="H2786" s="24">
        <v>948.39990234375</v>
      </c>
    </row>
    <row r="2787" spans="1:8">
      <c r="A2787">
        <v>98</v>
      </c>
      <c r="B2787" t="s">
        <v>316</v>
      </c>
      <c r="C2787">
        <v>8</v>
      </c>
      <c r="D2787" s="24">
        <v>44063.2109375</v>
      </c>
      <c r="E2787" s="24">
        <v>21149.01953125</v>
      </c>
      <c r="F2787" s="24">
        <v>43740.7578125</v>
      </c>
      <c r="G2787" s="24">
        <v>87920.71875</v>
      </c>
      <c r="H2787" s="24">
        <v>858.70648193359375</v>
      </c>
    </row>
    <row r="2788" spans="1:8">
      <c r="A2788">
        <v>99</v>
      </c>
      <c r="B2788" t="s">
        <v>363</v>
      </c>
      <c r="C2788">
        <v>8</v>
      </c>
      <c r="D2788" s="24">
        <v>5168.21875</v>
      </c>
      <c r="E2788" s="24">
        <v>1442.9893798828125</v>
      </c>
      <c r="F2788" s="24">
        <v>976.867431640625</v>
      </c>
      <c r="G2788" s="24">
        <v>1029.512451171875</v>
      </c>
      <c r="H2788" s="24">
        <v>622.1302490234375</v>
      </c>
    </row>
    <row r="2789" spans="1:8">
      <c r="A2789">
        <v>100</v>
      </c>
      <c r="B2789" t="s">
        <v>364</v>
      </c>
      <c r="C2789">
        <v>8</v>
      </c>
      <c r="D2789" s="24">
        <v>6367.36767578125</v>
      </c>
      <c r="E2789" s="24">
        <v>1431.501708984375</v>
      </c>
      <c r="F2789" s="24">
        <v>979.5701904296875</v>
      </c>
      <c r="G2789" s="24">
        <v>1578.569091796875</v>
      </c>
      <c r="H2789" s="24">
        <v>285.76800537109375</v>
      </c>
    </row>
    <row r="2790" spans="1:8">
      <c r="A2790">
        <v>101</v>
      </c>
      <c r="B2790" t="s">
        <v>365</v>
      </c>
      <c r="C2790">
        <v>8</v>
      </c>
      <c r="D2790" s="24">
        <v>2200.7958984375</v>
      </c>
      <c r="E2790" s="24">
        <v>440.71463012695312</v>
      </c>
      <c r="F2790" s="24">
        <v>168.70640563964844</v>
      </c>
      <c r="G2790" s="24">
        <v>794.46319580078125</v>
      </c>
      <c r="H2790" s="24">
        <v>483.68511962890625</v>
      </c>
    </row>
    <row r="2791" spans="1:8">
      <c r="A2791">
        <v>102</v>
      </c>
      <c r="B2791" t="s">
        <v>366</v>
      </c>
      <c r="C2791">
        <v>8</v>
      </c>
      <c r="D2791" s="24">
        <v>20369.841796875</v>
      </c>
      <c r="E2791" s="24">
        <v>5365.86376953125</v>
      </c>
      <c r="F2791" s="24">
        <v>5085.31396484375</v>
      </c>
      <c r="G2791" s="24">
        <v>8411.1591796875</v>
      </c>
      <c r="H2791" s="24">
        <v>7149.83056640625</v>
      </c>
    </row>
    <row r="2792" spans="1:8">
      <c r="A2792">
        <v>103</v>
      </c>
      <c r="B2792" t="s">
        <v>367</v>
      </c>
      <c r="C2792">
        <v>8</v>
      </c>
      <c r="D2792" s="24">
        <v>9014.0908203125</v>
      </c>
      <c r="E2792" s="24">
        <v>1432.394287109375</v>
      </c>
      <c r="F2792" s="24">
        <v>1159.8809814453125</v>
      </c>
      <c r="G2792" s="24">
        <v>1018.8831787109375</v>
      </c>
      <c r="H2792" s="24">
        <v>791.65472412109375</v>
      </c>
    </row>
    <row r="2793" spans="1:8">
      <c r="A2793">
        <v>104</v>
      </c>
      <c r="B2793" t="s">
        <v>368</v>
      </c>
      <c r="C2793">
        <v>8</v>
      </c>
      <c r="D2793" s="24">
        <v>8166.85546875</v>
      </c>
      <c r="E2793" s="24">
        <v>926.7364501953125</v>
      </c>
      <c r="F2793" s="24">
        <v>916.457275390625</v>
      </c>
      <c r="G2793" s="24">
        <v>1679.736572265625</v>
      </c>
      <c r="H2793" s="24">
        <v>1503.5772705078125</v>
      </c>
    </row>
    <row r="2794" spans="1:8">
      <c r="A2794">
        <v>105</v>
      </c>
      <c r="B2794" t="s">
        <v>369</v>
      </c>
      <c r="C2794">
        <v>8</v>
      </c>
      <c r="D2794" s="24">
        <v>3095.582763671875</v>
      </c>
      <c r="E2794" s="24">
        <v>687.27935791015625</v>
      </c>
      <c r="F2794" s="24">
        <v>1039.514404296875</v>
      </c>
      <c r="G2794" s="24">
        <v>657.47747802734375</v>
      </c>
      <c r="H2794" s="24">
        <v>268.6827392578125</v>
      </c>
    </row>
    <row r="2795" spans="1:8">
      <c r="A2795">
        <v>106</v>
      </c>
      <c r="B2795" t="s">
        <v>370</v>
      </c>
      <c r="C2795">
        <v>8</v>
      </c>
      <c r="D2795" s="24">
        <v>10684.306640625</v>
      </c>
      <c r="E2795" s="24">
        <v>2029.002685546875</v>
      </c>
      <c r="F2795" s="24">
        <v>1689.827392578125</v>
      </c>
      <c r="G2795" s="24">
        <v>1233.64990234375</v>
      </c>
      <c r="H2795" s="24">
        <v>895.396728515625</v>
      </c>
    </row>
    <row r="2796" spans="1:8">
      <c r="A2796">
        <v>107</v>
      </c>
      <c r="B2796" t="s">
        <v>371</v>
      </c>
      <c r="C2796">
        <v>8</v>
      </c>
      <c r="D2796" s="24">
        <v>6487.1123046875</v>
      </c>
      <c r="E2796" s="24">
        <v>1400.01953125</v>
      </c>
      <c r="F2796" s="24">
        <v>424.44573974609375</v>
      </c>
      <c r="G2796" s="24">
        <v>1429.7691650390625</v>
      </c>
      <c r="H2796" s="24">
        <v>1152.4388427734375</v>
      </c>
    </row>
    <row r="2797" spans="1:8">
      <c r="A2797">
        <v>108</v>
      </c>
      <c r="B2797" t="s">
        <v>372</v>
      </c>
      <c r="C2797">
        <v>8</v>
      </c>
      <c r="D2797" s="24">
        <v>7534.8271484375</v>
      </c>
      <c r="E2797" s="24">
        <v>1642.3660888671875</v>
      </c>
      <c r="F2797" s="24">
        <v>920.5595703125</v>
      </c>
      <c r="G2797" s="24">
        <v>1392.7530517578125</v>
      </c>
      <c r="H2797" s="24">
        <v>1149.2548828125</v>
      </c>
    </row>
    <row r="2798" spans="1:8">
      <c r="A2798">
        <v>109</v>
      </c>
      <c r="B2798" t="s">
        <v>373</v>
      </c>
      <c r="C2798">
        <v>8</v>
      </c>
      <c r="D2798" s="24">
        <v>2621.99267578125</v>
      </c>
      <c r="E2798" s="24">
        <v>345.71051025390625</v>
      </c>
      <c r="F2798" s="24">
        <v>868.5150146484375</v>
      </c>
      <c r="G2798" s="24">
        <v>292.39724731445312</v>
      </c>
      <c r="H2798" s="24">
        <v>216.93022155761719</v>
      </c>
    </row>
    <row r="2799" spans="1:8">
      <c r="A2799">
        <v>110</v>
      </c>
      <c r="B2799" t="s">
        <v>374</v>
      </c>
      <c r="C2799">
        <v>8</v>
      </c>
      <c r="D2799" s="24">
        <v>3764.174072265625</v>
      </c>
      <c r="E2799" s="24">
        <v>658.16900634765625</v>
      </c>
      <c r="F2799" s="24">
        <v>355.062744140625</v>
      </c>
      <c r="G2799" s="24">
        <v>763.54736328125</v>
      </c>
      <c r="H2799" s="24">
        <v>214.96295166015625</v>
      </c>
    </row>
    <row r="2800" spans="1:8">
      <c r="A2800">
        <v>111</v>
      </c>
      <c r="B2800" t="s">
        <v>375</v>
      </c>
      <c r="C2800">
        <v>8</v>
      </c>
      <c r="D2800" s="24">
        <v>6242.20166015625</v>
      </c>
      <c r="E2800" s="24">
        <v>685.19329833984375</v>
      </c>
      <c r="F2800" s="24">
        <v>461.9365234375</v>
      </c>
      <c r="G2800" s="24">
        <v>1056.84521484375</v>
      </c>
      <c r="H2800" s="24">
        <v>206.52735900878906</v>
      </c>
    </row>
    <row r="2801" spans="1:8">
      <c r="A2801">
        <v>112</v>
      </c>
      <c r="B2801" t="s">
        <v>376</v>
      </c>
      <c r="C2801">
        <v>8</v>
      </c>
      <c r="D2801" s="24">
        <v>3107.69970703125</v>
      </c>
      <c r="E2801" s="24">
        <v>570.19500732421875</v>
      </c>
      <c r="F2801" s="24">
        <v>545.06243896484375</v>
      </c>
      <c r="G2801" s="24">
        <v>837.8673095703125</v>
      </c>
      <c r="H2801" s="24">
        <v>554.3077392578125</v>
      </c>
    </row>
    <row r="2802" spans="1:8">
      <c r="A2802">
        <v>113</v>
      </c>
      <c r="B2802" t="s">
        <v>377</v>
      </c>
      <c r="C2802">
        <v>8</v>
      </c>
      <c r="D2802" s="24">
        <v>11163.16015625</v>
      </c>
      <c r="E2802" s="24">
        <v>1756.3070068359375</v>
      </c>
      <c r="F2802" s="24">
        <v>1031.802490234375</v>
      </c>
      <c r="G2802" s="24">
        <v>1402.96337890625</v>
      </c>
      <c r="H2802" s="24">
        <v>591.95654296875</v>
      </c>
    </row>
    <row r="2803" spans="1:8">
      <c r="A2803">
        <v>114</v>
      </c>
      <c r="B2803" t="s">
        <v>378</v>
      </c>
      <c r="C2803">
        <v>8</v>
      </c>
      <c r="D2803" s="24">
        <v>2234.095947265625</v>
      </c>
      <c r="E2803" s="24">
        <v>478.98138427734375</v>
      </c>
      <c r="F2803" s="24">
        <v>313.16650390625</v>
      </c>
      <c r="G2803" s="24">
        <v>491.6966552734375</v>
      </c>
      <c r="H2803" s="24">
        <v>418.76718139648438</v>
      </c>
    </row>
    <row r="2804" spans="1:8">
      <c r="A2804">
        <v>115</v>
      </c>
      <c r="B2804" t="s">
        <v>379</v>
      </c>
      <c r="C2804">
        <v>8</v>
      </c>
      <c r="D2804" s="24">
        <v>3691.045654296875</v>
      </c>
      <c r="E2804" s="24">
        <v>828.12603759765625</v>
      </c>
      <c r="F2804" s="24">
        <v>789.70172119140625</v>
      </c>
      <c r="G2804" s="24">
        <v>1110.3990478515625</v>
      </c>
      <c r="H2804" s="24">
        <v>686.7518310546875</v>
      </c>
    </row>
    <row r="2805" spans="1:8">
      <c r="A2805">
        <v>116</v>
      </c>
      <c r="B2805" t="s">
        <v>380</v>
      </c>
      <c r="C2805">
        <v>8</v>
      </c>
      <c r="D2805" s="24">
        <v>6776.8671875</v>
      </c>
      <c r="E2805" s="24">
        <v>1038.873046875</v>
      </c>
      <c r="F2805" s="24">
        <v>519.2752685546875</v>
      </c>
      <c r="G2805" s="24">
        <v>1170.460205078125</v>
      </c>
      <c r="H2805" s="24">
        <v>605.76947021484375</v>
      </c>
    </row>
    <row r="2806" spans="1:8">
      <c r="A2806">
        <v>117</v>
      </c>
      <c r="B2806" t="s">
        <v>381</v>
      </c>
      <c r="C2806">
        <v>8</v>
      </c>
      <c r="D2806" s="24">
        <v>2189.295166015625</v>
      </c>
      <c r="E2806" s="24">
        <v>560.78564453125</v>
      </c>
      <c r="F2806" s="24">
        <v>263.3238525390625</v>
      </c>
      <c r="G2806" s="24">
        <v>708.55206298828125</v>
      </c>
      <c r="H2806" s="24">
        <v>316.78170776367188</v>
      </c>
    </row>
    <row r="2807" spans="1:8">
      <c r="A2807">
        <v>118</v>
      </c>
      <c r="B2807" t="s">
        <v>382</v>
      </c>
      <c r="C2807">
        <v>8</v>
      </c>
      <c r="D2807" s="24">
        <v>1639.2540283203125</v>
      </c>
      <c r="E2807" s="24">
        <v>348.44039916992188</v>
      </c>
      <c r="F2807" s="24">
        <v>315.4354248046875</v>
      </c>
      <c r="G2807" s="24">
        <v>609.38006591796875</v>
      </c>
      <c r="H2807" s="24">
        <v>457.97079467773438</v>
      </c>
    </row>
    <row r="2808" spans="1:8">
      <c r="A2808">
        <v>119</v>
      </c>
      <c r="B2808" t="s">
        <v>383</v>
      </c>
      <c r="C2808">
        <v>8</v>
      </c>
      <c r="D2808" s="24">
        <v>3305.7509765625</v>
      </c>
      <c r="E2808" s="24">
        <v>882.18402099609375</v>
      </c>
      <c r="F2808" s="24">
        <v>386.63827514648438</v>
      </c>
      <c r="G2808" s="24">
        <v>564.57391357421875</v>
      </c>
      <c r="H2808" s="24">
        <v>647.28826904296875</v>
      </c>
    </row>
    <row r="2809" spans="1:8">
      <c r="A2809">
        <v>120</v>
      </c>
      <c r="B2809" t="s">
        <v>384</v>
      </c>
      <c r="C2809">
        <v>8</v>
      </c>
      <c r="D2809" s="24">
        <v>7154.63525390625</v>
      </c>
      <c r="E2809" s="24">
        <v>1022.6423950195312</v>
      </c>
      <c r="F2809" s="24">
        <v>439.19589233398438</v>
      </c>
      <c r="G2809" s="24">
        <v>1094.1676025390625</v>
      </c>
      <c r="H2809" s="24">
        <v>128.83740234375</v>
      </c>
    </row>
    <row r="2810" spans="1:8">
      <c r="A2810">
        <v>121</v>
      </c>
      <c r="B2810" t="s">
        <v>318</v>
      </c>
      <c r="C2810">
        <v>8</v>
      </c>
      <c r="D2810" s="24">
        <v>60816.296875</v>
      </c>
      <c r="E2810" s="24">
        <v>28084.8359375</v>
      </c>
      <c r="F2810" s="24">
        <v>59635.09375</v>
      </c>
      <c r="G2810" s="24">
        <v>113822.828125</v>
      </c>
      <c r="H2810" s="24">
        <v>555.28826904296875</v>
      </c>
    </row>
    <row r="2811" spans="1:8">
      <c r="A2811">
        <v>122</v>
      </c>
      <c r="B2811" t="s">
        <v>320</v>
      </c>
      <c r="C2811">
        <v>8</v>
      </c>
      <c r="D2811" s="24">
        <v>32020.2890625</v>
      </c>
      <c r="E2811" s="24">
        <v>16506.828125</v>
      </c>
      <c r="F2811" s="24">
        <v>36130.9765625</v>
      </c>
      <c r="G2811" s="24">
        <v>69427.796875</v>
      </c>
      <c r="H2811" s="24">
        <v>350.2713623046875</v>
      </c>
    </row>
    <row r="2812" spans="1:8">
      <c r="A2812">
        <v>123</v>
      </c>
      <c r="B2812" t="s">
        <v>385</v>
      </c>
      <c r="C2812">
        <v>8</v>
      </c>
      <c r="D2812" s="24">
        <v>3684.494873046875</v>
      </c>
      <c r="E2812" s="24">
        <v>1320.169921875</v>
      </c>
      <c r="F2812" s="24">
        <v>532.4034423828125</v>
      </c>
      <c r="G2812" s="24">
        <v>1028.9293212890625</v>
      </c>
      <c r="H2812" s="24">
        <v>405.48190307617188</v>
      </c>
    </row>
    <row r="2813" spans="1:8">
      <c r="A2813">
        <v>124</v>
      </c>
      <c r="B2813" t="s">
        <v>386</v>
      </c>
      <c r="C2813">
        <v>8</v>
      </c>
      <c r="D2813" s="24">
        <v>4480.11474609375</v>
      </c>
      <c r="E2813" s="24">
        <v>1244.075927734375</v>
      </c>
      <c r="F2813" s="24">
        <v>528.25799560546875</v>
      </c>
      <c r="G2813" s="24">
        <v>1066.22119140625</v>
      </c>
      <c r="H2813" s="24">
        <v>855.32891845703125</v>
      </c>
    </row>
    <row r="2814" spans="1:8">
      <c r="A2814">
        <v>125</v>
      </c>
      <c r="B2814" t="s">
        <v>387</v>
      </c>
      <c r="C2814">
        <v>8</v>
      </c>
      <c r="D2814" s="24">
        <v>8675.6591796875</v>
      </c>
      <c r="E2814" s="24">
        <v>1730.308349609375</v>
      </c>
      <c r="F2814" s="24">
        <v>1360.186279296875</v>
      </c>
      <c r="G2814" s="24">
        <v>1810.51416015625</v>
      </c>
      <c r="H2814" s="24">
        <v>891.0599365234375</v>
      </c>
    </row>
    <row r="2815" spans="1:8">
      <c r="A2815">
        <v>126</v>
      </c>
      <c r="B2815" t="s">
        <v>388</v>
      </c>
      <c r="C2815">
        <v>8</v>
      </c>
      <c r="D2815" s="24">
        <v>10924.0517578125</v>
      </c>
      <c r="E2815" s="24">
        <v>1906.005126953125</v>
      </c>
      <c r="F2815" s="24">
        <v>1284.1231689453125</v>
      </c>
      <c r="G2815" s="24">
        <v>1960.2569580078125</v>
      </c>
      <c r="H2815" s="24">
        <v>918.1776123046875</v>
      </c>
    </row>
    <row r="2816" spans="1:8">
      <c r="A2816">
        <v>127</v>
      </c>
      <c r="B2816" t="s">
        <v>389</v>
      </c>
      <c r="C2816">
        <v>8</v>
      </c>
      <c r="D2816" s="24">
        <v>3259.615478515625</v>
      </c>
      <c r="E2816" s="24">
        <v>440.45419311523438</v>
      </c>
      <c r="F2816" s="24">
        <v>473.53408813476562</v>
      </c>
      <c r="G2816" s="24">
        <v>818.6859130859375</v>
      </c>
      <c r="H2816" s="24">
        <v>415.71273803710938</v>
      </c>
    </row>
    <row r="2817" spans="1:8">
      <c r="A2817">
        <v>128</v>
      </c>
      <c r="B2817" t="s">
        <v>390</v>
      </c>
      <c r="C2817">
        <v>8</v>
      </c>
      <c r="D2817" s="24">
        <v>13314.591796875</v>
      </c>
      <c r="E2817" s="24">
        <v>2048.52734375</v>
      </c>
      <c r="F2817" s="24">
        <v>1620.6807861328125</v>
      </c>
      <c r="G2817" s="24">
        <v>1927.04052734375</v>
      </c>
      <c r="H2817" s="24">
        <v>1379.53125</v>
      </c>
    </row>
    <row r="2818" spans="1:8">
      <c r="A2818">
        <v>129</v>
      </c>
      <c r="B2818" t="s">
        <v>391</v>
      </c>
      <c r="C2818">
        <v>8</v>
      </c>
      <c r="D2818" s="24">
        <v>25420.458984375</v>
      </c>
      <c r="E2818" s="24">
        <v>4677.06396484375</v>
      </c>
      <c r="F2818" s="24">
        <v>2987.068603515625</v>
      </c>
      <c r="G2818" s="24">
        <v>3742.982177734375</v>
      </c>
      <c r="H2818" s="24">
        <v>3444.98046875</v>
      </c>
    </row>
    <row r="2819" spans="1:8">
      <c r="A2819">
        <v>130</v>
      </c>
      <c r="B2819" t="s">
        <v>392</v>
      </c>
      <c r="C2819">
        <v>8</v>
      </c>
      <c r="D2819" s="24">
        <v>5143.71142578125</v>
      </c>
      <c r="E2819" s="24">
        <v>868.17742919921875</v>
      </c>
      <c r="F2819" s="24">
        <v>801.1038818359375</v>
      </c>
      <c r="G2819" s="24">
        <v>1045.0211181640625</v>
      </c>
      <c r="H2819" s="24">
        <v>944.5677490234375</v>
      </c>
    </row>
    <row r="2820" spans="1:8">
      <c r="A2820">
        <v>131</v>
      </c>
      <c r="B2820" t="s">
        <v>393</v>
      </c>
      <c r="C2820">
        <v>8</v>
      </c>
      <c r="D2820" s="24">
        <v>7917.3564453125</v>
      </c>
      <c r="E2820" s="24">
        <v>1626.2310791015625</v>
      </c>
      <c r="F2820" s="24">
        <v>387.53216552734375</v>
      </c>
      <c r="G2820" s="24">
        <v>878.66192626953125</v>
      </c>
      <c r="H2820" s="24">
        <v>1067.98486328125</v>
      </c>
    </row>
    <row r="2821" spans="1:8">
      <c r="A2821">
        <v>132</v>
      </c>
      <c r="B2821" t="s">
        <v>394</v>
      </c>
      <c r="C2821">
        <v>8</v>
      </c>
      <c r="D2821" s="24">
        <v>333.13824462890625</v>
      </c>
      <c r="E2821" s="24">
        <v>701.355224609375</v>
      </c>
      <c r="F2821" s="24">
        <v>185.98184204101562</v>
      </c>
      <c r="G2821" s="24">
        <v>12.804804801940918</v>
      </c>
      <c r="H2821" s="24">
        <v>502.77090454101562</v>
      </c>
    </row>
    <row r="2822" spans="1:8">
      <c r="A2822">
        <v>133</v>
      </c>
      <c r="B2822" t="s">
        <v>395</v>
      </c>
      <c r="C2822">
        <v>8</v>
      </c>
      <c r="D2822" s="24">
        <v>9005.67578125</v>
      </c>
      <c r="E2822" s="24">
        <v>1302.514404296875</v>
      </c>
      <c r="F2822" s="24">
        <v>1779.8057861328125</v>
      </c>
      <c r="G2822" s="24">
        <v>1618.2120361328125</v>
      </c>
      <c r="H2822" s="24">
        <v>1793.93408203125</v>
      </c>
    </row>
    <row r="2823" spans="1:8">
      <c r="A2823">
        <v>134</v>
      </c>
      <c r="B2823" t="s">
        <v>396</v>
      </c>
      <c r="C2823">
        <v>8</v>
      </c>
      <c r="D2823" s="24">
        <v>9588.4833984375</v>
      </c>
      <c r="E2823" s="24">
        <v>2399.60986328125</v>
      </c>
      <c r="F2823" s="24">
        <v>1054.7078857421875</v>
      </c>
      <c r="G2823" s="24">
        <v>1860.891357421875</v>
      </c>
      <c r="H2823" s="24">
        <v>1560.1104736328125</v>
      </c>
    </row>
    <row r="2824" spans="1:8">
      <c r="A2824">
        <v>135</v>
      </c>
      <c r="B2824" t="s">
        <v>397</v>
      </c>
      <c r="C2824">
        <v>8</v>
      </c>
      <c r="D2824" s="24">
        <v>14824.2744140625</v>
      </c>
      <c r="E2824" s="24">
        <v>2329.87744140625</v>
      </c>
      <c r="F2824" s="24">
        <v>2134.935302734375</v>
      </c>
      <c r="G2824" s="24">
        <v>1897.1866455078125</v>
      </c>
      <c r="H2824" s="24">
        <v>1401.0159912109375</v>
      </c>
    </row>
    <row r="2825" spans="1:8">
      <c r="A2825">
        <v>136</v>
      </c>
      <c r="B2825" t="s">
        <v>398</v>
      </c>
      <c r="C2825">
        <v>8</v>
      </c>
      <c r="D2825" s="24">
        <v>15522.1845703125</v>
      </c>
      <c r="E2825" s="24">
        <v>3719.682373046875</v>
      </c>
      <c r="F2825" s="24">
        <v>2507.362548828125</v>
      </c>
      <c r="G2825" s="24">
        <v>2480.873779296875</v>
      </c>
      <c r="H2825" s="24">
        <v>2433.387939453125</v>
      </c>
    </row>
    <row r="2826" spans="1:8">
      <c r="A2826">
        <v>137</v>
      </c>
      <c r="B2826" t="s">
        <v>399</v>
      </c>
      <c r="C2826">
        <v>8</v>
      </c>
      <c r="D2826" s="24">
        <v>4980.17041015625</v>
      </c>
      <c r="E2826" s="24">
        <v>1491.551513671875</v>
      </c>
      <c r="F2826" s="24">
        <v>509.25949096679688</v>
      </c>
      <c r="G2826" s="24">
        <v>441.25942993164062</v>
      </c>
      <c r="H2826" s="24">
        <v>535.6832275390625</v>
      </c>
    </row>
    <row r="2827" spans="1:8">
      <c r="A2827">
        <v>138</v>
      </c>
      <c r="B2827" t="s">
        <v>400</v>
      </c>
      <c r="C2827">
        <v>8</v>
      </c>
      <c r="D2827" s="24">
        <v>4435.81103515625</v>
      </c>
      <c r="E2827" s="24">
        <v>1640.7537841796875</v>
      </c>
      <c r="F2827" s="24">
        <v>618.66058349609375</v>
      </c>
      <c r="G2827" s="24">
        <v>1122.1033935546875</v>
      </c>
      <c r="H2827" s="24">
        <v>635.39141845703125</v>
      </c>
    </row>
    <row r="2828" spans="1:8">
      <c r="A2828">
        <v>139</v>
      </c>
      <c r="B2828" t="s">
        <v>401</v>
      </c>
      <c r="C2828">
        <v>8</v>
      </c>
      <c r="D2828" s="24">
        <v>12266.166015625</v>
      </c>
      <c r="E2828" s="24">
        <v>2142.908203125</v>
      </c>
      <c r="F2828" s="24">
        <v>1703.3580322265625</v>
      </c>
      <c r="G2828" s="24">
        <v>1783.995361328125</v>
      </c>
      <c r="H2828" s="24">
        <v>1203.7227783203125</v>
      </c>
    </row>
    <row r="2829" spans="1:8">
      <c r="A2829">
        <v>140</v>
      </c>
      <c r="B2829" t="s">
        <v>402</v>
      </c>
      <c r="C2829">
        <v>8</v>
      </c>
      <c r="D2829" s="24">
        <v>4982.26953125</v>
      </c>
      <c r="E2829" s="24">
        <v>1171.975830078125</v>
      </c>
      <c r="F2829" s="24">
        <v>934.50970458984375</v>
      </c>
      <c r="G2829" s="24">
        <v>1311.311279296875</v>
      </c>
      <c r="H2829" s="24">
        <v>537.75836181640625</v>
      </c>
    </row>
    <row r="2830" spans="1:8">
      <c r="A2830">
        <v>141</v>
      </c>
      <c r="B2830" t="s">
        <v>403</v>
      </c>
      <c r="C2830">
        <v>8</v>
      </c>
      <c r="D2830" s="24">
        <v>7103.63525390625</v>
      </c>
      <c r="E2830" s="24">
        <v>1226.8546142578125</v>
      </c>
      <c r="F2830" s="24">
        <v>1054.0087890625</v>
      </c>
      <c r="G2830" s="24">
        <v>1509.6575927734375</v>
      </c>
      <c r="H2830" s="24">
        <v>525.94183349609375</v>
      </c>
    </row>
    <row r="2831" spans="1:8">
      <c r="A2831">
        <v>142</v>
      </c>
      <c r="B2831" t="s">
        <v>404</v>
      </c>
      <c r="C2831">
        <v>8</v>
      </c>
      <c r="D2831" s="24">
        <v>17687.650390625</v>
      </c>
      <c r="E2831" s="24">
        <v>3355.75927734375</v>
      </c>
      <c r="F2831" s="24">
        <v>1827.94287109375</v>
      </c>
      <c r="G2831" s="24">
        <v>2008.341796875</v>
      </c>
      <c r="H2831" s="24">
        <v>1135.9609375</v>
      </c>
    </row>
    <row r="2832" spans="1:8">
      <c r="A2832">
        <v>143</v>
      </c>
      <c r="B2832" t="s">
        <v>405</v>
      </c>
      <c r="C2832">
        <v>8</v>
      </c>
      <c r="D2832" s="24">
        <v>2696.78515625</v>
      </c>
      <c r="E2832" s="24">
        <v>512.32049560546875</v>
      </c>
      <c r="F2832" s="24">
        <v>-69.353096008300781</v>
      </c>
      <c r="G2832" s="24">
        <v>283.24639892578125</v>
      </c>
      <c r="H2832" s="24">
        <v>208.60296630859375</v>
      </c>
    </row>
    <row r="2833" spans="1:8">
      <c r="A2833">
        <v>144</v>
      </c>
      <c r="B2833" t="s">
        <v>406</v>
      </c>
      <c r="C2833">
        <v>8</v>
      </c>
      <c r="D2833" s="24">
        <v>1833.58837890625</v>
      </c>
      <c r="E2833" s="24">
        <v>904.78387451171875</v>
      </c>
      <c r="F2833" s="24">
        <v>325.11398315429688</v>
      </c>
      <c r="G2833" s="24">
        <v>478.493896484375</v>
      </c>
      <c r="H2833" s="24">
        <v>475.62362670898438</v>
      </c>
    </row>
    <row r="2834" spans="1:8">
      <c r="A2834">
        <v>145</v>
      </c>
      <c r="B2834" t="s">
        <v>407</v>
      </c>
      <c r="C2834">
        <v>8</v>
      </c>
      <c r="D2834" s="24">
        <v>12135.701171875</v>
      </c>
      <c r="E2834" s="24">
        <v>1700.292724609375</v>
      </c>
      <c r="F2834" s="24">
        <v>1144.912841796875</v>
      </c>
      <c r="G2834" s="24">
        <v>1733.8447265625</v>
      </c>
      <c r="H2834" s="24">
        <v>839.0704345703125</v>
      </c>
    </row>
    <row r="2835" spans="1:8">
      <c r="A2835">
        <v>146</v>
      </c>
      <c r="B2835" t="s">
        <v>408</v>
      </c>
      <c r="C2835">
        <v>8</v>
      </c>
      <c r="D2835" s="24">
        <v>14202.892578125</v>
      </c>
      <c r="E2835" s="24">
        <v>2036.575927734375</v>
      </c>
      <c r="F2835" s="24">
        <v>776.09906005859375</v>
      </c>
      <c r="G2835" s="24">
        <v>1232.6849365234375</v>
      </c>
      <c r="H2835" s="24">
        <v>740.478515625</v>
      </c>
    </row>
    <row r="2836" spans="1:8">
      <c r="A2836">
        <v>147</v>
      </c>
      <c r="B2836" t="s">
        <v>409</v>
      </c>
      <c r="C2836">
        <v>8</v>
      </c>
      <c r="D2836" s="24">
        <v>7113.626953125</v>
      </c>
      <c r="E2836" s="24">
        <v>1476.9776611328125</v>
      </c>
      <c r="F2836" s="24">
        <v>662.20697021484375</v>
      </c>
      <c r="G2836" s="24">
        <v>990.56683349609375</v>
      </c>
      <c r="H2836" s="24">
        <v>690.62188720703125</v>
      </c>
    </row>
    <row r="2837" spans="1:8">
      <c r="A2837">
        <v>148</v>
      </c>
      <c r="B2837" t="s">
        <v>410</v>
      </c>
      <c r="C2837">
        <v>8</v>
      </c>
      <c r="D2837" s="24">
        <v>9496.271484375</v>
      </c>
      <c r="E2837" s="24">
        <v>1555.8731689453125</v>
      </c>
      <c r="F2837" s="24">
        <v>1253.875</v>
      </c>
      <c r="G2837" s="24">
        <v>2014.079345703125</v>
      </c>
      <c r="H2837" s="24">
        <v>696.57470703125</v>
      </c>
    </row>
    <row r="2838" spans="1:8">
      <c r="A2838">
        <v>149</v>
      </c>
      <c r="B2838" t="s">
        <v>411</v>
      </c>
      <c r="C2838">
        <v>8</v>
      </c>
      <c r="D2838" s="24">
        <v>30130.935546875</v>
      </c>
      <c r="E2838" s="24">
        <v>4896.349609375</v>
      </c>
      <c r="F2838" s="24">
        <v>3856.186279296875</v>
      </c>
      <c r="G2838" s="24">
        <v>2923.3642578125</v>
      </c>
      <c r="H2838" s="24">
        <v>2075.883544921875</v>
      </c>
    </row>
    <row r="2839" spans="1:8">
      <c r="A2839">
        <v>150</v>
      </c>
      <c r="B2839" t="s">
        <v>412</v>
      </c>
      <c r="C2839">
        <v>8</v>
      </c>
      <c r="D2839" s="24">
        <v>10705.8408203125</v>
      </c>
      <c r="E2839" s="24">
        <v>2306.787353515625</v>
      </c>
      <c r="F2839" s="24">
        <v>1189.9903564453125</v>
      </c>
      <c r="G2839" s="24">
        <v>1329.5372314453125</v>
      </c>
      <c r="H2839" s="24">
        <v>619.80523681640625</v>
      </c>
    </row>
    <row r="2840" spans="1:8">
      <c r="A2840">
        <v>151</v>
      </c>
      <c r="B2840" t="s">
        <v>413</v>
      </c>
      <c r="C2840">
        <v>8</v>
      </c>
      <c r="D2840" s="24">
        <v>7766.31396484375</v>
      </c>
      <c r="E2840" s="24">
        <v>1409.2838134765625</v>
      </c>
      <c r="F2840" s="24">
        <v>889.69329833984375</v>
      </c>
      <c r="G2840" s="24">
        <v>1347.8251953125</v>
      </c>
      <c r="H2840" s="24">
        <v>674.08612060546875</v>
      </c>
    </row>
    <row r="2841" spans="1:8">
      <c r="A2841">
        <v>152</v>
      </c>
      <c r="B2841" t="s">
        <v>414</v>
      </c>
      <c r="C2841">
        <v>8</v>
      </c>
      <c r="D2841" s="24">
        <v>6702.6943359375</v>
      </c>
      <c r="E2841" s="24">
        <v>1584.1534423828125</v>
      </c>
      <c r="F2841" s="24">
        <v>771.71038818359375</v>
      </c>
      <c r="G2841" s="24">
        <v>2220.45166015625</v>
      </c>
      <c r="H2841" s="24">
        <v>1547.926513671875</v>
      </c>
    </row>
    <row r="2842" spans="1:8">
      <c r="A2842">
        <v>153</v>
      </c>
      <c r="B2842" t="s">
        <v>415</v>
      </c>
      <c r="C2842">
        <v>8</v>
      </c>
      <c r="D2842" s="24">
        <v>4148.77197265625</v>
      </c>
      <c r="E2842" s="24">
        <v>698.4669189453125</v>
      </c>
      <c r="F2842" s="24">
        <v>1049.5908203125</v>
      </c>
      <c r="G2842" s="24">
        <v>1324.671142578125</v>
      </c>
      <c r="H2842" s="24">
        <v>359.46493530273438</v>
      </c>
    </row>
    <row r="2843" spans="1:8">
      <c r="A2843">
        <v>154</v>
      </c>
      <c r="B2843" t="s">
        <v>416</v>
      </c>
      <c r="C2843">
        <v>8</v>
      </c>
      <c r="D2843" s="24">
        <v>2466.27294921875</v>
      </c>
      <c r="E2843" s="24">
        <v>970.80352783203125</v>
      </c>
      <c r="F2843" s="24">
        <v>715.771240234375</v>
      </c>
      <c r="G2843" s="24">
        <v>650.34381103515625</v>
      </c>
      <c r="H2843" s="24">
        <v>266.42300415039062</v>
      </c>
    </row>
    <row r="2844" spans="1:8">
      <c r="A2844">
        <v>155</v>
      </c>
      <c r="B2844" t="s">
        <v>417</v>
      </c>
      <c r="C2844">
        <v>8</v>
      </c>
      <c r="D2844" s="24">
        <v>8368.5615234375</v>
      </c>
      <c r="E2844" s="24">
        <v>662.42694091796875</v>
      </c>
      <c r="F2844" s="24">
        <v>652.65704345703125</v>
      </c>
      <c r="G2844" s="24">
        <v>1153.612548828125</v>
      </c>
      <c r="H2844" s="24">
        <v>1010.6160278320312</v>
      </c>
    </row>
    <row r="2845" spans="1:8">
      <c r="A2845">
        <v>156</v>
      </c>
      <c r="B2845" t="s">
        <v>418</v>
      </c>
      <c r="C2845">
        <v>8</v>
      </c>
      <c r="D2845" s="24">
        <v>7515.912109375</v>
      </c>
      <c r="E2845" s="24">
        <v>1923.6025390625</v>
      </c>
      <c r="F2845" s="24">
        <v>813.98358154296875</v>
      </c>
      <c r="G2845" s="24">
        <v>691.36651611328125</v>
      </c>
      <c r="H2845" s="24">
        <v>234.34672546386719</v>
      </c>
    </row>
    <row r="2846" spans="1:8">
      <c r="A2846">
        <v>157</v>
      </c>
      <c r="B2846" t="s">
        <v>419</v>
      </c>
      <c r="C2846">
        <v>8</v>
      </c>
      <c r="D2846" s="24">
        <v>4034.578857421875</v>
      </c>
      <c r="E2846" s="24">
        <v>440.284912109375</v>
      </c>
      <c r="F2846" s="24">
        <v>157.96771240234375</v>
      </c>
      <c r="G2846" s="24">
        <v>667.16705322265625</v>
      </c>
      <c r="H2846" s="24">
        <v>141.86029052734375</v>
      </c>
    </row>
    <row r="2847" spans="1:8">
      <c r="A2847">
        <v>158</v>
      </c>
      <c r="B2847" t="s">
        <v>420</v>
      </c>
      <c r="C2847">
        <v>8</v>
      </c>
      <c r="D2847" s="24">
        <v>4339.96533203125</v>
      </c>
      <c r="E2847" s="24">
        <v>247.95176696777344</v>
      </c>
      <c r="F2847" s="24">
        <v>800.4390869140625</v>
      </c>
      <c r="G2847" s="24">
        <v>799.73345947265625</v>
      </c>
      <c r="H2847" s="24">
        <v>867.17669677734375</v>
      </c>
    </row>
    <row r="2848" spans="1:8">
      <c r="A2848">
        <v>159</v>
      </c>
      <c r="B2848" t="s">
        <v>421</v>
      </c>
      <c r="C2848">
        <v>8</v>
      </c>
      <c r="D2848" s="24">
        <v>16747.333984375</v>
      </c>
      <c r="E2848" s="24">
        <v>6403.0419921875</v>
      </c>
      <c r="F2848" s="24">
        <v>3276.17529296875</v>
      </c>
      <c r="G2848" s="24">
        <v>2439.3779296875</v>
      </c>
      <c r="H2848" s="24">
        <v>1481.466552734375</v>
      </c>
    </row>
    <row r="2849" spans="1:8">
      <c r="A2849">
        <v>160</v>
      </c>
      <c r="B2849" t="s">
        <v>422</v>
      </c>
      <c r="C2849">
        <v>8</v>
      </c>
      <c r="D2849" s="24">
        <v>20366.865234375</v>
      </c>
      <c r="E2849" s="24">
        <v>4383.06982421875</v>
      </c>
      <c r="F2849" s="24">
        <v>2121.227294921875</v>
      </c>
      <c r="G2849" s="24">
        <v>5071.8642578125</v>
      </c>
      <c r="H2849" s="24">
        <v>2167.43408203125</v>
      </c>
    </row>
    <row r="2850" spans="1:8">
      <c r="A2850">
        <v>161</v>
      </c>
      <c r="B2850" t="s">
        <v>423</v>
      </c>
      <c r="C2850">
        <v>8</v>
      </c>
      <c r="D2850" s="24">
        <v>13553.78125</v>
      </c>
      <c r="E2850" s="24">
        <v>1459.9271240234375</v>
      </c>
      <c r="F2850" s="24">
        <v>1069.1839599609375</v>
      </c>
      <c r="G2850" s="24">
        <v>2191.839111328125</v>
      </c>
      <c r="H2850" s="24">
        <v>1363.909912109375</v>
      </c>
    </row>
    <row r="2851" spans="1:8">
      <c r="A2851">
        <v>162</v>
      </c>
      <c r="B2851" t="s">
        <v>424</v>
      </c>
      <c r="C2851">
        <v>8</v>
      </c>
      <c r="D2851" s="24">
        <v>6749.84130859375</v>
      </c>
      <c r="E2851" s="24">
        <v>1606.123779296875</v>
      </c>
      <c r="F2851" s="24">
        <v>1068.860107421875</v>
      </c>
      <c r="G2851" s="24">
        <v>691.4246826171875</v>
      </c>
      <c r="H2851" s="24">
        <v>-83.719009399414062</v>
      </c>
    </row>
    <row r="2852" spans="1:8">
      <c r="A2852">
        <v>163</v>
      </c>
      <c r="B2852" t="s">
        <v>425</v>
      </c>
      <c r="C2852">
        <v>8</v>
      </c>
      <c r="D2852" s="24">
        <v>10747.5927734375</v>
      </c>
      <c r="E2852" s="24">
        <v>2064.098388671875</v>
      </c>
      <c r="F2852" s="24">
        <v>1510.904541015625</v>
      </c>
      <c r="G2852" s="24">
        <v>1359.422119140625</v>
      </c>
      <c r="H2852" s="24">
        <v>568.62371826171875</v>
      </c>
    </row>
    <row r="2853" spans="1:8">
      <c r="A2853">
        <v>164</v>
      </c>
      <c r="B2853" t="s">
        <v>426</v>
      </c>
      <c r="C2853">
        <v>8</v>
      </c>
      <c r="D2853" s="24">
        <v>9520.890625</v>
      </c>
      <c r="E2853" s="24">
        <v>1603.3885498046875</v>
      </c>
      <c r="F2853" s="24">
        <v>915.55047607421875</v>
      </c>
      <c r="G2853" s="24">
        <v>1590.3155517578125</v>
      </c>
      <c r="H2853" s="24">
        <v>944.3592529296875</v>
      </c>
    </row>
    <row r="2854" spans="1:8">
      <c r="A2854">
        <v>165</v>
      </c>
      <c r="B2854" t="s">
        <v>427</v>
      </c>
      <c r="C2854">
        <v>8</v>
      </c>
      <c r="D2854" s="24">
        <v>3020.44482421875</v>
      </c>
      <c r="E2854" s="24">
        <v>425.11172485351562</v>
      </c>
      <c r="F2854" s="24">
        <v>220.42289733886719</v>
      </c>
      <c r="G2854" s="24">
        <v>1168.6131591796875</v>
      </c>
      <c r="H2854" s="24">
        <v>744.34375</v>
      </c>
    </row>
    <row r="2855" spans="1:8">
      <c r="A2855">
        <v>166</v>
      </c>
      <c r="B2855" t="s">
        <v>428</v>
      </c>
      <c r="C2855">
        <v>8</v>
      </c>
      <c r="D2855" s="24">
        <v>1609.9375</v>
      </c>
      <c r="E2855" s="24">
        <v>341.43447875976562</v>
      </c>
      <c r="F2855" s="24">
        <v>307.04977416992188</v>
      </c>
      <c r="G2855" s="24">
        <v>848.35198974609375</v>
      </c>
      <c r="H2855" s="24">
        <v>400.82675170898438</v>
      </c>
    </row>
    <row r="2856" spans="1:8">
      <c r="A2856">
        <v>167</v>
      </c>
      <c r="B2856" t="s">
        <v>429</v>
      </c>
      <c r="C2856">
        <v>8</v>
      </c>
      <c r="D2856" s="24">
        <v>12271.6650390625</v>
      </c>
      <c r="E2856" s="24">
        <v>1672.373779296875</v>
      </c>
      <c r="F2856" s="24">
        <v>797.54266357421875</v>
      </c>
      <c r="G2856" s="24">
        <v>1221.4111328125</v>
      </c>
      <c r="H2856" s="24">
        <v>300.3424072265625</v>
      </c>
    </row>
    <row r="2857" spans="1:8">
      <c r="A2857">
        <v>168</v>
      </c>
      <c r="B2857" t="s">
        <v>430</v>
      </c>
      <c r="C2857">
        <v>8</v>
      </c>
      <c r="D2857" s="24">
        <v>1971.781005859375</v>
      </c>
      <c r="E2857" s="24">
        <v>634.3704833984375</v>
      </c>
      <c r="F2857" s="24">
        <v>395.42083740234375</v>
      </c>
      <c r="G2857" s="24">
        <v>992.21783447265625</v>
      </c>
      <c r="H2857" s="24">
        <v>430.18035888671875</v>
      </c>
    </row>
    <row r="2858" spans="1:8">
      <c r="A2858">
        <v>169</v>
      </c>
      <c r="B2858" t="s">
        <v>431</v>
      </c>
      <c r="C2858">
        <v>8</v>
      </c>
      <c r="D2858" s="24">
        <v>13637.626953125</v>
      </c>
      <c r="E2858" s="24">
        <v>1951.25732421875</v>
      </c>
      <c r="F2858" s="24">
        <v>1101.06396484375</v>
      </c>
      <c r="G2858" s="24">
        <v>1627.4774169921875</v>
      </c>
      <c r="H2858" s="24">
        <v>904.94903564453125</v>
      </c>
    </row>
    <row r="2859" spans="1:8">
      <c r="A2859">
        <v>170</v>
      </c>
      <c r="B2859" t="s">
        <v>432</v>
      </c>
      <c r="C2859">
        <v>8</v>
      </c>
      <c r="D2859" s="24">
        <v>6707.7568359375</v>
      </c>
      <c r="E2859" s="24">
        <v>1154.7489013671875</v>
      </c>
      <c r="F2859" s="24">
        <v>993.375244140625</v>
      </c>
      <c r="G2859" s="24">
        <v>1290.91455078125</v>
      </c>
      <c r="H2859" s="24">
        <v>567.55029296875</v>
      </c>
    </row>
    <row r="2860" spans="1:8">
      <c r="A2860">
        <v>171</v>
      </c>
      <c r="B2860" t="s">
        <v>433</v>
      </c>
      <c r="C2860">
        <v>8</v>
      </c>
      <c r="D2860" s="24">
        <v>9974.9892578125</v>
      </c>
      <c r="E2860" s="24">
        <v>1600.0035400390625</v>
      </c>
      <c r="F2860" s="24">
        <v>1146.37353515625</v>
      </c>
      <c r="G2860" s="24">
        <v>1365.83203125</v>
      </c>
      <c r="H2860" s="24">
        <v>863.2305908203125</v>
      </c>
    </row>
    <row r="2861" spans="1:8">
      <c r="A2861">
        <v>172</v>
      </c>
      <c r="B2861" t="s">
        <v>434</v>
      </c>
      <c r="C2861">
        <v>8</v>
      </c>
      <c r="D2861" s="24">
        <v>13026.68359375</v>
      </c>
      <c r="E2861" s="24">
        <v>2497.019775390625</v>
      </c>
      <c r="F2861" s="24">
        <v>5066.61767578125</v>
      </c>
      <c r="G2861" s="24">
        <v>10709.4443359375</v>
      </c>
      <c r="H2861" s="24">
        <v>633.53204345703125</v>
      </c>
    </row>
    <row r="2862" spans="1:8">
      <c r="A2862">
        <v>173</v>
      </c>
      <c r="B2862" t="s">
        <v>435</v>
      </c>
      <c r="C2862">
        <v>8</v>
      </c>
      <c r="D2862" s="24">
        <v>32122.42578125</v>
      </c>
      <c r="E2862" s="24">
        <v>4678.95654296875</v>
      </c>
      <c r="F2862" s="24">
        <v>2685.5</v>
      </c>
      <c r="G2862" s="24">
        <v>3273.012939453125</v>
      </c>
      <c r="H2862" s="24">
        <v>1558.106201171875</v>
      </c>
    </row>
    <row r="2863" spans="1:8">
      <c r="A2863">
        <v>174</v>
      </c>
      <c r="B2863" t="s">
        <v>436</v>
      </c>
      <c r="C2863">
        <v>8</v>
      </c>
      <c r="D2863" s="24">
        <v>4196.2158203125</v>
      </c>
      <c r="E2863" s="24">
        <v>651.5955810546875</v>
      </c>
      <c r="F2863" s="24">
        <v>875.27447509765625</v>
      </c>
      <c r="G2863" s="24">
        <v>1029.8896484375</v>
      </c>
      <c r="H2863" s="24">
        <v>709.02142333984375</v>
      </c>
    </row>
    <row r="2864" spans="1:8">
      <c r="A2864">
        <v>175</v>
      </c>
      <c r="B2864" t="s">
        <v>437</v>
      </c>
      <c r="C2864">
        <v>8</v>
      </c>
      <c r="D2864" s="24">
        <v>9714.02734375</v>
      </c>
      <c r="E2864" s="24">
        <v>1661.2457275390625</v>
      </c>
      <c r="F2864" s="24">
        <v>1116.8248291015625</v>
      </c>
      <c r="G2864" s="24">
        <v>1263.5928955078125</v>
      </c>
      <c r="H2864" s="24">
        <v>1572.75146484375</v>
      </c>
    </row>
    <row r="2865" spans="1:8">
      <c r="A2865">
        <v>176</v>
      </c>
      <c r="B2865" t="s">
        <v>438</v>
      </c>
      <c r="C2865">
        <v>8</v>
      </c>
      <c r="D2865" s="24">
        <v>5792.0693359375</v>
      </c>
      <c r="E2865" s="24">
        <v>979.39361572265625</v>
      </c>
      <c r="F2865" s="24">
        <v>481.80255126953125</v>
      </c>
      <c r="G2865" s="24">
        <v>1497.0152587890625</v>
      </c>
      <c r="H2865" s="24">
        <v>3240.000244140625</v>
      </c>
    </row>
    <row r="2866" spans="1:8">
      <c r="A2866">
        <v>177</v>
      </c>
      <c r="B2866" t="s">
        <v>439</v>
      </c>
      <c r="C2866">
        <v>8</v>
      </c>
      <c r="D2866" s="24">
        <v>10451.7880859375</v>
      </c>
      <c r="E2866" s="24">
        <v>1706.8546142578125</v>
      </c>
      <c r="F2866" s="24">
        <v>659.01611328125</v>
      </c>
      <c r="G2866" s="24">
        <v>1380.45458984375</v>
      </c>
      <c r="H2866" s="24">
        <v>958.21392822265625</v>
      </c>
    </row>
    <row r="2867" spans="1:8">
      <c r="A2867">
        <v>178</v>
      </c>
      <c r="B2867" t="s">
        <v>440</v>
      </c>
      <c r="C2867">
        <v>8</v>
      </c>
      <c r="D2867" s="24">
        <v>12465.767578125</v>
      </c>
      <c r="E2867" s="24">
        <v>2677.374755859375</v>
      </c>
      <c r="F2867" s="24">
        <v>1660.516357421875</v>
      </c>
      <c r="G2867" s="24">
        <v>1586.6834716796875</v>
      </c>
      <c r="H2867" s="24">
        <v>2223.663330078125</v>
      </c>
    </row>
    <row r="2868" spans="1:8">
      <c r="A2868">
        <v>179</v>
      </c>
      <c r="B2868" t="s">
        <v>441</v>
      </c>
      <c r="C2868">
        <v>8</v>
      </c>
      <c r="D2868" s="24">
        <v>8794.3837890625</v>
      </c>
      <c r="E2868" s="24">
        <v>1294.5113525390625</v>
      </c>
      <c r="F2868" s="24">
        <v>895.61865234375</v>
      </c>
      <c r="G2868" s="24">
        <v>1045.2802734375</v>
      </c>
      <c r="H2868" s="24">
        <v>700.21343994140625</v>
      </c>
    </row>
    <row r="2869" spans="1:8">
      <c r="A2869">
        <v>180</v>
      </c>
      <c r="B2869" t="s">
        <v>442</v>
      </c>
      <c r="C2869">
        <v>8</v>
      </c>
      <c r="D2869" s="24">
        <v>3564.39013671875</v>
      </c>
      <c r="E2869" s="24">
        <v>349.18508911132812</v>
      </c>
      <c r="F2869" s="24">
        <v>35.598350524902344</v>
      </c>
      <c r="G2869" s="24">
        <v>784.7752685546875</v>
      </c>
      <c r="H2869" s="24">
        <v>603.9063720703125</v>
      </c>
    </row>
    <row r="2870" spans="1:8">
      <c r="A2870">
        <v>181</v>
      </c>
      <c r="B2870" t="s">
        <v>443</v>
      </c>
      <c r="C2870">
        <v>8</v>
      </c>
      <c r="D2870" s="24">
        <v>8410.703125</v>
      </c>
      <c r="E2870" s="24">
        <v>1182.813720703125</v>
      </c>
      <c r="F2870" s="24">
        <v>732.6358642578125</v>
      </c>
      <c r="G2870" s="24">
        <v>1580.327880859375</v>
      </c>
      <c r="H2870" s="24">
        <v>2991.449462890625</v>
      </c>
    </row>
    <row r="2871" spans="1:8">
      <c r="A2871">
        <v>182</v>
      </c>
      <c r="B2871" t="s">
        <v>444</v>
      </c>
      <c r="C2871">
        <v>8</v>
      </c>
      <c r="D2871" s="24">
        <v>6568.44384765625</v>
      </c>
      <c r="E2871" s="24">
        <v>1108.416748046875</v>
      </c>
      <c r="F2871" s="24">
        <v>781.9261474609375</v>
      </c>
      <c r="G2871" s="24">
        <v>938.576904296875</v>
      </c>
      <c r="H2871" s="24">
        <v>1809.78515625</v>
      </c>
    </row>
    <row r="2872" spans="1:8">
      <c r="A2872">
        <v>183</v>
      </c>
      <c r="B2872" t="s">
        <v>445</v>
      </c>
      <c r="C2872">
        <v>8</v>
      </c>
      <c r="D2872" s="24">
        <v>9631.8544921875</v>
      </c>
      <c r="E2872" s="24">
        <v>1942.423828125</v>
      </c>
      <c r="F2872" s="24">
        <v>1504.2265625</v>
      </c>
      <c r="G2872" s="24">
        <v>1176.972412109375</v>
      </c>
      <c r="H2872" s="24">
        <v>1813.8978271484375</v>
      </c>
    </row>
    <row r="2873" spans="1:8">
      <c r="A2873">
        <v>184</v>
      </c>
      <c r="B2873" t="s">
        <v>446</v>
      </c>
      <c r="C2873">
        <v>8</v>
      </c>
      <c r="D2873" s="24">
        <v>12451.783203125</v>
      </c>
      <c r="E2873" s="24">
        <v>2145.541015625</v>
      </c>
      <c r="F2873" s="24">
        <v>1569.2628173828125</v>
      </c>
      <c r="G2873" s="24">
        <v>1810.167724609375</v>
      </c>
      <c r="H2873" s="24">
        <v>460.77899169921875</v>
      </c>
    </row>
    <row r="2874" spans="1:8">
      <c r="A2874">
        <v>185</v>
      </c>
      <c r="B2874" t="s">
        <v>447</v>
      </c>
      <c r="C2874">
        <v>8</v>
      </c>
      <c r="D2874" s="24">
        <v>11148.98046875</v>
      </c>
      <c r="E2874" s="24">
        <v>1955.732666015625</v>
      </c>
      <c r="F2874" s="24">
        <v>877.902587890625</v>
      </c>
      <c r="G2874" s="24">
        <v>1297.72216796875</v>
      </c>
      <c r="H2874" s="24">
        <v>522.5723876953125</v>
      </c>
    </row>
    <row r="2875" spans="1:8">
      <c r="A2875">
        <v>186</v>
      </c>
      <c r="B2875" t="s">
        <v>448</v>
      </c>
      <c r="C2875">
        <v>8</v>
      </c>
      <c r="D2875" s="24">
        <v>9443.9736328125</v>
      </c>
      <c r="E2875" s="24">
        <v>1611.7037353515625</v>
      </c>
      <c r="F2875" s="24">
        <v>1568.0186767578125</v>
      </c>
      <c r="G2875" s="24">
        <v>1690.3292236328125</v>
      </c>
      <c r="H2875" s="24">
        <v>612.46722412109375</v>
      </c>
    </row>
    <row r="2876" spans="1:8">
      <c r="A2876">
        <v>187</v>
      </c>
      <c r="B2876" t="s">
        <v>449</v>
      </c>
      <c r="C2876">
        <v>8</v>
      </c>
      <c r="D2876" s="24">
        <v>7627.173828125</v>
      </c>
      <c r="E2876" s="24">
        <v>1586.5367431640625</v>
      </c>
      <c r="F2876" s="24">
        <v>1093.0384521484375</v>
      </c>
      <c r="G2876" s="24">
        <v>1291.800537109375</v>
      </c>
      <c r="H2876" s="24">
        <v>844.3670654296875</v>
      </c>
    </row>
    <row r="2877" spans="1:8">
      <c r="A2877">
        <v>188</v>
      </c>
      <c r="B2877" t="s">
        <v>450</v>
      </c>
      <c r="C2877">
        <v>8</v>
      </c>
      <c r="D2877" s="24">
        <v>6965.09033203125</v>
      </c>
      <c r="E2877" s="24">
        <v>678.5421142578125</v>
      </c>
      <c r="F2877" s="24">
        <v>240.55290222167969</v>
      </c>
      <c r="G2877" s="24">
        <v>1690.7235107421875</v>
      </c>
      <c r="H2877" s="24">
        <v>4349.21435546875</v>
      </c>
    </row>
    <row r="2878" spans="1:8">
      <c r="A2878">
        <v>189</v>
      </c>
      <c r="B2878" t="s">
        <v>451</v>
      </c>
      <c r="C2878">
        <v>8</v>
      </c>
      <c r="D2878" s="24">
        <v>30624.353515625</v>
      </c>
      <c r="E2878" s="24">
        <v>5313.45556640625</v>
      </c>
      <c r="F2878" s="24">
        <v>3678.40185546875</v>
      </c>
      <c r="G2878" s="24">
        <v>4812.6484375</v>
      </c>
      <c r="H2878" s="24">
        <v>2645.69091796875</v>
      </c>
    </row>
    <row r="2879" spans="1:8">
      <c r="A2879">
        <v>190</v>
      </c>
      <c r="B2879" t="s">
        <v>452</v>
      </c>
      <c r="C2879">
        <v>8</v>
      </c>
      <c r="D2879" s="24">
        <v>5290.4501953125</v>
      </c>
      <c r="E2879" s="24">
        <v>411.4976806640625</v>
      </c>
      <c r="F2879" s="24">
        <v>346.43853759765625</v>
      </c>
      <c r="G2879" s="24">
        <v>863.02880859375</v>
      </c>
      <c r="H2879" s="24">
        <v>901.61029052734375</v>
      </c>
    </row>
    <row r="2880" spans="1:8">
      <c r="A2880">
        <v>191</v>
      </c>
      <c r="B2880" t="s">
        <v>453</v>
      </c>
      <c r="C2880">
        <v>8</v>
      </c>
      <c r="D2880" s="24">
        <v>2375.795654296875</v>
      </c>
      <c r="E2880" s="24">
        <v>774.413330078125</v>
      </c>
      <c r="F2880" s="24">
        <v>277.37551879882812</v>
      </c>
      <c r="G2880" s="24">
        <v>1029.308349609375</v>
      </c>
      <c r="H2880" s="24">
        <v>356.91156005859375</v>
      </c>
    </row>
    <row r="2881" spans="1:8">
      <c r="A2881">
        <v>192</v>
      </c>
      <c r="B2881" t="s">
        <v>454</v>
      </c>
      <c r="C2881">
        <v>8</v>
      </c>
      <c r="D2881" s="24">
        <v>4031.148681640625</v>
      </c>
      <c r="E2881" s="24">
        <v>1140.49560546875</v>
      </c>
      <c r="F2881" s="24">
        <v>554.22149658203125</v>
      </c>
      <c r="G2881" s="24">
        <v>811.29949951171875</v>
      </c>
      <c r="H2881" s="24">
        <v>526.237060546875</v>
      </c>
    </row>
    <row r="2882" spans="1:8">
      <c r="A2882">
        <v>193</v>
      </c>
      <c r="B2882" t="s">
        <v>455</v>
      </c>
      <c r="C2882">
        <v>8</v>
      </c>
      <c r="D2882" s="24">
        <v>10769.1884765625</v>
      </c>
      <c r="E2882" s="24">
        <v>1608.722412109375</v>
      </c>
      <c r="F2882" s="24">
        <v>1044.6895751953125</v>
      </c>
      <c r="G2882" s="24">
        <v>1734.646728515625</v>
      </c>
      <c r="H2882" s="24">
        <v>606.069091796875</v>
      </c>
    </row>
    <row r="2883" spans="1:8">
      <c r="A2883">
        <v>194</v>
      </c>
      <c r="B2883" t="s">
        <v>456</v>
      </c>
      <c r="C2883">
        <v>8</v>
      </c>
      <c r="D2883" s="24">
        <v>23662.91796875</v>
      </c>
      <c r="E2883" s="24">
        <v>3416.161376953125</v>
      </c>
      <c r="F2883" s="24">
        <v>1612.33544921875</v>
      </c>
      <c r="G2883" s="24">
        <v>2438.9501953125</v>
      </c>
      <c r="H2883" s="24">
        <v>1383.56884765625</v>
      </c>
    </row>
    <row r="2884" spans="1:8">
      <c r="A2884">
        <v>195</v>
      </c>
      <c r="B2884" t="s">
        <v>457</v>
      </c>
      <c r="C2884">
        <v>8</v>
      </c>
      <c r="D2884" s="24">
        <v>33292.9296875</v>
      </c>
      <c r="E2884" s="24">
        <v>3748.941650390625</v>
      </c>
      <c r="F2884" s="24">
        <v>1818.9495849609375</v>
      </c>
      <c r="G2884" s="24">
        <v>1955.4393310546875</v>
      </c>
      <c r="H2884" s="24">
        <v>1059.1912841796875</v>
      </c>
    </row>
    <row r="2885" spans="1:8">
      <c r="A2885">
        <v>196</v>
      </c>
      <c r="B2885" t="s">
        <v>458</v>
      </c>
      <c r="C2885">
        <v>8</v>
      </c>
      <c r="D2885" s="24">
        <v>8723.037109375</v>
      </c>
      <c r="E2885" s="24">
        <v>1646.82421875</v>
      </c>
      <c r="F2885" s="24">
        <v>693.889404296875</v>
      </c>
      <c r="G2885" s="24">
        <v>1389.009765625</v>
      </c>
      <c r="H2885" s="24">
        <v>1192.068603515625</v>
      </c>
    </row>
    <row r="2886" spans="1:8">
      <c r="A2886">
        <v>197</v>
      </c>
      <c r="B2886" t="s">
        <v>459</v>
      </c>
      <c r="C2886">
        <v>8</v>
      </c>
      <c r="D2886" s="24">
        <v>9188.19140625</v>
      </c>
      <c r="E2886" s="24">
        <v>1571.4278564453125</v>
      </c>
      <c r="F2886" s="24">
        <v>1240.3568115234375</v>
      </c>
      <c r="G2886" s="24">
        <v>1268.5615234375</v>
      </c>
      <c r="H2886" s="24">
        <v>1236.8179931640625</v>
      </c>
    </row>
    <row r="2887" spans="1:8">
      <c r="A2887">
        <v>198</v>
      </c>
      <c r="B2887" t="s">
        <v>460</v>
      </c>
      <c r="C2887">
        <v>8</v>
      </c>
      <c r="D2887" s="24">
        <v>15524.416015625</v>
      </c>
      <c r="E2887" s="24">
        <v>1671.635986328125</v>
      </c>
      <c r="F2887" s="24">
        <v>970.54266357421875</v>
      </c>
      <c r="G2887" s="24">
        <v>1012.3253173828125</v>
      </c>
      <c r="H2887" s="24">
        <v>806.15570068359375</v>
      </c>
    </row>
    <row r="2888" spans="1:8">
      <c r="A2888">
        <v>199</v>
      </c>
      <c r="B2888" t="s">
        <v>461</v>
      </c>
      <c r="C2888">
        <v>8</v>
      </c>
      <c r="D2888" s="24">
        <v>5517.5068359375</v>
      </c>
      <c r="E2888" s="24">
        <v>1031.645263671875</v>
      </c>
      <c r="F2888" s="24">
        <v>442.23074340820312</v>
      </c>
      <c r="G2888" s="24">
        <v>1285.2928466796875</v>
      </c>
      <c r="H2888" s="24">
        <v>415.83425903320312</v>
      </c>
    </row>
    <row r="2889" spans="1:8">
      <c r="A2889">
        <v>200</v>
      </c>
      <c r="B2889" t="s">
        <v>462</v>
      </c>
      <c r="C2889">
        <v>8</v>
      </c>
      <c r="D2889" s="24">
        <v>6498.255859375</v>
      </c>
      <c r="E2889" s="24">
        <v>1666.9639892578125</v>
      </c>
      <c r="F2889" s="24">
        <v>804.09930419921875</v>
      </c>
      <c r="G2889" s="24">
        <v>1856.660888671875</v>
      </c>
      <c r="H2889" s="24">
        <v>1362.3955078125</v>
      </c>
    </row>
    <row r="2890" spans="1:8">
      <c r="A2890">
        <v>201</v>
      </c>
      <c r="B2890" t="s">
        <v>463</v>
      </c>
      <c r="C2890">
        <v>8</v>
      </c>
      <c r="D2890" s="24">
        <v>9861.4208984375</v>
      </c>
      <c r="E2890" s="24">
        <v>1902.622314453125</v>
      </c>
      <c r="F2890" s="24">
        <v>938.245361328125</v>
      </c>
      <c r="G2890" s="24">
        <v>1399.0897216796875</v>
      </c>
      <c r="H2890" s="24">
        <v>1015.1321411132812</v>
      </c>
    </row>
    <row r="2891" spans="1:8">
      <c r="A2891">
        <v>202</v>
      </c>
      <c r="B2891" t="s">
        <v>464</v>
      </c>
      <c r="C2891">
        <v>8</v>
      </c>
      <c r="D2891" s="24">
        <v>6357.44287109375</v>
      </c>
      <c r="E2891" s="24">
        <v>749.08319091796875</v>
      </c>
      <c r="F2891" s="24">
        <v>879.11767578125</v>
      </c>
      <c r="G2891" s="24">
        <v>1093.8165283203125</v>
      </c>
      <c r="H2891" s="24">
        <v>720.36444091796875</v>
      </c>
    </row>
    <row r="2892" spans="1:8">
      <c r="A2892">
        <v>203</v>
      </c>
      <c r="B2892" t="s">
        <v>465</v>
      </c>
      <c r="C2892">
        <v>8</v>
      </c>
      <c r="D2892" s="24">
        <v>9046.69921875</v>
      </c>
      <c r="E2892" s="24">
        <v>1021.4093627929688</v>
      </c>
      <c r="F2892" s="24">
        <v>749.02911376953125</v>
      </c>
      <c r="G2892" s="24">
        <v>1608.535888671875</v>
      </c>
      <c r="H2892" s="24">
        <v>1890.99267578125</v>
      </c>
    </row>
    <row r="2893" spans="1:8">
      <c r="A2893">
        <v>204</v>
      </c>
      <c r="B2893" t="s">
        <v>466</v>
      </c>
      <c r="C2893">
        <v>8</v>
      </c>
      <c r="D2893" s="24">
        <v>12192.07421875</v>
      </c>
      <c r="E2893" s="24">
        <v>2020.12744140625</v>
      </c>
      <c r="F2893" s="24">
        <v>1734.14013671875</v>
      </c>
      <c r="G2893" s="24">
        <v>1782.44970703125</v>
      </c>
      <c r="H2893" s="24">
        <v>1524.3182373046875</v>
      </c>
    </row>
    <row r="2894" spans="1:8">
      <c r="A2894">
        <v>205</v>
      </c>
      <c r="B2894" t="s">
        <v>467</v>
      </c>
      <c r="C2894">
        <v>8</v>
      </c>
      <c r="D2894" s="24">
        <v>4276.6904296875</v>
      </c>
      <c r="E2894" s="24">
        <v>432.62353515625</v>
      </c>
      <c r="F2894" s="24">
        <v>369.47714233398438</v>
      </c>
      <c r="G2894" s="24">
        <v>1583.861572265625</v>
      </c>
      <c r="H2894" s="24">
        <v>667.746826171875</v>
      </c>
    </row>
    <row r="2895" spans="1:8">
      <c r="A2895">
        <v>206</v>
      </c>
      <c r="B2895" t="s">
        <v>468</v>
      </c>
      <c r="C2895">
        <v>8</v>
      </c>
      <c r="D2895" s="24">
        <v>5935.13623046875</v>
      </c>
      <c r="E2895" s="24">
        <v>1094.1143798828125</v>
      </c>
      <c r="F2895" s="24">
        <v>695.82684326171875</v>
      </c>
      <c r="G2895" s="24">
        <v>234.39767456054688</v>
      </c>
      <c r="H2895" s="24">
        <v>276.25381469726562</v>
      </c>
    </row>
    <row r="2896" spans="1:8">
      <c r="A2896">
        <v>207</v>
      </c>
      <c r="B2896" t="s">
        <v>469</v>
      </c>
      <c r="C2896">
        <v>8</v>
      </c>
      <c r="D2896" s="24">
        <v>30617.267578125</v>
      </c>
      <c r="E2896" s="24">
        <v>5776.638671875</v>
      </c>
      <c r="F2896" s="24">
        <v>3813.4794921875</v>
      </c>
      <c r="G2896" s="24">
        <v>4497.15087890625</v>
      </c>
      <c r="H2896" s="24">
        <v>3432.65283203125</v>
      </c>
    </row>
    <row r="2897" spans="1:8">
      <c r="A2897">
        <v>208</v>
      </c>
      <c r="B2897" t="s">
        <v>470</v>
      </c>
      <c r="C2897">
        <v>8</v>
      </c>
      <c r="D2897" s="24">
        <v>16213.9609375</v>
      </c>
      <c r="E2897" s="24">
        <v>2604.5224609375</v>
      </c>
      <c r="F2897" s="24">
        <v>2119.65185546875</v>
      </c>
      <c r="G2897" s="24">
        <v>2200.728271484375</v>
      </c>
      <c r="H2897" s="24">
        <v>2309.5341796875</v>
      </c>
    </row>
    <row r="2898" spans="1:8">
      <c r="A2898">
        <v>209</v>
      </c>
      <c r="B2898" t="s">
        <v>471</v>
      </c>
      <c r="C2898">
        <v>8</v>
      </c>
      <c r="D2898" s="24">
        <v>10529.2822265625</v>
      </c>
      <c r="E2898" s="24">
        <v>1829.5567626953125</v>
      </c>
      <c r="F2898" s="24">
        <v>871.77874755859375</v>
      </c>
      <c r="G2898" s="24">
        <v>1228.029541015625</v>
      </c>
      <c r="H2898" s="24">
        <v>221.83795166015625</v>
      </c>
    </row>
    <row r="2899" spans="1:8">
      <c r="A2899">
        <v>210</v>
      </c>
      <c r="B2899" t="s">
        <v>472</v>
      </c>
      <c r="C2899">
        <v>8</v>
      </c>
      <c r="D2899" s="24">
        <v>19273.783203125</v>
      </c>
      <c r="E2899" s="24">
        <v>3033.60791015625</v>
      </c>
      <c r="F2899" s="24">
        <v>2045.1002197265625</v>
      </c>
      <c r="G2899" s="24">
        <v>2461.763916015625</v>
      </c>
      <c r="H2899" s="24">
        <v>1212.968505859375</v>
      </c>
    </row>
    <row r="2900" spans="1:8">
      <c r="A2900">
        <v>211</v>
      </c>
      <c r="B2900" t="s">
        <v>473</v>
      </c>
      <c r="C2900">
        <v>8</v>
      </c>
      <c r="D2900" s="24">
        <v>11341.291015625</v>
      </c>
      <c r="E2900" s="24">
        <v>1760.6083984375</v>
      </c>
      <c r="F2900" s="24">
        <v>1350.9156494140625</v>
      </c>
      <c r="G2900" s="24">
        <v>1930.046875</v>
      </c>
      <c r="H2900" s="24">
        <v>588.2828369140625</v>
      </c>
    </row>
    <row r="2901" spans="1:8">
      <c r="A2901">
        <v>212</v>
      </c>
      <c r="B2901" t="s">
        <v>474</v>
      </c>
      <c r="C2901">
        <v>8</v>
      </c>
      <c r="D2901" s="24">
        <v>5838.03759765625</v>
      </c>
      <c r="E2901" s="24">
        <v>728.60882568359375</v>
      </c>
      <c r="F2901" s="24">
        <v>914.79180908203125</v>
      </c>
      <c r="G2901" s="24">
        <v>1038.2833251953125</v>
      </c>
      <c r="H2901" s="24">
        <v>834.76617431640625</v>
      </c>
    </row>
    <row r="2902" spans="1:8">
      <c r="A2902">
        <v>213</v>
      </c>
      <c r="B2902" t="s">
        <v>475</v>
      </c>
      <c r="C2902">
        <v>8</v>
      </c>
      <c r="D2902" s="24">
        <v>6238.95166015625</v>
      </c>
      <c r="E2902" s="24">
        <v>994.4683837890625</v>
      </c>
      <c r="F2902" s="24">
        <v>1066.6021728515625</v>
      </c>
      <c r="G2902" s="24">
        <v>1124.776611328125</v>
      </c>
      <c r="H2902" s="24">
        <v>1154.5592041015625</v>
      </c>
    </row>
    <row r="2903" spans="1:8">
      <c r="A2903">
        <v>214</v>
      </c>
      <c r="B2903" t="s">
        <v>476</v>
      </c>
      <c r="C2903">
        <v>8</v>
      </c>
      <c r="D2903" s="24">
        <v>1889.4068603515625</v>
      </c>
      <c r="E2903" s="24">
        <v>695.1640625</v>
      </c>
      <c r="F2903" s="24">
        <v>165.79165649414062</v>
      </c>
      <c r="G2903" s="24">
        <v>1046.343505859375</v>
      </c>
      <c r="H2903" s="24">
        <v>855.26458740234375</v>
      </c>
    </row>
    <row r="2904" spans="1:8">
      <c r="A2904">
        <v>215</v>
      </c>
      <c r="B2904" t="s">
        <v>477</v>
      </c>
      <c r="C2904">
        <v>8</v>
      </c>
      <c r="D2904" s="24">
        <v>3759.15771484375</v>
      </c>
      <c r="E2904" s="24">
        <v>477.3309326171875</v>
      </c>
      <c r="F2904" s="24">
        <v>155.51448059082031</v>
      </c>
      <c r="G2904" s="24">
        <v>405.90036010742188</v>
      </c>
      <c r="H2904" s="24">
        <v>593.8631591796875</v>
      </c>
    </row>
    <row r="2905" spans="1:8">
      <c r="A2905">
        <v>216</v>
      </c>
      <c r="B2905" t="s">
        <v>478</v>
      </c>
      <c r="C2905">
        <v>8</v>
      </c>
      <c r="D2905" s="24">
        <v>2786.57421875</v>
      </c>
      <c r="E2905" s="24">
        <v>986.58538818359375</v>
      </c>
      <c r="F2905" s="24">
        <v>627.23052978515625</v>
      </c>
      <c r="G2905" s="24">
        <v>1282.449462890625</v>
      </c>
      <c r="H2905" s="24">
        <v>896.86285400390625</v>
      </c>
    </row>
    <row r="2906" spans="1:8">
      <c r="A2906">
        <v>217</v>
      </c>
      <c r="B2906" t="s">
        <v>479</v>
      </c>
      <c r="C2906">
        <v>8</v>
      </c>
      <c r="D2906" s="24">
        <v>5717.03564453125</v>
      </c>
      <c r="E2906" s="24">
        <v>892.57330322265625</v>
      </c>
      <c r="F2906" s="24">
        <v>611.9920654296875</v>
      </c>
      <c r="G2906" s="24">
        <v>1264.146484375</v>
      </c>
      <c r="H2906" s="24">
        <v>609.09783935546875</v>
      </c>
    </row>
    <row r="2907" spans="1:8">
      <c r="A2907">
        <v>218</v>
      </c>
      <c r="B2907" t="s">
        <v>480</v>
      </c>
      <c r="C2907">
        <v>8</v>
      </c>
      <c r="D2907" s="24">
        <v>11902.47265625</v>
      </c>
      <c r="E2907" s="24">
        <v>2128.4990234375</v>
      </c>
      <c r="F2907" s="24">
        <v>1335.2191162109375</v>
      </c>
      <c r="G2907" s="24">
        <v>1712.335205078125</v>
      </c>
      <c r="H2907" s="24">
        <v>566.92218017578125</v>
      </c>
    </row>
    <row r="2908" spans="1:8">
      <c r="A2908">
        <v>219</v>
      </c>
      <c r="B2908" t="s">
        <v>481</v>
      </c>
      <c r="C2908">
        <v>8</v>
      </c>
      <c r="D2908" s="24">
        <v>10019.3671875</v>
      </c>
      <c r="E2908" s="24">
        <v>1396.770263671875</v>
      </c>
      <c r="F2908" s="24">
        <v>635.04058837890625</v>
      </c>
      <c r="G2908" s="24">
        <v>1439.9456787109375</v>
      </c>
      <c r="H2908" s="24">
        <v>1034.189208984375</v>
      </c>
    </row>
    <row r="2909" spans="1:8">
      <c r="A2909">
        <v>220</v>
      </c>
      <c r="B2909" t="s">
        <v>482</v>
      </c>
      <c r="C2909">
        <v>8</v>
      </c>
      <c r="D2909" s="24">
        <v>12695.0595703125</v>
      </c>
      <c r="E2909" s="24">
        <v>1509.451171875</v>
      </c>
      <c r="F2909" s="24">
        <v>1144.1796875</v>
      </c>
      <c r="G2909" s="24">
        <v>1440.36865234375</v>
      </c>
      <c r="H2909" s="24">
        <v>456.02523803710938</v>
      </c>
    </row>
    <row r="2910" spans="1:8">
      <c r="A2910">
        <v>221</v>
      </c>
      <c r="B2910" t="s">
        <v>483</v>
      </c>
      <c r="C2910">
        <v>8</v>
      </c>
      <c r="D2910" s="24">
        <v>5303.4501953125</v>
      </c>
      <c r="E2910" s="24">
        <v>1360.8070068359375</v>
      </c>
      <c r="F2910" s="24">
        <v>731.656494140625</v>
      </c>
      <c r="G2910" s="24">
        <v>1135.9183349609375</v>
      </c>
      <c r="H2910" s="24">
        <v>-2315.748046875</v>
      </c>
    </row>
    <row r="2911" spans="1:8">
      <c r="A2911">
        <v>222</v>
      </c>
      <c r="B2911" t="s">
        <v>484</v>
      </c>
      <c r="C2911">
        <v>8</v>
      </c>
      <c r="D2911" s="24">
        <v>29515.732421875</v>
      </c>
      <c r="E2911" s="24">
        <v>4308.65625</v>
      </c>
      <c r="F2911" s="24">
        <v>2838.847900390625</v>
      </c>
      <c r="G2911" s="24">
        <v>3682.62158203125</v>
      </c>
      <c r="H2911" s="24">
        <v>1209.6539306640625</v>
      </c>
    </row>
    <row r="2912" spans="1:8">
      <c r="A2912">
        <v>223</v>
      </c>
      <c r="B2912" t="s">
        <v>485</v>
      </c>
      <c r="C2912">
        <v>8</v>
      </c>
      <c r="D2912" s="24">
        <v>12624.6435546875</v>
      </c>
      <c r="E2912" s="24">
        <v>2137.9189453125</v>
      </c>
      <c r="F2912" s="24">
        <v>2161.358154296875</v>
      </c>
      <c r="G2912" s="24">
        <v>2920.276611328125</v>
      </c>
      <c r="H2912" s="24">
        <v>1479.9283447265625</v>
      </c>
    </row>
    <row r="2913" spans="1:8">
      <c r="A2913">
        <v>224</v>
      </c>
      <c r="B2913" t="s">
        <v>486</v>
      </c>
      <c r="C2913">
        <v>8</v>
      </c>
      <c r="D2913" s="24">
        <v>15590.4794921875</v>
      </c>
      <c r="E2913" s="24">
        <v>2218.793701171875</v>
      </c>
      <c r="F2913" s="24">
        <v>1475.84765625</v>
      </c>
      <c r="G2913" s="24">
        <v>2098.966796875</v>
      </c>
      <c r="H2913" s="24">
        <v>1288.420166015625</v>
      </c>
    </row>
    <row r="2914" spans="1:8">
      <c r="A2914">
        <v>225</v>
      </c>
      <c r="B2914" t="s">
        <v>487</v>
      </c>
      <c r="C2914">
        <v>8</v>
      </c>
      <c r="D2914" s="24">
        <v>21840.763671875</v>
      </c>
      <c r="E2914" s="24">
        <v>3292.619384765625</v>
      </c>
      <c r="F2914" s="24">
        <v>2062.36181640625</v>
      </c>
      <c r="G2914" s="24">
        <v>2232.91748046875</v>
      </c>
      <c r="H2914" s="24">
        <v>1339.418212890625</v>
      </c>
    </row>
    <row r="2915" spans="1:8">
      <c r="A2915">
        <v>226</v>
      </c>
      <c r="B2915" t="s">
        <v>488</v>
      </c>
      <c r="C2915">
        <v>8</v>
      </c>
      <c r="D2915" s="24">
        <v>22305.267578125</v>
      </c>
      <c r="E2915" s="24">
        <v>3127.21484375</v>
      </c>
      <c r="F2915" s="24">
        <v>2489.5087890625</v>
      </c>
      <c r="G2915" s="24">
        <v>1881.2603759765625</v>
      </c>
      <c r="H2915" s="24">
        <v>1799.844482421875</v>
      </c>
    </row>
    <row r="2916" spans="1:8">
      <c r="A2916">
        <v>227</v>
      </c>
      <c r="B2916" t="s">
        <v>489</v>
      </c>
      <c r="C2916">
        <v>8</v>
      </c>
      <c r="D2916" s="24">
        <v>11447.95703125</v>
      </c>
      <c r="E2916" s="24">
        <v>1443.65576171875</v>
      </c>
      <c r="F2916" s="24">
        <v>1148.6771240234375</v>
      </c>
      <c r="G2916" s="24">
        <v>788.8272705078125</v>
      </c>
      <c r="H2916" s="24">
        <v>164.18142700195312</v>
      </c>
    </row>
    <row r="2917" spans="1:8">
      <c r="A2917">
        <v>228</v>
      </c>
      <c r="B2917" t="s">
        <v>490</v>
      </c>
      <c r="C2917">
        <v>8</v>
      </c>
      <c r="D2917" s="24">
        <v>8130.5908203125</v>
      </c>
      <c r="E2917" s="24">
        <v>1303.8270263671875</v>
      </c>
      <c r="F2917" s="24">
        <v>975.90240478515625</v>
      </c>
      <c r="G2917" s="24">
        <v>1047.6663818359375</v>
      </c>
      <c r="H2917" s="24">
        <v>-778.61590576171875</v>
      </c>
    </row>
    <row r="2918" spans="1:8">
      <c r="A2918">
        <v>229</v>
      </c>
      <c r="B2918" t="s">
        <v>491</v>
      </c>
      <c r="C2918">
        <v>8</v>
      </c>
      <c r="D2918" s="24">
        <v>15261.494140625</v>
      </c>
      <c r="E2918" s="24">
        <v>1695.693115234375</v>
      </c>
      <c r="F2918" s="24">
        <v>1332.5126953125</v>
      </c>
      <c r="G2918" s="24">
        <v>2501.161865234375</v>
      </c>
      <c r="H2918" s="24">
        <v>761.69403076171875</v>
      </c>
    </row>
    <row r="2919" spans="1:8">
      <c r="A2919">
        <v>230</v>
      </c>
      <c r="B2919" t="s">
        <v>492</v>
      </c>
      <c r="C2919">
        <v>8</v>
      </c>
      <c r="D2919" s="24">
        <v>8852.142578125</v>
      </c>
      <c r="E2919" s="24">
        <v>1300.82470703125</v>
      </c>
      <c r="F2919" s="24">
        <v>1074.7899169921875</v>
      </c>
      <c r="G2919" s="24">
        <v>1364.0206298828125</v>
      </c>
      <c r="H2919" s="24">
        <v>540.3740234375</v>
      </c>
    </row>
    <row r="2920" spans="1:8">
      <c r="A2920">
        <v>231</v>
      </c>
      <c r="B2920" t="s">
        <v>493</v>
      </c>
      <c r="C2920">
        <v>8</v>
      </c>
      <c r="D2920" s="24">
        <v>16240.8681640625</v>
      </c>
      <c r="E2920" s="24">
        <v>3748.33349609375</v>
      </c>
      <c r="F2920" s="24">
        <v>1677.344482421875</v>
      </c>
      <c r="G2920" s="24">
        <v>1999.339111328125</v>
      </c>
      <c r="H2920" s="24">
        <v>1053.2626953125</v>
      </c>
    </row>
    <row r="2921" spans="1:8">
      <c r="A2921">
        <v>232</v>
      </c>
      <c r="B2921" t="s">
        <v>494</v>
      </c>
      <c r="C2921">
        <v>8</v>
      </c>
      <c r="D2921" s="24">
        <v>11178.69140625</v>
      </c>
      <c r="E2921" s="24">
        <v>2276.208740234375</v>
      </c>
      <c r="F2921" s="24">
        <v>3010.656005859375</v>
      </c>
      <c r="G2921" s="24">
        <v>2705.280029296875</v>
      </c>
      <c r="H2921" s="24">
        <v>1636.858154296875</v>
      </c>
    </row>
    <row r="2922" spans="1:8">
      <c r="A2922">
        <v>233</v>
      </c>
      <c r="B2922" t="s">
        <v>495</v>
      </c>
      <c r="C2922">
        <v>8</v>
      </c>
      <c r="D2922" s="24">
        <v>2691.19140625</v>
      </c>
      <c r="E2922" s="24">
        <v>415.37472534179688</v>
      </c>
      <c r="F2922" s="24">
        <v>768.09869384765625</v>
      </c>
      <c r="G2922" s="24">
        <v>922.11981201171875</v>
      </c>
      <c r="H2922" s="24">
        <v>452.267578125</v>
      </c>
    </row>
    <row r="2923" spans="1:8">
      <c r="A2923">
        <v>234</v>
      </c>
      <c r="B2923" t="s">
        <v>496</v>
      </c>
      <c r="C2923">
        <v>8</v>
      </c>
      <c r="D2923" s="24">
        <v>7940.4951171875</v>
      </c>
      <c r="E2923" s="24">
        <v>1013.162841796875</v>
      </c>
      <c r="F2923" s="24">
        <v>753.63641357421875</v>
      </c>
      <c r="G2923" s="24">
        <v>1678.184814453125</v>
      </c>
      <c r="H2923" s="24">
        <v>1466.8848876953125</v>
      </c>
    </row>
    <row r="2924" spans="1:8">
      <c r="A2924">
        <v>235</v>
      </c>
      <c r="B2924" t="s">
        <v>497</v>
      </c>
      <c r="C2924">
        <v>8</v>
      </c>
      <c r="D2924" s="24">
        <v>12969.58203125</v>
      </c>
      <c r="E2924" s="24">
        <v>2271.489013671875</v>
      </c>
      <c r="F2924" s="24">
        <v>1625.614990234375</v>
      </c>
      <c r="G2924" s="24">
        <v>1872.398681640625</v>
      </c>
      <c r="H2924" s="24">
        <v>1269.932861328125</v>
      </c>
    </row>
    <row r="2925" spans="1:8">
      <c r="A2925">
        <v>236</v>
      </c>
      <c r="B2925" t="s">
        <v>498</v>
      </c>
      <c r="C2925">
        <v>8</v>
      </c>
      <c r="D2925" s="24">
        <v>10434.76953125</v>
      </c>
      <c r="E2925" s="24">
        <v>1316.7056884765625</v>
      </c>
      <c r="F2925" s="24">
        <v>796.07135009765625</v>
      </c>
      <c r="G2925" s="24">
        <v>1174.4307861328125</v>
      </c>
      <c r="H2925" s="24">
        <v>358.55731201171875</v>
      </c>
    </row>
    <row r="2926" spans="1:8">
      <c r="A2926">
        <v>237</v>
      </c>
      <c r="B2926" t="s">
        <v>499</v>
      </c>
      <c r="C2926">
        <v>8</v>
      </c>
      <c r="D2926" s="24">
        <v>2284.91357421875</v>
      </c>
      <c r="E2926" s="24">
        <v>665.34716796875</v>
      </c>
      <c r="F2926" s="24">
        <v>311.8326416015625</v>
      </c>
      <c r="G2926" s="24">
        <v>685.50738525390625</v>
      </c>
      <c r="H2926" s="24">
        <v>196.0728759765625</v>
      </c>
    </row>
    <row r="2927" spans="1:8">
      <c r="A2927">
        <v>238</v>
      </c>
      <c r="B2927" t="s">
        <v>500</v>
      </c>
      <c r="C2927">
        <v>8</v>
      </c>
      <c r="D2927" s="24">
        <v>4481.70849609375</v>
      </c>
      <c r="E2927" s="24">
        <v>935.60992431640625</v>
      </c>
      <c r="F2927" s="24">
        <v>456.14303588867188</v>
      </c>
      <c r="G2927" s="24">
        <v>908.12225341796875</v>
      </c>
      <c r="H2927" s="24">
        <v>194.56744384765625</v>
      </c>
    </row>
    <row r="2928" spans="1:8">
      <c r="A2928">
        <v>239</v>
      </c>
      <c r="B2928" t="s">
        <v>501</v>
      </c>
      <c r="C2928">
        <v>8</v>
      </c>
      <c r="D2928" s="24">
        <v>2581.30029296875</v>
      </c>
      <c r="E2928" s="24">
        <v>414.68731689453125</v>
      </c>
      <c r="F2928" s="24">
        <v>136.53848266601562</v>
      </c>
      <c r="G2928" s="24">
        <v>1210.16748046875</v>
      </c>
      <c r="H2928" s="24">
        <v>164.90754699707031</v>
      </c>
    </row>
    <row r="2929" spans="1:8">
      <c r="A2929">
        <v>240</v>
      </c>
      <c r="B2929" t="s">
        <v>502</v>
      </c>
      <c r="C2929">
        <v>8</v>
      </c>
      <c r="D2929" s="24">
        <v>420.30050659179688</v>
      </c>
      <c r="E2929" s="24">
        <v>494.22467041015625</v>
      </c>
      <c r="F2929" s="24">
        <v>247.11181640625</v>
      </c>
      <c r="G2929" s="24">
        <v>876.32757568359375</v>
      </c>
      <c r="H2929" s="24">
        <v>1641.379638671875</v>
      </c>
    </row>
    <row r="2930" spans="1:8">
      <c r="A2930">
        <v>241</v>
      </c>
      <c r="B2930" t="s">
        <v>503</v>
      </c>
      <c r="C2930">
        <v>8</v>
      </c>
      <c r="D2930" s="24">
        <v>14612.9140625</v>
      </c>
      <c r="E2930" s="24">
        <v>2289.974853515625</v>
      </c>
      <c r="F2930" s="24">
        <v>1253.6436767578125</v>
      </c>
      <c r="G2930" s="24">
        <v>1852.5430908203125</v>
      </c>
      <c r="H2930" s="24">
        <v>1351.517822265625</v>
      </c>
    </row>
    <row r="2931" spans="1:8">
      <c r="A2931">
        <v>242</v>
      </c>
      <c r="B2931" t="s">
        <v>504</v>
      </c>
      <c r="C2931">
        <v>8</v>
      </c>
      <c r="D2931" s="24">
        <v>17441.5390625</v>
      </c>
      <c r="E2931" s="24">
        <v>2554.075927734375</v>
      </c>
      <c r="F2931" s="24">
        <v>1109.90576171875</v>
      </c>
      <c r="G2931" s="24">
        <v>1714.5037841796875</v>
      </c>
      <c r="H2931" s="24">
        <v>969.62738037109375</v>
      </c>
    </row>
    <row r="2932" spans="1:8">
      <c r="A2932">
        <v>243</v>
      </c>
      <c r="B2932" t="s">
        <v>505</v>
      </c>
      <c r="C2932">
        <v>8</v>
      </c>
      <c r="D2932" s="24">
        <v>10263.4365234375</v>
      </c>
      <c r="E2932" s="24">
        <v>1756.694091796875</v>
      </c>
      <c r="F2932" s="24">
        <v>1130.2696533203125</v>
      </c>
      <c r="G2932" s="24">
        <v>1416.0479736328125</v>
      </c>
      <c r="H2932" s="24">
        <v>917.606689453125</v>
      </c>
    </row>
    <row r="2933" spans="1:8">
      <c r="A2933">
        <v>244</v>
      </c>
      <c r="B2933" t="s">
        <v>506</v>
      </c>
      <c r="C2933">
        <v>8</v>
      </c>
      <c r="D2933" s="24">
        <v>20321.10546875</v>
      </c>
      <c r="E2933" s="24">
        <v>3423.875732421875</v>
      </c>
      <c r="F2933" s="24">
        <v>1672.19921875</v>
      </c>
      <c r="G2933" s="24">
        <v>2654.218017578125</v>
      </c>
      <c r="H2933" s="24">
        <v>1169.1414794921875</v>
      </c>
    </row>
    <row r="2934" spans="1:8">
      <c r="A2934">
        <v>245</v>
      </c>
      <c r="B2934" t="s">
        <v>507</v>
      </c>
      <c r="C2934">
        <v>8</v>
      </c>
      <c r="D2934" s="24">
        <v>7516.5283203125</v>
      </c>
      <c r="E2934" s="24">
        <v>1102.75439453125</v>
      </c>
      <c r="F2934" s="24">
        <v>337.34820556640625</v>
      </c>
      <c r="G2934" s="24">
        <v>1037.6353759765625</v>
      </c>
      <c r="H2934" s="24">
        <v>956.56024169921875</v>
      </c>
    </row>
    <row r="2935" spans="1:8">
      <c r="A2935">
        <v>246</v>
      </c>
      <c r="B2935" t="s">
        <v>508</v>
      </c>
      <c r="C2935">
        <v>8</v>
      </c>
      <c r="D2935" s="24">
        <v>10079.943359375</v>
      </c>
      <c r="E2935" s="24">
        <v>1537.9334716796875</v>
      </c>
      <c r="F2935" s="24">
        <v>-909.80902099609375</v>
      </c>
      <c r="G2935" s="24">
        <v>-2872.69140625</v>
      </c>
      <c r="H2935" s="24">
        <v>-754.99456787109375</v>
      </c>
    </row>
    <row r="2936" spans="1:8">
      <c r="A2936">
        <v>247</v>
      </c>
      <c r="B2936" t="s">
        <v>509</v>
      </c>
      <c r="C2936">
        <v>8</v>
      </c>
      <c r="D2936" s="24">
        <v>9297.47265625</v>
      </c>
      <c r="E2936" s="24">
        <v>910.4337158203125</v>
      </c>
      <c r="F2936" s="24">
        <v>35.919479370117188</v>
      </c>
      <c r="G2936" s="24">
        <v>858.43231201171875</v>
      </c>
      <c r="H2936" s="24">
        <v>640.0953369140625</v>
      </c>
    </row>
    <row r="2937" spans="1:8">
      <c r="A2937">
        <v>248</v>
      </c>
      <c r="B2937" t="s">
        <v>510</v>
      </c>
      <c r="C2937">
        <v>8</v>
      </c>
      <c r="D2937" s="24">
        <v>19669.064453125</v>
      </c>
      <c r="E2937" s="24">
        <v>2519.495849609375</v>
      </c>
      <c r="F2937" s="24">
        <v>2085.8291015625</v>
      </c>
      <c r="G2937" s="24">
        <v>1888.8702392578125</v>
      </c>
      <c r="H2937" s="24">
        <v>1344.807861328125</v>
      </c>
    </row>
    <row r="2938" spans="1:8">
      <c r="A2938">
        <v>249</v>
      </c>
      <c r="B2938" t="s">
        <v>511</v>
      </c>
      <c r="C2938">
        <v>8</v>
      </c>
      <c r="D2938" s="24">
        <v>6490.38232421875</v>
      </c>
      <c r="E2938" s="24">
        <v>934.17596435546875</v>
      </c>
      <c r="F2938" s="24">
        <v>-58.177661895751953</v>
      </c>
      <c r="G2938" s="24">
        <v>1100.8699951171875</v>
      </c>
      <c r="H2938" s="24">
        <v>653.50408935546875</v>
      </c>
    </row>
    <row r="2939" spans="1:8">
      <c r="A2939">
        <v>250</v>
      </c>
      <c r="B2939" t="s">
        <v>512</v>
      </c>
      <c r="C2939">
        <v>8</v>
      </c>
      <c r="D2939" s="24">
        <v>37075.02734375</v>
      </c>
      <c r="E2939" s="24">
        <v>5238.2177734375</v>
      </c>
      <c r="F2939" s="24">
        <v>3743.16259765625</v>
      </c>
      <c r="G2939" s="24">
        <v>4837.9970703125</v>
      </c>
      <c r="H2939" s="24">
        <v>1964.2584228515625</v>
      </c>
    </row>
    <row r="2940" spans="1:8">
      <c r="A2940">
        <v>251</v>
      </c>
      <c r="B2940" t="s">
        <v>513</v>
      </c>
      <c r="C2940">
        <v>8</v>
      </c>
      <c r="D2940" s="24">
        <v>5224.24072265625</v>
      </c>
      <c r="E2940" s="24">
        <v>617.610595703125</v>
      </c>
      <c r="F2940" s="24">
        <v>1271.1490478515625</v>
      </c>
      <c r="G2940" s="24">
        <v>436.1656494140625</v>
      </c>
      <c r="H2940" s="24">
        <v>879.827880859375</v>
      </c>
    </row>
    <row r="2941" spans="1:8">
      <c r="A2941">
        <v>252</v>
      </c>
      <c r="B2941" t="s">
        <v>514</v>
      </c>
      <c r="C2941">
        <v>8</v>
      </c>
      <c r="D2941" s="24">
        <v>7352.50390625</v>
      </c>
      <c r="E2941" s="24">
        <v>2160.495849609375</v>
      </c>
      <c r="F2941" s="24">
        <v>1662.2906494140625</v>
      </c>
      <c r="G2941" s="24">
        <v>1464.900146484375</v>
      </c>
      <c r="H2941" s="24">
        <v>1159.07275390625</v>
      </c>
    </row>
    <row r="2942" spans="1:8">
      <c r="A2942">
        <v>253</v>
      </c>
      <c r="B2942" t="s">
        <v>515</v>
      </c>
      <c r="C2942">
        <v>8</v>
      </c>
      <c r="D2942" s="24">
        <v>14567.49609375</v>
      </c>
      <c r="E2942" s="24">
        <v>2880.3828125</v>
      </c>
      <c r="F2942" s="24">
        <v>2192.9560546875</v>
      </c>
      <c r="G2942" s="24">
        <v>3451.45458984375</v>
      </c>
      <c r="H2942" s="24">
        <v>2270.078857421875</v>
      </c>
    </row>
    <row r="2943" spans="1:8">
      <c r="A2943">
        <v>254</v>
      </c>
      <c r="B2943" t="s">
        <v>516</v>
      </c>
      <c r="C2943">
        <v>8</v>
      </c>
      <c r="D2943" s="24">
        <v>5234.2568359375</v>
      </c>
      <c r="E2943" s="24">
        <v>852.2286376953125</v>
      </c>
      <c r="F2943" s="24">
        <v>696.75927734375</v>
      </c>
      <c r="G2943" s="24">
        <v>55.0511474609375</v>
      </c>
      <c r="H2943" s="24">
        <v>308.59283447265625</v>
      </c>
    </row>
    <row r="2944" spans="1:8">
      <c r="A2944">
        <v>255</v>
      </c>
      <c r="B2944" t="s">
        <v>517</v>
      </c>
      <c r="C2944">
        <v>8</v>
      </c>
      <c r="D2944" s="24">
        <v>8533.2275390625</v>
      </c>
      <c r="E2944" s="24">
        <v>2193.315673828125</v>
      </c>
      <c r="F2944" s="24">
        <v>440.9580078125</v>
      </c>
      <c r="G2944" s="24">
        <v>-204.72550964355469</v>
      </c>
      <c r="H2944" s="24">
        <v>-936.91552734375</v>
      </c>
    </row>
    <row r="2945" spans="1:8">
      <c r="A2945">
        <v>256</v>
      </c>
      <c r="B2945" t="s">
        <v>518</v>
      </c>
      <c r="C2945">
        <v>8</v>
      </c>
      <c r="D2945" s="24">
        <v>13699.4150390625</v>
      </c>
      <c r="E2945" s="24">
        <v>2223.39208984375</v>
      </c>
      <c r="F2945" s="24">
        <v>1541.8944091796875</v>
      </c>
      <c r="G2945" s="24">
        <v>1025.281494140625</v>
      </c>
      <c r="H2945" s="24">
        <v>1658.924560546875</v>
      </c>
    </row>
    <row r="2946" spans="1:8">
      <c r="A2946">
        <v>257</v>
      </c>
      <c r="B2946" t="s">
        <v>519</v>
      </c>
      <c r="C2946">
        <v>8</v>
      </c>
      <c r="D2946" s="24">
        <v>2551.285400390625</v>
      </c>
      <c r="E2946" s="24">
        <v>240.91409301757812</v>
      </c>
      <c r="F2946" s="24">
        <v>1141.1973876953125</v>
      </c>
      <c r="G2946" s="24">
        <v>276.18099975585938</v>
      </c>
      <c r="H2946" s="24">
        <v>460.29226684570312</v>
      </c>
    </row>
    <row r="2947" spans="1:8">
      <c r="A2947">
        <v>258</v>
      </c>
      <c r="B2947" t="s">
        <v>520</v>
      </c>
      <c r="C2947">
        <v>8</v>
      </c>
      <c r="D2947" s="24">
        <v>7599.4775390625</v>
      </c>
      <c r="E2947" s="24">
        <v>2167.98876953125</v>
      </c>
      <c r="F2947" s="24">
        <v>-352.88897705078125</v>
      </c>
      <c r="G2947" s="24">
        <v>1964.4339599609375</v>
      </c>
      <c r="H2947" s="24">
        <v>1498.89453125</v>
      </c>
    </row>
    <row r="2948" spans="1:8">
      <c r="A2948">
        <v>259</v>
      </c>
      <c r="B2948" t="s">
        <v>521</v>
      </c>
      <c r="C2948">
        <v>8</v>
      </c>
      <c r="D2948" s="24">
        <v>2952.26611328125</v>
      </c>
      <c r="E2948" s="24">
        <v>393.50799560546875</v>
      </c>
      <c r="F2948" s="24">
        <v>649.65142822265625</v>
      </c>
      <c r="G2948" s="24">
        <v>437.17547607421875</v>
      </c>
      <c r="H2948" s="24">
        <v>424.1925048828125</v>
      </c>
    </row>
    <row r="2949" spans="1:8">
      <c r="A2949">
        <v>260</v>
      </c>
      <c r="B2949" t="s">
        <v>522</v>
      </c>
      <c r="C2949">
        <v>8</v>
      </c>
      <c r="D2949" s="24">
        <v>5438.1162109375</v>
      </c>
      <c r="E2949" s="24">
        <v>1112.4736328125</v>
      </c>
      <c r="F2949" s="24">
        <v>803.91876220703125</v>
      </c>
      <c r="G2949" s="24">
        <v>1308.83984375</v>
      </c>
      <c r="H2949" s="24">
        <v>670.4271240234375</v>
      </c>
    </row>
    <row r="2950" spans="1:8">
      <c r="A2950">
        <v>261</v>
      </c>
      <c r="B2950" t="s">
        <v>523</v>
      </c>
      <c r="C2950">
        <v>8</v>
      </c>
      <c r="D2950" s="24">
        <v>-1027.5853271484375</v>
      </c>
      <c r="E2950" s="24">
        <v>18.074306488037109</v>
      </c>
      <c r="F2950" s="24">
        <v>618.77947998046875</v>
      </c>
      <c r="G2950" s="24">
        <v>309.6270751953125</v>
      </c>
      <c r="H2950" s="24">
        <v>664.60089111328125</v>
      </c>
    </row>
    <row r="2951" spans="1:8">
      <c r="A2951">
        <v>262</v>
      </c>
      <c r="B2951" t="s">
        <v>524</v>
      </c>
      <c r="C2951">
        <v>8</v>
      </c>
      <c r="D2951" s="24">
        <v>2373.36962890625</v>
      </c>
      <c r="E2951" s="24">
        <v>328.12969970703125</v>
      </c>
      <c r="F2951" s="24">
        <v>501.06295776367188</v>
      </c>
      <c r="G2951" s="24">
        <v>663.85076904296875</v>
      </c>
      <c r="H2951" s="24">
        <v>262.29913330078125</v>
      </c>
    </row>
    <row r="2952" spans="1:8">
      <c r="A2952">
        <v>263</v>
      </c>
      <c r="B2952" t="s">
        <v>525</v>
      </c>
      <c r="C2952">
        <v>8</v>
      </c>
      <c r="D2952" s="24">
        <v>2141.8271484375</v>
      </c>
      <c r="E2952" s="24">
        <v>77.242034912109375</v>
      </c>
      <c r="F2952" s="24">
        <v>504.33944702148438</v>
      </c>
      <c r="G2952" s="24">
        <v>103.23583221435547</v>
      </c>
      <c r="H2952" s="24">
        <v>171.0321044921875</v>
      </c>
    </row>
    <row r="2953" spans="1:8">
      <c r="A2953">
        <v>264</v>
      </c>
      <c r="B2953" t="s">
        <v>526</v>
      </c>
      <c r="C2953">
        <v>8</v>
      </c>
      <c r="D2953" s="24">
        <v>4215.67626953125</v>
      </c>
      <c r="E2953" s="24">
        <v>880.373779296875</v>
      </c>
      <c r="F2953" s="24">
        <v>815.98614501953125</v>
      </c>
      <c r="G2953" s="24">
        <v>1144.858154296875</v>
      </c>
      <c r="H2953" s="24">
        <v>32.632244110107422</v>
      </c>
    </row>
    <row r="2954" spans="1:8">
      <c r="A2954">
        <v>265</v>
      </c>
      <c r="B2954" t="s">
        <v>527</v>
      </c>
      <c r="C2954">
        <v>8</v>
      </c>
      <c r="D2954" s="24">
        <v>21662.3515625</v>
      </c>
      <c r="E2954" s="24">
        <v>3280.318115234375</v>
      </c>
      <c r="F2954" s="24">
        <v>1541.7926025390625</v>
      </c>
      <c r="G2954" s="24">
        <v>2268.21875</v>
      </c>
      <c r="H2954" s="24">
        <v>1127.67236328125</v>
      </c>
    </row>
    <row r="2955" spans="1:8">
      <c r="A2955">
        <v>266</v>
      </c>
      <c r="B2955" t="s">
        <v>528</v>
      </c>
      <c r="C2955">
        <v>8</v>
      </c>
      <c r="D2955" s="24">
        <v>21872.927734375</v>
      </c>
      <c r="E2955" s="24">
        <v>3310.6220703125</v>
      </c>
      <c r="F2955" s="24">
        <v>1953.80419921875</v>
      </c>
      <c r="G2955" s="24">
        <v>2393.249267578125</v>
      </c>
      <c r="H2955" s="24">
        <v>1528.77587890625</v>
      </c>
    </row>
    <row r="2956" spans="1:8">
      <c r="A2956">
        <v>267</v>
      </c>
      <c r="B2956" t="s">
        <v>529</v>
      </c>
      <c r="C2956">
        <v>8</v>
      </c>
      <c r="D2956" s="24">
        <v>7488.47998046875</v>
      </c>
      <c r="E2956" s="24">
        <v>1527.570556640625</v>
      </c>
      <c r="F2956" s="24">
        <v>544.39312744140625</v>
      </c>
      <c r="G2956" s="24">
        <v>1234.3446044921875</v>
      </c>
      <c r="H2956" s="24">
        <v>721.8260498046875</v>
      </c>
    </row>
    <row r="2957" spans="1:8">
      <c r="A2957">
        <v>268</v>
      </c>
      <c r="B2957" t="s">
        <v>530</v>
      </c>
      <c r="C2957">
        <v>8</v>
      </c>
      <c r="D2957" s="24">
        <v>13418.28515625</v>
      </c>
      <c r="E2957" s="24">
        <v>2378.12548828125</v>
      </c>
      <c r="F2957" s="24">
        <v>1470.9627685546875</v>
      </c>
      <c r="G2957" s="24">
        <v>1609.9337158203125</v>
      </c>
      <c r="H2957" s="24">
        <v>1008.34375</v>
      </c>
    </row>
    <row r="2958" spans="1:8">
      <c r="A2958">
        <v>269</v>
      </c>
      <c r="B2958" t="s">
        <v>531</v>
      </c>
      <c r="C2958">
        <v>8</v>
      </c>
      <c r="D2958" s="24">
        <v>3286.860107421875</v>
      </c>
      <c r="E2958" s="24">
        <v>837.43359375</v>
      </c>
      <c r="F2958" s="24">
        <v>401.63418579101562</v>
      </c>
      <c r="G2958" s="24">
        <v>913.43798828125</v>
      </c>
      <c r="H2958" s="24">
        <v>1126.25244140625</v>
      </c>
    </row>
    <row r="2959" spans="1:8">
      <c r="A2959">
        <v>270</v>
      </c>
      <c r="B2959" t="s">
        <v>532</v>
      </c>
      <c r="C2959">
        <v>8</v>
      </c>
      <c r="D2959" s="24">
        <v>19700.791015625</v>
      </c>
      <c r="E2959" s="24">
        <v>3378.41259765625</v>
      </c>
      <c r="F2959" s="24">
        <v>1507.4931640625</v>
      </c>
      <c r="G2959" s="24">
        <v>2917.8525390625</v>
      </c>
      <c r="H2959" s="24">
        <v>1187.0244140625</v>
      </c>
    </row>
    <row r="2960" spans="1:8">
      <c r="A2960">
        <v>271</v>
      </c>
      <c r="B2960" t="s">
        <v>533</v>
      </c>
      <c r="C2960">
        <v>8</v>
      </c>
      <c r="D2960" s="24">
        <v>14731.33203125</v>
      </c>
      <c r="E2960" s="24">
        <v>2444.254150390625</v>
      </c>
      <c r="F2960" s="24">
        <v>824.082763671875</v>
      </c>
      <c r="G2960" s="24">
        <v>1462.33251953125</v>
      </c>
      <c r="H2960" s="24">
        <v>709.86334228515625</v>
      </c>
    </row>
    <row r="2961" spans="1:8">
      <c r="A2961">
        <v>272</v>
      </c>
      <c r="B2961" t="s">
        <v>534</v>
      </c>
      <c r="C2961">
        <v>8</v>
      </c>
      <c r="D2961" s="24">
        <v>12215.296875</v>
      </c>
      <c r="E2961" s="24">
        <v>1667.2757568359375</v>
      </c>
      <c r="F2961" s="24">
        <v>1374.240966796875</v>
      </c>
      <c r="G2961" s="24">
        <v>2061.682373046875</v>
      </c>
      <c r="H2961" s="24">
        <v>668.91058349609375</v>
      </c>
    </row>
    <row r="2962" spans="1:8">
      <c r="A2962">
        <v>273</v>
      </c>
      <c r="B2962" t="s">
        <v>535</v>
      </c>
      <c r="C2962">
        <v>8</v>
      </c>
      <c r="D2962" s="24">
        <v>14485.9638671875</v>
      </c>
      <c r="E2962" s="24">
        <v>3149.044677734375</v>
      </c>
      <c r="F2962" s="24">
        <v>1751.32421875</v>
      </c>
      <c r="G2962" s="24">
        <v>1484.85693359375</v>
      </c>
      <c r="H2962" s="24">
        <v>376.44168090820312</v>
      </c>
    </row>
    <row r="2963" spans="1:8">
      <c r="A2963">
        <v>274</v>
      </c>
      <c r="B2963" t="s">
        <v>536</v>
      </c>
      <c r="C2963">
        <v>8</v>
      </c>
      <c r="D2963" s="24">
        <v>7205.70166015625</v>
      </c>
      <c r="E2963" s="24">
        <v>906.36492919921875</v>
      </c>
      <c r="F2963" s="24">
        <v>722.408935546875</v>
      </c>
      <c r="G2963" s="24">
        <v>922.14910888671875</v>
      </c>
      <c r="H2963" s="24">
        <v>720.4058837890625</v>
      </c>
    </row>
    <row r="2964" spans="1:8">
      <c r="A2964">
        <v>275</v>
      </c>
      <c r="B2964" t="s">
        <v>537</v>
      </c>
      <c r="C2964">
        <v>8</v>
      </c>
      <c r="D2964" s="24">
        <v>3506.847900390625</v>
      </c>
      <c r="E2964" s="24">
        <v>811.72418212890625</v>
      </c>
      <c r="F2964" s="24">
        <v>502.28448486328125</v>
      </c>
      <c r="G2964" s="24">
        <v>562.889404296875</v>
      </c>
      <c r="H2964" s="24">
        <v>-29.048011779785156</v>
      </c>
    </row>
    <row r="2965" spans="1:8">
      <c r="A2965">
        <v>276</v>
      </c>
      <c r="B2965" t="s">
        <v>538</v>
      </c>
      <c r="C2965">
        <v>8</v>
      </c>
      <c r="D2965" s="24">
        <v>8712.3671875</v>
      </c>
      <c r="E2965" s="24">
        <v>1742.38134765625</v>
      </c>
      <c r="F2965" s="24">
        <v>631.0421142578125</v>
      </c>
      <c r="G2965" s="24">
        <v>1245.154052734375</v>
      </c>
      <c r="H2965" s="24">
        <v>863.17608642578125</v>
      </c>
    </row>
    <row r="2966" spans="1:8">
      <c r="A2966">
        <v>277</v>
      </c>
      <c r="B2966" t="s">
        <v>539</v>
      </c>
      <c r="C2966">
        <v>8</v>
      </c>
      <c r="D2966" s="24">
        <v>4238.56884765625</v>
      </c>
      <c r="E2966" s="24">
        <v>578.70660400390625</v>
      </c>
      <c r="F2966" s="24">
        <v>412.46966552734375</v>
      </c>
      <c r="G2966" s="24">
        <v>835.63812255859375</v>
      </c>
      <c r="H2966" s="24">
        <v>-254.62078857421875</v>
      </c>
    </row>
    <row r="2967" spans="1:8">
      <c r="A2967">
        <v>278</v>
      </c>
      <c r="B2967" t="s">
        <v>540</v>
      </c>
      <c r="C2967">
        <v>8</v>
      </c>
      <c r="D2967" s="24">
        <v>8080.0537109375</v>
      </c>
      <c r="E2967" s="24">
        <v>1302.1590576171875</v>
      </c>
      <c r="F2967" s="24">
        <v>1298.17236328125</v>
      </c>
      <c r="G2967" s="24">
        <v>1588.5867919921875</v>
      </c>
      <c r="H2967" s="24">
        <v>1899.84716796875</v>
      </c>
    </row>
    <row r="2968" spans="1:8">
      <c r="A2968">
        <v>279</v>
      </c>
      <c r="B2968" t="s">
        <v>541</v>
      </c>
      <c r="C2968">
        <v>8</v>
      </c>
      <c r="D2968" s="24">
        <v>8581.36328125</v>
      </c>
      <c r="E2968" s="24">
        <v>2195.96533203125</v>
      </c>
      <c r="F2968" s="24">
        <v>1080.3277587890625</v>
      </c>
      <c r="G2968" s="24">
        <v>1541.7667236328125</v>
      </c>
      <c r="H2968" s="24">
        <v>2019.222900390625</v>
      </c>
    </row>
    <row r="2969" spans="1:8">
      <c r="A2969">
        <v>280</v>
      </c>
      <c r="B2969" t="s">
        <v>542</v>
      </c>
      <c r="C2969">
        <v>8</v>
      </c>
      <c r="D2969" s="24">
        <v>16732.255859375</v>
      </c>
      <c r="E2969" s="24">
        <v>3911.173828125</v>
      </c>
      <c r="F2969" s="24">
        <v>2717.2197265625</v>
      </c>
      <c r="G2969" s="24">
        <v>3210.4970703125</v>
      </c>
      <c r="H2969" s="24">
        <v>2219.554931640625</v>
      </c>
    </row>
    <row r="2970" spans="1:8">
      <c r="A2970">
        <v>281</v>
      </c>
      <c r="B2970" t="s">
        <v>543</v>
      </c>
      <c r="C2970">
        <v>8</v>
      </c>
      <c r="D2970" s="24">
        <v>5272.86376953125</v>
      </c>
      <c r="E2970" s="24">
        <v>1255.8115234375</v>
      </c>
      <c r="F2970" s="24">
        <v>1389.736572265625</v>
      </c>
      <c r="G2970" s="24">
        <v>2055.9150390625</v>
      </c>
      <c r="H2970" s="24">
        <v>614.00994873046875</v>
      </c>
    </row>
    <row r="2971" spans="1:8">
      <c r="A2971">
        <v>282</v>
      </c>
      <c r="B2971" t="s">
        <v>544</v>
      </c>
      <c r="C2971">
        <v>8</v>
      </c>
      <c r="D2971" s="24">
        <v>15147.8916015625</v>
      </c>
      <c r="E2971" s="24">
        <v>3158.82177734375</v>
      </c>
      <c r="F2971" s="24">
        <v>2184.702392578125</v>
      </c>
      <c r="G2971" s="24">
        <v>3017.763427734375</v>
      </c>
      <c r="H2971" s="24">
        <v>3550.4423828125</v>
      </c>
    </row>
    <row r="2972" spans="1:8">
      <c r="A2972">
        <v>283</v>
      </c>
      <c r="B2972" t="s">
        <v>545</v>
      </c>
      <c r="C2972">
        <v>8</v>
      </c>
      <c r="D2972" s="24">
        <v>1950.822265625</v>
      </c>
      <c r="E2972" s="24">
        <v>275.96066284179688</v>
      </c>
      <c r="F2972" s="24">
        <v>283.54367065429688</v>
      </c>
      <c r="G2972" s="24">
        <v>636.4468994140625</v>
      </c>
      <c r="H2972" s="24">
        <v>429.98745727539062</v>
      </c>
    </row>
    <row r="2973" spans="1:8">
      <c r="A2973">
        <v>284</v>
      </c>
      <c r="B2973" t="s">
        <v>546</v>
      </c>
      <c r="C2973">
        <v>8</v>
      </c>
      <c r="D2973" s="24">
        <v>6316.1884765625</v>
      </c>
      <c r="E2973" s="24">
        <v>1776.377685546875</v>
      </c>
      <c r="F2973" s="24">
        <v>962.933837890625</v>
      </c>
      <c r="G2973" s="24">
        <v>1123.517578125</v>
      </c>
      <c r="H2973" s="24">
        <v>867.2987060546875</v>
      </c>
    </row>
    <row r="2974" spans="1:8">
      <c r="A2974">
        <v>285</v>
      </c>
      <c r="B2974" t="s">
        <v>547</v>
      </c>
      <c r="C2974">
        <v>8</v>
      </c>
      <c r="D2974" s="24">
        <v>3272.81005859375</v>
      </c>
      <c r="E2974" s="24">
        <v>704.405517578125</v>
      </c>
      <c r="F2974" s="24">
        <v>209.01295471191406</v>
      </c>
      <c r="G2974" s="24">
        <v>1473.533935546875</v>
      </c>
      <c r="H2974" s="24">
        <v>1192.0057373046875</v>
      </c>
    </row>
    <row r="2975" spans="1:8">
      <c r="A2975">
        <v>286</v>
      </c>
      <c r="B2975" t="s">
        <v>548</v>
      </c>
      <c r="C2975">
        <v>8</v>
      </c>
      <c r="D2975" s="24">
        <v>2302.11767578125</v>
      </c>
      <c r="E2975" s="24">
        <v>562.47149658203125</v>
      </c>
      <c r="F2975" s="24">
        <v>699.5762939453125</v>
      </c>
      <c r="G2975" s="24">
        <v>1180.3226318359375</v>
      </c>
      <c r="H2975" s="24">
        <v>1040.3408203125</v>
      </c>
    </row>
    <row r="2976" spans="1:8">
      <c r="A2976">
        <v>287</v>
      </c>
      <c r="B2976" t="s">
        <v>549</v>
      </c>
      <c r="C2976">
        <v>8</v>
      </c>
      <c r="D2976" s="24">
        <v>2483.748046875</v>
      </c>
      <c r="E2976" s="24">
        <v>824.31585693359375</v>
      </c>
      <c r="F2976" s="24">
        <v>777.8035888671875</v>
      </c>
      <c r="G2976" s="24">
        <v>1047.5537109375</v>
      </c>
      <c r="H2976" s="24">
        <v>-16.199516296386719</v>
      </c>
    </row>
    <row r="2977" spans="1:8">
      <c r="A2977">
        <v>288</v>
      </c>
      <c r="B2977" t="s">
        <v>550</v>
      </c>
      <c r="C2977">
        <v>8</v>
      </c>
      <c r="D2977" s="24">
        <v>9187.880859375</v>
      </c>
      <c r="E2977" s="24">
        <v>1540.8785400390625</v>
      </c>
      <c r="F2977" s="24">
        <v>1181.3492431640625</v>
      </c>
      <c r="G2977" s="24">
        <v>1665.497314453125</v>
      </c>
      <c r="H2977" s="24">
        <v>697.3953857421875</v>
      </c>
    </row>
    <row r="2978" spans="1:8">
      <c r="A2978">
        <v>289</v>
      </c>
      <c r="B2978" t="s">
        <v>551</v>
      </c>
      <c r="C2978">
        <v>8</v>
      </c>
      <c r="D2978" s="24">
        <v>8628.943359375</v>
      </c>
      <c r="E2978" s="24">
        <v>1515.406005859375</v>
      </c>
      <c r="F2978" s="24">
        <v>629.02545166015625</v>
      </c>
      <c r="G2978" s="24">
        <v>1663.9715576171875</v>
      </c>
      <c r="H2978" s="24">
        <v>587.77685546875</v>
      </c>
    </row>
    <row r="2979" spans="1:8">
      <c r="A2979">
        <v>290</v>
      </c>
      <c r="B2979" t="s">
        <v>552</v>
      </c>
      <c r="C2979">
        <v>8</v>
      </c>
      <c r="D2979" s="24">
        <v>7944.00439453125</v>
      </c>
      <c r="E2979" s="24">
        <v>827.8834228515625</v>
      </c>
      <c r="F2979" s="24">
        <v>760.91650390625</v>
      </c>
      <c r="G2979" s="24">
        <v>1045.9984130859375</v>
      </c>
      <c r="H2979" s="24">
        <v>809.25982666015625</v>
      </c>
    </row>
    <row r="2980" spans="1:8">
      <c r="A2980">
        <v>291</v>
      </c>
      <c r="B2980" t="s">
        <v>553</v>
      </c>
      <c r="C2980">
        <v>8</v>
      </c>
      <c r="D2980" s="24">
        <v>6476.4931640625</v>
      </c>
      <c r="E2980" s="24">
        <v>794.06549072265625</v>
      </c>
      <c r="F2980" s="24">
        <v>782.25860595703125</v>
      </c>
      <c r="G2980" s="24">
        <v>1218.2125244140625</v>
      </c>
      <c r="H2980" s="24">
        <v>827.20562744140625</v>
      </c>
    </row>
    <row r="2981" spans="1:8">
      <c r="A2981">
        <v>292</v>
      </c>
      <c r="B2981" t="s">
        <v>554</v>
      </c>
      <c r="C2981">
        <v>8</v>
      </c>
      <c r="D2981" s="24">
        <v>18571.818359375</v>
      </c>
      <c r="E2981" s="24">
        <v>2911.418212890625</v>
      </c>
      <c r="F2981" s="24">
        <v>1782.741455078125</v>
      </c>
      <c r="G2981" s="24">
        <v>2571.49462890625</v>
      </c>
      <c r="H2981" s="24">
        <v>1592.808837890625</v>
      </c>
    </row>
    <row r="2982" spans="1:8">
      <c r="A2982">
        <v>293</v>
      </c>
      <c r="B2982" t="s">
        <v>555</v>
      </c>
      <c r="C2982">
        <v>8</v>
      </c>
      <c r="D2982" s="24">
        <v>7338.27392578125</v>
      </c>
      <c r="E2982" s="24">
        <v>1535.85400390625</v>
      </c>
      <c r="F2982" s="24">
        <v>446.677001953125</v>
      </c>
      <c r="G2982" s="24">
        <v>802.8966064453125</v>
      </c>
      <c r="H2982" s="24">
        <v>613.37677001953125</v>
      </c>
    </row>
    <row r="2983" spans="1:8">
      <c r="A2983">
        <v>294</v>
      </c>
      <c r="B2983" t="s">
        <v>556</v>
      </c>
      <c r="C2983">
        <v>8</v>
      </c>
      <c r="D2983" s="24">
        <v>5123.60595703125</v>
      </c>
      <c r="E2983" s="24">
        <v>1076.0516357421875</v>
      </c>
      <c r="F2983" s="24">
        <v>858.58770751953125</v>
      </c>
      <c r="G2983" s="24">
        <v>1013.8038330078125</v>
      </c>
      <c r="H2983" s="24">
        <v>606.0555419921875</v>
      </c>
    </row>
    <row r="2984" spans="1:8">
      <c r="A2984">
        <v>295</v>
      </c>
      <c r="B2984" t="s">
        <v>557</v>
      </c>
      <c r="C2984">
        <v>8</v>
      </c>
      <c r="D2984" s="24">
        <v>3007.709716796875</v>
      </c>
      <c r="E2984" s="24">
        <v>780.53582763671875</v>
      </c>
      <c r="F2984" s="24">
        <v>359.34951782226562</v>
      </c>
      <c r="G2984" s="24">
        <v>836.7255859375</v>
      </c>
      <c r="H2984" s="24">
        <v>671.7786865234375</v>
      </c>
    </row>
    <row r="2985" spans="1:8">
      <c r="A2985">
        <v>296</v>
      </c>
      <c r="B2985" t="s">
        <v>558</v>
      </c>
      <c r="C2985">
        <v>8</v>
      </c>
      <c r="D2985" s="24">
        <v>7708.734375</v>
      </c>
      <c r="E2985" s="24">
        <v>1296.0438232421875</v>
      </c>
      <c r="F2985" s="24">
        <v>601.59942626953125</v>
      </c>
      <c r="G2985" s="24">
        <v>907.5078125</v>
      </c>
      <c r="H2985" s="24">
        <v>555.51483154296875</v>
      </c>
    </row>
    <row r="2986" spans="1:8">
      <c r="A2986">
        <v>297</v>
      </c>
      <c r="B2986" t="s">
        <v>559</v>
      </c>
      <c r="C2986">
        <v>8</v>
      </c>
      <c r="D2986" s="24">
        <v>3624.57666015625</v>
      </c>
      <c r="E2986" s="24">
        <v>681.34210205078125</v>
      </c>
      <c r="F2986" s="24">
        <v>241.62313842773438</v>
      </c>
      <c r="G2986" s="24">
        <v>945.78985595703125</v>
      </c>
      <c r="H2986" s="24">
        <v>185.09930419921875</v>
      </c>
    </row>
    <row r="2987" spans="1:8">
      <c r="A2987">
        <v>298</v>
      </c>
      <c r="B2987" t="s">
        <v>560</v>
      </c>
      <c r="C2987">
        <v>8</v>
      </c>
      <c r="D2987" s="24">
        <v>4384.978515625</v>
      </c>
      <c r="E2987" s="24">
        <v>1069.3857421875</v>
      </c>
      <c r="F2987" s="24">
        <v>504.21258544921875</v>
      </c>
      <c r="G2987" s="24">
        <v>708.27386474609375</v>
      </c>
      <c r="H2987" s="24">
        <v>297.99725341796875</v>
      </c>
    </row>
    <row r="2988" spans="1:8">
      <c r="A2988">
        <v>299</v>
      </c>
      <c r="B2988" t="s">
        <v>561</v>
      </c>
      <c r="C2988">
        <v>8</v>
      </c>
      <c r="D2988" s="24">
        <v>2654.739013671875</v>
      </c>
      <c r="E2988" s="24">
        <v>833.3358154296875</v>
      </c>
      <c r="F2988" s="24">
        <v>155.37692260742188</v>
      </c>
      <c r="G2988" s="24">
        <v>731.0291748046875</v>
      </c>
      <c r="H2988" s="24">
        <v>425.41464233398438</v>
      </c>
    </row>
    <row r="2989" spans="1:8">
      <c r="A2989">
        <v>300</v>
      </c>
      <c r="B2989" t="s">
        <v>562</v>
      </c>
      <c r="C2989">
        <v>8</v>
      </c>
      <c r="D2989" s="24">
        <v>4672.04541015625</v>
      </c>
      <c r="E2989" s="24">
        <v>1078.45263671875</v>
      </c>
      <c r="F2989" s="24">
        <v>755.3243408203125</v>
      </c>
      <c r="G2989" s="24">
        <v>1286.1273193359375</v>
      </c>
      <c r="H2989" s="24">
        <v>1111.3529052734375</v>
      </c>
    </row>
    <row r="2990" spans="1:8">
      <c r="A2990">
        <v>301</v>
      </c>
      <c r="B2990" t="s">
        <v>563</v>
      </c>
      <c r="C2990">
        <v>8</v>
      </c>
      <c r="D2990" s="24">
        <v>2004.8511962890625</v>
      </c>
      <c r="E2990" s="24">
        <v>640.25689697265625</v>
      </c>
      <c r="F2990" s="24">
        <v>248.03802490234375</v>
      </c>
      <c r="G2990" s="24">
        <v>636.2442626953125</v>
      </c>
      <c r="H2990" s="24">
        <v>924.91619873046875</v>
      </c>
    </row>
    <row r="2991" spans="1:8">
      <c r="A2991">
        <v>302</v>
      </c>
      <c r="B2991" t="s">
        <v>564</v>
      </c>
      <c r="C2991">
        <v>8</v>
      </c>
      <c r="D2991" s="24">
        <v>2121.552978515625</v>
      </c>
      <c r="E2991" s="24">
        <v>570.7261962890625</v>
      </c>
      <c r="F2991" s="24">
        <v>736.7515869140625</v>
      </c>
      <c r="G2991" s="24">
        <v>844.1241455078125</v>
      </c>
      <c r="H2991" s="24">
        <v>-69.088905334472656</v>
      </c>
    </row>
    <row r="2992" spans="1:8">
      <c r="A2992">
        <v>303</v>
      </c>
      <c r="B2992" t="s">
        <v>565</v>
      </c>
      <c r="C2992">
        <v>8</v>
      </c>
      <c r="D2992" s="24">
        <v>1630.482666015625</v>
      </c>
      <c r="E2992" s="24">
        <v>580.69940185546875</v>
      </c>
      <c r="F2992" s="24">
        <v>305.6591796875</v>
      </c>
      <c r="G2992" s="24">
        <v>661.84088134765625</v>
      </c>
      <c r="H2992" s="24">
        <v>509.944580078125</v>
      </c>
    </row>
    <row r="2993" spans="1:8">
      <c r="A2993">
        <v>304</v>
      </c>
      <c r="B2993" t="s">
        <v>566</v>
      </c>
      <c r="C2993">
        <v>8</v>
      </c>
      <c r="D2993" s="24">
        <v>1747.8631591796875</v>
      </c>
      <c r="E2993" s="24">
        <v>797.214111328125</v>
      </c>
      <c r="F2993" s="24">
        <v>152.65240478515625</v>
      </c>
      <c r="G2993" s="24">
        <v>966.08697509765625</v>
      </c>
      <c r="H2993" s="24">
        <v>475.57382202148438</v>
      </c>
    </row>
    <row r="2994" spans="1:8">
      <c r="A2994">
        <v>305</v>
      </c>
      <c r="B2994" t="s">
        <v>567</v>
      </c>
      <c r="C2994">
        <v>8</v>
      </c>
      <c r="D2994" s="24">
        <v>998.998046875</v>
      </c>
      <c r="E2994" s="24">
        <v>457.39227294921875</v>
      </c>
      <c r="F2994" s="24">
        <v>-59.925918579101562</v>
      </c>
      <c r="G2994" s="24">
        <v>188.59576416015625</v>
      </c>
      <c r="H2994" s="24">
        <v>-59.704509735107422</v>
      </c>
    </row>
    <row r="2995" spans="1:8">
      <c r="A2995">
        <v>306</v>
      </c>
      <c r="B2995" t="s">
        <v>568</v>
      </c>
      <c r="C2995">
        <v>8</v>
      </c>
      <c r="D2995" s="24">
        <v>4108.25244140625</v>
      </c>
      <c r="E2995" s="24">
        <v>1027.159912109375</v>
      </c>
      <c r="F2995" s="24">
        <v>328.05560302734375</v>
      </c>
      <c r="G2995" s="24">
        <v>1313.6580810546875</v>
      </c>
      <c r="H2995" s="24">
        <v>-22.644248962402344</v>
      </c>
    </row>
    <row r="2996" spans="1:8">
      <c r="A2996">
        <v>307</v>
      </c>
      <c r="B2996" t="s">
        <v>569</v>
      </c>
      <c r="C2996">
        <v>8</v>
      </c>
      <c r="D2996" s="24">
        <v>4047.117919921875</v>
      </c>
      <c r="E2996" s="24">
        <v>717.0997314453125</v>
      </c>
      <c r="F2996" s="24">
        <v>299.10498046875</v>
      </c>
      <c r="G2996" s="24">
        <v>826.0751953125</v>
      </c>
      <c r="H2996" s="24">
        <v>832.11279296875</v>
      </c>
    </row>
    <row r="2997" spans="1:8">
      <c r="A2997">
        <v>308</v>
      </c>
      <c r="B2997" t="s">
        <v>570</v>
      </c>
      <c r="C2997">
        <v>8</v>
      </c>
      <c r="D2997" s="24">
        <v>-692.022705078125</v>
      </c>
      <c r="E2997" s="24">
        <v>407.6337890625</v>
      </c>
      <c r="F2997" s="24">
        <v>332.81494140625</v>
      </c>
      <c r="G2997" s="24">
        <v>1098.6761474609375</v>
      </c>
      <c r="H2997" s="24">
        <v>644.64306640625</v>
      </c>
    </row>
    <row r="2998" spans="1:8">
      <c r="A2998">
        <v>309</v>
      </c>
      <c r="B2998" t="s">
        <v>571</v>
      </c>
      <c r="C2998">
        <v>8</v>
      </c>
      <c r="D2998" s="24">
        <v>2491.32373046875</v>
      </c>
      <c r="E2998" s="24">
        <v>821.63763427734375</v>
      </c>
      <c r="F2998" s="24">
        <v>515.90081787109375</v>
      </c>
      <c r="G2998" s="24">
        <v>960.88330078125</v>
      </c>
      <c r="H2998" s="24">
        <v>317.7421875</v>
      </c>
    </row>
    <row r="2999" spans="1:8">
      <c r="A2999">
        <v>310</v>
      </c>
      <c r="B2999" t="s">
        <v>572</v>
      </c>
      <c r="C2999">
        <v>8</v>
      </c>
      <c r="D2999" s="24">
        <v>703.14208984375</v>
      </c>
      <c r="E2999" s="24">
        <v>421.20761108398438</v>
      </c>
      <c r="F2999" s="24">
        <v>-74.344329833984375</v>
      </c>
      <c r="G2999" s="24">
        <v>171.90744018554688</v>
      </c>
      <c r="H2999" s="24">
        <v>102.11203002929688</v>
      </c>
    </row>
    <row r="3000" spans="1:8">
      <c r="A3000">
        <v>311</v>
      </c>
      <c r="B3000" t="s">
        <v>573</v>
      </c>
      <c r="C3000">
        <v>8</v>
      </c>
      <c r="D3000" s="24">
        <v>4861.5986328125</v>
      </c>
      <c r="E3000" s="24">
        <v>761.83087158203125</v>
      </c>
      <c r="F3000" s="24">
        <v>147.75370788574219</v>
      </c>
      <c r="G3000" s="24">
        <v>754.380859375</v>
      </c>
      <c r="H3000" s="24">
        <v>383.79214477539062</v>
      </c>
    </row>
    <row r="3001" spans="1:8">
      <c r="A3001">
        <v>312</v>
      </c>
      <c r="B3001" t="s">
        <v>574</v>
      </c>
      <c r="C3001">
        <v>8</v>
      </c>
      <c r="D3001" s="24">
        <v>6129.46240234375</v>
      </c>
      <c r="E3001" s="24">
        <v>1292.7562255859375</v>
      </c>
      <c r="F3001" s="24">
        <v>531.97454833984375</v>
      </c>
      <c r="G3001" s="24">
        <v>1934.7320556640625</v>
      </c>
      <c r="H3001" s="24">
        <v>1005.976806640625</v>
      </c>
    </row>
    <row r="3002" spans="1:8">
      <c r="A3002">
        <v>313</v>
      </c>
      <c r="B3002" t="s">
        <v>575</v>
      </c>
      <c r="C3002">
        <v>8</v>
      </c>
      <c r="D3002" s="24">
        <v>16397.861328125</v>
      </c>
      <c r="E3002" s="24">
        <v>2254.410400390625</v>
      </c>
      <c r="F3002" s="24">
        <v>1118.2764892578125</v>
      </c>
      <c r="G3002" s="24">
        <v>2278.62451171875</v>
      </c>
      <c r="H3002" s="24">
        <v>1304.8304443359375</v>
      </c>
    </row>
    <row r="3003" spans="1:8">
      <c r="A3003">
        <v>314</v>
      </c>
      <c r="B3003" t="s">
        <v>576</v>
      </c>
      <c r="C3003">
        <v>8</v>
      </c>
      <c r="D3003" s="24">
        <v>13085.572265625</v>
      </c>
      <c r="E3003" s="24">
        <v>1956.1978759765625</v>
      </c>
      <c r="F3003" s="24">
        <v>1009.419921875</v>
      </c>
      <c r="G3003" s="24">
        <v>1736.68115234375</v>
      </c>
      <c r="H3003" s="24">
        <v>1019.262939453125</v>
      </c>
    </row>
    <row r="3004" spans="1:8">
      <c r="A3004">
        <v>315</v>
      </c>
      <c r="B3004" t="s">
        <v>577</v>
      </c>
      <c r="C3004">
        <v>8</v>
      </c>
      <c r="D3004" s="24">
        <v>6674.77685546875</v>
      </c>
      <c r="E3004" s="24">
        <v>1031.21435546875</v>
      </c>
      <c r="F3004" s="24">
        <v>528.24102783203125</v>
      </c>
      <c r="G3004" s="24">
        <v>1048.0430908203125</v>
      </c>
      <c r="H3004" s="24">
        <v>260.24447631835938</v>
      </c>
    </row>
    <row r="3005" spans="1:8">
      <c r="A3005">
        <v>316</v>
      </c>
      <c r="B3005" t="s">
        <v>578</v>
      </c>
      <c r="C3005">
        <v>8</v>
      </c>
      <c r="D3005" s="24">
        <v>7842.59228515625</v>
      </c>
      <c r="E3005" s="24">
        <v>1891.943603515625</v>
      </c>
      <c r="F3005" s="24">
        <v>573.7174072265625</v>
      </c>
      <c r="G3005" s="24">
        <v>666.5025634765625</v>
      </c>
      <c r="H3005" s="24">
        <v>462.37307739257812</v>
      </c>
    </row>
    <row r="3006" spans="1:8">
      <c r="A3006">
        <v>317</v>
      </c>
      <c r="B3006" t="s">
        <v>579</v>
      </c>
      <c r="C3006">
        <v>8</v>
      </c>
      <c r="D3006" s="24">
        <v>7985.01513671875</v>
      </c>
      <c r="E3006" s="24">
        <v>1297.4017333984375</v>
      </c>
      <c r="F3006" s="24">
        <v>542.73931884765625</v>
      </c>
      <c r="G3006" s="24">
        <v>986.93841552734375</v>
      </c>
      <c r="H3006" s="24">
        <v>516.64581298828125</v>
      </c>
    </row>
    <row r="3007" spans="1:8">
      <c r="A3007">
        <v>318</v>
      </c>
      <c r="B3007" t="s">
        <v>580</v>
      </c>
      <c r="C3007">
        <v>8</v>
      </c>
      <c r="D3007" s="24">
        <v>5354.5693359375</v>
      </c>
      <c r="E3007" s="24">
        <v>815.02056884765625</v>
      </c>
      <c r="F3007" s="24">
        <v>687.34075927734375</v>
      </c>
      <c r="G3007" s="24">
        <v>1022.8316040039062</v>
      </c>
      <c r="H3007" s="24">
        <v>448.373046875</v>
      </c>
    </row>
    <row r="3008" spans="1:8">
      <c r="A3008">
        <v>319</v>
      </c>
      <c r="B3008" t="s">
        <v>581</v>
      </c>
      <c r="C3008">
        <v>8</v>
      </c>
      <c r="D3008" s="24">
        <v>12532.455078125</v>
      </c>
      <c r="E3008" s="24">
        <v>1831.9722900390625</v>
      </c>
      <c r="F3008" s="24">
        <v>661.1466064453125</v>
      </c>
      <c r="G3008" s="24">
        <v>1092.6531982421875</v>
      </c>
      <c r="H3008" s="24">
        <v>440.56341552734375</v>
      </c>
    </row>
    <row r="3009" spans="1:8">
      <c r="A3009">
        <v>320</v>
      </c>
      <c r="B3009" t="s">
        <v>582</v>
      </c>
      <c r="C3009">
        <v>8</v>
      </c>
      <c r="D3009" s="24">
        <v>3551.522705078125</v>
      </c>
      <c r="E3009" s="24">
        <v>646.46759033203125</v>
      </c>
      <c r="F3009" s="24">
        <v>454.98361206054688</v>
      </c>
      <c r="G3009" s="24">
        <v>289.78622436523438</v>
      </c>
      <c r="H3009" s="24">
        <v>345.260498046875</v>
      </c>
    </row>
    <row r="3010" spans="1:8">
      <c r="A3010">
        <v>321</v>
      </c>
      <c r="B3010" t="s">
        <v>583</v>
      </c>
      <c r="C3010">
        <v>8</v>
      </c>
      <c r="D3010" s="24">
        <v>6740.7236328125</v>
      </c>
      <c r="E3010" s="24">
        <v>774.16973876953125</v>
      </c>
      <c r="F3010" s="24">
        <v>591.1219482421875</v>
      </c>
      <c r="G3010" s="24">
        <v>1043.2047119140625</v>
      </c>
      <c r="H3010" s="24">
        <v>383.22396850585938</v>
      </c>
    </row>
    <row r="3011" spans="1:8">
      <c r="A3011">
        <v>322</v>
      </c>
      <c r="B3011" t="s">
        <v>584</v>
      </c>
      <c r="C3011">
        <v>8</v>
      </c>
      <c r="D3011" s="24">
        <v>5837.9541015625</v>
      </c>
      <c r="E3011" s="24">
        <v>3825.70263671875</v>
      </c>
      <c r="F3011" s="24">
        <v>3187.57763671875</v>
      </c>
      <c r="G3011" s="24">
        <v>876.19952392578125</v>
      </c>
      <c r="H3011" s="24">
        <v>293.24179077148438</v>
      </c>
    </row>
    <row r="3012" spans="1:8">
      <c r="A3012">
        <v>323</v>
      </c>
      <c r="B3012" t="s">
        <v>585</v>
      </c>
      <c r="C3012">
        <v>8</v>
      </c>
      <c r="D3012" s="24">
        <v>6047.197265625</v>
      </c>
      <c r="E3012" s="24">
        <v>1109.996337890625</v>
      </c>
      <c r="F3012" s="24">
        <v>737.6500244140625</v>
      </c>
      <c r="G3012" s="24">
        <v>1432.3126220703125</v>
      </c>
      <c r="H3012" s="24">
        <v>786.514892578125</v>
      </c>
    </row>
    <row r="3013" spans="1:8">
      <c r="A3013">
        <v>324</v>
      </c>
      <c r="B3013" t="s">
        <v>586</v>
      </c>
      <c r="C3013">
        <v>8</v>
      </c>
      <c r="D3013" s="24">
        <v>1883.495849609375</v>
      </c>
      <c r="E3013" s="24">
        <v>820.3690185546875</v>
      </c>
      <c r="F3013" s="24">
        <v>542.300537109375</v>
      </c>
      <c r="G3013" s="24">
        <v>531.09295654296875</v>
      </c>
      <c r="H3013" s="24">
        <v>186.36604309082031</v>
      </c>
    </row>
    <row r="3014" spans="1:8">
      <c r="A3014">
        <v>325</v>
      </c>
      <c r="B3014" t="s">
        <v>587</v>
      </c>
      <c r="C3014">
        <v>8</v>
      </c>
      <c r="D3014" s="24">
        <v>819.3099365234375</v>
      </c>
      <c r="E3014" s="24">
        <v>617.32470703125</v>
      </c>
      <c r="F3014" s="24">
        <v>185.71124267578125</v>
      </c>
      <c r="G3014" s="24">
        <v>563.01788330078125</v>
      </c>
      <c r="H3014" s="24">
        <v>208.02934265136719</v>
      </c>
    </row>
    <row r="3015" spans="1:8">
      <c r="A3015">
        <v>326</v>
      </c>
      <c r="B3015" t="s">
        <v>588</v>
      </c>
      <c r="C3015">
        <v>8</v>
      </c>
      <c r="D3015" s="24">
        <v>1541.8074951171875</v>
      </c>
      <c r="E3015" s="24">
        <v>408.62686157226562</v>
      </c>
      <c r="F3015" s="24">
        <v>441.86514282226562</v>
      </c>
      <c r="G3015" s="24">
        <v>445.93841552734375</v>
      </c>
      <c r="H3015" s="24">
        <v>552.42572021484375</v>
      </c>
    </row>
    <row r="3016" spans="1:8">
      <c r="A3016">
        <v>327</v>
      </c>
      <c r="B3016" t="s">
        <v>589</v>
      </c>
      <c r="C3016">
        <v>8</v>
      </c>
      <c r="D3016" s="24">
        <v>199.50733947753906</v>
      </c>
      <c r="E3016" s="24">
        <v>577.20477294921875</v>
      </c>
      <c r="F3016" s="24">
        <v>34.145542144775391</v>
      </c>
      <c r="G3016" s="24">
        <v>387.62063598632812</v>
      </c>
      <c r="H3016" s="24">
        <v>645.15753173828125</v>
      </c>
    </row>
    <row r="3017" spans="1:8">
      <c r="A3017">
        <v>328</v>
      </c>
      <c r="B3017" t="s">
        <v>590</v>
      </c>
      <c r="C3017">
        <v>8</v>
      </c>
      <c r="D3017" s="24">
        <v>1175.7218017578125</v>
      </c>
      <c r="E3017" s="24">
        <v>249.55360412597656</v>
      </c>
      <c r="F3017" s="24">
        <v>150.67936706542969</v>
      </c>
      <c r="G3017" s="24">
        <v>602.48944091796875</v>
      </c>
      <c r="H3017" s="24">
        <v>112.65605926513672</v>
      </c>
    </row>
    <row r="3018" spans="1:8">
      <c r="A3018">
        <v>329</v>
      </c>
      <c r="B3018" t="s">
        <v>591</v>
      </c>
      <c r="C3018">
        <v>8</v>
      </c>
      <c r="D3018" s="24">
        <v>839.40301513671875</v>
      </c>
      <c r="E3018" s="24">
        <v>477.080322265625</v>
      </c>
      <c r="F3018" s="24">
        <v>168.49034118652344</v>
      </c>
      <c r="G3018" s="24">
        <v>561.01348876953125</v>
      </c>
      <c r="H3018" s="24">
        <v>365.40557861328125</v>
      </c>
    </row>
    <row r="3019" spans="1:8">
      <c r="A3019">
        <v>330</v>
      </c>
      <c r="B3019" t="s">
        <v>592</v>
      </c>
      <c r="C3019">
        <v>8</v>
      </c>
      <c r="D3019" s="24">
        <v>136.650390625</v>
      </c>
      <c r="E3019" s="24">
        <v>387.14138793945312</v>
      </c>
      <c r="F3019" s="24">
        <v>163.84336853027344</v>
      </c>
      <c r="G3019" s="24">
        <v>393.42666625976562</v>
      </c>
      <c r="H3019" s="24">
        <v>-107.32180786132812</v>
      </c>
    </row>
    <row r="3020" spans="1:8">
      <c r="A3020">
        <v>331</v>
      </c>
      <c r="B3020" t="s">
        <v>593</v>
      </c>
      <c r="C3020">
        <v>8</v>
      </c>
      <c r="D3020" s="24">
        <v>460.06890869140625</v>
      </c>
      <c r="E3020" s="24">
        <v>139.81150817871094</v>
      </c>
      <c r="F3020" s="24">
        <v>-191.84854125976562</v>
      </c>
      <c r="G3020" s="24">
        <v>132.14411926269531</v>
      </c>
      <c r="H3020" s="24">
        <v>669.35955810546875</v>
      </c>
    </row>
    <row r="3021" spans="1:8">
      <c r="A3021">
        <v>332</v>
      </c>
      <c r="B3021" t="s">
        <v>594</v>
      </c>
      <c r="C3021">
        <v>8</v>
      </c>
      <c r="D3021" s="24">
        <v>889.04290771484375</v>
      </c>
      <c r="E3021" s="24">
        <v>74.639068603515625</v>
      </c>
      <c r="F3021" s="24">
        <v>580.8541259765625</v>
      </c>
      <c r="G3021" s="24">
        <v>831.467041015625</v>
      </c>
      <c r="H3021" s="24">
        <v>69.34490966796875</v>
      </c>
    </row>
    <row r="3022" spans="1:8">
      <c r="A3022">
        <v>333</v>
      </c>
      <c r="B3022" t="s">
        <v>595</v>
      </c>
      <c r="C3022">
        <v>8</v>
      </c>
      <c r="D3022" s="24">
        <v>2688.61083984375</v>
      </c>
      <c r="E3022" s="24">
        <v>502.47344970703125</v>
      </c>
      <c r="F3022" s="24">
        <v>269.38714599609375</v>
      </c>
      <c r="G3022" s="24">
        <v>1014.4694213867188</v>
      </c>
      <c r="H3022" s="24">
        <v>115.65843963623047</v>
      </c>
    </row>
    <row r="3023" spans="1:8">
      <c r="A3023">
        <v>334</v>
      </c>
      <c r="B3023" t="s">
        <v>596</v>
      </c>
      <c r="C3023">
        <v>8</v>
      </c>
      <c r="D3023" s="24">
        <v>2824.97314453125</v>
      </c>
      <c r="E3023" s="24">
        <v>503.13424682617188</v>
      </c>
      <c r="F3023" s="24">
        <v>763.8751220703125</v>
      </c>
      <c r="G3023" s="24">
        <v>853.4208984375</v>
      </c>
      <c r="H3023" s="24">
        <v>293.98324584960938</v>
      </c>
    </row>
    <row r="3024" spans="1:8">
      <c r="A3024">
        <v>335</v>
      </c>
      <c r="B3024" t="s">
        <v>597</v>
      </c>
      <c r="C3024">
        <v>8</v>
      </c>
      <c r="D3024" s="24">
        <v>7214.6015625</v>
      </c>
      <c r="E3024" s="24">
        <v>1449.8052978515625</v>
      </c>
      <c r="F3024" s="24">
        <v>1144.3033447265625</v>
      </c>
      <c r="G3024" s="24">
        <v>1701.2392578125</v>
      </c>
      <c r="H3024" s="24">
        <v>1005.5776977539062</v>
      </c>
    </row>
    <row r="3025" spans="1:8">
      <c r="A3025">
        <v>336</v>
      </c>
      <c r="B3025" t="s">
        <v>598</v>
      </c>
      <c r="C3025">
        <v>8</v>
      </c>
      <c r="D3025" s="24">
        <v>5809.91943359375</v>
      </c>
      <c r="E3025" s="24">
        <v>984.471435546875</v>
      </c>
      <c r="F3025" s="24">
        <v>472.70111083984375</v>
      </c>
      <c r="G3025" s="24">
        <v>1014.5740356445312</v>
      </c>
      <c r="H3025" s="24">
        <v>1096.7689208984375</v>
      </c>
    </row>
    <row r="3026" spans="1:8">
      <c r="A3026">
        <v>337</v>
      </c>
      <c r="B3026" t="s">
        <v>599</v>
      </c>
      <c r="C3026">
        <v>8</v>
      </c>
      <c r="D3026" s="24">
        <v>17110.115234375</v>
      </c>
      <c r="E3026" s="24">
        <v>1977.8642578125</v>
      </c>
      <c r="F3026" s="24">
        <v>1608.5758056640625</v>
      </c>
      <c r="G3026" s="24">
        <v>2117.637939453125</v>
      </c>
      <c r="H3026" s="24">
        <v>303.89486694335938</v>
      </c>
    </row>
    <row r="3027" spans="1:8">
      <c r="A3027">
        <v>338</v>
      </c>
      <c r="B3027" t="s">
        <v>600</v>
      </c>
      <c r="C3027">
        <v>8</v>
      </c>
      <c r="D3027" s="24">
        <v>13881.1142578125</v>
      </c>
      <c r="E3027" s="24">
        <v>2077.663330078125</v>
      </c>
      <c r="F3027" s="24">
        <v>1207.1817626953125</v>
      </c>
      <c r="G3027" s="24">
        <v>1554.3045654296875</v>
      </c>
      <c r="H3027" s="24">
        <v>1280.425537109375</v>
      </c>
    </row>
    <row r="3028" spans="1:8">
      <c r="A3028">
        <v>339</v>
      </c>
      <c r="B3028" t="s">
        <v>601</v>
      </c>
      <c r="C3028">
        <v>8</v>
      </c>
      <c r="D3028" s="24">
        <v>3718.791015625</v>
      </c>
      <c r="E3028" s="24">
        <v>746.20758056640625</v>
      </c>
      <c r="F3028" s="24">
        <v>443.85903930664062</v>
      </c>
      <c r="G3028" s="24">
        <v>-257.5469970703125</v>
      </c>
      <c r="H3028" s="24">
        <v>586.681640625</v>
      </c>
    </row>
    <row r="3029" spans="1:8">
      <c r="A3029">
        <v>340</v>
      </c>
      <c r="B3029" t="s">
        <v>602</v>
      </c>
      <c r="C3029">
        <v>8</v>
      </c>
      <c r="D3029" s="24">
        <v>5813.015625</v>
      </c>
      <c r="E3029" s="24">
        <v>1032.9888916015625</v>
      </c>
      <c r="F3029" s="24">
        <v>660.65985107421875</v>
      </c>
      <c r="G3029" s="24">
        <v>531.33746337890625</v>
      </c>
      <c r="H3029" s="24">
        <v>760.39849853515625</v>
      </c>
    </row>
    <row r="3030" spans="1:8">
      <c r="A3030">
        <v>341</v>
      </c>
      <c r="B3030" t="s">
        <v>603</v>
      </c>
      <c r="C3030">
        <v>8</v>
      </c>
      <c r="D3030" s="24">
        <v>7764.6083984375</v>
      </c>
      <c r="E3030" s="24">
        <v>1080.913818359375</v>
      </c>
      <c r="F3030" s="24">
        <v>823.1591796875</v>
      </c>
      <c r="G3030" s="24">
        <v>1253.275146484375</v>
      </c>
      <c r="H3030" s="24">
        <v>671.8480224609375</v>
      </c>
    </row>
    <row r="3031" spans="1:8">
      <c r="A3031">
        <v>342</v>
      </c>
      <c r="B3031" t="s">
        <v>604</v>
      </c>
      <c r="C3031">
        <v>8</v>
      </c>
      <c r="D3031" s="24">
        <v>3237.169921875</v>
      </c>
      <c r="E3031" s="24">
        <v>448.05874633789062</v>
      </c>
      <c r="F3031" s="24">
        <v>345.07208251953125</v>
      </c>
      <c r="G3031" s="24">
        <v>828.1270751953125</v>
      </c>
      <c r="H3031" s="24">
        <v>-77.629898071289062</v>
      </c>
    </row>
    <row r="3032" spans="1:8">
      <c r="A3032">
        <v>343</v>
      </c>
      <c r="B3032" t="s">
        <v>605</v>
      </c>
      <c r="C3032">
        <v>8</v>
      </c>
      <c r="D3032" s="24">
        <v>1028.9967041015625</v>
      </c>
      <c r="E3032" s="24">
        <v>111.28203582763672</v>
      </c>
      <c r="F3032" s="24">
        <v>538.0311279296875</v>
      </c>
      <c r="G3032" s="24">
        <v>658.75665283203125</v>
      </c>
      <c r="H3032" s="24">
        <v>419.9083251953125</v>
      </c>
    </row>
    <row r="3033" spans="1:8">
      <c r="A3033">
        <v>344</v>
      </c>
      <c r="B3033" t="s">
        <v>606</v>
      </c>
      <c r="C3033">
        <v>8</v>
      </c>
      <c r="D3033" s="24">
        <v>3126.66064453125</v>
      </c>
      <c r="E3033" s="24">
        <v>670.06365966796875</v>
      </c>
      <c r="F3033" s="24">
        <v>62.592254638671875</v>
      </c>
      <c r="G3033" s="24">
        <v>558.44024658203125</v>
      </c>
      <c r="H3033" s="24">
        <v>986.131103515625</v>
      </c>
    </row>
    <row r="3034" spans="1:8">
      <c r="A3034">
        <v>345</v>
      </c>
      <c r="B3034" t="s">
        <v>607</v>
      </c>
      <c r="C3034">
        <v>8</v>
      </c>
      <c r="D3034" s="24">
        <v>4354.4287109375</v>
      </c>
      <c r="E3034" s="24">
        <v>930.50494384765625</v>
      </c>
      <c r="F3034" s="24">
        <v>378.62277221679688</v>
      </c>
      <c r="G3034" s="24">
        <v>1197.787109375</v>
      </c>
      <c r="H3034" s="24">
        <v>520.3211669921875</v>
      </c>
    </row>
    <row r="3035" spans="1:8">
      <c r="A3035">
        <v>346</v>
      </c>
      <c r="B3035" t="s">
        <v>608</v>
      </c>
      <c r="C3035">
        <v>8</v>
      </c>
      <c r="D3035" s="24">
        <v>6501.69482421875</v>
      </c>
      <c r="E3035" s="24">
        <v>1083.10888671875</v>
      </c>
      <c r="F3035" s="24">
        <v>672.5997314453125</v>
      </c>
      <c r="G3035" s="24">
        <v>991.66143798828125</v>
      </c>
      <c r="H3035" s="24">
        <v>505.65338134765625</v>
      </c>
    </row>
    <row r="3036" spans="1:8">
      <c r="A3036">
        <v>347</v>
      </c>
      <c r="B3036" t="s">
        <v>609</v>
      </c>
      <c r="C3036">
        <v>8</v>
      </c>
      <c r="D3036" s="24">
        <v>2408.09375</v>
      </c>
      <c r="E3036" s="24">
        <v>624.4449462890625</v>
      </c>
      <c r="F3036" s="24">
        <v>312.2633056640625</v>
      </c>
      <c r="G3036" s="24">
        <v>885.66961669921875</v>
      </c>
      <c r="H3036" s="24">
        <v>475.9190673828125</v>
      </c>
    </row>
    <row r="3037" spans="1:8">
      <c r="A3037">
        <v>348</v>
      </c>
      <c r="B3037" t="s">
        <v>610</v>
      </c>
      <c r="C3037">
        <v>8</v>
      </c>
      <c r="D3037" s="24">
        <v>1657.3035888671875</v>
      </c>
      <c r="E3037" s="24">
        <v>362.57125854492188</v>
      </c>
      <c r="F3037" s="24">
        <v>330.69131469726562</v>
      </c>
      <c r="G3037" s="24">
        <v>805.11962890625</v>
      </c>
      <c r="H3037" s="24">
        <v>553.1959228515625</v>
      </c>
    </row>
    <row r="3038" spans="1:8">
      <c r="A3038">
        <v>349</v>
      </c>
      <c r="B3038" t="s">
        <v>611</v>
      </c>
      <c r="C3038">
        <v>8</v>
      </c>
      <c r="D3038" s="24">
        <v>1524.68310546875</v>
      </c>
      <c r="E3038" s="24">
        <v>669.5107421875</v>
      </c>
      <c r="F3038" s="24">
        <v>-158.98893737792969</v>
      </c>
      <c r="G3038" s="24">
        <v>870.36138916015625</v>
      </c>
      <c r="H3038" s="24">
        <v>128.27540588378906</v>
      </c>
    </row>
    <row r="3039" spans="1:8">
      <c r="A3039">
        <v>350</v>
      </c>
      <c r="B3039" t="s">
        <v>612</v>
      </c>
      <c r="C3039">
        <v>8</v>
      </c>
      <c r="D3039" s="24">
        <v>3928.110595703125</v>
      </c>
      <c r="E3039" s="24">
        <v>690.16943359375</v>
      </c>
      <c r="F3039" s="24">
        <v>945.0186767578125</v>
      </c>
      <c r="G3039" s="24">
        <v>1025.9599609375</v>
      </c>
      <c r="H3039" s="24">
        <v>755.29107666015625</v>
      </c>
    </row>
    <row r="3040" spans="1:8">
      <c r="A3040">
        <v>351</v>
      </c>
      <c r="B3040" t="s">
        <v>613</v>
      </c>
      <c r="C3040">
        <v>8</v>
      </c>
      <c r="D3040" s="24">
        <v>1633.6248779296875</v>
      </c>
      <c r="E3040" s="24">
        <v>614.30706787109375</v>
      </c>
      <c r="F3040" s="24">
        <v>189.06948852539062</v>
      </c>
      <c r="G3040" s="24">
        <v>1361.0474853515625</v>
      </c>
      <c r="H3040" s="24">
        <v>403.09982299804688</v>
      </c>
    </row>
    <row r="3041" spans="1:8">
      <c r="A3041">
        <v>352</v>
      </c>
      <c r="B3041" t="s">
        <v>614</v>
      </c>
      <c r="C3041">
        <v>8</v>
      </c>
      <c r="D3041" s="24">
        <v>5287.38427734375</v>
      </c>
      <c r="E3041" s="24">
        <v>1215.143798828125</v>
      </c>
      <c r="F3041" s="24">
        <v>717.02783203125</v>
      </c>
      <c r="G3041" s="24">
        <v>1079.627685546875</v>
      </c>
      <c r="H3041" s="24">
        <v>2972.664794921875</v>
      </c>
    </row>
    <row r="3042" spans="1:8">
      <c r="A3042">
        <v>353</v>
      </c>
      <c r="B3042" t="s">
        <v>615</v>
      </c>
      <c r="C3042">
        <v>8</v>
      </c>
      <c r="D3042" s="24">
        <v>1980.306884765625</v>
      </c>
      <c r="E3042" s="24">
        <v>1076.8577880859375</v>
      </c>
      <c r="F3042" s="24">
        <v>1067.0245361328125</v>
      </c>
      <c r="G3042" s="24">
        <v>413.78363037109375</v>
      </c>
      <c r="H3042" s="24">
        <v>552.2088623046875</v>
      </c>
    </row>
    <row r="3043" spans="1:8">
      <c r="A3043">
        <v>354</v>
      </c>
      <c r="B3043" t="s">
        <v>616</v>
      </c>
      <c r="C3043">
        <v>8</v>
      </c>
      <c r="D3043" s="24">
        <v>321.62139892578125</v>
      </c>
      <c r="E3043" s="24">
        <v>509.48046875</v>
      </c>
      <c r="F3043" s="24">
        <v>349.29898071289062</v>
      </c>
      <c r="G3043" s="24">
        <v>673.4100341796875</v>
      </c>
      <c r="H3043" s="24">
        <v>561.069580078125</v>
      </c>
    </row>
    <row r="3044" spans="1:8">
      <c r="A3044">
        <v>355</v>
      </c>
      <c r="B3044" t="s">
        <v>617</v>
      </c>
      <c r="C3044">
        <v>8</v>
      </c>
      <c r="D3044" s="24">
        <v>-731.85479736328125</v>
      </c>
      <c r="E3044" s="24">
        <v>199.849609375</v>
      </c>
      <c r="F3044" s="24">
        <v>425.925537109375</v>
      </c>
      <c r="G3044" s="24">
        <v>1037.0302734375</v>
      </c>
      <c r="H3044" s="24">
        <v>653.55865478515625</v>
      </c>
    </row>
    <row r="3045" spans="1:8">
      <c r="A3045">
        <v>356</v>
      </c>
      <c r="B3045" t="s">
        <v>618</v>
      </c>
      <c r="C3045">
        <v>8</v>
      </c>
      <c r="D3045" s="24">
        <v>672.9886474609375</v>
      </c>
      <c r="E3045" s="24">
        <v>433.74053955078125</v>
      </c>
      <c r="F3045" s="24">
        <v>597.52850341796875</v>
      </c>
      <c r="G3045" s="24">
        <v>431.82064819335938</v>
      </c>
      <c r="H3045" s="24">
        <v>287.97836303710938</v>
      </c>
    </row>
    <row r="3046" spans="1:8">
      <c r="A3046">
        <v>357</v>
      </c>
      <c r="B3046" t="s">
        <v>619</v>
      </c>
      <c r="C3046">
        <v>8</v>
      </c>
      <c r="D3046" s="24">
        <v>2324.94287109375</v>
      </c>
      <c r="E3046" s="24">
        <v>833.4378662109375</v>
      </c>
      <c r="F3046" s="24">
        <v>513.433837890625</v>
      </c>
      <c r="G3046" s="24">
        <v>913.569580078125</v>
      </c>
      <c r="H3046" s="24">
        <v>439.74432373046875</v>
      </c>
    </row>
    <row r="3047" spans="1:8">
      <c r="A3047">
        <v>358</v>
      </c>
      <c r="B3047" t="s">
        <v>620</v>
      </c>
      <c r="C3047">
        <v>8</v>
      </c>
      <c r="D3047" s="24">
        <v>5218.10986328125</v>
      </c>
      <c r="E3047" s="24">
        <v>773.636474609375</v>
      </c>
      <c r="F3047" s="24">
        <v>427.14532470703125</v>
      </c>
      <c r="G3047" s="24">
        <v>696.96514892578125</v>
      </c>
      <c r="H3047" s="24">
        <v>487.56808471679688</v>
      </c>
    </row>
    <row r="3048" spans="1:8">
      <c r="A3048">
        <v>359</v>
      </c>
      <c r="B3048" t="s">
        <v>621</v>
      </c>
      <c r="C3048">
        <v>8</v>
      </c>
      <c r="D3048" s="24">
        <v>5573.2646484375</v>
      </c>
      <c r="E3048" s="24">
        <v>945.33056640625</v>
      </c>
      <c r="F3048" s="24">
        <v>742.95721435546875</v>
      </c>
      <c r="G3048" s="24">
        <v>1019.9681396484375</v>
      </c>
      <c r="H3048" s="24">
        <v>799.09698486328125</v>
      </c>
    </row>
    <row r="3049" spans="1:8">
      <c r="A3049">
        <v>360</v>
      </c>
      <c r="B3049" t="s">
        <v>622</v>
      </c>
      <c r="C3049">
        <v>8</v>
      </c>
      <c r="D3049" s="24">
        <v>4818.88037109375</v>
      </c>
      <c r="E3049" s="24">
        <v>1263.55322265625</v>
      </c>
      <c r="F3049" s="24">
        <v>495.05270385742188</v>
      </c>
      <c r="G3049" s="24">
        <v>1121.806396484375</v>
      </c>
      <c r="H3049" s="24">
        <v>205.83984375</v>
      </c>
    </row>
    <row r="3050" spans="1:8">
      <c r="A3050">
        <v>361</v>
      </c>
      <c r="B3050" t="s">
        <v>623</v>
      </c>
      <c r="C3050">
        <v>8</v>
      </c>
      <c r="D3050" s="24">
        <v>13691.3759765625</v>
      </c>
      <c r="E3050" s="24">
        <v>1968.3529052734375</v>
      </c>
      <c r="F3050" s="24">
        <v>1078.5091552734375</v>
      </c>
      <c r="G3050" s="24">
        <v>1687.707275390625</v>
      </c>
      <c r="H3050" s="24">
        <v>6644.1142578125</v>
      </c>
    </row>
    <row r="3051" spans="1:8">
      <c r="A3051">
        <v>362</v>
      </c>
      <c r="B3051" t="s">
        <v>624</v>
      </c>
      <c r="C3051">
        <v>8</v>
      </c>
      <c r="D3051" s="24">
        <v>17126.943359375</v>
      </c>
      <c r="E3051" s="24">
        <v>2341.100341796875</v>
      </c>
      <c r="F3051" s="24">
        <v>1279.4639892578125</v>
      </c>
      <c r="G3051" s="24">
        <v>1493.1531982421875</v>
      </c>
      <c r="H3051" s="24">
        <v>553.35577392578125</v>
      </c>
    </row>
    <row r="3052" spans="1:8">
      <c r="A3052">
        <v>363</v>
      </c>
      <c r="B3052" t="s">
        <v>625</v>
      </c>
      <c r="C3052">
        <v>8</v>
      </c>
      <c r="D3052" s="24">
        <v>14592.427734375</v>
      </c>
      <c r="E3052" s="24">
        <v>1416.6600341796875</v>
      </c>
      <c r="F3052" s="24">
        <v>830.51519775390625</v>
      </c>
      <c r="G3052" s="24">
        <v>2278.130859375</v>
      </c>
      <c r="H3052" s="24">
        <v>-47.708030700683594</v>
      </c>
    </row>
    <row r="3053" spans="1:8">
      <c r="A3053">
        <v>364</v>
      </c>
      <c r="B3053" t="s">
        <v>626</v>
      </c>
      <c r="C3053">
        <v>8</v>
      </c>
      <c r="D3053" s="24">
        <v>5345.91357421875</v>
      </c>
      <c r="E3053" s="24">
        <v>997.38140869140625</v>
      </c>
      <c r="F3053" s="24">
        <v>384.4453125</v>
      </c>
      <c r="G3053" s="24">
        <v>1380.2626953125</v>
      </c>
      <c r="H3053" s="24">
        <v>899.2672119140625</v>
      </c>
    </row>
    <row r="3054" spans="1:8">
      <c r="A3054">
        <v>365</v>
      </c>
      <c r="B3054" t="s">
        <v>627</v>
      </c>
      <c r="C3054">
        <v>8</v>
      </c>
      <c r="D3054" s="24">
        <v>7546.064453125</v>
      </c>
      <c r="E3054" s="24">
        <v>980.64215087890625</v>
      </c>
      <c r="F3054" s="24">
        <v>1116.4356689453125</v>
      </c>
      <c r="G3054" s="24">
        <v>1607.3526611328125</v>
      </c>
      <c r="H3054" s="24">
        <v>226.24273681640625</v>
      </c>
    </row>
    <row r="3055" spans="1:8">
      <c r="A3055">
        <v>366</v>
      </c>
      <c r="B3055" t="s">
        <v>628</v>
      </c>
      <c r="C3055">
        <v>8</v>
      </c>
      <c r="D3055" s="24">
        <v>100.53079223632812</v>
      </c>
      <c r="E3055" s="24">
        <v>195.90408325195312</v>
      </c>
      <c r="F3055" s="24">
        <v>588.25433349609375</v>
      </c>
      <c r="G3055" s="24">
        <v>1195.4725341796875</v>
      </c>
      <c r="H3055" s="24">
        <v>455.12615966796875</v>
      </c>
    </row>
    <row r="3056" spans="1:8">
      <c r="A3056">
        <v>367</v>
      </c>
      <c r="B3056" t="s">
        <v>629</v>
      </c>
      <c r="C3056">
        <v>8</v>
      </c>
      <c r="D3056" s="24">
        <v>2790.267578125</v>
      </c>
      <c r="E3056" s="24">
        <v>906.81060791015625</v>
      </c>
      <c r="F3056" s="24">
        <v>655.9769287109375</v>
      </c>
      <c r="G3056" s="24">
        <v>1250.7281494140625</v>
      </c>
      <c r="H3056" s="24">
        <v>371.479248046875</v>
      </c>
    </row>
    <row r="3057" spans="1:8">
      <c r="A3057">
        <v>368</v>
      </c>
      <c r="B3057" t="s">
        <v>630</v>
      </c>
      <c r="C3057">
        <v>8</v>
      </c>
      <c r="D3057" s="24">
        <v>3024.9169921875</v>
      </c>
      <c r="E3057" s="24">
        <v>1178.3326416015625</v>
      </c>
      <c r="F3057" s="24">
        <v>412.16143798828125</v>
      </c>
      <c r="G3057" s="24">
        <v>896.1812744140625</v>
      </c>
      <c r="H3057" s="24">
        <v>307.39056396484375</v>
      </c>
    </row>
    <row r="3058" spans="1:8">
      <c r="A3058">
        <v>369</v>
      </c>
      <c r="B3058" t="s">
        <v>631</v>
      </c>
      <c r="C3058">
        <v>8</v>
      </c>
      <c r="D3058" s="24">
        <v>4201.4423828125</v>
      </c>
      <c r="E3058" s="24">
        <v>1258.8680419921875</v>
      </c>
      <c r="F3058" s="24">
        <v>725.027587890625</v>
      </c>
      <c r="G3058" s="24">
        <v>1037.229736328125</v>
      </c>
      <c r="H3058" s="24">
        <v>318.70083618164062</v>
      </c>
    </row>
    <row r="3059" spans="1:8">
      <c r="A3059">
        <v>370</v>
      </c>
      <c r="B3059" t="s">
        <v>632</v>
      </c>
      <c r="C3059">
        <v>8</v>
      </c>
      <c r="D3059" s="24">
        <v>1089.413330078125</v>
      </c>
      <c r="E3059" s="24">
        <v>648.85382080078125</v>
      </c>
      <c r="F3059" s="24">
        <v>-168.28366088867188</v>
      </c>
      <c r="G3059" s="24">
        <v>929.21649169921875</v>
      </c>
      <c r="H3059" s="24">
        <v>260.35501098632812</v>
      </c>
    </row>
    <row r="3060" spans="1:8">
      <c r="A3060">
        <v>371</v>
      </c>
      <c r="B3060" t="s">
        <v>633</v>
      </c>
      <c r="C3060">
        <v>8</v>
      </c>
      <c r="D3060" s="24">
        <v>2350.201416015625</v>
      </c>
      <c r="E3060" s="24">
        <v>526.2342529296875</v>
      </c>
      <c r="F3060" s="24">
        <v>197.95857238769531</v>
      </c>
      <c r="G3060" s="24">
        <v>1393.4393310546875</v>
      </c>
      <c r="H3060" s="24">
        <v>511.27413940429688</v>
      </c>
    </row>
    <row r="3061" spans="1:8">
      <c r="A3061">
        <v>372</v>
      </c>
      <c r="B3061" t="s">
        <v>634</v>
      </c>
      <c r="C3061">
        <v>8</v>
      </c>
      <c r="D3061" s="24">
        <v>-536.12969970703125</v>
      </c>
      <c r="E3061" s="24">
        <v>1085.60498046875</v>
      </c>
      <c r="F3061" s="24">
        <v>558.85369873046875</v>
      </c>
      <c r="G3061" s="24">
        <v>764.7972412109375</v>
      </c>
      <c r="H3061" s="24">
        <v>808.0633544921875</v>
      </c>
    </row>
    <row r="3062" spans="1:8">
      <c r="A3062">
        <v>373</v>
      </c>
      <c r="B3062" t="s">
        <v>635</v>
      </c>
      <c r="C3062">
        <v>8</v>
      </c>
      <c r="D3062" s="24">
        <v>955.334716796875</v>
      </c>
      <c r="E3062" s="24">
        <v>564.38800048828125</v>
      </c>
      <c r="F3062" s="24">
        <v>73.776573181152344</v>
      </c>
      <c r="G3062" s="24">
        <v>224.31967163085938</v>
      </c>
      <c r="H3062" s="24">
        <v>345.36074829101562</v>
      </c>
    </row>
    <row r="3063" spans="1:8">
      <c r="A3063">
        <v>374</v>
      </c>
      <c r="B3063" t="s">
        <v>636</v>
      </c>
      <c r="C3063">
        <v>8</v>
      </c>
      <c r="D3063" s="24">
        <v>1933.9263916015625</v>
      </c>
      <c r="E3063" s="24">
        <v>306.48052978515625</v>
      </c>
      <c r="F3063" s="24">
        <v>-162.063232421875</v>
      </c>
      <c r="G3063" s="24">
        <v>1096.938720703125</v>
      </c>
      <c r="H3063" s="24">
        <v>420.71109008789062</v>
      </c>
    </row>
    <row r="3064" spans="1:8">
      <c r="A3064">
        <v>375</v>
      </c>
      <c r="B3064" t="s">
        <v>637</v>
      </c>
      <c r="C3064">
        <v>8</v>
      </c>
      <c r="D3064" s="24">
        <v>2746.928466796875</v>
      </c>
      <c r="E3064" s="24">
        <v>878.5672607421875</v>
      </c>
      <c r="F3064" s="24">
        <v>470.52407836914062</v>
      </c>
      <c r="G3064" s="24">
        <v>1328.8460693359375</v>
      </c>
      <c r="H3064" s="24">
        <v>611.547119140625</v>
      </c>
    </row>
    <row r="3065" spans="1:8">
      <c r="A3065">
        <v>376</v>
      </c>
      <c r="B3065" t="s">
        <v>638</v>
      </c>
      <c r="C3065">
        <v>8</v>
      </c>
      <c r="D3065" s="24">
        <v>577.6917724609375</v>
      </c>
      <c r="E3065" s="24">
        <v>484.84051513671875</v>
      </c>
      <c r="F3065" s="24">
        <v>532.45751953125</v>
      </c>
      <c r="G3065" s="24">
        <v>1318.0654296875</v>
      </c>
      <c r="H3065" s="24">
        <v>-558.824462890625</v>
      </c>
    </row>
    <row r="3066" spans="1:8">
      <c r="A3066">
        <v>377</v>
      </c>
      <c r="B3066" t="s">
        <v>639</v>
      </c>
      <c r="C3066">
        <v>8</v>
      </c>
      <c r="D3066" s="24">
        <v>499.69046020507812</v>
      </c>
      <c r="E3066" s="24">
        <v>858.9591064453125</v>
      </c>
      <c r="F3066" s="24">
        <v>336.1058349609375</v>
      </c>
      <c r="G3066" s="24">
        <v>1248.3408203125</v>
      </c>
      <c r="H3066" s="24">
        <v>232.93211364746094</v>
      </c>
    </row>
    <row r="3067" spans="1:8">
      <c r="A3067">
        <v>378</v>
      </c>
      <c r="B3067" t="s">
        <v>640</v>
      </c>
      <c r="C3067">
        <v>8</v>
      </c>
      <c r="D3067" s="24">
        <v>1179.9178466796875</v>
      </c>
      <c r="E3067" s="24">
        <v>689.9461669921875</v>
      </c>
      <c r="F3067" s="24">
        <v>1167.891357421875</v>
      </c>
      <c r="G3067" s="24">
        <v>1716.736328125</v>
      </c>
      <c r="H3067" s="24">
        <v>976.4669189453125</v>
      </c>
    </row>
    <row r="3068" spans="1:8">
      <c r="A3068">
        <v>379</v>
      </c>
      <c r="B3068" t="s">
        <v>641</v>
      </c>
      <c r="C3068">
        <v>8</v>
      </c>
      <c r="D3068" s="24">
        <v>565.16693115234375</v>
      </c>
      <c r="E3068" s="24">
        <v>249.72602844238281</v>
      </c>
      <c r="F3068" s="24">
        <v>243.11334228515625</v>
      </c>
      <c r="G3068" s="24">
        <v>1462.1563720703125</v>
      </c>
      <c r="H3068" s="24">
        <v>258.8876953125</v>
      </c>
    </row>
    <row r="3069" spans="1:8">
      <c r="A3069">
        <v>380</v>
      </c>
      <c r="B3069" t="s">
        <v>642</v>
      </c>
      <c r="C3069">
        <v>8</v>
      </c>
      <c r="D3069" s="24">
        <v>2147.06201171875</v>
      </c>
      <c r="E3069" s="24">
        <v>1033.896240234375</v>
      </c>
      <c r="F3069" s="24">
        <v>308.16021728515625</v>
      </c>
      <c r="G3069" s="24">
        <v>1790.392578125</v>
      </c>
      <c r="H3069" s="24">
        <v>1008.49853515625</v>
      </c>
    </row>
    <row r="3070" spans="1:8">
      <c r="A3070">
        <v>381</v>
      </c>
      <c r="B3070" t="s">
        <v>643</v>
      </c>
      <c r="C3070">
        <v>8</v>
      </c>
      <c r="D3070" s="24">
        <v>835.77154541015625</v>
      </c>
      <c r="E3070" s="24">
        <v>466.40237426757812</v>
      </c>
      <c r="F3070" s="24">
        <v>207.96260070800781</v>
      </c>
      <c r="G3070" s="24">
        <v>1336.4549560546875</v>
      </c>
      <c r="H3070" s="24">
        <v>339.86016845703125</v>
      </c>
    </row>
    <row r="3071" spans="1:8">
      <c r="A3071">
        <v>382</v>
      </c>
      <c r="B3071" t="s">
        <v>644</v>
      </c>
      <c r="C3071">
        <v>8</v>
      </c>
      <c r="D3071" s="24">
        <v>7715.93115234375</v>
      </c>
      <c r="E3071" s="24">
        <v>1078.994384765625</v>
      </c>
      <c r="F3071" s="24">
        <v>929.44818115234375</v>
      </c>
      <c r="G3071" s="24">
        <v>1658.063232421875</v>
      </c>
      <c r="H3071" s="24">
        <v>506.82583618164062</v>
      </c>
    </row>
    <row r="3072" spans="1:8">
      <c r="A3072">
        <v>383</v>
      </c>
      <c r="B3072" t="s">
        <v>645</v>
      </c>
      <c r="C3072">
        <v>8</v>
      </c>
      <c r="D3072" s="24">
        <v>4775.8681640625</v>
      </c>
      <c r="E3072" s="24">
        <v>638.89923095703125</v>
      </c>
      <c r="F3072" s="24">
        <v>300.32766723632812</v>
      </c>
      <c r="G3072" s="24">
        <v>1355.8955078125</v>
      </c>
      <c r="H3072" s="24">
        <v>43.725215911865234</v>
      </c>
    </row>
    <row r="3073" spans="1:8">
      <c r="A3073">
        <v>384</v>
      </c>
      <c r="B3073" t="s">
        <v>646</v>
      </c>
      <c r="C3073">
        <v>8</v>
      </c>
      <c r="D3073" s="24">
        <v>5286.0244140625</v>
      </c>
      <c r="E3073" s="24">
        <v>811.260986328125</v>
      </c>
      <c r="F3073" s="24">
        <v>148.70248413085938</v>
      </c>
      <c r="G3073" s="24">
        <v>921.256591796875</v>
      </c>
      <c r="H3073" s="24">
        <v>184.39532470703125</v>
      </c>
    </row>
    <row r="3074" spans="1:8">
      <c r="A3074">
        <v>1</v>
      </c>
      <c r="B3074" t="s">
        <v>206</v>
      </c>
      <c r="C3074">
        <v>9</v>
      </c>
      <c r="D3074" s="24">
        <v>54538.98046875</v>
      </c>
      <c r="E3074" s="24">
        <v>23844.60546875</v>
      </c>
      <c r="F3074" s="24">
        <v>50498.5390625</v>
      </c>
      <c r="G3074" s="24">
        <v>113064.65625</v>
      </c>
      <c r="H3074" s="24">
        <v>492.75003051757812</v>
      </c>
    </row>
    <row r="3075" spans="1:8">
      <c r="A3075">
        <v>2</v>
      </c>
      <c r="B3075" t="s">
        <v>213</v>
      </c>
      <c r="C3075">
        <v>9</v>
      </c>
      <c r="D3075" s="24">
        <v>75799.15625</v>
      </c>
      <c r="E3075" s="24">
        <v>31423.1484375</v>
      </c>
      <c r="F3075" s="24">
        <v>56164.1171875</v>
      </c>
      <c r="G3075" s="24">
        <v>121528.1328125</v>
      </c>
      <c r="H3075" s="24">
        <v>877.62255859375</v>
      </c>
    </row>
    <row r="3076" spans="1:8">
      <c r="A3076">
        <v>3</v>
      </c>
      <c r="B3076" t="s">
        <v>216</v>
      </c>
      <c r="C3076">
        <v>9</v>
      </c>
      <c r="D3076" s="24">
        <v>79583.953125</v>
      </c>
      <c r="E3076" s="24">
        <v>32071.009765625</v>
      </c>
      <c r="F3076" s="24">
        <v>58669.41796875</v>
      </c>
      <c r="G3076" s="24">
        <v>120035.5546875</v>
      </c>
      <c r="H3076" s="24">
        <v>646.0345458984375</v>
      </c>
    </row>
    <row r="3077" spans="1:8">
      <c r="A3077">
        <v>4</v>
      </c>
      <c r="B3077" t="s">
        <v>222</v>
      </c>
      <c r="C3077">
        <v>9</v>
      </c>
      <c r="D3077" s="24">
        <v>71195.703125</v>
      </c>
      <c r="E3077" s="24">
        <v>30592.9140625</v>
      </c>
      <c r="F3077" s="24">
        <v>62454.60546875</v>
      </c>
      <c r="G3077" s="24">
        <v>124961.328125</v>
      </c>
      <c r="H3077" s="24">
        <v>713.2099609375</v>
      </c>
    </row>
    <row r="3078" spans="1:8">
      <c r="A3078">
        <v>5</v>
      </c>
      <c r="B3078" t="s">
        <v>227</v>
      </c>
      <c r="C3078">
        <v>9</v>
      </c>
      <c r="D3078" s="24">
        <v>42416.09375</v>
      </c>
      <c r="E3078" s="24">
        <v>19129.767578125</v>
      </c>
      <c r="F3078" s="24">
        <v>41967.99609375</v>
      </c>
      <c r="G3078" s="24">
        <v>82297.3828125</v>
      </c>
      <c r="H3078" s="24">
        <v>595.92022705078125</v>
      </c>
    </row>
    <row r="3079" spans="1:8">
      <c r="A3079">
        <v>6</v>
      </c>
      <c r="B3079" t="s">
        <v>231</v>
      </c>
      <c r="C3079">
        <v>9</v>
      </c>
      <c r="D3079" s="24">
        <v>37040.94140625</v>
      </c>
      <c r="E3079" s="24">
        <v>19671.271484375</v>
      </c>
      <c r="F3079" s="24">
        <v>42488.16796875</v>
      </c>
      <c r="G3079" s="24">
        <v>83178.6640625</v>
      </c>
      <c r="H3079" s="24">
        <v>11.942166328430176</v>
      </c>
    </row>
    <row r="3080" spans="1:8">
      <c r="A3080">
        <v>7</v>
      </c>
      <c r="B3080" t="s">
        <v>234</v>
      </c>
      <c r="C3080">
        <v>9</v>
      </c>
      <c r="D3080" s="24">
        <v>36397.19921875</v>
      </c>
      <c r="E3080" s="24">
        <v>19909.4453125</v>
      </c>
      <c r="F3080" s="24">
        <v>43617.1328125</v>
      </c>
      <c r="G3080" s="24">
        <v>82192.25</v>
      </c>
      <c r="H3080" s="24">
        <v>-183.374755859375</v>
      </c>
    </row>
    <row r="3081" spans="1:8">
      <c r="A3081">
        <v>8</v>
      </c>
      <c r="B3081" t="s">
        <v>236</v>
      </c>
      <c r="C3081">
        <v>9</v>
      </c>
      <c r="D3081" s="24">
        <v>46917.171875</v>
      </c>
      <c r="E3081" s="24">
        <v>24520.529296875</v>
      </c>
      <c r="F3081" s="24">
        <v>53346.36328125</v>
      </c>
      <c r="G3081" s="24">
        <v>98789.6953125</v>
      </c>
      <c r="H3081" s="24">
        <v>164.28388977050781</v>
      </c>
    </row>
    <row r="3082" spans="1:8">
      <c r="A3082">
        <v>9</v>
      </c>
      <c r="B3082" t="s">
        <v>237</v>
      </c>
      <c r="C3082">
        <v>9</v>
      </c>
      <c r="D3082" s="24">
        <v>1451.2645263671875</v>
      </c>
      <c r="E3082" s="24">
        <v>583.2376708984375</v>
      </c>
      <c r="F3082" s="24">
        <v>293.51922607421875</v>
      </c>
      <c r="G3082" s="24">
        <v>665.73046875</v>
      </c>
      <c r="H3082" s="24">
        <v>358.85186767578125</v>
      </c>
    </row>
    <row r="3083" spans="1:8">
      <c r="A3083">
        <v>10</v>
      </c>
      <c r="B3083" t="s">
        <v>238</v>
      </c>
      <c r="C3083">
        <v>9</v>
      </c>
      <c r="D3083" s="24">
        <v>7412.51708984375</v>
      </c>
      <c r="E3083" s="24">
        <v>1067.534423828125</v>
      </c>
      <c r="F3083" s="24">
        <v>547.491455078125</v>
      </c>
      <c r="G3083" s="24">
        <v>1474.140625</v>
      </c>
      <c r="H3083" s="24">
        <v>1040.3594970703125</v>
      </c>
    </row>
    <row r="3084" spans="1:8">
      <c r="A3084">
        <v>11</v>
      </c>
      <c r="B3084" t="s">
        <v>239</v>
      </c>
      <c r="C3084">
        <v>9</v>
      </c>
      <c r="D3084" s="24">
        <v>5651.88134765625</v>
      </c>
      <c r="E3084" s="24">
        <v>806.71441650390625</v>
      </c>
      <c r="F3084" s="24">
        <v>823.63702392578125</v>
      </c>
      <c r="G3084" s="24">
        <v>1038.2869873046875</v>
      </c>
      <c r="H3084" s="24">
        <v>446.2252197265625</v>
      </c>
    </row>
    <row r="3085" spans="1:8">
      <c r="A3085">
        <v>12</v>
      </c>
      <c r="B3085" t="s">
        <v>240</v>
      </c>
      <c r="C3085">
        <v>9</v>
      </c>
      <c r="D3085" s="24">
        <v>3319.6669921875</v>
      </c>
      <c r="E3085" s="24">
        <v>610.688720703125</v>
      </c>
      <c r="F3085" s="24">
        <v>795.2655029296875</v>
      </c>
      <c r="G3085" s="24">
        <v>1098.453369140625</v>
      </c>
      <c r="H3085" s="24">
        <v>1201.9449462890625</v>
      </c>
    </row>
    <row r="3086" spans="1:8">
      <c r="A3086">
        <v>13</v>
      </c>
      <c r="B3086" t="s">
        <v>241</v>
      </c>
      <c r="C3086">
        <v>9</v>
      </c>
      <c r="D3086" s="24">
        <v>2272.496826171875</v>
      </c>
      <c r="E3086" s="24">
        <v>604.0653076171875</v>
      </c>
      <c r="F3086" s="24">
        <v>132.72929382324219</v>
      </c>
      <c r="G3086" s="24">
        <v>1168.5885009765625</v>
      </c>
      <c r="H3086" s="24">
        <v>612.3851318359375</v>
      </c>
    </row>
    <row r="3087" spans="1:8">
      <c r="A3087">
        <v>14</v>
      </c>
      <c r="B3087" t="s">
        <v>242</v>
      </c>
      <c r="C3087">
        <v>9</v>
      </c>
      <c r="D3087" s="24">
        <v>7743.1669921875</v>
      </c>
      <c r="E3087" s="24">
        <v>1292.713623046875</v>
      </c>
      <c r="F3087" s="24">
        <v>983.71429443359375</v>
      </c>
      <c r="G3087" s="24">
        <v>980.888427734375</v>
      </c>
      <c r="H3087" s="24">
        <v>613.36395263671875</v>
      </c>
    </row>
    <row r="3088" spans="1:8">
      <c r="A3088">
        <v>15</v>
      </c>
      <c r="B3088" t="s">
        <v>243</v>
      </c>
      <c r="C3088">
        <v>9</v>
      </c>
      <c r="D3088" s="24">
        <v>15577.8671875</v>
      </c>
      <c r="E3088" s="24">
        <v>2329.09814453125</v>
      </c>
      <c r="F3088" s="24">
        <v>1263.6090087890625</v>
      </c>
      <c r="G3088" s="24">
        <v>2097.13330078125</v>
      </c>
      <c r="H3088" s="24">
        <v>1177.7384033203125</v>
      </c>
    </row>
    <row r="3089" spans="1:8">
      <c r="A3089">
        <v>16</v>
      </c>
      <c r="B3089" t="s">
        <v>244</v>
      </c>
      <c r="C3089">
        <v>9</v>
      </c>
      <c r="D3089" s="24">
        <v>25798.21875</v>
      </c>
      <c r="E3089" s="24">
        <v>3972.511962890625</v>
      </c>
      <c r="F3089" s="24">
        <v>2555.43603515625</v>
      </c>
      <c r="G3089" s="24">
        <v>3018.446533203125</v>
      </c>
      <c r="H3089" s="24">
        <v>-18.489128112792969</v>
      </c>
    </row>
    <row r="3090" spans="1:8">
      <c r="A3090">
        <v>17</v>
      </c>
      <c r="B3090" t="s">
        <v>245</v>
      </c>
      <c r="C3090">
        <v>9</v>
      </c>
      <c r="D3090" s="24">
        <v>4692.474609375</v>
      </c>
      <c r="E3090" s="24">
        <v>784.87872314453125</v>
      </c>
      <c r="F3090" s="24">
        <v>916.61126708984375</v>
      </c>
      <c r="G3090" s="24">
        <v>1111.1923828125</v>
      </c>
      <c r="H3090" s="24">
        <v>753.62158203125</v>
      </c>
    </row>
    <row r="3091" spans="1:8">
      <c r="A3091">
        <v>18</v>
      </c>
      <c r="B3091" t="s">
        <v>246</v>
      </c>
      <c r="C3091">
        <v>9</v>
      </c>
      <c r="D3091" s="24">
        <v>576.55023193359375</v>
      </c>
      <c r="E3091" s="24">
        <v>314.22824096679688</v>
      </c>
      <c r="F3091" s="24">
        <v>242.55104064941406</v>
      </c>
      <c r="G3091" s="24">
        <v>-2435.939453125</v>
      </c>
      <c r="H3091" s="24">
        <v>657.44085693359375</v>
      </c>
    </row>
    <row r="3092" spans="1:8">
      <c r="A3092">
        <v>19</v>
      </c>
      <c r="B3092" t="s">
        <v>247</v>
      </c>
      <c r="C3092">
        <v>9</v>
      </c>
      <c r="D3092" s="24">
        <v>4737.07958984375</v>
      </c>
      <c r="E3092" s="24">
        <v>1178.77685546875</v>
      </c>
      <c r="F3092" s="24">
        <v>649.6693115234375</v>
      </c>
      <c r="G3092" s="24">
        <v>1708.4346923828125</v>
      </c>
      <c r="H3092" s="24">
        <v>1002.8289794921875</v>
      </c>
    </row>
    <row r="3093" spans="1:8">
      <c r="A3093">
        <v>20</v>
      </c>
      <c r="B3093" t="s">
        <v>248</v>
      </c>
      <c r="C3093">
        <v>9</v>
      </c>
      <c r="D3093" s="24">
        <v>893366.375</v>
      </c>
      <c r="E3093" s="24">
        <v>96821.53125</v>
      </c>
      <c r="F3093" s="24">
        <v>44210.5390625</v>
      </c>
      <c r="G3093" s="24">
        <v>38542.26171875</v>
      </c>
      <c r="H3093" s="24">
        <v>12178.23828125</v>
      </c>
    </row>
    <row r="3094" spans="1:8">
      <c r="A3094">
        <v>21</v>
      </c>
      <c r="B3094" t="s">
        <v>249</v>
      </c>
      <c r="C3094">
        <v>9</v>
      </c>
      <c r="D3094" s="24">
        <v>655.78082275390625</v>
      </c>
      <c r="E3094" s="24">
        <v>227.410400390625</v>
      </c>
      <c r="F3094" s="24">
        <v>24.9423828125</v>
      </c>
      <c r="G3094" s="24">
        <v>954.46307373046875</v>
      </c>
      <c r="H3094" s="24">
        <v>571.68017578125</v>
      </c>
    </row>
    <row r="3095" spans="1:8">
      <c r="A3095">
        <v>22</v>
      </c>
      <c r="B3095" t="s">
        <v>250</v>
      </c>
      <c r="C3095">
        <v>9</v>
      </c>
      <c r="D3095" s="24">
        <v>3077.838134765625</v>
      </c>
      <c r="E3095" s="24">
        <v>751.17669677734375</v>
      </c>
      <c r="F3095" s="24">
        <v>661.9786376953125</v>
      </c>
      <c r="G3095" s="24">
        <v>1039.600341796875</v>
      </c>
      <c r="H3095" s="24">
        <v>375.33590698242188</v>
      </c>
    </row>
    <row r="3096" spans="1:8">
      <c r="A3096">
        <v>23</v>
      </c>
      <c r="B3096" t="s">
        <v>251</v>
      </c>
      <c r="C3096">
        <v>9</v>
      </c>
      <c r="D3096" s="24">
        <v>2790.611083984375</v>
      </c>
      <c r="E3096" s="24">
        <v>514.45501708984375</v>
      </c>
      <c r="F3096" s="24">
        <v>228.37982177734375</v>
      </c>
      <c r="G3096" s="24">
        <v>484.84738159179688</v>
      </c>
      <c r="H3096" s="24">
        <v>223.69725036621094</v>
      </c>
    </row>
    <row r="3097" spans="1:8">
      <c r="A3097">
        <v>24</v>
      </c>
      <c r="B3097" t="s">
        <v>252</v>
      </c>
      <c r="C3097">
        <v>9</v>
      </c>
      <c r="D3097" s="24">
        <v>4707.90576171875</v>
      </c>
      <c r="E3097" s="24">
        <v>1210.150146484375</v>
      </c>
      <c r="F3097" s="24">
        <v>499.79718017578125</v>
      </c>
      <c r="G3097" s="24">
        <v>1079.2637939453125</v>
      </c>
      <c r="H3097" s="24">
        <v>596.63232421875</v>
      </c>
    </row>
    <row r="3098" spans="1:8">
      <c r="A3098">
        <v>25</v>
      </c>
      <c r="B3098" t="s">
        <v>253</v>
      </c>
      <c r="C3098">
        <v>9</v>
      </c>
      <c r="D3098" s="24">
        <v>38416.171875</v>
      </c>
      <c r="E3098" s="24">
        <v>19145.53125</v>
      </c>
      <c r="F3098" s="24">
        <v>43205.51953125</v>
      </c>
      <c r="G3098" s="24">
        <v>91523.109375</v>
      </c>
      <c r="H3098" s="24">
        <v>39.893463134765625</v>
      </c>
    </row>
    <row r="3099" spans="1:8">
      <c r="A3099">
        <v>26</v>
      </c>
      <c r="B3099" t="s">
        <v>254</v>
      </c>
      <c r="C3099">
        <v>9</v>
      </c>
      <c r="D3099" s="24">
        <v>54589.60546875</v>
      </c>
      <c r="E3099" s="24">
        <v>25883.884765625</v>
      </c>
      <c r="F3099" s="24">
        <v>57374.8203125</v>
      </c>
      <c r="G3099" s="24">
        <v>116965.484375</v>
      </c>
      <c r="H3099" s="24">
        <v>1237.574462890625</v>
      </c>
    </row>
    <row r="3100" spans="1:8">
      <c r="A3100">
        <v>27</v>
      </c>
      <c r="B3100" t="s">
        <v>255</v>
      </c>
      <c r="C3100">
        <v>9</v>
      </c>
      <c r="D3100" s="24">
        <v>28042.923828125</v>
      </c>
      <c r="E3100" s="24">
        <v>16974.318359375</v>
      </c>
      <c r="F3100" s="24">
        <v>37847.24609375</v>
      </c>
      <c r="G3100" s="24">
        <v>76386.734375</v>
      </c>
      <c r="H3100" s="24">
        <v>-38.099899291992188</v>
      </c>
    </row>
    <row r="3101" spans="1:8">
      <c r="A3101">
        <v>28</v>
      </c>
      <c r="B3101" t="s">
        <v>256</v>
      </c>
      <c r="C3101">
        <v>9</v>
      </c>
      <c r="D3101" s="24">
        <v>50341.73828125</v>
      </c>
      <c r="E3101" s="24">
        <v>26100.443359375</v>
      </c>
      <c r="F3101" s="24">
        <v>56157.5703125</v>
      </c>
      <c r="G3101" s="24">
        <v>110436.0625</v>
      </c>
      <c r="H3101" s="24">
        <v>430.516845703125</v>
      </c>
    </row>
    <row r="3102" spans="1:8">
      <c r="A3102">
        <v>29</v>
      </c>
      <c r="B3102" t="s">
        <v>282</v>
      </c>
      <c r="C3102">
        <v>9</v>
      </c>
      <c r="D3102" s="24">
        <v>28129.423828125</v>
      </c>
      <c r="E3102" s="24">
        <v>15657.19921875</v>
      </c>
      <c r="F3102" s="24">
        <v>36324.18359375</v>
      </c>
      <c r="G3102" s="24">
        <v>69807.6875</v>
      </c>
      <c r="H3102" s="24">
        <v>-100.11525726318359</v>
      </c>
    </row>
    <row r="3103" spans="1:8">
      <c r="A3103">
        <v>30</v>
      </c>
      <c r="B3103" t="s">
        <v>284</v>
      </c>
      <c r="C3103">
        <v>9</v>
      </c>
      <c r="D3103" s="24">
        <v>13027.875</v>
      </c>
      <c r="E3103" s="24">
        <v>11722.548828125</v>
      </c>
      <c r="F3103" s="24">
        <v>31980.0703125</v>
      </c>
      <c r="G3103" s="24">
        <v>60979.04296875</v>
      </c>
      <c r="H3103" s="24">
        <v>-597.98046875</v>
      </c>
    </row>
    <row r="3104" spans="1:8">
      <c r="A3104">
        <v>31</v>
      </c>
      <c r="B3104" t="s">
        <v>285</v>
      </c>
      <c r="C3104">
        <v>9</v>
      </c>
      <c r="D3104" s="24">
        <v>41971.13671875</v>
      </c>
      <c r="E3104" s="24">
        <v>21935.568359375</v>
      </c>
      <c r="F3104" s="24">
        <v>48876.3046875</v>
      </c>
      <c r="G3104" s="24">
        <v>90702.1015625</v>
      </c>
      <c r="H3104" s="24">
        <v>83.257072448730469</v>
      </c>
    </row>
    <row r="3105" spans="1:8">
      <c r="A3105">
        <v>32</v>
      </c>
      <c r="B3105" t="s">
        <v>286</v>
      </c>
      <c r="C3105">
        <v>9</v>
      </c>
      <c r="D3105" s="24">
        <v>40262.1640625</v>
      </c>
      <c r="E3105" s="24">
        <v>21228.20703125</v>
      </c>
      <c r="F3105" s="24">
        <v>47214.77734375</v>
      </c>
      <c r="G3105" s="24">
        <v>86506.953125</v>
      </c>
      <c r="H3105" s="24">
        <v>1167.20166015625</v>
      </c>
    </row>
    <row r="3106" spans="1:8">
      <c r="A3106">
        <v>33</v>
      </c>
      <c r="B3106" t="s">
        <v>287</v>
      </c>
      <c r="C3106">
        <v>9</v>
      </c>
      <c r="D3106" s="24">
        <v>5777.42919921875</v>
      </c>
      <c r="E3106" s="24">
        <v>1142.58349609375</v>
      </c>
      <c r="F3106" s="24">
        <v>761.8194580078125</v>
      </c>
      <c r="G3106" s="24">
        <v>1245.6815185546875</v>
      </c>
      <c r="H3106" s="24">
        <v>660.91949462890625</v>
      </c>
    </row>
    <row r="3107" spans="1:8">
      <c r="A3107">
        <v>34</v>
      </c>
      <c r="B3107" t="s">
        <v>288</v>
      </c>
      <c r="C3107">
        <v>9</v>
      </c>
      <c r="D3107" s="24">
        <v>5145.0283203125</v>
      </c>
      <c r="E3107" s="24">
        <v>832.11334228515625</v>
      </c>
      <c r="F3107" s="24">
        <v>1113.3106689453125</v>
      </c>
      <c r="G3107" s="24">
        <v>1282.9122314453125</v>
      </c>
      <c r="H3107" s="24">
        <v>1755.08837890625</v>
      </c>
    </row>
    <row r="3108" spans="1:8">
      <c r="A3108">
        <v>35</v>
      </c>
      <c r="B3108" t="s">
        <v>289</v>
      </c>
      <c r="C3108">
        <v>9</v>
      </c>
      <c r="D3108" s="24">
        <v>3834.980224609375</v>
      </c>
      <c r="E3108" s="24">
        <v>309.55477905273438</v>
      </c>
      <c r="F3108" s="24">
        <v>478.14508056640625</v>
      </c>
      <c r="G3108" s="24">
        <v>611.83990478515625</v>
      </c>
      <c r="H3108" s="24">
        <v>800.51177978515625</v>
      </c>
    </row>
    <row r="3109" spans="1:8">
      <c r="A3109">
        <v>36</v>
      </c>
      <c r="B3109" t="s">
        <v>290</v>
      </c>
      <c r="C3109">
        <v>9</v>
      </c>
      <c r="D3109" s="24">
        <v>4875.73095703125</v>
      </c>
      <c r="E3109" s="24">
        <v>791.266845703125</v>
      </c>
      <c r="F3109" s="24">
        <v>699.3941650390625</v>
      </c>
      <c r="G3109" s="24">
        <v>1303.59375</v>
      </c>
      <c r="H3109" s="24">
        <v>1031.4920654296875</v>
      </c>
    </row>
    <row r="3110" spans="1:8">
      <c r="A3110">
        <v>37</v>
      </c>
      <c r="B3110" t="s">
        <v>291</v>
      </c>
      <c r="C3110">
        <v>9</v>
      </c>
      <c r="D3110" s="24">
        <v>3795.177734375</v>
      </c>
      <c r="E3110" s="24">
        <v>868.54473876953125</v>
      </c>
      <c r="F3110" s="24">
        <v>632.1614990234375</v>
      </c>
      <c r="G3110" s="24">
        <v>671.745361328125</v>
      </c>
      <c r="H3110" s="24">
        <v>748.7864990234375</v>
      </c>
    </row>
    <row r="3111" spans="1:8">
      <c r="A3111">
        <v>38</v>
      </c>
      <c r="B3111" t="s">
        <v>293</v>
      </c>
      <c r="C3111">
        <v>9</v>
      </c>
      <c r="D3111" s="24">
        <v>883.30242919921875</v>
      </c>
      <c r="E3111" s="24">
        <v>503.78857421875</v>
      </c>
      <c r="F3111" s="24">
        <v>188.51763916015625</v>
      </c>
      <c r="G3111" s="24">
        <v>762.0595703125</v>
      </c>
      <c r="H3111" s="24">
        <v>84.886993408203125</v>
      </c>
    </row>
    <row r="3112" spans="1:8">
      <c r="A3112">
        <v>39</v>
      </c>
      <c r="B3112" t="s">
        <v>294</v>
      </c>
      <c r="C3112">
        <v>9</v>
      </c>
      <c r="D3112" s="24">
        <v>3105.406005859375</v>
      </c>
      <c r="E3112" s="24">
        <v>917.3873291015625</v>
      </c>
      <c r="F3112" s="24">
        <v>212.45779418945312</v>
      </c>
      <c r="G3112" s="24">
        <v>711.8245849609375</v>
      </c>
      <c r="H3112" s="24">
        <v>991.468505859375</v>
      </c>
    </row>
    <row r="3113" spans="1:8">
      <c r="A3113">
        <v>40</v>
      </c>
      <c r="B3113" t="s">
        <v>295</v>
      </c>
      <c r="C3113">
        <v>9</v>
      </c>
      <c r="D3113" s="24">
        <v>4694.15087890625</v>
      </c>
      <c r="E3113" s="24">
        <v>1255.77099609375</v>
      </c>
      <c r="F3113" s="24">
        <v>623.48248291015625</v>
      </c>
      <c r="G3113" s="24">
        <v>1037.0528564453125</v>
      </c>
      <c r="H3113" s="24">
        <v>369.06512451171875</v>
      </c>
    </row>
    <row r="3114" spans="1:8">
      <c r="A3114">
        <v>41</v>
      </c>
      <c r="B3114" t="s">
        <v>296</v>
      </c>
      <c r="C3114">
        <v>9</v>
      </c>
      <c r="D3114" s="24">
        <v>1233.5947265625</v>
      </c>
      <c r="E3114" s="24">
        <v>342.0921630859375</v>
      </c>
      <c r="F3114" s="24">
        <v>274.59564208984375</v>
      </c>
      <c r="G3114" s="24">
        <v>390.49066162109375</v>
      </c>
      <c r="H3114" s="24">
        <v>332.80154418945312</v>
      </c>
    </row>
    <row r="3115" spans="1:8">
      <c r="A3115">
        <v>42</v>
      </c>
      <c r="B3115" t="s">
        <v>297</v>
      </c>
      <c r="C3115">
        <v>9</v>
      </c>
      <c r="D3115" s="24">
        <v>1430.0621337890625</v>
      </c>
      <c r="E3115" s="24">
        <v>362.91876220703125</v>
      </c>
      <c r="F3115" s="24">
        <v>-103.57374572753906</v>
      </c>
      <c r="G3115" s="24">
        <v>141.64485168457031</v>
      </c>
      <c r="H3115" s="24">
        <v>35.139171600341797</v>
      </c>
    </row>
    <row r="3116" spans="1:8">
      <c r="A3116">
        <v>43</v>
      </c>
      <c r="B3116" t="s">
        <v>298</v>
      </c>
      <c r="C3116">
        <v>9</v>
      </c>
      <c r="D3116" s="24">
        <v>5145.2138671875</v>
      </c>
      <c r="E3116" s="24">
        <v>650.66802978515625</v>
      </c>
      <c r="F3116" s="24">
        <v>604.9737548828125</v>
      </c>
      <c r="G3116" s="24">
        <v>306.39340209960938</v>
      </c>
      <c r="H3116" s="24">
        <v>568.7410888671875</v>
      </c>
    </row>
    <row r="3117" spans="1:8">
      <c r="A3117">
        <v>44</v>
      </c>
      <c r="B3117" t="s">
        <v>299</v>
      </c>
      <c r="C3117">
        <v>9</v>
      </c>
      <c r="D3117" s="24">
        <v>4197.064453125</v>
      </c>
      <c r="E3117" s="24">
        <v>1181.815185546875</v>
      </c>
      <c r="F3117" s="24">
        <v>318.73904418945312</v>
      </c>
      <c r="G3117" s="24">
        <v>1083.829833984375</v>
      </c>
      <c r="H3117" s="24">
        <v>202.16596984863281</v>
      </c>
    </row>
    <row r="3118" spans="1:8">
      <c r="A3118">
        <v>45</v>
      </c>
      <c r="B3118" t="s">
        <v>300</v>
      </c>
      <c r="C3118">
        <v>9</v>
      </c>
      <c r="D3118" s="24">
        <v>2546.125244140625</v>
      </c>
      <c r="E3118" s="24">
        <v>709.6885986328125</v>
      </c>
      <c r="F3118" s="24">
        <v>294.71142578125</v>
      </c>
      <c r="G3118" s="24">
        <v>1049.626708984375</v>
      </c>
      <c r="H3118" s="24">
        <v>399.08407592773438</v>
      </c>
    </row>
    <row r="3119" spans="1:8">
      <c r="A3119">
        <v>46</v>
      </c>
      <c r="B3119" t="s">
        <v>302</v>
      </c>
      <c r="C3119">
        <v>9</v>
      </c>
      <c r="D3119" s="24">
        <v>4660.091796875</v>
      </c>
      <c r="E3119" s="24">
        <v>985.0020751953125</v>
      </c>
      <c r="F3119" s="24">
        <v>300.66256713867188</v>
      </c>
      <c r="G3119" s="24">
        <v>1053.4083251953125</v>
      </c>
      <c r="H3119" s="24">
        <v>856.90020751953125</v>
      </c>
    </row>
    <row r="3120" spans="1:8">
      <c r="A3120">
        <v>47</v>
      </c>
      <c r="B3120" t="s">
        <v>304</v>
      </c>
      <c r="C3120">
        <v>9</v>
      </c>
      <c r="D3120" s="24">
        <v>1423.7255859375</v>
      </c>
      <c r="E3120" s="24">
        <v>282.96844482421875</v>
      </c>
      <c r="F3120" s="24">
        <v>205.89228820800781</v>
      </c>
      <c r="G3120" s="24">
        <v>615.96173095703125</v>
      </c>
      <c r="H3120" s="24">
        <v>724.02850341796875</v>
      </c>
    </row>
    <row r="3121" spans="1:8">
      <c r="A3121">
        <v>48</v>
      </c>
      <c r="B3121" t="s">
        <v>306</v>
      </c>
      <c r="C3121">
        <v>9</v>
      </c>
      <c r="D3121" s="24">
        <v>4292.6015625</v>
      </c>
      <c r="E3121" s="24">
        <v>733.83612060546875</v>
      </c>
      <c r="F3121" s="24">
        <v>459.36251831054688</v>
      </c>
      <c r="G3121" s="24">
        <v>1022.4612426757812</v>
      </c>
      <c r="H3121" s="24">
        <v>889.954345703125</v>
      </c>
    </row>
    <row r="3122" spans="1:8">
      <c r="A3122">
        <v>49</v>
      </c>
      <c r="B3122" t="s">
        <v>301</v>
      </c>
      <c r="C3122">
        <v>9</v>
      </c>
      <c r="D3122" s="24">
        <v>52261.05078125</v>
      </c>
      <c r="E3122" s="24">
        <v>24469.033203125</v>
      </c>
      <c r="F3122" s="24">
        <v>50471.70703125</v>
      </c>
      <c r="G3122" s="24">
        <v>107592.28125</v>
      </c>
      <c r="H3122" s="24">
        <v>332.77096557617188</v>
      </c>
    </row>
    <row r="3123" spans="1:8">
      <c r="A3123">
        <v>50</v>
      </c>
      <c r="B3123" t="s">
        <v>303</v>
      </c>
      <c r="C3123">
        <v>9</v>
      </c>
      <c r="D3123" s="24">
        <v>32762.271484375</v>
      </c>
      <c r="E3123" s="24">
        <v>16925.607421875</v>
      </c>
      <c r="F3123" s="24">
        <v>37012.21875</v>
      </c>
      <c r="G3123" s="24">
        <v>77856.7890625</v>
      </c>
      <c r="H3123" s="24">
        <v>263.91720581054688</v>
      </c>
    </row>
    <row r="3124" spans="1:8">
      <c r="A3124">
        <v>51</v>
      </c>
      <c r="B3124" t="s">
        <v>305</v>
      </c>
      <c r="C3124">
        <v>9</v>
      </c>
      <c r="D3124" s="24">
        <v>41845.33203125</v>
      </c>
      <c r="E3124" s="24">
        <v>21583.23828125</v>
      </c>
      <c r="F3124" s="24">
        <v>46226.5546875</v>
      </c>
      <c r="G3124" s="24">
        <v>90345.09375</v>
      </c>
      <c r="H3124" s="24">
        <v>460.16622924804688</v>
      </c>
    </row>
    <row r="3125" spans="1:8">
      <c r="A3125">
        <v>52</v>
      </c>
      <c r="B3125" t="s">
        <v>307</v>
      </c>
      <c r="C3125">
        <v>9</v>
      </c>
      <c r="D3125" s="24">
        <v>48022.4765625</v>
      </c>
      <c r="E3125" s="24">
        <v>23046.001953125</v>
      </c>
      <c r="F3125" s="24">
        <v>48438.265625</v>
      </c>
      <c r="G3125" s="24">
        <v>92801.4375</v>
      </c>
      <c r="H3125" s="24">
        <v>1698.6016845703125</v>
      </c>
    </row>
    <row r="3126" spans="1:8">
      <c r="A3126">
        <v>53</v>
      </c>
      <c r="B3126" t="s">
        <v>308</v>
      </c>
      <c r="C3126">
        <v>9</v>
      </c>
      <c r="D3126" s="24">
        <v>25776.26171875</v>
      </c>
      <c r="E3126" s="24">
        <v>15233.2099609375</v>
      </c>
      <c r="F3126" s="24">
        <v>33193.1328125</v>
      </c>
      <c r="G3126" s="24">
        <v>62386.5625</v>
      </c>
      <c r="H3126" s="24">
        <v>379.51290893554688</v>
      </c>
    </row>
    <row r="3127" spans="1:8">
      <c r="A3127">
        <v>54</v>
      </c>
      <c r="B3127" t="s">
        <v>309</v>
      </c>
      <c r="C3127">
        <v>9</v>
      </c>
      <c r="D3127" s="24">
        <v>28516.138671875</v>
      </c>
      <c r="E3127" s="24">
        <v>14922.369140625</v>
      </c>
      <c r="F3127" s="24">
        <v>33817.0234375</v>
      </c>
      <c r="G3127" s="24">
        <v>62579.66015625</v>
      </c>
      <c r="H3127" s="24">
        <v>728.1181640625</v>
      </c>
    </row>
    <row r="3128" spans="1:8">
      <c r="A3128">
        <v>55</v>
      </c>
      <c r="B3128" t="s">
        <v>310</v>
      </c>
      <c r="C3128">
        <v>9</v>
      </c>
      <c r="D3128" s="24">
        <v>37655</v>
      </c>
      <c r="E3128" s="24">
        <v>19333.326171875</v>
      </c>
      <c r="F3128" s="24">
        <v>40462.30859375</v>
      </c>
      <c r="G3128" s="24">
        <v>72808.6015625</v>
      </c>
      <c r="H3128" s="24">
        <v>597.44671630859375</v>
      </c>
    </row>
    <row r="3129" spans="1:8">
      <c r="A3129">
        <v>56</v>
      </c>
      <c r="B3129" t="s">
        <v>311</v>
      </c>
      <c r="C3129">
        <v>9</v>
      </c>
      <c r="D3129" s="24">
        <v>23928.685546875</v>
      </c>
      <c r="E3129" s="24">
        <v>14147.1455078125</v>
      </c>
      <c r="F3129" s="24">
        <v>31064.044921875</v>
      </c>
      <c r="G3129" s="24">
        <v>56027.7578125</v>
      </c>
      <c r="H3129" s="24">
        <v>716.7408447265625</v>
      </c>
    </row>
    <row r="3130" spans="1:8">
      <c r="A3130">
        <v>57</v>
      </c>
      <c r="B3130" t="s">
        <v>317</v>
      </c>
      <c r="C3130">
        <v>9</v>
      </c>
      <c r="D3130" s="24">
        <v>3936.233154296875</v>
      </c>
      <c r="E3130" s="24">
        <v>674.9991455078125</v>
      </c>
      <c r="F3130" s="24">
        <v>990.01873779296875</v>
      </c>
      <c r="G3130" s="24">
        <v>536.76873779296875</v>
      </c>
      <c r="H3130" s="24">
        <v>1.8732198476791382</v>
      </c>
    </row>
    <row r="3131" spans="1:8">
      <c r="A3131">
        <v>58</v>
      </c>
      <c r="B3131" t="s">
        <v>319</v>
      </c>
      <c r="C3131">
        <v>9</v>
      </c>
      <c r="D3131" s="24">
        <v>6494.5751953125</v>
      </c>
      <c r="E3131" s="24">
        <v>865.82427978515625</v>
      </c>
      <c r="F3131" s="24">
        <v>783.09820556640625</v>
      </c>
      <c r="G3131" s="24">
        <v>985.31524658203125</v>
      </c>
      <c r="H3131" s="24">
        <v>942.03271484375</v>
      </c>
    </row>
    <row r="3132" spans="1:8">
      <c r="A3132">
        <v>59</v>
      </c>
      <c r="B3132" t="s">
        <v>321</v>
      </c>
      <c r="C3132">
        <v>9</v>
      </c>
      <c r="D3132" s="24">
        <v>5798.3046875</v>
      </c>
      <c r="E3132" s="24">
        <v>1950.315673828125</v>
      </c>
      <c r="F3132" s="24">
        <v>1336.9398193359375</v>
      </c>
      <c r="G3132" s="24">
        <v>1782.9088134765625</v>
      </c>
      <c r="H3132" s="24">
        <v>849.76885986328125</v>
      </c>
    </row>
    <row r="3133" spans="1:8">
      <c r="A3133">
        <v>60</v>
      </c>
      <c r="B3133" t="s">
        <v>322</v>
      </c>
      <c r="C3133">
        <v>9</v>
      </c>
      <c r="D3133" s="24">
        <v>8457.5439453125</v>
      </c>
      <c r="E3133" s="24">
        <v>1727.329345703125</v>
      </c>
      <c r="F3133" s="24">
        <v>1100.513427734375</v>
      </c>
      <c r="G3133" s="24">
        <v>1546.9127197265625</v>
      </c>
      <c r="H3133" s="24">
        <v>492.40560913085938</v>
      </c>
    </row>
    <row r="3134" spans="1:8">
      <c r="A3134">
        <v>61</v>
      </c>
      <c r="B3134" t="s">
        <v>325</v>
      </c>
      <c r="C3134">
        <v>9</v>
      </c>
      <c r="D3134" s="24">
        <v>8812.63671875</v>
      </c>
      <c r="E3134" s="24">
        <v>1483.829833984375</v>
      </c>
      <c r="F3134" s="24">
        <v>995.9241943359375</v>
      </c>
      <c r="G3134" s="24">
        <v>742.61102294921875</v>
      </c>
      <c r="H3134" s="24">
        <v>1266.1981201171875</v>
      </c>
    </row>
    <row r="3135" spans="1:8">
      <c r="A3135">
        <v>62</v>
      </c>
      <c r="B3135" t="s">
        <v>327</v>
      </c>
      <c r="C3135">
        <v>9</v>
      </c>
      <c r="D3135" s="24">
        <v>4718.7158203125</v>
      </c>
      <c r="E3135" s="24">
        <v>1143.7216796875</v>
      </c>
      <c r="F3135" s="24">
        <v>230.141357421875</v>
      </c>
      <c r="G3135" s="24">
        <v>1156.6517333984375</v>
      </c>
      <c r="H3135" s="24">
        <v>703.3050537109375</v>
      </c>
    </row>
    <row r="3136" spans="1:8">
      <c r="A3136">
        <v>63</v>
      </c>
      <c r="B3136" t="s">
        <v>330</v>
      </c>
      <c r="C3136">
        <v>9</v>
      </c>
      <c r="D3136" s="24">
        <v>2372.4892578125</v>
      </c>
      <c r="E3136" s="24">
        <v>205.12664794921875</v>
      </c>
      <c r="F3136" s="24">
        <v>317.3121337890625</v>
      </c>
      <c r="G3136" s="24">
        <v>634.6412353515625</v>
      </c>
      <c r="H3136" s="24">
        <v>285.58969116210938</v>
      </c>
    </row>
    <row r="3137" spans="1:8">
      <c r="A3137">
        <v>64</v>
      </c>
      <c r="B3137" t="s">
        <v>332</v>
      </c>
      <c r="C3137">
        <v>9</v>
      </c>
      <c r="D3137" s="24">
        <v>3077.29638671875</v>
      </c>
      <c r="E3137" s="24">
        <v>1194.0946044921875</v>
      </c>
      <c r="F3137" s="24">
        <v>465.68972778320312</v>
      </c>
      <c r="G3137" s="24">
        <v>587.82177734375</v>
      </c>
      <c r="H3137" s="24">
        <v>375.48583984375</v>
      </c>
    </row>
    <row r="3138" spans="1:8">
      <c r="A3138">
        <v>65</v>
      </c>
      <c r="B3138" t="s">
        <v>333</v>
      </c>
      <c r="C3138">
        <v>9</v>
      </c>
      <c r="D3138" s="24">
        <v>5227.5224609375</v>
      </c>
      <c r="E3138" s="24">
        <v>718.0582275390625</v>
      </c>
      <c r="F3138" s="24">
        <v>316.56564331054688</v>
      </c>
      <c r="G3138" s="24">
        <v>1026.66162109375</v>
      </c>
      <c r="H3138" s="24">
        <v>627.23406982421875</v>
      </c>
    </row>
    <row r="3139" spans="1:8">
      <c r="A3139">
        <v>66</v>
      </c>
      <c r="B3139" t="s">
        <v>334</v>
      </c>
      <c r="C3139">
        <v>9</v>
      </c>
      <c r="D3139" s="24">
        <v>2252.48095703125</v>
      </c>
      <c r="E3139" s="24">
        <v>371.856201171875</v>
      </c>
      <c r="F3139" s="24">
        <v>-63.988346099853516</v>
      </c>
      <c r="G3139" s="24">
        <v>1456.4971923828125</v>
      </c>
      <c r="H3139" s="24">
        <v>1269.106689453125</v>
      </c>
    </row>
    <row r="3140" spans="1:8">
      <c r="A3140">
        <v>67</v>
      </c>
      <c r="B3140" t="s">
        <v>335</v>
      </c>
      <c r="C3140">
        <v>9</v>
      </c>
      <c r="D3140" s="24">
        <v>10067.1396484375</v>
      </c>
      <c r="E3140" s="24">
        <v>2173.45458984375</v>
      </c>
      <c r="F3140" s="24">
        <v>1485.42138671875</v>
      </c>
      <c r="G3140" s="24">
        <v>2361.501953125</v>
      </c>
      <c r="H3140" s="24">
        <v>1520.824951171875</v>
      </c>
    </row>
    <row r="3141" spans="1:8">
      <c r="A3141">
        <v>68</v>
      </c>
      <c r="B3141" t="s">
        <v>336</v>
      </c>
      <c r="C3141">
        <v>9</v>
      </c>
      <c r="D3141" s="24">
        <v>2710.787109375</v>
      </c>
      <c r="E3141" s="24">
        <v>673.25738525390625</v>
      </c>
      <c r="F3141" s="24">
        <v>-35.363101959228516</v>
      </c>
      <c r="G3141" s="24">
        <v>539.022216796875</v>
      </c>
      <c r="H3141" s="24">
        <v>737.93292236328125</v>
      </c>
    </row>
    <row r="3142" spans="1:8">
      <c r="A3142">
        <v>69</v>
      </c>
      <c r="B3142" t="s">
        <v>337</v>
      </c>
      <c r="C3142">
        <v>9</v>
      </c>
      <c r="D3142" s="24">
        <v>2510.3779296875</v>
      </c>
      <c r="E3142" s="24">
        <v>791.8946533203125</v>
      </c>
      <c r="F3142" s="24">
        <v>426.31292724609375</v>
      </c>
      <c r="G3142" s="24">
        <v>1304.3134765625</v>
      </c>
      <c r="H3142" s="24">
        <v>753.40020751953125</v>
      </c>
    </row>
    <row r="3143" spans="1:8">
      <c r="A3143">
        <v>70</v>
      </c>
      <c r="B3143" t="s">
        <v>338</v>
      </c>
      <c r="C3143">
        <v>9</v>
      </c>
      <c r="D3143" s="24">
        <v>7312.40283203125</v>
      </c>
      <c r="E3143" s="24">
        <v>1348.3157958984375</v>
      </c>
      <c r="F3143" s="24">
        <v>666.2122802734375</v>
      </c>
      <c r="G3143" s="24">
        <v>1066.7515869140625</v>
      </c>
      <c r="H3143" s="24">
        <v>610.800537109375</v>
      </c>
    </row>
    <row r="3144" spans="1:8">
      <c r="A3144">
        <v>71</v>
      </c>
      <c r="B3144" t="s">
        <v>339</v>
      </c>
      <c r="C3144">
        <v>9</v>
      </c>
      <c r="D3144" s="24">
        <v>5941.70166015625</v>
      </c>
      <c r="E3144" s="24">
        <v>1227.5234375</v>
      </c>
      <c r="F3144" s="24">
        <v>779.015625</v>
      </c>
      <c r="G3144" s="24">
        <v>1031.150634765625</v>
      </c>
      <c r="H3144" s="24">
        <v>665.1300048828125</v>
      </c>
    </row>
    <row r="3145" spans="1:8">
      <c r="A3145">
        <v>72</v>
      </c>
      <c r="B3145" t="s">
        <v>340</v>
      </c>
      <c r="C3145">
        <v>9</v>
      </c>
      <c r="D3145" s="24">
        <v>5099.3349609375</v>
      </c>
      <c r="E3145" s="24">
        <v>999.47052001953125</v>
      </c>
      <c r="F3145" s="24">
        <v>632.241943359375</v>
      </c>
      <c r="G3145" s="24">
        <v>1204.2984619140625</v>
      </c>
      <c r="H3145" s="24">
        <v>996.3441162109375</v>
      </c>
    </row>
    <row r="3146" spans="1:8">
      <c r="A3146">
        <v>73</v>
      </c>
      <c r="B3146" t="s">
        <v>312</v>
      </c>
      <c r="C3146">
        <v>9</v>
      </c>
      <c r="D3146" s="24">
        <v>36549.49609375</v>
      </c>
      <c r="E3146" s="24">
        <v>20009.33203125</v>
      </c>
      <c r="F3146" s="24">
        <v>37596.68359375</v>
      </c>
      <c r="G3146" s="24">
        <v>83668.78125</v>
      </c>
      <c r="H3146" s="24">
        <v>359.82516479492188</v>
      </c>
    </row>
    <row r="3147" spans="1:8">
      <c r="A3147">
        <v>74</v>
      </c>
      <c r="B3147" t="s">
        <v>314</v>
      </c>
      <c r="C3147">
        <v>9</v>
      </c>
      <c r="D3147" s="24">
        <v>55664.7421875</v>
      </c>
      <c r="E3147" s="24">
        <v>25313.88671875</v>
      </c>
      <c r="F3147" s="24">
        <v>47903.078125</v>
      </c>
      <c r="G3147" s="24">
        <v>98107.375</v>
      </c>
      <c r="H3147" s="24">
        <v>757.2427978515625</v>
      </c>
    </row>
    <row r="3148" spans="1:8">
      <c r="A3148">
        <v>75</v>
      </c>
      <c r="B3148" t="s">
        <v>341</v>
      </c>
      <c r="C3148">
        <v>9</v>
      </c>
      <c r="D3148" s="24">
        <v>4391.31494140625</v>
      </c>
      <c r="E3148" s="24">
        <v>958.23944091796875</v>
      </c>
      <c r="F3148" s="24">
        <v>1084.828369140625</v>
      </c>
      <c r="G3148" s="24">
        <v>1628.8553466796875</v>
      </c>
      <c r="H3148" s="24">
        <v>1129.3795166015625</v>
      </c>
    </row>
    <row r="3149" spans="1:8">
      <c r="A3149">
        <v>76</v>
      </c>
      <c r="B3149" t="s">
        <v>342</v>
      </c>
      <c r="C3149">
        <v>9</v>
      </c>
      <c r="D3149" s="24">
        <v>5666.3505859375</v>
      </c>
      <c r="E3149" s="24">
        <v>1198.9654541015625</v>
      </c>
      <c r="F3149" s="24">
        <v>1143.3017578125</v>
      </c>
      <c r="G3149" s="24">
        <v>1623.6656494140625</v>
      </c>
      <c r="H3149" s="24">
        <v>741.84210205078125</v>
      </c>
    </row>
    <row r="3150" spans="1:8">
      <c r="A3150">
        <v>77</v>
      </c>
      <c r="B3150" t="s">
        <v>343</v>
      </c>
      <c r="C3150">
        <v>9</v>
      </c>
      <c r="D3150" s="24">
        <v>2543.4921875</v>
      </c>
      <c r="E3150" s="24">
        <v>522.4622802734375</v>
      </c>
      <c r="F3150" s="24">
        <v>661.8094482421875</v>
      </c>
      <c r="G3150" s="24">
        <v>1086.6273193359375</v>
      </c>
      <c r="H3150" s="24">
        <v>387.865234375</v>
      </c>
    </row>
    <row r="3151" spans="1:8">
      <c r="A3151">
        <v>78</v>
      </c>
      <c r="B3151" t="s">
        <v>344</v>
      </c>
      <c r="C3151">
        <v>9</v>
      </c>
      <c r="D3151" s="24">
        <v>5287.3984375</v>
      </c>
      <c r="E3151" s="24">
        <v>810.581787109375</v>
      </c>
      <c r="F3151" s="24">
        <v>593.62481689453125</v>
      </c>
      <c r="G3151" s="24">
        <v>1062.9898681640625</v>
      </c>
      <c r="H3151" s="24">
        <v>808.979248046875</v>
      </c>
    </row>
    <row r="3152" spans="1:8">
      <c r="A3152">
        <v>79</v>
      </c>
      <c r="B3152" t="s">
        <v>345</v>
      </c>
      <c r="C3152">
        <v>9</v>
      </c>
      <c r="D3152" s="24">
        <v>13081.2294921875</v>
      </c>
      <c r="E3152" s="24">
        <v>2538.356201171875</v>
      </c>
      <c r="F3152" s="24">
        <v>1614.8223876953125</v>
      </c>
      <c r="G3152" s="24">
        <v>1635.3861083984375</v>
      </c>
      <c r="H3152" s="24">
        <v>943.79949951171875</v>
      </c>
    </row>
    <row r="3153" spans="1:8">
      <c r="A3153">
        <v>80</v>
      </c>
      <c r="B3153" t="s">
        <v>346</v>
      </c>
      <c r="C3153">
        <v>9</v>
      </c>
      <c r="D3153" s="24">
        <v>2882.960205078125</v>
      </c>
      <c r="E3153" s="24">
        <v>683.23345947265625</v>
      </c>
      <c r="F3153" s="24">
        <v>728.0755615234375</v>
      </c>
      <c r="G3153" s="24">
        <v>706.52685546875</v>
      </c>
      <c r="H3153" s="24">
        <v>312.59469604492188</v>
      </c>
    </row>
    <row r="3154" spans="1:8">
      <c r="A3154">
        <v>81</v>
      </c>
      <c r="B3154" t="s">
        <v>347</v>
      </c>
      <c r="C3154">
        <v>9</v>
      </c>
      <c r="D3154" s="24">
        <v>8011.578125</v>
      </c>
      <c r="E3154" s="24">
        <v>1689.16064453125</v>
      </c>
      <c r="F3154" s="24">
        <v>724.64105224609375</v>
      </c>
      <c r="G3154" s="24">
        <v>1193.09521484375</v>
      </c>
      <c r="H3154" s="24">
        <v>1053.7392578125</v>
      </c>
    </row>
    <row r="3155" spans="1:8">
      <c r="A3155">
        <v>82</v>
      </c>
      <c r="B3155" t="s">
        <v>348</v>
      </c>
      <c r="C3155">
        <v>9</v>
      </c>
      <c r="D3155" s="24">
        <v>5647.12255859375</v>
      </c>
      <c r="E3155" s="24">
        <v>897.6370849609375</v>
      </c>
      <c r="F3155" s="24">
        <v>267.59140014648438</v>
      </c>
      <c r="G3155" s="24">
        <v>824.84246826171875</v>
      </c>
      <c r="H3155" s="24">
        <v>428.0887451171875</v>
      </c>
    </row>
    <row r="3156" spans="1:8">
      <c r="A3156">
        <v>83</v>
      </c>
      <c r="B3156" t="s">
        <v>349</v>
      </c>
      <c r="C3156">
        <v>9</v>
      </c>
      <c r="D3156" s="24">
        <v>3723.018310546875</v>
      </c>
      <c r="E3156" s="24">
        <v>806.88836669921875</v>
      </c>
      <c r="F3156" s="24">
        <v>668.239501953125</v>
      </c>
      <c r="G3156" s="24">
        <v>728.0643310546875</v>
      </c>
      <c r="H3156" s="24">
        <v>216.63639831542969</v>
      </c>
    </row>
    <row r="3157" spans="1:8">
      <c r="A3157">
        <v>84</v>
      </c>
      <c r="B3157" t="s">
        <v>350</v>
      </c>
      <c r="C3157">
        <v>9</v>
      </c>
      <c r="D3157" s="24">
        <v>1790.44189453125</v>
      </c>
      <c r="E3157" s="24">
        <v>761.2880859375</v>
      </c>
      <c r="F3157" s="24">
        <v>473.30477905273438</v>
      </c>
      <c r="G3157" s="24">
        <v>734.75628662109375</v>
      </c>
      <c r="H3157" s="24">
        <v>378.72677612304688</v>
      </c>
    </row>
    <row r="3158" spans="1:8">
      <c r="A3158">
        <v>85</v>
      </c>
      <c r="B3158" t="s">
        <v>351</v>
      </c>
      <c r="C3158">
        <v>9</v>
      </c>
      <c r="D3158" s="24">
        <v>4820.59716796875</v>
      </c>
      <c r="E3158" s="24">
        <v>674.12982177734375</v>
      </c>
      <c r="F3158" s="24">
        <v>434.5113525390625</v>
      </c>
      <c r="G3158" s="24">
        <v>886.44085693359375</v>
      </c>
      <c r="H3158" s="24">
        <v>451.8775634765625</v>
      </c>
    </row>
    <row r="3159" spans="1:8">
      <c r="A3159">
        <v>86</v>
      </c>
      <c r="B3159" t="s">
        <v>352</v>
      </c>
      <c r="C3159">
        <v>9</v>
      </c>
      <c r="D3159" s="24">
        <v>7512.14013671875</v>
      </c>
      <c r="E3159" s="24">
        <v>1583.2802734375</v>
      </c>
      <c r="F3159" s="24">
        <v>418.69873046875</v>
      </c>
      <c r="G3159" s="24">
        <v>3420.332763671875</v>
      </c>
      <c r="H3159" s="24">
        <v>1098.8907470703125</v>
      </c>
    </row>
    <row r="3160" spans="1:8">
      <c r="A3160">
        <v>87</v>
      </c>
      <c r="B3160" t="s">
        <v>353</v>
      </c>
      <c r="C3160">
        <v>9</v>
      </c>
      <c r="D3160" s="24">
        <v>6257.056640625</v>
      </c>
      <c r="E3160" s="24">
        <v>1251.3565673828125</v>
      </c>
      <c r="F3160" s="24">
        <v>823.55523681640625</v>
      </c>
      <c r="G3160" s="24">
        <v>1182.5123291015625</v>
      </c>
      <c r="H3160" s="24">
        <v>665.93707275390625</v>
      </c>
    </row>
    <row r="3161" spans="1:8">
      <c r="A3161">
        <v>88</v>
      </c>
      <c r="B3161" t="s">
        <v>354</v>
      </c>
      <c r="C3161">
        <v>9</v>
      </c>
      <c r="D3161" s="24">
        <v>95.167304992675781</v>
      </c>
      <c r="E3161" s="24">
        <v>598.5269775390625</v>
      </c>
      <c r="F3161" s="24">
        <v>785.517578125</v>
      </c>
      <c r="G3161" s="24">
        <v>787.90325927734375</v>
      </c>
      <c r="H3161" s="24">
        <v>1040.77001953125</v>
      </c>
    </row>
    <row r="3162" spans="1:8">
      <c r="A3162">
        <v>89</v>
      </c>
      <c r="B3162" t="s">
        <v>355</v>
      </c>
      <c r="C3162">
        <v>9</v>
      </c>
      <c r="D3162" s="24">
        <v>4261.54248046875</v>
      </c>
      <c r="E3162" s="24">
        <v>831.0806884765625</v>
      </c>
      <c r="F3162" s="24">
        <v>586.60015869140625</v>
      </c>
      <c r="G3162" s="24">
        <v>1184.4515380859375</v>
      </c>
      <c r="H3162" s="24">
        <v>790.90203857421875</v>
      </c>
    </row>
    <row r="3163" spans="1:8">
      <c r="A3163">
        <v>90</v>
      </c>
      <c r="B3163" t="s">
        <v>356</v>
      </c>
      <c r="C3163">
        <v>9</v>
      </c>
      <c r="D3163" s="24">
        <v>3577.77685546875</v>
      </c>
      <c r="E3163" s="24">
        <v>671.6290283203125</v>
      </c>
      <c r="F3163" s="24">
        <v>359.41604614257812</v>
      </c>
      <c r="G3163" s="24">
        <v>891.3172607421875</v>
      </c>
      <c r="H3163" s="24">
        <v>661.3897705078125</v>
      </c>
    </row>
    <row r="3164" spans="1:8">
      <c r="A3164">
        <v>91</v>
      </c>
      <c r="B3164" t="s">
        <v>357</v>
      </c>
      <c r="C3164">
        <v>9</v>
      </c>
      <c r="D3164" s="24">
        <v>2878.351318359375</v>
      </c>
      <c r="E3164" s="24">
        <v>823.434326171875</v>
      </c>
      <c r="F3164" s="24">
        <v>402.07196044921875</v>
      </c>
      <c r="G3164" s="24">
        <v>809.12457275390625</v>
      </c>
      <c r="H3164" s="24">
        <v>448.25311279296875</v>
      </c>
    </row>
    <row r="3165" spans="1:8">
      <c r="A3165">
        <v>92</v>
      </c>
      <c r="B3165" t="s">
        <v>358</v>
      </c>
      <c r="C3165">
        <v>9</v>
      </c>
      <c r="D3165" s="24">
        <v>7665.30419921875</v>
      </c>
      <c r="E3165" s="24">
        <v>1006.3375854492188</v>
      </c>
      <c r="F3165" s="24">
        <v>533.41583251953125</v>
      </c>
      <c r="G3165" s="24">
        <v>1548.291259765625</v>
      </c>
      <c r="H3165" s="24">
        <v>880.94293212890625</v>
      </c>
    </row>
    <row r="3166" spans="1:8">
      <c r="A3166">
        <v>93</v>
      </c>
      <c r="B3166" t="s">
        <v>359</v>
      </c>
      <c r="C3166">
        <v>9</v>
      </c>
      <c r="D3166" s="24">
        <v>7918.57568359375</v>
      </c>
      <c r="E3166" s="24">
        <v>1187.27294921875</v>
      </c>
      <c r="F3166" s="24">
        <v>289.68206787109375</v>
      </c>
      <c r="G3166" s="24">
        <v>700.99798583984375</v>
      </c>
      <c r="H3166" s="24">
        <v>930.8505859375</v>
      </c>
    </row>
    <row r="3167" spans="1:8">
      <c r="A3167">
        <v>94</v>
      </c>
      <c r="B3167" t="s">
        <v>360</v>
      </c>
      <c r="C3167">
        <v>9</v>
      </c>
      <c r="D3167" s="24">
        <v>2767.338623046875</v>
      </c>
      <c r="E3167" s="24">
        <v>630.24456787109375</v>
      </c>
      <c r="F3167" s="24">
        <v>744.0718994140625</v>
      </c>
      <c r="G3167" s="24">
        <v>707.9307861328125</v>
      </c>
      <c r="H3167" s="24">
        <v>705.1243896484375</v>
      </c>
    </row>
    <row r="3168" spans="1:8">
      <c r="A3168">
        <v>95</v>
      </c>
      <c r="B3168" t="s">
        <v>361</v>
      </c>
      <c r="C3168">
        <v>9</v>
      </c>
      <c r="D3168" s="24">
        <v>2770.31591796875</v>
      </c>
      <c r="E3168" s="24">
        <v>384.68325805664062</v>
      </c>
      <c r="F3168" s="24">
        <v>686.97314453125</v>
      </c>
      <c r="G3168" s="24">
        <v>513.1856689453125</v>
      </c>
      <c r="H3168" s="24">
        <v>265.64874267578125</v>
      </c>
    </row>
    <row r="3169" spans="1:8">
      <c r="A3169">
        <v>96</v>
      </c>
      <c r="B3169" t="s">
        <v>362</v>
      </c>
      <c r="C3169">
        <v>9</v>
      </c>
      <c r="D3169" s="24">
        <v>1183327.25</v>
      </c>
      <c r="E3169" s="24">
        <v>85832.9453125</v>
      </c>
      <c r="F3169" s="24">
        <v>36912.74609375</v>
      </c>
      <c r="G3169" s="24">
        <v>37534</v>
      </c>
      <c r="H3169" s="24">
        <v>10660.3642578125</v>
      </c>
    </row>
    <row r="3170" spans="1:8">
      <c r="A3170">
        <v>97</v>
      </c>
      <c r="B3170" t="s">
        <v>315</v>
      </c>
      <c r="C3170">
        <v>9</v>
      </c>
      <c r="D3170" s="24">
        <v>56490.5859375</v>
      </c>
      <c r="E3170" s="24">
        <v>23852.95703125</v>
      </c>
      <c r="F3170" s="24">
        <v>51921.55078125</v>
      </c>
      <c r="G3170" s="24">
        <v>104587.6953125</v>
      </c>
      <c r="H3170" s="24">
        <v>1172.7802734375</v>
      </c>
    </row>
    <row r="3171" spans="1:8">
      <c r="A3171">
        <v>98</v>
      </c>
      <c r="B3171" t="s">
        <v>316</v>
      </c>
      <c r="C3171">
        <v>9</v>
      </c>
      <c r="D3171" s="24">
        <v>43833.28515625</v>
      </c>
      <c r="E3171" s="24">
        <v>21057.16015625</v>
      </c>
      <c r="F3171" s="24">
        <v>43721.30859375</v>
      </c>
      <c r="G3171" s="24">
        <v>87533.9296875</v>
      </c>
      <c r="H3171" s="24">
        <v>806.9178466796875</v>
      </c>
    </row>
    <row r="3172" spans="1:8">
      <c r="A3172">
        <v>99</v>
      </c>
      <c r="B3172" t="s">
        <v>363</v>
      </c>
      <c r="C3172">
        <v>9</v>
      </c>
      <c r="D3172" s="24">
        <v>5173.88232421875</v>
      </c>
      <c r="E3172" s="24">
        <v>1407.8992919921875</v>
      </c>
      <c r="F3172" s="24">
        <v>917.75811767578125</v>
      </c>
      <c r="G3172" s="24">
        <v>928.92413330078125</v>
      </c>
      <c r="H3172" s="24">
        <v>611.447265625</v>
      </c>
    </row>
    <row r="3173" spans="1:8">
      <c r="A3173">
        <v>100</v>
      </c>
      <c r="B3173" t="s">
        <v>364</v>
      </c>
      <c r="C3173">
        <v>9</v>
      </c>
      <c r="D3173" s="24">
        <v>6282.50146484375</v>
      </c>
      <c r="E3173" s="24">
        <v>1426.8978271484375</v>
      </c>
      <c r="F3173" s="24">
        <v>721.41033935546875</v>
      </c>
      <c r="G3173" s="24">
        <v>1389.1270751953125</v>
      </c>
      <c r="H3173" s="24">
        <v>216.98550415039062</v>
      </c>
    </row>
    <row r="3174" spans="1:8">
      <c r="A3174">
        <v>101</v>
      </c>
      <c r="B3174" t="s">
        <v>365</v>
      </c>
      <c r="C3174">
        <v>9</v>
      </c>
      <c r="D3174" s="24">
        <v>1918.9140625</v>
      </c>
      <c r="E3174" s="24">
        <v>361.67111206054688</v>
      </c>
      <c r="F3174" s="24">
        <v>133.57318115234375</v>
      </c>
      <c r="G3174" s="24">
        <v>793.28619384765625</v>
      </c>
      <c r="H3174" s="24">
        <v>454.764404296875</v>
      </c>
    </row>
    <row r="3175" spans="1:8">
      <c r="A3175">
        <v>102</v>
      </c>
      <c r="B3175" t="s">
        <v>366</v>
      </c>
      <c r="C3175">
        <v>9</v>
      </c>
      <c r="D3175" s="24">
        <v>20317.123046875</v>
      </c>
      <c r="E3175" s="24">
        <v>5642.462890625</v>
      </c>
      <c r="F3175" s="24">
        <v>5139.2724609375</v>
      </c>
      <c r="G3175" s="24">
        <v>8280.1083984375</v>
      </c>
      <c r="H3175" s="24">
        <v>7066.15966796875</v>
      </c>
    </row>
    <row r="3176" spans="1:8">
      <c r="A3176">
        <v>103</v>
      </c>
      <c r="B3176" t="s">
        <v>367</v>
      </c>
      <c r="C3176">
        <v>9</v>
      </c>
      <c r="D3176" s="24">
        <v>9013.0498046875</v>
      </c>
      <c r="E3176" s="24">
        <v>1398.18408203125</v>
      </c>
      <c r="F3176" s="24">
        <v>1044.063720703125</v>
      </c>
      <c r="G3176" s="24">
        <v>1058.38671875</v>
      </c>
      <c r="H3176" s="24">
        <v>615.279296875</v>
      </c>
    </row>
    <row r="3177" spans="1:8">
      <c r="A3177">
        <v>104</v>
      </c>
      <c r="B3177" t="s">
        <v>368</v>
      </c>
      <c r="C3177">
        <v>9</v>
      </c>
      <c r="D3177" s="24">
        <v>8124.98876953125</v>
      </c>
      <c r="E3177" s="24">
        <v>1063.6484375</v>
      </c>
      <c r="F3177" s="24">
        <v>704.6444091796875</v>
      </c>
      <c r="G3177" s="24">
        <v>1521.904296875</v>
      </c>
      <c r="H3177" s="24">
        <v>1368.442138671875</v>
      </c>
    </row>
    <row r="3178" spans="1:8">
      <c r="A3178">
        <v>105</v>
      </c>
      <c r="B3178" t="s">
        <v>369</v>
      </c>
      <c r="C3178">
        <v>9</v>
      </c>
      <c r="D3178" s="24">
        <v>3432.352294921875</v>
      </c>
      <c r="E3178" s="24">
        <v>823.375732421875</v>
      </c>
      <c r="F3178" s="24">
        <v>977.15521240234375</v>
      </c>
      <c r="G3178" s="24">
        <v>513.42230224609375</v>
      </c>
      <c r="H3178" s="24">
        <v>290.39727783203125</v>
      </c>
    </row>
    <row r="3179" spans="1:8">
      <c r="A3179">
        <v>106</v>
      </c>
      <c r="B3179" t="s">
        <v>370</v>
      </c>
      <c r="C3179">
        <v>9</v>
      </c>
      <c r="D3179" s="24">
        <v>10747.037109375</v>
      </c>
      <c r="E3179" s="24">
        <v>2098.30810546875</v>
      </c>
      <c r="F3179" s="24">
        <v>1922.6175537109375</v>
      </c>
      <c r="G3179" s="24">
        <v>1125.6563720703125</v>
      </c>
      <c r="H3179" s="24">
        <v>899.0843505859375</v>
      </c>
    </row>
    <row r="3180" spans="1:8">
      <c r="A3180">
        <v>107</v>
      </c>
      <c r="B3180" t="s">
        <v>371</v>
      </c>
      <c r="C3180">
        <v>9</v>
      </c>
      <c r="D3180" s="24">
        <v>6740.23291015625</v>
      </c>
      <c r="E3180" s="24">
        <v>1302.6494140625</v>
      </c>
      <c r="F3180" s="24">
        <v>383.44970703125</v>
      </c>
      <c r="G3180" s="24">
        <v>1485.683349609375</v>
      </c>
      <c r="H3180" s="24">
        <v>910.2562255859375</v>
      </c>
    </row>
    <row r="3181" spans="1:8">
      <c r="A3181">
        <v>108</v>
      </c>
      <c r="B3181" t="s">
        <v>372</v>
      </c>
      <c r="C3181">
        <v>9</v>
      </c>
      <c r="D3181" s="24">
        <v>7519.98486328125</v>
      </c>
      <c r="E3181" s="24">
        <v>1609.9708251953125</v>
      </c>
      <c r="F3181" s="24">
        <v>1154.3076171875</v>
      </c>
      <c r="G3181" s="24">
        <v>1406.7679443359375</v>
      </c>
      <c r="H3181" s="24">
        <v>743.96148681640625</v>
      </c>
    </row>
    <row r="3182" spans="1:8">
      <c r="A3182">
        <v>109</v>
      </c>
      <c r="B3182" t="s">
        <v>373</v>
      </c>
      <c r="C3182">
        <v>9</v>
      </c>
      <c r="D3182" s="24">
        <v>2432.267822265625</v>
      </c>
      <c r="E3182" s="24">
        <v>135.92950439453125</v>
      </c>
      <c r="F3182" s="24">
        <v>696.645263671875</v>
      </c>
      <c r="G3182" s="24">
        <v>285.88839721679688</v>
      </c>
      <c r="H3182" s="24">
        <v>216.68443298339844</v>
      </c>
    </row>
    <row r="3183" spans="1:8">
      <c r="A3183">
        <v>110</v>
      </c>
      <c r="B3183" t="s">
        <v>374</v>
      </c>
      <c r="C3183">
        <v>9</v>
      </c>
      <c r="D3183" s="24">
        <v>3867.03515625</v>
      </c>
      <c r="E3183" s="24">
        <v>366.0543212890625</v>
      </c>
      <c r="F3183" s="24">
        <v>412.82827758789062</v>
      </c>
      <c r="G3183" s="24">
        <v>629.640869140625</v>
      </c>
      <c r="H3183" s="24">
        <v>405.7666015625</v>
      </c>
    </row>
    <row r="3184" spans="1:8">
      <c r="A3184">
        <v>111</v>
      </c>
      <c r="B3184" t="s">
        <v>375</v>
      </c>
      <c r="C3184">
        <v>9</v>
      </c>
      <c r="D3184" s="24">
        <v>6383.25146484375</v>
      </c>
      <c r="E3184" s="24">
        <v>564.25299072265625</v>
      </c>
      <c r="F3184" s="24">
        <v>147.69245910644531</v>
      </c>
      <c r="G3184" s="24">
        <v>698.171142578125</v>
      </c>
      <c r="H3184" s="24">
        <v>357.25469970703125</v>
      </c>
    </row>
    <row r="3185" spans="1:8">
      <c r="A3185">
        <v>112</v>
      </c>
      <c r="B3185" t="s">
        <v>376</v>
      </c>
      <c r="C3185">
        <v>9</v>
      </c>
      <c r="D3185" s="24">
        <v>2984.11962890625</v>
      </c>
      <c r="E3185" s="24">
        <v>690.5562744140625</v>
      </c>
      <c r="F3185" s="24">
        <v>608.58697509765625</v>
      </c>
      <c r="G3185" s="24">
        <v>913.7252197265625</v>
      </c>
      <c r="H3185" s="24">
        <v>556.83758544921875</v>
      </c>
    </row>
    <row r="3186" spans="1:8">
      <c r="A3186">
        <v>113</v>
      </c>
      <c r="B3186" t="s">
        <v>377</v>
      </c>
      <c r="C3186">
        <v>9</v>
      </c>
      <c r="D3186" s="24">
        <v>11370.541015625</v>
      </c>
      <c r="E3186" s="24">
        <v>1655.2867431640625</v>
      </c>
      <c r="F3186" s="24">
        <v>1051.568359375</v>
      </c>
      <c r="G3186" s="24">
        <v>1576.4029541015625</v>
      </c>
      <c r="H3186" s="24">
        <v>824.5146484375</v>
      </c>
    </row>
    <row r="3187" spans="1:8">
      <c r="A3187">
        <v>114</v>
      </c>
      <c r="B3187" t="s">
        <v>378</v>
      </c>
      <c r="C3187">
        <v>9</v>
      </c>
      <c r="D3187" s="24">
        <v>2168.900390625</v>
      </c>
      <c r="E3187" s="24">
        <v>569.28179931640625</v>
      </c>
      <c r="F3187" s="24">
        <v>322.64068603515625</v>
      </c>
      <c r="G3187" s="24">
        <v>611.12261962890625</v>
      </c>
      <c r="H3187" s="24">
        <v>203.55882263183594</v>
      </c>
    </row>
    <row r="3188" spans="1:8">
      <c r="A3188">
        <v>115</v>
      </c>
      <c r="B3188" t="s">
        <v>379</v>
      </c>
      <c r="C3188">
        <v>9</v>
      </c>
      <c r="D3188" s="24">
        <v>3741.999267578125</v>
      </c>
      <c r="E3188" s="24">
        <v>781.76434326171875</v>
      </c>
      <c r="F3188" s="24">
        <v>456.52166748046875</v>
      </c>
      <c r="G3188" s="24">
        <v>1046.756591796875</v>
      </c>
      <c r="H3188" s="24">
        <v>717.1024169921875</v>
      </c>
    </row>
    <row r="3189" spans="1:8">
      <c r="A3189">
        <v>116</v>
      </c>
      <c r="B3189" t="s">
        <v>380</v>
      </c>
      <c r="C3189">
        <v>9</v>
      </c>
      <c r="D3189" s="24">
        <v>6873.50732421875</v>
      </c>
      <c r="E3189" s="24">
        <v>1093.0975341796875</v>
      </c>
      <c r="F3189" s="24">
        <v>578.187255859375</v>
      </c>
      <c r="G3189" s="24">
        <v>1083.763671875</v>
      </c>
      <c r="H3189" s="24">
        <v>646.4210205078125</v>
      </c>
    </row>
    <row r="3190" spans="1:8">
      <c r="A3190">
        <v>117</v>
      </c>
      <c r="B3190" t="s">
        <v>381</v>
      </c>
      <c r="C3190">
        <v>9</v>
      </c>
      <c r="D3190" s="24">
        <v>2367.559326171875</v>
      </c>
      <c r="E3190" s="24">
        <v>508.50814819335938</v>
      </c>
      <c r="F3190" s="24">
        <v>78.932388305664062</v>
      </c>
      <c r="G3190" s="24">
        <v>805.996826171875</v>
      </c>
      <c r="H3190" s="24">
        <v>220.69306945800781</v>
      </c>
    </row>
    <row r="3191" spans="1:8">
      <c r="A3191">
        <v>118</v>
      </c>
      <c r="B3191" t="s">
        <v>382</v>
      </c>
      <c r="C3191">
        <v>9</v>
      </c>
      <c r="D3191" s="24">
        <v>1401.642578125</v>
      </c>
      <c r="E3191" s="24">
        <v>306.37042236328125</v>
      </c>
      <c r="F3191" s="24">
        <v>322.46612548828125</v>
      </c>
      <c r="G3191" s="24">
        <v>621.385498046875</v>
      </c>
      <c r="H3191" s="24">
        <v>356.90945434570312</v>
      </c>
    </row>
    <row r="3192" spans="1:8">
      <c r="A3192">
        <v>119</v>
      </c>
      <c r="B3192" t="s">
        <v>383</v>
      </c>
      <c r="C3192">
        <v>9</v>
      </c>
      <c r="D3192" s="24">
        <v>3250.099853515625</v>
      </c>
      <c r="E3192" s="24">
        <v>669.7244873046875</v>
      </c>
      <c r="F3192" s="24">
        <v>449.74789428710938</v>
      </c>
      <c r="G3192" s="24">
        <v>691.916259765625</v>
      </c>
      <c r="H3192" s="24">
        <v>500.17092895507812</v>
      </c>
    </row>
    <row r="3193" spans="1:8">
      <c r="A3193">
        <v>120</v>
      </c>
      <c r="B3193" t="s">
        <v>384</v>
      </c>
      <c r="C3193">
        <v>9</v>
      </c>
      <c r="D3193" s="24">
        <v>6992.2412109375</v>
      </c>
      <c r="E3193" s="24">
        <v>1186.1395263671875</v>
      </c>
      <c r="F3193" s="24">
        <v>411.95367431640625</v>
      </c>
      <c r="G3193" s="24">
        <v>1097.37255859375</v>
      </c>
      <c r="H3193" s="24">
        <v>151.39761352539062</v>
      </c>
    </row>
    <row r="3194" spans="1:8">
      <c r="A3194">
        <v>121</v>
      </c>
      <c r="B3194" t="s">
        <v>318</v>
      </c>
      <c r="C3194">
        <v>9</v>
      </c>
      <c r="D3194" s="24">
        <v>60767.84765625</v>
      </c>
      <c r="E3194" s="24">
        <v>27858.009765625</v>
      </c>
      <c r="F3194" s="24">
        <v>59652.5234375</v>
      </c>
      <c r="G3194" s="24">
        <v>113877.046875</v>
      </c>
      <c r="H3194" s="24">
        <v>525.87200927734375</v>
      </c>
    </row>
    <row r="3195" spans="1:8">
      <c r="A3195">
        <v>122</v>
      </c>
      <c r="B3195" t="s">
        <v>320</v>
      </c>
      <c r="C3195">
        <v>9</v>
      </c>
      <c r="D3195" s="24">
        <v>31979.92578125</v>
      </c>
      <c r="E3195" s="24">
        <v>16043.3623046875</v>
      </c>
      <c r="F3195" s="24">
        <v>35949.19921875</v>
      </c>
      <c r="G3195" s="24">
        <v>69414.3984375</v>
      </c>
      <c r="H3195" s="24">
        <v>563.0272216796875</v>
      </c>
    </row>
    <row r="3196" spans="1:8">
      <c r="A3196">
        <v>123</v>
      </c>
      <c r="B3196" t="s">
        <v>385</v>
      </c>
      <c r="C3196">
        <v>9</v>
      </c>
      <c r="D3196" s="24">
        <v>3460.7802734375</v>
      </c>
      <c r="E3196" s="24">
        <v>1208.08935546875</v>
      </c>
      <c r="F3196" s="24">
        <v>257.92388916015625</v>
      </c>
      <c r="G3196" s="24">
        <v>1045.9471435546875</v>
      </c>
      <c r="H3196" s="24">
        <v>383.65499877929688</v>
      </c>
    </row>
    <row r="3197" spans="1:8">
      <c r="A3197">
        <v>124</v>
      </c>
      <c r="B3197" t="s">
        <v>386</v>
      </c>
      <c r="C3197">
        <v>9</v>
      </c>
      <c r="D3197" s="24">
        <v>4644.21337890625</v>
      </c>
      <c r="E3197" s="24">
        <v>1259.293212890625</v>
      </c>
      <c r="F3197" s="24">
        <v>378.32296752929688</v>
      </c>
      <c r="G3197" s="24">
        <v>1290.821533203125</v>
      </c>
      <c r="H3197" s="24">
        <v>974.0230712890625</v>
      </c>
    </row>
    <row r="3198" spans="1:8">
      <c r="A3198">
        <v>125</v>
      </c>
      <c r="B3198" t="s">
        <v>387</v>
      </c>
      <c r="C3198">
        <v>9</v>
      </c>
      <c r="D3198" s="24">
        <v>8460.642578125</v>
      </c>
      <c r="E3198" s="24">
        <v>1746.038818359375</v>
      </c>
      <c r="F3198" s="24">
        <v>1293.147216796875</v>
      </c>
      <c r="G3198" s="24">
        <v>1703.2314453125</v>
      </c>
      <c r="H3198" s="24">
        <v>657.6370849609375</v>
      </c>
    </row>
    <row r="3199" spans="1:8">
      <c r="A3199">
        <v>126</v>
      </c>
      <c r="B3199" t="s">
        <v>388</v>
      </c>
      <c r="C3199">
        <v>9</v>
      </c>
      <c r="D3199" s="24">
        <v>10942.1474609375</v>
      </c>
      <c r="E3199" s="24">
        <v>1909.421142578125</v>
      </c>
      <c r="F3199" s="24">
        <v>969.97601318359375</v>
      </c>
      <c r="G3199" s="24">
        <v>2128.27783203125</v>
      </c>
      <c r="H3199" s="24">
        <v>871.42474365234375</v>
      </c>
    </row>
    <row r="3200" spans="1:8">
      <c r="A3200">
        <v>127</v>
      </c>
      <c r="B3200" t="s">
        <v>389</v>
      </c>
      <c r="C3200">
        <v>9</v>
      </c>
      <c r="D3200" s="24">
        <v>3078.129150390625</v>
      </c>
      <c r="E3200" s="24">
        <v>647.15313720703125</v>
      </c>
      <c r="F3200" s="24">
        <v>459.58798217773438</v>
      </c>
      <c r="G3200" s="24">
        <v>972.8853759765625</v>
      </c>
      <c r="H3200" s="24">
        <v>726.92352294921875</v>
      </c>
    </row>
    <row r="3201" spans="1:8">
      <c r="A3201">
        <v>128</v>
      </c>
      <c r="B3201" t="s">
        <v>390</v>
      </c>
      <c r="C3201">
        <v>9</v>
      </c>
      <c r="D3201" s="24">
        <v>13186.79296875</v>
      </c>
      <c r="E3201" s="24">
        <v>2125.528076171875</v>
      </c>
      <c r="F3201" s="24">
        <v>1660.5997314453125</v>
      </c>
      <c r="G3201" s="24">
        <v>2131.1748046875</v>
      </c>
      <c r="H3201" s="24">
        <v>1224.0650634765625</v>
      </c>
    </row>
    <row r="3202" spans="1:8">
      <c r="A3202">
        <v>129</v>
      </c>
      <c r="B3202" t="s">
        <v>391</v>
      </c>
      <c r="C3202">
        <v>9</v>
      </c>
      <c r="D3202" s="24">
        <v>25306.326171875</v>
      </c>
      <c r="E3202" s="24">
        <v>4961.99462890625</v>
      </c>
      <c r="F3202" s="24">
        <v>2976.18701171875</v>
      </c>
      <c r="G3202" s="24">
        <v>3605.390625</v>
      </c>
      <c r="H3202" s="24">
        <v>3325.830078125</v>
      </c>
    </row>
    <row r="3203" spans="1:8">
      <c r="A3203">
        <v>130</v>
      </c>
      <c r="B3203" t="s">
        <v>392</v>
      </c>
      <c r="C3203">
        <v>9</v>
      </c>
      <c r="D3203" s="24">
        <v>5205.1796875</v>
      </c>
      <c r="E3203" s="24">
        <v>809.3646240234375</v>
      </c>
      <c r="F3203" s="24">
        <v>600.17657470703125</v>
      </c>
      <c r="G3203" s="24">
        <v>789.1259765625</v>
      </c>
      <c r="H3203" s="24">
        <v>1245.043701171875</v>
      </c>
    </row>
    <row r="3204" spans="1:8">
      <c r="A3204">
        <v>131</v>
      </c>
      <c r="B3204" t="s">
        <v>393</v>
      </c>
      <c r="C3204">
        <v>9</v>
      </c>
      <c r="D3204" s="24">
        <v>7687.72216796875</v>
      </c>
      <c r="E3204" s="24">
        <v>1293.2677001953125</v>
      </c>
      <c r="F3204" s="24">
        <v>669.12457275390625</v>
      </c>
      <c r="G3204" s="24">
        <v>869.77398681640625</v>
      </c>
      <c r="H3204" s="24">
        <v>1068.691650390625</v>
      </c>
    </row>
    <row r="3205" spans="1:8">
      <c r="A3205">
        <v>132</v>
      </c>
      <c r="B3205" t="s">
        <v>394</v>
      </c>
      <c r="C3205">
        <v>9</v>
      </c>
      <c r="D3205" s="24">
        <v>496.76104736328125</v>
      </c>
      <c r="E3205" s="24">
        <v>628.167724609375</v>
      </c>
      <c r="F3205" s="24">
        <v>288.14794921875</v>
      </c>
      <c r="G3205" s="24">
        <v>168.3079833984375</v>
      </c>
      <c r="H3205" s="24">
        <v>848.1424560546875</v>
      </c>
    </row>
    <row r="3206" spans="1:8">
      <c r="A3206">
        <v>133</v>
      </c>
      <c r="B3206" t="s">
        <v>395</v>
      </c>
      <c r="C3206">
        <v>9</v>
      </c>
      <c r="D3206" s="24">
        <v>9581.4501953125</v>
      </c>
      <c r="E3206" s="24">
        <v>1376.931396484375</v>
      </c>
      <c r="F3206" s="24">
        <v>1071.239501953125</v>
      </c>
      <c r="G3206" s="24">
        <v>1896.7445068359375</v>
      </c>
      <c r="H3206" s="24">
        <v>1802.7410888671875</v>
      </c>
    </row>
    <row r="3207" spans="1:8">
      <c r="A3207">
        <v>134</v>
      </c>
      <c r="B3207" t="s">
        <v>396</v>
      </c>
      <c r="C3207">
        <v>9</v>
      </c>
      <c r="D3207" s="24">
        <v>9386.2421875</v>
      </c>
      <c r="E3207" s="24">
        <v>2615.680419921875</v>
      </c>
      <c r="F3207" s="24">
        <v>687.45538330078125</v>
      </c>
      <c r="G3207" s="24">
        <v>1883.2921142578125</v>
      </c>
      <c r="H3207" s="24">
        <v>2141.916748046875</v>
      </c>
    </row>
    <row r="3208" spans="1:8">
      <c r="A3208">
        <v>135</v>
      </c>
      <c r="B3208" t="s">
        <v>397</v>
      </c>
      <c r="C3208">
        <v>9</v>
      </c>
      <c r="D3208" s="24">
        <v>15041.7841796875</v>
      </c>
      <c r="E3208" s="24">
        <v>2048.925048828125</v>
      </c>
      <c r="F3208" s="24">
        <v>1825.28955078125</v>
      </c>
      <c r="G3208" s="24">
        <v>1895.48046875</v>
      </c>
      <c r="H3208" s="24">
        <v>1203.47705078125</v>
      </c>
    </row>
    <row r="3209" spans="1:8">
      <c r="A3209">
        <v>136</v>
      </c>
      <c r="B3209" t="s">
        <v>398</v>
      </c>
      <c r="C3209">
        <v>9</v>
      </c>
      <c r="D3209" s="24">
        <v>15843.0517578125</v>
      </c>
      <c r="E3209" s="24">
        <v>3835.427978515625</v>
      </c>
      <c r="F3209" s="24">
        <v>2544.84228515625</v>
      </c>
      <c r="G3209" s="24">
        <v>2869.927490234375</v>
      </c>
      <c r="H3209" s="24">
        <v>2389.150634765625</v>
      </c>
    </row>
    <row r="3210" spans="1:8">
      <c r="A3210">
        <v>137</v>
      </c>
      <c r="B3210" t="s">
        <v>399</v>
      </c>
      <c r="C3210">
        <v>9</v>
      </c>
      <c r="D3210" s="24">
        <v>4802.61474609375</v>
      </c>
      <c r="E3210" s="24">
        <v>1445.80859375</v>
      </c>
      <c r="F3210" s="24">
        <v>599.80548095703125</v>
      </c>
      <c r="G3210" s="24">
        <v>392.50405883789062</v>
      </c>
      <c r="H3210" s="24">
        <v>402.44186401367188</v>
      </c>
    </row>
    <row r="3211" spans="1:8">
      <c r="A3211">
        <v>138</v>
      </c>
      <c r="B3211" t="s">
        <v>400</v>
      </c>
      <c r="C3211">
        <v>9</v>
      </c>
      <c r="D3211" s="24">
        <v>4341.51171875</v>
      </c>
      <c r="E3211" s="24">
        <v>1437.1917724609375</v>
      </c>
      <c r="F3211" s="24">
        <v>358.55630493164062</v>
      </c>
      <c r="G3211" s="24">
        <v>1637.323974609375</v>
      </c>
      <c r="H3211" s="24">
        <v>561.4334716796875</v>
      </c>
    </row>
    <row r="3212" spans="1:8">
      <c r="A3212">
        <v>139</v>
      </c>
      <c r="B3212" t="s">
        <v>401</v>
      </c>
      <c r="C3212">
        <v>9</v>
      </c>
      <c r="D3212" s="24">
        <v>12043.1904296875</v>
      </c>
      <c r="E3212" s="24">
        <v>2167.878173828125</v>
      </c>
      <c r="F3212" s="24">
        <v>1752.8802490234375</v>
      </c>
      <c r="G3212" s="24">
        <v>1879.1011962890625</v>
      </c>
      <c r="H3212" s="24">
        <v>1118.08935546875</v>
      </c>
    </row>
    <row r="3213" spans="1:8">
      <c r="A3213">
        <v>140</v>
      </c>
      <c r="B3213" t="s">
        <v>402</v>
      </c>
      <c r="C3213">
        <v>9</v>
      </c>
      <c r="D3213" s="24">
        <v>4963.6357421875</v>
      </c>
      <c r="E3213" s="24">
        <v>1221.715576171875</v>
      </c>
      <c r="F3213" s="24">
        <v>630.45074462890625</v>
      </c>
      <c r="G3213" s="24">
        <v>1280.4310302734375</v>
      </c>
      <c r="H3213" s="24">
        <v>584.58172607421875</v>
      </c>
    </row>
    <row r="3214" spans="1:8">
      <c r="A3214">
        <v>141</v>
      </c>
      <c r="B3214" t="s">
        <v>403</v>
      </c>
      <c r="C3214">
        <v>9</v>
      </c>
      <c r="D3214" s="24">
        <v>7025.0634765625</v>
      </c>
      <c r="E3214" s="24">
        <v>1243.248779296875</v>
      </c>
      <c r="F3214" s="24">
        <v>965.77960205078125</v>
      </c>
      <c r="G3214" s="24">
        <v>1498.5372314453125</v>
      </c>
      <c r="H3214" s="24">
        <v>769.25848388671875</v>
      </c>
    </row>
    <row r="3215" spans="1:8">
      <c r="A3215">
        <v>142</v>
      </c>
      <c r="B3215" t="s">
        <v>404</v>
      </c>
      <c r="C3215">
        <v>9</v>
      </c>
      <c r="D3215" s="24">
        <v>17933.92578125</v>
      </c>
      <c r="E3215" s="24">
        <v>3212.579833984375</v>
      </c>
      <c r="F3215" s="24">
        <v>1661.8226318359375</v>
      </c>
      <c r="G3215" s="24">
        <v>2112.94482421875</v>
      </c>
      <c r="H3215" s="24">
        <v>1046.2626953125</v>
      </c>
    </row>
    <row r="3216" spans="1:8">
      <c r="A3216">
        <v>143</v>
      </c>
      <c r="B3216" t="s">
        <v>405</v>
      </c>
      <c r="C3216">
        <v>9</v>
      </c>
      <c r="D3216" s="24">
        <v>2679.20849609375</v>
      </c>
      <c r="E3216" s="24">
        <v>161.33270263671875</v>
      </c>
      <c r="F3216" s="24">
        <v>145.8248291015625</v>
      </c>
      <c r="G3216" s="24">
        <v>254.53388977050781</v>
      </c>
      <c r="H3216" s="24">
        <v>295.7127685546875</v>
      </c>
    </row>
    <row r="3217" spans="1:8">
      <c r="A3217">
        <v>144</v>
      </c>
      <c r="B3217" t="s">
        <v>406</v>
      </c>
      <c r="C3217">
        <v>9</v>
      </c>
      <c r="D3217" s="24">
        <v>1630.3912353515625</v>
      </c>
      <c r="E3217" s="24">
        <v>824.34832763671875</v>
      </c>
      <c r="F3217" s="24">
        <v>314.87246704101562</v>
      </c>
      <c r="G3217" s="24">
        <v>519.51641845703125</v>
      </c>
      <c r="H3217" s="24">
        <v>499.75860595703125</v>
      </c>
    </row>
    <row r="3218" spans="1:8">
      <c r="A3218">
        <v>145</v>
      </c>
      <c r="B3218" t="s">
        <v>407</v>
      </c>
      <c r="C3218">
        <v>9</v>
      </c>
      <c r="D3218" s="24">
        <v>12423.1630859375</v>
      </c>
      <c r="E3218" s="24">
        <v>1452.3204345703125</v>
      </c>
      <c r="F3218" s="24">
        <v>1191.94677734375</v>
      </c>
      <c r="G3218" s="24">
        <v>1677.9454345703125</v>
      </c>
      <c r="H3218" s="24">
        <v>789.666015625</v>
      </c>
    </row>
    <row r="3219" spans="1:8">
      <c r="A3219">
        <v>146</v>
      </c>
      <c r="B3219" t="s">
        <v>408</v>
      </c>
      <c r="C3219">
        <v>9</v>
      </c>
      <c r="D3219" s="24">
        <v>14242.576171875</v>
      </c>
      <c r="E3219" s="24">
        <v>1934.475830078125</v>
      </c>
      <c r="F3219" s="24">
        <v>944.448486328125</v>
      </c>
      <c r="G3219" s="24">
        <v>1211.713623046875</v>
      </c>
      <c r="H3219" s="24">
        <v>816.07080078125</v>
      </c>
    </row>
    <row r="3220" spans="1:8">
      <c r="A3220">
        <v>147</v>
      </c>
      <c r="B3220" t="s">
        <v>409</v>
      </c>
      <c r="C3220">
        <v>9</v>
      </c>
      <c r="D3220" s="24">
        <v>6965.04833984375</v>
      </c>
      <c r="E3220" s="24">
        <v>1561.3922119140625</v>
      </c>
      <c r="F3220" s="24">
        <v>539.67425537109375</v>
      </c>
      <c r="G3220" s="24">
        <v>958.09918212890625</v>
      </c>
      <c r="H3220" s="24">
        <v>441.87564086914062</v>
      </c>
    </row>
    <row r="3221" spans="1:8">
      <c r="A3221">
        <v>148</v>
      </c>
      <c r="B3221" t="s">
        <v>410</v>
      </c>
      <c r="C3221">
        <v>9</v>
      </c>
      <c r="D3221" s="24">
        <v>9354.06640625</v>
      </c>
      <c r="E3221" s="24">
        <v>1347.7938232421875</v>
      </c>
      <c r="F3221" s="24">
        <v>1106.5511474609375</v>
      </c>
      <c r="G3221" s="24">
        <v>2119.418701171875</v>
      </c>
      <c r="H3221" s="24">
        <v>660.9881591796875</v>
      </c>
    </row>
    <row r="3222" spans="1:8">
      <c r="A3222">
        <v>149</v>
      </c>
      <c r="B3222" t="s">
        <v>411</v>
      </c>
      <c r="C3222">
        <v>9</v>
      </c>
      <c r="D3222" s="24">
        <v>30352.724609375</v>
      </c>
      <c r="E3222" s="24">
        <v>4909.49609375</v>
      </c>
      <c r="F3222" s="24">
        <v>4024.061767578125</v>
      </c>
      <c r="G3222" s="24">
        <v>3015.57275390625</v>
      </c>
      <c r="H3222" s="24">
        <v>1948.6590576171875</v>
      </c>
    </row>
    <row r="3223" spans="1:8">
      <c r="A3223">
        <v>150</v>
      </c>
      <c r="B3223" t="s">
        <v>412</v>
      </c>
      <c r="C3223">
        <v>9</v>
      </c>
      <c r="D3223" s="24">
        <v>10662.4658203125</v>
      </c>
      <c r="E3223" s="24">
        <v>2141.202880859375</v>
      </c>
      <c r="F3223" s="24">
        <v>1168.396484375</v>
      </c>
      <c r="G3223" s="24">
        <v>1109.03515625</v>
      </c>
      <c r="H3223" s="24">
        <v>560.176513671875</v>
      </c>
    </row>
    <row r="3224" spans="1:8">
      <c r="A3224">
        <v>151</v>
      </c>
      <c r="B3224" t="s">
        <v>413</v>
      </c>
      <c r="C3224">
        <v>9</v>
      </c>
      <c r="D3224" s="24">
        <v>7695.857421875</v>
      </c>
      <c r="E3224" s="24">
        <v>1195.474365234375</v>
      </c>
      <c r="F3224" s="24">
        <v>977.7906494140625</v>
      </c>
      <c r="G3224" s="24">
        <v>1142.114501953125</v>
      </c>
      <c r="H3224" s="24">
        <v>641.9757080078125</v>
      </c>
    </row>
    <row r="3225" spans="1:8">
      <c r="A3225">
        <v>152</v>
      </c>
      <c r="B3225" t="s">
        <v>414</v>
      </c>
      <c r="C3225">
        <v>9</v>
      </c>
      <c r="D3225" s="24">
        <v>6922.43798828125</v>
      </c>
      <c r="E3225" s="24">
        <v>1197.173583984375</v>
      </c>
      <c r="F3225" s="24">
        <v>810.130126953125</v>
      </c>
      <c r="G3225" s="24">
        <v>2108.872802734375</v>
      </c>
      <c r="H3225" s="24">
        <v>1755.703125</v>
      </c>
    </row>
    <row r="3226" spans="1:8">
      <c r="A3226">
        <v>153</v>
      </c>
      <c r="B3226" t="s">
        <v>415</v>
      </c>
      <c r="C3226">
        <v>9</v>
      </c>
      <c r="D3226" s="24">
        <v>4386.66259765625</v>
      </c>
      <c r="E3226" s="24">
        <v>653.095458984375</v>
      </c>
      <c r="F3226" s="24">
        <v>689.5888671875</v>
      </c>
      <c r="G3226" s="24">
        <v>1487.532958984375</v>
      </c>
      <c r="H3226" s="24">
        <v>284.61520385742188</v>
      </c>
    </row>
    <row r="3227" spans="1:8">
      <c r="A3227">
        <v>154</v>
      </c>
      <c r="B3227" t="s">
        <v>416</v>
      </c>
      <c r="C3227">
        <v>9</v>
      </c>
      <c r="D3227" s="24">
        <v>2389.290283203125</v>
      </c>
      <c r="E3227" s="24">
        <v>727.1298828125</v>
      </c>
      <c r="F3227" s="24">
        <v>913.50946044921875</v>
      </c>
      <c r="G3227" s="24">
        <v>533.4600830078125</v>
      </c>
      <c r="H3227" s="24">
        <v>186.15095520019531</v>
      </c>
    </row>
    <row r="3228" spans="1:8">
      <c r="A3228">
        <v>155</v>
      </c>
      <c r="B3228" t="s">
        <v>417</v>
      </c>
      <c r="C3228">
        <v>9</v>
      </c>
      <c r="D3228" s="24">
        <v>8132.3427734375</v>
      </c>
      <c r="E3228" s="24">
        <v>1008.123779296875</v>
      </c>
      <c r="F3228" s="24">
        <v>450.7459716796875</v>
      </c>
      <c r="G3228" s="24">
        <v>1153.53466796875</v>
      </c>
      <c r="H3228" s="24">
        <v>1493.8193359375</v>
      </c>
    </row>
    <row r="3229" spans="1:8">
      <c r="A3229">
        <v>156</v>
      </c>
      <c r="B3229" t="s">
        <v>418</v>
      </c>
      <c r="C3229">
        <v>9</v>
      </c>
      <c r="D3229" s="24">
        <v>7456.4951171875</v>
      </c>
      <c r="E3229" s="24">
        <v>1853.0784912109375</v>
      </c>
      <c r="F3229" s="24">
        <v>919.3876953125</v>
      </c>
      <c r="G3229" s="24">
        <v>759.60748291015625</v>
      </c>
      <c r="H3229" s="24">
        <v>328.15850830078125</v>
      </c>
    </row>
    <row r="3230" spans="1:8">
      <c r="A3230">
        <v>157</v>
      </c>
      <c r="B3230" t="s">
        <v>419</v>
      </c>
      <c r="C3230">
        <v>9</v>
      </c>
      <c r="D3230" s="24">
        <v>3859.13671875</v>
      </c>
      <c r="E3230" s="24">
        <v>638.4346923828125</v>
      </c>
      <c r="F3230" s="24">
        <v>137.03459167480469</v>
      </c>
      <c r="G3230" s="24">
        <v>602.44287109375</v>
      </c>
      <c r="H3230" s="24">
        <v>-359.9263916015625</v>
      </c>
    </row>
    <row r="3231" spans="1:8">
      <c r="A3231">
        <v>158</v>
      </c>
      <c r="B3231" t="s">
        <v>420</v>
      </c>
      <c r="C3231">
        <v>9</v>
      </c>
      <c r="D3231" s="24">
        <v>3932.970947265625</v>
      </c>
      <c r="E3231" s="24">
        <v>595.98406982421875</v>
      </c>
      <c r="F3231" s="24">
        <v>908.2598876953125</v>
      </c>
      <c r="G3231" s="24">
        <v>801.08709716796875</v>
      </c>
      <c r="H3231" s="24">
        <v>550.51641845703125</v>
      </c>
    </row>
    <row r="3232" spans="1:8">
      <c r="A3232">
        <v>159</v>
      </c>
      <c r="B3232" t="s">
        <v>421</v>
      </c>
      <c r="C3232">
        <v>9</v>
      </c>
      <c r="D3232" s="24">
        <v>16626.708984375</v>
      </c>
      <c r="E3232" s="24">
        <v>6654.15625</v>
      </c>
      <c r="F3232" s="24">
        <v>3320.207763671875</v>
      </c>
      <c r="G3232" s="24">
        <v>2333.948974609375</v>
      </c>
      <c r="H3232" s="24">
        <v>1822.14208984375</v>
      </c>
    </row>
    <row r="3233" spans="1:8">
      <c r="A3233">
        <v>160</v>
      </c>
      <c r="B3233" t="s">
        <v>422</v>
      </c>
      <c r="C3233">
        <v>9</v>
      </c>
      <c r="D3233" s="24">
        <v>20451.671875</v>
      </c>
      <c r="E3233" s="24">
        <v>4162.68505859375</v>
      </c>
      <c r="F3233" s="24">
        <v>1786.712646484375</v>
      </c>
      <c r="G3233" s="24">
        <v>4969.888671875</v>
      </c>
      <c r="H3233" s="24">
        <v>2459.112060546875</v>
      </c>
    </row>
    <row r="3234" spans="1:8">
      <c r="A3234">
        <v>161</v>
      </c>
      <c r="B3234" t="s">
        <v>423</v>
      </c>
      <c r="C3234">
        <v>9</v>
      </c>
      <c r="D3234" s="24">
        <v>12889.0546875</v>
      </c>
      <c r="E3234" s="24">
        <v>1471.9556884765625</v>
      </c>
      <c r="F3234" s="24">
        <v>1394.530029296875</v>
      </c>
      <c r="G3234" s="24">
        <v>2132.261962890625</v>
      </c>
      <c r="H3234" s="24">
        <v>1168.450439453125</v>
      </c>
    </row>
    <row r="3235" spans="1:8">
      <c r="A3235">
        <v>162</v>
      </c>
      <c r="B3235" t="s">
        <v>424</v>
      </c>
      <c r="C3235">
        <v>9</v>
      </c>
      <c r="D3235" s="24">
        <v>6671.44384765625</v>
      </c>
      <c r="E3235" s="24">
        <v>1452.74609375</v>
      </c>
      <c r="F3235" s="24">
        <v>945.372314453125</v>
      </c>
      <c r="G3235" s="24">
        <v>603.33935546875</v>
      </c>
      <c r="H3235" s="24">
        <v>224.92881774902344</v>
      </c>
    </row>
    <row r="3236" spans="1:8">
      <c r="A3236">
        <v>163</v>
      </c>
      <c r="B3236" t="s">
        <v>425</v>
      </c>
      <c r="C3236">
        <v>9</v>
      </c>
      <c r="D3236" s="24">
        <v>10412.2626953125</v>
      </c>
      <c r="E3236" s="24">
        <v>1864.52490234375</v>
      </c>
      <c r="F3236" s="24">
        <v>1078.5654296875</v>
      </c>
      <c r="G3236" s="24">
        <v>1439.824951171875</v>
      </c>
      <c r="H3236" s="24">
        <v>-35.051044464111328</v>
      </c>
    </row>
    <row r="3237" spans="1:8">
      <c r="A3237">
        <v>164</v>
      </c>
      <c r="B3237" t="s">
        <v>426</v>
      </c>
      <c r="C3237">
        <v>9</v>
      </c>
      <c r="D3237" s="24">
        <v>9528.537109375</v>
      </c>
      <c r="E3237" s="24">
        <v>1546.2852783203125</v>
      </c>
      <c r="F3237" s="24">
        <v>727.54718017578125</v>
      </c>
      <c r="G3237" s="24">
        <v>1483.189697265625</v>
      </c>
      <c r="H3237" s="24">
        <v>1141.8514404296875</v>
      </c>
    </row>
    <row r="3238" spans="1:8">
      <c r="A3238">
        <v>165</v>
      </c>
      <c r="B3238" t="s">
        <v>427</v>
      </c>
      <c r="C3238">
        <v>9</v>
      </c>
      <c r="D3238" s="24">
        <v>2784.829345703125</v>
      </c>
      <c r="E3238" s="24">
        <v>419.27655029296875</v>
      </c>
      <c r="F3238" s="24">
        <v>174.00721740722656</v>
      </c>
      <c r="G3238" s="24">
        <v>1071.2333984375</v>
      </c>
      <c r="H3238" s="24">
        <v>576.93170166015625</v>
      </c>
    </row>
    <row r="3239" spans="1:8">
      <c r="A3239">
        <v>166</v>
      </c>
      <c r="B3239" t="s">
        <v>428</v>
      </c>
      <c r="C3239">
        <v>9</v>
      </c>
      <c r="D3239" s="24">
        <v>1701.9666748046875</v>
      </c>
      <c r="E3239" s="24">
        <v>224.14939880371094</v>
      </c>
      <c r="F3239" s="24">
        <v>273.12112426757812</v>
      </c>
      <c r="G3239" s="24">
        <v>815.48175048828125</v>
      </c>
      <c r="H3239" s="24">
        <v>419.40457153320312</v>
      </c>
    </row>
    <row r="3240" spans="1:8">
      <c r="A3240">
        <v>167</v>
      </c>
      <c r="B3240" t="s">
        <v>429</v>
      </c>
      <c r="C3240">
        <v>9</v>
      </c>
      <c r="D3240" s="24">
        <v>12238.642578125</v>
      </c>
      <c r="E3240" s="24">
        <v>1520.519775390625</v>
      </c>
      <c r="F3240" s="24">
        <v>875.24957275390625</v>
      </c>
      <c r="G3240" s="24">
        <v>1231.98095703125</v>
      </c>
      <c r="H3240" s="24">
        <v>354.75177001953125</v>
      </c>
    </row>
    <row r="3241" spans="1:8">
      <c r="A3241">
        <v>168</v>
      </c>
      <c r="B3241" t="s">
        <v>430</v>
      </c>
      <c r="C3241">
        <v>9</v>
      </c>
      <c r="D3241" s="24">
        <v>1997.3011474609375</v>
      </c>
      <c r="E3241" s="24">
        <v>549.650146484375</v>
      </c>
      <c r="F3241" s="24">
        <v>412.7149658203125</v>
      </c>
      <c r="G3241" s="24">
        <v>931.35107421875</v>
      </c>
      <c r="H3241" s="24">
        <v>366.57089233398438</v>
      </c>
    </row>
    <row r="3242" spans="1:8">
      <c r="A3242">
        <v>169</v>
      </c>
      <c r="B3242" t="s">
        <v>431</v>
      </c>
      <c r="C3242">
        <v>9</v>
      </c>
      <c r="D3242" s="24">
        <v>13722.1982421875</v>
      </c>
      <c r="E3242" s="24">
        <v>2134.57080078125</v>
      </c>
      <c r="F3242" s="24">
        <v>1108.753662109375</v>
      </c>
      <c r="G3242" s="24">
        <v>1632.8057861328125</v>
      </c>
      <c r="H3242" s="24">
        <v>799.69390869140625</v>
      </c>
    </row>
    <row r="3243" spans="1:8">
      <c r="A3243">
        <v>170</v>
      </c>
      <c r="B3243" t="s">
        <v>432</v>
      </c>
      <c r="C3243">
        <v>9</v>
      </c>
      <c r="D3243" s="24">
        <v>6718.41015625</v>
      </c>
      <c r="E3243" s="24">
        <v>1086.9468994140625</v>
      </c>
      <c r="F3243" s="24">
        <v>837.89593505859375</v>
      </c>
      <c r="G3243" s="24">
        <v>1232.07470703125</v>
      </c>
      <c r="H3243" s="24">
        <v>607.7860107421875</v>
      </c>
    </row>
    <row r="3244" spans="1:8">
      <c r="A3244">
        <v>171</v>
      </c>
      <c r="B3244" t="s">
        <v>433</v>
      </c>
      <c r="C3244">
        <v>9</v>
      </c>
      <c r="D3244" s="24">
        <v>10096.7861328125</v>
      </c>
      <c r="E3244" s="24">
        <v>1457.985595703125</v>
      </c>
      <c r="F3244" s="24">
        <v>976.48370361328125</v>
      </c>
      <c r="G3244" s="24">
        <v>1452.1748046875</v>
      </c>
      <c r="H3244" s="24">
        <v>704.90570068359375</v>
      </c>
    </row>
    <row r="3245" spans="1:8">
      <c r="A3245">
        <v>172</v>
      </c>
      <c r="B3245" t="s">
        <v>434</v>
      </c>
      <c r="C3245">
        <v>9</v>
      </c>
      <c r="D3245" s="24">
        <v>12884.4638671875</v>
      </c>
      <c r="E3245" s="24">
        <v>2760.544189453125</v>
      </c>
      <c r="F3245" s="24">
        <v>5069.7275390625</v>
      </c>
      <c r="G3245" s="24">
        <v>10924.0966796875</v>
      </c>
      <c r="H3245" s="24">
        <v>496.44503784179688</v>
      </c>
    </row>
    <row r="3246" spans="1:8">
      <c r="A3246">
        <v>173</v>
      </c>
      <c r="B3246" t="s">
        <v>435</v>
      </c>
      <c r="C3246">
        <v>9</v>
      </c>
      <c r="D3246" s="24">
        <v>32038.201171875</v>
      </c>
      <c r="E3246" s="24">
        <v>4649.1455078125</v>
      </c>
      <c r="F3246" s="24">
        <v>2853.171875</v>
      </c>
      <c r="G3246" s="24">
        <v>3435.082275390625</v>
      </c>
      <c r="H3246" s="24">
        <v>1356.6265869140625</v>
      </c>
    </row>
    <row r="3247" spans="1:8">
      <c r="A3247">
        <v>174</v>
      </c>
      <c r="B3247" t="s">
        <v>436</v>
      </c>
      <c r="C3247">
        <v>9</v>
      </c>
      <c r="D3247" s="24">
        <v>4336.78759765625</v>
      </c>
      <c r="E3247" s="24">
        <v>568.71697998046875</v>
      </c>
      <c r="F3247" s="24">
        <v>726.01678466796875</v>
      </c>
      <c r="G3247" s="24">
        <v>1072.3685302734375</v>
      </c>
      <c r="H3247" s="24">
        <v>873.2579345703125</v>
      </c>
    </row>
    <row r="3248" spans="1:8">
      <c r="A3248">
        <v>175</v>
      </c>
      <c r="B3248" t="s">
        <v>437</v>
      </c>
      <c r="C3248">
        <v>9</v>
      </c>
      <c r="D3248" s="24">
        <v>9425.9619140625</v>
      </c>
      <c r="E3248" s="24">
        <v>1446.5577392578125</v>
      </c>
      <c r="F3248" s="24">
        <v>1046.6807861328125</v>
      </c>
      <c r="G3248" s="24">
        <v>1440.0870361328125</v>
      </c>
      <c r="H3248" s="24">
        <v>1261.4244384765625</v>
      </c>
    </row>
    <row r="3249" spans="1:8">
      <c r="A3249">
        <v>176</v>
      </c>
      <c r="B3249" t="s">
        <v>438</v>
      </c>
      <c r="C3249">
        <v>9</v>
      </c>
      <c r="D3249" s="24">
        <v>5697.93212890625</v>
      </c>
      <c r="E3249" s="24">
        <v>940.0416259765625</v>
      </c>
      <c r="F3249" s="24">
        <v>462.0841064453125</v>
      </c>
      <c r="G3249" s="24">
        <v>1516.939453125</v>
      </c>
      <c r="H3249" s="24">
        <v>3263.990966796875</v>
      </c>
    </row>
    <row r="3250" spans="1:8">
      <c r="A3250">
        <v>177</v>
      </c>
      <c r="B3250" t="s">
        <v>439</v>
      </c>
      <c r="C3250">
        <v>9</v>
      </c>
      <c r="D3250" s="24">
        <v>10231.4755859375</v>
      </c>
      <c r="E3250" s="24">
        <v>1783.862060546875</v>
      </c>
      <c r="F3250" s="24">
        <v>831.47979736328125</v>
      </c>
      <c r="G3250" s="24">
        <v>1405.5408935546875</v>
      </c>
      <c r="H3250" s="24">
        <v>1337.052734375</v>
      </c>
    </row>
    <row r="3251" spans="1:8">
      <c r="A3251">
        <v>178</v>
      </c>
      <c r="B3251" t="s">
        <v>440</v>
      </c>
      <c r="C3251">
        <v>9</v>
      </c>
      <c r="D3251" s="24">
        <v>12549.0146484375</v>
      </c>
      <c r="E3251" s="24">
        <v>2800.0703125</v>
      </c>
      <c r="F3251" s="24">
        <v>1722.8651123046875</v>
      </c>
      <c r="G3251" s="24">
        <v>1591.46728515625</v>
      </c>
      <c r="H3251" s="24">
        <v>2022.787109375</v>
      </c>
    </row>
    <row r="3252" spans="1:8">
      <c r="A3252">
        <v>179</v>
      </c>
      <c r="B3252" t="s">
        <v>441</v>
      </c>
      <c r="C3252">
        <v>9</v>
      </c>
      <c r="D3252" s="24">
        <v>8941.912109375</v>
      </c>
      <c r="E3252" s="24">
        <v>1407.8304443359375</v>
      </c>
      <c r="F3252" s="24">
        <v>848.04205322265625</v>
      </c>
      <c r="G3252" s="24">
        <v>1298.658447265625</v>
      </c>
      <c r="H3252" s="24">
        <v>756.328125</v>
      </c>
    </row>
    <row r="3253" spans="1:8">
      <c r="A3253">
        <v>180</v>
      </c>
      <c r="B3253" t="s">
        <v>442</v>
      </c>
      <c r="C3253">
        <v>9</v>
      </c>
      <c r="D3253" s="24">
        <v>3395.942138671875</v>
      </c>
      <c r="E3253" s="24">
        <v>427.81292724609375</v>
      </c>
      <c r="F3253" s="24">
        <v>12.821128845214844</v>
      </c>
      <c r="G3253" s="24">
        <v>455.24832153320312</v>
      </c>
      <c r="H3253" s="24">
        <v>760.648193359375</v>
      </c>
    </row>
    <row r="3254" spans="1:8">
      <c r="A3254">
        <v>181</v>
      </c>
      <c r="B3254" t="s">
        <v>443</v>
      </c>
      <c r="C3254">
        <v>9</v>
      </c>
      <c r="D3254" s="24">
        <v>8173.2255859375</v>
      </c>
      <c r="E3254" s="24">
        <v>1549.2274169921875</v>
      </c>
      <c r="F3254" s="24">
        <v>870.43310546875</v>
      </c>
      <c r="G3254" s="24">
        <v>1798.9847412109375</v>
      </c>
      <c r="H3254" s="24">
        <v>3145.88232421875</v>
      </c>
    </row>
    <row r="3255" spans="1:8">
      <c r="A3255">
        <v>182</v>
      </c>
      <c r="B3255" t="s">
        <v>444</v>
      </c>
      <c r="C3255">
        <v>9</v>
      </c>
      <c r="D3255" s="24">
        <v>7050.6103515625</v>
      </c>
      <c r="E3255" s="24">
        <v>1088.8807373046875</v>
      </c>
      <c r="F3255" s="24">
        <v>649.7161865234375</v>
      </c>
      <c r="G3255" s="24">
        <v>1004.365234375</v>
      </c>
      <c r="H3255" s="24">
        <v>1961.36669921875</v>
      </c>
    </row>
    <row r="3256" spans="1:8">
      <c r="A3256">
        <v>183</v>
      </c>
      <c r="B3256" t="s">
        <v>445</v>
      </c>
      <c r="C3256">
        <v>9</v>
      </c>
      <c r="D3256" s="24">
        <v>9081.4951171875</v>
      </c>
      <c r="E3256" s="24">
        <v>1862.011474609375</v>
      </c>
      <c r="F3256" s="24">
        <v>1543.6329345703125</v>
      </c>
      <c r="G3256" s="24">
        <v>1229.9127197265625</v>
      </c>
      <c r="H3256" s="24">
        <v>1408.45556640625</v>
      </c>
    </row>
    <row r="3257" spans="1:8">
      <c r="A3257">
        <v>184</v>
      </c>
      <c r="B3257" t="s">
        <v>446</v>
      </c>
      <c r="C3257">
        <v>9</v>
      </c>
      <c r="D3257" s="24">
        <v>12648.298828125</v>
      </c>
      <c r="E3257" s="24">
        <v>2332.031982421875</v>
      </c>
      <c r="F3257" s="24">
        <v>1983.627197265625</v>
      </c>
      <c r="G3257" s="24">
        <v>1862.015625</v>
      </c>
      <c r="H3257" s="24">
        <v>571.76385498046875</v>
      </c>
    </row>
    <row r="3258" spans="1:8">
      <c r="A3258">
        <v>185</v>
      </c>
      <c r="B3258" t="s">
        <v>447</v>
      </c>
      <c r="C3258">
        <v>9</v>
      </c>
      <c r="D3258" s="24">
        <v>11097.4990234375</v>
      </c>
      <c r="E3258" s="24">
        <v>1639.648193359375</v>
      </c>
      <c r="F3258" s="24">
        <v>794.16107177734375</v>
      </c>
      <c r="G3258" s="24">
        <v>1450.5728759765625</v>
      </c>
      <c r="H3258" s="24">
        <v>465.6949462890625</v>
      </c>
    </row>
    <row r="3259" spans="1:8">
      <c r="A3259">
        <v>186</v>
      </c>
      <c r="B3259" t="s">
        <v>448</v>
      </c>
      <c r="C3259">
        <v>9</v>
      </c>
      <c r="D3259" s="24">
        <v>8996.5703125</v>
      </c>
      <c r="E3259" s="24">
        <v>2054.28173828125</v>
      </c>
      <c r="F3259" s="24">
        <v>1581.199462890625</v>
      </c>
      <c r="G3259" s="24">
        <v>1605.152587890625</v>
      </c>
      <c r="H3259" s="24">
        <v>740.5858154296875</v>
      </c>
    </row>
    <row r="3260" spans="1:8">
      <c r="A3260">
        <v>187</v>
      </c>
      <c r="B3260" t="s">
        <v>449</v>
      </c>
      <c r="C3260">
        <v>9</v>
      </c>
      <c r="D3260" s="24">
        <v>7614.30078125</v>
      </c>
      <c r="E3260" s="24">
        <v>1658.3851318359375</v>
      </c>
      <c r="F3260" s="24">
        <v>1032.075439453125</v>
      </c>
      <c r="G3260" s="24">
        <v>1466.149658203125</v>
      </c>
      <c r="H3260" s="24">
        <v>922.8643798828125</v>
      </c>
    </row>
    <row r="3261" spans="1:8">
      <c r="A3261">
        <v>188</v>
      </c>
      <c r="B3261" t="s">
        <v>450</v>
      </c>
      <c r="C3261">
        <v>9</v>
      </c>
      <c r="D3261" s="24">
        <v>7133.345703125</v>
      </c>
      <c r="E3261" s="24">
        <v>892.23126220703125</v>
      </c>
      <c r="F3261" s="24">
        <v>329.22781372070312</v>
      </c>
      <c r="G3261" s="24">
        <v>1651.2296142578125</v>
      </c>
      <c r="H3261" s="24">
        <v>4348.72998046875</v>
      </c>
    </row>
    <row r="3262" spans="1:8">
      <c r="A3262">
        <v>189</v>
      </c>
      <c r="B3262" t="s">
        <v>451</v>
      </c>
      <c r="C3262">
        <v>9</v>
      </c>
      <c r="D3262" s="24">
        <v>30576.177734375</v>
      </c>
      <c r="E3262" s="24">
        <v>5422.1806640625</v>
      </c>
      <c r="F3262" s="24">
        <v>3701.643310546875</v>
      </c>
      <c r="G3262" s="24">
        <v>4876.0419921875</v>
      </c>
      <c r="H3262" s="24">
        <v>3067.734375</v>
      </c>
    </row>
    <row r="3263" spans="1:8">
      <c r="A3263">
        <v>190</v>
      </c>
      <c r="B3263" t="s">
        <v>452</v>
      </c>
      <c r="C3263">
        <v>9</v>
      </c>
      <c r="D3263" s="24">
        <v>5181.1318359375</v>
      </c>
      <c r="E3263" s="24">
        <v>289.73019409179688</v>
      </c>
      <c r="F3263" s="24">
        <v>103.11125183105469</v>
      </c>
      <c r="G3263" s="24">
        <v>920.73455810546875</v>
      </c>
      <c r="H3263" s="24">
        <v>828.8271484375</v>
      </c>
    </row>
    <row r="3264" spans="1:8">
      <c r="A3264">
        <v>191</v>
      </c>
      <c r="B3264" t="s">
        <v>453</v>
      </c>
      <c r="C3264">
        <v>9</v>
      </c>
      <c r="D3264" s="24">
        <v>2557.88671875</v>
      </c>
      <c r="E3264" s="24">
        <v>752.5526123046875</v>
      </c>
      <c r="F3264" s="24">
        <v>125.03446960449219</v>
      </c>
      <c r="G3264" s="24">
        <v>825.99237060546875</v>
      </c>
      <c r="H3264" s="24">
        <v>327.20022583007812</v>
      </c>
    </row>
    <row r="3265" spans="1:8">
      <c r="A3265">
        <v>192</v>
      </c>
      <c r="B3265" t="s">
        <v>454</v>
      </c>
      <c r="C3265">
        <v>9</v>
      </c>
      <c r="D3265" s="24">
        <v>4035.036865234375</v>
      </c>
      <c r="E3265" s="24">
        <v>1060.4561767578125</v>
      </c>
      <c r="F3265" s="24">
        <v>545.89544677734375</v>
      </c>
      <c r="G3265" s="24">
        <v>701.0413818359375</v>
      </c>
      <c r="H3265" s="24">
        <v>485.76174926757812</v>
      </c>
    </row>
    <row r="3266" spans="1:8">
      <c r="A3266">
        <v>193</v>
      </c>
      <c r="B3266" t="s">
        <v>455</v>
      </c>
      <c r="C3266">
        <v>9</v>
      </c>
      <c r="D3266" s="24">
        <v>10811.3935546875</v>
      </c>
      <c r="E3266" s="24">
        <v>1716.6668701171875</v>
      </c>
      <c r="F3266" s="24">
        <v>1175.2119140625</v>
      </c>
      <c r="G3266" s="24">
        <v>1762.251953125</v>
      </c>
      <c r="H3266" s="24">
        <v>392.443115234375</v>
      </c>
    </row>
    <row r="3267" spans="1:8">
      <c r="A3267">
        <v>194</v>
      </c>
      <c r="B3267" t="s">
        <v>456</v>
      </c>
      <c r="C3267">
        <v>9</v>
      </c>
      <c r="D3267" s="24">
        <v>23648.1484375</v>
      </c>
      <c r="E3267" s="24">
        <v>3539.8544921875</v>
      </c>
      <c r="F3267" s="24">
        <v>1581.328369140625</v>
      </c>
      <c r="G3267" s="24">
        <v>2526.8544921875</v>
      </c>
      <c r="H3267" s="24">
        <v>1344.952392578125</v>
      </c>
    </row>
    <row r="3268" spans="1:8">
      <c r="A3268">
        <v>195</v>
      </c>
      <c r="B3268" t="s">
        <v>457</v>
      </c>
      <c r="C3268">
        <v>9</v>
      </c>
      <c r="D3268" s="24">
        <v>33090.046875</v>
      </c>
      <c r="E3268" s="24">
        <v>3822.71630859375</v>
      </c>
      <c r="F3268" s="24">
        <v>1975.4100341796875</v>
      </c>
      <c r="G3268" s="24">
        <v>2012.970458984375</v>
      </c>
      <c r="H3268" s="24">
        <v>1016.95849609375</v>
      </c>
    </row>
    <row r="3269" spans="1:8">
      <c r="A3269">
        <v>196</v>
      </c>
      <c r="B3269" t="s">
        <v>458</v>
      </c>
      <c r="C3269">
        <v>9</v>
      </c>
      <c r="D3269" s="24">
        <v>8504.248046875</v>
      </c>
      <c r="E3269" s="24">
        <v>1667.799560546875</v>
      </c>
      <c r="F3269" s="24">
        <v>945.5140380859375</v>
      </c>
      <c r="G3269" s="24">
        <v>1166.13671875</v>
      </c>
      <c r="H3269" s="24">
        <v>923.5670166015625</v>
      </c>
    </row>
    <row r="3270" spans="1:8">
      <c r="A3270">
        <v>197</v>
      </c>
      <c r="B3270" t="s">
        <v>459</v>
      </c>
      <c r="C3270">
        <v>9</v>
      </c>
      <c r="D3270" s="24">
        <v>9272.115234375</v>
      </c>
      <c r="E3270" s="24">
        <v>1658.1051025390625</v>
      </c>
      <c r="F3270" s="24">
        <v>1158.1966552734375</v>
      </c>
      <c r="G3270" s="24">
        <v>1481.6910400390625</v>
      </c>
      <c r="H3270" s="24">
        <v>1258.5799560546875</v>
      </c>
    </row>
    <row r="3271" spans="1:8">
      <c r="A3271">
        <v>198</v>
      </c>
      <c r="B3271" t="s">
        <v>460</v>
      </c>
      <c r="C3271">
        <v>9</v>
      </c>
      <c r="D3271" s="24">
        <v>15360.0810546875</v>
      </c>
      <c r="E3271" s="24">
        <v>1678.20654296875</v>
      </c>
      <c r="F3271" s="24">
        <v>784.013671875</v>
      </c>
      <c r="G3271" s="24">
        <v>1110.411376953125</v>
      </c>
      <c r="H3271" s="24">
        <v>906.86932373046875</v>
      </c>
    </row>
    <row r="3272" spans="1:8">
      <c r="A3272">
        <v>199</v>
      </c>
      <c r="B3272" t="s">
        <v>461</v>
      </c>
      <c r="C3272">
        <v>9</v>
      </c>
      <c r="D3272" s="24">
        <v>5279.173828125</v>
      </c>
      <c r="E3272" s="24">
        <v>941.337158203125</v>
      </c>
      <c r="F3272" s="24">
        <v>458.892578125</v>
      </c>
      <c r="G3272" s="24">
        <v>1252.535400390625</v>
      </c>
      <c r="H3272" s="24">
        <v>636.12860107421875</v>
      </c>
    </row>
    <row r="3273" spans="1:8">
      <c r="A3273">
        <v>200</v>
      </c>
      <c r="B3273" t="s">
        <v>462</v>
      </c>
      <c r="C3273">
        <v>9</v>
      </c>
      <c r="D3273" s="24">
        <v>6582.748046875</v>
      </c>
      <c r="E3273" s="24">
        <v>1474.240478515625</v>
      </c>
      <c r="F3273" s="24">
        <v>1312.0460205078125</v>
      </c>
      <c r="G3273" s="24">
        <v>1820.3336181640625</v>
      </c>
      <c r="H3273" s="24">
        <v>1299.663330078125</v>
      </c>
    </row>
    <row r="3274" spans="1:8">
      <c r="A3274">
        <v>201</v>
      </c>
      <c r="B3274" t="s">
        <v>463</v>
      </c>
      <c r="C3274">
        <v>9</v>
      </c>
      <c r="D3274" s="24">
        <v>9580.7412109375</v>
      </c>
      <c r="E3274" s="24">
        <v>1546.50537109375</v>
      </c>
      <c r="F3274" s="24">
        <v>583.88250732421875</v>
      </c>
      <c r="G3274" s="24">
        <v>1170.5545654296875</v>
      </c>
      <c r="H3274" s="24">
        <v>1014.2525024414062</v>
      </c>
    </row>
    <row r="3275" spans="1:8">
      <c r="A3275">
        <v>202</v>
      </c>
      <c r="B3275" t="s">
        <v>464</v>
      </c>
      <c r="C3275">
        <v>9</v>
      </c>
      <c r="D3275" s="24">
        <v>6562.12939453125</v>
      </c>
      <c r="E3275" s="24">
        <v>487.9317626953125</v>
      </c>
      <c r="F3275" s="24">
        <v>707.341552734375</v>
      </c>
      <c r="G3275" s="24">
        <v>1094.56884765625</v>
      </c>
      <c r="H3275" s="24">
        <v>827.994384765625</v>
      </c>
    </row>
    <row r="3276" spans="1:8">
      <c r="A3276">
        <v>203</v>
      </c>
      <c r="B3276" t="s">
        <v>465</v>
      </c>
      <c r="C3276">
        <v>9</v>
      </c>
      <c r="D3276" s="24">
        <v>9162.146484375</v>
      </c>
      <c r="E3276" s="24">
        <v>1284.48681640625</v>
      </c>
      <c r="F3276" s="24">
        <v>699.33203125</v>
      </c>
      <c r="G3276" s="24">
        <v>1593.37255859375</v>
      </c>
      <c r="H3276" s="24">
        <v>1688.2127685546875</v>
      </c>
    </row>
    <row r="3277" spans="1:8">
      <c r="A3277">
        <v>204</v>
      </c>
      <c r="B3277" t="s">
        <v>466</v>
      </c>
      <c r="C3277">
        <v>9</v>
      </c>
      <c r="D3277" s="24">
        <v>12355.7236328125</v>
      </c>
      <c r="E3277" s="24">
        <v>2493.07958984375</v>
      </c>
      <c r="F3277" s="24">
        <v>1800.0084228515625</v>
      </c>
      <c r="G3277" s="24">
        <v>1956.7130126953125</v>
      </c>
      <c r="H3277" s="24">
        <v>2352.554931640625</v>
      </c>
    </row>
    <row r="3278" spans="1:8">
      <c r="A3278">
        <v>205</v>
      </c>
      <c r="B3278" t="s">
        <v>467</v>
      </c>
      <c r="C3278">
        <v>9</v>
      </c>
      <c r="D3278" s="24">
        <v>4427.21923828125</v>
      </c>
      <c r="E3278" s="24">
        <v>492.57150268554688</v>
      </c>
      <c r="F3278" s="24">
        <v>519.692626953125</v>
      </c>
      <c r="G3278" s="24">
        <v>1434.223388671875</v>
      </c>
      <c r="H3278" s="24">
        <v>1000.5367431640625</v>
      </c>
    </row>
    <row r="3279" spans="1:8">
      <c r="A3279">
        <v>206</v>
      </c>
      <c r="B3279" t="s">
        <v>468</v>
      </c>
      <c r="C3279">
        <v>9</v>
      </c>
      <c r="D3279" s="24">
        <v>6011.66552734375</v>
      </c>
      <c r="E3279" s="24">
        <v>1480.0445556640625</v>
      </c>
      <c r="F3279" s="24">
        <v>607.45098876953125</v>
      </c>
      <c r="G3279" s="24">
        <v>1.2077586650848389</v>
      </c>
      <c r="H3279" s="24">
        <v>249.74818420410156</v>
      </c>
    </row>
    <row r="3280" spans="1:8">
      <c r="A3280">
        <v>207</v>
      </c>
      <c r="B3280" t="s">
        <v>469</v>
      </c>
      <c r="C3280">
        <v>9</v>
      </c>
      <c r="D3280" s="24">
        <v>30934.607421875</v>
      </c>
      <c r="E3280" s="24">
        <v>6053.9189453125</v>
      </c>
      <c r="F3280" s="24">
        <v>3863.233642578125</v>
      </c>
      <c r="G3280" s="24">
        <v>4452.65185546875</v>
      </c>
      <c r="H3280" s="24">
        <v>3416.19140625</v>
      </c>
    </row>
    <row r="3281" spans="1:8">
      <c r="A3281">
        <v>208</v>
      </c>
      <c r="B3281" t="s">
        <v>470</v>
      </c>
      <c r="C3281">
        <v>9</v>
      </c>
      <c r="D3281" s="24">
        <v>16726.36328125</v>
      </c>
      <c r="E3281" s="24">
        <v>2679.000244140625</v>
      </c>
      <c r="F3281" s="24">
        <v>1934.878173828125</v>
      </c>
      <c r="G3281" s="24">
        <v>2177.35693359375</v>
      </c>
      <c r="H3281" s="24">
        <v>2071.964599609375</v>
      </c>
    </row>
    <row r="3282" spans="1:8">
      <c r="A3282">
        <v>209</v>
      </c>
      <c r="B3282" t="s">
        <v>471</v>
      </c>
      <c r="C3282">
        <v>9</v>
      </c>
      <c r="D3282" s="24">
        <v>10330.8291015625</v>
      </c>
      <c r="E3282" s="24">
        <v>1817.85546875</v>
      </c>
      <c r="F3282" s="24">
        <v>721.4354248046875</v>
      </c>
      <c r="G3282" s="24">
        <v>1416.875</v>
      </c>
      <c r="H3282" s="24">
        <v>343.99966430664062</v>
      </c>
    </row>
    <row r="3283" spans="1:8">
      <c r="A3283">
        <v>210</v>
      </c>
      <c r="B3283" t="s">
        <v>472</v>
      </c>
      <c r="C3283">
        <v>9</v>
      </c>
      <c r="D3283" s="24">
        <v>19135.505859375</v>
      </c>
      <c r="E3283" s="24">
        <v>3001.37939453125</v>
      </c>
      <c r="F3283" s="24">
        <v>1875.7677001953125</v>
      </c>
      <c r="G3283" s="24">
        <v>2361.979248046875</v>
      </c>
      <c r="H3283" s="24">
        <v>970.3272705078125</v>
      </c>
    </row>
    <row r="3284" spans="1:8">
      <c r="A3284">
        <v>211</v>
      </c>
      <c r="B3284" t="s">
        <v>473</v>
      </c>
      <c r="C3284">
        <v>9</v>
      </c>
      <c r="D3284" s="24">
        <v>11070.2392578125</v>
      </c>
      <c r="E3284" s="24">
        <v>1800.28662109375</v>
      </c>
      <c r="F3284" s="24">
        <v>1119.05810546875</v>
      </c>
      <c r="G3284" s="24">
        <v>1935.3424072265625</v>
      </c>
      <c r="H3284" s="24">
        <v>928.5321044921875</v>
      </c>
    </row>
    <row r="3285" spans="1:8">
      <c r="A3285">
        <v>212</v>
      </c>
      <c r="B3285" t="s">
        <v>474</v>
      </c>
      <c r="C3285">
        <v>9</v>
      </c>
      <c r="D3285" s="24">
        <v>6012.9814453125</v>
      </c>
      <c r="E3285" s="24">
        <v>702.44195556640625</v>
      </c>
      <c r="F3285" s="24">
        <v>857.34014892578125</v>
      </c>
      <c r="G3285" s="24">
        <v>931.41717529296875</v>
      </c>
      <c r="H3285" s="24">
        <v>864</v>
      </c>
    </row>
    <row r="3286" spans="1:8">
      <c r="A3286">
        <v>213</v>
      </c>
      <c r="B3286" t="s">
        <v>475</v>
      </c>
      <c r="C3286">
        <v>9</v>
      </c>
      <c r="D3286" s="24">
        <v>6160.8115234375</v>
      </c>
      <c r="E3286" s="24">
        <v>1041.625732421875</v>
      </c>
      <c r="F3286" s="24">
        <v>1140.549072265625</v>
      </c>
      <c r="G3286" s="24">
        <v>1167.725830078125</v>
      </c>
      <c r="H3286" s="24">
        <v>1024.0032958984375</v>
      </c>
    </row>
    <row r="3287" spans="1:8">
      <c r="A3287">
        <v>214</v>
      </c>
      <c r="B3287" t="s">
        <v>476</v>
      </c>
      <c r="C3287">
        <v>9</v>
      </c>
      <c r="D3287" s="24">
        <v>1883.052490234375</v>
      </c>
      <c r="E3287" s="24">
        <v>776.991455078125</v>
      </c>
      <c r="F3287" s="24">
        <v>271.14096069335938</v>
      </c>
      <c r="G3287" s="24">
        <v>954.9173583984375</v>
      </c>
      <c r="H3287" s="24">
        <v>870.5679931640625</v>
      </c>
    </row>
    <row r="3288" spans="1:8">
      <c r="A3288">
        <v>215</v>
      </c>
      <c r="B3288" t="s">
        <v>477</v>
      </c>
      <c r="C3288">
        <v>9</v>
      </c>
      <c r="D3288" s="24">
        <v>3756.19482421875</v>
      </c>
      <c r="E3288" s="24">
        <v>635.80242919921875</v>
      </c>
      <c r="F3288" s="24">
        <v>80.52166748046875</v>
      </c>
      <c r="G3288" s="24">
        <v>384.5738525390625</v>
      </c>
      <c r="H3288" s="24">
        <v>226.36647033691406</v>
      </c>
    </row>
    <row r="3289" spans="1:8">
      <c r="A3289">
        <v>216</v>
      </c>
      <c r="B3289" t="s">
        <v>478</v>
      </c>
      <c r="C3289">
        <v>9</v>
      </c>
      <c r="D3289" s="24">
        <v>2737.658935546875</v>
      </c>
      <c r="E3289" s="24">
        <v>976.65826416015625</v>
      </c>
      <c r="F3289" s="24">
        <v>734.22833251953125</v>
      </c>
      <c r="G3289" s="24">
        <v>1192.60986328125</v>
      </c>
      <c r="H3289" s="24">
        <v>778.60400390625</v>
      </c>
    </row>
    <row r="3290" spans="1:8">
      <c r="A3290">
        <v>217</v>
      </c>
      <c r="B3290" t="s">
        <v>479</v>
      </c>
      <c r="C3290">
        <v>9</v>
      </c>
      <c r="D3290" s="24">
        <v>6054.42919921875</v>
      </c>
      <c r="E3290" s="24">
        <v>992.19451904296875</v>
      </c>
      <c r="F3290" s="24">
        <v>796.79229736328125</v>
      </c>
      <c r="G3290" s="24">
        <v>1166.695068359375</v>
      </c>
      <c r="H3290" s="24">
        <v>701.3392333984375</v>
      </c>
    </row>
    <row r="3291" spans="1:8">
      <c r="A3291">
        <v>218</v>
      </c>
      <c r="B3291" t="s">
        <v>480</v>
      </c>
      <c r="C3291">
        <v>9</v>
      </c>
      <c r="D3291" s="24">
        <v>11986.7060546875</v>
      </c>
      <c r="E3291" s="24">
        <v>2084.027099609375</v>
      </c>
      <c r="F3291" s="24">
        <v>1131.2060546875</v>
      </c>
      <c r="G3291" s="24">
        <v>1737.43798828125</v>
      </c>
      <c r="H3291" s="24">
        <v>570.69219970703125</v>
      </c>
    </row>
    <row r="3292" spans="1:8">
      <c r="A3292">
        <v>219</v>
      </c>
      <c r="B3292" t="s">
        <v>481</v>
      </c>
      <c r="C3292">
        <v>9</v>
      </c>
      <c r="D3292" s="24">
        <v>9891.859375</v>
      </c>
      <c r="E3292" s="24">
        <v>1514.1356201171875</v>
      </c>
      <c r="F3292" s="24">
        <v>673.46234130859375</v>
      </c>
      <c r="G3292" s="24">
        <v>1417.5289306640625</v>
      </c>
      <c r="H3292" s="24">
        <v>780.91802978515625</v>
      </c>
    </row>
    <row r="3293" spans="1:8">
      <c r="A3293">
        <v>220</v>
      </c>
      <c r="B3293" t="s">
        <v>482</v>
      </c>
      <c r="C3293">
        <v>9</v>
      </c>
      <c r="D3293" s="24">
        <v>12790.765625</v>
      </c>
      <c r="E3293" s="24">
        <v>1695.503662109375</v>
      </c>
      <c r="F3293" s="24">
        <v>904.24871826171875</v>
      </c>
      <c r="G3293" s="24">
        <v>1389.2265625</v>
      </c>
      <c r="H3293" s="24">
        <v>633.8692626953125</v>
      </c>
    </row>
    <row r="3294" spans="1:8">
      <c r="A3294">
        <v>221</v>
      </c>
      <c r="B3294" t="s">
        <v>483</v>
      </c>
      <c r="C3294">
        <v>9</v>
      </c>
      <c r="D3294" s="24">
        <v>5166.97998046875</v>
      </c>
      <c r="E3294" s="24">
        <v>1138.375</v>
      </c>
      <c r="F3294" s="24">
        <v>625.30126953125</v>
      </c>
      <c r="G3294" s="24">
        <v>853.0933837890625</v>
      </c>
      <c r="H3294" s="24">
        <v>-2474.638427734375</v>
      </c>
    </row>
    <row r="3295" spans="1:8">
      <c r="A3295">
        <v>222</v>
      </c>
      <c r="B3295" t="s">
        <v>484</v>
      </c>
      <c r="C3295">
        <v>9</v>
      </c>
      <c r="D3295" s="24">
        <v>29633.0390625</v>
      </c>
      <c r="E3295" s="24">
        <v>4272.10888671875</v>
      </c>
      <c r="F3295" s="24">
        <v>2620.285888671875</v>
      </c>
      <c r="G3295" s="24">
        <v>3727.346923828125</v>
      </c>
      <c r="H3295" s="24">
        <v>1094.68408203125</v>
      </c>
    </row>
    <row r="3296" spans="1:8">
      <c r="A3296">
        <v>223</v>
      </c>
      <c r="B3296" t="s">
        <v>485</v>
      </c>
      <c r="C3296">
        <v>9</v>
      </c>
      <c r="D3296" s="24">
        <v>12956.197265625</v>
      </c>
      <c r="E3296" s="24">
        <v>2083.0107421875</v>
      </c>
      <c r="F3296" s="24">
        <v>1974.2440185546875</v>
      </c>
      <c r="G3296" s="24">
        <v>2736.33837890625</v>
      </c>
      <c r="H3296" s="24">
        <v>1333.5064697265625</v>
      </c>
    </row>
    <row r="3297" spans="1:8">
      <c r="A3297">
        <v>224</v>
      </c>
      <c r="B3297" t="s">
        <v>486</v>
      </c>
      <c r="C3297">
        <v>9</v>
      </c>
      <c r="D3297" s="24">
        <v>15465.4580078125</v>
      </c>
      <c r="E3297" s="24">
        <v>2210.10986328125</v>
      </c>
      <c r="F3297" s="24">
        <v>1560.0980224609375</v>
      </c>
      <c r="G3297" s="24">
        <v>2092.696533203125</v>
      </c>
      <c r="H3297" s="24">
        <v>1232.7733154296875</v>
      </c>
    </row>
    <row r="3298" spans="1:8">
      <c r="A3298">
        <v>225</v>
      </c>
      <c r="B3298" t="s">
        <v>487</v>
      </c>
      <c r="C3298">
        <v>9</v>
      </c>
      <c r="D3298" s="24">
        <v>22034.171875</v>
      </c>
      <c r="E3298" s="24">
        <v>3271.03564453125</v>
      </c>
      <c r="F3298" s="24">
        <v>2078.56884765625</v>
      </c>
      <c r="G3298" s="24">
        <v>2153.4638671875</v>
      </c>
      <c r="H3298" s="24">
        <v>1435.034912109375</v>
      </c>
    </row>
    <row r="3299" spans="1:8">
      <c r="A3299">
        <v>226</v>
      </c>
      <c r="B3299" t="s">
        <v>488</v>
      </c>
      <c r="C3299">
        <v>9</v>
      </c>
      <c r="D3299" s="24">
        <v>22422.61328125</v>
      </c>
      <c r="E3299" s="24">
        <v>2875.4033203125</v>
      </c>
      <c r="F3299" s="24">
        <v>2434.214599609375</v>
      </c>
      <c r="G3299" s="24">
        <v>1756.3009033203125</v>
      </c>
      <c r="H3299" s="24">
        <v>1494.263427734375</v>
      </c>
    </row>
    <row r="3300" spans="1:8">
      <c r="A3300">
        <v>227</v>
      </c>
      <c r="B3300" t="s">
        <v>489</v>
      </c>
      <c r="C3300">
        <v>9</v>
      </c>
      <c r="D3300" s="24">
        <v>11627.974609375</v>
      </c>
      <c r="E3300" s="24">
        <v>1547.395263671875</v>
      </c>
      <c r="F3300" s="24">
        <v>1071.1812744140625</v>
      </c>
      <c r="G3300" s="24">
        <v>533.9217529296875</v>
      </c>
      <c r="H3300" s="24">
        <v>92.685836791992188</v>
      </c>
    </row>
    <row r="3301" spans="1:8">
      <c r="A3301">
        <v>228</v>
      </c>
      <c r="B3301" t="s">
        <v>490</v>
      </c>
      <c r="C3301">
        <v>9</v>
      </c>
      <c r="D3301" s="24">
        <v>7812.9501953125</v>
      </c>
      <c r="E3301" s="24">
        <v>1076.85986328125</v>
      </c>
      <c r="F3301" s="24">
        <v>915.7430419921875</v>
      </c>
      <c r="G3301" s="24">
        <v>998.35345458984375</v>
      </c>
      <c r="H3301" s="24">
        <v>-953.62200927734375</v>
      </c>
    </row>
    <row r="3302" spans="1:8">
      <c r="A3302">
        <v>229</v>
      </c>
      <c r="B3302" t="s">
        <v>491</v>
      </c>
      <c r="C3302">
        <v>9</v>
      </c>
      <c r="D3302" s="24">
        <v>15023.697265625</v>
      </c>
      <c r="E3302" s="24">
        <v>2103.49951171875</v>
      </c>
      <c r="F3302" s="24">
        <v>1582.50634765625</v>
      </c>
      <c r="G3302" s="24">
        <v>2165.6923828125</v>
      </c>
      <c r="H3302" s="24">
        <v>159.63780212402344</v>
      </c>
    </row>
    <row r="3303" spans="1:8">
      <c r="A3303">
        <v>230</v>
      </c>
      <c r="B3303" t="s">
        <v>492</v>
      </c>
      <c r="C3303">
        <v>9</v>
      </c>
      <c r="D3303" s="24">
        <v>9236.4345703125</v>
      </c>
      <c r="E3303" s="24">
        <v>1363.8458251953125</v>
      </c>
      <c r="F3303" s="24">
        <v>872.82818603515625</v>
      </c>
      <c r="G3303" s="24">
        <v>1544.92431640625</v>
      </c>
      <c r="H3303" s="24">
        <v>775.82745361328125</v>
      </c>
    </row>
    <row r="3304" spans="1:8">
      <c r="A3304">
        <v>231</v>
      </c>
      <c r="B3304" t="s">
        <v>493</v>
      </c>
      <c r="C3304">
        <v>9</v>
      </c>
      <c r="D3304" s="24">
        <v>16449.47265625</v>
      </c>
      <c r="E3304" s="24">
        <v>3785.20361328125</v>
      </c>
      <c r="F3304" s="24">
        <v>812.39434814453125</v>
      </c>
      <c r="G3304" s="24">
        <v>2361.385009765625</v>
      </c>
      <c r="H3304" s="24">
        <v>949.99383544921875</v>
      </c>
    </row>
    <row r="3305" spans="1:8">
      <c r="A3305">
        <v>232</v>
      </c>
      <c r="B3305" t="s">
        <v>494</v>
      </c>
      <c r="C3305">
        <v>9</v>
      </c>
      <c r="D3305" s="24">
        <v>10929.572265625</v>
      </c>
      <c r="E3305" s="24">
        <v>2625.228271484375</v>
      </c>
      <c r="F3305" s="24">
        <v>2907.97705078125</v>
      </c>
      <c r="G3305" s="24">
        <v>2980.99169921875</v>
      </c>
      <c r="H3305" s="24">
        <v>1319.1396484375</v>
      </c>
    </row>
    <row r="3306" spans="1:8">
      <c r="A3306">
        <v>233</v>
      </c>
      <c r="B3306" t="s">
        <v>495</v>
      </c>
      <c r="C3306">
        <v>9</v>
      </c>
      <c r="D3306" s="24">
        <v>2876.034423828125</v>
      </c>
      <c r="E3306" s="24">
        <v>401.07937622070312</v>
      </c>
      <c r="F3306" s="24">
        <v>539.72515869140625</v>
      </c>
      <c r="G3306" s="24">
        <v>769.720947265625</v>
      </c>
      <c r="H3306" s="24">
        <v>411.414794921875</v>
      </c>
    </row>
    <row r="3307" spans="1:8">
      <c r="A3307">
        <v>234</v>
      </c>
      <c r="B3307" t="s">
        <v>496</v>
      </c>
      <c r="C3307">
        <v>9</v>
      </c>
      <c r="D3307" s="24">
        <v>7983.75634765625</v>
      </c>
      <c r="E3307" s="24">
        <v>1206.64013671875</v>
      </c>
      <c r="F3307" s="24">
        <v>570.5382080078125</v>
      </c>
      <c r="G3307" s="24">
        <v>1605.87060546875</v>
      </c>
      <c r="H3307" s="24">
        <v>1532.6666259765625</v>
      </c>
    </row>
    <row r="3308" spans="1:8">
      <c r="A3308">
        <v>235</v>
      </c>
      <c r="B3308" t="s">
        <v>497</v>
      </c>
      <c r="C3308">
        <v>9</v>
      </c>
      <c r="D3308" s="24">
        <v>13238.0703125</v>
      </c>
      <c r="E3308" s="24">
        <v>2117.755126953125</v>
      </c>
      <c r="F3308" s="24">
        <v>1822.7188720703125</v>
      </c>
      <c r="G3308" s="24">
        <v>2021.98876953125</v>
      </c>
      <c r="H3308" s="24">
        <v>1316.2803955078125</v>
      </c>
    </row>
    <row r="3309" spans="1:8">
      <c r="A3309">
        <v>236</v>
      </c>
      <c r="B3309" t="s">
        <v>498</v>
      </c>
      <c r="C3309">
        <v>9</v>
      </c>
      <c r="D3309" s="24">
        <v>10085.7314453125</v>
      </c>
      <c r="E3309" s="24">
        <v>1294.7357177734375</v>
      </c>
      <c r="F3309" s="24">
        <v>859.86322021484375</v>
      </c>
      <c r="G3309" s="24">
        <v>1345.4947509765625</v>
      </c>
      <c r="H3309" s="24">
        <v>264.03778076171875</v>
      </c>
    </row>
    <row r="3310" spans="1:8">
      <c r="A3310">
        <v>237</v>
      </c>
      <c r="B3310" t="s">
        <v>499</v>
      </c>
      <c r="C3310">
        <v>9</v>
      </c>
      <c r="D3310" s="24">
        <v>2481.3310546875</v>
      </c>
      <c r="E3310" s="24">
        <v>617.57415771484375</v>
      </c>
      <c r="F3310" s="24">
        <v>65.476348876953125</v>
      </c>
      <c r="G3310" s="24">
        <v>675.2049560546875</v>
      </c>
      <c r="H3310" s="24">
        <v>-67.639839172363281</v>
      </c>
    </row>
    <row r="3311" spans="1:8">
      <c r="A3311">
        <v>238</v>
      </c>
      <c r="B3311" t="s">
        <v>500</v>
      </c>
      <c r="C3311">
        <v>9</v>
      </c>
      <c r="D3311" s="24">
        <v>4610.388671875</v>
      </c>
      <c r="E3311" s="24">
        <v>594.62750244140625</v>
      </c>
      <c r="F3311" s="24">
        <v>634.26171875</v>
      </c>
      <c r="G3311" s="24">
        <v>932.80792236328125</v>
      </c>
      <c r="H3311" s="24">
        <v>161.87052917480469</v>
      </c>
    </row>
    <row r="3312" spans="1:8">
      <c r="A3312">
        <v>239</v>
      </c>
      <c r="B3312" t="s">
        <v>501</v>
      </c>
      <c r="C3312">
        <v>9</v>
      </c>
      <c r="D3312" s="24">
        <v>2541.419921875</v>
      </c>
      <c r="E3312" s="24">
        <v>353.87191772460938</v>
      </c>
      <c r="F3312" s="24">
        <v>-61.484519958496094</v>
      </c>
      <c r="G3312" s="24">
        <v>1089.6568603515625</v>
      </c>
      <c r="H3312" s="24">
        <v>444.23941040039062</v>
      </c>
    </row>
    <row r="3313" spans="1:8">
      <c r="A3313">
        <v>240</v>
      </c>
      <c r="B3313" t="s">
        <v>502</v>
      </c>
      <c r="C3313">
        <v>9</v>
      </c>
      <c r="D3313" s="24">
        <v>668.3922119140625</v>
      </c>
      <c r="E3313" s="24">
        <v>326.88308715820312</v>
      </c>
      <c r="F3313" s="24">
        <v>134.07572937011719</v>
      </c>
      <c r="G3313" s="24">
        <v>812.5179443359375</v>
      </c>
      <c r="H3313" s="24">
        <v>1528.465087890625</v>
      </c>
    </row>
    <row r="3314" spans="1:8">
      <c r="A3314">
        <v>241</v>
      </c>
      <c r="B3314" t="s">
        <v>503</v>
      </c>
      <c r="C3314">
        <v>9</v>
      </c>
      <c r="D3314" s="24">
        <v>14637.951171875</v>
      </c>
      <c r="E3314" s="24">
        <v>2337.863037109375</v>
      </c>
      <c r="F3314" s="24">
        <v>1288.8516845703125</v>
      </c>
      <c r="G3314" s="24">
        <v>1791.9063720703125</v>
      </c>
      <c r="H3314" s="24">
        <v>1227.070068359375</v>
      </c>
    </row>
    <row r="3315" spans="1:8">
      <c r="A3315">
        <v>242</v>
      </c>
      <c r="B3315" t="s">
        <v>504</v>
      </c>
      <c r="C3315">
        <v>9</v>
      </c>
      <c r="D3315" s="24">
        <v>17561.3046875</v>
      </c>
      <c r="E3315" s="24">
        <v>2394.473388671875</v>
      </c>
      <c r="F3315" s="24">
        <v>989.27685546875</v>
      </c>
      <c r="G3315" s="24">
        <v>1780.5364990234375</v>
      </c>
      <c r="H3315" s="24">
        <v>755.04278564453125</v>
      </c>
    </row>
    <row r="3316" spans="1:8">
      <c r="A3316">
        <v>243</v>
      </c>
      <c r="B3316" t="s">
        <v>505</v>
      </c>
      <c r="C3316">
        <v>9</v>
      </c>
      <c r="D3316" s="24">
        <v>10167.140625</v>
      </c>
      <c r="E3316" s="24">
        <v>1653.896728515625</v>
      </c>
      <c r="F3316" s="24">
        <v>971.54705810546875</v>
      </c>
      <c r="G3316" s="24">
        <v>1478.81494140625</v>
      </c>
      <c r="H3316" s="24">
        <v>787.478515625</v>
      </c>
    </row>
    <row r="3317" spans="1:8">
      <c r="A3317">
        <v>244</v>
      </c>
      <c r="B3317" t="s">
        <v>506</v>
      </c>
      <c r="C3317">
        <v>9</v>
      </c>
      <c r="D3317" s="24">
        <v>20504.908203125</v>
      </c>
      <c r="E3317" s="24">
        <v>3278.035400390625</v>
      </c>
      <c r="F3317" s="24">
        <v>1632.115966796875</v>
      </c>
      <c r="G3317" s="24">
        <v>2487.345458984375</v>
      </c>
      <c r="H3317" s="24">
        <v>957.5008544921875</v>
      </c>
    </row>
    <row r="3318" spans="1:8">
      <c r="A3318">
        <v>245</v>
      </c>
      <c r="B3318" t="s">
        <v>507</v>
      </c>
      <c r="C3318">
        <v>9</v>
      </c>
      <c r="D3318" s="24">
        <v>7407.2099609375</v>
      </c>
      <c r="E3318" s="24">
        <v>1111.1414794921875</v>
      </c>
      <c r="F3318" s="24">
        <v>206.44479370117188</v>
      </c>
      <c r="G3318" s="24">
        <v>1063.37939453125</v>
      </c>
      <c r="H3318" s="24">
        <v>1039.346923828125</v>
      </c>
    </row>
    <row r="3319" spans="1:8">
      <c r="A3319">
        <v>246</v>
      </c>
      <c r="B3319" t="s">
        <v>508</v>
      </c>
      <c r="C3319">
        <v>9</v>
      </c>
      <c r="D3319" s="24">
        <v>9711.7529296875</v>
      </c>
      <c r="E3319" s="24">
        <v>1526.9637451171875</v>
      </c>
      <c r="F3319" s="24">
        <v>-965.1107177734375</v>
      </c>
      <c r="G3319" s="24">
        <v>-2980.78564453125</v>
      </c>
      <c r="H3319" s="24">
        <v>-686.83782958984375</v>
      </c>
    </row>
    <row r="3320" spans="1:8">
      <c r="A3320">
        <v>247</v>
      </c>
      <c r="B3320" t="s">
        <v>509</v>
      </c>
      <c r="C3320">
        <v>9</v>
      </c>
      <c r="D3320" s="24">
        <v>9270.26171875</v>
      </c>
      <c r="E3320" s="24">
        <v>763.3721923828125</v>
      </c>
      <c r="F3320" s="24">
        <v>60.781097412109375</v>
      </c>
      <c r="G3320" s="24">
        <v>646.29241943359375</v>
      </c>
      <c r="H3320" s="24">
        <v>697.95257568359375</v>
      </c>
    </row>
    <row r="3321" spans="1:8">
      <c r="A3321">
        <v>248</v>
      </c>
      <c r="B3321" t="s">
        <v>510</v>
      </c>
      <c r="C3321">
        <v>9</v>
      </c>
      <c r="D3321" s="24">
        <v>19523.03125</v>
      </c>
      <c r="E3321" s="24">
        <v>2450.1826171875</v>
      </c>
      <c r="F3321" s="24">
        <v>2104.446044921875</v>
      </c>
      <c r="G3321" s="24">
        <v>1956.696044921875</v>
      </c>
      <c r="H3321" s="24">
        <v>1592.3505859375</v>
      </c>
    </row>
    <row r="3322" spans="1:8">
      <c r="A3322">
        <v>249</v>
      </c>
      <c r="B3322" t="s">
        <v>511</v>
      </c>
      <c r="C3322">
        <v>9</v>
      </c>
      <c r="D3322" s="24">
        <v>6541.41943359375</v>
      </c>
      <c r="E3322" s="24">
        <v>698.15338134765625</v>
      </c>
      <c r="F3322" s="24">
        <v>608.11322021484375</v>
      </c>
      <c r="G3322" s="24">
        <v>1002.3832397460938</v>
      </c>
      <c r="H3322" s="24">
        <v>506.19482421875</v>
      </c>
    </row>
    <row r="3323" spans="1:8">
      <c r="A3323">
        <v>250</v>
      </c>
      <c r="B3323" t="s">
        <v>512</v>
      </c>
      <c r="C3323">
        <v>9</v>
      </c>
      <c r="D3323" s="24">
        <v>36686.14453125</v>
      </c>
      <c r="E3323" s="24">
        <v>4498.5546875</v>
      </c>
      <c r="F3323" s="24">
        <v>3900.409423828125</v>
      </c>
      <c r="G3323" s="24">
        <v>4867.5146484375</v>
      </c>
      <c r="H3323" s="24">
        <v>2084.0693359375</v>
      </c>
    </row>
    <row r="3324" spans="1:8">
      <c r="A3324">
        <v>251</v>
      </c>
      <c r="B3324" t="s">
        <v>513</v>
      </c>
      <c r="C3324">
        <v>9</v>
      </c>
      <c r="D3324" s="24">
        <v>5301.830078125</v>
      </c>
      <c r="E3324" s="24">
        <v>926.05126953125</v>
      </c>
      <c r="F3324" s="24">
        <v>796.6458740234375</v>
      </c>
      <c r="G3324" s="24">
        <v>887.2540283203125</v>
      </c>
      <c r="H3324" s="24">
        <v>539.90179443359375</v>
      </c>
    </row>
    <row r="3325" spans="1:8">
      <c r="A3325">
        <v>252</v>
      </c>
      <c r="B3325" t="s">
        <v>514</v>
      </c>
      <c r="C3325">
        <v>9</v>
      </c>
      <c r="D3325" s="24">
        <v>7082.71533203125</v>
      </c>
      <c r="E3325" s="24">
        <v>2376.893310546875</v>
      </c>
      <c r="F3325" s="24">
        <v>1168.0240478515625</v>
      </c>
      <c r="G3325" s="24">
        <v>1502.1798095703125</v>
      </c>
      <c r="H3325" s="24">
        <v>1301.5377197265625</v>
      </c>
    </row>
    <row r="3326" spans="1:8">
      <c r="A3326">
        <v>253</v>
      </c>
      <c r="B3326" t="s">
        <v>515</v>
      </c>
      <c r="C3326">
        <v>9</v>
      </c>
      <c r="D3326" s="24">
        <v>14614.4599609375</v>
      </c>
      <c r="E3326" s="24">
        <v>3049.82177734375</v>
      </c>
      <c r="F3326" s="24">
        <v>1981.4888916015625</v>
      </c>
      <c r="G3326" s="24">
        <v>3250.48046875</v>
      </c>
      <c r="H3326" s="24">
        <v>1895.1614990234375</v>
      </c>
    </row>
    <row r="3327" spans="1:8">
      <c r="A3327">
        <v>254</v>
      </c>
      <c r="B3327" t="s">
        <v>516</v>
      </c>
      <c r="C3327">
        <v>9</v>
      </c>
      <c r="D3327" s="24">
        <v>5125.85546875</v>
      </c>
      <c r="E3327" s="24">
        <v>681.048095703125</v>
      </c>
      <c r="F3327" s="24">
        <v>674.61578369140625</v>
      </c>
      <c r="G3327" s="24">
        <v>191.34843444824219</v>
      </c>
      <c r="H3327" s="24">
        <v>490.80429077148438</v>
      </c>
    </row>
    <row r="3328" spans="1:8">
      <c r="A3328">
        <v>255</v>
      </c>
      <c r="B3328" t="s">
        <v>517</v>
      </c>
      <c r="C3328">
        <v>9</v>
      </c>
      <c r="D3328" s="24">
        <v>9153.6318359375</v>
      </c>
      <c r="E3328" s="24">
        <v>2424.19091796875</v>
      </c>
      <c r="F3328" s="24">
        <v>407.35250854492188</v>
      </c>
      <c r="G3328" s="24">
        <v>-132.58921813964844</v>
      </c>
      <c r="H3328" s="24">
        <v>-1142.654052734375</v>
      </c>
    </row>
    <row r="3329" spans="1:8">
      <c r="A3329">
        <v>256</v>
      </c>
      <c r="B3329" t="s">
        <v>518</v>
      </c>
      <c r="C3329">
        <v>9</v>
      </c>
      <c r="D3329" s="24">
        <v>14065.62109375</v>
      </c>
      <c r="E3329" s="24">
        <v>1737.387939453125</v>
      </c>
      <c r="F3329" s="24">
        <v>1233.0753173828125</v>
      </c>
      <c r="G3329" s="24">
        <v>1059.2197265625</v>
      </c>
      <c r="H3329" s="24">
        <v>1630.9383544921875</v>
      </c>
    </row>
    <row r="3330" spans="1:8">
      <c r="A3330">
        <v>257</v>
      </c>
      <c r="B3330" t="s">
        <v>519</v>
      </c>
      <c r="C3330">
        <v>9</v>
      </c>
      <c r="D3330" s="24">
        <v>2501.70703125</v>
      </c>
      <c r="E3330" s="24">
        <v>445.89727783203125</v>
      </c>
      <c r="F3330" s="24">
        <v>1052.102783203125</v>
      </c>
      <c r="G3330" s="24">
        <v>555.87921142578125</v>
      </c>
      <c r="H3330" s="24">
        <v>1018.9701538085938</v>
      </c>
    </row>
    <row r="3331" spans="1:8">
      <c r="A3331">
        <v>258</v>
      </c>
      <c r="B3331" t="s">
        <v>520</v>
      </c>
      <c r="C3331">
        <v>9</v>
      </c>
      <c r="D3331" s="24">
        <v>7178.49853515625</v>
      </c>
      <c r="E3331" s="24">
        <v>1996.2769775390625</v>
      </c>
      <c r="F3331" s="24">
        <v>81.469833374023438</v>
      </c>
      <c r="G3331" s="24">
        <v>2142.392578125</v>
      </c>
      <c r="H3331" s="24">
        <v>1735.73291015625</v>
      </c>
    </row>
    <row r="3332" spans="1:8">
      <c r="A3332">
        <v>259</v>
      </c>
      <c r="B3332" t="s">
        <v>521</v>
      </c>
      <c r="C3332">
        <v>9</v>
      </c>
      <c r="D3332" s="24">
        <v>3103.435791015625</v>
      </c>
      <c r="E3332" s="24">
        <v>267.079833984375</v>
      </c>
      <c r="F3332" s="24">
        <v>535.35595703125</v>
      </c>
      <c r="G3332" s="24">
        <v>585.09222412109375</v>
      </c>
      <c r="H3332" s="24">
        <v>521.445068359375</v>
      </c>
    </row>
    <row r="3333" spans="1:8">
      <c r="A3333">
        <v>260</v>
      </c>
      <c r="B3333" t="s">
        <v>522</v>
      </c>
      <c r="C3333">
        <v>9</v>
      </c>
      <c r="D3333" s="24">
        <v>5291.7978515625</v>
      </c>
      <c r="E3333" s="24">
        <v>1214.1361083984375</v>
      </c>
      <c r="F3333" s="24">
        <v>568.83087158203125</v>
      </c>
      <c r="G3333" s="24">
        <v>1126.83740234375</v>
      </c>
      <c r="H3333" s="24">
        <v>611.1929931640625</v>
      </c>
    </row>
    <row r="3334" spans="1:8">
      <c r="A3334">
        <v>261</v>
      </c>
      <c r="B3334" t="s">
        <v>523</v>
      </c>
      <c r="C3334">
        <v>9</v>
      </c>
      <c r="D3334" s="24">
        <v>-921.97308349609375</v>
      </c>
      <c r="E3334" s="24">
        <v>172.48503112792969</v>
      </c>
      <c r="F3334" s="24">
        <v>148.55888366699219</v>
      </c>
      <c r="G3334" s="24">
        <v>281.40704345703125</v>
      </c>
      <c r="H3334" s="24">
        <v>647.97650146484375</v>
      </c>
    </row>
    <row r="3335" spans="1:8">
      <c r="A3335">
        <v>262</v>
      </c>
      <c r="B3335" t="s">
        <v>524</v>
      </c>
      <c r="C3335">
        <v>9</v>
      </c>
      <c r="D3335" s="24">
        <v>2835.2451171875</v>
      </c>
      <c r="E3335" s="24">
        <v>294.14443969726562</v>
      </c>
      <c r="F3335" s="24">
        <v>600.447021484375</v>
      </c>
      <c r="G3335" s="24">
        <v>654.46142578125</v>
      </c>
      <c r="H3335" s="24">
        <v>361.15765380859375</v>
      </c>
    </row>
    <row r="3336" spans="1:8">
      <c r="A3336">
        <v>263</v>
      </c>
      <c r="B3336" t="s">
        <v>525</v>
      </c>
      <c r="C3336">
        <v>9</v>
      </c>
      <c r="D3336" s="24">
        <v>2191.747314453125</v>
      </c>
      <c r="E3336" s="24">
        <v>105.57297515869141</v>
      </c>
      <c r="F3336" s="24">
        <v>598.99407958984375</v>
      </c>
      <c r="G3336" s="24">
        <v>429.2298583984375</v>
      </c>
      <c r="H3336" s="24">
        <v>166.11668395996094</v>
      </c>
    </row>
    <row r="3337" spans="1:8">
      <c r="A3337">
        <v>264</v>
      </c>
      <c r="B3337" t="s">
        <v>526</v>
      </c>
      <c r="C3337">
        <v>9</v>
      </c>
      <c r="D3337" s="24">
        <v>4275.458984375</v>
      </c>
      <c r="E3337" s="24">
        <v>1024.789306640625</v>
      </c>
      <c r="F3337" s="24">
        <v>971.10107421875</v>
      </c>
      <c r="G3337" s="24">
        <v>1069.792236328125</v>
      </c>
      <c r="H3337" s="24">
        <v>-194.665283203125</v>
      </c>
    </row>
    <row r="3338" spans="1:8">
      <c r="A3338">
        <v>265</v>
      </c>
      <c r="B3338" t="s">
        <v>527</v>
      </c>
      <c r="C3338">
        <v>9</v>
      </c>
      <c r="D3338" s="24">
        <v>21433.05078125</v>
      </c>
      <c r="E3338" s="24">
        <v>3175.578369140625</v>
      </c>
      <c r="F3338" s="24">
        <v>1530.0194091796875</v>
      </c>
      <c r="G3338" s="24">
        <v>2234.208740234375</v>
      </c>
      <c r="H3338" s="24">
        <v>868.84344482421875</v>
      </c>
    </row>
    <row r="3339" spans="1:8">
      <c r="A3339">
        <v>266</v>
      </c>
      <c r="B3339" t="s">
        <v>528</v>
      </c>
      <c r="C3339">
        <v>9</v>
      </c>
      <c r="D3339" s="24">
        <v>21754.123046875</v>
      </c>
      <c r="E3339" s="24">
        <v>3282.37255859375</v>
      </c>
      <c r="F3339" s="24">
        <v>2036.3109130859375</v>
      </c>
      <c r="G3339" s="24">
        <v>2563.750732421875</v>
      </c>
      <c r="H3339" s="24">
        <v>1232.31103515625</v>
      </c>
    </row>
    <row r="3340" spans="1:8">
      <c r="A3340">
        <v>267</v>
      </c>
      <c r="B3340" t="s">
        <v>529</v>
      </c>
      <c r="C3340">
        <v>9</v>
      </c>
      <c r="D3340" s="24">
        <v>7490.2705078125</v>
      </c>
      <c r="E3340" s="24">
        <v>1345.917724609375</v>
      </c>
      <c r="F3340" s="24">
        <v>703.2750244140625</v>
      </c>
      <c r="G3340" s="24">
        <v>1172.8712158203125</v>
      </c>
      <c r="H3340" s="24">
        <v>857.69219970703125</v>
      </c>
    </row>
    <row r="3341" spans="1:8">
      <c r="A3341">
        <v>268</v>
      </c>
      <c r="B3341" t="s">
        <v>530</v>
      </c>
      <c r="C3341">
        <v>9</v>
      </c>
      <c r="D3341" s="24">
        <v>13989.6650390625</v>
      </c>
      <c r="E3341" s="24">
        <v>2264.76416015625</v>
      </c>
      <c r="F3341" s="24">
        <v>1669.224609375</v>
      </c>
      <c r="G3341" s="24">
        <v>1612.669677734375</v>
      </c>
      <c r="H3341" s="24">
        <v>737.63629150390625</v>
      </c>
    </row>
    <row r="3342" spans="1:8">
      <c r="A3342">
        <v>269</v>
      </c>
      <c r="B3342" t="s">
        <v>531</v>
      </c>
      <c r="C3342">
        <v>9</v>
      </c>
      <c r="D3342" s="24">
        <v>3296.107666015625</v>
      </c>
      <c r="E3342" s="24">
        <v>1008.443115234375</v>
      </c>
      <c r="F3342" s="24">
        <v>427.6810302734375</v>
      </c>
      <c r="G3342" s="24">
        <v>924.01422119140625</v>
      </c>
      <c r="H3342" s="24">
        <v>712.36273193359375</v>
      </c>
    </row>
    <row r="3343" spans="1:8">
      <c r="A3343">
        <v>270</v>
      </c>
      <c r="B3343" t="s">
        <v>532</v>
      </c>
      <c r="C3343">
        <v>9</v>
      </c>
      <c r="D3343" s="24">
        <v>19686.70703125</v>
      </c>
      <c r="E3343" s="24">
        <v>3589.013916015625</v>
      </c>
      <c r="F3343" s="24">
        <v>1569.746337890625</v>
      </c>
      <c r="G3343" s="24">
        <v>3014.3408203125</v>
      </c>
      <c r="H3343" s="24">
        <v>1251.2205810546875</v>
      </c>
    </row>
    <row r="3344" spans="1:8">
      <c r="A3344">
        <v>271</v>
      </c>
      <c r="B3344" t="s">
        <v>533</v>
      </c>
      <c r="C3344">
        <v>9</v>
      </c>
      <c r="D3344" s="24">
        <v>14827.9228515625</v>
      </c>
      <c r="E3344" s="24">
        <v>2384.859130859375</v>
      </c>
      <c r="F3344" s="24">
        <v>856.490234375</v>
      </c>
      <c r="G3344" s="24">
        <v>1294.8345947265625</v>
      </c>
      <c r="H3344" s="24">
        <v>716.56219482421875</v>
      </c>
    </row>
    <row r="3345" spans="1:8">
      <c r="A3345">
        <v>272</v>
      </c>
      <c r="B3345" t="s">
        <v>534</v>
      </c>
      <c r="C3345">
        <v>9</v>
      </c>
      <c r="D3345" s="24">
        <v>12345.2470703125</v>
      </c>
      <c r="E3345" s="24">
        <v>1886.090087890625</v>
      </c>
      <c r="F3345" s="24">
        <v>1321.4964599609375</v>
      </c>
      <c r="G3345" s="24">
        <v>1998.140869140625</v>
      </c>
      <c r="H3345" s="24">
        <v>801.38995361328125</v>
      </c>
    </row>
    <row r="3346" spans="1:8">
      <c r="A3346">
        <v>273</v>
      </c>
      <c r="B3346" t="s">
        <v>535</v>
      </c>
      <c r="C3346">
        <v>9</v>
      </c>
      <c r="D3346" s="24">
        <v>14463.56640625</v>
      </c>
      <c r="E3346" s="24">
        <v>3112.097412109375</v>
      </c>
      <c r="F3346" s="24">
        <v>1927.5877685546875</v>
      </c>
      <c r="G3346" s="24">
        <v>1436.97216796875</v>
      </c>
      <c r="H3346" s="24">
        <v>437.30926513671875</v>
      </c>
    </row>
    <row r="3347" spans="1:8">
      <c r="A3347">
        <v>274</v>
      </c>
      <c r="B3347" t="s">
        <v>536</v>
      </c>
      <c r="C3347">
        <v>9</v>
      </c>
      <c r="D3347" s="24">
        <v>7094.74267578125</v>
      </c>
      <c r="E3347" s="24">
        <v>1139.6785888671875</v>
      </c>
      <c r="F3347" s="24">
        <v>991.4814453125</v>
      </c>
      <c r="G3347" s="24">
        <v>880.21258544921875</v>
      </c>
      <c r="H3347" s="24">
        <v>674.4111328125</v>
      </c>
    </row>
    <row r="3348" spans="1:8">
      <c r="A3348">
        <v>275</v>
      </c>
      <c r="B3348" t="s">
        <v>537</v>
      </c>
      <c r="C3348">
        <v>9</v>
      </c>
      <c r="D3348" s="24">
        <v>3484.940185546875</v>
      </c>
      <c r="E3348" s="24">
        <v>789.99298095703125</v>
      </c>
      <c r="F3348" s="24">
        <v>384.57998657226562</v>
      </c>
      <c r="G3348" s="24">
        <v>421.89608764648438</v>
      </c>
      <c r="H3348" s="24">
        <v>80.242622375488281</v>
      </c>
    </row>
    <row r="3349" spans="1:8">
      <c r="A3349">
        <v>276</v>
      </c>
      <c r="B3349" t="s">
        <v>538</v>
      </c>
      <c r="C3349">
        <v>9</v>
      </c>
      <c r="D3349" s="24">
        <v>8643.8134765625</v>
      </c>
      <c r="E3349" s="24">
        <v>1722.628173828125</v>
      </c>
      <c r="F3349" s="24">
        <v>961.9720458984375</v>
      </c>
      <c r="G3349" s="24">
        <v>1306.002197265625</v>
      </c>
      <c r="H3349" s="24">
        <v>1084.13720703125</v>
      </c>
    </row>
    <row r="3350" spans="1:8">
      <c r="A3350">
        <v>277</v>
      </c>
      <c r="B3350" t="s">
        <v>539</v>
      </c>
      <c r="C3350">
        <v>9</v>
      </c>
      <c r="D3350" s="24">
        <v>4351.591796875</v>
      </c>
      <c r="E3350" s="24">
        <v>728.2359619140625</v>
      </c>
      <c r="F3350" s="24">
        <v>507.4747314453125</v>
      </c>
      <c r="G3350" s="24">
        <v>821.26092529296875</v>
      </c>
      <c r="H3350" s="24">
        <v>-99.376846313476562</v>
      </c>
    </row>
    <row r="3351" spans="1:8">
      <c r="A3351">
        <v>278</v>
      </c>
      <c r="B3351" t="s">
        <v>540</v>
      </c>
      <c r="C3351">
        <v>9</v>
      </c>
      <c r="D3351" s="24">
        <v>7966.00634765625</v>
      </c>
      <c r="E3351" s="24">
        <v>1340.51025390625</v>
      </c>
      <c r="F3351" s="24">
        <v>1237.1976318359375</v>
      </c>
      <c r="G3351" s="24">
        <v>1723.3768310546875</v>
      </c>
      <c r="H3351" s="24">
        <v>1416.4869384765625</v>
      </c>
    </row>
    <row r="3352" spans="1:8">
      <c r="A3352">
        <v>279</v>
      </c>
      <c r="B3352" t="s">
        <v>541</v>
      </c>
      <c r="C3352">
        <v>9</v>
      </c>
      <c r="D3352" s="24">
        <v>9119.2021484375</v>
      </c>
      <c r="E3352" s="24">
        <v>2081.832763671875</v>
      </c>
      <c r="F3352" s="24">
        <v>1328.7435302734375</v>
      </c>
      <c r="G3352" s="24">
        <v>1875.51220703125</v>
      </c>
      <c r="H3352" s="24">
        <v>1830.184814453125</v>
      </c>
    </row>
    <row r="3353" spans="1:8">
      <c r="A3353">
        <v>280</v>
      </c>
      <c r="B3353" t="s">
        <v>542</v>
      </c>
      <c r="C3353">
        <v>9</v>
      </c>
      <c r="D3353" s="24">
        <v>16457.74609375</v>
      </c>
      <c r="E3353" s="24">
        <v>4622.69970703125</v>
      </c>
      <c r="F3353" s="24">
        <v>2420.36962890625</v>
      </c>
      <c r="G3353" s="24">
        <v>3245.113037109375</v>
      </c>
      <c r="H3353" s="24">
        <v>2513.285400390625</v>
      </c>
    </row>
    <row r="3354" spans="1:8">
      <c r="A3354">
        <v>281</v>
      </c>
      <c r="B3354" t="s">
        <v>543</v>
      </c>
      <c r="C3354">
        <v>9</v>
      </c>
      <c r="D3354" s="24">
        <v>4889.28173828125</v>
      </c>
      <c r="E3354" s="24">
        <v>1787.900634765625</v>
      </c>
      <c r="F3354" s="24">
        <v>1219.4539794921875</v>
      </c>
      <c r="G3354" s="24">
        <v>2185.888916015625</v>
      </c>
      <c r="H3354" s="24">
        <v>408.0465087890625</v>
      </c>
    </row>
    <row r="3355" spans="1:8">
      <c r="A3355">
        <v>282</v>
      </c>
      <c r="B3355" t="s">
        <v>544</v>
      </c>
      <c r="C3355">
        <v>9</v>
      </c>
      <c r="D3355" s="24">
        <v>15231.9794921875</v>
      </c>
      <c r="E3355" s="24">
        <v>3225.3095703125</v>
      </c>
      <c r="F3355" s="24">
        <v>2351.527587890625</v>
      </c>
      <c r="G3355" s="24">
        <v>2985.703125</v>
      </c>
      <c r="H3355" s="24">
        <v>3445.407958984375</v>
      </c>
    </row>
    <row r="3356" spans="1:8">
      <c r="A3356">
        <v>283</v>
      </c>
      <c r="B3356" t="s">
        <v>545</v>
      </c>
      <c r="C3356">
        <v>9</v>
      </c>
      <c r="D3356" s="24">
        <v>1966.098388671875</v>
      </c>
      <c r="E3356" s="24">
        <v>550.0826416015625</v>
      </c>
      <c r="F3356" s="24">
        <v>106.68975830078125</v>
      </c>
      <c r="G3356" s="24">
        <v>693.02606201171875</v>
      </c>
      <c r="H3356" s="24">
        <v>357.9097900390625</v>
      </c>
    </row>
    <row r="3357" spans="1:8">
      <c r="A3357">
        <v>284</v>
      </c>
      <c r="B3357" t="s">
        <v>546</v>
      </c>
      <c r="C3357">
        <v>9</v>
      </c>
      <c r="D3357" s="24">
        <v>6473.61962890625</v>
      </c>
      <c r="E3357" s="24">
        <v>1768.162109375</v>
      </c>
      <c r="F3357" s="24">
        <v>807.35101318359375</v>
      </c>
      <c r="G3357" s="24">
        <v>1147.1259765625</v>
      </c>
      <c r="H3357" s="24">
        <v>926.456298828125</v>
      </c>
    </row>
    <row r="3358" spans="1:8">
      <c r="A3358">
        <v>285</v>
      </c>
      <c r="B3358" t="s">
        <v>547</v>
      </c>
      <c r="C3358">
        <v>9</v>
      </c>
      <c r="D3358" s="24">
        <v>3385.507080078125</v>
      </c>
      <c r="E3358" s="24">
        <v>700.27081298828125</v>
      </c>
      <c r="F3358" s="24">
        <v>192.98576354980469</v>
      </c>
      <c r="G3358" s="24">
        <v>1455.4976806640625</v>
      </c>
      <c r="H3358" s="24">
        <v>1309.39599609375</v>
      </c>
    </row>
    <row r="3359" spans="1:8">
      <c r="A3359">
        <v>286</v>
      </c>
      <c r="B3359" t="s">
        <v>548</v>
      </c>
      <c r="C3359">
        <v>9</v>
      </c>
      <c r="D3359" s="24">
        <v>2330.52197265625</v>
      </c>
      <c r="E3359" s="24">
        <v>768.69903564453125</v>
      </c>
      <c r="F3359" s="24">
        <v>682.802978515625</v>
      </c>
      <c r="G3359" s="24">
        <v>1248.5914306640625</v>
      </c>
      <c r="H3359" s="24">
        <v>1261.089111328125</v>
      </c>
    </row>
    <row r="3360" spans="1:8">
      <c r="A3360">
        <v>287</v>
      </c>
      <c r="B3360" t="s">
        <v>549</v>
      </c>
      <c r="C3360">
        <v>9</v>
      </c>
      <c r="D3360" s="24">
        <v>2292.746337890625</v>
      </c>
      <c r="E3360" s="24">
        <v>889.666748046875</v>
      </c>
      <c r="F3360" s="24">
        <v>611.89434814453125</v>
      </c>
      <c r="G3360" s="24">
        <v>1029.281982421875</v>
      </c>
      <c r="H3360" s="24">
        <v>30.635400772094727</v>
      </c>
    </row>
    <row r="3361" spans="1:8">
      <c r="A3361">
        <v>288</v>
      </c>
      <c r="B3361" t="s">
        <v>550</v>
      </c>
      <c r="C3361">
        <v>9</v>
      </c>
      <c r="D3361" s="24">
        <v>9127.6083984375</v>
      </c>
      <c r="E3361" s="24">
        <v>1711.2581787109375</v>
      </c>
      <c r="F3361" s="24">
        <v>819.84918212890625</v>
      </c>
      <c r="G3361" s="24">
        <v>1334.78564453125</v>
      </c>
      <c r="H3361" s="24">
        <v>702.9443359375</v>
      </c>
    </row>
    <row r="3362" spans="1:8">
      <c r="A3362">
        <v>289</v>
      </c>
      <c r="B3362" t="s">
        <v>551</v>
      </c>
      <c r="C3362">
        <v>9</v>
      </c>
      <c r="D3362" s="24">
        <v>8639.712890625</v>
      </c>
      <c r="E3362" s="24">
        <v>1155.9813232421875</v>
      </c>
      <c r="F3362" s="24">
        <v>632.2867431640625</v>
      </c>
      <c r="G3362" s="24">
        <v>1744.238525390625</v>
      </c>
      <c r="H3362" s="24">
        <v>712.69927978515625</v>
      </c>
    </row>
    <row r="3363" spans="1:8">
      <c r="A3363">
        <v>290</v>
      </c>
      <c r="B3363" t="s">
        <v>552</v>
      </c>
      <c r="C3363">
        <v>9</v>
      </c>
      <c r="D3363" s="24">
        <v>8255.0390625</v>
      </c>
      <c r="E3363" s="24">
        <v>895.86175537109375</v>
      </c>
      <c r="F3363" s="24">
        <v>962.36944580078125</v>
      </c>
      <c r="G3363" s="24">
        <v>857.9986572265625</v>
      </c>
      <c r="H3363" s="24">
        <v>801.31060791015625</v>
      </c>
    </row>
    <row r="3364" spans="1:8">
      <c r="A3364">
        <v>291</v>
      </c>
      <c r="B3364" t="s">
        <v>553</v>
      </c>
      <c r="C3364">
        <v>9</v>
      </c>
      <c r="D3364" s="24">
        <v>6731.46337890625</v>
      </c>
      <c r="E3364" s="24">
        <v>688.25494384765625</v>
      </c>
      <c r="F3364" s="24">
        <v>742.75836181640625</v>
      </c>
      <c r="G3364" s="24">
        <v>1154.2962646484375</v>
      </c>
      <c r="H3364" s="24">
        <v>704.65869140625</v>
      </c>
    </row>
    <row r="3365" spans="1:8">
      <c r="A3365">
        <v>292</v>
      </c>
      <c r="B3365" t="s">
        <v>554</v>
      </c>
      <c r="C3365">
        <v>9</v>
      </c>
      <c r="D3365" s="24">
        <v>18492.623046875</v>
      </c>
      <c r="E3365" s="24">
        <v>3041.766357421875</v>
      </c>
      <c r="F3365" s="24">
        <v>1635.9217529296875</v>
      </c>
      <c r="G3365" s="24">
        <v>2617.1025390625</v>
      </c>
      <c r="H3365" s="24">
        <v>1552.6734619140625</v>
      </c>
    </row>
    <row r="3366" spans="1:8">
      <c r="A3366">
        <v>293</v>
      </c>
      <c r="B3366" t="s">
        <v>555</v>
      </c>
      <c r="C3366">
        <v>9</v>
      </c>
      <c r="D3366" s="24">
        <v>7093.16552734375</v>
      </c>
      <c r="E3366" s="24">
        <v>1460.057861328125</v>
      </c>
      <c r="F3366" s="24">
        <v>792.727783203125</v>
      </c>
      <c r="G3366" s="24">
        <v>576.65283203125</v>
      </c>
      <c r="H3366" s="24">
        <v>213.16094970703125</v>
      </c>
    </row>
    <row r="3367" spans="1:8">
      <c r="A3367">
        <v>294</v>
      </c>
      <c r="B3367" t="s">
        <v>556</v>
      </c>
      <c r="C3367">
        <v>9</v>
      </c>
      <c r="D3367" s="24">
        <v>5285.537109375</v>
      </c>
      <c r="E3367" s="24">
        <v>1075.9058837890625</v>
      </c>
      <c r="F3367" s="24">
        <v>884.42108154296875</v>
      </c>
      <c r="G3367" s="24">
        <v>1033.2103271484375</v>
      </c>
      <c r="H3367" s="24">
        <v>692.039306640625</v>
      </c>
    </row>
    <row r="3368" spans="1:8">
      <c r="A3368">
        <v>295</v>
      </c>
      <c r="B3368" t="s">
        <v>557</v>
      </c>
      <c r="C3368">
        <v>9</v>
      </c>
      <c r="D3368" s="24">
        <v>2845.60205078125</v>
      </c>
      <c r="E3368" s="24">
        <v>852.79052734375</v>
      </c>
      <c r="F3368" s="24">
        <v>397.98260498046875</v>
      </c>
      <c r="G3368" s="24">
        <v>957.096435546875</v>
      </c>
      <c r="H3368" s="24">
        <v>666.52508544921875</v>
      </c>
    </row>
    <row r="3369" spans="1:8">
      <c r="A3369">
        <v>296</v>
      </c>
      <c r="B3369" t="s">
        <v>558</v>
      </c>
      <c r="C3369">
        <v>9</v>
      </c>
      <c r="D3369" s="24">
        <v>7520.1337890625</v>
      </c>
      <c r="E3369" s="24">
        <v>1043.807861328125</v>
      </c>
      <c r="F3369" s="24">
        <v>467.76885986328125</v>
      </c>
      <c r="G3369" s="24">
        <v>810.180908203125</v>
      </c>
      <c r="H3369" s="24">
        <v>528.86944580078125</v>
      </c>
    </row>
    <row r="3370" spans="1:8">
      <c r="A3370">
        <v>297</v>
      </c>
      <c r="B3370" t="s">
        <v>559</v>
      </c>
      <c r="C3370">
        <v>9</v>
      </c>
      <c r="D3370" s="24">
        <v>3277.458984375</v>
      </c>
      <c r="E3370" s="24">
        <v>817.99591064453125</v>
      </c>
      <c r="F3370" s="24">
        <v>165.24705505371094</v>
      </c>
      <c r="G3370" s="24">
        <v>967.74530029296875</v>
      </c>
      <c r="H3370" s="24">
        <v>81.457893371582031</v>
      </c>
    </row>
    <row r="3371" spans="1:8">
      <c r="A3371">
        <v>298</v>
      </c>
      <c r="B3371" t="s">
        <v>560</v>
      </c>
      <c r="C3371">
        <v>9</v>
      </c>
      <c r="D3371" s="24">
        <v>4316.5478515625</v>
      </c>
      <c r="E3371" s="24">
        <v>988.65625</v>
      </c>
      <c r="F3371" s="24">
        <v>528.50128173828125</v>
      </c>
      <c r="G3371" s="24">
        <v>601.80902099609375</v>
      </c>
      <c r="H3371" s="24">
        <v>40.472713470458984</v>
      </c>
    </row>
    <row r="3372" spans="1:8">
      <c r="A3372">
        <v>299</v>
      </c>
      <c r="B3372" t="s">
        <v>561</v>
      </c>
      <c r="C3372">
        <v>9</v>
      </c>
      <c r="D3372" s="24">
        <v>2781.80419921875</v>
      </c>
      <c r="E3372" s="24">
        <v>631.6697998046875</v>
      </c>
      <c r="F3372" s="24">
        <v>377.603271484375</v>
      </c>
      <c r="G3372" s="24">
        <v>932.75836181640625</v>
      </c>
      <c r="H3372" s="24">
        <v>451.25634765625</v>
      </c>
    </row>
    <row r="3373" spans="1:8">
      <c r="A3373">
        <v>300</v>
      </c>
      <c r="B3373" t="s">
        <v>562</v>
      </c>
      <c r="C3373">
        <v>9</v>
      </c>
      <c r="D3373" s="24">
        <v>4803.45849609375</v>
      </c>
      <c r="E3373" s="24">
        <v>474.3148193359375</v>
      </c>
      <c r="F3373" s="24">
        <v>810.6171875</v>
      </c>
      <c r="G3373" s="24">
        <v>1322.90673828125</v>
      </c>
      <c r="H3373" s="24">
        <v>1342.1756591796875</v>
      </c>
    </row>
    <row r="3374" spans="1:8">
      <c r="A3374">
        <v>301</v>
      </c>
      <c r="B3374" t="s">
        <v>563</v>
      </c>
      <c r="C3374">
        <v>9</v>
      </c>
      <c r="D3374" s="24">
        <v>1878.847900390625</v>
      </c>
      <c r="E3374" s="24">
        <v>529.4261474609375</v>
      </c>
      <c r="F3374" s="24">
        <v>183.15682983398438</v>
      </c>
      <c r="G3374" s="24">
        <v>382.73007202148438</v>
      </c>
      <c r="H3374" s="24">
        <v>535.2659912109375</v>
      </c>
    </row>
    <row r="3375" spans="1:8">
      <c r="A3375">
        <v>302</v>
      </c>
      <c r="B3375" t="s">
        <v>564</v>
      </c>
      <c r="C3375">
        <v>9</v>
      </c>
      <c r="D3375" s="24">
        <v>2113.009033203125</v>
      </c>
      <c r="E3375" s="24">
        <v>402.334228515625</v>
      </c>
      <c r="F3375" s="24">
        <v>984.52362060546875</v>
      </c>
      <c r="G3375" s="24">
        <v>952.50311279296875</v>
      </c>
      <c r="H3375" s="24">
        <v>-238.69613647460938</v>
      </c>
    </row>
    <row r="3376" spans="1:8">
      <c r="A3376">
        <v>303</v>
      </c>
      <c r="B3376" t="s">
        <v>565</v>
      </c>
      <c r="C3376">
        <v>9</v>
      </c>
      <c r="D3376" s="24">
        <v>1446.3719482421875</v>
      </c>
      <c r="E3376" s="24">
        <v>550.2110595703125</v>
      </c>
      <c r="F3376" s="24">
        <v>208.62762451171875</v>
      </c>
      <c r="G3376" s="24">
        <v>471.0205078125</v>
      </c>
      <c r="H3376" s="24">
        <v>687.68438720703125</v>
      </c>
    </row>
    <row r="3377" spans="1:8">
      <c r="A3377">
        <v>304</v>
      </c>
      <c r="B3377" t="s">
        <v>566</v>
      </c>
      <c r="C3377">
        <v>9</v>
      </c>
      <c r="D3377" s="24">
        <v>1972.5579833984375</v>
      </c>
      <c r="E3377" s="24">
        <v>847.8336181640625</v>
      </c>
      <c r="F3377" s="24">
        <v>371.41189575195312</v>
      </c>
      <c r="G3377" s="24">
        <v>742.7119140625</v>
      </c>
      <c r="H3377" s="24">
        <v>777.57525634765625</v>
      </c>
    </row>
    <row r="3378" spans="1:8">
      <c r="A3378">
        <v>305</v>
      </c>
      <c r="B3378" t="s">
        <v>567</v>
      </c>
      <c r="C3378">
        <v>9</v>
      </c>
      <c r="D3378" s="24">
        <v>787.32861328125</v>
      </c>
      <c r="E3378" s="24">
        <v>773.1102294921875</v>
      </c>
      <c r="F3378" s="24">
        <v>172.58511352539062</v>
      </c>
      <c r="G3378" s="24">
        <v>58.070720672607422</v>
      </c>
      <c r="H3378" s="24">
        <v>-347.62469482421875</v>
      </c>
    </row>
    <row r="3379" spans="1:8">
      <c r="A3379">
        <v>306</v>
      </c>
      <c r="B3379" t="s">
        <v>568</v>
      </c>
      <c r="C3379">
        <v>9</v>
      </c>
      <c r="D3379" s="24">
        <v>4152.3505859375</v>
      </c>
      <c r="E3379" s="24">
        <v>976.4781494140625</v>
      </c>
      <c r="F3379" s="24">
        <v>565.33514404296875</v>
      </c>
      <c r="G3379" s="24">
        <v>940.96160888671875</v>
      </c>
      <c r="H3379" s="24">
        <v>-135.552978515625</v>
      </c>
    </row>
    <row r="3380" spans="1:8">
      <c r="A3380">
        <v>307</v>
      </c>
      <c r="B3380" t="s">
        <v>569</v>
      </c>
      <c r="C3380">
        <v>9</v>
      </c>
      <c r="D3380" s="24">
        <v>3859.789306640625</v>
      </c>
      <c r="E3380" s="24">
        <v>969.61187744140625</v>
      </c>
      <c r="F3380" s="24">
        <v>260.3056640625</v>
      </c>
      <c r="G3380" s="24">
        <v>869.8050537109375</v>
      </c>
      <c r="H3380" s="24">
        <v>805.860595703125</v>
      </c>
    </row>
    <row r="3381" spans="1:8">
      <c r="A3381">
        <v>308</v>
      </c>
      <c r="B3381" t="s">
        <v>570</v>
      </c>
      <c r="C3381">
        <v>9</v>
      </c>
      <c r="D3381" s="24">
        <v>-463.37652587890625</v>
      </c>
      <c r="E3381" s="24">
        <v>610.45794677734375</v>
      </c>
      <c r="F3381" s="24">
        <v>138.70814514160156</v>
      </c>
      <c r="G3381" s="24">
        <v>1201.3154296875</v>
      </c>
      <c r="H3381" s="24">
        <v>814.69158935546875</v>
      </c>
    </row>
    <row r="3382" spans="1:8">
      <c r="A3382">
        <v>309</v>
      </c>
      <c r="B3382" t="s">
        <v>571</v>
      </c>
      <c r="C3382">
        <v>9</v>
      </c>
      <c r="D3382" s="24">
        <v>2408.693603515625</v>
      </c>
      <c r="E3382" s="24">
        <v>613.0211181640625</v>
      </c>
      <c r="F3382" s="24">
        <v>648.8843994140625</v>
      </c>
      <c r="G3382" s="24">
        <v>917.810546875</v>
      </c>
      <c r="H3382" s="24">
        <v>371.54644775390625</v>
      </c>
    </row>
    <row r="3383" spans="1:8">
      <c r="A3383">
        <v>310</v>
      </c>
      <c r="B3383" t="s">
        <v>572</v>
      </c>
      <c r="C3383">
        <v>9</v>
      </c>
      <c r="D3383" s="24">
        <v>772.10711669921875</v>
      </c>
      <c r="E3383" s="24">
        <v>490.77468872070312</v>
      </c>
      <c r="F3383" s="24">
        <v>-209.11151123046875</v>
      </c>
      <c r="G3383" s="24">
        <v>268.17758178710938</v>
      </c>
      <c r="H3383" s="24">
        <v>391.96096801757812</v>
      </c>
    </row>
    <row r="3384" spans="1:8">
      <c r="A3384">
        <v>311</v>
      </c>
      <c r="B3384" t="s">
        <v>573</v>
      </c>
      <c r="C3384">
        <v>9</v>
      </c>
      <c r="D3384" s="24">
        <v>4809.51708984375</v>
      </c>
      <c r="E3384" s="24">
        <v>772.32958984375</v>
      </c>
      <c r="F3384" s="24">
        <v>198.10348510742188</v>
      </c>
      <c r="G3384" s="24">
        <v>976.50286865234375</v>
      </c>
      <c r="H3384" s="24">
        <v>365.69171142578125</v>
      </c>
    </row>
    <row r="3385" spans="1:8">
      <c r="A3385">
        <v>312</v>
      </c>
      <c r="B3385" t="s">
        <v>574</v>
      </c>
      <c r="C3385">
        <v>9</v>
      </c>
      <c r="D3385" s="24">
        <v>6422.45068359375</v>
      </c>
      <c r="E3385" s="24">
        <v>1382.924072265625</v>
      </c>
      <c r="F3385" s="24">
        <v>666.45806884765625</v>
      </c>
      <c r="G3385" s="24">
        <v>1829.988037109375</v>
      </c>
      <c r="H3385" s="24">
        <v>915.93505859375</v>
      </c>
    </row>
    <row r="3386" spans="1:8">
      <c r="A3386">
        <v>313</v>
      </c>
      <c r="B3386" t="s">
        <v>575</v>
      </c>
      <c r="C3386">
        <v>9</v>
      </c>
      <c r="D3386" s="24">
        <v>16597.220703125</v>
      </c>
      <c r="E3386" s="24">
        <v>2396.65380859375</v>
      </c>
      <c r="F3386" s="24">
        <v>979.078125</v>
      </c>
      <c r="G3386" s="24">
        <v>2150.499267578125</v>
      </c>
      <c r="H3386" s="24">
        <v>1097.2203369140625</v>
      </c>
    </row>
    <row r="3387" spans="1:8">
      <c r="A3387">
        <v>314</v>
      </c>
      <c r="B3387" t="s">
        <v>576</v>
      </c>
      <c r="C3387">
        <v>9</v>
      </c>
      <c r="D3387" s="24">
        <v>12507.60546875</v>
      </c>
      <c r="E3387" s="24">
        <v>2010.7811279296875</v>
      </c>
      <c r="F3387" s="24">
        <v>1059.1590576171875</v>
      </c>
      <c r="G3387" s="24">
        <v>1634.192138671875</v>
      </c>
      <c r="H3387" s="24">
        <v>561.84576416015625</v>
      </c>
    </row>
    <row r="3388" spans="1:8">
      <c r="A3388">
        <v>315</v>
      </c>
      <c r="B3388" t="s">
        <v>577</v>
      </c>
      <c r="C3388">
        <v>9</v>
      </c>
      <c r="D3388" s="24">
        <v>6489.39892578125</v>
      </c>
      <c r="E3388" s="24">
        <v>1330.740966796875</v>
      </c>
      <c r="F3388" s="24">
        <v>735.2928466796875</v>
      </c>
      <c r="G3388" s="24">
        <v>918.35455322265625</v>
      </c>
      <c r="H3388" s="24">
        <v>270.24365234375</v>
      </c>
    </row>
    <row r="3389" spans="1:8">
      <c r="A3389">
        <v>316</v>
      </c>
      <c r="B3389" t="s">
        <v>578</v>
      </c>
      <c r="C3389">
        <v>9</v>
      </c>
      <c r="D3389" s="24">
        <v>7650.208984375</v>
      </c>
      <c r="E3389" s="24">
        <v>1662.28125</v>
      </c>
      <c r="F3389" s="24">
        <v>449.46841430664062</v>
      </c>
      <c r="G3389" s="24">
        <v>750.140625</v>
      </c>
      <c r="H3389" s="24">
        <v>96.274711608886719</v>
      </c>
    </row>
    <row r="3390" spans="1:8">
      <c r="A3390">
        <v>317</v>
      </c>
      <c r="B3390" t="s">
        <v>579</v>
      </c>
      <c r="C3390">
        <v>9</v>
      </c>
      <c r="D3390" s="24">
        <v>8039.47265625</v>
      </c>
      <c r="E3390" s="24">
        <v>1096.8160400390625</v>
      </c>
      <c r="F3390" s="24">
        <v>637.208251953125</v>
      </c>
      <c r="G3390" s="24">
        <v>810.13983154296875</v>
      </c>
      <c r="H3390" s="24">
        <v>178.46286010742188</v>
      </c>
    </row>
    <row r="3391" spans="1:8">
      <c r="A3391">
        <v>318</v>
      </c>
      <c r="B3391" t="s">
        <v>580</v>
      </c>
      <c r="C3391">
        <v>9</v>
      </c>
      <c r="D3391" s="24">
        <v>5367.92626953125</v>
      </c>
      <c r="E3391" s="24">
        <v>729.7471923828125</v>
      </c>
      <c r="F3391" s="24">
        <v>699.49920654296875</v>
      </c>
      <c r="G3391" s="24">
        <v>1144.1219482421875</v>
      </c>
      <c r="H3391" s="24">
        <v>427.25845336914062</v>
      </c>
    </row>
    <row r="3392" spans="1:8">
      <c r="A3392">
        <v>319</v>
      </c>
      <c r="B3392" t="s">
        <v>581</v>
      </c>
      <c r="C3392">
        <v>9</v>
      </c>
      <c r="D3392" s="24">
        <v>12518.5576171875</v>
      </c>
      <c r="E3392" s="24">
        <v>1853.79248046875</v>
      </c>
      <c r="F3392" s="24">
        <v>808.9945068359375</v>
      </c>
      <c r="G3392" s="24">
        <v>1223.491943359375</v>
      </c>
      <c r="H3392" s="24">
        <v>545.31719970703125</v>
      </c>
    </row>
    <row r="3393" spans="1:8">
      <c r="A3393">
        <v>320</v>
      </c>
      <c r="B3393" t="s">
        <v>582</v>
      </c>
      <c r="C3393">
        <v>9</v>
      </c>
      <c r="D3393" s="24">
        <v>3458.901611328125</v>
      </c>
      <c r="E3393" s="24">
        <v>637.66253662109375</v>
      </c>
      <c r="F3393" s="24">
        <v>542.76751708984375</v>
      </c>
      <c r="G3393" s="24">
        <v>297.70013427734375</v>
      </c>
      <c r="H3393" s="24">
        <v>164.23794555664062</v>
      </c>
    </row>
    <row r="3394" spans="1:8">
      <c r="A3394">
        <v>321</v>
      </c>
      <c r="B3394" t="s">
        <v>583</v>
      </c>
      <c r="C3394">
        <v>9</v>
      </c>
      <c r="D3394" s="24">
        <v>6451.8701171875</v>
      </c>
      <c r="E3394" s="24">
        <v>843.4222412109375</v>
      </c>
      <c r="F3394" s="24">
        <v>674.42425537109375</v>
      </c>
      <c r="G3394" s="24">
        <v>964.7525634765625</v>
      </c>
      <c r="H3394" s="24">
        <v>322.97280883789062</v>
      </c>
    </row>
    <row r="3395" spans="1:8">
      <c r="A3395">
        <v>322</v>
      </c>
      <c r="B3395" t="s">
        <v>584</v>
      </c>
      <c r="C3395">
        <v>9</v>
      </c>
      <c r="D3395" s="24">
        <v>5708.3740234375</v>
      </c>
      <c r="E3395" s="24">
        <v>4027.718017578125</v>
      </c>
      <c r="F3395" s="24">
        <v>3081.14404296875</v>
      </c>
      <c r="G3395" s="24">
        <v>517.7578125</v>
      </c>
      <c r="H3395" s="24">
        <v>214.37454223632812</v>
      </c>
    </row>
    <row r="3396" spans="1:8">
      <c r="A3396">
        <v>323</v>
      </c>
      <c r="B3396" t="s">
        <v>585</v>
      </c>
      <c r="C3396">
        <v>9</v>
      </c>
      <c r="D3396" s="24">
        <v>6203.359375</v>
      </c>
      <c r="E3396" s="24">
        <v>869.27825927734375</v>
      </c>
      <c r="F3396" s="24">
        <v>685.2008056640625</v>
      </c>
      <c r="G3396" s="24">
        <v>1329.5126953125</v>
      </c>
      <c r="H3396" s="24">
        <v>818.4598388671875</v>
      </c>
    </row>
    <row r="3397" spans="1:8">
      <c r="A3397">
        <v>324</v>
      </c>
      <c r="B3397" t="s">
        <v>586</v>
      </c>
      <c r="C3397">
        <v>9</v>
      </c>
      <c r="D3397" s="24">
        <v>1492.8201904296875</v>
      </c>
      <c r="E3397" s="24">
        <v>740.1376953125</v>
      </c>
      <c r="F3397" s="24">
        <v>306.03759765625</v>
      </c>
      <c r="G3397" s="24">
        <v>504.42367553710938</v>
      </c>
      <c r="H3397" s="24">
        <v>313.76480102539062</v>
      </c>
    </row>
    <row r="3398" spans="1:8">
      <c r="A3398">
        <v>325</v>
      </c>
      <c r="B3398" t="s">
        <v>587</v>
      </c>
      <c r="C3398">
        <v>9</v>
      </c>
      <c r="D3398" s="24">
        <v>900.66778564453125</v>
      </c>
      <c r="E3398" s="24">
        <v>569.2496337890625</v>
      </c>
      <c r="F3398" s="24">
        <v>-6.881324291229248</v>
      </c>
      <c r="G3398" s="24">
        <v>555.245361328125</v>
      </c>
      <c r="H3398" s="24">
        <v>176.16854858398438</v>
      </c>
    </row>
    <row r="3399" spans="1:8">
      <c r="A3399">
        <v>326</v>
      </c>
      <c r="B3399" t="s">
        <v>588</v>
      </c>
      <c r="C3399">
        <v>9</v>
      </c>
      <c r="D3399" s="24">
        <v>1714.41357421875</v>
      </c>
      <c r="E3399" s="24">
        <v>602.1341552734375</v>
      </c>
      <c r="F3399" s="24">
        <v>712.88311767578125</v>
      </c>
      <c r="G3399" s="24">
        <v>557.43609619140625</v>
      </c>
      <c r="H3399" s="24">
        <v>760.77764892578125</v>
      </c>
    </row>
    <row r="3400" spans="1:8">
      <c r="A3400">
        <v>327</v>
      </c>
      <c r="B3400" t="s">
        <v>589</v>
      </c>
      <c r="C3400">
        <v>9</v>
      </c>
      <c r="D3400" s="24">
        <v>-74.550338745117188</v>
      </c>
      <c r="E3400" s="24">
        <v>590.086669921875</v>
      </c>
      <c r="F3400" s="24">
        <v>84.079277038574219</v>
      </c>
      <c r="G3400" s="24">
        <v>507.91656494140625</v>
      </c>
      <c r="H3400" s="24">
        <v>442.4267578125</v>
      </c>
    </row>
    <row r="3401" spans="1:8">
      <c r="A3401">
        <v>328</v>
      </c>
      <c r="B3401" t="s">
        <v>590</v>
      </c>
      <c r="C3401">
        <v>9</v>
      </c>
      <c r="D3401" s="24">
        <v>930.371826171875</v>
      </c>
      <c r="E3401" s="24">
        <v>353.65115356445312</v>
      </c>
      <c r="F3401" s="24">
        <v>217.97348022460938</v>
      </c>
      <c r="G3401" s="24">
        <v>646.1605224609375</v>
      </c>
      <c r="H3401" s="24">
        <v>-59.206192016601562</v>
      </c>
    </row>
    <row r="3402" spans="1:8">
      <c r="A3402">
        <v>329</v>
      </c>
      <c r="B3402" t="s">
        <v>591</v>
      </c>
      <c r="C3402">
        <v>9</v>
      </c>
      <c r="D3402" s="24">
        <v>677.072021484375</v>
      </c>
      <c r="E3402" s="24">
        <v>515.29364013671875</v>
      </c>
      <c r="F3402" s="24">
        <v>226.68281555175781</v>
      </c>
      <c r="G3402" s="24">
        <v>440.57125854492188</v>
      </c>
      <c r="H3402" s="24">
        <v>550.97808837890625</v>
      </c>
    </row>
    <row r="3403" spans="1:8">
      <c r="A3403">
        <v>330</v>
      </c>
      <c r="B3403" t="s">
        <v>592</v>
      </c>
      <c r="C3403">
        <v>9</v>
      </c>
      <c r="D3403" s="24">
        <v>330.35720825195312</v>
      </c>
      <c r="E3403" s="24">
        <v>221.84323120117188</v>
      </c>
      <c r="F3403" s="24">
        <v>-150.98844909667969</v>
      </c>
      <c r="G3403" s="24">
        <v>402.23562622070312</v>
      </c>
      <c r="H3403" s="24">
        <v>8.5867023468017578</v>
      </c>
    </row>
    <row r="3404" spans="1:8">
      <c r="A3404">
        <v>331</v>
      </c>
      <c r="B3404" t="s">
        <v>593</v>
      </c>
      <c r="C3404">
        <v>9</v>
      </c>
      <c r="D3404" s="24">
        <v>461.28469848632812</v>
      </c>
      <c r="E3404" s="24">
        <v>287.74978637695312</v>
      </c>
      <c r="F3404" s="24">
        <v>-115.96260070800781</v>
      </c>
      <c r="G3404" s="24">
        <v>9.8070058822631836</v>
      </c>
      <c r="H3404" s="24">
        <v>593.9366455078125</v>
      </c>
    </row>
    <row r="3405" spans="1:8">
      <c r="A3405">
        <v>332</v>
      </c>
      <c r="B3405" t="s">
        <v>594</v>
      </c>
      <c r="C3405">
        <v>9</v>
      </c>
      <c r="D3405" s="24">
        <v>785.48345947265625</v>
      </c>
      <c r="E3405" s="24">
        <v>-15.104525566101074</v>
      </c>
      <c r="F3405" s="24">
        <v>626.16455078125</v>
      </c>
      <c r="G3405" s="24">
        <v>600.370361328125</v>
      </c>
      <c r="H3405" s="24">
        <v>-71.091720581054688</v>
      </c>
    </row>
    <row r="3406" spans="1:8">
      <c r="A3406">
        <v>333</v>
      </c>
      <c r="B3406" t="s">
        <v>595</v>
      </c>
      <c r="C3406">
        <v>9</v>
      </c>
      <c r="D3406" s="24">
        <v>2592.51513671875</v>
      </c>
      <c r="E3406" s="24">
        <v>383.64035034179688</v>
      </c>
      <c r="F3406" s="24">
        <v>323.65496826171875</v>
      </c>
      <c r="G3406" s="24">
        <v>1123.4639892578125</v>
      </c>
      <c r="H3406" s="24">
        <v>147.38539123535156</v>
      </c>
    </row>
    <row r="3407" spans="1:8">
      <c r="A3407">
        <v>334</v>
      </c>
      <c r="B3407" t="s">
        <v>596</v>
      </c>
      <c r="C3407">
        <v>9</v>
      </c>
      <c r="D3407" s="24">
        <v>2875.07373046875</v>
      </c>
      <c r="E3407" s="24">
        <v>507.47122192382812</v>
      </c>
      <c r="F3407" s="24">
        <v>579.24493408203125</v>
      </c>
      <c r="G3407" s="24">
        <v>1061.2625732421875</v>
      </c>
      <c r="H3407" s="24">
        <v>307.71530151367188</v>
      </c>
    </row>
    <row r="3408" spans="1:8">
      <c r="A3408">
        <v>335</v>
      </c>
      <c r="B3408" t="s">
        <v>597</v>
      </c>
      <c r="C3408">
        <v>9</v>
      </c>
      <c r="D3408" s="24">
        <v>6688.98046875</v>
      </c>
      <c r="E3408" s="24">
        <v>1509.3741455078125</v>
      </c>
      <c r="F3408" s="24">
        <v>1259.0535888671875</v>
      </c>
      <c r="G3408" s="24">
        <v>1722.9639892578125</v>
      </c>
      <c r="H3408" s="24">
        <v>1130.65966796875</v>
      </c>
    </row>
    <row r="3409" spans="1:8">
      <c r="A3409">
        <v>336</v>
      </c>
      <c r="B3409" t="s">
        <v>598</v>
      </c>
      <c r="C3409">
        <v>9</v>
      </c>
      <c r="D3409" s="24">
        <v>5656.6220703125</v>
      </c>
      <c r="E3409" s="24">
        <v>1184.3692626953125</v>
      </c>
      <c r="F3409" s="24">
        <v>206.36190795898438</v>
      </c>
      <c r="G3409" s="24">
        <v>999.73406982421875</v>
      </c>
      <c r="H3409" s="24">
        <v>1275.1455078125</v>
      </c>
    </row>
    <row r="3410" spans="1:8">
      <c r="A3410">
        <v>337</v>
      </c>
      <c r="B3410" t="s">
        <v>599</v>
      </c>
      <c r="C3410">
        <v>9</v>
      </c>
      <c r="D3410" s="24">
        <v>16894.568359375</v>
      </c>
      <c r="E3410" s="24">
        <v>2086.239013671875</v>
      </c>
      <c r="F3410" s="24">
        <v>1431.007568359375</v>
      </c>
      <c r="G3410" s="24">
        <v>2224.203857421875</v>
      </c>
      <c r="H3410" s="24">
        <v>564.19720458984375</v>
      </c>
    </row>
    <row r="3411" spans="1:8">
      <c r="A3411">
        <v>338</v>
      </c>
      <c r="B3411" t="s">
        <v>600</v>
      </c>
      <c r="C3411">
        <v>9</v>
      </c>
      <c r="D3411" s="24">
        <v>13788.419921875</v>
      </c>
      <c r="E3411" s="24">
        <v>1720.838623046875</v>
      </c>
      <c r="F3411" s="24">
        <v>1146.13671875</v>
      </c>
      <c r="G3411" s="24">
        <v>1357.1099853515625</v>
      </c>
      <c r="H3411" s="24">
        <v>1295.6468505859375</v>
      </c>
    </row>
    <row r="3412" spans="1:8">
      <c r="A3412">
        <v>339</v>
      </c>
      <c r="B3412" t="s">
        <v>601</v>
      </c>
      <c r="C3412">
        <v>9</v>
      </c>
      <c r="D3412" s="24">
        <v>3680.401123046875</v>
      </c>
      <c r="E3412" s="24">
        <v>599.70697021484375</v>
      </c>
      <c r="F3412" s="24">
        <v>368.921875</v>
      </c>
      <c r="G3412" s="24">
        <v>-47.413017272949219</v>
      </c>
      <c r="H3412" s="24">
        <v>517.720458984375</v>
      </c>
    </row>
    <row r="3413" spans="1:8">
      <c r="A3413">
        <v>340</v>
      </c>
      <c r="B3413" t="s">
        <v>602</v>
      </c>
      <c r="C3413">
        <v>9</v>
      </c>
      <c r="D3413" s="24">
        <v>6371.78759765625</v>
      </c>
      <c r="E3413" s="24">
        <v>1106.550048828125</v>
      </c>
      <c r="F3413" s="24">
        <v>763.8572998046875</v>
      </c>
      <c r="G3413" s="24">
        <v>386.87820434570312</v>
      </c>
      <c r="H3413" s="24">
        <v>816.465087890625</v>
      </c>
    </row>
    <row r="3414" spans="1:8">
      <c r="A3414">
        <v>341</v>
      </c>
      <c r="B3414" t="s">
        <v>603</v>
      </c>
      <c r="C3414">
        <v>9</v>
      </c>
      <c r="D3414" s="24">
        <v>7842.26025390625</v>
      </c>
      <c r="E3414" s="24">
        <v>1123.0247802734375</v>
      </c>
      <c r="F3414" s="24">
        <v>614.371826171875</v>
      </c>
      <c r="G3414" s="24">
        <v>1112.25390625</v>
      </c>
      <c r="H3414" s="24">
        <v>592.0721435546875</v>
      </c>
    </row>
    <row r="3415" spans="1:8">
      <c r="A3415">
        <v>342</v>
      </c>
      <c r="B3415" t="s">
        <v>604</v>
      </c>
      <c r="C3415">
        <v>9</v>
      </c>
      <c r="D3415" s="24">
        <v>3598.76806640625</v>
      </c>
      <c r="E3415" s="24">
        <v>520.25439453125</v>
      </c>
      <c r="F3415" s="24">
        <v>384.6038818359375</v>
      </c>
      <c r="G3415" s="24">
        <v>836.48883056640625</v>
      </c>
      <c r="H3415" s="24">
        <v>58.564682006835938</v>
      </c>
    </row>
    <row r="3416" spans="1:8">
      <c r="A3416">
        <v>343</v>
      </c>
      <c r="B3416" t="s">
        <v>605</v>
      </c>
      <c r="C3416">
        <v>9</v>
      </c>
      <c r="D3416" s="24">
        <v>1141.4395751953125</v>
      </c>
      <c r="E3416" s="24">
        <v>-256.07119750976562</v>
      </c>
      <c r="F3416" s="24">
        <v>514.43780517578125</v>
      </c>
      <c r="G3416" s="24">
        <v>601.8118896484375</v>
      </c>
      <c r="H3416" s="24">
        <v>86.606559753417969</v>
      </c>
    </row>
    <row r="3417" spans="1:8">
      <c r="A3417">
        <v>344</v>
      </c>
      <c r="B3417" t="s">
        <v>606</v>
      </c>
      <c r="C3417">
        <v>9</v>
      </c>
      <c r="D3417" s="24">
        <v>3271.2958984375</v>
      </c>
      <c r="E3417" s="24">
        <v>477.27194213867188</v>
      </c>
      <c r="F3417" s="24">
        <v>263.7271728515625</v>
      </c>
      <c r="G3417" s="24">
        <v>532.17041015625</v>
      </c>
      <c r="H3417" s="24">
        <v>781.3426513671875</v>
      </c>
    </row>
    <row r="3418" spans="1:8">
      <c r="A3418">
        <v>345</v>
      </c>
      <c r="B3418" t="s">
        <v>607</v>
      </c>
      <c r="C3418">
        <v>9</v>
      </c>
      <c r="D3418" s="24">
        <v>4497.03515625</v>
      </c>
      <c r="E3418" s="24">
        <v>953.97503662109375</v>
      </c>
      <c r="F3418" s="24">
        <v>219.55717468261719</v>
      </c>
      <c r="G3418" s="24">
        <v>1336.972900390625</v>
      </c>
      <c r="H3418" s="24">
        <v>334.9334716796875</v>
      </c>
    </row>
    <row r="3419" spans="1:8">
      <c r="A3419">
        <v>346</v>
      </c>
      <c r="B3419" t="s">
        <v>608</v>
      </c>
      <c r="C3419">
        <v>9</v>
      </c>
      <c r="D3419" s="24">
        <v>6577.6298828125</v>
      </c>
      <c r="E3419" s="24">
        <v>1231.4605712890625</v>
      </c>
      <c r="F3419" s="24">
        <v>666.62109375</v>
      </c>
      <c r="G3419" s="24">
        <v>1346.6505126953125</v>
      </c>
      <c r="H3419" s="24">
        <v>433.16024780273438</v>
      </c>
    </row>
    <row r="3420" spans="1:8">
      <c r="A3420">
        <v>347</v>
      </c>
      <c r="B3420" t="s">
        <v>609</v>
      </c>
      <c r="C3420">
        <v>9</v>
      </c>
      <c r="D3420" s="24">
        <v>2449.6240234375</v>
      </c>
      <c r="E3420" s="24">
        <v>648.85845947265625</v>
      </c>
      <c r="F3420" s="24">
        <v>19.256528854370117</v>
      </c>
      <c r="G3420" s="24">
        <v>782.81719970703125</v>
      </c>
      <c r="H3420" s="24">
        <v>359.39279174804688</v>
      </c>
    </row>
    <row r="3421" spans="1:8">
      <c r="A3421">
        <v>348</v>
      </c>
      <c r="B3421" t="s">
        <v>610</v>
      </c>
      <c r="C3421">
        <v>9</v>
      </c>
      <c r="D3421" s="24">
        <v>1422.6524658203125</v>
      </c>
      <c r="E3421" s="24">
        <v>516.5142822265625</v>
      </c>
      <c r="F3421" s="24">
        <v>324.05841064453125</v>
      </c>
      <c r="G3421" s="24">
        <v>836.93017578125</v>
      </c>
      <c r="H3421" s="24">
        <v>188.091064453125</v>
      </c>
    </row>
    <row r="3422" spans="1:8">
      <c r="A3422">
        <v>349</v>
      </c>
      <c r="B3422" t="s">
        <v>611</v>
      </c>
      <c r="C3422">
        <v>9</v>
      </c>
      <c r="D3422" s="24">
        <v>1966.9991455078125</v>
      </c>
      <c r="E3422" s="24">
        <v>536.8470458984375</v>
      </c>
      <c r="F3422" s="24">
        <v>254.20219421386719</v>
      </c>
      <c r="G3422" s="24">
        <v>813.492431640625</v>
      </c>
      <c r="H3422" s="24">
        <v>-10.929815292358398</v>
      </c>
    </row>
    <row r="3423" spans="1:8">
      <c r="A3423">
        <v>350</v>
      </c>
      <c r="B3423" t="s">
        <v>612</v>
      </c>
      <c r="C3423">
        <v>9</v>
      </c>
      <c r="D3423" s="24">
        <v>4066.19970703125</v>
      </c>
      <c r="E3423" s="24">
        <v>740.6553955078125</v>
      </c>
      <c r="F3423" s="24">
        <v>948.70391845703125</v>
      </c>
      <c r="G3423" s="24">
        <v>1066.9376220703125</v>
      </c>
      <c r="H3423" s="24">
        <v>752.719482421875</v>
      </c>
    </row>
    <row r="3424" spans="1:8">
      <c r="A3424">
        <v>351</v>
      </c>
      <c r="B3424" t="s">
        <v>613</v>
      </c>
      <c r="C3424">
        <v>9</v>
      </c>
      <c r="D3424" s="24">
        <v>2079.920166015625</v>
      </c>
      <c r="E3424" s="24">
        <v>370.42401123046875</v>
      </c>
      <c r="F3424" s="24">
        <v>369.50607299804688</v>
      </c>
      <c r="G3424" s="24">
        <v>1191.7181396484375</v>
      </c>
      <c r="H3424" s="24">
        <v>124.82401275634766</v>
      </c>
    </row>
    <row r="3425" spans="1:8">
      <c r="A3425">
        <v>352</v>
      </c>
      <c r="B3425" t="s">
        <v>614</v>
      </c>
      <c r="C3425">
        <v>9</v>
      </c>
      <c r="D3425" s="24">
        <v>5373.6103515625</v>
      </c>
      <c r="E3425" s="24">
        <v>1375.9906005859375</v>
      </c>
      <c r="F3425" s="24">
        <v>765.77740478515625</v>
      </c>
      <c r="G3425" s="24">
        <v>796.32733154296875</v>
      </c>
      <c r="H3425" s="24">
        <v>3319.947021484375</v>
      </c>
    </row>
    <row r="3426" spans="1:8">
      <c r="A3426">
        <v>353</v>
      </c>
      <c r="B3426" t="s">
        <v>615</v>
      </c>
      <c r="C3426">
        <v>9</v>
      </c>
      <c r="D3426" s="24">
        <v>1877.202880859375</v>
      </c>
      <c r="E3426" s="24">
        <v>906.65142822265625</v>
      </c>
      <c r="F3426" s="24">
        <v>814.86517333984375</v>
      </c>
      <c r="G3426" s="24">
        <v>579.6614990234375</v>
      </c>
      <c r="H3426" s="24">
        <v>637.0382080078125</v>
      </c>
    </row>
    <row r="3427" spans="1:8">
      <c r="A3427">
        <v>354</v>
      </c>
      <c r="B3427" t="s">
        <v>616</v>
      </c>
      <c r="C3427">
        <v>9</v>
      </c>
      <c r="D3427" s="24">
        <v>-25.189395904541016</v>
      </c>
      <c r="E3427" s="24">
        <v>575.51324462890625</v>
      </c>
      <c r="F3427" s="24">
        <v>481.00344848632812</v>
      </c>
      <c r="G3427" s="24">
        <v>811.74029541015625</v>
      </c>
      <c r="H3427" s="24">
        <v>497.27786254882812</v>
      </c>
    </row>
    <row r="3428" spans="1:8">
      <c r="A3428">
        <v>355</v>
      </c>
      <c r="B3428" t="s">
        <v>617</v>
      </c>
      <c r="C3428">
        <v>9</v>
      </c>
      <c r="D3428" s="24">
        <v>-795.468505859375</v>
      </c>
      <c r="E3428" s="24">
        <v>460.892578125</v>
      </c>
      <c r="F3428" s="24">
        <v>691.60406494140625</v>
      </c>
      <c r="G3428" s="24">
        <v>642.037841796875</v>
      </c>
      <c r="H3428" s="24">
        <v>651.58575439453125</v>
      </c>
    </row>
    <row r="3429" spans="1:8">
      <c r="A3429">
        <v>356</v>
      </c>
      <c r="B3429" t="s">
        <v>618</v>
      </c>
      <c r="C3429">
        <v>9</v>
      </c>
      <c r="D3429" s="24">
        <v>287.75942993164062</v>
      </c>
      <c r="E3429" s="24">
        <v>319.677490234375</v>
      </c>
      <c r="F3429" s="24">
        <v>267.365234375</v>
      </c>
      <c r="G3429" s="24">
        <v>746.0989990234375</v>
      </c>
      <c r="H3429" s="24">
        <v>297.09201049804688</v>
      </c>
    </row>
    <row r="3430" spans="1:8">
      <c r="A3430">
        <v>357</v>
      </c>
      <c r="B3430" t="s">
        <v>619</v>
      </c>
      <c r="C3430">
        <v>9</v>
      </c>
      <c r="D3430" s="24">
        <v>2428.107666015625</v>
      </c>
      <c r="E3430" s="24">
        <v>667.8714599609375</v>
      </c>
      <c r="F3430" s="24">
        <v>629.24688720703125</v>
      </c>
      <c r="G3430" s="24">
        <v>967.2315673828125</v>
      </c>
      <c r="H3430" s="24">
        <v>392.70803833007812</v>
      </c>
    </row>
    <row r="3431" spans="1:8">
      <c r="A3431">
        <v>358</v>
      </c>
      <c r="B3431" t="s">
        <v>620</v>
      </c>
      <c r="C3431">
        <v>9</v>
      </c>
      <c r="D3431" s="24">
        <v>5387.79052734375</v>
      </c>
      <c r="E3431" s="24">
        <v>757.4564208984375</v>
      </c>
      <c r="F3431" s="24">
        <v>507.17303466796875</v>
      </c>
      <c r="G3431" s="24">
        <v>767.0784912109375</v>
      </c>
      <c r="H3431" s="24">
        <v>450.82354736328125</v>
      </c>
    </row>
    <row r="3432" spans="1:8">
      <c r="A3432">
        <v>359</v>
      </c>
      <c r="B3432" t="s">
        <v>621</v>
      </c>
      <c r="C3432">
        <v>9</v>
      </c>
      <c r="D3432" s="24">
        <v>5455.4375</v>
      </c>
      <c r="E3432" s="24">
        <v>1098.755859375</v>
      </c>
      <c r="F3432" s="24">
        <v>367.8421630859375</v>
      </c>
      <c r="G3432" s="24">
        <v>926.65570068359375</v>
      </c>
      <c r="H3432" s="24">
        <v>957.50830078125</v>
      </c>
    </row>
    <row r="3433" spans="1:8">
      <c r="A3433">
        <v>360</v>
      </c>
      <c r="B3433" t="s">
        <v>622</v>
      </c>
      <c r="C3433">
        <v>9</v>
      </c>
      <c r="D3433" s="24">
        <v>4579.45068359375</v>
      </c>
      <c r="E3433" s="24">
        <v>1078.248291015625</v>
      </c>
      <c r="F3433" s="24">
        <v>164.83610534667969</v>
      </c>
      <c r="G3433" s="24">
        <v>1036.8046875</v>
      </c>
      <c r="H3433" s="24">
        <v>346.09487915039062</v>
      </c>
    </row>
    <row r="3434" spans="1:8">
      <c r="A3434">
        <v>361</v>
      </c>
      <c r="B3434" t="s">
        <v>623</v>
      </c>
      <c r="C3434">
        <v>9</v>
      </c>
      <c r="D3434" s="24">
        <v>13274.01953125</v>
      </c>
      <c r="E3434" s="24">
        <v>2155.7529296875</v>
      </c>
      <c r="F3434" s="24">
        <v>1233.6304931640625</v>
      </c>
      <c r="G3434" s="24">
        <v>1449.527099609375</v>
      </c>
      <c r="H3434" s="24">
        <v>6597.91015625</v>
      </c>
    </row>
    <row r="3435" spans="1:8">
      <c r="A3435">
        <v>362</v>
      </c>
      <c r="B3435" t="s">
        <v>624</v>
      </c>
      <c r="C3435">
        <v>9</v>
      </c>
      <c r="D3435" s="24">
        <v>17248.3671875</v>
      </c>
      <c r="E3435" s="24">
        <v>2710.567138671875</v>
      </c>
      <c r="F3435" s="24">
        <v>1447.8277587890625</v>
      </c>
      <c r="G3435" s="24">
        <v>1723.591064453125</v>
      </c>
      <c r="H3435" s="24">
        <v>564.05181884765625</v>
      </c>
    </row>
    <row r="3436" spans="1:8">
      <c r="A3436">
        <v>363</v>
      </c>
      <c r="B3436" t="s">
        <v>625</v>
      </c>
      <c r="C3436">
        <v>9</v>
      </c>
      <c r="D3436" s="24">
        <v>14186.228515625</v>
      </c>
      <c r="E3436" s="24">
        <v>1541.062744140625</v>
      </c>
      <c r="F3436" s="24">
        <v>702.55975341796875</v>
      </c>
      <c r="G3436" s="24">
        <v>2340.927001953125</v>
      </c>
      <c r="H3436" s="24">
        <v>-308.89974975585938</v>
      </c>
    </row>
    <row r="3437" spans="1:8">
      <c r="A3437">
        <v>364</v>
      </c>
      <c r="B3437" t="s">
        <v>626</v>
      </c>
      <c r="C3437">
        <v>9</v>
      </c>
      <c r="D3437" s="24">
        <v>5343.63525390625</v>
      </c>
      <c r="E3437" s="24">
        <v>1007.8160400390625</v>
      </c>
      <c r="F3437" s="24">
        <v>377.58258056640625</v>
      </c>
      <c r="G3437" s="24">
        <v>1404.7340087890625</v>
      </c>
      <c r="H3437" s="24">
        <v>777.8470458984375</v>
      </c>
    </row>
    <row r="3438" spans="1:8">
      <c r="A3438">
        <v>365</v>
      </c>
      <c r="B3438" t="s">
        <v>627</v>
      </c>
      <c r="C3438">
        <v>9</v>
      </c>
      <c r="D3438" s="24">
        <v>7451.15380859375</v>
      </c>
      <c r="E3438" s="24">
        <v>908.41552734375</v>
      </c>
      <c r="F3438" s="24">
        <v>893.0294189453125</v>
      </c>
      <c r="G3438" s="24">
        <v>1296.887451171875</v>
      </c>
      <c r="H3438" s="24">
        <v>350.91641235351562</v>
      </c>
    </row>
    <row r="3439" spans="1:8">
      <c r="A3439">
        <v>366</v>
      </c>
      <c r="B3439" t="s">
        <v>628</v>
      </c>
      <c r="C3439">
        <v>9</v>
      </c>
      <c r="D3439" s="24">
        <v>-26.19329833984375</v>
      </c>
      <c r="E3439" s="24">
        <v>334.23895263671875</v>
      </c>
      <c r="F3439" s="24">
        <v>616.169677734375</v>
      </c>
      <c r="G3439" s="24">
        <v>1194.8548583984375</v>
      </c>
      <c r="H3439" s="24">
        <v>573.0579833984375</v>
      </c>
    </row>
    <row r="3440" spans="1:8">
      <c r="A3440">
        <v>367</v>
      </c>
      <c r="B3440" t="s">
        <v>629</v>
      </c>
      <c r="C3440">
        <v>9</v>
      </c>
      <c r="D3440" s="24">
        <v>2490.30419921875</v>
      </c>
      <c r="E3440" s="24">
        <v>1010.5123291015625</v>
      </c>
      <c r="F3440" s="24">
        <v>727.3016357421875</v>
      </c>
      <c r="G3440" s="24">
        <v>1219.0067138671875</v>
      </c>
      <c r="H3440" s="24">
        <v>244.145263671875</v>
      </c>
    </row>
    <row r="3441" spans="1:8">
      <c r="A3441">
        <v>368</v>
      </c>
      <c r="B3441" t="s">
        <v>630</v>
      </c>
      <c r="C3441">
        <v>9</v>
      </c>
      <c r="D3441" s="24">
        <v>2787.132568359375</v>
      </c>
      <c r="E3441" s="24">
        <v>815.8441162109375</v>
      </c>
      <c r="F3441" s="24">
        <v>222.48905944824219</v>
      </c>
      <c r="G3441" s="24">
        <v>994.74444580078125</v>
      </c>
      <c r="H3441" s="24">
        <v>380.18524169921875</v>
      </c>
    </row>
    <row r="3442" spans="1:8">
      <c r="A3442">
        <v>369</v>
      </c>
      <c r="B3442" t="s">
        <v>631</v>
      </c>
      <c r="C3442">
        <v>9</v>
      </c>
      <c r="D3442" s="24">
        <v>4082.441650390625</v>
      </c>
      <c r="E3442" s="24">
        <v>781.2235107421875</v>
      </c>
      <c r="F3442" s="24">
        <v>864.0584716796875</v>
      </c>
      <c r="G3442" s="24">
        <v>1187.0655517578125</v>
      </c>
      <c r="H3442" s="24">
        <v>544.12445068359375</v>
      </c>
    </row>
    <row r="3443" spans="1:8">
      <c r="A3443">
        <v>370</v>
      </c>
      <c r="B3443" t="s">
        <v>632</v>
      </c>
      <c r="C3443">
        <v>9</v>
      </c>
      <c r="D3443" s="24">
        <v>1463.9100341796875</v>
      </c>
      <c r="E3443" s="24">
        <v>542.658203125</v>
      </c>
      <c r="F3443" s="24">
        <v>-190.84968566894531</v>
      </c>
      <c r="G3443" s="24">
        <v>957.66827392578125</v>
      </c>
      <c r="H3443" s="24">
        <v>323.294189453125</v>
      </c>
    </row>
    <row r="3444" spans="1:8">
      <c r="A3444">
        <v>371</v>
      </c>
      <c r="B3444" t="s">
        <v>633</v>
      </c>
      <c r="C3444">
        <v>9</v>
      </c>
      <c r="D3444" s="24">
        <v>2092.306396484375</v>
      </c>
      <c r="E3444" s="24">
        <v>266.26947021484375</v>
      </c>
      <c r="F3444" s="24">
        <v>-50.949672698974609</v>
      </c>
      <c r="G3444" s="24">
        <v>1327.5572509765625</v>
      </c>
      <c r="H3444" s="24">
        <v>654.991455078125</v>
      </c>
    </row>
    <row r="3445" spans="1:8">
      <c r="A3445">
        <v>372</v>
      </c>
      <c r="B3445" t="s">
        <v>634</v>
      </c>
      <c r="C3445">
        <v>9</v>
      </c>
      <c r="D3445" s="24">
        <v>-356.6641845703125</v>
      </c>
      <c r="E3445" s="24">
        <v>919.7435302734375</v>
      </c>
      <c r="F3445" s="24">
        <v>277.62734985351562</v>
      </c>
      <c r="G3445" s="24">
        <v>799.93133544921875</v>
      </c>
      <c r="H3445" s="24">
        <v>897.14349365234375</v>
      </c>
    </row>
    <row r="3446" spans="1:8">
      <c r="A3446">
        <v>373</v>
      </c>
      <c r="B3446" t="s">
        <v>635</v>
      </c>
      <c r="C3446">
        <v>9</v>
      </c>
      <c r="D3446" s="24">
        <v>434.35775756835938</v>
      </c>
      <c r="E3446" s="24">
        <v>859.271728515625</v>
      </c>
      <c r="F3446" s="24">
        <v>352.06094360351562</v>
      </c>
      <c r="G3446" s="24">
        <v>352.17770385742188</v>
      </c>
      <c r="H3446" s="24">
        <v>121.73111724853516</v>
      </c>
    </row>
    <row r="3447" spans="1:8">
      <c r="A3447">
        <v>374</v>
      </c>
      <c r="B3447" t="s">
        <v>636</v>
      </c>
      <c r="C3447">
        <v>9</v>
      </c>
      <c r="D3447" s="24">
        <v>2009.30859375</v>
      </c>
      <c r="E3447" s="24">
        <v>194.51644897460938</v>
      </c>
      <c r="F3447" s="24">
        <v>105.78839874267578</v>
      </c>
      <c r="G3447" s="24">
        <v>1010.7845458984375</v>
      </c>
      <c r="H3447" s="24">
        <v>684.7498779296875</v>
      </c>
    </row>
    <row r="3448" spans="1:8">
      <c r="A3448">
        <v>375</v>
      </c>
      <c r="B3448" t="s">
        <v>637</v>
      </c>
      <c r="C3448">
        <v>9</v>
      </c>
      <c r="D3448" s="24">
        <v>2910.120849609375</v>
      </c>
      <c r="E3448" s="24">
        <v>539.7327880859375</v>
      </c>
      <c r="F3448" s="24">
        <v>407.798095703125</v>
      </c>
      <c r="G3448" s="24">
        <v>1156.9700927734375</v>
      </c>
      <c r="H3448" s="24">
        <v>842.5152587890625</v>
      </c>
    </row>
    <row r="3449" spans="1:8">
      <c r="A3449">
        <v>376</v>
      </c>
      <c r="B3449" t="s">
        <v>638</v>
      </c>
      <c r="C3449">
        <v>9</v>
      </c>
      <c r="D3449" s="24">
        <v>575.69696044921875</v>
      </c>
      <c r="E3449" s="24">
        <v>651.4749755859375</v>
      </c>
      <c r="F3449" s="24">
        <v>570.3734130859375</v>
      </c>
      <c r="G3449" s="24">
        <v>1344.0404052734375</v>
      </c>
      <c r="H3449" s="24">
        <v>-548.78411865234375</v>
      </c>
    </row>
    <row r="3450" spans="1:8">
      <c r="A3450">
        <v>377</v>
      </c>
      <c r="B3450" t="s">
        <v>639</v>
      </c>
      <c r="C3450">
        <v>9</v>
      </c>
      <c r="D3450" s="24">
        <v>595.3017578125</v>
      </c>
      <c r="E3450" s="24">
        <v>717.96484375</v>
      </c>
      <c r="F3450" s="24">
        <v>429.37399291992188</v>
      </c>
      <c r="G3450" s="24">
        <v>1343.18017578125</v>
      </c>
      <c r="H3450" s="24">
        <v>396.21316528320312</v>
      </c>
    </row>
    <row r="3451" spans="1:8">
      <c r="A3451">
        <v>378</v>
      </c>
      <c r="B3451" t="s">
        <v>640</v>
      </c>
      <c r="C3451">
        <v>9</v>
      </c>
      <c r="D3451" s="24">
        <v>997.68377685546875</v>
      </c>
      <c r="E3451" s="24">
        <v>417.32687377929688</v>
      </c>
      <c r="F3451" s="24">
        <v>703.2071533203125</v>
      </c>
      <c r="G3451" s="24">
        <v>1578.75830078125</v>
      </c>
      <c r="H3451" s="24">
        <v>705.90655517578125</v>
      </c>
    </row>
    <row r="3452" spans="1:8">
      <c r="A3452">
        <v>379</v>
      </c>
      <c r="B3452" t="s">
        <v>641</v>
      </c>
      <c r="C3452">
        <v>9</v>
      </c>
      <c r="D3452" s="24">
        <v>386.87127685546875</v>
      </c>
      <c r="E3452" s="24">
        <v>436.97332763671875</v>
      </c>
      <c r="F3452" s="24">
        <v>70.14459228515625</v>
      </c>
      <c r="G3452" s="24">
        <v>1539.000244140625</v>
      </c>
      <c r="H3452" s="24">
        <v>272.67855834960938</v>
      </c>
    </row>
    <row r="3453" spans="1:8">
      <c r="A3453">
        <v>380</v>
      </c>
      <c r="B3453" t="s">
        <v>642</v>
      </c>
      <c r="C3453">
        <v>9</v>
      </c>
      <c r="D3453" s="24">
        <v>1767.0125732421875</v>
      </c>
      <c r="E3453" s="24">
        <v>788.2020263671875</v>
      </c>
      <c r="F3453" s="24">
        <v>718.3255615234375</v>
      </c>
      <c r="G3453" s="24">
        <v>1499.7479248046875</v>
      </c>
      <c r="H3453" s="24">
        <v>1245.681640625</v>
      </c>
    </row>
    <row r="3454" spans="1:8">
      <c r="A3454">
        <v>381</v>
      </c>
      <c r="B3454" t="s">
        <v>643</v>
      </c>
      <c r="C3454">
        <v>9</v>
      </c>
      <c r="D3454" s="24">
        <v>891.2611083984375</v>
      </c>
      <c r="E3454" s="24">
        <v>282.0216064453125</v>
      </c>
      <c r="F3454" s="24">
        <v>254.31121826171875</v>
      </c>
      <c r="G3454" s="24">
        <v>1285.78857421875</v>
      </c>
      <c r="H3454" s="24">
        <v>242.92579650878906</v>
      </c>
    </row>
    <row r="3455" spans="1:8">
      <c r="A3455">
        <v>382</v>
      </c>
      <c r="B3455" t="s">
        <v>644</v>
      </c>
      <c r="C3455">
        <v>9</v>
      </c>
      <c r="D3455" s="24">
        <v>7921.494140625</v>
      </c>
      <c r="E3455" s="24">
        <v>1258.8529052734375</v>
      </c>
      <c r="F3455" s="24">
        <v>938.954345703125</v>
      </c>
      <c r="G3455" s="24">
        <v>1681.4884033203125</v>
      </c>
      <c r="H3455" s="24">
        <v>577.4493408203125</v>
      </c>
    </row>
    <row r="3456" spans="1:8">
      <c r="A3456">
        <v>383</v>
      </c>
      <c r="B3456" t="s">
        <v>645</v>
      </c>
      <c r="C3456">
        <v>9</v>
      </c>
      <c r="D3456" s="24">
        <v>4940.8662109375</v>
      </c>
      <c r="E3456" s="24">
        <v>941.94287109375</v>
      </c>
      <c r="F3456" s="24">
        <v>535.56439208984375</v>
      </c>
      <c r="G3456" s="24">
        <v>1284.4366455078125</v>
      </c>
      <c r="H3456" s="24">
        <v>228.65919494628906</v>
      </c>
    </row>
    <row r="3457" spans="1:8">
      <c r="A3457">
        <v>384</v>
      </c>
      <c r="B3457" t="s">
        <v>646</v>
      </c>
      <c r="C3457">
        <v>9</v>
      </c>
      <c r="D3457" s="24">
        <v>5064.0517578125</v>
      </c>
      <c r="E3457" s="24">
        <v>686.10205078125</v>
      </c>
      <c r="F3457" s="24">
        <v>413.32125854492188</v>
      </c>
      <c r="G3457" s="24">
        <v>954.479736328125</v>
      </c>
      <c r="H3457" s="24">
        <v>430.28753662109375</v>
      </c>
    </row>
    <row r="3458" spans="1:8">
      <c r="A3458">
        <v>1</v>
      </c>
      <c r="B3458" t="s">
        <v>206</v>
      </c>
      <c r="C3458">
        <v>10</v>
      </c>
      <c r="D3458" s="24">
        <v>54964.51171875</v>
      </c>
      <c r="E3458" s="24">
        <v>24110.376953125</v>
      </c>
      <c r="F3458" s="24">
        <v>50564.65625</v>
      </c>
      <c r="G3458" s="24">
        <v>113311.671875</v>
      </c>
      <c r="H3458" s="24">
        <v>271.76211547851562</v>
      </c>
    </row>
    <row r="3459" spans="1:8">
      <c r="A3459">
        <v>2</v>
      </c>
      <c r="B3459" t="s">
        <v>213</v>
      </c>
      <c r="C3459">
        <v>10</v>
      </c>
      <c r="D3459" s="24">
        <v>75756.3203125</v>
      </c>
      <c r="E3459" s="24">
        <v>31269.400390625</v>
      </c>
      <c r="F3459" s="24">
        <v>56146.92578125</v>
      </c>
      <c r="G3459" s="24">
        <v>121726.1484375</v>
      </c>
      <c r="H3459" s="24">
        <v>748.78228759765625</v>
      </c>
    </row>
    <row r="3460" spans="1:8">
      <c r="A3460">
        <v>3</v>
      </c>
      <c r="B3460" t="s">
        <v>216</v>
      </c>
      <c r="C3460">
        <v>10</v>
      </c>
      <c r="D3460" s="24">
        <v>79622.015625</v>
      </c>
      <c r="E3460" s="24">
        <v>32304.58203125</v>
      </c>
      <c r="F3460" s="24">
        <v>58913.11328125</v>
      </c>
      <c r="G3460" s="24">
        <v>120265.828125</v>
      </c>
      <c r="H3460" s="24">
        <v>552.53436279296875</v>
      </c>
    </row>
    <row r="3461" spans="1:8">
      <c r="A3461">
        <v>4</v>
      </c>
      <c r="B3461" t="s">
        <v>222</v>
      </c>
      <c r="C3461">
        <v>10</v>
      </c>
      <c r="D3461" s="24">
        <v>70989.890625</v>
      </c>
      <c r="E3461" s="24">
        <v>30402.1796875</v>
      </c>
      <c r="F3461" s="24">
        <v>62658.72265625</v>
      </c>
      <c r="G3461" s="24">
        <v>125285.9609375</v>
      </c>
      <c r="H3461" s="24">
        <v>755.37371826171875</v>
      </c>
    </row>
    <row r="3462" spans="1:8">
      <c r="A3462">
        <v>5</v>
      </c>
      <c r="B3462" t="s">
        <v>227</v>
      </c>
      <c r="C3462">
        <v>10</v>
      </c>
      <c r="D3462" s="24">
        <v>42700.78515625</v>
      </c>
      <c r="E3462" s="24">
        <v>18895.412109375</v>
      </c>
      <c r="F3462" s="24">
        <v>42169.4765625</v>
      </c>
      <c r="G3462" s="24">
        <v>82157.0390625</v>
      </c>
      <c r="H3462" s="24">
        <v>603.623046875</v>
      </c>
    </row>
    <row r="3463" spans="1:8">
      <c r="A3463">
        <v>6</v>
      </c>
      <c r="B3463" t="s">
        <v>231</v>
      </c>
      <c r="C3463">
        <v>10</v>
      </c>
      <c r="D3463" s="24">
        <v>36927.0234375</v>
      </c>
      <c r="E3463" s="24">
        <v>19714.607421875</v>
      </c>
      <c r="F3463" s="24">
        <v>42330.2734375</v>
      </c>
      <c r="G3463" s="24">
        <v>82891.6328125</v>
      </c>
      <c r="H3463" s="24">
        <v>215.89605712890625</v>
      </c>
    </row>
    <row r="3464" spans="1:8">
      <c r="A3464">
        <v>7</v>
      </c>
      <c r="B3464" t="s">
        <v>234</v>
      </c>
      <c r="C3464">
        <v>10</v>
      </c>
      <c r="D3464" s="24">
        <v>36336.31640625</v>
      </c>
      <c r="E3464" s="24">
        <v>19998.568359375</v>
      </c>
      <c r="F3464" s="24">
        <v>43345.25</v>
      </c>
      <c r="G3464" s="24">
        <v>82485.4375</v>
      </c>
      <c r="H3464" s="24">
        <v>-222.84678649902344</v>
      </c>
    </row>
    <row r="3465" spans="1:8">
      <c r="A3465">
        <v>8</v>
      </c>
      <c r="B3465" t="s">
        <v>236</v>
      </c>
      <c r="C3465">
        <v>10</v>
      </c>
      <c r="D3465" s="24">
        <v>47255.7421875</v>
      </c>
      <c r="E3465" s="24">
        <v>24214.16015625</v>
      </c>
      <c r="F3465" s="24">
        <v>53276.4375</v>
      </c>
      <c r="G3465" s="24">
        <v>98803.4609375</v>
      </c>
      <c r="H3465" s="24">
        <v>102.02709197998047</v>
      </c>
    </row>
    <row r="3466" spans="1:8">
      <c r="A3466">
        <v>9</v>
      </c>
      <c r="B3466" t="s">
        <v>237</v>
      </c>
      <c r="C3466">
        <v>10</v>
      </c>
      <c r="D3466" s="24">
        <v>1370.9281005859375</v>
      </c>
      <c r="E3466" s="24">
        <v>376.47772216796875</v>
      </c>
      <c r="F3466" s="24">
        <v>45.175106048583984</v>
      </c>
      <c r="G3466" s="24">
        <v>810.2398681640625</v>
      </c>
      <c r="H3466" s="24">
        <v>382.44451904296875</v>
      </c>
    </row>
    <row r="3467" spans="1:8">
      <c r="A3467">
        <v>10</v>
      </c>
      <c r="B3467" t="s">
        <v>238</v>
      </c>
      <c r="C3467">
        <v>10</v>
      </c>
      <c r="D3467" s="24">
        <v>7753.099609375</v>
      </c>
      <c r="E3467" s="24">
        <v>994.98223876953125</v>
      </c>
      <c r="F3467" s="24">
        <v>595.15655517578125</v>
      </c>
      <c r="G3467" s="24">
        <v>1497.014892578125</v>
      </c>
      <c r="H3467" s="24">
        <v>829.1827392578125</v>
      </c>
    </row>
    <row r="3468" spans="1:8">
      <c r="A3468">
        <v>11</v>
      </c>
      <c r="B3468" t="s">
        <v>239</v>
      </c>
      <c r="C3468">
        <v>10</v>
      </c>
      <c r="D3468" s="24">
        <v>5996.98095703125</v>
      </c>
      <c r="E3468" s="24">
        <v>486.75070190429688</v>
      </c>
      <c r="F3468" s="24">
        <v>842.5023193359375</v>
      </c>
      <c r="G3468" s="24">
        <v>1147.4981689453125</v>
      </c>
      <c r="H3468" s="24">
        <v>483.93307495117188</v>
      </c>
    </row>
    <row r="3469" spans="1:8">
      <c r="A3469">
        <v>12</v>
      </c>
      <c r="B3469" t="s">
        <v>240</v>
      </c>
      <c r="C3469">
        <v>10</v>
      </c>
      <c r="D3469" s="24">
        <v>3297.8251953125</v>
      </c>
      <c r="E3469" s="24">
        <v>714.2034912109375</v>
      </c>
      <c r="F3469" s="24">
        <v>729.20330810546875</v>
      </c>
      <c r="G3469" s="24">
        <v>993.88311767578125</v>
      </c>
      <c r="H3469" s="24">
        <v>1422.1678466796875</v>
      </c>
    </row>
    <row r="3470" spans="1:8">
      <c r="A3470">
        <v>13</v>
      </c>
      <c r="B3470" t="s">
        <v>241</v>
      </c>
      <c r="C3470">
        <v>10</v>
      </c>
      <c r="D3470" s="24">
        <v>2166.018310546875</v>
      </c>
      <c r="E3470" s="24">
        <v>501.44805908203125</v>
      </c>
      <c r="F3470" s="24">
        <v>267.81378173828125</v>
      </c>
      <c r="G3470" s="24">
        <v>1020.3822021484375</v>
      </c>
      <c r="H3470" s="24">
        <v>712.253173828125</v>
      </c>
    </row>
    <row r="3471" spans="1:8">
      <c r="A3471">
        <v>14</v>
      </c>
      <c r="B3471" t="s">
        <v>242</v>
      </c>
      <c r="C3471">
        <v>10</v>
      </c>
      <c r="D3471" s="24">
        <v>7960.81787109375</v>
      </c>
      <c r="E3471" s="24">
        <v>1281.4154052734375</v>
      </c>
      <c r="F3471" s="24">
        <v>785.59124755859375</v>
      </c>
      <c r="G3471" s="24">
        <v>1135.1763916015625</v>
      </c>
      <c r="H3471" s="24">
        <v>661.3065185546875</v>
      </c>
    </row>
    <row r="3472" spans="1:8">
      <c r="A3472">
        <v>15</v>
      </c>
      <c r="B3472" t="s">
        <v>243</v>
      </c>
      <c r="C3472">
        <v>10</v>
      </c>
      <c r="D3472" s="24">
        <v>15744.4912109375</v>
      </c>
      <c r="E3472" s="24">
        <v>2439.4619140625</v>
      </c>
      <c r="F3472" s="24">
        <v>1210.981201171875</v>
      </c>
      <c r="G3472" s="24">
        <v>2065.9345703125</v>
      </c>
      <c r="H3472" s="24">
        <v>1069.7056884765625</v>
      </c>
    </row>
    <row r="3473" spans="1:8">
      <c r="A3473">
        <v>16</v>
      </c>
      <c r="B3473" t="s">
        <v>244</v>
      </c>
      <c r="C3473">
        <v>10</v>
      </c>
      <c r="D3473" s="24">
        <v>25465.556640625</v>
      </c>
      <c r="E3473" s="24">
        <v>3928.170166015625</v>
      </c>
      <c r="F3473" s="24">
        <v>2537.087890625</v>
      </c>
      <c r="G3473" s="24">
        <v>3126.52490234375</v>
      </c>
      <c r="H3473" s="24">
        <v>426.31375122070312</v>
      </c>
    </row>
    <row r="3474" spans="1:8">
      <c r="A3474">
        <v>17</v>
      </c>
      <c r="B3474" t="s">
        <v>245</v>
      </c>
      <c r="C3474">
        <v>10</v>
      </c>
      <c r="D3474" s="24">
        <v>4596.7626953125</v>
      </c>
      <c r="E3474" s="24">
        <v>822.4378662109375</v>
      </c>
      <c r="F3474" s="24">
        <v>937.6627197265625</v>
      </c>
      <c r="G3474" s="24">
        <v>1208.8385009765625</v>
      </c>
      <c r="H3474" s="24">
        <v>705.515869140625</v>
      </c>
    </row>
    <row r="3475" spans="1:8">
      <c r="A3475">
        <v>18</v>
      </c>
      <c r="B3475" t="s">
        <v>246</v>
      </c>
      <c r="C3475">
        <v>10</v>
      </c>
      <c r="D3475" s="24">
        <v>426.63217163085938</v>
      </c>
      <c r="E3475" s="24">
        <v>94.076072692871094</v>
      </c>
      <c r="F3475" s="24">
        <v>58.563816070556641</v>
      </c>
      <c r="G3475" s="24">
        <v>-2579.562255859375</v>
      </c>
      <c r="H3475" s="24">
        <v>699.83990478515625</v>
      </c>
    </row>
    <row r="3476" spans="1:8">
      <c r="A3476">
        <v>19</v>
      </c>
      <c r="B3476" t="s">
        <v>247</v>
      </c>
      <c r="C3476">
        <v>10</v>
      </c>
      <c r="D3476" s="24">
        <v>4669.259765625</v>
      </c>
      <c r="E3476" s="24">
        <v>937.28387451171875</v>
      </c>
      <c r="F3476" s="24">
        <v>621.01800537109375</v>
      </c>
      <c r="G3476" s="24">
        <v>1623.23974609375</v>
      </c>
      <c r="H3476" s="24">
        <v>1139.0799560546875</v>
      </c>
    </row>
    <row r="3477" spans="1:8">
      <c r="A3477">
        <v>20</v>
      </c>
      <c r="B3477" t="s">
        <v>248</v>
      </c>
      <c r="C3477">
        <v>10</v>
      </c>
      <c r="D3477" s="24">
        <v>892644.75</v>
      </c>
      <c r="E3477" s="24">
        <v>96318.078125</v>
      </c>
      <c r="F3477" s="24">
        <v>44409.484375</v>
      </c>
      <c r="G3477" s="24">
        <v>38524.01171875</v>
      </c>
      <c r="H3477" s="24">
        <v>12353.7890625</v>
      </c>
    </row>
    <row r="3478" spans="1:8">
      <c r="A3478">
        <v>21</v>
      </c>
      <c r="B3478" t="s">
        <v>249</v>
      </c>
      <c r="C3478">
        <v>10</v>
      </c>
      <c r="D3478" s="24">
        <v>587.8885498046875</v>
      </c>
      <c r="E3478" s="24">
        <v>162.07955932617188</v>
      </c>
      <c r="F3478" s="24">
        <v>37.580474853515625</v>
      </c>
      <c r="G3478" s="24">
        <v>1073.23388671875</v>
      </c>
      <c r="H3478" s="24">
        <v>530.0404052734375</v>
      </c>
    </row>
    <row r="3479" spans="1:8">
      <c r="A3479">
        <v>22</v>
      </c>
      <c r="B3479" t="s">
        <v>250</v>
      </c>
      <c r="C3479">
        <v>10</v>
      </c>
      <c r="D3479" s="24">
        <v>2891.570068359375</v>
      </c>
      <c r="E3479" s="24">
        <v>641.61199951171875</v>
      </c>
      <c r="F3479" s="24">
        <v>681.5206298828125</v>
      </c>
      <c r="G3479" s="24">
        <v>1154.475830078125</v>
      </c>
      <c r="H3479" s="24">
        <v>429.323974609375</v>
      </c>
    </row>
    <row r="3480" spans="1:8">
      <c r="A3480">
        <v>23</v>
      </c>
      <c r="B3480" t="s">
        <v>251</v>
      </c>
      <c r="C3480">
        <v>10</v>
      </c>
      <c r="D3480" s="24">
        <v>2828.5791015625</v>
      </c>
      <c r="E3480" s="24">
        <v>612.63616943359375</v>
      </c>
      <c r="F3480" s="24">
        <v>131.79794311523438</v>
      </c>
      <c r="G3480" s="24">
        <v>407.73416137695312</v>
      </c>
      <c r="H3480" s="24">
        <v>163.8736572265625</v>
      </c>
    </row>
    <row r="3481" spans="1:8">
      <c r="A3481">
        <v>24</v>
      </c>
      <c r="B3481" t="s">
        <v>252</v>
      </c>
      <c r="C3481">
        <v>10</v>
      </c>
      <c r="D3481" s="24">
        <v>5164.705078125</v>
      </c>
      <c r="E3481" s="24">
        <v>873.49005126953125</v>
      </c>
      <c r="F3481" s="24">
        <v>292.63623046875</v>
      </c>
      <c r="G3481" s="24">
        <v>1099.343017578125</v>
      </c>
      <c r="H3481" s="24">
        <v>613.8680419921875</v>
      </c>
    </row>
    <row r="3482" spans="1:8">
      <c r="A3482">
        <v>25</v>
      </c>
      <c r="B3482" t="s">
        <v>253</v>
      </c>
      <c r="C3482">
        <v>10</v>
      </c>
      <c r="D3482" s="24">
        <v>38535.48046875</v>
      </c>
      <c r="E3482" s="24">
        <v>19795.998046875</v>
      </c>
      <c r="F3482" s="24">
        <v>43161.140625</v>
      </c>
      <c r="G3482" s="24">
        <v>91471.609375</v>
      </c>
      <c r="H3482" s="24">
        <v>73.418846130371094</v>
      </c>
    </row>
    <row r="3483" spans="1:8">
      <c r="A3483">
        <v>26</v>
      </c>
      <c r="B3483" t="s">
        <v>254</v>
      </c>
      <c r="C3483">
        <v>10</v>
      </c>
      <c r="D3483" s="24">
        <v>54669.3984375</v>
      </c>
      <c r="E3483" s="24">
        <v>26125.109375</v>
      </c>
      <c r="F3483" s="24">
        <v>57156.84375</v>
      </c>
      <c r="G3483" s="24">
        <v>116976.25</v>
      </c>
      <c r="H3483" s="24">
        <v>1433.8349609375</v>
      </c>
    </row>
    <row r="3484" spans="1:8">
      <c r="A3484">
        <v>27</v>
      </c>
      <c r="B3484" t="s">
        <v>255</v>
      </c>
      <c r="C3484">
        <v>10</v>
      </c>
      <c r="D3484" s="24">
        <v>27896.33984375</v>
      </c>
      <c r="E3484" s="24">
        <v>16882.046875</v>
      </c>
      <c r="F3484" s="24">
        <v>38042.0078125</v>
      </c>
      <c r="G3484" s="24">
        <v>76763.796875</v>
      </c>
      <c r="H3484" s="24">
        <v>27.292854309082031</v>
      </c>
    </row>
    <row r="3485" spans="1:8">
      <c r="A3485">
        <v>28</v>
      </c>
      <c r="B3485" t="s">
        <v>256</v>
      </c>
      <c r="C3485">
        <v>10</v>
      </c>
      <c r="D3485" s="24">
        <v>50585.29296875</v>
      </c>
      <c r="E3485" s="24">
        <v>25812.171875</v>
      </c>
      <c r="F3485" s="24">
        <v>56225.25390625</v>
      </c>
      <c r="G3485" s="24">
        <v>110266.125</v>
      </c>
      <c r="H3485" s="24">
        <v>520.84930419921875</v>
      </c>
    </row>
    <row r="3486" spans="1:8">
      <c r="A3486">
        <v>29</v>
      </c>
      <c r="B3486" t="s">
        <v>282</v>
      </c>
      <c r="C3486">
        <v>10</v>
      </c>
      <c r="D3486" s="24">
        <v>28316.65625</v>
      </c>
      <c r="E3486" s="24">
        <v>15836.1494140625</v>
      </c>
      <c r="F3486" s="24">
        <v>36397.05859375</v>
      </c>
      <c r="G3486" s="24">
        <v>69949.765625</v>
      </c>
      <c r="H3486" s="24">
        <v>85.489891052246094</v>
      </c>
    </row>
    <row r="3487" spans="1:8">
      <c r="A3487">
        <v>30</v>
      </c>
      <c r="B3487" t="s">
        <v>284</v>
      </c>
      <c r="C3487">
        <v>10</v>
      </c>
      <c r="D3487" s="24">
        <v>13271.6103515625</v>
      </c>
      <c r="E3487" s="24">
        <v>11716.8251953125</v>
      </c>
      <c r="F3487" s="24">
        <v>32154.5703125</v>
      </c>
      <c r="G3487" s="24">
        <v>61485.49609375</v>
      </c>
      <c r="H3487" s="24">
        <v>-704.6563720703125</v>
      </c>
    </row>
    <row r="3488" spans="1:8">
      <c r="A3488">
        <v>31</v>
      </c>
      <c r="B3488" t="s">
        <v>285</v>
      </c>
      <c r="C3488">
        <v>10</v>
      </c>
      <c r="D3488" s="24">
        <v>42023.46484375</v>
      </c>
      <c r="E3488" s="24">
        <v>21834.560546875</v>
      </c>
      <c r="F3488" s="24">
        <v>48890.4140625</v>
      </c>
      <c r="G3488" s="24">
        <v>90893.171875</v>
      </c>
      <c r="H3488" s="24">
        <v>390.918212890625</v>
      </c>
    </row>
    <row r="3489" spans="1:8">
      <c r="A3489">
        <v>32</v>
      </c>
      <c r="B3489" t="s">
        <v>286</v>
      </c>
      <c r="C3489">
        <v>10</v>
      </c>
      <c r="D3489" s="24">
        <v>39994.85546875</v>
      </c>
      <c r="E3489" s="24">
        <v>21025.828125</v>
      </c>
      <c r="F3489" s="24">
        <v>47406.6015625</v>
      </c>
      <c r="G3489" s="24">
        <v>86749.3125</v>
      </c>
      <c r="H3489" s="24">
        <v>1055.646240234375</v>
      </c>
    </row>
    <row r="3490" spans="1:8">
      <c r="A3490">
        <v>33</v>
      </c>
      <c r="B3490" t="s">
        <v>287</v>
      </c>
      <c r="C3490">
        <v>10</v>
      </c>
      <c r="D3490" s="24">
        <v>5712.60107421875</v>
      </c>
      <c r="E3490" s="24">
        <v>964.54150390625</v>
      </c>
      <c r="F3490" s="24">
        <v>678.4024658203125</v>
      </c>
      <c r="G3490" s="24">
        <v>1195.6845703125</v>
      </c>
      <c r="H3490" s="24">
        <v>651.51739501953125</v>
      </c>
    </row>
    <row r="3491" spans="1:8">
      <c r="A3491">
        <v>34</v>
      </c>
      <c r="B3491" t="s">
        <v>288</v>
      </c>
      <c r="C3491">
        <v>10</v>
      </c>
      <c r="D3491" s="24">
        <v>5256.86572265625</v>
      </c>
      <c r="E3491" s="24">
        <v>809.3564453125</v>
      </c>
      <c r="F3491" s="24">
        <v>1001.1862182617188</v>
      </c>
      <c r="G3491" s="24">
        <v>1229.0032958984375</v>
      </c>
      <c r="H3491" s="24">
        <v>1770.5438232421875</v>
      </c>
    </row>
    <row r="3492" spans="1:8">
      <c r="A3492">
        <v>35</v>
      </c>
      <c r="B3492" t="s">
        <v>289</v>
      </c>
      <c r="C3492">
        <v>10</v>
      </c>
      <c r="D3492" s="24">
        <v>3682.725830078125</v>
      </c>
      <c r="E3492" s="24">
        <v>286.45785522460938</v>
      </c>
      <c r="F3492" s="24">
        <v>895.71099853515625</v>
      </c>
      <c r="G3492" s="24">
        <v>696.28765869140625</v>
      </c>
      <c r="H3492" s="24">
        <v>669.93780517578125</v>
      </c>
    </row>
    <row r="3493" spans="1:8">
      <c r="A3493">
        <v>36</v>
      </c>
      <c r="B3493" t="s">
        <v>290</v>
      </c>
      <c r="C3493">
        <v>10</v>
      </c>
      <c r="D3493" s="24">
        <v>4757.5048828125</v>
      </c>
      <c r="E3493" s="24">
        <v>948.9698486328125</v>
      </c>
      <c r="F3493" s="24">
        <v>738.69195556640625</v>
      </c>
      <c r="G3493" s="24">
        <v>1545.8843994140625</v>
      </c>
      <c r="H3493" s="24">
        <v>956.91845703125</v>
      </c>
    </row>
    <row r="3494" spans="1:8">
      <c r="A3494">
        <v>37</v>
      </c>
      <c r="B3494" t="s">
        <v>291</v>
      </c>
      <c r="C3494">
        <v>10</v>
      </c>
      <c r="D3494" s="24">
        <v>3752.158935546875</v>
      </c>
      <c r="E3494" s="24">
        <v>868.33172607421875</v>
      </c>
      <c r="F3494" s="24">
        <v>582.2474365234375</v>
      </c>
      <c r="G3494" s="24">
        <v>683.11181640625</v>
      </c>
      <c r="H3494" s="24">
        <v>843.6241455078125</v>
      </c>
    </row>
    <row r="3495" spans="1:8">
      <c r="A3495">
        <v>38</v>
      </c>
      <c r="B3495" t="s">
        <v>293</v>
      </c>
      <c r="C3495">
        <v>10</v>
      </c>
      <c r="D3495" s="24">
        <v>923.31658935546875</v>
      </c>
      <c r="E3495" s="24">
        <v>474.75521850585938</v>
      </c>
      <c r="F3495" s="24">
        <v>-37.966892242431641</v>
      </c>
      <c r="G3495" s="24">
        <v>545.12261962890625</v>
      </c>
      <c r="H3495" s="24">
        <v>122.46170043945312</v>
      </c>
    </row>
    <row r="3496" spans="1:8">
      <c r="A3496">
        <v>39</v>
      </c>
      <c r="B3496" t="s">
        <v>294</v>
      </c>
      <c r="C3496">
        <v>10</v>
      </c>
      <c r="D3496" s="24">
        <v>3233.547119140625</v>
      </c>
      <c r="E3496" s="24">
        <v>901.22406005859375</v>
      </c>
      <c r="F3496" s="24">
        <v>289.60494995117188</v>
      </c>
      <c r="G3496" s="24">
        <v>686.10968017578125</v>
      </c>
      <c r="H3496" s="24">
        <v>595.3580322265625</v>
      </c>
    </row>
    <row r="3497" spans="1:8">
      <c r="A3497">
        <v>40</v>
      </c>
      <c r="B3497" t="s">
        <v>295</v>
      </c>
      <c r="C3497">
        <v>10</v>
      </c>
      <c r="D3497" s="24">
        <v>4770.9541015625</v>
      </c>
      <c r="E3497" s="24">
        <v>1508.3375244140625</v>
      </c>
      <c r="F3497" s="24">
        <v>672.13177490234375</v>
      </c>
      <c r="G3497" s="24">
        <v>1038.816162109375</v>
      </c>
      <c r="H3497" s="24">
        <v>221.12736511230469</v>
      </c>
    </row>
    <row r="3498" spans="1:8">
      <c r="A3498">
        <v>41</v>
      </c>
      <c r="B3498" t="s">
        <v>296</v>
      </c>
      <c r="C3498">
        <v>10</v>
      </c>
      <c r="D3498" s="24">
        <v>1190.9500732421875</v>
      </c>
      <c r="E3498" s="24">
        <v>228.06396484375</v>
      </c>
      <c r="F3498" s="24">
        <v>475.36740112304688</v>
      </c>
      <c r="G3498" s="24">
        <v>487.59295654296875</v>
      </c>
      <c r="H3498" s="24">
        <v>321.25607299804688</v>
      </c>
    </row>
    <row r="3499" spans="1:8">
      <c r="A3499">
        <v>42</v>
      </c>
      <c r="B3499" t="s">
        <v>297</v>
      </c>
      <c r="C3499">
        <v>10</v>
      </c>
      <c r="D3499" s="24">
        <v>1289.8289794921875</v>
      </c>
      <c r="E3499" s="24">
        <v>246.27055358886719</v>
      </c>
      <c r="F3499" s="24">
        <v>-85.731155395507812</v>
      </c>
      <c r="G3499" s="24">
        <v>297.58187866210938</v>
      </c>
      <c r="H3499" s="24">
        <v>145.88874816894531</v>
      </c>
    </row>
    <row r="3500" spans="1:8">
      <c r="A3500">
        <v>43</v>
      </c>
      <c r="B3500" t="s">
        <v>298</v>
      </c>
      <c r="C3500">
        <v>10</v>
      </c>
      <c r="D3500" s="24">
        <v>5049.53662109375</v>
      </c>
      <c r="E3500" s="24">
        <v>1007.1484375</v>
      </c>
      <c r="F3500" s="24">
        <v>530.95758056640625</v>
      </c>
      <c r="G3500" s="24">
        <v>367.4921875</v>
      </c>
      <c r="H3500" s="24">
        <v>845.2921142578125</v>
      </c>
    </row>
    <row r="3501" spans="1:8">
      <c r="A3501">
        <v>44</v>
      </c>
      <c r="B3501" t="s">
        <v>299</v>
      </c>
      <c r="C3501">
        <v>10</v>
      </c>
      <c r="D3501" s="24">
        <v>4159.818359375</v>
      </c>
      <c r="E3501" s="24">
        <v>908.45294189453125</v>
      </c>
      <c r="F3501" s="24">
        <v>286.99459838867188</v>
      </c>
      <c r="G3501" s="24">
        <v>1174.8526611328125</v>
      </c>
      <c r="H3501" s="24">
        <v>354.8927001953125</v>
      </c>
    </row>
    <row r="3502" spans="1:8">
      <c r="A3502">
        <v>45</v>
      </c>
      <c r="B3502" t="s">
        <v>300</v>
      </c>
      <c r="C3502">
        <v>10</v>
      </c>
      <c r="D3502" s="24">
        <v>2581.66162109375</v>
      </c>
      <c r="E3502" s="24">
        <v>662.43402099609375</v>
      </c>
      <c r="F3502" s="24">
        <v>434.32440185546875</v>
      </c>
      <c r="G3502" s="24">
        <v>1095.7686767578125</v>
      </c>
      <c r="H3502" s="24">
        <v>366.86227416992188</v>
      </c>
    </row>
    <row r="3503" spans="1:8">
      <c r="A3503">
        <v>46</v>
      </c>
      <c r="B3503" t="s">
        <v>302</v>
      </c>
      <c r="C3503">
        <v>10</v>
      </c>
      <c r="D3503" s="24">
        <v>4649.32421875</v>
      </c>
      <c r="E3503" s="24">
        <v>840.7427978515625</v>
      </c>
      <c r="F3503" s="24">
        <v>424.56597900390625</v>
      </c>
      <c r="G3503" s="24">
        <v>1108.125732421875</v>
      </c>
      <c r="H3503" s="24">
        <v>795.49554443359375</v>
      </c>
    </row>
    <row r="3504" spans="1:8">
      <c r="A3504">
        <v>47</v>
      </c>
      <c r="B3504" t="s">
        <v>304</v>
      </c>
      <c r="C3504">
        <v>10</v>
      </c>
      <c r="D3504" s="24">
        <v>1473.2283935546875</v>
      </c>
      <c r="E3504" s="24">
        <v>70.491744995117188</v>
      </c>
      <c r="F3504" s="24">
        <v>184.88534545898438</v>
      </c>
      <c r="G3504" s="24">
        <v>770.39300537109375</v>
      </c>
      <c r="H3504" s="24">
        <v>677.078857421875</v>
      </c>
    </row>
    <row r="3505" spans="1:8">
      <c r="A3505">
        <v>48</v>
      </c>
      <c r="B3505" t="s">
        <v>306</v>
      </c>
      <c r="C3505">
        <v>10</v>
      </c>
      <c r="D3505" s="24">
        <v>4143.44921875</v>
      </c>
      <c r="E3505" s="24">
        <v>804.77606201171875</v>
      </c>
      <c r="F3505" s="24">
        <v>415.12774658203125</v>
      </c>
      <c r="G3505" s="24">
        <v>1153.1134033203125</v>
      </c>
      <c r="H3505" s="24">
        <v>920.9951171875</v>
      </c>
    </row>
    <row r="3506" spans="1:8">
      <c r="A3506">
        <v>49</v>
      </c>
      <c r="B3506" t="s">
        <v>301</v>
      </c>
      <c r="C3506">
        <v>10</v>
      </c>
      <c r="D3506" s="24">
        <v>51906.44921875</v>
      </c>
      <c r="E3506" s="24">
        <v>24243.669921875</v>
      </c>
      <c r="F3506" s="24">
        <v>50630.87109375</v>
      </c>
      <c r="G3506" s="24">
        <v>107746.9140625</v>
      </c>
      <c r="H3506" s="24">
        <v>569.61834716796875</v>
      </c>
    </row>
    <row r="3507" spans="1:8">
      <c r="A3507">
        <v>50</v>
      </c>
      <c r="B3507" t="s">
        <v>303</v>
      </c>
      <c r="C3507">
        <v>10</v>
      </c>
      <c r="D3507" s="24">
        <v>32116.298828125</v>
      </c>
      <c r="E3507" s="24">
        <v>16584.958984375</v>
      </c>
      <c r="F3507" s="24">
        <v>36736.5078125</v>
      </c>
      <c r="G3507" s="24">
        <v>77249.3359375</v>
      </c>
      <c r="H3507" s="24">
        <v>133.17597961425781</v>
      </c>
    </row>
    <row r="3508" spans="1:8">
      <c r="A3508">
        <v>51</v>
      </c>
      <c r="B3508" t="s">
        <v>305</v>
      </c>
      <c r="C3508">
        <v>10</v>
      </c>
      <c r="D3508" s="24">
        <v>41874.94921875</v>
      </c>
      <c r="E3508" s="24">
        <v>21313.51171875</v>
      </c>
      <c r="F3508" s="24">
        <v>46279.65625</v>
      </c>
      <c r="G3508" s="24">
        <v>90254.5</v>
      </c>
      <c r="H3508" s="24">
        <v>430.06939697265625</v>
      </c>
    </row>
    <row r="3509" spans="1:8">
      <c r="A3509">
        <v>52</v>
      </c>
      <c r="B3509" t="s">
        <v>307</v>
      </c>
      <c r="C3509">
        <v>10</v>
      </c>
      <c r="D3509" s="24">
        <v>47805.69140625</v>
      </c>
      <c r="E3509" s="24">
        <v>22986.857421875</v>
      </c>
      <c r="F3509" s="24">
        <v>48598.36328125</v>
      </c>
      <c r="G3509" s="24">
        <v>93318.40625</v>
      </c>
      <c r="H3509" s="24">
        <v>1772.943603515625</v>
      </c>
    </row>
    <row r="3510" spans="1:8">
      <c r="A3510">
        <v>53</v>
      </c>
      <c r="B3510" t="s">
        <v>308</v>
      </c>
      <c r="C3510">
        <v>10</v>
      </c>
      <c r="D3510" s="24">
        <v>25744.466796875</v>
      </c>
      <c r="E3510" s="24">
        <v>15341.4453125</v>
      </c>
      <c r="F3510" s="24">
        <v>33455.37890625</v>
      </c>
      <c r="G3510" s="24">
        <v>62348.828125</v>
      </c>
      <c r="H3510" s="24">
        <v>508.7069091796875</v>
      </c>
    </row>
    <row r="3511" spans="1:8">
      <c r="A3511">
        <v>54</v>
      </c>
      <c r="B3511" t="s">
        <v>309</v>
      </c>
      <c r="C3511">
        <v>10</v>
      </c>
      <c r="D3511" s="24">
        <v>28778.611328125</v>
      </c>
      <c r="E3511" s="24">
        <v>14999.60546875</v>
      </c>
      <c r="F3511" s="24">
        <v>33797.38671875</v>
      </c>
      <c r="G3511" s="24">
        <v>62526.1953125</v>
      </c>
      <c r="H3511" s="24">
        <v>826.69219970703125</v>
      </c>
    </row>
    <row r="3512" spans="1:8">
      <c r="A3512">
        <v>55</v>
      </c>
      <c r="B3512" t="s">
        <v>310</v>
      </c>
      <c r="C3512">
        <v>10</v>
      </c>
      <c r="D3512" s="24">
        <v>37947.78125</v>
      </c>
      <c r="E3512" s="24">
        <v>19617.369140625</v>
      </c>
      <c r="F3512" s="24">
        <v>40727.36328125</v>
      </c>
      <c r="G3512" s="24">
        <v>73232.7734375</v>
      </c>
      <c r="H3512" s="24">
        <v>665.10211181640625</v>
      </c>
    </row>
    <row r="3513" spans="1:8">
      <c r="A3513">
        <v>56</v>
      </c>
      <c r="B3513" t="s">
        <v>311</v>
      </c>
      <c r="C3513">
        <v>10</v>
      </c>
      <c r="D3513" s="24">
        <v>24457.84765625</v>
      </c>
      <c r="E3513" s="24">
        <v>14234.537109375</v>
      </c>
      <c r="F3513" s="24">
        <v>31207.115234375</v>
      </c>
      <c r="G3513" s="24">
        <v>56144.078125</v>
      </c>
      <c r="H3513" s="24">
        <v>499.31121826171875</v>
      </c>
    </row>
    <row r="3514" spans="1:8">
      <c r="A3514">
        <v>57</v>
      </c>
      <c r="B3514" t="s">
        <v>317</v>
      </c>
      <c r="C3514">
        <v>10</v>
      </c>
      <c r="D3514" s="24">
        <v>3711.572021484375</v>
      </c>
      <c r="E3514" s="24">
        <v>882.47454833984375</v>
      </c>
      <c r="F3514" s="24">
        <v>939.55413818359375</v>
      </c>
      <c r="G3514" s="24">
        <v>473.75680541992188</v>
      </c>
      <c r="H3514" s="24">
        <v>386.56817626953125</v>
      </c>
    </row>
    <row r="3515" spans="1:8">
      <c r="A3515">
        <v>58</v>
      </c>
      <c r="B3515" t="s">
        <v>319</v>
      </c>
      <c r="C3515">
        <v>10</v>
      </c>
      <c r="D3515" s="24">
        <v>6472.84814453125</v>
      </c>
      <c r="E3515" s="24">
        <v>823.580322265625</v>
      </c>
      <c r="F3515" s="24">
        <v>920.01263427734375</v>
      </c>
      <c r="G3515" s="24">
        <v>1000.526611328125</v>
      </c>
      <c r="H3515" s="24">
        <v>984.905517578125</v>
      </c>
    </row>
    <row r="3516" spans="1:8">
      <c r="A3516">
        <v>59</v>
      </c>
      <c r="B3516" t="s">
        <v>321</v>
      </c>
      <c r="C3516">
        <v>10</v>
      </c>
      <c r="D3516" s="24">
        <v>5890.43310546875</v>
      </c>
      <c r="E3516" s="24">
        <v>1734.2835693359375</v>
      </c>
      <c r="F3516" s="24">
        <v>1263.1300048828125</v>
      </c>
      <c r="G3516" s="24">
        <v>1753.244140625</v>
      </c>
      <c r="H3516" s="24">
        <v>1031.3538818359375</v>
      </c>
    </row>
    <row r="3517" spans="1:8">
      <c r="A3517">
        <v>60</v>
      </c>
      <c r="B3517" t="s">
        <v>322</v>
      </c>
      <c r="C3517">
        <v>10</v>
      </c>
      <c r="D3517" s="24">
        <v>8351.1787109375</v>
      </c>
      <c r="E3517" s="24">
        <v>1788.666748046875</v>
      </c>
      <c r="F3517" s="24">
        <v>876.40264892578125</v>
      </c>
      <c r="G3517" s="24">
        <v>1690.3616943359375</v>
      </c>
      <c r="H3517" s="24">
        <v>647.7667236328125</v>
      </c>
    </row>
    <row r="3518" spans="1:8">
      <c r="A3518">
        <v>61</v>
      </c>
      <c r="B3518" t="s">
        <v>325</v>
      </c>
      <c r="C3518">
        <v>10</v>
      </c>
      <c r="D3518" s="24">
        <v>8662.345703125</v>
      </c>
      <c r="E3518" s="24">
        <v>1454.5576171875</v>
      </c>
      <c r="F3518" s="24">
        <v>1134.2933349609375</v>
      </c>
      <c r="G3518" s="24">
        <v>632.89422607421875</v>
      </c>
      <c r="H3518" s="24">
        <v>1219.290771484375</v>
      </c>
    </row>
    <row r="3519" spans="1:8">
      <c r="A3519">
        <v>62</v>
      </c>
      <c r="B3519" t="s">
        <v>327</v>
      </c>
      <c r="C3519">
        <v>10</v>
      </c>
      <c r="D3519" s="24">
        <v>4848.32080078125</v>
      </c>
      <c r="E3519" s="24">
        <v>735.5338134765625</v>
      </c>
      <c r="F3519" s="24">
        <v>482.195068359375</v>
      </c>
      <c r="G3519" s="24">
        <v>1138.5439453125</v>
      </c>
      <c r="H3519" s="24">
        <v>564.10699462890625</v>
      </c>
    </row>
    <row r="3520" spans="1:8">
      <c r="A3520">
        <v>63</v>
      </c>
      <c r="B3520" t="s">
        <v>330</v>
      </c>
      <c r="C3520">
        <v>10</v>
      </c>
      <c r="D3520" s="24">
        <v>2288.65185546875</v>
      </c>
      <c r="E3520" s="24">
        <v>131.78248596191406</v>
      </c>
      <c r="F3520" s="24">
        <v>86.592826843261719</v>
      </c>
      <c r="G3520" s="24">
        <v>521.41912841796875</v>
      </c>
      <c r="H3520" s="24">
        <v>433.45858764648438</v>
      </c>
    </row>
    <row r="3521" spans="1:8">
      <c r="A3521">
        <v>64</v>
      </c>
      <c r="B3521" t="s">
        <v>332</v>
      </c>
      <c r="C3521">
        <v>10</v>
      </c>
      <c r="D3521" s="24">
        <v>3164.776123046875</v>
      </c>
      <c r="E3521" s="24">
        <v>1016.9579467773438</v>
      </c>
      <c r="F3521" s="24">
        <v>399.23040771484375</v>
      </c>
      <c r="G3521" s="24">
        <v>534.33624267578125</v>
      </c>
      <c r="H3521" s="24">
        <v>298.96957397460938</v>
      </c>
    </row>
    <row r="3522" spans="1:8">
      <c r="A3522">
        <v>65</v>
      </c>
      <c r="B3522" t="s">
        <v>333</v>
      </c>
      <c r="C3522">
        <v>10</v>
      </c>
      <c r="D3522" s="24">
        <v>5327.61865234375</v>
      </c>
      <c r="E3522" s="24">
        <v>925.49713134765625</v>
      </c>
      <c r="F3522" s="24">
        <v>550.29791259765625</v>
      </c>
      <c r="G3522" s="24">
        <v>876.040771484375</v>
      </c>
      <c r="H3522" s="24">
        <v>581.055419921875</v>
      </c>
    </row>
    <row r="3523" spans="1:8">
      <c r="A3523">
        <v>66</v>
      </c>
      <c r="B3523" t="s">
        <v>334</v>
      </c>
      <c r="C3523">
        <v>10</v>
      </c>
      <c r="D3523" s="24">
        <v>2253.669921875</v>
      </c>
      <c r="E3523" s="24">
        <v>269.37957763671875</v>
      </c>
      <c r="F3523" s="24">
        <v>164.19667053222656</v>
      </c>
      <c r="G3523" s="24">
        <v>1414.7427978515625</v>
      </c>
      <c r="H3523" s="24">
        <v>1352.2181396484375</v>
      </c>
    </row>
    <row r="3524" spans="1:8">
      <c r="A3524">
        <v>67</v>
      </c>
      <c r="B3524" t="s">
        <v>335</v>
      </c>
      <c r="C3524">
        <v>10</v>
      </c>
      <c r="D3524" s="24">
        <v>10157.712890625</v>
      </c>
      <c r="E3524" s="24">
        <v>2388.53369140625</v>
      </c>
      <c r="F3524" s="24">
        <v>1348.41357421875</v>
      </c>
      <c r="G3524" s="24">
        <v>2374.633544921875</v>
      </c>
      <c r="H3524" s="24">
        <v>1522.07470703125</v>
      </c>
    </row>
    <row r="3525" spans="1:8">
      <c r="A3525">
        <v>68</v>
      </c>
      <c r="B3525" t="s">
        <v>336</v>
      </c>
      <c r="C3525">
        <v>10</v>
      </c>
      <c r="D3525" s="24">
        <v>2392.53271484375</v>
      </c>
      <c r="E3525" s="24">
        <v>638.12371826171875</v>
      </c>
      <c r="F3525" s="24">
        <v>-198.4825439453125</v>
      </c>
      <c r="G3525" s="24">
        <v>367.83203125</v>
      </c>
      <c r="H3525" s="24">
        <v>680.608642578125</v>
      </c>
    </row>
    <row r="3526" spans="1:8">
      <c r="A3526">
        <v>69</v>
      </c>
      <c r="B3526" t="s">
        <v>337</v>
      </c>
      <c r="C3526">
        <v>10</v>
      </c>
      <c r="D3526" s="24">
        <v>2788.47802734375</v>
      </c>
      <c r="E3526" s="24">
        <v>639.6776123046875</v>
      </c>
      <c r="F3526" s="24">
        <v>681.58746337890625</v>
      </c>
      <c r="G3526" s="24">
        <v>1270.990234375</v>
      </c>
      <c r="H3526" s="24">
        <v>633.99285888671875</v>
      </c>
    </row>
    <row r="3527" spans="1:8">
      <c r="A3527">
        <v>70</v>
      </c>
      <c r="B3527" t="s">
        <v>338</v>
      </c>
      <c r="C3527">
        <v>10</v>
      </c>
      <c r="D3527" s="24">
        <v>7001.681640625</v>
      </c>
      <c r="E3527" s="24">
        <v>1272.5556640625</v>
      </c>
      <c r="F3527" s="24">
        <v>675.63079833984375</v>
      </c>
      <c r="G3527" s="24">
        <v>1134.76416015625</v>
      </c>
      <c r="H3527" s="24">
        <v>427.1060791015625</v>
      </c>
    </row>
    <row r="3528" spans="1:8">
      <c r="A3528">
        <v>71</v>
      </c>
      <c r="B3528" t="s">
        <v>339</v>
      </c>
      <c r="C3528">
        <v>10</v>
      </c>
      <c r="D3528" s="24">
        <v>5978.048828125</v>
      </c>
      <c r="E3528" s="24">
        <v>1023.0889282226562</v>
      </c>
      <c r="F3528" s="24">
        <v>959.8599853515625</v>
      </c>
      <c r="G3528" s="24">
        <v>1047.574462890625</v>
      </c>
      <c r="H3528" s="24">
        <v>600.5400390625</v>
      </c>
    </row>
    <row r="3529" spans="1:8">
      <c r="A3529">
        <v>72</v>
      </c>
      <c r="B3529" t="s">
        <v>340</v>
      </c>
      <c r="C3529">
        <v>10</v>
      </c>
      <c r="D3529" s="24">
        <v>5153.15673828125</v>
      </c>
      <c r="E3529" s="24">
        <v>1311.3419189453125</v>
      </c>
      <c r="F3529" s="24">
        <v>462.3092041015625</v>
      </c>
      <c r="G3529" s="24">
        <v>1214.9696044921875</v>
      </c>
      <c r="H3529" s="24">
        <v>897.94940185546875</v>
      </c>
    </row>
    <row r="3530" spans="1:8">
      <c r="A3530">
        <v>73</v>
      </c>
      <c r="B3530" t="s">
        <v>312</v>
      </c>
      <c r="C3530">
        <v>10</v>
      </c>
      <c r="D3530" s="24">
        <v>36581.44140625</v>
      </c>
      <c r="E3530" s="24">
        <v>19637.015625</v>
      </c>
      <c r="F3530" s="24">
        <v>37234.33984375</v>
      </c>
      <c r="G3530" s="24">
        <v>83913.0703125</v>
      </c>
      <c r="H3530" s="24">
        <v>275.19937133789062</v>
      </c>
    </row>
    <row r="3531" spans="1:8">
      <c r="A3531">
        <v>74</v>
      </c>
      <c r="B3531" t="s">
        <v>314</v>
      </c>
      <c r="C3531">
        <v>10</v>
      </c>
      <c r="D3531" s="24">
        <v>55632.4296875</v>
      </c>
      <c r="E3531" s="24">
        <v>25406.541015625</v>
      </c>
      <c r="F3531" s="24">
        <v>47752.9140625</v>
      </c>
      <c r="G3531" s="24">
        <v>98086.078125</v>
      </c>
      <c r="H3531" s="24">
        <v>653.93695068359375</v>
      </c>
    </row>
    <row r="3532" spans="1:8">
      <c r="A3532">
        <v>75</v>
      </c>
      <c r="B3532" t="s">
        <v>341</v>
      </c>
      <c r="C3532">
        <v>10</v>
      </c>
      <c r="D3532" s="24">
        <v>4341.5009765625</v>
      </c>
      <c r="E3532" s="24">
        <v>1153.8736572265625</v>
      </c>
      <c r="F3532" s="24">
        <v>1109.032958984375</v>
      </c>
      <c r="G3532" s="24">
        <v>1514.1202392578125</v>
      </c>
      <c r="H3532" s="24">
        <v>877.3758544921875</v>
      </c>
    </row>
    <row r="3533" spans="1:8">
      <c r="A3533">
        <v>76</v>
      </c>
      <c r="B3533" t="s">
        <v>342</v>
      </c>
      <c r="C3533">
        <v>10</v>
      </c>
      <c r="D3533" s="24">
        <v>5665.4609375</v>
      </c>
      <c r="E3533" s="24">
        <v>1238.33984375</v>
      </c>
      <c r="F3533" s="24">
        <v>1250.6119384765625</v>
      </c>
      <c r="G3533" s="24">
        <v>1572.868408203125</v>
      </c>
      <c r="H3533" s="24">
        <v>831.72760009765625</v>
      </c>
    </row>
    <row r="3534" spans="1:8">
      <c r="A3534">
        <v>77</v>
      </c>
      <c r="B3534" t="s">
        <v>343</v>
      </c>
      <c r="C3534">
        <v>10</v>
      </c>
      <c r="D3534" s="24">
        <v>2590.3232421875</v>
      </c>
      <c r="E3534" s="24">
        <v>505.22607421875</v>
      </c>
      <c r="F3534" s="24">
        <v>702.1282958984375</v>
      </c>
      <c r="G3534" s="24">
        <v>931.94891357421875</v>
      </c>
      <c r="H3534" s="24">
        <v>303.56845092773438</v>
      </c>
    </row>
    <row r="3535" spans="1:8">
      <c r="A3535">
        <v>78</v>
      </c>
      <c r="B3535" t="s">
        <v>344</v>
      </c>
      <c r="C3535">
        <v>10</v>
      </c>
      <c r="D3535" s="24">
        <v>5289.68017578125</v>
      </c>
      <c r="E3535" s="24">
        <v>1081.2061767578125</v>
      </c>
      <c r="F3535" s="24">
        <v>880.72613525390625</v>
      </c>
      <c r="G3535" s="24">
        <v>960.62841796875</v>
      </c>
      <c r="H3535" s="24">
        <v>714.49273681640625</v>
      </c>
    </row>
    <row r="3536" spans="1:8">
      <c r="A3536">
        <v>79</v>
      </c>
      <c r="B3536" t="s">
        <v>345</v>
      </c>
      <c r="C3536">
        <v>10</v>
      </c>
      <c r="D3536" s="24">
        <v>13158.8203125</v>
      </c>
      <c r="E3536" s="24">
        <v>2531.256103515625</v>
      </c>
      <c r="F3536" s="24">
        <v>1607.994873046875</v>
      </c>
      <c r="G3536" s="24">
        <v>1698.7083740234375</v>
      </c>
      <c r="H3536" s="24">
        <v>744.98870849609375</v>
      </c>
    </row>
    <row r="3537" spans="1:8">
      <c r="A3537">
        <v>80</v>
      </c>
      <c r="B3537" t="s">
        <v>346</v>
      </c>
      <c r="C3537">
        <v>10</v>
      </c>
      <c r="D3537" s="24">
        <v>2868.078857421875</v>
      </c>
      <c r="E3537" s="24">
        <v>839.3466796875</v>
      </c>
      <c r="F3537" s="24">
        <v>769.283447265625</v>
      </c>
      <c r="G3537" s="24">
        <v>635.14471435546875</v>
      </c>
      <c r="H3537" s="24">
        <v>371.88449096679688</v>
      </c>
    </row>
    <row r="3538" spans="1:8">
      <c r="A3538">
        <v>81</v>
      </c>
      <c r="B3538" t="s">
        <v>347</v>
      </c>
      <c r="C3538">
        <v>10</v>
      </c>
      <c r="D3538" s="24">
        <v>7806.04345703125</v>
      </c>
      <c r="E3538" s="24">
        <v>1811.2364501953125</v>
      </c>
      <c r="F3538" s="24">
        <v>808.46148681640625</v>
      </c>
      <c r="G3538" s="24">
        <v>1356.05810546875</v>
      </c>
      <c r="H3538" s="24">
        <v>827.51202392578125</v>
      </c>
    </row>
    <row r="3539" spans="1:8">
      <c r="A3539">
        <v>82</v>
      </c>
      <c r="B3539" t="s">
        <v>348</v>
      </c>
      <c r="C3539">
        <v>10</v>
      </c>
      <c r="D3539" s="24">
        <v>5470.5048828125</v>
      </c>
      <c r="E3539" s="24">
        <v>759.41314697265625</v>
      </c>
      <c r="F3539" s="24">
        <v>505.51800537109375</v>
      </c>
      <c r="G3539" s="24">
        <v>803.63726806640625</v>
      </c>
      <c r="H3539" s="24">
        <v>434.62884521484375</v>
      </c>
    </row>
    <row r="3540" spans="1:8">
      <c r="A3540">
        <v>83</v>
      </c>
      <c r="B3540" t="s">
        <v>349</v>
      </c>
      <c r="C3540">
        <v>10</v>
      </c>
      <c r="D3540" s="24">
        <v>3361.339111328125</v>
      </c>
      <c r="E3540" s="24">
        <v>853.66839599609375</v>
      </c>
      <c r="F3540" s="24">
        <v>767.8179931640625</v>
      </c>
      <c r="G3540" s="24">
        <v>720.47845458984375</v>
      </c>
      <c r="H3540" s="24">
        <v>190.17881774902344</v>
      </c>
    </row>
    <row r="3541" spans="1:8">
      <c r="A3541">
        <v>84</v>
      </c>
      <c r="B3541" t="s">
        <v>350</v>
      </c>
      <c r="C3541">
        <v>10</v>
      </c>
      <c r="D3541" s="24">
        <v>1755.6837158203125</v>
      </c>
      <c r="E3541" s="24">
        <v>934.36279296875</v>
      </c>
      <c r="F3541" s="24">
        <v>366.4329833984375</v>
      </c>
      <c r="G3541" s="24">
        <v>704.15570068359375</v>
      </c>
      <c r="H3541" s="24">
        <v>472.33685302734375</v>
      </c>
    </row>
    <row r="3542" spans="1:8">
      <c r="A3542">
        <v>85</v>
      </c>
      <c r="B3542" t="s">
        <v>351</v>
      </c>
      <c r="C3542">
        <v>10</v>
      </c>
      <c r="D3542" s="24">
        <v>4960.43212890625</v>
      </c>
      <c r="E3542" s="24">
        <v>839.05126953125</v>
      </c>
      <c r="F3542" s="24">
        <v>602.5736083984375</v>
      </c>
      <c r="G3542" s="24">
        <v>986.35711669921875</v>
      </c>
      <c r="H3542" s="24">
        <v>443.8277587890625</v>
      </c>
    </row>
    <row r="3543" spans="1:8">
      <c r="A3543">
        <v>86</v>
      </c>
      <c r="B3543" t="s">
        <v>352</v>
      </c>
      <c r="C3543">
        <v>10</v>
      </c>
      <c r="D3543" s="24">
        <v>7304.8349609375</v>
      </c>
      <c r="E3543" s="24">
        <v>1380.4832763671875</v>
      </c>
      <c r="F3543" s="24">
        <v>533.27203369140625</v>
      </c>
      <c r="G3543" s="24">
        <v>3448.1220703125</v>
      </c>
      <c r="H3543" s="24">
        <v>959.47503662109375</v>
      </c>
    </row>
    <row r="3544" spans="1:8">
      <c r="A3544">
        <v>87</v>
      </c>
      <c r="B3544" t="s">
        <v>353</v>
      </c>
      <c r="C3544">
        <v>10</v>
      </c>
      <c r="D3544" s="24">
        <v>6153.09130859375</v>
      </c>
      <c r="E3544" s="24">
        <v>1356.1893310546875</v>
      </c>
      <c r="F3544" s="24">
        <v>813.57672119140625</v>
      </c>
      <c r="G3544" s="24">
        <v>1167.449951171875</v>
      </c>
      <c r="H3544" s="24">
        <v>425.10665893554688</v>
      </c>
    </row>
    <row r="3545" spans="1:8">
      <c r="A3545">
        <v>88</v>
      </c>
      <c r="B3545" t="s">
        <v>354</v>
      </c>
      <c r="C3545">
        <v>10</v>
      </c>
      <c r="D3545" s="24">
        <v>265.707763671875</v>
      </c>
      <c r="E3545" s="24">
        <v>710.67352294921875</v>
      </c>
      <c r="F3545" s="24">
        <v>622.23931884765625</v>
      </c>
      <c r="G3545" s="24">
        <v>915.79339599609375</v>
      </c>
      <c r="H3545" s="24">
        <v>1110.4620361328125</v>
      </c>
    </row>
    <row r="3546" spans="1:8">
      <c r="A3546">
        <v>89</v>
      </c>
      <c r="B3546" t="s">
        <v>355</v>
      </c>
      <c r="C3546">
        <v>10</v>
      </c>
      <c r="D3546" s="24">
        <v>4137.09228515625</v>
      </c>
      <c r="E3546" s="24">
        <v>876.97662353515625</v>
      </c>
      <c r="F3546" s="24">
        <v>570.20050048828125</v>
      </c>
      <c r="G3546" s="24">
        <v>1076.407470703125</v>
      </c>
      <c r="H3546" s="24">
        <v>946.21087646484375</v>
      </c>
    </row>
    <row r="3547" spans="1:8">
      <c r="A3547">
        <v>90</v>
      </c>
      <c r="B3547" t="s">
        <v>356</v>
      </c>
      <c r="C3547">
        <v>10</v>
      </c>
      <c r="D3547" s="24">
        <v>3566.851806640625</v>
      </c>
      <c r="E3547" s="24">
        <v>734.9237060546875</v>
      </c>
      <c r="F3547" s="24">
        <v>395.14361572265625</v>
      </c>
      <c r="G3547" s="24">
        <v>789.32080078125</v>
      </c>
      <c r="H3547" s="24">
        <v>602.0362548828125</v>
      </c>
    </row>
    <row r="3548" spans="1:8">
      <c r="A3548">
        <v>91</v>
      </c>
      <c r="B3548" t="s">
        <v>357</v>
      </c>
      <c r="C3548">
        <v>10</v>
      </c>
      <c r="D3548" s="24">
        <v>2576.28955078125</v>
      </c>
      <c r="E3548" s="24">
        <v>642.75018310546875</v>
      </c>
      <c r="F3548" s="24">
        <v>516.6553955078125</v>
      </c>
      <c r="G3548" s="24">
        <v>869.4876708984375</v>
      </c>
      <c r="H3548" s="24">
        <v>383.54794311523438</v>
      </c>
    </row>
    <row r="3549" spans="1:8">
      <c r="A3549">
        <v>92</v>
      </c>
      <c r="B3549" t="s">
        <v>358</v>
      </c>
      <c r="C3549">
        <v>10</v>
      </c>
      <c r="D3549" s="24">
        <v>7350.79931640625</v>
      </c>
      <c r="E3549" s="24">
        <v>931.95855712890625</v>
      </c>
      <c r="F3549" s="24">
        <v>645.27569580078125</v>
      </c>
      <c r="G3549" s="24">
        <v>1506.3353271484375</v>
      </c>
      <c r="H3549" s="24">
        <v>1000.8358764648438</v>
      </c>
    </row>
    <row r="3550" spans="1:8">
      <c r="A3550">
        <v>93</v>
      </c>
      <c r="B3550" t="s">
        <v>359</v>
      </c>
      <c r="C3550">
        <v>10</v>
      </c>
      <c r="D3550" s="24">
        <v>8065.439453125</v>
      </c>
      <c r="E3550" s="24">
        <v>1581.986572265625</v>
      </c>
      <c r="F3550" s="24">
        <v>510.79733276367188</v>
      </c>
      <c r="G3550" s="24">
        <v>947.95892333984375</v>
      </c>
      <c r="H3550" s="24">
        <v>533.5899658203125</v>
      </c>
    </row>
    <row r="3551" spans="1:8">
      <c r="A3551">
        <v>94</v>
      </c>
      <c r="B3551" t="s">
        <v>360</v>
      </c>
      <c r="C3551">
        <v>10</v>
      </c>
      <c r="D3551" s="24">
        <v>2343.80517578125</v>
      </c>
      <c r="E3551" s="24">
        <v>803.08087158203125</v>
      </c>
      <c r="F3551" s="24">
        <v>788.2637939453125</v>
      </c>
      <c r="G3551" s="24">
        <v>750.97991943359375</v>
      </c>
      <c r="H3551" s="24">
        <v>581.21075439453125</v>
      </c>
    </row>
    <row r="3552" spans="1:8">
      <c r="A3552">
        <v>95</v>
      </c>
      <c r="B3552" t="s">
        <v>361</v>
      </c>
      <c r="C3552">
        <v>10</v>
      </c>
      <c r="D3552" s="24">
        <v>2652.68408203125</v>
      </c>
      <c r="E3552" s="24">
        <v>606.5950927734375</v>
      </c>
      <c r="F3552" s="24">
        <v>853.14947509765625</v>
      </c>
      <c r="G3552" s="24">
        <v>591.29693603515625</v>
      </c>
      <c r="H3552" s="24">
        <v>44.023883819580078</v>
      </c>
    </row>
    <row r="3553" spans="1:8">
      <c r="A3553">
        <v>96</v>
      </c>
      <c r="B3553" t="s">
        <v>362</v>
      </c>
      <c r="C3553">
        <v>10</v>
      </c>
      <c r="D3553" s="24">
        <v>1186568.5</v>
      </c>
      <c r="E3553" s="24">
        <v>86228.390625</v>
      </c>
      <c r="F3553" s="24">
        <v>37098.6796875</v>
      </c>
      <c r="G3553" s="24">
        <v>37344.48828125</v>
      </c>
      <c r="H3553" s="24">
        <v>10720.1357421875</v>
      </c>
    </row>
    <row r="3554" spans="1:8">
      <c r="A3554">
        <v>97</v>
      </c>
      <c r="B3554" t="s">
        <v>315</v>
      </c>
      <c r="C3554">
        <v>10</v>
      </c>
      <c r="D3554" s="24">
        <v>57230.46875</v>
      </c>
      <c r="E3554" s="24">
        <v>23330.37890625</v>
      </c>
      <c r="F3554" s="24">
        <v>52012.7734375</v>
      </c>
      <c r="G3554" s="24">
        <v>105240.15625</v>
      </c>
      <c r="H3554" s="24">
        <v>1011.220947265625</v>
      </c>
    </row>
    <row r="3555" spans="1:8">
      <c r="A3555">
        <v>98</v>
      </c>
      <c r="B3555" t="s">
        <v>316</v>
      </c>
      <c r="C3555">
        <v>10</v>
      </c>
      <c r="D3555" s="24">
        <v>44084.1640625</v>
      </c>
      <c r="E3555" s="24">
        <v>20906.798828125</v>
      </c>
      <c r="F3555" s="24">
        <v>43375.3203125</v>
      </c>
      <c r="G3555" s="24">
        <v>87895.421875</v>
      </c>
      <c r="H3555" s="24">
        <v>955.5023193359375</v>
      </c>
    </row>
    <row r="3556" spans="1:8">
      <c r="A3556">
        <v>99</v>
      </c>
      <c r="B3556" t="s">
        <v>363</v>
      </c>
      <c r="C3556">
        <v>10</v>
      </c>
      <c r="D3556" s="24">
        <v>4979.58544921875</v>
      </c>
      <c r="E3556" s="24">
        <v>1142.1290283203125</v>
      </c>
      <c r="F3556" s="24">
        <v>954.6268310546875</v>
      </c>
      <c r="G3556" s="24">
        <v>794.46844482421875</v>
      </c>
      <c r="H3556" s="24">
        <v>519.1700439453125</v>
      </c>
    </row>
    <row r="3557" spans="1:8">
      <c r="A3557">
        <v>100</v>
      </c>
      <c r="B3557" t="s">
        <v>364</v>
      </c>
      <c r="C3557">
        <v>10</v>
      </c>
      <c r="D3557" s="24">
        <v>6457.8076171875</v>
      </c>
      <c r="E3557" s="24">
        <v>1609.528076171875</v>
      </c>
      <c r="F3557" s="24">
        <v>1035.733154296875</v>
      </c>
      <c r="G3557" s="24">
        <v>1386.1658935546875</v>
      </c>
      <c r="H3557" s="24">
        <v>456.25164794921875</v>
      </c>
    </row>
    <row r="3558" spans="1:8">
      <c r="A3558">
        <v>101</v>
      </c>
      <c r="B3558" t="s">
        <v>365</v>
      </c>
      <c r="C3558">
        <v>10</v>
      </c>
      <c r="D3558" s="24">
        <v>1835.2669677734375</v>
      </c>
      <c r="E3558" s="24">
        <v>217.86264038085938</v>
      </c>
      <c r="F3558" s="24">
        <v>261.64593505859375</v>
      </c>
      <c r="G3558" s="24">
        <v>870.7459716796875</v>
      </c>
      <c r="H3558" s="24">
        <v>320.54168701171875</v>
      </c>
    </row>
    <row r="3559" spans="1:8">
      <c r="A3559">
        <v>102</v>
      </c>
      <c r="B3559" t="s">
        <v>366</v>
      </c>
      <c r="C3559">
        <v>10</v>
      </c>
      <c r="D3559" s="24">
        <v>20150.17578125</v>
      </c>
      <c r="E3559" s="24">
        <v>5571.31103515625</v>
      </c>
      <c r="F3559" s="24">
        <v>4933.0947265625</v>
      </c>
      <c r="G3559" s="24">
        <v>8357.6708984375</v>
      </c>
      <c r="H3559" s="24">
        <v>7166.63134765625</v>
      </c>
    </row>
    <row r="3560" spans="1:8">
      <c r="A3560">
        <v>103</v>
      </c>
      <c r="B3560" t="s">
        <v>367</v>
      </c>
      <c r="C3560">
        <v>10</v>
      </c>
      <c r="D3560" s="24">
        <v>8988.962890625</v>
      </c>
      <c r="E3560" s="24">
        <v>1427.12890625</v>
      </c>
      <c r="F3560" s="24">
        <v>1139.9764404296875</v>
      </c>
      <c r="G3560" s="24">
        <v>1076.704833984375</v>
      </c>
      <c r="H3560" s="24">
        <v>809.37213134765625</v>
      </c>
    </row>
    <row r="3561" spans="1:8">
      <c r="A3561">
        <v>104</v>
      </c>
      <c r="B3561" t="s">
        <v>368</v>
      </c>
      <c r="C3561">
        <v>10</v>
      </c>
      <c r="D3561" s="24">
        <v>8271.755859375</v>
      </c>
      <c r="E3561" s="24">
        <v>1142.515869140625</v>
      </c>
      <c r="F3561" s="24">
        <v>722.85809326171875</v>
      </c>
      <c r="G3561" s="24">
        <v>1739.917724609375</v>
      </c>
      <c r="H3561" s="24">
        <v>1295.077392578125</v>
      </c>
    </row>
    <row r="3562" spans="1:8">
      <c r="A3562">
        <v>105</v>
      </c>
      <c r="B3562" t="s">
        <v>369</v>
      </c>
      <c r="C3562">
        <v>10</v>
      </c>
      <c r="D3562" s="24">
        <v>3342.944580078125</v>
      </c>
      <c r="E3562" s="24">
        <v>720.57098388671875</v>
      </c>
      <c r="F3562" s="24">
        <v>972.2601318359375</v>
      </c>
      <c r="G3562" s="24">
        <v>664.87042236328125</v>
      </c>
      <c r="H3562" s="24">
        <v>518.94842529296875</v>
      </c>
    </row>
    <row r="3563" spans="1:8">
      <c r="A3563">
        <v>106</v>
      </c>
      <c r="B3563" t="s">
        <v>370</v>
      </c>
      <c r="C3563">
        <v>10</v>
      </c>
      <c r="D3563" s="24">
        <v>11000.1767578125</v>
      </c>
      <c r="E3563" s="24">
        <v>2105.1796875</v>
      </c>
      <c r="F3563" s="24">
        <v>1864.7783203125</v>
      </c>
      <c r="G3563" s="24">
        <v>1008.4781494140625</v>
      </c>
      <c r="H3563" s="24">
        <v>840.029296875</v>
      </c>
    </row>
    <row r="3564" spans="1:8">
      <c r="A3564">
        <v>107</v>
      </c>
      <c r="B3564" t="s">
        <v>371</v>
      </c>
      <c r="C3564">
        <v>10</v>
      </c>
      <c r="D3564" s="24">
        <v>6633.255859375</v>
      </c>
      <c r="E3564" s="24">
        <v>1247.796630859375</v>
      </c>
      <c r="F3564" s="24">
        <v>567.77978515625</v>
      </c>
      <c r="G3564" s="24">
        <v>1361.906982421875</v>
      </c>
      <c r="H3564" s="24">
        <v>962.1070556640625</v>
      </c>
    </row>
    <row r="3565" spans="1:8">
      <c r="A3565">
        <v>108</v>
      </c>
      <c r="B3565" t="s">
        <v>372</v>
      </c>
      <c r="C3565">
        <v>10</v>
      </c>
      <c r="D3565" s="24">
        <v>7444.17724609375</v>
      </c>
      <c r="E3565" s="24">
        <v>1673.299072265625</v>
      </c>
      <c r="F3565" s="24">
        <v>1142.64697265625</v>
      </c>
      <c r="G3565" s="24">
        <v>1456.588623046875</v>
      </c>
      <c r="H3565" s="24">
        <v>1117.9141845703125</v>
      </c>
    </row>
    <row r="3566" spans="1:8">
      <c r="A3566">
        <v>109</v>
      </c>
      <c r="B3566" t="s">
        <v>373</v>
      </c>
      <c r="C3566">
        <v>10</v>
      </c>
      <c r="D3566" s="24">
        <v>2549.329345703125</v>
      </c>
      <c r="E3566" s="24">
        <v>415.0406494140625</v>
      </c>
      <c r="F3566" s="24">
        <v>664.87548828125</v>
      </c>
      <c r="G3566" s="24">
        <v>428.4500732421875</v>
      </c>
      <c r="H3566" s="24">
        <v>332.20169067382812</v>
      </c>
    </row>
    <row r="3567" spans="1:8">
      <c r="A3567">
        <v>110</v>
      </c>
      <c r="B3567" t="s">
        <v>374</v>
      </c>
      <c r="C3567">
        <v>10</v>
      </c>
      <c r="D3567" s="24">
        <v>3749.893310546875</v>
      </c>
      <c r="E3567" s="24">
        <v>193.3577880859375</v>
      </c>
      <c r="F3567" s="24">
        <v>537.55279541015625</v>
      </c>
      <c r="G3567" s="24">
        <v>575.9598388671875</v>
      </c>
      <c r="H3567" s="24">
        <v>261.79293823242188</v>
      </c>
    </row>
    <row r="3568" spans="1:8">
      <c r="A3568">
        <v>111</v>
      </c>
      <c r="B3568" t="s">
        <v>375</v>
      </c>
      <c r="C3568">
        <v>10</v>
      </c>
      <c r="D3568" s="24">
        <v>6538.24658203125</v>
      </c>
      <c r="E3568" s="24">
        <v>791.64703369140625</v>
      </c>
      <c r="F3568" s="24">
        <v>585.1851806640625</v>
      </c>
      <c r="G3568" s="24">
        <v>1055.498291015625</v>
      </c>
      <c r="H3568" s="24">
        <v>792.99786376953125</v>
      </c>
    </row>
    <row r="3569" spans="1:8">
      <c r="A3569">
        <v>112</v>
      </c>
      <c r="B3569" t="s">
        <v>376</v>
      </c>
      <c r="C3569">
        <v>10</v>
      </c>
      <c r="D3569" s="24">
        <v>2953.200927734375</v>
      </c>
      <c r="E3569" s="24">
        <v>481.234375</v>
      </c>
      <c r="F3569" s="24">
        <v>629.706298828125</v>
      </c>
      <c r="G3569" s="24">
        <v>857.05218505859375</v>
      </c>
      <c r="H3569" s="24">
        <v>586.50830078125</v>
      </c>
    </row>
    <row r="3570" spans="1:8">
      <c r="A3570">
        <v>113</v>
      </c>
      <c r="B3570" t="s">
        <v>377</v>
      </c>
      <c r="C3570">
        <v>10</v>
      </c>
      <c r="D3570" s="24">
        <v>11407.064453125</v>
      </c>
      <c r="E3570" s="24">
        <v>1516.31103515625</v>
      </c>
      <c r="F3570" s="24">
        <v>1003.4404907226562</v>
      </c>
      <c r="G3570" s="24">
        <v>1517.64404296875</v>
      </c>
      <c r="H3570" s="24">
        <v>600.14520263671875</v>
      </c>
    </row>
    <row r="3571" spans="1:8">
      <c r="A3571">
        <v>114</v>
      </c>
      <c r="B3571" t="s">
        <v>378</v>
      </c>
      <c r="C3571">
        <v>10</v>
      </c>
      <c r="D3571" s="24">
        <v>2188.916259765625</v>
      </c>
      <c r="E3571" s="24">
        <v>381.65228271484375</v>
      </c>
      <c r="F3571" s="24">
        <v>528.17962646484375</v>
      </c>
      <c r="G3571" s="24">
        <v>603.00970458984375</v>
      </c>
      <c r="H3571" s="24">
        <v>258.8480224609375</v>
      </c>
    </row>
    <row r="3572" spans="1:8">
      <c r="A3572">
        <v>115</v>
      </c>
      <c r="B3572" t="s">
        <v>379</v>
      </c>
      <c r="C3572">
        <v>10</v>
      </c>
      <c r="D3572" s="24">
        <v>3814.436279296875</v>
      </c>
      <c r="E3572" s="24">
        <v>635.01275634765625</v>
      </c>
      <c r="F3572" s="24">
        <v>830.32763671875</v>
      </c>
      <c r="G3572" s="24">
        <v>1060.4771728515625</v>
      </c>
      <c r="H3572" s="24">
        <v>755.70135498046875</v>
      </c>
    </row>
    <row r="3573" spans="1:8">
      <c r="A3573">
        <v>116</v>
      </c>
      <c r="B3573" t="s">
        <v>380</v>
      </c>
      <c r="C3573">
        <v>10</v>
      </c>
      <c r="D3573" s="24">
        <v>6919.82861328125</v>
      </c>
      <c r="E3573" s="24">
        <v>1245.0205078125</v>
      </c>
      <c r="F3573" s="24">
        <v>562.18792724609375</v>
      </c>
      <c r="G3573" s="24">
        <v>1162.512939453125</v>
      </c>
      <c r="H3573" s="24">
        <v>717.58062744140625</v>
      </c>
    </row>
    <row r="3574" spans="1:8">
      <c r="A3574">
        <v>117</v>
      </c>
      <c r="B3574" t="s">
        <v>381</v>
      </c>
      <c r="C3574">
        <v>10</v>
      </c>
      <c r="D3574" s="24">
        <v>2429.340576171875</v>
      </c>
      <c r="E3574" s="24">
        <v>343.34417724609375</v>
      </c>
      <c r="F3574" s="24">
        <v>125.01130676269531</v>
      </c>
      <c r="G3574" s="24">
        <v>843.23797607421875</v>
      </c>
      <c r="H3574" s="24">
        <v>251.61004638671875</v>
      </c>
    </row>
    <row r="3575" spans="1:8">
      <c r="A3575">
        <v>118</v>
      </c>
      <c r="B3575" t="s">
        <v>382</v>
      </c>
      <c r="C3575">
        <v>10</v>
      </c>
      <c r="D3575" s="24">
        <v>1585.166748046875</v>
      </c>
      <c r="E3575" s="24">
        <v>108.06439971923828</v>
      </c>
      <c r="F3575" s="24">
        <v>473.1234130859375</v>
      </c>
      <c r="G3575" s="24">
        <v>547.06597900390625</v>
      </c>
      <c r="H3575" s="24">
        <v>387.16424560546875</v>
      </c>
    </row>
    <row r="3576" spans="1:8">
      <c r="A3576">
        <v>119</v>
      </c>
      <c r="B3576" t="s">
        <v>383</v>
      </c>
      <c r="C3576">
        <v>10</v>
      </c>
      <c r="D3576" s="24">
        <v>3030.371337890625</v>
      </c>
      <c r="E3576" s="24">
        <v>825.483642578125</v>
      </c>
      <c r="F3576" s="24">
        <v>481.7156982421875</v>
      </c>
      <c r="G3576" s="24">
        <v>635.067138671875</v>
      </c>
      <c r="H3576" s="24">
        <v>651.83935546875</v>
      </c>
    </row>
    <row r="3577" spans="1:8">
      <c r="A3577">
        <v>120</v>
      </c>
      <c r="B3577" t="s">
        <v>384</v>
      </c>
      <c r="C3577">
        <v>10</v>
      </c>
      <c r="D3577" s="24">
        <v>7121.55078125</v>
      </c>
      <c r="E3577" s="24">
        <v>934.47265625</v>
      </c>
      <c r="F3577" s="24">
        <v>443.32733154296875</v>
      </c>
      <c r="G3577" s="24">
        <v>1050.63720703125</v>
      </c>
      <c r="H3577" s="24">
        <v>170.17404174804688</v>
      </c>
    </row>
    <row r="3578" spans="1:8">
      <c r="A3578">
        <v>121</v>
      </c>
      <c r="B3578" t="s">
        <v>318</v>
      </c>
      <c r="C3578">
        <v>10</v>
      </c>
      <c r="D3578" s="24">
        <v>60927.078125</v>
      </c>
      <c r="E3578" s="24">
        <v>27799.953125</v>
      </c>
      <c r="F3578" s="24">
        <v>59634.33984375</v>
      </c>
      <c r="G3578" s="24">
        <v>113808.8125</v>
      </c>
      <c r="H3578" s="24">
        <v>767.20806884765625</v>
      </c>
    </row>
    <row r="3579" spans="1:8">
      <c r="A3579">
        <v>122</v>
      </c>
      <c r="B3579" t="s">
        <v>320</v>
      </c>
      <c r="C3579">
        <v>10</v>
      </c>
      <c r="D3579" s="24">
        <v>32071.443359375</v>
      </c>
      <c r="E3579" s="24">
        <v>16339.4208984375</v>
      </c>
      <c r="F3579" s="24">
        <v>35284.734375</v>
      </c>
      <c r="G3579" s="24">
        <v>68245.046875</v>
      </c>
      <c r="H3579" s="24">
        <v>674.9168701171875</v>
      </c>
    </row>
    <row r="3580" spans="1:8">
      <c r="A3580">
        <v>123</v>
      </c>
      <c r="B3580" t="s">
        <v>385</v>
      </c>
      <c r="C3580">
        <v>10</v>
      </c>
      <c r="D3580" s="24">
        <v>3641.509033203125</v>
      </c>
      <c r="E3580" s="24">
        <v>1506.7054443359375</v>
      </c>
      <c r="F3580" s="24">
        <v>414.63351440429688</v>
      </c>
      <c r="G3580" s="24">
        <v>869.34271240234375</v>
      </c>
      <c r="H3580" s="24">
        <v>184.43006896972656</v>
      </c>
    </row>
    <row r="3581" spans="1:8">
      <c r="A3581">
        <v>124</v>
      </c>
      <c r="B3581" t="s">
        <v>386</v>
      </c>
      <c r="C3581">
        <v>10</v>
      </c>
      <c r="D3581" s="24">
        <v>4651.09423828125</v>
      </c>
      <c r="E3581" s="24">
        <v>1396.30322265625</v>
      </c>
      <c r="F3581" s="24">
        <v>729.55914306640625</v>
      </c>
      <c r="G3581" s="24">
        <v>1312.9091796875</v>
      </c>
      <c r="H3581" s="24">
        <v>1021.859130859375</v>
      </c>
    </row>
    <row r="3582" spans="1:8">
      <c r="A3582">
        <v>125</v>
      </c>
      <c r="B3582" t="s">
        <v>387</v>
      </c>
      <c r="C3582">
        <v>10</v>
      </c>
      <c r="D3582" s="24">
        <v>8620.0322265625</v>
      </c>
      <c r="E3582" s="24">
        <v>1774.039794921875</v>
      </c>
      <c r="F3582" s="24">
        <v>1157.6181640625</v>
      </c>
      <c r="G3582" s="24">
        <v>1936.0711669921875</v>
      </c>
      <c r="H3582" s="24">
        <v>778.86883544921875</v>
      </c>
    </row>
    <row r="3583" spans="1:8">
      <c r="A3583">
        <v>126</v>
      </c>
      <c r="B3583" t="s">
        <v>388</v>
      </c>
      <c r="C3583">
        <v>10</v>
      </c>
      <c r="D3583" s="24">
        <v>10808.8642578125</v>
      </c>
      <c r="E3583" s="24">
        <v>1898.3916015625</v>
      </c>
      <c r="F3583" s="24">
        <v>1270.9263916015625</v>
      </c>
      <c r="G3583" s="24">
        <v>1820.9344482421875</v>
      </c>
      <c r="H3583" s="24">
        <v>1016.6622314453125</v>
      </c>
    </row>
    <row r="3584" spans="1:8">
      <c r="A3584">
        <v>127</v>
      </c>
      <c r="B3584" t="s">
        <v>389</v>
      </c>
      <c r="C3584">
        <v>10</v>
      </c>
      <c r="D3584" s="24">
        <v>3258.476806640625</v>
      </c>
      <c r="E3584" s="24">
        <v>852.33538818359375</v>
      </c>
      <c r="F3584" s="24">
        <v>514.62335205078125</v>
      </c>
      <c r="G3584" s="24">
        <v>834.45184326171875</v>
      </c>
      <c r="H3584" s="24">
        <v>485.41775512695312</v>
      </c>
    </row>
    <row r="3585" spans="1:8">
      <c r="A3585">
        <v>128</v>
      </c>
      <c r="B3585" t="s">
        <v>390</v>
      </c>
      <c r="C3585">
        <v>10</v>
      </c>
      <c r="D3585" s="24">
        <v>13387.5751953125</v>
      </c>
      <c r="E3585" s="24">
        <v>1993.201171875</v>
      </c>
      <c r="F3585" s="24">
        <v>1725.221923828125</v>
      </c>
      <c r="G3585" s="24">
        <v>1894.3563232421875</v>
      </c>
      <c r="H3585" s="24">
        <v>1234.498291015625</v>
      </c>
    </row>
    <row r="3586" spans="1:8">
      <c r="A3586">
        <v>129</v>
      </c>
      <c r="B3586" t="s">
        <v>391</v>
      </c>
      <c r="C3586">
        <v>10</v>
      </c>
      <c r="D3586" s="24">
        <v>25377.595703125</v>
      </c>
      <c r="E3586" s="24">
        <v>4925.64697265625</v>
      </c>
      <c r="F3586" s="24">
        <v>2823.51123046875</v>
      </c>
      <c r="G3586" s="24">
        <v>3633.71875</v>
      </c>
      <c r="H3586" s="24">
        <v>3275.8701171875</v>
      </c>
    </row>
    <row r="3587" spans="1:8">
      <c r="A3587">
        <v>130</v>
      </c>
      <c r="B3587" t="s">
        <v>392</v>
      </c>
      <c r="C3587">
        <v>10</v>
      </c>
      <c r="D3587" s="24">
        <v>5047.61328125</v>
      </c>
      <c r="E3587" s="24">
        <v>604.70135498046875</v>
      </c>
      <c r="F3587" s="24">
        <v>734.6116943359375</v>
      </c>
      <c r="G3587" s="24">
        <v>814.9920654296875</v>
      </c>
      <c r="H3587" s="24">
        <v>991.55804443359375</v>
      </c>
    </row>
    <row r="3588" spans="1:8">
      <c r="A3588">
        <v>131</v>
      </c>
      <c r="B3588" t="s">
        <v>393</v>
      </c>
      <c r="C3588">
        <v>10</v>
      </c>
      <c r="D3588" s="24">
        <v>8283.7041015625</v>
      </c>
      <c r="E3588" s="24">
        <v>1176.093017578125</v>
      </c>
      <c r="F3588" s="24">
        <v>665.5059814453125</v>
      </c>
      <c r="G3588" s="24">
        <v>980.3131103515625</v>
      </c>
      <c r="H3588" s="24">
        <v>762.34490966796875</v>
      </c>
    </row>
    <row r="3589" spans="1:8">
      <c r="A3589">
        <v>132</v>
      </c>
      <c r="B3589" t="s">
        <v>394</v>
      </c>
      <c r="C3589">
        <v>10</v>
      </c>
      <c r="D3589" s="24">
        <v>882.151123046875</v>
      </c>
      <c r="E3589" s="24">
        <v>988.34100341796875</v>
      </c>
      <c r="F3589" s="24">
        <v>215.66864013671875</v>
      </c>
      <c r="G3589" s="24">
        <v>340.031982421875</v>
      </c>
      <c r="H3589" s="24">
        <v>690.25787353515625</v>
      </c>
    </row>
    <row r="3590" spans="1:8">
      <c r="A3590">
        <v>133</v>
      </c>
      <c r="B3590" t="s">
        <v>395</v>
      </c>
      <c r="C3590">
        <v>10</v>
      </c>
      <c r="D3590" s="24">
        <v>9366.408203125</v>
      </c>
      <c r="E3590" s="24">
        <v>1903.44873046875</v>
      </c>
      <c r="F3590" s="24">
        <v>1073.448974609375</v>
      </c>
      <c r="G3590" s="24">
        <v>1564.008056640625</v>
      </c>
      <c r="H3590" s="24">
        <v>1959.0538330078125</v>
      </c>
    </row>
    <row r="3591" spans="1:8">
      <c r="A3591">
        <v>134</v>
      </c>
      <c r="B3591" t="s">
        <v>396</v>
      </c>
      <c r="C3591">
        <v>10</v>
      </c>
      <c r="D3591" s="24">
        <v>9348.1240234375</v>
      </c>
      <c r="E3591" s="24">
        <v>3097.185302734375</v>
      </c>
      <c r="F3591" s="24">
        <v>575.78082275390625</v>
      </c>
      <c r="G3591" s="24">
        <v>1828.507568359375</v>
      </c>
      <c r="H3591" s="24">
        <v>1237.947265625</v>
      </c>
    </row>
    <row r="3592" spans="1:8">
      <c r="A3592">
        <v>135</v>
      </c>
      <c r="B3592" t="s">
        <v>397</v>
      </c>
      <c r="C3592">
        <v>10</v>
      </c>
      <c r="D3592" s="24">
        <v>15075.2822265625</v>
      </c>
      <c r="E3592" s="24">
        <v>1970.452880859375</v>
      </c>
      <c r="F3592" s="24">
        <v>1990.995849609375</v>
      </c>
      <c r="G3592" s="24">
        <v>1999.0018310546875</v>
      </c>
      <c r="H3592" s="24">
        <v>1271.30224609375</v>
      </c>
    </row>
    <row r="3593" spans="1:8">
      <c r="A3593">
        <v>136</v>
      </c>
      <c r="B3593" t="s">
        <v>398</v>
      </c>
      <c r="C3593">
        <v>10</v>
      </c>
      <c r="D3593" s="24">
        <v>15876.9072265625</v>
      </c>
      <c r="E3593" s="24">
        <v>3665.074462890625</v>
      </c>
      <c r="F3593" s="24">
        <v>2596.923095703125</v>
      </c>
      <c r="G3593" s="24">
        <v>2974.16357421875</v>
      </c>
      <c r="H3593" s="24">
        <v>2306.736572265625</v>
      </c>
    </row>
    <row r="3594" spans="1:8">
      <c r="A3594">
        <v>137</v>
      </c>
      <c r="B3594" t="s">
        <v>399</v>
      </c>
      <c r="C3594">
        <v>10</v>
      </c>
      <c r="D3594" s="24">
        <v>4963.2978515625</v>
      </c>
      <c r="E3594" s="24">
        <v>1597.7158203125</v>
      </c>
      <c r="F3594" s="24">
        <v>818.044677734375</v>
      </c>
      <c r="G3594" s="24">
        <v>449.29934692382812</v>
      </c>
      <c r="H3594" s="24">
        <v>320.8128662109375</v>
      </c>
    </row>
    <row r="3595" spans="1:8">
      <c r="A3595">
        <v>138</v>
      </c>
      <c r="B3595" t="s">
        <v>400</v>
      </c>
      <c r="C3595">
        <v>10</v>
      </c>
      <c r="D3595" s="24">
        <v>4434.11376953125</v>
      </c>
      <c r="E3595" s="24">
        <v>1557.851806640625</v>
      </c>
      <c r="F3595" s="24">
        <v>269.80624389648438</v>
      </c>
      <c r="G3595" s="24">
        <v>1304.4715576171875</v>
      </c>
      <c r="H3595" s="24">
        <v>548.8006591796875</v>
      </c>
    </row>
    <row r="3596" spans="1:8">
      <c r="A3596">
        <v>139</v>
      </c>
      <c r="B3596" t="s">
        <v>401</v>
      </c>
      <c r="C3596">
        <v>10</v>
      </c>
      <c r="D3596" s="24">
        <v>12218.39453125</v>
      </c>
      <c r="E3596" s="24">
        <v>2266.652587890625</v>
      </c>
      <c r="F3596" s="24">
        <v>1735.3280029296875</v>
      </c>
      <c r="G3596" s="24">
        <v>1965.6552734375</v>
      </c>
      <c r="H3596" s="24">
        <v>1051.08984375</v>
      </c>
    </row>
    <row r="3597" spans="1:8">
      <c r="A3597">
        <v>140</v>
      </c>
      <c r="B3597" t="s">
        <v>402</v>
      </c>
      <c r="C3597">
        <v>10</v>
      </c>
      <c r="D3597" s="24">
        <v>5047.205078125</v>
      </c>
      <c r="E3597" s="24">
        <v>1277.576416015625</v>
      </c>
      <c r="F3597" s="24">
        <v>664.203369140625</v>
      </c>
      <c r="G3597" s="24">
        <v>1212.3131103515625</v>
      </c>
      <c r="H3597" s="24">
        <v>487.54541015625</v>
      </c>
    </row>
    <row r="3598" spans="1:8">
      <c r="A3598">
        <v>141</v>
      </c>
      <c r="B3598" t="s">
        <v>403</v>
      </c>
      <c r="C3598">
        <v>10</v>
      </c>
      <c r="D3598" s="24">
        <v>7058.3076171875</v>
      </c>
      <c r="E3598" s="24">
        <v>1260.872314453125</v>
      </c>
      <c r="F3598" s="24">
        <v>749.1170654296875</v>
      </c>
      <c r="G3598" s="24">
        <v>1499.00634765625</v>
      </c>
      <c r="H3598" s="24">
        <v>786.4871826171875</v>
      </c>
    </row>
    <row r="3599" spans="1:8">
      <c r="A3599">
        <v>142</v>
      </c>
      <c r="B3599" t="s">
        <v>404</v>
      </c>
      <c r="C3599">
        <v>10</v>
      </c>
      <c r="D3599" s="24">
        <v>17651.9296875</v>
      </c>
      <c r="E3599" s="24">
        <v>3398.373779296875</v>
      </c>
      <c r="F3599" s="24">
        <v>1840.92822265625</v>
      </c>
      <c r="G3599" s="24">
        <v>2029.97119140625</v>
      </c>
      <c r="H3599" s="24">
        <v>1009.1216430664062</v>
      </c>
    </row>
    <row r="3600" spans="1:8">
      <c r="A3600">
        <v>143</v>
      </c>
      <c r="B3600" t="s">
        <v>405</v>
      </c>
      <c r="C3600">
        <v>10</v>
      </c>
      <c r="D3600" s="24">
        <v>2853.667724609375</v>
      </c>
      <c r="E3600" s="24">
        <v>213.85508728027344</v>
      </c>
      <c r="F3600" s="24">
        <v>-221.802490234375</v>
      </c>
      <c r="G3600" s="24">
        <v>304.87265014648438</v>
      </c>
      <c r="H3600" s="24">
        <v>231.10220336914062</v>
      </c>
    </row>
    <row r="3601" spans="1:8">
      <c r="A3601">
        <v>144</v>
      </c>
      <c r="B3601" t="s">
        <v>406</v>
      </c>
      <c r="C3601">
        <v>10</v>
      </c>
      <c r="D3601" s="24">
        <v>1683.8236083984375</v>
      </c>
      <c r="E3601" s="24">
        <v>824.03717041015625</v>
      </c>
      <c r="F3601" s="24">
        <v>139.49964904785156</v>
      </c>
      <c r="G3601" s="24">
        <v>638.1373291015625</v>
      </c>
      <c r="H3601" s="24">
        <v>502.63809204101562</v>
      </c>
    </row>
    <row r="3602" spans="1:8">
      <c r="A3602">
        <v>145</v>
      </c>
      <c r="B3602" t="s">
        <v>407</v>
      </c>
      <c r="C3602">
        <v>10</v>
      </c>
      <c r="D3602" s="24">
        <v>12239.5634765625</v>
      </c>
      <c r="E3602" s="24">
        <v>1609.707763671875</v>
      </c>
      <c r="F3602" s="24">
        <v>1157.6685791015625</v>
      </c>
      <c r="G3602" s="24">
        <v>1803.6943359375</v>
      </c>
      <c r="H3602" s="24">
        <v>756.1805419921875</v>
      </c>
    </row>
    <row r="3603" spans="1:8">
      <c r="A3603">
        <v>146</v>
      </c>
      <c r="B3603" t="s">
        <v>408</v>
      </c>
      <c r="C3603">
        <v>10</v>
      </c>
      <c r="D3603" s="24">
        <v>14336.705078125</v>
      </c>
      <c r="E3603" s="24">
        <v>1917.513671875</v>
      </c>
      <c r="F3603" s="24">
        <v>1042.0985107421875</v>
      </c>
      <c r="G3603" s="24">
        <v>1247.7921142578125</v>
      </c>
      <c r="H3603" s="24">
        <v>467.186767578125</v>
      </c>
    </row>
    <row r="3604" spans="1:8">
      <c r="A3604">
        <v>147</v>
      </c>
      <c r="B3604" t="s">
        <v>409</v>
      </c>
      <c r="C3604">
        <v>10</v>
      </c>
      <c r="D3604" s="24">
        <v>7175.001953125</v>
      </c>
      <c r="E3604" s="24">
        <v>1458.633544921875</v>
      </c>
      <c r="F3604" s="24">
        <v>839.943115234375</v>
      </c>
      <c r="G3604" s="24">
        <v>1105.2625732421875</v>
      </c>
      <c r="H3604" s="24">
        <v>524.701416015625</v>
      </c>
    </row>
    <row r="3605" spans="1:8">
      <c r="A3605">
        <v>148</v>
      </c>
      <c r="B3605" t="s">
        <v>410</v>
      </c>
      <c r="C3605">
        <v>10</v>
      </c>
      <c r="D3605" s="24">
        <v>9521.4306640625</v>
      </c>
      <c r="E3605" s="24">
        <v>1624.127197265625</v>
      </c>
      <c r="F3605" s="24">
        <v>1055.395263671875</v>
      </c>
      <c r="G3605" s="24">
        <v>2055.3935546875</v>
      </c>
      <c r="H3605" s="24">
        <v>754.46563720703125</v>
      </c>
    </row>
    <row r="3606" spans="1:8">
      <c r="A3606">
        <v>149</v>
      </c>
      <c r="B3606" t="s">
        <v>411</v>
      </c>
      <c r="C3606">
        <v>10</v>
      </c>
      <c r="D3606" s="24">
        <v>30008</v>
      </c>
      <c r="E3606" s="24">
        <v>4880.32568359375</v>
      </c>
      <c r="F3606" s="24">
        <v>3874.297119140625</v>
      </c>
      <c r="G3606" s="24">
        <v>3052.58203125</v>
      </c>
      <c r="H3606" s="24">
        <v>1804.309814453125</v>
      </c>
    </row>
    <row r="3607" spans="1:8">
      <c r="A3607">
        <v>150</v>
      </c>
      <c r="B3607" t="s">
        <v>412</v>
      </c>
      <c r="C3607">
        <v>10</v>
      </c>
      <c r="D3607" s="24">
        <v>10673.7734375</v>
      </c>
      <c r="E3607" s="24">
        <v>2141.048095703125</v>
      </c>
      <c r="F3607" s="24">
        <v>1093.56982421875</v>
      </c>
      <c r="G3607" s="24">
        <v>1136.0780029296875</v>
      </c>
      <c r="H3607" s="24">
        <v>545.72119140625</v>
      </c>
    </row>
    <row r="3608" spans="1:8">
      <c r="A3608">
        <v>151</v>
      </c>
      <c r="B3608" t="s">
        <v>413</v>
      </c>
      <c r="C3608">
        <v>10</v>
      </c>
      <c r="D3608" s="24">
        <v>7783.20166015625</v>
      </c>
      <c r="E3608" s="24">
        <v>1344.1416015625</v>
      </c>
      <c r="F3608" s="24">
        <v>1184.4434814453125</v>
      </c>
      <c r="G3608" s="24">
        <v>1260.810791015625</v>
      </c>
      <c r="H3608" s="24">
        <v>752.610107421875</v>
      </c>
    </row>
    <row r="3609" spans="1:8">
      <c r="A3609">
        <v>152</v>
      </c>
      <c r="B3609" t="s">
        <v>414</v>
      </c>
      <c r="C3609">
        <v>10</v>
      </c>
      <c r="D3609" s="24">
        <v>6746.89892578125</v>
      </c>
      <c r="E3609" s="24">
        <v>1121.3297119140625</v>
      </c>
      <c r="F3609" s="24">
        <v>643.36083984375</v>
      </c>
      <c r="G3609" s="24">
        <v>2044.703125</v>
      </c>
      <c r="H3609" s="24">
        <v>1405.07666015625</v>
      </c>
    </row>
    <row r="3610" spans="1:8">
      <c r="A3610">
        <v>153</v>
      </c>
      <c r="B3610" t="s">
        <v>415</v>
      </c>
      <c r="C3610">
        <v>10</v>
      </c>
      <c r="D3610" s="24">
        <v>4297.79296875</v>
      </c>
      <c r="E3610" s="24">
        <v>828.077392578125</v>
      </c>
      <c r="F3610" s="24">
        <v>742.08123779296875</v>
      </c>
      <c r="G3610" s="24">
        <v>1303.49951171875</v>
      </c>
      <c r="H3610" s="24">
        <v>477.57229614257812</v>
      </c>
    </row>
    <row r="3611" spans="1:8">
      <c r="A3611">
        <v>154</v>
      </c>
      <c r="B3611" t="s">
        <v>416</v>
      </c>
      <c r="C3611">
        <v>10</v>
      </c>
      <c r="D3611" s="24">
        <v>2570.870849609375</v>
      </c>
      <c r="E3611" s="24">
        <v>951.373779296875</v>
      </c>
      <c r="F3611" s="24">
        <v>652.68829345703125</v>
      </c>
      <c r="G3611" s="24">
        <v>671.8231201171875</v>
      </c>
      <c r="H3611" s="24">
        <v>147.49160766601562</v>
      </c>
    </row>
    <row r="3612" spans="1:8">
      <c r="A3612">
        <v>155</v>
      </c>
      <c r="B3612" t="s">
        <v>417</v>
      </c>
      <c r="C3612">
        <v>10</v>
      </c>
      <c r="D3612" s="24">
        <v>8328.6630859375</v>
      </c>
      <c r="E3612" s="24">
        <v>668.92840576171875</v>
      </c>
      <c r="F3612" s="24">
        <v>862.15576171875</v>
      </c>
      <c r="G3612" s="24">
        <v>1157.1634521484375</v>
      </c>
      <c r="H3612" s="24">
        <v>1184.89697265625</v>
      </c>
    </row>
    <row r="3613" spans="1:8">
      <c r="A3613">
        <v>156</v>
      </c>
      <c r="B3613" t="s">
        <v>418</v>
      </c>
      <c r="C3613">
        <v>10</v>
      </c>
      <c r="D3613" s="24">
        <v>7790.19921875</v>
      </c>
      <c r="E3613" s="24">
        <v>1686.790283203125</v>
      </c>
      <c r="F3613" s="24">
        <v>1196.575927734375</v>
      </c>
      <c r="G3613" s="24">
        <v>669.28466796875</v>
      </c>
      <c r="H3613" s="24">
        <v>307.32241821289062</v>
      </c>
    </row>
    <row r="3614" spans="1:8">
      <c r="A3614">
        <v>157</v>
      </c>
      <c r="B3614" t="s">
        <v>419</v>
      </c>
      <c r="C3614">
        <v>10</v>
      </c>
      <c r="D3614" s="24">
        <v>4109.205078125</v>
      </c>
      <c r="E3614" s="24">
        <v>609.4781494140625</v>
      </c>
      <c r="F3614" s="24">
        <v>36.916057586669922</v>
      </c>
      <c r="G3614" s="24">
        <v>685.4793701171875</v>
      </c>
      <c r="H3614" s="24">
        <v>35.019237518310547</v>
      </c>
    </row>
    <row r="3615" spans="1:8">
      <c r="A3615">
        <v>158</v>
      </c>
      <c r="B3615" t="s">
        <v>420</v>
      </c>
      <c r="C3615">
        <v>10</v>
      </c>
      <c r="D3615" s="24">
        <v>3779.863525390625</v>
      </c>
      <c r="E3615" s="24">
        <v>751.1776123046875</v>
      </c>
      <c r="F3615" s="24">
        <v>725.239990234375</v>
      </c>
      <c r="G3615" s="24">
        <v>846.85931396484375</v>
      </c>
      <c r="H3615" s="24">
        <v>523.11376953125</v>
      </c>
    </row>
    <row r="3616" spans="1:8">
      <c r="A3616">
        <v>159</v>
      </c>
      <c r="B3616" t="s">
        <v>421</v>
      </c>
      <c r="C3616">
        <v>10</v>
      </c>
      <c r="D3616" s="24">
        <v>16702.06640625</v>
      </c>
      <c r="E3616" s="24">
        <v>6624.89697265625</v>
      </c>
      <c r="F3616" s="24">
        <v>3469.295654296875</v>
      </c>
      <c r="G3616" s="24">
        <v>2444.326416015625</v>
      </c>
      <c r="H3616" s="24">
        <v>1396.2838134765625</v>
      </c>
    </row>
    <row r="3617" spans="1:8">
      <c r="A3617">
        <v>160</v>
      </c>
      <c r="B3617" t="s">
        <v>422</v>
      </c>
      <c r="C3617">
        <v>10</v>
      </c>
      <c r="D3617" s="24">
        <v>20698.154296875</v>
      </c>
      <c r="E3617" s="24">
        <v>4510.66357421875</v>
      </c>
      <c r="F3617" s="24">
        <v>2169.385498046875</v>
      </c>
      <c r="G3617" s="24">
        <v>4858.4296875</v>
      </c>
      <c r="H3617" s="24">
        <v>2163.106201171875</v>
      </c>
    </row>
    <row r="3618" spans="1:8">
      <c r="A3618">
        <v>161</v>
      </c>
      <c r="B3618" t="s">
        <v>423</v>
      </c>
      <c r="C3618">
        <v>10</v>
      </c>
      <c r="D3618" s="24">
        <v>12922.3486328125</v>
      </c>
      <c r="E3618" s="24">
        <v>1720.60595703125</v>
      </c>
      <c r="F3618" s="24">
        <v>1845.96923828125</v>
      </c>
      <c r="G3618" s="24">
        <v>1622.0980224609375</v>
      </c>
      <c r="H3618" s="24">
        <v>1022.615234375</v>
      </c>
    </row>
    <row r="3619" spans="1:8">
      <c r="A3619">
        <v>162</v>
      </c>
      <c r="B3619" t="s">
        <v>424</v>
      </c>
      <c r="C3619">
        <v>10</v>
      </c>
      <c r="D3619" s="24">
        <v>6550.32177734375</v>
      </c>
      <c r="E3619" s="24">
        <v>1256.1265869140625</v>
      </c>
      <c r="F3619" s="24">
        <v>838.755126953125</v>
      </c>
      <c r="G3619" s="24">
        <v>578.691162109375</v>
      </c>
      <c r="H3619" s="24">
        <v>-151.10418701171875</v>
      </c>
    </row>
    <row r="3620" spans="1:8">
      <c r="A3620">
        <v>163</v>
      </c>
      <c r="B3620" t="s">
        <v>425</v>
      </c>
      <c r="C3620">
        <v>10</v>
      </c>
      <c r="D3620" s="24">
        <v>10483.8984375</v>
      </c>
      <c r="E3620" s="24">
        <v>1885.5113525390625</v>
      </c>
      <c r="F3620" s="24">
        <v>1221.2144775390625</v>
      </c>
      <c r="G3620" s="24">
        <v>1317.433837890625</v>
      </c>
      <c r="H3620" s="24">
        <v>513.1376953125</v>
      </c>
    </row>
    <row r="3621" spans="1:8">
      <c r="A3621">
        <v>164</v>
      </c>
      <c r="B3621" t="s">
        <v>426</v>
      </c>
      <c r="C3621">
        <v>10</v>
      </c>
      <c r="D3621" s="24">
        <v>9682.66796875</v>
      </c>
      <c r="E3621" s="24">
        <v>1607.9786376953125</v>
      </c>
      <c r="F3621" s="24">
        <v>1183.3939208984375</v>
      </c>
      <c r="G3621" s="24">
        <v>1276.552734375</v>
      </c>
      <c r="H3621" s="24">
        <v>1007.4797973632812</v>
      </c>
    </row>
    <row r="3622" spans="1:8">
      <c r="A3622">
        <v>165</v>
      </c>
      <c r="B3622" t="s">
        <v>427</v>
      </c>
      <c r="C3622">
        <v>10</v>
      </c>
      <c r="D3622" s="24">
        <v>3038.678466796875</v>
      </c>
      <c r="E3622" s="24">
        <v>772.27093505859375</v>
      </c>
      <c r="F3622" s="24">
        <v>160.42784118652344</v>
      </c>
      <c r="G3622" s="24">
        <v>1045.5556640625</v>
      </c>
      <c r="H3622" s="24">
        <v>476.84829711914062</v>
      </c>
    </row>
    <row r="3623" spans="1:8">
      <c r="A3623">
        <v>166</v>
      </c>
      <c r="B3623" t="s">
        <v>428</v>
      </c>
      <c r="C3623">
        <v>10</v>
      </c>
      <c r="D3623" s="24">
        <v>1594.7908935546875</v>
      </c>
      <c r="E3623" s="24">
        <v>87.1993408203125</v>
      </c>
      <c r="F3623" s="24">
        <v>231.96820068359375</v>
      </c>
      <c r="G3623" s="24">
        <v>908.94964599609375</v>
      </c>
      <c r="H3623" s="24">
        <v>238.88009643554688</v>
      </c>
    </row>
    <row r="3624" spans="1:8">
      <c r="A3624">
        <v>167</v>
      </c>
      <c r="B3624" t="s">
        <v>429</v>
      </c>
      <c r="C3624">
        <v>10</v>
      </c>
      <c r="D3624" s="24">
        <v>12461.072265625</v>
      </c>
      <c r="E3624" s="24">
        <v>1332.001220703125</v>
      </c>
      <c r="F3624" s="24">
        <v>784.4993896484375</v>
      </c>
      <c r="G3624" s="24">
        <v>1119.10400390625</v>
      </c>
      <c r="H3624" s="24">
        <v>435.92782592773438</v>
      </c>
    </row>
    <row r="3625" spans="1:8">
      <c r="A3625">
        <v>168</v>
      </c>
      <c r="B3625" t="s">
        <v>430</v>
      </c>
      <c r="C3625">
        <v>10</v>
      </c>
      <c r="D3625" s="24">
        <v>2140.484619140625</v>
      </c>
      <c r="E3625" s="24">
        <v>546.02789306640625</v>
      </c>
      <c r="F3625" s="24">
        <v>353.94122314453125</v>
      </c>
      <c r="G3625" s="24">
        <v>875.0296630859375</v>
      </c>
      <c r="H3625" s="24">
        <v>401.14068603515625</v>
      </c>
    </row>
    <row r="3626" spans="1:8">
      <c r="A3626">
        <v>169</v>
      </c>
      <c r="B3626" t="s">
        <v>431</v>
      </c>
      <c r="C3626">
        <v>10</v>
      </c>
      <c r="D3626" s="24">
        <v>13812.67578125</v>
      </c>
      <c r="E3626" s="24">
        <v>1966.6732177734375</v>
      </c>
      <c r="F3626" s="24">
        <v>1161.305419921875</v>
      </c>
      <c r="G3626" s="24">
        <v>1601.76220703125</v>
      </c>
      <c r="H3626" s="24">
        <v>872.0513916015625</v>
      </c>
    </row>
    <row r="3627" spans="1:8">
      <c r="A3627">
        <v>170</v>
      </c>
      <c r="B3627" t="s">
        <v>432</v>
      </c>
      <c r="C3627">
        <v>10</v>
      </c>
      <c r="D3627" s="24">
        <v>6739.81689453125</v>
      </c>
      <c r="E3627" s="24">
        <v>1121.9658203125</v>
      </c>
      <c r="F3627" s="24">
        <v>952.5555419921875</v>
      </c>
      <c r="G3627" s="24">
        <v>1367.9505615234375</v>
      </c>
      <c r="H3627" s="24">
        <v>625.422119140625</v>
      </c>
    </row>
    <row r="3628" spans="1:8">
      <c r="A3628">
        <v>171</v>
      </c>
      <c r="B3628" t="s">
        <v>433</v>
      </c>
      <c r="C3628">
        <v>10</v>
      </c>
      <c r="D3628" s="24">
        <v>9930.7646484375</v>
      </c>
      <c r="E3628" s="24">
        <v>1489.088623046875</v>
      </c>
      <c r="F3628" s="24">
        <v>1282.7906494140625</v>
      </c>
      <c r="G3628" s="24">
        <v>1450.64111328125</v>
      </c>
      <c r="H3628" s="24">
        <v>717.57000732421875</v>
      </c>
    </row>
    <row r="3629" spans="1:8">
      <c r="A3629">
        <v>172</v>
      </c>
      <c r="B3629" t="s">
        <v>434</v>
      </c>
      <c r="C3629">
        <v>10</v>
      </c>
      <c r="D3629" s="24">
        <v>12973.7529296875</v>
      </c>
      <c r="E3629" s="24">
        <v>2704.593505859375</v>
      </c>
      <c r="F3629" s="24">
        <v>5052.67041015625</v>
      </c>
      <c r="G3629" s="24">
        <v>10802.0048828125</v>
      </c>
      <c r="H3629" s="24">
        <v>453.76123046875</v>
      </c>
    </row>
    <row r="3630" spans="1:8">
      <c r="A3630">
        <v>173</v>
      </c>
      <c r="B3630" t="s">
        <v>435</v>
      </c>
      <c r="C3630">
        <v>10</v>
      </c>
      <c r="D3630" s="24">
        <v>32383.423828125</v>
      </c>
      <c r="E3630" s="24">
        <v>4489.1962890625</v>
      </c>
      <c r="F3630" s="24">
        <v>2890.81787109375</v>
      </c>
      <c r="G3630" s="24">
        <v>3257.13623046875</v>
      </c>
      <c r="H3630" s="24">
        <v>1689.394287109375</v>
      </c>
    </row>
    <row r="3631" spans="1:8">
      <c r="A3631">
        <v>174</v>
      </c>
      <c r="B3631" t="s">
        <v>436</v>
      </c>
      <c r="C3631">
        <v>10</v>
      </c>
      <c r="D3631" s="24">
        <v>4499.8984375</v>
      </c>
      <c r="E3631" s="24">
        <v>711.65185546875</v>
      </c>
      <c r="F3631" s="24">
        <v>1142.2200927734375</v>
      </c>
      <c r="G3631" s="24">
        <v>1135.1768798828125</v>
      </c>
      <c r="H3631" s="24">
        <v>932.80230712890625</v>
      </c>
    </row>
    <row r="3632" spans="1:8">
      <c r="A3632">
        <v>175</v>
      </c>
      <c r="B3632" t="s">
        <v>437</v>
      </c>
      <c r="C3632">
        <v>10</v>
      </c>
      <c r="D3632" s="24">
        <v>9570.2294921875</v>
      </c>
      <c r="E3632" s="24">
        <v>1163.8272705078125</v>
      </c>
      <c r="F3632" s="24">
        <v>1120.22705078125</v>
      </c>
      <c r="G3632" s="24">
        <v>1172.4886474609375</v>
      </c>
      <c r="H3632" s="24">
        <v>1138.09814453125</v>
      </c>
    </row>
    <row r="3633" spans="1:8">
      <c r="A3633">
        <v>176</v>
      </c>
      <c r="B3633" t="s">
        <v>438</v>
      </c>
      <c r="C3633">
        <v>10</v>
      </c>
      <c r="D3633" s="24">
        <v>5640.14013671875</v>
      </c>
      <c r="E3633" s="24">
        <v>649.52667236328125</v>
      </c>
      <c r="F3633" s="24">
        <v>695.53094482421875</v>
      </c>
      <c r="G3633" s="24">
        <v>1435.9605712890625</v>
      </c>
      <c r="H3633" s="24">
        <v>3029.54443359375</v>
      </c>
    </row>
    <row r="3634" spans="1:8">
      <c r="A3634">
        <v>177</v>
      </c>
      <c r="B3634" t="s">
        <v>439</v>
      </c>
      <c r="C3634">
        <v>10</v>
      </c>
      <c r="D3634" s="24">
        <v>10335.568359375</v>
      </c>
      <c r="E3634" s="24">
        <v>1927.19189453125</v>
      </c>
      <c r="F3634" s="24">
        <v>798.72479248046875</v>
      </c>
      <c r="G3634" s="24">
        <v>1513.5882568359375</v>
      </c>
      <c r="H3634" s="24">
        <v>1455.7103271484375</v>
      </c>
    </row>
    <row r="3635" spans="1:8">
      <c r="A3635">
        <v>178</v>
      </c>
      <c r="B3635" t="s">
        <v>440</v>
      </c>
      <c r="C3635">
        <v>10</v>
      </c>
      <c r="D3635" s="24">
        <v>12796.2412109375</v>
      </c>
      <c r="E3635" s="24">
        <v>2660.4521484375</v>
      </c>
      <c r="F3635" s="24">
        <v>1702.48486328125</v>
      </c>
      <c r="G3635" s="24">
        <v>1362.0089111328125</v>
      </c>
      <c r="H3635" s="24">
        <v>2033.8277587890625</v>
      </c>
    </row>
    <row r="3636" spans="1:8">
      <c r="A3636">
        <v>179</v>
      </c>
      <c r="B3636" t="s">
        <v>441</v>
      </c>
      <c r="C3636">
        <v>10</v>
      </c>
      <c r="D3636" s="24">
        <v>8819.158203125</v>
      </c>
      <c r="E3636" s="24">
        <v>1705.6458740234375</v>
      </c>
      <c r="F3636" s="24">
        <v>1000.2491455078125</v>
      </c>
      <c r="G3636" s="24">
        <v>1215.6038818359375</v>
      </c>
      <c r="H3636" s="24">
        <v>879.8243408203125</v>
      </c>
    </row>
    <row r="3637" spans="1:8">
      <c r="A3637">
        <v>180</v>
      </c>
      <c r="B3637" t="s">
        <v>442</v>
      </c>
      <c r="C3637">
        <v>10</v>
      </c>
      <c r="D3637" s="24">
        <v>3386.369140625</v>
      </c>
      <c r="E3637" s="24">
        <v>249.36866760253906</v>
      </c>
      <c r="F3637" s="24">
        <v>220.24688720703125</v>
      </c>
      <c r="G3637" s="24">
        <v>781.40478515625</v>
      </c>
      <c r="H3637" s="24">
        <v>691.98907470703125</v>
      </c>
    </row>
    <row r="3638" spans="1:8">
      <c r="A3638">
        <v>181</v>
      </c>
      <c r="B3638" t="s">
        <v>443</v>
      </c>
      <c r="C3638">
        <v>10</v>
      </c>
      <c r="D3638" s="24">
        <v>8433.228515625</v>
      </c>
      <c r="E3638" s="24">
        <v>1344.6634521484375</v>
      </c>
      <c r="F3638" s="24">
        <v>838.3243408203125</v>
      </c>
      <c r="G3638" s="24">
        <v>1597.8572998046875</v>
      </c>
      <c r="H3638" s="24">
        <v>3006.989013671875</v>
      </c>
    </row>
    <row r="3639" spans="1:8">
      <c r="A3639">
        <v>182</v>
      </c>
      <c r="B3639" t="s">
        <v>444</v>
      </c>
      <c r="C3639">
        <v>10</v>
      </c>
      <c r="D3639" s="24">
        <v>6865.4794921875</v>
      </c>
      <c r="E3639" s="24">
        <v>1303.726806640625</v>
      </c>
      <c r="F3639" s="24">
        <v>1244.9483642578125</v>
      </c>
      <c r="G3639" s="24">
        <v>901.021240234375</v>
      </c>
      <c r="H3639" s="24">
        <v>2068.564697265625</v>
      </c>
    </row>
    <row r="3640" spans="1:8">
      <c r="A3640">
        <v>183</v>
      </c>
      <c r="B3640" t="s">
        <v>445</v>
      </c>
      <c r="C3640">
        <v>10</v>
      </c>
      <c r="D3640" s="24">
        <v>9454.1181640625</v>
      </c>
      <c r="E3640" s="24">
        <v>2432.218017578125</v>
      </c>
      <c r="F3640" s="24">
        <v>1757.4910888671875</v>
      </c>
      <c r="G3640" s="24">
        <v>1216.3056640625</v>
      </c>
      <c r="H3640" s="24">
        <v>1443.35498046875</v>
      </c>
    </row>
    <row r="3641" spans="1:8">
      <c r="A3641">
        <v>184</v>
      </c>
      <c r="B3641" t="s">
        <v>446</v>
      </c>
      <c r="C3641">
        <v>10</v>
      </c>
      <c r="D3641" s="24">
        <v>12672.2529296875</v>
      </c>
      <c r="E3641" s="24">
        <v>2026.90087890625</v>
      </c>
      <c r="F3641" s="24">
        <v>1628.2086181640625</v>
      </c>
      <c r="G3641" s="24">
        <v>1857.757080078125</v>
      </c>
      <c r="H3641" s="24">
        <v>631.590576171875</v>
      </c>
    </row>
    <row r="3642" spans="1:8">
      <c r="A3642">
        <v>185</v>
      </c>
      <c r="B3642" t="s">
        <v>447</v>
      </c>
      <c r="C3642">
        <v>10</v>
      </c>
      <c r="D3642" s="24">
        <v>11156.859375</v>
      </c>
      <c r="E3642" s="24">
        <v>1860.4581298828125</v>
      </c>
      <c r="F3642" s="24">
        <v>776.97772216796875</v>
      </c>
      <c r="G3642" s="24">
        <v>1403.6639404296875</v>
      </c>
      <c r="H3642" s="24">
        <v>739.21380615234375</v>
      </c>
    </row>
    <row r="3643" spans="1:8">
      <c r="A3643">
        <v>186</v>
      </c>
      <c r="B3643" t="s">
        <v>448</v>
      </c>
      <c r="C3643">
        <v>10</v>
      </c>
      <c r="D3643" s="24">
        <v>9344.20703125</v>
      </c>
      <c r="E3643" s="24">
        <v>1975.664306640625</v>
      </c>
      <c r="F3643" s="24">
        <v>1597.607421875</v>
      </c>
      <c r="G3643" s="24">
        <v>1627.8514404296875</v>
      </c>
      <c r="H3643" s="24">
        <v>362.01678466796875</v>
      </c>
    </row>
    <row r="3644" spans="1:8">
      <c r="A3644">
        <v>187</v>
      </c>
      <c r="B3644" t="s">
        <v>449</v>
      </c>
      <c r="C3644">
        <v>10</v>
      </c>
      <c r="D3644" s="24">
        <v>7834.31103515625</v>
      </c>
      <c r="E3644" s="24">
        <v>1450.548828125</v>
      </c>
      <c r="F3644" s="24">
        <v>1021.0682983398438</v>
      </c>
      <c r="G3644" s="24">
        <v>1187.114990234375</v>
      </c>
      <c r="H3644" s="24">
        <v>1110.550048828125</v>
      </c>
    </row>
    <row r="3645" spans="1:8">
      <c r="A3645">
        <v>188</v>
      </c>
      <c r="B3645" t="s">
        <v>450</v>
      </c>
      <c r="C3645">
        <v>10</v>
      </c>
      <c r="D3645" s="24">
        <v>6979.42138671875</v>
      </c>
      <c r="E3645" s="24">
        <v>768.57269287109375</v>
      </c>
      <c r="F3645" s="24">
        <v>178.98971557617188</v>
      </c>
      <c r="G3645" s="24">
        <v>1514.283203125</v>
      </c>
      <c r="H3645" s="24">
        <v>4016.386474609375</v>
      </c>
    </row>
    <row r="3646" spans="1:8">
      <c r="A3646">
        <v>189</v>
      </c>
      <c r="B3646" t="s">
        <v>451</v>
      </c>
      <c r="C3646">
        <v>10</v>
      </c>
      <c r="D3646" s="24">
        <v>30778.232421875</v>
      </c>
      <c r="E3646" s="24">
        <v>5461.150390625</v>
      </c>
      <c r="F3646" s="24">
        <v>3589.40869140625</v>
      </c>
      <c r="G3646" s="24">
        <v>4804.07373046875</v>
      </c>
      <c r="H3646" s="24">
        <v>3015.098388671875</v>
      </c>
    </row>
    <row r="3647" spans="1:8">
      <c r="A3647">
        <v>190</v>
      </c>
      <c r="B3647" t="s">
        <v>452</v>
      </c>
      <c r="C3647">
        <v>10</v>
      </c>
      <c r="D3647" s="24">
        <v>5091.884765625</v>
      </c>
      <c r="E3647" s="24">
        <v>397.8070068359375</v>
      </c>
      <c r="F3647" s="24">
        <v>290.89273071289062</v>
      </c>
      <c r="G3647" s="24">
        <v>857.20074462890625</v>
      </c>
      <c r="H3647" s="24">
        <v>928.296630859375</v>
      </c>
    </row>
    <row r="3648" spans="1:8">
      <c r="A3648">
        <v>191</v>
      </c>
      <c r="B3648" t="s">
        <v>453</v>
      </c>
      <c r="C3648">
        <v>10</v>
      </c>
      <c r="D3648" s="24">
        <v>2462.14404296875</v>
      </c>
      <c r="E3648" s="24">
        <v>758.341064453125</v>
      </c>
      <c r="F3648" s="24">
        <v>209.69602966308594</v>
      </c>
      <c r="G3648" s="24">
        <v>995.86175537109375</v>
      </c>
      <c r="H3648" s="24">
        <v>67.476005554199219</v>
      </c>
    </row>
    <row r="3649" spans="1:8">
      <c r="A3649">
        <v>192</v>
      </c>
      <c r="B3649" t="s">
        <v>454</v>
      </c>
      <c r="C3649">
        <v>10</v>
      </c>
      <c r="D3649" s="24">
        <v>3917.407470703125</v>
      </c>
      <c r="E3649" s="24">
        <v>990.11846923828125</v>
      </c>
      <c r="F3649" s="24">
        <v>576.05328369140625</v>
      </c>
      <c r="G3649" s="24">
        <v>843.4793701171875</v>
      </c>
      <c r="H3649" s="24">
        <v>703.46148681640625</v>
      </c>
    </row>
    <row r="3650" spans="1:8">
      <c r="A3650">
        <v>193</v>
      </c>
      <c r="B3650" t="s">
        <v>455</v>
      </c>
      <c r="C3650">
        <v>10</v>
      </c>
      <c r="D3650" s="24">
        <v>10968.4609375</v>
      </c>
      <c r="E3650" s="24">
        <v>1646.7618408203125</v>
      </c>
      <c r="F3650" s="24">
        <v>1190.7291259765625</v>
      </c>
      <c r="G3650" s="24">
        <v>1822.8931884765625</v>
      </c>
      <c r="H3650" s="24">
        <v>636.6484375</v>
      </c>
    </row>
    <row r="3651" spans="1:8">
      <c r="A3651">
        <v>194</v>
      </c>
      <c r="B3651" t="s">
        <v>456</v>
      </c>
      <c r="C3651">
        <v>10</v>
      </c>
      <c r="D3651" s="24">
        <v>23502.091796875</v>
      </c>
      <c r="E3651" s="24">
        <v>3422.956298828125</v>
      </c>
      <c r="F3651" s="24">
        <v>1639.3564453125</v>
      </c>
      <c r="G3651" s="24">
        <v>2535.515625</v>
      </c>
      <c r="H3651" s="24">
        <v>1404.9117431640625</v>
      </c>
    </row>
    <row r="3652" spans="1:8">
      <c r="A3652">
        <v>195</v>
      </c>
      <c r="B3652" t="s">
        <v>457</v>
      </c>
      <c r="C3652">
        <v>10</v>
      </c>
      <c r="D3652" s="24">
        <v>33366.921875</v>
      </c>
      <c r="E3652" s="24">
        <v>3972.309814453125</v>
      </c>
      <c r="F3652" s="24">
        <v>1987.544677734375</v>
      </c>
      <c r="G3652" s="24">
        <v>1936.03076171875</v>
      </c>
      <c r="H3652" s="24">
        <v>920.121337890625</v>
      </c>
    </row>
    <row r="3653" spans="1:8">
      <c r="A3653">
        <v>196</v>
      </c>
      <c r="B3653" t="s">
        <v>458</v>
      </c>
      <c r="C3653">
        <v>10</v>
      </c>
      <c r="D3653" s="24">
        <v>8633.0546875</v>
      </c>
      <c r="E3653" s="24">
        <v>1672.53759765625</v>
      </c>
      <c r="F3653" s="24">
        <v>797.32958984375</v>
      </c>
      <c r="G3653" s="24">
        <v>1084.9752197265625</v>
      </c>
      <c r="H3653" s="24">
        <v>872.304931640625</v>
      </c>
    </row>
    <row r="3654" spans="1:8">
      <c r="A3654">
        <v>197</v>
      </c>
      <c r="B3654" t="s">
        <v>459</v>
      </c>
      <c r="C3654">
        <v>10</v>
      </c>
      <c r="D3654" s="24">
        <v>9311.3388671875</v>
      </c>
      <c r="E3654" s="24">
        <v>1534.740478515625</v>
      </c>
      <c r="F3654" s="24">
        <v>1209.18603515625</v>
      </c>
      <c r="G3654" s="24">
        <v>1511.72998046875</v>
      </c>
      <c r="H3654" s="24">
        <v>1069.405517578125</v>
      </c>
    </row>
    <row r="3655" spans="1:8">
      <c r="A3655">
        <v>198</v>
      </c>
      <c r="B3655" t="s">
        <v>460</v>
      </c>
      <c r="C3655">
        <v>10</v>
      </c>
      <c r="D3655" s="24">
        <v>15703.1279296875</v>
      </c>
      <c r="E3655" s="24">
        <v>1591.4234619140625</v>
      </c>
      <c r="F3655" s="24">
        <v>722.11273193359375</v>
      </c>
      <c r="G3655" s="24">
        <v>886.815673828125</v>
      </c>
      <c r="H3655" s="24">
        <v>1009.1471557617188</v>
      </c>
    </row>
    <row r="3656" spans="1:8">
      <c r="A3656">
        <v>199</v>
      </c>
      <c r="B3656" t="s">
        <v>461</v>
      </c>
      <c r="C3656">
        <v>10</v>
      </c>
      <c r="D3656" s="24">
        <v>5509.1298828125</v>
      </c>
      <c r="E3656" s="24">
        <v>1079.0164794921875</v>
      </c>
      <c r="F3656" s="24">
        <v>663.3690185546875</v>
      </c>
      <c r="G3656" s="24">
        <v>1296.64599609375</v>
      </c>
      <c r="H3656" s="24">
        <v>384.303466796875</v>
      </c>
    </row>
    <row r="3657" spans="1:8">
      <c r="A3657">
        <v>200</v>
      </c>
      <c r="B3657" t="s">
        <v>462</v>
      </c>
      <c r="C3657">
        <v>10</v>
      </c>
      <c r="D3657" s="24">
        <v>6585.685546875</v>
      </c>
      <c r="E3657" s="24">
        <v>1294.7669677734375</v>
      </c>
      <c r="F3657" s="24">
        <v>1440.5875244140625</v>
      </c>
      <c r="G3657" s="24">
        <v>2032.9638671875</v>
      </c>
      <c r="H3657" s="24">
        <v>966.5311279296875</v>
      </c>
    </row>
    <row r="3658" spans="1:8">
      <c r="A3658">
        <v>201</v>
      </c>
      <c r="B3658" t="s">
        <v>463</v>
      </c>
      <c r="C3658">
        <v>10</v>
      </c>
      <c r="D3658" s="24">
        <v>9628.1708984375</v>
      </c>
      <c r="E3658" s="24">
        <v>1833.1300048828125</v>
      </c>
      <c r="F3658" s="24">
        <v>975.63861083984375</v>
      </c>
      <c r="G3658" s="24">
        <v>1311.1448974609375</v>
      </c>
      <c r="H3658" s="24">
        <v>1045.1947021484375</v>
      </c>
    </row>
    <row r="3659" spans="1:8">
      <c r="A3659">
        <v>202</v>
      </c>
      <c r="B3659" t="s">
        <v>464</v>
      </c>
      <c r="C3659">
        <v>10</v>
      </c>
      <c r="D3659" s="24">
        <v>6640.48095703125</v>
      </c>
      <c r="E3659" s="24">
        <v>371.29458618164062</v>
      </c>
      <c r="F3659" s="24">
        <v>936.52081298828125</v>
      </c>
      <c r="G3659" s="24">
        <v>1158.494873046875</v>
      </c>
      <c r="H3659" s="24">
        <v>906.7684326171875</v>
      </c>
    </row>
    <row r="3660" spans="1:8">
      <c r="A3660">
        <v>203</v>
      </c>
      <c r="B3660" t="s">
        <v>465</v>
      </c>
      <c r="C3660">
        <v>10</v>
      </c>
      <c r="D3660" s="24">
        <v>8987.3369140625</v>
      </c>
      <c r="E3660" s="24">
        <v>900.44183349609375</v>
      </c>
      <c r="F3660" s="24">
        <v>358.60226440429688</v>
      </c>
      <c r="G3660" s="24">
        <v>1588.888916015625</v>
      </c>
      <c r="H3660" s="24">
        <v>1906.4818115234375</v>
      </c>
    </row>
    <row r="3661" spans="1:8">
      <c r="A3661">
        <v>204</v>
      </c>
      <c r="B3661" t="s">
        <v>466</v>
      </c>
      <c r="C3661">
        <v>10</v>
      </c>
      <c r="D3661" s="24">
        <v>12476.5078125</v>
      </c>
      <c r="E3661" s="24">
        <v>2544.6494140625</v>
      </c>
      <c r="F3661" s="24">
        <v>982.71832275390625</v>
      </c>
      <c r="G3661" s="24">
        <v>2066.15576171875</v>
      </c>
      <c r="H3661" s="24">
        <v>1672.43994140625</v>
      </c>
    </row>
    <row r="3662" spans="1:8">
      <c r="A3662">
        <v>205</v>
      </c>
      <c r="B3662" t="s">
        <v>467</v>
      </c>
      <c r="C3662">
        <v>10</v>
      </c>
      <c r="D3662" s="24">
        <v>4130.15380859375</v>
      </c>
      <c r="E3662" s="24">
        <v>686.098388671875</v>
      </c>
      <c r="F3662" s="24">
        <v>398.45745849609375</v>
      </c>
      <c r="G3662" s="24">
        <v>1496.880126953125</v>
      </c>
      <c r="H3662" s="24">
        <v>898.71807861328125</v>
      </c>
    </row>
    <row r="3663" spans="1:8">
      <c r="A3663">
        <v>206</v>
      </c>
      <c r="B3663" t="s">
        <v>468</v>
      </c>
      <c r="C3663">
        <v>10</v>
      </c>
      <c r="D3663" s="24">
        <v>6192.33544921875</v>
      </c>
      <c r="E3663" s="24">
        <v>801.81903076171875</v>
      </c>
      <c r="F3663" s="24">
        <v>544.2042236328125</v>
      </c>
      <c r="G3663" s="24">
        <v>98.874923706054688</v>
      </c>
      <c r="H3663" s="24">
        <v>560.77789306640625</v>
      </c>
    </row>
    <row r="3664" spans="1:8">
      <c r="A3664">
        <v>207</v>
      </c>
      <c r="B3664" t="s">
        <v>469</v>
      </c>
      <c r="C3664">
        <v>10</v>
      </c>
      <c r="D3664" s="24">
        <v>30898.43359375</v>
      </c>
      <c r="E3664" s="24">
        <v>5838.5771484375</v>
      </c>
      <c r="F3664" s="24">
        <v>3675.5751953125</v>
      </c>
      <c r="G3664" s="24">
        <v>4525.03076171875</v>
      </c>
      <c r="H3664" s="24">
        <v>3335.1552734375</v>
      </c>
    </row>
    <row r="3665" spans="1:8">
      <c r="A3665">
        <v>208</v>
      </c>
      <c r="B3665" t="s">
        <v>470</v>
      </c>
      <c r="C3665">
        <v>10</v>
      </c>
      <c r="D3665" s="24">
        <v>16452.2578125</v>
      </c>
      <c r="E3665" s="24">
        <v>2350.207763671875</v>
      </c>
      <c r="F3665" s="24">
        <v>1616.75439453125</v>
      </c>
      <c r="G3665" s="24">
        <v>2668.74853515625</v>
      </c>
      <c r="H3665" s="24">
        <v>2153.90869140625</v>
      </c>
    </row>
    <row r="3666" spans="1:8">
      <c r="A3666">
        <v>209</v>
      </c>
      <c r="B3666" t="s">
        <v>471</v>
      </c>
      <c r="C3666">
        <v>10</v>
      </c>
      <c r="D3666" s="24">
        <v>10511.509765625</v>
      </c>
      <c r="E3666" s="24">
        <v>1927.260498046875</v>
      </c>
      <c r="F3666" s="24">
        <v>1024.412841796875</v>
      </c>
      <c r="G3666" s="24">
        <v>1447.381103515625</v>
      </c>
      <c r="H3666" s="24">
        <v>661.9185791015625</v>
      </c>
    </row>
    <row r="3667" spans="1:8">
      <c r="A3667">
        <v>210</v>
      </c>
      <c r="B3667" t="s">
        <v>472</v>
      </c>
      <c r="C3667">
        <v>10</v>
      </c>
      <c r="D3667" s="24">
        <v>19422.09765625</v>
      </c>
      <c r="E3667" s="24">
        <v>3185.88330078125</v>
      </c>
      <c r="F3667" s="24">
        <v>2238.157470703125</v>
      </c>
      <c r="G3667" s="24">
        <v>2387.32470703125</v>
      </c>
      <c r="H3667" s="24">
        <v>1231.81591796875</v>
      </c>
    </row>
    <row r="3668" spans="1:8">
      <c r="A3668">
        <v>211</v>
      </c>
      <c r="B3668" t="s">
        <v>473</v>
      </c>
      <c r="C3668">
        <v>10</v>
      </c>
      <c r="D3668" s="24">
        <v>11143.7060546875</v>
      </c>
      <c r="E3668" s="24">
        <v>1972.5721435546875</v>
      </c>
      <c r="F3668" s="24">
        <v>1333.2220458984375</v>
      </c>
      <c r="G3668" s="24">
        <v>1971.2642822265625</v>
      </c>
      <c r="H3668" s="24">
        <v>955.7237548828125</v>
      </c>
    </row>
    <row r="3669" spans="1:8">
      <c r="A3669">
        <v>212</v>
      </c>
      <c r="B3669" t="s">
        <v>474</v>
      </c>
      <c r="C3669">
        <v>10</v>
      </c>
      <c r="D3669" s="24">
        <v>6038.669921875</v>
      </c>
      <c r="E3669" s="24">
        <v>686.62286376953125</v>
      </c>
      <c r="F3669" s="24">
        <v>705.005126953125</v>
      </c>
      <c r="G3669" s="24">
        <v>1049.3743896484375</v>
      </c>
      <c r="H3669" s="24">
        <v>796.92816162109375</v>
      </c>
    </row>
    <row r="3670" spans="1:8">
      <c r="A3670">
        <v>213</v>
      </c>
      <c r="B3670" t="s">
        <v>475</v>
      </c>
      <c r="C3670">
        <v>10</v>
      </c>
      <c r="D3670" s="24">
        <v>6190.30810546875</v>
      </c>
      <c r="E3670" s="24">
        <v>1039.4266357421875</v>
      </c>
      <c r="F3670" s="24">
        <v>706.628662109375</v>
      </c>
      <c r="G3670" s="24">
        <v>1114.6611328125</v>
      </c>
      <c r="H3670" s="24">
        <v>1204.3138427734375</v>
      </c>
    </row>
    <row r="3671" spans="1:8">
      <c r="A3671">
        <v>214</v>
      </c>
      <c r="B3671" t="s">
        <v>476</v>
      </c>
      <c r="C3671">
        <v>10</v>
      </c>
      <c r="D3671" s="24">
        <v>1837.8040771484375</v>
      </c>
      <c r="E3671" s="24">
        <v>542.03778076171875</v>
      </c>
      <c r="F3671" s="24">
        <v>116.79714965820312</v>
      </c>
      <c r="G3671" s="24">
        <v>1069.957275390625</v>
      </c>
      <c r="H3671" s="24">
        <v>900.89202880859375</v>
      </c>
    </row>
    <row r="3672" spans="1:8">
      <c r="A3672">
        <v>215</v>
      </c>
      <c r="B3672" t="s">
        <v>477</v>
      </c>
      <c r="C3672">
        <v>10</v>
      </c>
      <c r="D3672" s="24">
        <v>3728.95556640625</v>
      </c>
      <c r="E3672" s="24">
        <v>598.6845703125</v>
      </c>
      <c r="F3672" s="24">
        <v>-148.42161560058594</v>
      </c>
      <c r="G3672" s="24">
        <v>327.80181884765625</v>
      </c>
      <c r="H3672" s="24">
        <v>328.35031127929688</v>
      </c>
    </row>
    <row r="3673" spans="1:8">
      <c r="A3673">
        <v>216</v>
      </c>
      <c r="B3673" t="s">
        <v>478</v>
      </c>
      <c r="C3673">
        <v>10</v>
      </c>
      <c r="D3673" s="24">
        <v>2779.568603515625</v>
      </c>
      <c r="E3673" s="24">
        <v>852.89013671875</v>
      </c>
      <c r="F3673" s="24">
        <v>699.11895751953125</v>
      </c>
      <c r="G3673" s="24">
        <v>1353.769775390625</v>
      </c>
      <c r="H3673" s="24">
        <v>917.64447021484375</v>
      </c>
    </row>
    <row r="3674" spans="1:8">
      <c r="A3674">
        <v>217</v>
      </c>
      <c r="B3674" t="s">
        <v>479</v>
      </c>
      <c r="C3674">
        <v>10</v>
      </c>
      <c r="D3674" s="24">
        <v>6069.470703125</v>
      </c>
      <c r="E3674" s="24">
        <v>1087.8563232421875</v>
      </c>
      <c r="F3674" s="24">
        <v>944.62176513671875</v>
      </c>
      <c r="G3674" s="24">
        <v>1199.4007568359375</v>
      </c>
      <c r="H3674" s="24">
        <v>730.92437744140625</v>
      </c>
    </row>
    <row r="3675" spans="1:8">
      <c r="A3675">
        <v>218</v>
      </c>
      <c r="B3675" t="s">
        <v>480</v>
      </c>
      <c r="C3675">
        <v>10</v>
      </c>
      <c r="D3675" s="24">
        <v>11953.865234375</v>
      </c>
      <c r="E3675" s="24">
        <v>1924.69140625</v>
      </c>
      <c r="F3675" s="24">
        <v>1388.710205078125</v>
      </c>
      <c r="G3675" s="24">
        <v>1715.361083984375</v>
      </c>
      <c r="H3675" s="24">
        <v>592.595947265625</v>
      </c>
    </row>
    <row r="3676" spans="1:8">
      <c r="A3676">
        <v>219</v>
      </c>
      <c r="B3676" t="s">
        <v>481</v>
      </c>
      <c r="C3676">
        <v>10</v>
      </c>
      <c r="D3676" s="24">
        <v>9817.7705078125</v>
      </c>
      <c r="E3676" s="24">
        <v>1561.4840087890625</v>
      </c>
      <c r="F3676" s="24">
        <v>850.47052001953125</v>
      </c>
      <c r="G3676" s="24">
        <v>1453.213623046875</v>
      </c>
      <c r="H3676" s="24">
        <v>834.32958984375</v>
      </c>
    </row>
    <row r="3677" spans="1:8">
      <c r="A3677">
        <v>220</v>
      </c>
      <c r="B3677" t="s">
        <v>482</v>
      </c>
      <c r="C3677">
        <v>10</v>
      </c>
      <c r="D3677" s="24">
        <v>12897.576171875</v>
      </c>
      <c r="E3677" s="24">
        <v>1606.92236328125</v>
      </c>
      <c r="F3677" s="24">
        <v>968.0660400390625</v>
      </c>
      <c r="G3677" s="24">
        <v>1401.214111328125</v>
      </c>
      <c r="H3677" s="24">
        <v>591.88323974609375</v>
      </c>
    </row>
    <row r="3678" spans="1:8">
      <c r="A3678">
        <v>221</v>
      </c>
      <c r="B3678" t="s">
        <v>483</v>
      </c>
      <c r="C3678">
        <v>10</v>
      </c>
      <c r="D3678" s="24">
        <v>5542.865234375</v>
      </c>
      <c r="E3678" s="24">
        <v>1199.1485595703125</v>
      </c>
      <c r="F3678" s="24">
        <v>515.85687255859375</v>
      </c>
      <c r="G3678" s="24">
        <v>1013.4420776367188</v>
      </c>
      <c r="H3678" s="24">
        <v>-2574.461669921875</v>
      </c>
    </row>
    <row r="3679" spans="1:8">
      <c r="A3679">
        <v>222</v>
      </c>
      <c r="B3679" t="s">
        <v>484</v>
      </c>
      <c r="C3679">
        <v>10</v>
      </c>
      <c r="D3679" s="24">
        <v>29830.24609375</v>
      </c>
      <c r="E3679" s="24">
        <v>4237.61572265625</v>
      </c>
      <c r="F3679" s="24">
        <v>2878.500244140625</v>
      </c>
      <c r="G3679" s="24">
        <v>3652.16748046875</v>
      </c>
      <c r="H3679" s="24">
        <v>1135.3077392578125</v>
      </c>
    </row>
    <row r="3680" spans="1:8">
      <c r="A3680">
        <v>223</v>
      </c>
      <c r="B3680" t="s">
        <v>485</v>
      </c>
      <c r="C3680">
        <v>10</v>
      </c>
      <c r="D3680" s="24">
        <v>12895.611328125</v>
      </c>
      <c r="E3680" s="24">
        <v>2162.82958984375</v>
      </c>
      <c r="F3680" s="24">
        <v>1882.07470703125</v>
      </c>
      <c r="G3680" s="24">
        <v>2547.04833984375</v>
      </c>
      <c r="H3680" s="24">
        <v>1301.9354248046875</v>
      </c>
    </row>
    <row r="3681" spans="1:8">
      <c r="A3681">
        <v>224</v>
      </c>
      <c r="B3681" t="s">
        <v>486</v>
      </c>
      <c r="C3681">
        <v>10</v>
      </c>
      <c r="D3681" s="24">
        <v>15561.4404296875</v>
      </c>
      <c r="E3681" s="24">
        <v>2359.0244140625</v>
      </c>
      <c r="F3681" s="24">
        <v>1601.589599609375</v>
      </c>
      <c r="G3681" s="24">
        <v>2123.468017578125</v>
      </c>
      <c r="H3681" s="24">
        <v>1134.093505859375</v>
      </c>
    </row>
    <row r="3682" spans="1:8">
      <c r="A3682">
        <v>225</v>
      </c>
      <c r="B3682" t="s">
        <v>487</v>
      </c>
      <c r="C3682">
        <v>10</v>
      </c>
      <c r="D3682" s="24">
        <v>22041.4375</v>
      </c>
      <c r="E3682" s="24">
        <v>3314.89697265625</v>
      </c>
      <c r="F3682" s="24">
        <v>2080.568359375</v>
      </c>
      <c r="G3682" s="24">
        <v>2069.846923828125</v>
      </c>
      <c r="H3682" s="24">
        <v>1636.5732421875</v>
      </c>
    </row>
    <row r="3683" spans="1:8">
      <c r="A3683">
        <v>226</v>
      </c>
      <c r="B3683" t="s">
        <v>488</v>
      </c>
      <c r="C3683">
        <v>10</v>
      </c>
      <c r="D3683" s="24">
        <v>22001.701171875</v>
      </c>
      <c r="E3683" s="24">
        <v>3134.11083984375</v>
      </c>
      <c r="F3683" s="24">
        <v>2376.494140625</v>
      </c>
      <c r="G3683" s="24">
        <v>1829.7637939453125</v>
      </c>
      <c r="H3683" s="24">
        <v>1633.3670654296875</v>
      </c>
    </row>
    <row r="3684" spans="1:8">
      <c r="A3684">
        <v>227</v>
      </c>
      <c r="B3684" t="s">
        <v>489</v>
      </c>
      <c r="C3684">
        <v>10</v>
      </c>
      <c r="D3684" s="24">
        <v>11451.7802734375</v>
      </c>
      <c r="E3684" s="24">
        <v>1641.1348876953125</v>
      </c>
      <c r="F3684" s="24">
        <v>1318.72998046875</v>
      </c>
      <c r="G3684" s="24">
        <v>516.54693603515625</v>
      </c>
      <c r="H3684" s="24">
        <v>361.3392333984375</v>
      </c>
    </row>
    <row r="3685" spans="1:8">
      <c r="A3685">
        <v>228</v>
      </c>
      <c r="B3685" t="s">
        <v>490</v>
      </c>
      <c r="C3685">
        <v>10</v>
      </c>
      <c r="D3685" s="24">
        <v>8029.51953125</v>
      </c>
      <c r="E3685" s="24">
        <v>779.669921875</v>
      </c>
      <c r="F3685" s="24">
        <v>727.662109375</v>
      </c>
      <c r="G3685" s="24">
        <v>1150.02880859375</v>
      </c>
      <c r="H3685" s="24">
        <v>-869.49603271484375</v>
      </c>
    </row>
    <row r="3686" spans="1:8">
      <c r="A3686">
        <v>229</v>
      </c>
      <c r="B3686" t="s">
        <v>491</v>
      </c>
      <c r="C3686">
        <v>10</v>
      </c>
      <c r="D3686" s="24">
        <v>14166.263671875</v>
      </c>
      <c r="E3686" s="24">
        <v>1718.4576416015625</v>
      </c>
      <c r="F3686" s="24">
        <v>1204.1180419921875</v>
      </c>
      <c r="G3686" s="24">
        <v>2170.861572265625</v>
      </c>
      <c r="H3686" s="24">
        <v>230.79637145996094</v>
      </c>
    </row>
    <row r="3687" spans="1:8">
      <c r="A3687">
        <v>230</v>
      </c>
      <c r="B3687" t="s">
        <v>492</v>
      </c>
      <c r="C3687">
        <v>10</v>
      </c>
      <c r="D3687" s="24">
        <v>8959.1611328125</v>
      </c>
      <c r="E3687" s="24">
        <v>1347.69287109375</v>
      </c>
      <c r="F3687" s="24">
        <v>1018.6116943359375</v>
      </c>
      <c r="G3687" s="24">
        <v>1403.935791015625</v>
      </c>
      <c r="H3687" s="24">
        <v>509.84942626953125</v>
      </c>
    </row>
    <row r="3688" spans="1:8">
      <c r="A3688">
        <v>231</v>
      </c>
      <c r="B3688" t="s">
        <v>493</v>
      </c>
      <c r="C3688">
        <v>10</v>
      </c>
      <c r="D3688" s="24">
        <v>15674.7548828125</v>
      </c>
      <c r="E3688" s="24">
        <v>4245.0693359375</v>
      </c>
      <c r="F3688" s="24">
        <v>460.59881591796875</v>
      </c>
      <c r="G3688" s="24">
        <v>1712.909912109375</v>
      </c>
      <c r="H3688" s="24">
        <v>1315.2371826171875</v>
      </c>
    </row>
    <row r="3689" spans="1:8">
      <c r="A3689">
        <v>232</v>
      </c>
      <c r="B3689" t="s">
        <v>494</v>
      </c>
      <c r="C3689">
        <v>10</v>
      </c>
      <c r="D3689" s="24">
        <v>11737.50390625</v>
      </c>
      <c r="E3689" s="24">
        <v>2675.709716796875</v>
      </c>
      <c r="F3689" s="24">
        <v>2927.736083984375</v>
      </c>
      <c r="G3689" s="24">
        <v>2873.214111328125</v>
      </c>
      <c r="H3689" s="24">
        <v>1551.711181640625</v>
      </c>
    </row>
    <row r="3690" spans="1:8">
      <c r="A3690">
        <v>233</v>
      </c>
      <c r="B3690" t="s">
        <v>495</v>
      </c>
      <c r="C3690">
        <v>10</v>
      </c>
      <c r="D3690" s="24">
        <v>2708.5078125</v>
      </c>
      <c r="E3690" s="24">
        <v>578.48419189453125</v>
      </c>
      <c r="F3690" s="24">
        <v>604.3092041015625</v>
      </c>
      <c r="G3690" s="24">
        <v>803.2568359375</v>
      </c>
      <c r="H3690" s="24">
        <v>351.88491821289062</v>
      </c>
    </row>
    <row r="3691" spans="1:8">
      <c r="A3691">
        <v>234</v>
      </c>
      <c r="B3691" t="s">
        <v>496</v>
      </c>
      <c r="C3691">
        <v>10</v>
      </c>
      <c r="D3691" s="24">
        <v>7965.03076171875</v>
      </c>
      <c r="E3691" s="24">
        <v>1071.2801513671875</v>
      </c>
      <c r="F3691" s="24">
        <v>740.7889404296875</v>
      </c>
      <c r="G3691" s="24">
        <v>1832.251953125</v>
      </c>
      <c r="H3691" s="24">
        <v>1649.9185791015625</v>
      </c>
    </row>
    <row r="3692" spans="1:8">
      <c r="A3692">
        <v>235</v>
      </c>
      <c r="B3692" t="s">
        <v>497</v>
      </c>
      <c r="C3692">
        <v>10</v>
      </c>
      <c r="D3692" s="24">
        <v>13194.3505859375</v>
      </c>
      <c r="E3692" s="24">
        <v>2109.428466796875</v>
      </c>
      <c r="F3692" s="24">
        <v>1904.142822265625</v>
      </c>
      <c r="G3692" s="24">
        <v>1837.158447265625</v>
      </c>
      <c r="H3692" s="24">
        <v>1334.155029296875</v>
      </c>
    </row>
    <row r="3693" spans="1:8">
      <c r="A3693">
        <v>236</v>
      </c>
      <c r="B3693" t="s">
        <v>498</v>
      </c>
      <c r="C3693">
        <v>10</v>
      </c>
      <c r="D3693" s="24">
        <v>10084.1357421875</v>
      </c>
      <c r="E3693" s="24">
        <v>1383.501708984375</v>
      </c>
      <c r="F3693" s="24">
        <v>937.89874267578125</v>
      </c>
      <c r="G3693" s="24">
        <v>1371.2562255859375</v>
      </c>
      <c r="H3693" s="24">
        <v>490.13943481445312</v>
      </c>
    </row>
    <row r="3694" spans="1:8">
      <c r="A3694">
        <v>237</v>
      </c>
      <c r="B3694" t="s">
        <v>499</v>
      </c>
      <c r="C3694">
        <v>10</v>
      </c>
      <c r="D3694" s="24">
        <v>2496.754150390625</v>
      </c>
      <c r="E3694" s="24">
        <v>669.5625</v>
      </c>
      <c r="F3694" s="24">
        <v>144.83677673339844</v>
      </c>
      <c r="G3694" s="24">
        <v>563.5762939453125</v>
      </c>
      <c r="H3694" s="24">
        <v>-111.99752044677734</v>
      </c>
    </row>
    <row r="3695" spans="1:8">
      <c r="A3695">
        <v>238</v>
      </c>
      <c r="B3695" t="s">
        <v>500</v>
      </c>
      <c r="C3695">
        <v>10</v>
      </c>
      <c r="D3695" s="24">
        <v>4501.771484375</v>
      </c>
      <c r="E3695" s="24">
        <v>439.20477294921875</v>
      </c>
      <c r="F3695" s="24">
        <v>698.9732666015625</v>
      </c>
      <c r="G3695" s="24">
        <v>1089.07861328125</v>
      </c>
      <c r="H3695" s="24">
        <v>276.07510375976562</v>
      </c>
    </row>
    <row r="3696" spans="1:8">
      <c r="A3696">
        <v>239</v>
      </c>
      <c r="B3696" t="s">
        <v>501</v>
      </c>
      <c r="C3696">
        <v>10</v>
      </c>
      <c r="D3696" s="24">
        <v>2381.99267578125</v>
      </c>
      <c r="E3696" s="24">
        <v>311.24395751953125</v>
      </c>
      <c r="F3696" s="24">
        <v>-10.197962760925293</v>
      </c>
      <c r="G3696" s="24">
        <v>1156.8807373046875</v>
      </c>
      <c r="H3696" s="24">
        <v>18.768304824829102</v>
      </c>
    </row>
    <row r="3697" spans="1:8">
      <c r="A3697">
        <v>240</v>
      </c>
      <c r="B3697" t="s">
        <v>502</v>
      </c>
      <c r="C3697">
        <v>10</v>
      </c>
      <c r="D3697" s="24">
        <v>330.9578857421875</v>
      </c>
      <c r="E3697" s="24">
        <v>522.47711181640625</v>
      </c>
      <c r="F3697" s="24">
        <v>39.982456207275391</v>
      </c>
      <c r="G3697" s="24">
        <v>910.000732421875</v>
      </c>
      <c r="H3697" s="24">
        <v>1712.91162109375</v>
      </c>
    </row>
    <row r="3698" spans="1:8">
      <c r="A3698">
        <v>241</v>
      </c>
      <c r="B3698" t="s">
        <v>503</v>
      </c>
      <c r="C3698">
        <v>10</v>
      </c>
      <c r="D3698" s="24">
        <v>14755.9111328125</v>
      </c>
      <c r="E3698" s="24">
        <v>2384.135986328125</v>
      </c>
      <c r="F3698" s="24">
        <v>1268.851806640625</v>
      </c>
      <c r="G3698" s="24">
        <v>1707.7276611328125</v>
      </c>
      <c r="H3698" s="24">
        <v>1251.2120361328125</v>
      </c>
    </row>
    <row r="3699" spans="1:8">
      <c r="A3699">
        <v>242</v>
      </c>
      <c r="B3699" t="s">
        <v>504</v>
      </c>
      <c r="C3699">
        <v>10</v>
      </c>
      <c r="D3699" s="24">
        <v>17438.732421875</v>
      </c>
      <c r="E3699" s="24">
        <v>2621.664306640625</v>
      </c>
      <c r="F3699" s="24">
        <v>1023.5195922851562</v>
      </c>
      <c r="G3699" s="24">
        <v>1755.7711181640625</v>
      </c>
      <c r="H3699" s="24">
        <v>1052.6026611328125</v>
      </c>
    </row>
    <row r="3700" spans="1:8">
      <c r="A3700">
        <v>243</v>
      </c>
      <c r="B3700" t="s">
        <v>505</v>
      </c>
      <c r="C3700">
        <v>10</v>
      </c>
      <c r="D3700" s="24">
        <v>10326.509765625</v>
      </c>
      <c r="E3700" s="24">
        <v>1817.1328125</v>
      </c>
      <c r="F3700" s="24">
        <v>1236.4422607421875</v>
      </c>
      <c r="G3700" s="24">
        <v>1422.3067626953125</v>
      </c>
      <c r="H3700" s="24">
        <v>1115.676025390625</v>
      </c>
    </row>
    <row r="3701" spans="1:8">
      <c r="A3701">
        <v>244</v>
      </c>
      <c r="B3701" t="s">
        <v>506</v>
      </c>
      <c r="C3701">
        <v>10</v>
      </c>
      <c r="D3701" s="24">
        <v>20610.19140625</v>
      </c>
      <c r="E3701" s="24">
        <v>3418.927001953125</v>
      </c>
      <c r="F3701" s="24">
        <v>1629.6729736328125</v>
      </c>
      <c r="G3701" s="24">
        <v>2331.662109375</v>
      </c>
      <c r="H3701" s="24">
        <v>1069.1732177734375</v>
      </c>
    </row>
    <row r="3702" spans="1:8">
      <c r="A3702">
        <v>245</v>
      </c>
      <c r="B3702" t="s">
        <v>507</v>
      </c>
      <c r="C3702">
        <v>10</v>
      </c>
      <c r="D3702" s="24">
        <v>7415.17333984375</v>
      </c>
      <c r="E3702" s="24">
        <v>1267.026123046875</v>
      </c>
      <c r="F3702" s="24">
        <v>500.14361572265625</v>
      </c>
      <c r="G3702" s="24">
        <v>1085.3133544921875</v>
      </c>
      <c r="H3702" s="24">
        <v>927.54058837890625</v>
      </c>
    </row>
    <row r="3703" spans="1:8">
      <c r="A3703">
        <v>246</v>
      </c>
      <c r="B3703" t="s">
        <v>508</v>
      </c>
      <c r="C3703">
        <v>10</v>
      </c>
      <c r="D3703" s="24">
        <v>10061.876953125</v>
      </c>
      <c r="E3703" s="24">
        <v>1413.1336669921875</v>
      </c>
      <c r="F3703" s="24">
        <v>-975.750244140625</v>
      </c>
      <c r="G3703" s="24">
        <v>-2867.242431640625</v>
      </c>
      <c r="H3703" s="24">
        <v>-989.98455810546875</v>
      </c>
    </row>
    <row r="3704" spans="1:8">
      <c r="A3704">
        <v>247</v>
      </c>
      <c r="B3704" t="s">
        <v>509</v>
      </c>
      <c r="C3704">
        <v>10</v>
      </c>
      <c r="D3704" s="24">
        <v>9512.0869140625</v>
      </c>
      <c r="E3704" s="24">
        <v>868.8402099609375</v>
      </c>
      <c r="F3704" s="24">
        <v>249.71307373046875</v>
      </c>
      <c r="G3704" s="24">
        <v>647.3079833984375</v>
      </c>
      <c r="H3704" s="24">
        <v>710.518310546875</v>
      </c>
    </row>
    <row r="3705" spans="1:8">
      <c r="A3705">
        <v>248</v>
      </c>
      <c r="B3705" t="s">
        <v>510</v>
      </c>
      <c r="C3705">
        <v>10</v>
      </c>
      <c r="D3705" s="24">
        <v>19212.05859375</v>
      </c>
      <c r="E3705" s="24">
        <v>2632.914794921875</v>
      </c>
      <c r="F3705" s="24">
        <v>1715.798095703125</v>
      </c>
      <c r="G3705" s="24">
        <v>1990.590576171875</v>
      </c>
      <c r="H3705" s="24">
        <v>1254.0550537109375</v>
      </c>
    </row>
    <row r="3706" spans="1:8">
      <c r="A3706">
        <v>249</v>
      </c>
      <c r="B3706" t="s">
        <v>511</v>
      </c>
      <c r="C3706">
        <v>10</v>
      </c>
      <c r="D3706" s="24">
        <v>6278.99365234375</v>
      </c>
      <c r="E3706" s="24">
        <v>577.9609375</v>
      </c>
      <c r="F3706" s="24">
        <v>397.37368774414062</v>
      </c>
      <c r="G3706" s="24">
        <v>1152.6290283203125</v>
      </c>
      <c r="H3706" s="24">
        <v>814.11236572265625</v>
      </c>
    </row>
    <row r="3707" spans="1:8">
      <c r="A3707">
        <v>250</v>
      </c>
      <c r="B3707" t="s">
        <v>512</v>
      </c>
      <c r="C3707">
        <v>10</v>
      </c>
      <c r="D3707" s="24">
        <v>36484.34375</v>
      </c>
      <c r="E3707" s="24">
        <v>4666.744140625</v>
      </c>
      <c r="F3707" s="24">
        <v>3623.935791015625</v>
      </c>
      <c r="G3707" s="24">
        <v>4537.31005859375</v>
      </c>
      <c r="H3707" s="24">
        <v>2168.643310546875</v>
      </c>
    </row>
    <row r="3708" spans="1:8">
      <c r="A3708">
        <v>251</v>
      </c>
      <c r="B3708" t="s">
        <v>513</v>
      </c>
      <c r="C3708">
        <v>10</v>
      </c>
      <c r="D3708" s="24">
        <v>5249.55615234375</v>
      </c>
      <c r="E3708" s="24">
        <v>935.4564208984375</v>
      </c>
      <c r="F3708" s="24">
        <v>1435.923828125</v>
      </c>
      <c r="G3708" s="24">
        <v>882.03289794921875</v>
      </c>
      <c r="H3708" s="24">
        <v>482.35385131835938</v>
      </c>
    </row>
    <row r="3709" spans="1:8">
      <c r="A3709">
        <v>252</v>
      </c>
      <c r="B3709" t="s">
        <v>514</v>
      </c>
      <c r="C3709">
        <v>10</v>
      </c>
      <c r="D3709" s="24">
        <v>6730.29541015625</v>
      </c>
      <c r="E3709" s="24">
        <v>1563.430419921875</v>
      </c>
      <c r="F3709" s="24">
        <v>1065.2021484375</v>
      </c>
      <c r="G3709" s="24">
        <v>1490.80029296875</v>
      </c>
      <c r="H3709" s="24">
        <v>1180.82470703125</v>
      </c>
    </row>
    <row r="3710" spans="1:8">
      <c r="A3710">
        <v>253</v>
      </c>
      <c r="B3710" t="s">
        <v>515</v>
      </c>
      <c r="C3710">
        <v>10</v>
      </c>
      <c r="D3710" s="24">
        <v>14600.8115234375</v>
      </c>
      <c r="E3710" s="24">
        <v>2990.6953125</v>
      </c>
      <c r="F3710" s="24">
        <v>2218.532470703125</v>
      </c>
      <c r="G3710" s="24">
        <v>3343.493408203125</v>
      </c>
      <c r="H3710" s="24">
        <v>2380.426513671875</v>
      </c>
    </row>
    <row r="3711" spans="1:8">
      <c r="A3711">
        <v>254</v>
      </c>
      <c r="B3711" t="s">
        <v>516</v>
      </c>
      <c r="C3711">
        <v>10</v>
      </c>
      <c r="D3711" s="24">
        <v>5335.16748046875</v>
      </c>
      <c r="E3711" s="24">
        <v>840.2088623046875</v>
      </c>
      <c r="F3711" s="24">
        <v>658.2325439453125</v>
      </c>
      <c r="G3711" s="24">
        <v>64.317955017089844</v>
      </c>
      <c r="H3711" s="24">
        <v>300.25527954101562</v>
      </c>
    </row>
    <row r="3712" spans="1:8">
      <c r="A3712">
        <v>255</v>
      </c>
      <c r="B3712" t="s">
        <v>517</v>
      </c>
      <c r="C3712">
        <v>10</v>
      </c>
      <c r="D3712" s="24">
        <v>8823.5068359375</v>
      </c>
      <c r="E3712" s="24">
        <v>1997.3634033203125</v>
      </c>
      <c r="F3712" s="24">
        <v>462.81640625</v>
      </c>
      <c r="G3712" s="24">
        <v>-656.7322998046875</v>
      </c>
      <c r="H3712" s="24">
        <v>-1071.380615234375</v>
      </c>
    </row>
    <row r="3713" spans="1:8">
      <c r="A3713">
        <v>256</v>
      </c>
      <c r="B3713" t="s">
        <v>518</v>
      </c>
      <c r="C3713">
        <v>10</v>
      </c>
      <c r="D3713" s="24">
        <v>14434.8916015625</v>
      </c>
      <c r="E3713" s="24">
        <v>1942.5517578125</v>
      </c>
      <c r="F3713" s="24">
        <v>1329.7291259765625</v>
      </c>
      <c r="G3713" s="24">
        <v>1205.4793701171875</v>
      </c>
      <c r="H3713" s="24">
        <v>1664.3843994140625</v>
      </c>
    </row>
    <row r="3714" spans="1:8">
      <c r="A3714">
        <v>257</v>
      </c>
      <c r="B3714" t="s">
        <v>519</v>
      </c>
      <c r="C3714">
        <v>10</v>
      </c>
      <c r="D3714" s="24">
        <v>2629.46142578125</v>
      </c>
      <c r="E3714" s="24">
        <v>131.49330139160156</v>
      </c>
      <c r="F3714" s="24">
        <v>788.85162353515625</v>
      </c>
      <c r="G3714" s="24">
        <v>357.13018798828125</v>
      </c>
      <c r="H3714" s="24">
        <v>943.8167724609375</v>
      </c>
    </row>
    <row r="3715" spans="1:8">
      <c r="A3715">
        <v>258</v>
      </c>
      <c r="B3715" t="s">
        <v>520</v>
      </c>
      <c r="C3715">
        <v>10</v>
      </c>
      <c r="D3715" s="24">
        <v>7708.3759765625</v>
      </c>
      <c r="E3715" s="24">
        <v>2173.15673828125</v>
      </c>
      <c r="F3715" s="24">
        <v>292.68670654296875</v>
      </c>
      <c r="G3715" s="24">
        <v>2034.136962890625</v>
      </c>
      <c r="H3715" s="24">
        <v>1457.4625244140625</v>
      </c>
    </row>
    <row r="3716" spans="1:8">
      <c r="A3716">
        <v>259</v>
      </c>
      <c r="B3716" t="s">
        <v>521</v>
      </c>
      <c r="C3716">
        <v>10</v>
      </c>
      <c r="D3716" s="24">
        <v>3297.950927734375</v>
      </c>
      <c r="E3716" s="24">
        <v>381.88656616210938</v>
      </c>
      <c r="F3716" s="24">
        <v>447.67578125</v>
      </c>
      <c r="G3716" s="24">
        <v>432.27194213867188</v>
      </c>
      <c r="H3716" s="24">
        <v>449.14614868164062</v>
      </c>
    </row>
    <row r="3717" spans="1:8">
      <c r="A3717">
        <v>260</v>
      </c>
      <c r="B3717" t="s">
        <v>522</v>
      </c>
      <c r="C3717">
        <v>10</v>
      </c>
      <c r="D3717" s="24">
        <v>5033.89404296875</v>
      </c>
      <c r="E3717" s="24">
        <v>1069.830810546875</v>
      </c>
      <c r="F3717" s="24">
        <v>519.5418701171875</v>
      </c>
      <c r="G3717" s="24">
        <v>1437.248291015625</v>
      </c>
      <c r="H3717" s="24">
        <v>659.82086181640625</v>
      </c>
    </row>
    <row r="3718" spans="1:8">
      <c r="A3718">
        <v>261</v>
      </c>
      <c r="B3718" t="s">
        <v>523</v>
      </c>
      <c r="C3718">
        <v>10</v>
      </c>
      <c r="D3718" s="24">
        <v>-1011.0758056640625</v>
      </c>
      <c r="E3718" s="24">
        <v>-80.897247314453125</v>
      </c>
      <c r="F3718" s="24">
        <v>374.51724243164062</v>
      </c>
      <c r="G3718" s="24">
        <v>269.55410766601562</v>
      </c>
      <c r="H3718" s="24">
        <v>651.4566650390625</v>
      </c>
    </row>
    <row r="3719" spans="1:8">
      <c r="A3719">
        <v>262</v>
      </c>
      <c r="B3719" t="s">
        <v>524</v>
      </c>
      <c r="C3719">
        <v>10</v>
      </c>
      <c r="D3719" s="24">
        <v>2441.529541015625</v>
      </c>
      <c r="E3719" s="24">
        <v>290.79071044921875</v>
      </c>
      <c r="F3719" s="24">
        <v>295.48214721679688</v>
      </c>
      <c r="G3719" s="24">
        <v>659.7171630859375</v>
      </c>
      <c r="H3719" s="24">
        <v>400.65567016601562</v>
      </c>
    </row>
    <row r="3720" spans="1:8">
      <c r="A3720">
        <v>263</v>
      </c>
      <c r="B3720" t="s">
        <v>525</v>
      </c>
      <c r="C3720">
        <v>10</v>
      </c>
      <c r="D3720" s="24">
        <v>2080.08642578125</v>
      </c>
      <c r="E3720" s="24">
        <v>20.115192413330078</v>
      </c>
      <c r="F3720" s="24">
        <v>412.71630859375</v>
      </c>
      <c r="G3720" s="24">
        <v>332.639404296875</v>
      </c>
      <c r="H3720" s="24">
        <v>291.50723266601562</v>
      </c>
    </row>
    <row r="3721" spans="1:8">
      <c r="A3721">
        <v>264</v>
      </c>
      <c r="B3721" t="s">
        <v>526</v>
      </c>
      <c r="C3721">
        <v>10</v>
      </c>
      <c r="D3721" s="24">
        <v>4092.18603515625</v>
      </c>
      <c r="E3721" s="24">
        <v>959.10504150390625</v>
      </c>
      <c r="F3721" s="24">
        <v>1053.1434326171875</v>
      </c>
      <c r="G3721" s="24">
        <v>1028.22412109375</v>
      </c>
      <c r="H3721" s="24">
        <v>135.69296264648438</v>
      </c>
    </row>
    <row r="3722" spans="1:8">
      <c r="A3722">
        <v>265</v>
      </c>
      <c r="B3722" t="s">
        <v>527</v>
      </c>
      <c r="C3722">
        <v>10</v>
      </c>
      <c r="D3722" s="24">
        <v>21753.857421875</v>
      </c>
      <c r="E3722" s="24">
        <v>3125.127197265625</v>
      </c>
      <c r="F3722" s="24">
        <v>1595.5125732421875</v>
      </c>
      <c r="G3722" s="24">
        <v>2202.365966796875</v>
      </c>
      <c r="H3722" s="24">
        <v>1184.4141845703125</v>
      </c>
    </row>
    <row r="3723" spans="1:8">
      <c r="A3723">
        <v>266</v>
      </c>
      <c r="B3723" t="s">
        <v>528</v>
      </c>
      <c r="C3723">
        <v>10</v>
      </c>
      <c r="D3723" s="24">
        <v>21722.994140625</v>
      </c>
      <c r="E3723" s="24">
        <v>3144.87255859375</v>
      </c>
      <c r="F3723" s="24">
        <v>2013.4976806640625</v>
      </c>
      <c r="G3723" s="24">
        <v>2322.080810546875</v>
      </c>
      <c r="H3723" s="24">
        <v>1321.8924560546875</v>
      </c>
    </row>
    <row r="3724" spans="1:8">
      <c r="A3724">
        <v>267</v>
      </c>
      <c r="B3724" t="s">
        <v>529</v>
      </c>
      <c r="C3724">
        <v>10</v>
      </c>
      <c r="D3724" s="24">
        <v>7630.14013671875</v>
      </c>
      <c r="E3724" s="24">
        <v>1183.95556640625</v>
      </c>
      <c r="F3724" s="24">
        <v>686.98614501953125</v>
      </c>
      <c r="G3724" s="24">
        <v>1218.6580810546875</v>
      </c>
      <c r="H3724" s="24">
        <v>973.57928466796875</v>
      </c>
    </row>
    <row r="3725" spans="1:8">
      <c r="A3725">
        <v>268</v>
      </c>
      <c r="B3725" t="s">
        <v>530</v>
      </c>
      <c r="C3725">
        <v>10</v>
      </c>
      <c r="D3725" s="24">
        <v>13508.84765625</v>
      </c>
      <c r="E3725" s="24">
        <v>2172.562255859375</v>
      </c>
      <c r="F3725" s="24">
        <v>1545.7965087890625</v>
      </c>
      <c r="G3725" s="24">
        <v>1512.0074462890625</v>
      </c>
      <c r="H3725" s="24">
        <v>913.49676513671875</v>
      </c>
    </row>
    <row r="3726" spans="1:8">
      <c r="A3726">
        <v>269</v>
      </c>
      <c r="B3726" t="s">
        <v>531</v>
      </c>
      <c r="C3726">
        <v>10</v>
      </c>
      <c r="D3726" s="24">
        <v>3216.290283203125</v>
      </c>
      <c r="E3726" s="24">
        <v>493.76849365234375</v>
      </c>
      <c r="F3726" s="24">
        <v>575.45416259765625</v>
      </c>
      <c r="G3726" s="24">
        <v>846.83477783203125</v>
      </c>
      <c r="H3726" s="24">
        <v>836.06134033203125</v>
      </c>
    </row>
    <row r="3727" spans="1:8">
      <c r="A3727">
        <v>270</v>
      </c>
      <c r="B3727" t="s">
        <v>532</v>
      </c>
      <c r="C3727">
        <v>10</v>
      </c>
      <c r="D3727" s="24">
        <v>19722.556640625</v>
      </c>
      <c r="E3727" s="24">
        <v>3596.727783203125</v>
      </c>
      <c r="F3727" s="24">
        <v>1473.36279296875</v>
      </c>
      <c r="G3727" s="24">
        <v>2895.972900390625</v>
      </c>
      <c r="H3727" s="24">
        <v>1303.9854736328125</v>
      </c>
    </row>
    <row r="3728" spans="1:8">
      <c r="A3728">
        <v>271</v>
      </c>
      <c r="B3728" t="s">
        <v>533</v>
      </c>
      <c r="C3728">
        <v>10</v>
      </c>
      <c r="D3728" s="24">
        <v>14655.603515625</v>
      </c>
      <c r="E3728" s="24">
        <v>2555.40625</v>
      </c>
      <c r="F3728" s="24">
        <v>1014.0354614257812</v>
      </c>
      <c r="G3728" s="24">
        <v>1351.3563232421875</v>
      </c>
      <c r="H3728" s="24">
        <v>513.135986328125</v>
      </c>
    </row>
    <row r="3729" spans="1:8">
      <c r="A3729">
        <v>272</v>
      </c>
      <c r="B3729" t="s">
        <v>534</v>
      </c>
      <c r="C3729">
        <v>10</v>
      </c>
      <c r="D3729" s="24">
        <v>12360.8056640625</v>
      </c>
      <c r="E3729" s="24">
        <v>1857.8857421875</v>
      </c>
      <c r="F3729" s="24">
        <v>1116.807373046875</v>
      </c>
      <c r="G3729" s="24">
        <v>2197.910400390625</v>
      </c>
      <c r="H3729" s="24">
        <v>653.768798828125</v>
      </c>
    </row>
    <row r="3730" spans="1:8">
      <c r="A3730">
        <v>273</v>
      </c>
      <c r="B3730" t="s">
        <v>535</v>
      </c>
      <c r="C3730">
        <v>10</v>
      </c>
      <c r="D3730" s="24">
        <v>14424.3466796875</v>
      </c>
      <c r="E3730" s="24">
        <v>3251.517578125</v>
      </c>
      <c r="F3730" s="24">
        <v>1894.5916748046875</v>
      </c>
      <c r="G3730" s="24">
        <v>1606.2984619140625</v>
      </c>
      <c r="H3730" s="24">
        <v>33.316596984863281</v>
      </c>
    </row>
    <row r="3731" spans="1:8">
      <c r="A3731">
        <v>274</v>
      </c>
      <c r="B3731" t="s">
        <v>536</v>
      </c>
      <c r="C3731">
        <v>10</v>
      </c>
      <c r="D3731" s="24">
        <v>7124.1494140625</v>
      </c>
      <c r="E3731" s="24">
        <v>895.09246826171875</v>
      </c>
      <c r="F3731" s="24">
        <v>642.65380859375</v>
      </c>
      <c r="G3731" s="24">
        <v>726.40484619140625</v>
      </c>
      <c r="H3731" s="24">
        <v>561.5465087890625</v>
      </c>
    </row>
    <row r="3732" spans="1:8">
      <c r="A3732">
        <v>275</v>
      </c>
      <c r="B3732" t="s">
        <v>537</v>
      </c>
      <c r="C3732">
        <v>10</v>
      </c>
      <c r="D3732" s="24">
        <v>3595.195556640625</v>
      </c>
      <c r="E3732" s="24">
        <v>762.00494384765625</v>
      </c>
      <c r="F3732" s="24">
        <v>617.37786865234375</v>
      </c>
      <c r="G3732" s="24">
        <v>535.28472900390625</v>
      </c>
      <c r="H3732" s="24">
        <v>79.53265380859375</v>
      </c>
    </row>
    <row r="3733" spans="1:8">
      <c r="A3733">
        <v>276</v>
      </c>
      <c r="B3733" t="s">
        <v>538</v>
      </c>
      <c r="C3733">
        <v>10</v>
      </c>
      <c r="D3733" s="24">
        <v>8591.43359375</v>
      </c>
      <c r="E3733" s="24">
        <v>1770.63037109375</v>
      </c>
      <c r="F3733" s="24">
        <v>779.13519287109375</v>
      </c>
      <c r="G3733" s="24">
        <v>1246.2747802734375</v>
      </c>
      <c r="H3733" s="24">
        <v>1084.233642578125</v>
      </c>
    </row>
    <row r="3734" spans="1:8">
      <c r="A3734">
        <v>277</v>
      </c>
      <c r="B3734" t="s">
        <v>539</v>
      </c>
      <c r="C3734">
        <v>10</v>
      </c>
      <c r="D3734" s="24">
        <v>4270.71826171875</v>
      </c>
      <c r="E3734" s="24">
        <v>698.51629638671875</v>
      </c>
      <c r="F3734" s="24">
        <v>555.7547607421875</v>
      </c>
      <c r="G3734" s="24">
        <v>851.03826904296875</v>
      </c>
      <c r="H3734" s="24">
        <v>-254.70439147949219</v>
      </c>
    </row>
    <row r="3735" spans="1:8">
      <c r="A3735">
        <v>278</v>
      </c>
      <c r="B3735" t="s">
        <v>540</v>
      </c>
      <c r="C3735">
        <v>10</v>
      </c>
      <c r="D3735" s="24">
        <v>8082.6064453125</v>
      </c>
      <c r="E3735" s="24">
        <v>1122.0802001953125</v>
      </c>
      <c r="F3735" s="24">
        <v>1476.0894775390625</v>
      </c>
      <c r="G3735" s="24">
        <v>1805.843017578125</v>
      </c>
      <c r="H3735" s="24">
        <v>1484.1231689453125</v>
      </c>
    </row>
    <row r="3736" spans="1:8">
      <c r="A3736">
        <v>279</v>
      </c>
      <c r="B3736" t="s">
        <v>541</v>
      </c>
      <c r="C3736">
        <v>10</v>
      </c>
      <c r="D3736" s="24">
        <v>8868.3515625</v>
      </c>
      <c r="E3736" s="24">
        <v>2326.1767578125</v>
      </c>
      <c r="F3736" s="24">
        <v>1372.29736328125</v>
      </c>
      <c r="G3736" s="24">
        <v>1894.7451171875</v>
      </c>
      <c r="H3736" s="24">
        <v>1605.2691650390625</v>
      </c>
    </row>
    <row r="3737" spans="1:8">
      <c r="A3737">
        <v>280</v>
      </c>
      <c r="B3737" t="s">
        <v>542</v>
      </c>
      <c r="C3737">
        <v>10</v>
      </c>
      <c r="D3737" s="24">
        <v>16359.79296875</v>
      </c>
      <c r="E3737" s="24">
        <v>3947.51025390625</v>
      </c>
      <c r="F3737" s="24">
        <v>2297.949462890625</v>
      </c>
      <c r="G3737" s="24">
        <v>3117.76953125</v>
      </c>
      <c r="H3737" s="24">
        <v>2040.958740234375</v>
      </c>
    </row>
    <row r="3738" spans="1:8">
      <c r="A3738">
        <v>281</v>
      </c>
      <c r="B3738" t="s">
        <v>543</v>
      </c>
      <c r="C3738">
        <v>10</v>
      </c>
      <c r="D3738" s="24">
        <v>5319.4560546875</v>
      </c>
      <c r="E3738" s="24">
        <v>1654.0946044921875</v>
      </c>
      <c r="F3738" s="24">
        <v>808.14739990234375</v>
      </c>
      <c r="G3738" s="24">
        <v>1739.74365234375</v>
      </c>
      <c r="H3738" s="24">
        <v>182.14616394042969</v>
      </c>
    </row>
    <row r="3739" spans="1:8">
      <c r="A3739">
        <v>282</v>
      </c>
      <c r="B3739" t="s">
        <v>544</v>
      </c>
      <c r="C3739">
        <v>10</v>
      </c>
      <c r="D3739" s="24">
        <v>15466.8759765625</v>
      </c>
      <c r="E3739" s="24">
        <v>3304.047119140625</v>
      </c>
      <c r="F3739" s="24">
        <v>2143.911865234375</v>
      </c>
      <c r="G3739" s="24">
        <v>2686.1767578125</v>
      </c>
      <c r="H3739" s="24">
        <v>3511.949462890625</v>
      </c>
    </row>
    <row r="3740" spans="1:8">
      <c r="A3740">
        <v>283</v>
      </c>
      <c r="B3740" t="s">
        <v>545</v>
      </c>
      <c r="C3740">
        <v>10</v>
      </c>
      <c r="D3740" s="24">
        <v>2239.918212890625</v>
      </c>
      <c r="E3740" s="24">
        <v>700.435546875</v>
      </c>
      <c r="F3740" s="24">
        <v>277.13876342773438</v>
      </c>
      <c r="G3740" s="24">
        <v>755.9222412109375</v>
      </c>
      <c r="H3740" s="24">
        <v>438.04061889648438</v>
      </c>
    </row>
    <row r="3741" spans="1:8">
      <c r="A3741">
        <v>284</v>
      </c>
      <c r="B3741" t="s">
        <v>546</v>
      </c>
      <c r="C3741">
        <v>10</v>
      </c>
      <c r="D3741" s="24">
        <v>6400.76416015625</v>
      </c>
      <c r="E3741" s="24">
        <v>1768.1448974609375</v>
      </c>
      <c r="F3741" s="24">
        <v>1132.1883544921875</v>
      </c>
      <c r="G3741" s="24">
        <v>1059.02001953125</v>
      </c>
      <c r="H3741" s="24">
        <v>980.88134765625</v>
      </c>
    </row>
    <row r="3742" spans="1:8">
      <c r="A3742">
        <v>285</v>
      </c>
      <c r="B3742" t="s">
        <v>547</v>
      </c>
      <c r="C3742">
        <v>10</v>
      </c>
      <c r="D3742" s="24">
        <v>3286.5224609375</v>
      </c>
      <c r="E3742" s="24">
        <v>624.75421142578125</v>
      </c>
      <c r="F3742" s="24">
        <v>376.09457397460938</v>
      </c>
      <c r="G3742" s="24">
        <v>1611.537353515625</v>
      </c>
      <c r="H3742" s="24">
        <v>1063.4876708984375</v>
      </c>
    </row>
    <row r="3743" spans="1:8">
      <c r="A3743">
        <v>286</v>
      </c>
      <c r="B3743" t="s">
        <v>548</v>
      </c>
      <c r="C3743">
        <v>10</v>
      </c>
      <c r="D3743" s="24">
        <v>2363.10205078125</v>
      </c>
      <c r="E3743" s="24">
        <v>451.08987426757812</v>
      </c>
      <c r="F3743" s="24">
        <v>768.1199951171875</v>
      </c>
      <c r="G3743" s="24">
        <v>1366.8521728515625</v>
      </c>
      <c r="H3743" s="24">
        <v>1109.2603759765625</v>
      </c>
    </row>
    <row r="3744" spans="1:8">
      <c r="A3744">
        <v>287</v>
      </c>
      <c r="B3744" t="s">
        <v>549</v>
      </c>
      <c r="C3744">
        <v>10</v>
      </c>
      <c r="D3744" s="24">
        <v>2172.71923828125</v>
      </c>
      <c r="E3744" s="24">
        <v>691.8538818359375</v>
      </c>
      <c r="F3744" s="24">
        <v>725.4559326171875</v>
      </c>
      <c r="G3744" s="24">
        <v>1095.346923828125</v>
      </c>
      <c r="H3744" s="24">
        <v>12.797246932983398</v>
      </c>
    </row>
    <row r="3745" spans="1:8">
      <c r="A3745">
        <v>288</v>
      </c>
      <c r="B3745" t="s">
        <v>550</v>
      </c>
      <c r="C3745">
        <v>10</v>
      </c>
      <c r="D3745" s="24">
        <v>9512.9384765625</v>
      </c>
      <c r="E3745" s="24">
        <v>1618.0916748046875</v>
      </c>
      <c r="F3745" s="24">
        <v>1011.2257080078125</v>
      </c>
      <c r="G3745" s="24">
        <v>1486.638427734375</v>
      </c>
      <c r="H3745" s="24">
        <v>684.593017578125</v>
      </c>
    </row>
    <row r="3746" spans="1:8">
      <c r="A3746">
        <v>289</v>
      </c>
      <c r="B3746" t="s">
        <v>551</v>
      </c>
      <c r="C3746">
        <v>10</v>
      </c>
      <c r="D3746" s="24">
        <v>8407.888671875</v>
      </c>
      <c r="E3746" s="24">
        <v>1360.3626708984375</v>
      </c>
      <c r="F3746" s="24">
        <v>720.1551513671875</v>
      </c>
      <c r="G3746" s="24">
        <v>1697.2042236328125</v>
      </c>
      <c r="H3746" s="24">
        <v>402.69284057617188</v>
      </c>
    </row>
    <row r="3747" spans="1:8">
      <c r="A3747">
        <v>290</v>
      </c>
      <c r="B3747" t="s">
        <v>552</v>
      </c>
      <c r="C3747">
        <v>10</v>
      </c>
      <c r="D3747" s="24">
        <v>8325.3330078125</v>
      </c>
      <c r="E3747" s="24">
        <v>814.593505859375</v>
      </c>
      <c r="F3747" s="24">
        <v>902.99786376953125</v>
      </c>
      <c r="G3747" s="24">
        <v>894.12646484375</v>
      </c>
      <c r="H3747" s="24">
        <v>879.755859375</v>
      </c>
    </row>
    <row r="3748" spans="1:8">
      <c r="A3748">
        <v>291</v>
      </c>
      <c r="B3748" t="s">
        <v>553</v>
      </c>
      <c r="C3748">
        <v>10</v>
      </c>
      <c r="D3748" s="24">
        <v>6742.61083984375</v>
      </c>
      <c r="E3748" s="24">
        <v>1081.48681640625</v>
      </c>
      <c r="F3748" s="24">
        <v>1058.9569091796875</v>
      </c>
      <c r="G3748" s="24">
        <v>1146.68505859375</v>
      </c>
      <c r="H3748" s="24">
        <v>943.345703125</v>
      </c>
    </row>
    <row r="3749" spans="1:8">
      <c r="A3749">
        <v>292</v>
      </c>
      <c r="B3749" t="s">
        <v>554</v>
      </c>
      <c r="C3749">
        <v>10</v>
      </c>
      <c r="D3749" s="24">
        <v>18726.880859375</v>
      </c>
      <c r="E3749" s="24">
        <v>3069.876708984375</v>
      </c>
      <c r="F3749" s="24">
        <v>1890.7589111328125</v>
      </c>
      <c r="G3749" s="24">
        <v>2586.166015625</v>
      </c>
      <c r="H3749" s="24">
        <v>1637.1663818359375</v>
      </c>
    </row>
    <row r="3750" spans="1:8">
      <c r="A3750">
        <v>293</v>
      </c>
      <c r="B3750" t="s">
        <v>555</v>
      </c>
      <c r="C3750">
        <v>10</v>
      </c>
      <c r="D3750" s="24">
        <v>7403.96484375</v>
      </c>
      <c r="E3750" s="24">
        <v>1528.895751953125</v>
      </c>
      <c r="F3750" s="24">
        <v>576.4495849609375</v>
      </c>
      <c r="G3750" s="24">
        <v>651.278076171875</v>
      </c>
      <c r="H3750" s="24">
        <v>292.51361083984375</v>
      </c>
    </row>
    <row r="3751" spans="1:8">
      <c r="A3751">
        <v>294</v>
      </c>
      <c r="B3751" t="s">
        <v>556</v>
      </c>
      <c r="C3751">
        <v>10</v>
      </c>
      <c r="D3751" s="24">
        <v>5433.4326171875</v>
      </c>
      <c r="E3751" s="24">
        <v>1220.071533203125</v>
      </c>
      <c r="F3751" s="24">
        <v>799.82427978515625</v>
      </c>
      <c r="G3751" s="24">
        <v>1139.486572265625</v>
      </c>
      <c r="H3751" s="24">
        <v>667.743896484375</v>
      </c>
    </row>
    <row r="3752" spans="1:8">
      <c r="A3752">
        <v>295</v>
      </c>
      <c r="B3752" t="s">
        <v>557</v>
      </c>
      <c r="C3752">
        <v>10</v>
      </c>
      <c r="D3752" s="24">
        <v>3042.17626953125</v>
      </c>
      <c r="E3752" s="24">
        <v>889.248291015625</v>
      </c>
      <c r="F3752" s="24">
        <v>630.655517578125</v>
      </c>
      <c r="G3752" s="24">
        <v>933.48480224609375</v>
      </c>
      <c r="H3752" s="24">
        <v>420.91329956054688</v>
      </c>
    </row>
    <row r="3753" spans="1:8">
      <c r="A3753">
        <v>296</v>
      </c>
      <c r="B3753" t="s">
        <v>558</v>
      </c>
      <c r="C3753">
        <v>10</v>
      </c>
      <c r="D3753" s="24">
        <v>7771.06494140625</v>
      </c>
      <c r="E3753" s="24">
        <v>1070.1376953125</v>
      </c>
      <c r="F3753" s="24">
        <v>327.3040771484375</v>
      </c>
      <c r="G3753" s="24">
        <v>733.37945556640625</v>
      </c>
      <c r="H3753" s="24">
        <v>818.1026611328125</v>
      </c>
    </row>
    <row r="3754" spans="1:8">
      <c r="A3754">
        <v>297</v>
      </c>
      <c r="B3754" t="s">
        <v>559</v>
      </c>
      <c r="C3754">
        <v>10</v>
      </c>
      <c r="D3754" s="24">
        <v>3543.796142578125</v>
      </c>
      <c r="E3754" s="24">
        <v>671.30047607421875</v>
      </c>
      <c r="F3754" s="24">
        <v>161.14468383789062</v>
      </c>
      <c r="G3754" s="24">
        <v>889.15875244140625</v>
      </c>
      <c r="H3754" s="24">
        <v>265.04898071289062</v>
      </c>
    </row>
    <row r="3755" spans="1:8">
      <c r="A3755">
        <v>298</v>
      </c>
      <c r="B3755" t="s">
        <v>560</v>
      </c>
      <c r="C3755">
        <v>10</v>
      </c>
      <c r="D3755" s="24">
        <v>4429.1201171875</v>
      </c>
      <c r="E3755" s="24">
        <v>884.1131591796875</v>
      </c>
      <c r="F3755" s="24">
        <v>525.76708984375</v>
      </c>
      <c r="G3755" s="24">
        <v>732.77752685546875</v>
      </c>
      <c r="H3755" s="24">
        <v>61.17034912109375</v>
      </c>
    </row>
    <row r="3756" spans="1:8">
      <c r="A3756">
        <v>299</v>
      </c>
      <c r="B3756" t="s">
        <v>561</v>
      </c>
      <c r="C3756">
        <v>10</v>
      </c>
      <c r="D3756" s="24">
        <v>2701.917236328125</v>
      </c>
      <c r="E3756" s="24">
        <v>561.37646484375</v>
      </c>
      <c r="F3756" s="24">
        <v>103.36186981201172</v>
      </c>
      <c r="G3756" s="24">
        <v>881.62139892578125</v>
      </c>
      <c r="H3756" s="24">
        <v>482.82135009765625</v>
      </c>
    </row>
    <row r="3757" spans="1:8">
      <c r="A3757">
        <v>300</v>
      </c>
      <c r="B3757" t="s">
        <v>562</v>
      </c>
      <c r="C3757">
        <v>10</v>
      </c>
      <c r="D3757" s="24">
        <v>4855.69580078125</v>
      </c>
      <c r="E3757" s="24">
        <v>735.45147705078125</v>
      </c>
      <c r="F3757" s="24">
        <v>553.18328857421875</v>
      </c>
      <c r="G3757" s="24">
        <v>1247.6898193359375</v>
      </c>
      <c r="H3757" s="24">
        <v>1207.0086669921875</v>
      </c>
    </row>
    <row r="3758" spans="1:8">
      <c r="A3758">
        <v>301</v>
      </c>
      <c r="B3758" t="s">
        <v>563</v>
      </c>
      <c r="C3758">
        <v>10</v>
      </c>
      <c r="D3758" s="24">
        <v>1825.6439208984375</v>
      </c>
      <c r="E3758" s="24">
        <v>686.64642333984375</v>
      </c>
      <c r="F3758" s="24">
        <v>598.97418212890625</v>
      </c>
      <c r="G3758" s="24">
        <v>337.8070068359375</v>
      </c>
      <c r="H3758" s="24">
        <v>878.6058349609375</v>
      </c>
    </row>
    <row r="3759" spans="1:8">
      <c r="A3759">
        <v>302</v>
      </c>
      <c r="B3759" t="s">
        <v>564</v>
      </c>
      <c r="C3759">
        <v>10</v>
      </c>
      <c r="D3759" s="24">
        <v>2109.046630859375</v>
      </c>
      <c r="E3759" s="24">
        <v>626.4013671875</v>
      </c>
      <c r="F3759" s="24">
        <v>916.45599365234375</v>
      </c>
      <c r="G3759" s="24">
        <v>922.8675537109375</v>
      </c>
      <c r="H3759" s="24">
        <v>-99.948997497558594</v>
      </c>
    </row>
    <row r="3760" spans="1:8">
      <c r="A3760">
        <v>303</v>
      </c>
      <c r="B3760" t="s">
        <v>565</v>
      </c>
      <c r="C3760">
        <v>10</v>
      </c>
      <c r="D3760" s="24">
        <v>1600.99609375</v>
      </c>
      <c r="E3760" s="24">
        <v>609.194580078125</v>
      </c>
      <c r="F3760" s="24">
        <v>107.03560638427734</v>
      </c>
      <c r="G3760" s="24">
        <v>602.98211669921875</v>
      </c>
      <c r="H3760" s="24">
        <v>534.04840087890625</v>
      </c>
    </row>
    <row r="3761" spans="1:8">
      <c r="A3761">
        <v>304</v>
      </c>
      <c r="B3761" t="s">
        <v>566</v>
      </c>
      <c r="C3761">
        <v>10</v>
      </c>
      <c r="D3761" s="24">
        <v>1794.356689453125</v>
      </c>
      <c r="E3761" s="24">
        <v>728.3658447265625</v>
      </c>
      <c r="F3761" s="24">
        <v>570.52154541015625</v>
      </c>
      <c r="G3761" s="24">
        <v>923.27264404296875</v>
      </c>
      <c r="H3761" s="24">
        <v>647.60833740234375</v>
      </c>
    </row>
    <row r="3762" spans="1:8">
      <c r="A3762">
        <v>305</v>
      </c>
      <c r="B3762" t="s">
        <v>567</v>
      </c>
      <c r="C3762">
        <v>10</v>
      </c>
      <c r="D3762" s="24">
        <v>858.51220703125</v>
      </c>
      <c r="E3762" s="24">
        <v>554.5889892578125</v>
      </c>
      <c r="F3762" s="24">
        <v>136.54640197753906</v>
      </c>
      <c r="G3762" s="24">
        <v>63.551189422607422</v>
      </c>
      <c r="H3762" s="24">
        <v>-50.043125152587891</v>
      </c>
    </row>
    <row r="3763" spans="1:8">
      <c r="A3763">
        <v>306</v>
      </c>
      <c r="B3763" t="s">
        <v>568</v>
      </c>
      <c r="C3763">
        <v>10</v>
      </c>
      <c r="D3763" s="24">
        <v>4160.4267578125</v>
      </c>
      <c r="E3763" s="24">
        <v>816.6163330078125</v>
      </c>
      <c r="F3763" s="24">
        <v>492.23248291015625</v>
      </c>
      <c r="G3763" s="24">
        <v>1142.8096923828125</v>
      </c>
      <c r="H3763" s="24">
        <v>73.210945129394531</v>
      </c>
    </row>
    <row r="3764" spans="1:8">
      <c r="A3764">
        <v>307</v>
      </c>
      <c r="B3764" t="s">
        <v>569</v>
      </c>
      <c r="C3764">
        <v>10</v>
      </c>
      <c r="D3764" s="24">
        <v>3887.91162109375</v>
      </c>
      <c r="E3764" s="24">
        <v>1037.884765625</v>
      </c>
      <c r="F3764" s="24">
        <v>190.32319641113281</v>
      </c>
      <c r="G3764" s="24">
        <v>748.1907958984375</v>
      </c>
      <c r="H3764" s="24">
        <v>651.62042236328125</v>
      </c>
    </row>
    <row r="3765" spans="1:8">
      <c r="A3765">
        <v>308</v>
      </c>
      <c r="B3765" t="s">
        <v>570</v>
      </c>
      <c r="C3765">
        <v>10</v>
      </c>
      <c r="D3765" s="24">
        <v>-438.16168212890625</v>
      </c>
      <c r="E3765" s="24">
        <v>521.18719482421875</v>
      </c>
      <c r="F3765" s="24">
        <v>406.60635375976562</v>
      </c>
      <c r="G3765" s="24">
        <v>1272.2855224609375</v>
      </c>
      <c r="H3765" s="24">
        <v>649.751708984375</v>
      </c>
    </row>
    <row r="3766" spans="1:8">
      <c r="A3766">
        <v>309</v>
      </c>
      <c r="B3766" t="s">
        <v>571</v>
      </c>
      <c r="C3766">
        <v>10</v>
      </c>
      <c r="D3766" s="24">
        <v>2580.298095703125</v>
      </c>
      <c r="E3766" s="24">
        <v>959.87493896484375</v>
      </c>
      <c r="F3766" s="24">
        <v>527.85467529296875</v>
      </c>
      <c r="G3766" s="24">
        <v>910.47357177734375</v>
      </c>
      <c r="H3766" s="24">
        <v>403.85263061523438</v>
      </c>
    </row>
    <row r="3767" spans="1:8">
      <c r="A3767">
        <v>310</v>
      </c>
      <c r="B3767" t="s">
        <v>572</v>
      </c>
      <c r="C3767">
        <v>10</v>
      </c>
      <c r="D3767" s="24">
        <v>671.85247802734375</v>
      </c>
      <c r="E3767" s="24">
        <v>531.60577392578125</v>
      </c>
      <c r="F3767" s="24">
        <v>-320.8221435546875</v>
      </c>
      <c r="G3767" s="24">
        <v>361.25283813476562</v>
      </c>
      <c r="H3767" s="24">
        <v>333.21884155273438</v>
      </c>
    </row>
    <row r="3768" spans="1:8">
      <c r="A3768">
        <v>311</v>
      </c>
      <c r="B3768" t="s">
        <v>573</v>
      </c>
      <c r="C3768">
        <v>10</v>
      </c>
      <c r="D3768" s="24">
        <v>4796.85888671875</v>
      </c>
      <c r="E3768" s="24">
        <v>1062.57373046875</v>
      </c>
      <c r="F3768" s="24">
        <v>10.060272216796875</v>
      </c>
      <c r="G3768" s="24">
        <v>922.94598388671875</v>
      </c>
      <c r="H3768" s="24">
        <v>409.3447265625</v>
      </c>
    </row>
    <row r="3769" spans="1:8">
      <c r="A3769">
        <v>312</v>
      </c>
      <c r="B3769" t="s">
        <v>574</v>
      </c>
      <c r="C3769">
        <v>10</v>
      </c>
      <c r="D3769" s="24">
        <v>6102.14013671875</v>
      </c>
      <c r="E3769" s="24">
        <v>1343.044677734375</v>
      </c>
      <c r="F3769" s="24">
        <v>667.2786865234375</v>
      </c>
      <c r="G3769" s="24">
        <v>1830.066650390625</v>
      </c>
      <c r="H3769" s="24">
        <v>845.1419677734375</v>
      </c>
    </row>
    <row r="3770" spans="1:8">
      <c r="A3770">
        <v>313</v>
      </c>
      <c r="B3770" t="s">
        <v>575</v>
      </c>
      <c r="C3770">
        <v>10</v>
      </c>
      <c r="D3770" s="24">
        <v>16469.767578125</v>
      </c>
      <c r="E3770" s="24">
        <v>1942.322021484375</v>
      </c>
      <c r="F3770" s="24">
        <v>1084.968505859375</v>
      </c>
      <c r="G3770" s="24">
        <v>1993.5224609375</v>
      </c>
      <c r="H3770" s="24">
        <v>968.26910400390625</v>
      </c>
    </row>
    <row r="3771" spans="1:8">
      <c r="A3771">
        <v>314</v>
      </c>
      <c r="B3771" t="s">
        <v>576</v>
      </c>
      <c r="C3771">
        <v>10</v>
      </c>
      <c r="D3771" s="24">
        <v>12784.8857421875</v>
      </c>
      <c r="E3771" s="24">
        <v>2002.63671875</v>
      </c>
      <c r="F3771" s="24">
        <v>993.044921875</v>
      </c>
      <c r="G3771" s="24">
        <v>1668.514892578125</v>
      </c>
      <c r="H3771" s="24">
        <v>877.12591552734375</v>
      </c>
    </row>
    <row r="3772" spans="1:8">
      <c r="A3772">
        <v>315</v>
      </c>
      <c r="B3772" t="s">
        <v>577</v>
      </c>
      <c r="C3772">
        <v>10</v>
      </c>
      <c r="D3772" s="24">
        <v>6415.95166015625</v>
      </c>
      <c r="E3772" s="24">
        <v>1187.7591552734375</v>
      </c>
      <c r="F3772" s="24">
        <v>703.9429931640625</v>
      </c>
      <c r="G3772" s="24">
        <v>1004.9153442382812</v>
      </c>
      <c r="H3772" s="24">
        <v>339.89773559570312</v>
      </c>
    </row>
    <row r="3773" spans="1:8">
      <c r="A3773">
        <v>316</v>
      </c>
      <c r="B3773" t="s">
        <v>578</v>
      </c>
      <c r="C3773">
        <v>10</v>
      </c>
      <c r="D3773" s="24">
        <v>7793.47802734375</v>
      </c>
      <c r="E3773" s="24">
        <v>1845.262939453125</v>
      </c>
      <c r="F3773" s="24">
        <v>623.11895751953125</v>
      </c>
      <c r="G3773" s="24">
        <v>702.72698974609375</v>
      </c>
      <c r="H3773" s="24">
        <v>328.87359619140625</v>
      </c>
    </row>
    <row r="3774" spans="1:8">
      <c r="A3774">
        <v>317</v>
      </c>
      <c r="B3774" t="s">
        <v>579</v>
      </c>
      <c r="C3774">
        <v>10</v>
      </c>
      <c r="D3774" s="24">
        <v>7917.48291015625</v>
      </c>
      <c r="E3774" s="24">
        <v>1178.8248291015625</v>
      </c>
      <c r="F3774" s="24">
        <v>630.55816650390625</v>
      </c>
      <c r="G3774" s="24">
        <v>948.62054443359375</v>
      </c>
      <c r="H3774" s="24">
        <v>297.21920776367188</v>
      </c>
    </row>
    <row r="3775" spans="1:8">
      <c r="A3775">
        <v>318</v>
      </c>
      <c r="B3775" t="s">
        <v>580</v>
      </c>
      <c r="C3775">
        <v>10</v>
      </c>
      <c r="D3775" s="24">
        <v>5357.42236328125</v>
      </c>
      <c r="E3775" s="24">
        <v>864.27862548828125</v>
      </c>
      <c r="F3775" s="24">
        <v>548.27740478515625</v>
      </c>
      <c r="G3775" s="24">
        <v>924.6947021484375</v>
      </c>
      <c r="H3775" s="24">
        <v>535.5794677734375</v>
      </c>
    </row>
    <row r="3776" spans="1:8">
      <c r="A3776">
        <v>319</v>
      </c>
      <c r="B3776" t="s">
        <v>581</v>
      </c>
      <c r="C3776">
        <v>10</v>
      </c>
      <c r="D3776" s="24">
        <v>12571.9375</v>
      </c>
      <c r="E3776" s="24">
        <v>1816.232666015625</v>
      </c>
      <c r="F3776" s="24">
        <v>673.89794921875</v>
      </c>
      <c r="G3776" s="24">
        <v>1177.2044677734375</v>
      </c>
      <c r="H3776" s="24">
        <v>471.34255981445312</v>
      </c>
    </row>
    <row r="3777" spans="1:8">
      <c r="A3777">
        <v>320</v>
      </c>
      <c r="B3777" t="s">
        <v>582</v>
      </c>
      <c r="C3777">
        <v>10</v>
      </c>
      <c r="D3777" s="24">
        <v>3613.5966796875</v>
      </c>
      <c r="E3777" s="24">
        <v>612.503662109375</v>
      </c>
      <c r="F3777" s="24">
        <v>287.66510009765625</v>
      </c>
      <c r="G3777" s="24">
        <v>438.05819702148438</v>
      </c>
      <c r="H3777" s="24">
        <v>266.96929931640625</v>
      </c>
    </row>
    <row r="3778" spans="1:8">
      <c r="A3778">
        <v>321</v>
      </c>
      <c r="B3778" t="s">
        <v>583</v>
      </c>
      <c r="C3778">
        <v>10</v>
      </c>
      <c r="D3778" s="24">
        <v>6591.6240234375</v>
      </c>
      <c r="E3778" s="24">
        <v>1022.9816284179688</v>
      </c>
      <c r="F3778" s="24">
        <v>705.992919921875</v>
      </c>
      <c r="G3778" s="24">
        <v>1170.7913818359375</v>
      </c>
      <c r="H3778" s="24">
        <v>210.36119079589844</v>
      </c>
    </row>
    <row r="3779" spans="1:8">
      <c r="A3779">
        <v>322</v>
      </c>
      <c r="B3779" t="s">
        <v>584</v>
      </c>
      <c r="C3779">
        <v>10</v>
      </c>
      <c r="D3779" s="24">
        <v>5922.78515625</v>
      </c>
      <c r="E3779" s="24">
        <v>3695.710205078125</v>
      </c>
      <c r="F3779" s="24">
        <v>3056.27001953125</v>
      </c>
      <c r="G3779" s="24">
        <v>545.90338134765625</v>
      </c>
      <c r="H3779" s="24">
        <v>48.804370880126953</v>
      </c>
    </row>
    <row r="3780" spans="1:8">
      <c r="A3780">
        <v>323</v>
      </c>
      <c r="B3780" t="s">
        <v>585</v>
      </c>
      <c r="C3780">
        <v>10</v>
      </c>
      <c r="D3780" s="24">
        <v>6101.28857421875</v>
      </c>
      <c r="E3780" s="24">
        <v>1094.294677734375</v>
      </c>
      <c r="F3780" s="24">
        <v>537.3214111328125</v>
      </c>
      <c r="G3780" s="24">
        <v>1126.9703369140625</v>
      </c>
      <c r="H3780" s="24">
        <v>620.869140625</v>
      </c>
    </row>
    <row r="3781" spans="1:8">
      <c r="A3781">
        <v>324</v>
      </c>
      <c r="B3781" t="s">
        <v>586</v>
      </c>
      <c r="C3781">
        <v>10</v>
      </c>
      <c r="D3781" s="24">
        <v>1779.1209716796875</v>
      </c>
      <c r="E3781" s="24">
        <v>690.1925048828125</v>
      </c>
      <c r="F3781" s="24">
        <v>516.36749267578125</v>
      </c>
      <c r="G3781" s="24">
        <v>402.7952880859375</v>
      </c>
      <c r="H3781" s="24">
        <v>304.64346313476562</v>
      </c>
    </row>
    <row r="3782" spans="1:8">
      <c r="A3782">
        <v>325</v>
      </c>
      <c r="B3782" t="s">
        <v>587</v>
      </c>
      <c r="C3782">
        <v>10</v>
      </c>
      <c r="D3782" s="24">
        <v>829.39068603515625</v>
      </c>
      <c r="E3782" s="24">
        <v>582.92327880859375</v>
      </c>
      <c r="F3782" s="24">
        <v>142.08563232421875</v>
      </c>
      <c r="G3782" s="24">
        <v>657.59124755859375</v>
      </c>
      <c r="H3782" s="24">
        <v>189.75425720214844</v>
      </c>
    </row>
    <row r="3783" spans="1:8">
      <c r="A3783">
        <v>326</v>
      </c>
      <c r="B3783" t="s">
        <v>588</v>
      </c>
      <c r="C3783">
        <v>10</v>
      </c>
      <c r="D3783" s="24">
        <v>1735.4229736328125</v>
      </c>
      <c r="E3783" s="24">
        <v>540.78082275390625</v>
      </c>
      <c r="F3783" s="24">
        <v>531.44268798828125</v>
      </c>
      <c r="G3783" s="24">
        <v>528.90045166015625</v>
      </c>
      <c r="H3783" s="24">
        <v>542.2379150390625</v>
      </c>
    </row>
    <row r="3784" spans="1:8">
      <c r="A3784">
        <v>327</v>
      </c>
      <c r="B3784" t="s">
        <v>589</v>
      </c>
      <c r="C3784">
        <v>10</v>
      </c>
      <c r="D3784" s="24">
        <v>165.872802734375</v>
      </c>
      <c r="E3784" s="24">
        <v>410.64349365234375</v>
      </c>
      <c r="F3784" s="24">
        <v>88.495124816894531</v>
      </c>
      <c r="G3784" s="24">
        <v>456.04214477539062</v>
      </c>
      <c r="H3784" s="24">
        <v>810.23358154296875</v>
      </c>
    </row>
    <row r="3785" spans="1:8">
      <c r="A3785">
        <v>328</v>
      </c>
      <c r="B3785" t="s">
        <v>590</v>
      </c>
      <c r="C3785">
        <v>10</v>
      </c>
      <c r="D3785" s="24">
        <v>1056.629150390625</v>
      </c>
      <c r="E3785" s="24">
        <v>292.87527465820312</v>
      </c>
      <c r="F3785" s="24">
        <v>425.23211669921875</v>
      </c>
      <c r="G3785" s="24">
        <v>450.5718994140625</v>
      </c>
      <c r="H3785" s="24">
        <v>-104.22998046875</v>
      </c>
    </row>
    <row r="3786" spans="1:8">
      <c r="A3786">
        <v>329</v>
      </c>
      <c r="B3786" t="s">
        <v>591</v>
      </c>
      <c r="C3786">
        <v>10</v>
      </c>
      <c r="D3786" s="24">
        <v>914.8978271484375</v>
      </c>
      <c r="E3786" s="24">
        <v>538.0035400390625</v>
      </c>
      <c r="F3786" s="24">
        <v>321.29843139648438</v>
      </c>
      <c r="G3786" s="24">
        <v>402.05819702148438</v>
      </c>
      <c r="H3786" s="24">
        <v>538.4464111328125</v>
      </c>
    </row>
    <row r="3787" spans="1:8">
      <c r="A3787">
        <v>330</v>
      </c>
      <c r="B3787" t="s">
        <v>592</v>
      </c>
      <c r="C3787">
        <v>10</v>
      </c>
      <c r="D3787" s="24">
        <v>206.48915100097656</v>
      </c>
      <c r="E3787" s="24">
        <v>227.22422790527344</v>
      </c>
      <c r="F3787" s="24">
        <v>121.82139587402344</v>
      </c>
      <c r="G3787" s="24">
        <v>274.00961303710938</v>
      </c>
      <c r="H3787" s="24">
        <v>154.2420654296875</v>
      </c>
    </row>
    <row r="3788" spans="1:8">
      <c r="A3788">
        <v>331</v>
      </c>
      <c r="B3788" t="s">
        <v>593</v>
      </c>
      <c r="C3788">
        <v>10</v>
      </c>
      <c r="D3788" s="24">
        <v>660.72174072265625</v>
      </c>
      <c r="E3788" s="24">
        <v>217.28367614746094</v>
      </c>
      <c r="F3788" s="24">
        <v>-175.83332824707031</v>
      </c>
      <c r="G3788" s="24">
        <v>104.52587127685547</v>
      </c>
      <c r="H3788" s="24">
        <v>545.73016357421875</v>
      </c>
    </row>
    <row r="3789" spans="1:8">
      <c r="A3789">
        <v>332</v>
      </c>
      <c r="B3789" t="s">
        <v>594</v>
      </c>
      <c r="C3789">
        <v>10</v>
      </c>
      <c r="D3789" s="24">
        <v>829.29949951171875</v>
      </c>
      <c r="E3789" s="24">
        <v>186.453857421875</v>
      </c>
      <c r="F3789" s="24">
        <v>580.06158447265625</v>
      </c>
      <c r="G3789" s="24">
        <v>735.2222900390625</v>
      </c>
      <c r="H3789" s="24">
        <v>-140.91204833984375</v>
      </c>
    </row>
    <row r="3790" spans="1:8">
      <c r="A3790">
        <v>333</v>
      </c>
      <c r="B3790" t="s">
        <v>595</v>
      </c>
      <c r="C3790">
        <v>10</v>
      </c>
      <c r="D3790" s="24">
        <v>2891.33154296875</v>
      </c>
      <c r="E3790" s="24">
        <v>391.4473876953125</v>
      </c>
      <c r="F3790" s="24">
        <v>268.32846069335938</v>
      </c>
      <c r="G3790" s="24">
        <v>1043.484619140625</v>
      </c>
      <c r="H3790" s="24">
        <v>50.862926483154297</v>
      </c>
    </row>
    <row r="3791" spans="1:8">
      <c r="A3791">
        <v>334</v>
      </c>
      <c r="B3791" t="s">
        <v>596</v>
      </c>
      <c r="C3791">
        <v>10</v>
      </c>
      <c r="D3791" s="24">
        <v>3006.78857421875</v>
      </c>
      <c r="E3791" s="24">
        <v>548.8145751953125</v>
      </c>
      <c r="F3791" s="24">
        <v>537.428955078125</v>
      </c>
      <c r="G3791" s="24">
        <v>964.26873779296875</v>
      </c>
      <c r="H3791" s="24">
        <v>269.76766967773438</v>
      </c>
    </row>
    <row r="3792" spans="1:8">
      <c r="A3792">
        <v>335</v>
      </c>
      <c r="B3792" t="s">
        <v>597</v>
      </c>
      <c r="C3792">
        <v>10</v>
      </c>
      <c r="D3792" s="24">
        <v>7029.10107421875</v>
      </c>
      <c r="E3792" s="24">
        <v>1598.985595703125</v>
      </c>
      <c r="F3792" s="24">
        <v>911.5601806640625</v>
      </c>
      <c r="G3792" s="24">
        <v>1733.0621337890625</v>
      </c>
      <c r="H3792" s="24">
        <v>1013.888427734375</v>
      </c>
    </row>
    <row r="3793" spans="1:8">
      <c r="A3793">
        <v>336</v>
      </c>
      <c r="B3793" t="s">
        <v>598</v>
      </c>
      <c r="C3793">
        <v>10</v>
      </c>
      <c r="D3793" s="24">
        <v>5780.677734375</v>
      </c>
      <c r="E3793" s="24">
        <v>1144.1041259765625</v>
      </c>
      <c r="F3793" s="24">
        <v>377.8961181640625</v>
      </c>
      <c r="G3793" s="24">
        <v>1100.82958984375</v>
      </c>
      <c r="H3793" s="24">
        <v>1066.5751953125</v>
      </c>
    </row>
    <row r="3794" spans="1:8">
      <c r="A3794">
        <v>337</v>
      </c>
      <c r="B3794" t="s">
        <v>599</v>
      </c>
      <c r="C3794">
        <v>10</v>
      </c>
      <c r="D3794" s="24">
        <v>17141.30859375</v>
      </c>
      <c r="E3794" s="24">
        <v>2057.964599609375</v>
      </c>
      <c r="F3794" s="24">
        <v>1519.604248046875</v>
      </c>
      <c r="G3794" s="24">
        <v>2144.471923828125</v>
      </c>
      <c r="H3794" s="24">
        <v>444.7471923828125</v>
      </c>
    </row>
    <row r="3795" spans="1:8">
      <c r="A3795">
        <v>338</v>
      </c>
      <c r="B3795" t="s">
        <v>600</v>
      </c>
      <c r="C3795">
        <v>10</v>
      </c>
      <c r="D3795" s="24">
        <v>13632.3642578125</v>
      </c>
      <c r="E3795" s="24">
        <v>1874.193115234375</v>
      </c>
      <c r="F3795" s="24">
        <v>1211.353515625</v>
      </c>
      <c r="G3795" s="24">
        <v>1413.5286865234375</v>
      </c>
      <c r="H3795" s="24">
        <v>1212.0753173828125</v>
      </c>
    </row>
    <row r="3796" spans="1:8">
      <c r="A3796">
        <v>339</v>
      </c>
      <c r="B3796" t="s">
        <v>601</v>
      </c>
      <c r="C3796">
        <v>10</v>
      </c>
      <c r="D3796" s="24">
        <v>3832.95556640625</v>
      </c>
      <c r="E3796" s="24">
        <v>391.58331298828125</v>
      </c>
      <c r="F3796" s="24">
        <v>427.18765258789062</v>
      </c>
      <c r="G3796" s="24">
        <v>-291.57803344726562</v>
      </c>
      <c r="H3796" s="24">
        <v>473.10980224609375</v>
      </c>
    </row>
    <row r="3797" spans="1:8">
      <c r="A3797">
        <v>340</v>
      </c>
      <c r="B3797" t="s">
        <v>602</v>
      </c>
      <c r="C3797">
        <v>10</v>
      </c>
      <c r="D3797" s="24">
        <v>6060.5595703125</v>
      </c>
      <c r="E3797" s="24">
        <v>1199.4149169921875</v>
      </c>
      <c r="F3797" s="24">
        <v>526.26910400390625</v>
      </c>
      <c r="G3797" s="24">
        <v>460.48187255859375</v>
      </c>
      <c r="H3797" s="24">
        <v>876.103515625</v>
      </c>
    </row>
    <row r="3798" spans="1:8">
      <c r="A3798">
        <v>341</v>
      </c>
      <c r="B3798" t="s">
        <v>603</v>
      </c>
      <c r="C3798">
        <v>10</v>
      </c>
      <c r="D3798" s="24">
        <v>7806.78759765625</v>
      </c>
      <c r="E3798" s="24">
        <v>1201.4859619140625</v>
      </c>
      <c r="F3798" s="24">
        <v>900.32861328125</v>
      </c>
      <c r="G3798" s="24">
        <v>1181.020263671875</v>
      </c>
      <c r="H3798" s="24">
        <v>494.59933471679688</v>
      </c>
    </row>
    <row r="3799" spans="1:8">
      <c r="A3799">
        <v>342</v>
      </c>
      <c r="B3799" t="s">
        <v>604</v>
      </c>
      <c r="C3799">
        <v>10</v>
      </c>
      <c r="D3799" s="24">
        <v>3630.373779296875</v>
      </c>
      <c r="E3799" s="24">
        <v>519.6600341796875</v>
      </c>
      <c r="F3799" s="24">
        <v>306.03564453125</v>
      </c>
      <c r="G3799" s="24">
        <v>789.37872314453125</v>
      </c>
      <c r="H3799" s="24">
        <v>-137.69644165039062</v>
      </c>
    </row>
    <row r="3800" spans="1:8">
      <c r="A3800">
        <v>343</v>
      </c>
      <c r="B3800" t="s">
        <v>605</v>
      </c>
      <c r="C3800">
        <v>10</v>
      </c>
      <c r="D3800" s="24">
        <v>1199.0281982421875</v>
      </c>
      <c r="E3800" s="24">
        <v>-62.657379150390625</v>
      </c>
      <c r="F3800" s="24">
        <v>428.43560791015625</v>
      </c>
      <c r="G3800" s="24">
        <v>555.21087646484375</v>
      </c>
      <c r="H3800" s="24">
        <v>181.18107604980469</v>
      </c>
    </row>
    <row r="3801" spans="1:8">
      <c r="A3801">
        <v>344</v>
      </c>
      <c r="B3801" t="s">
        <v>606</v>
      </c>
      <c r="C3801">
        <v>10</v>
      </c>
      <c r="D3801" s="24">
        <v>3232.054443359375</v>
      </c>
      <c r="E3801" s="24">
        <v>406.51187133789062</v>
      </c>
      <c r="F3801" s="24">
        <v>319.95703125</v>
      </c>
      <c r="G3801" s="24">
        <v>620.57574462890625</v>
      </c>
      <c r="H3801" s="24">
        <v>1199.0909423828125</v>
      </c>
    </row>
    <row r="3802" spans="1:8">
      <c r="A3802">
        <v>345</v>
      </c>
      <c r="B3802" t="s">
        <v>607</v>
      </c>
      <c r="C3802">
        <v>10</v>
      </c>
      <c r="D3802" s="24">
        <v>4784.5322265625</v>
      </c>
      <c r="E3802" s="24">
        <v>1058.1121826171875</v>
      </c>
      <c r="F3802" s="24">
        <v>348.81719970703125</v>
      </c>
      <c r="G3802" s="24">
        <v>1284.0994873046875</v>
      </c>
      <c r="H3802" s="24">
        <v>352.71261596679688</v>
      </c>
    </row>
    <row r="3803" spans="1:8">
      <c r="A3803">
        <v>346</v>
      </c>
      <c r="B3803" t="s">
        <v>608</v>
      </c>
      <c r="C3803">
        <v>10</v>
      </c>
      <c r="D3803" s="24">
        <v>6890.544921875</v>
      </c>
      <c r="E3803" s="24">
        <v>957.7210693359375</v>
      </c>
      <c r="F3803" s="24">
        <v>587.79071044921875</v>
      </c>
      <c r="G3803" s="24">
        <v>1022.9755859375</v>
      </c>
      <c r="H3803" s="24">
        <v>355.29165649414062</v>
      </c>
    </row>
    <row r="3804" spans="1:8">
      <c r="A3804">
        <v>347</v>
      </c>
      <c r="B3804" t="s">
        <v>609</v>
      </c>
      <c r="C3804">
        <v>10</v>
      </c>
      <c r="D3804" s="24">
        <v>2404.37939453125</v>
      </c>
      <c r="E3804" s="24">
        <v>671.625244140625</v>
      </c>
      <c r="F3804" s="24">
        <v>25.531063079833984</v>
      </c>
      <c r="G3804" s="24">
        <v>1092.8861083984375</v>
      </c>
      <c r="H3804" s="24">
        <v>425.2666015625</v>
      </c>
    </row>
    <row r="3805" spans="1:8">
      <c r="A3805">
        <v>348</v>
      </c>
      <c r="B3805" t="s">
        <v>610</v>
      </c>
      <c r="C3805">
        <v>10</v>
      </c>
      <c r="D3805" s="24">
        <v>1469.2122802734375</v>
      </c>
      <c r="E3805" s="24">
        <v>191.76667785644531</v>
      </c>
      <c r="F3805" s="24">
        <v>239.69512939453125</v>
      </c>
      <c r="G3805" s="24">
        <v>1065.644287109375</v>
      </c>
      <c r="H3805" s="24">
        <v>313.25933837890625</v>
      </c>
    </row>
    <row r="3806" spans="1:8">
      <c r="A3806">
        <v>349</v>
      </c>
      <c r="B3806" t="s">
        <v>611</v>
      </c>
      <c r="C3806">
        <v>10</v>
      </c>
      <c r="D3806" s="24">
        <v>1806.1776123046875</v>
      </c>
      <c r="E3806" s="24">
        <v>520.48992919921875</v>
      </c>
      <c r="F3806" s="24">
        <v>351.583740234375</v>
      </c>
      <c r="G3806" s="24">
        <v>692.6519775390625</v>
      </c>
      <c r="H3806" s="24">
        <v>298.60174560546875</v>
      </c>
    </row>
    <row r="3807" spans="1:8">
      <c r="A3807">
        <v>350</v>
      </c>
      <c r="B3807" t="s">
        <v>612</v>
      </c>
      <c r="C3807">
        <v>10</v>
      </c>
      <c r="D3807" s="24">
        <v>3963.344482421875</v>
      </c>
      <c r="E3807" s="24">
        <v>647.041259765625</v>
      </c>
      <c r="F3807" s="24">
        <v>938.69146728515625</v>
      </c>
      <c r="G3807" s="24">
        <v>1067.1494140625</v>
      </c>
      <c r="H3807" s="24">
        <v>715.6231689453125</v>
      </c>
    </row>
    <row r="3808" spans="1:8">
      <c r="A3808">
        <v>351</v>
      </c>
      <c r="B3808" t="s">
        <v>613</v>
      </c>
      <c r="C3808">
        <v>10</v>
      </c>
      <c r="D3808" s="24">
        <v>2000.555908203125</v>
      </c>
      <c r="E3808" s="24">
        <v>311.44760131835938</v>
      </c>
      <c r="F3808" s="24">
        <v>333.46380615234375</v>
      </c>
      <c r="G3808" s="24">
        <v>1202.3580322265625</v>
      </c>
      <c r="H3808" s="24">
        <v>293.9951171875</v>
      </c>
    </row>
    <row r="3809" spans="1:8">
      <c r="A3809">
        <v>352</v>
      </c>
      <c r="B3809" t="s">
        <v>614</v>
      </c>
      <c r="C3809">
        <v>10</v>
      </c>
      <c r="D3809" s="24">
        <v>5395.51513671875</v>
      </c>
      <c r="E3809" s="24">
        <v>1337.412353515625</v>
      </c>
      <c r="F3809" s="24">
        <v>808.96575927734375</v>
      </c>
      <c r="G3809" s="24">
        <v>1030.8642578125</v>
      </c>
      <c r="H3809" s="24">
        <v>2940.87939453125</v>
      </c>
    </row>
    <row r="3810" spans="1:8">
      <c r="A3810">
        <v>353</v>
      </c>
      <c r="B3810" t="s">
        <v>615</v>
      </c>
      <c r="C3810">
        <v>10</v>
      </c>
      <c r="D3810" s="24">
        <v>1935.2508544921875</v>
      </c>
      <c r="E3810" s="24">
        <v>769.689697265625</v>
      </c>
      <c r="F3810" s="24">
        <v>768.76629638671875</v>
      </c>
      <c r="G3810" s="24">
        <v>454.68716430664062</v>
      </c>
      <c r="H3810" s="24">
        <v>593.64324951171875</v>
      </c>
    </row>
    <row r="3811" spans="1:8">
      <c r="A3811">
        <v>354</v>
      </c>
      <c r="B3811" t="s">
        <v>616</v>
      </c>
      <c r="C3811">
        <v>10</v>
      </c>
      <c r="D3811" s="24">
        <v>86.108062744140625</v>
      </c>
      <c r="E3811" s="24">
        <v>738.79315185546875</v>
      </c>
      <c r="F3811" s="24">
        <v>604.0546875</v>
      </c>
      <c r="G3811" s="24">
        <v>696.58746337890625</v>
      </c>
      <c r="H3811" s="24">
        <v>685.29180908203125</v>
      </c>
    </row>
    <row r="3812" spans="1:8">
      <c r="A3812">
        <v>355</v>
      </c>
      <c r="B3812" t="s">
        <v>617</v>
      </c>
      <c r="C3812">
        <v>10</v>
      </c>
      <c r="D3812" s="24">
        <v>-933.33746337890625</v>
      </c>
      <c r="E3812" s="24">
        <v>478.63037109375</v>
      </c>
      <c r="F3812" s="24">
        <v>546.7427978515625</v>
      </c>
      <c r="G3812" s="24">
        <v>654.79876708984375</v>
      </c>
      <c r="H3812" s="24">
        <v>736.36419677734375</v>
      </c>
    </row>
    <row r="3813" spans="1:8">
      <c r="A3813">
        <v>356</v>
      </c>
      <c r="B3813" t="s">
        <v>618</v>
      </c>
      <c r="C3813">
        <v>10</v>
      </c>
      <c r="D3813" s="24">
        <v>587.49609375</v>
      </c>
      <c r="E3813" s="24">
        <v>606.55511474609375</v>
      </c>
      <c r="F3813" s="24">
        <v>237.05455017089844</v>
      </c>
      <c r="G3813" s="24">
        <v>627.88128662109375</v>
      </c>
      <c r="H3813" s="24">
        <v>497.5926513671875</v>
      </c>
    </row>
    <row r="3814" spans="1:8">
      <c r="A3814">
        <v>357</v>
      </c>
      <c r="B3814" t="s">
        <v>619</v>
      </c>
      <c r="C3814">
        <v>10</v>
      </c>
      <c r="D3814" s="24">
        <v>2540.06982421875</v>
      </c>
      <c r="E3814" s="24">
        <v>825.861083984375</v>
      </c>
      <c r="F3814" s="24">
        <v>645.86480712890625</v>
      </c>
      <c r="G3814" s="24">
        <v>1090.4920654296875</v>
      </c>
      <c r="H3814" s="24">
        <v>503.95889282226562</v>
      </c>
    </row>
    <row r="3815" spans="1:8">
      <c r="A3815">
        <v>358</v>
      </c>
      <c r="B3815" t="s">
        <v>620</v>
      </c>
      <c r="C3815">
        <v>10</v>
      </c>
      <c r="D3815" s="24">
        <v>5756.17822265625</v>
      </c>
      <c r="E3815" s="24">
        <v>1002.6112060546875</v>
      </c>
      <c r="F3815" s="24">
        <v>387.66070556640625</v>
      </c>
      <c r="G3815" s="24">
        <v>889.4246826171875</v>
      </c>
      <c r="H3815" s="24">
        <v>408.72586059570312</v>
      </c>
    </row>
    <row r="3816" spans="1:8">
      <c r="A3816">
        <v>359</v>
      </c>
      <c r="B3816" t="s">
        <v>621</v>
      </c>
      <c r="C3816">
        <v>10</v>
      </c>
      <c r="D3816" s="24">
        <v>5530.6259765625</v>
      </c>
      <c r="E3816" s="24">
        <v>899.54974365234375</v>
      </c>
      <c r="F3816" s="24">
        <v>653.48193359375</v>
      </c>
      <c r="G3816" s="24">
        <v>865.40771484375</v>
      </c>
      <c r="H3816" s="24">
        <v>747.661865234375</v>
      </c>
    </row>
    <row r="3817" spans="1:8">
      <c r="A3817">
        <v>360</v>
      </c>
      <c r="B3817" t="s">
        <v>622</v>
      </c>
      <c r="C3817">
        <v>10</v>
      </c>
      <c r="D3817" s="24">
        <v>4548.50634765625</v>
      </c>
      <c r="E3817" s="24">
        <v>1249.64404296875</v>
      </c>
      <c r="F3817" s="24">
        <v>407.34307861328125</v>
      </c>
      <c r="G3817" s="24">
        <v>1029.3939208984375</v>
      </c>
      <c r="H3817" s="24">
        <v>378.47833251953125</v>
      </c>
    </row>
    <row r="3818" spans="1:8">
      <c r="A3818">
        <v>361</v>
      </c>
      <c r="B3818" t="s">
        <v>623</v>
      </c>
      <c r="C3818">
        <v>10</v>
      </c>
      <c r="D3818" s="24">
        <v>13678.400390625</v>
      </c>
      <c r="E3818" s="24">
        <v>2101.031982421875</v>
      </c>
      <c r="F3818" s="24">
        <v>878.61572265625</v>
      </c>
      <c r="G3818" s="24">
        <v>1728.7896728515625</v>
      </c>
      <c r="H3818" s="24">
        <v>6629.8056640625</v>
      </c>
    </row>
    <row r="3819" spans="1:8">
      <c r="A3819">
        <v>362</v>
      </c>
      <c r="B3819" t="s">
        <v>624</v>
      </c>
      <c r="C3819">
        <v>10</v>
      </c>
      <c r="D3819" s="24">
        <v>17420.5625</v>
      </c>
      <c r="E3819" s="24">
        <v>2420.656005859375</v>
      </c>
      <c r="F3819" s="24">
        <v>1267.0235595703125</v>
      </c>
      <c r="G3819" s="24">
        <v>1683.3372802734375</v>
      </c>
      <c r="H3819" s="24">
        <v>708.99664306640625</v>
      </c>
    </row>
    <row r="3820" spans="1:8">
      <c r="A3820">
        <v>363</v>
      </c>
      <c r="B3820" t="s">
        <v>625</v>
      </c>
      <c r="C3820">
        <v>10</v>
      </c>
      <c r="D3820" s="24">
        <v>14946.658203125</v>
      </c>
      <c r="E3820" s="24">
        <v>1527.1497802734375</v>
      </c>
      <c r="F3820" s="24">
        <v>722.79510498046875</v>
      </c>
      <c r="G3820" s="24">
        <v>2480.15869140625</v>
      </c>
      <c r="H3820" s="24">
        <v>-121.39597320556641</v>
      </c>
    </row>
    <row r="3821" spans="1:8">
      <c r="A3821">
        <v>364</v>
      </c>
      <c r="B3821" t="s">
        <v>626</v>
      </c>
      <c r="C3821">
        <v>10</v>
      </c>
      <c r="D3821" s="24">
        <v>5573.1591796875</v>
      </c>
      <c r="E3821" s="24">
        <v>1101.74755859375</v>
      </c>
      <c r="F3821" s="24">
        <v>593.2852783203125</v>
      </c>
      <c r="G3821" s="24">
        <v>1568.4345703125</v>
      </c>
      <c r="H3821" s="24">
        <v>894.96173095703125</v>
      </c>
    </row>
    <row r="3822" spans="1:8">
      <c r="A3822">
        <v>365</v>
      </c>
      <c r="B3822" t="s">
        <v>627</v>
      </c>
      <c r="C3822">
        <v>10</v>
      </c>
      <c r="D3822" s="24">
        <v>7786.42333984375</v>
      </c>
      <c r="E3822" s="24">
        <v>1378.2144775390625</v>
      </c>
      <c r="F3822" s="24">
        <v>754.74932861328125</v>
      </c>
      <c r="G3822" s="24">
        <v>1335.3515625</v>
      </c>
      <c r="H3822" s="24">
        <v>374.30828857421875</v>
      </c>
    </row>
    <row r="3823" spans="1:8">
      <c r="A3823">
        <v>366</v>
      </c>
      <c r="B3823" t="s">
        <v>628</v>
      </c>
      <c r="C3823">
        <v>10</v>
      </c>
      <c r="D3823" s="24">
        <v>-204.10884094238281</v>
      </c>
      <c r="E3823" s="24">
        <v>578.48175048828125</v>
      </c>
      <c r="F3823" s="24">
        <v>536.9747314453125</v>
      </c>
      <c r="G3823" s="24">
        <v>1359.7388916015625</v>
      </c>
      <c r="H3823" s="24">
        <v>523.4432373046875</v>
      </c>
    </row>
    <row r="3824" spans="1:8">
      <c r="A3824">
        <v>367</v>
      </c>
      <c r="B3824" t="s">
        <v>629</v>
      </c>
      <c r="C3824">
        <v>10</v>
      </c>
      <c r="D3824" s="24">
        <v>2512.355224609375</v>
      </c>
      <c r="E3824" s="24">
        <v>974.1080322265625</v>
      </c>
      <c r="F3824" s="24">
        <v>389.33236694335938</v>
      </c>
      <c r="G3824" s="24">
        <v>1379.2818603515625</v>
      </c>
      <c r="H3824" s="24">
        <v>209.83247375488281</v>
      </c>
    </row>
    <row r="3825" spans="1:8">
      <c r="A3825">
        <v>368</v>
      </c>
      <c r="B3825" t="s">
        <v>630</v>
      </c>
      <c r="C3825">
        <v>10</v>
      </c>
      <c r="D3825" s="24">
        <v>3043.140869140625</v>
      </c>
      <c r="E3825" s="24">
        <v>1055.18359375</v>
      </c>
      <c r="F3825" s="24">
        <v>356.3214111328125</v>
      </c>
      <c r="G3825" s="24">
        <v>966.0126953125</v>
      </c>
      <c r="H3825" s="24">
        <v>165.85403442382812</v>
      </c>
    </row>
    <row r="3826" spans="1:8">
      <c r="A3826">
        <v>369</v>
      </c>
      <c r="B3826" t="s">
        <v>631</v>
      </c>
      <c r="C3826">
        <v>10</v>
      </c>
      <c r="D3826" s="24">
        <v>4416.9375</v>
      </c>
      <c r="E3826" s="24">
        <v>855.961669921875</v>
      </c>
      <c r="F3826" s="24">
        <v>689.238525390625</v>
      </c>
      <c r="G3826" s="24">
        <v>1023.4423828125</v>
      </c>
      <c r="H3826" s="24">
        <v>154.6082763671875</v>
      </c>
    </row>
    <row r="3827" spans="1:8">
      <c r="A3827">
        <v>370</v>
      </c>
      <c r="B3827" t="s">
        <v>632</v>
      </c>
      <c r="C3827">
        <v>10</v>
      </c>
      <c r="D3827" s="24">
        <v>1336.2357177734375</v>
      </c>
      <c r="E3827" s="24">
        <v>635.15582275390625</v>
      </c>
      <c r="F3827" s="24">
        <v>89.05657958984375</v>
      </c>
      <c r="G3827" s="24">
        <v>1032.8406982421875</v>
      </c>
      <c r="H3827" s="24">
        <v>188.1015625</v>
      </c>
    </row>
    <row r="3828" spans="1:8">
      <c r="A3828">
        <v>371</v>
      </c>
      <c r="B3828" t="s">
        <v>633</v>
      </c>
      <c r="C3828">
        <v>10</v>
      </c>
      <c r="D3828" s="24">
        <v>2300.85546875</v>
      </c>
      <c r="E3828" s="24">
        <v>272.690673828125</v>
      </c>
      <c r="F3828" s="24">
        <v>-126.73338317871094</v>
      </c>
      <c r="G3828" s="24">
        <v>1335.087158203125</v>
      </c>
      <c r="H3828" s="24">
        <v>332.9283447265625</v>
      </c>
    </row>
    <row r="3829" spans="1:8">
      <c r="A3829">
        <v>372</v>
      </c>
      <c r="B3829" t="s">
        <v>634</v>
      </c>
      <c r="C3829">
        <v>10</v>
      </c>
      <c r="D3829" s="24">
        <v>-284.00143432617188</v>
      </c>
      <c r="E3829" s="24">
        <v>979.423095703125</v>
      </c>
      <c r="F3829" s="24">
        <v>292.41159057617188</v>
      </c>
      <c r="G3829" s="24">
        <v>1042.497314453125</v>
      </c>
      <c r="H3829" s="24">
        <v>811.4371337890625</v>
      </c>
    </row>
    <row r="3830" spans="1:8">
      <c r="A3830">
        <v>373</v>
      </c>
      <c r="B3830" t="s">
        <v>635</v>
      </c>
      <c r="C3830">
        <v>10</v>
      </c>
      <c r="D3830" s="24">
        <v>676.9573974609375</v>
      </c>
      <c r="E3830" s="24">
        <v>542.67022705078125</v>
      </c>
      <c r="F3830" s="24">
        <v>307.1285400390625</v>
      </c>
      <c r="G3830" s="24">
        <v>240.1553955078125</v>
      </c>
      <c r="H3830" s="24">
        <v>-58.513980865478516</v>
      </c>
    </row>
    <row r="3831" spans="1:8">
      <c r="A3831">
        <v>374</v>
      </c>
      <c r="B3831" t="s">
        <v>636</v>
      </c>
      <c r="C3831">
        <v>10</v>
      </c>
      <c r="D3831" s="24">
        <v>1834.0765380859375</v>
      </c>
      <c r="E3831" s="24">
        <v>330.48419189453125</v>
      </c>
      <c r="F3831" s="24">
        <v>-51.17169189453125</v>
      </c>
      <c r="G3831" s="24">
        <v>989.38372802734375</v>
      </c>
      <c r="H3831" s="24">
        <v>409.83917236328125</v>
      </c>
    </row>
    <row r="3832" spans="1:8">
      <c r="A3832">
        <v>375</v>
      </c>
      <c r="B3832" t="s">
        <v>637</v>
      </c>
      <c r="C3832">
        <v>10</v>
      </c>
      <c r="D3832" s="24">
        <v>2438.65478515625</v>
      </c>
      <c r="E3832" s="24">
        <v>571.39520263671875</v>
      </c>
      <c r="F3832" s="24">
        <v>721.369384765625</v>
      </c>
      <c r="G3832" s="24">
        <v>1382.378173828125</v>
      </c>
      <c r="H3832" s="24">
        <v>689.94866943359375</v>
      </c>
    </row>
    <row r="3833" spans="1:8">
      <c r="A3833">
        <v>376</v>
      </c>
      <c r="B3833" t="s">
        <v>638</v>
      </c>
      <c r="C3833">
        <v>10</v>
      </c>
      <c r="D3833" s="24">
        <v>640.43310546875</v>
      </c>
      <c r="E3833" s="24">
        <v>345.50604248046875</v>
      </c>
      <c r="F3833" s="24">
        <v>188.15545654296875</v>
      </c>
      <c r="G3833" s="24">
        <v>1117.5914306640625</v>
      </c>
      <c r="H3833" s="24">
        <v>-368.86679077148438</v>
      </c>
    </row>
    <row r="3834" spans="1:8">
      <c r="A3834">
        <v>377</v>
      </c>
      <c r="B3834" t="s">
        <v>639</v>
      </c>
      <c r="C3834">
        <v>10</v>
      </c>
      <c r="D3834" s="24">
        <v>764.83966064453125</v>
      </c>
      <c r="E3834" s="24">
        <v>695.75830078125</v>
      </c>
      <c r="F3834" s="24">
        <v>319.54428100585938</v>
      </c>
      <c r="G3834" s="24">
        <v>1164.1015625</v>
      </c>
      <c r="H3834" s="24">
        <v>451.63009643554688</v>
      </c>
    </row>
    <row r="3835" spans="1:8">
      <c r="A3835">
        <v>378</v>
      </c>
      <c r="B3835" t="s">
        <v>640</v>
      </c>
      <c r="C3835">
        <v>10</v>
      </c>
      <c r="D3835" s="24">
        <v>981.85296630859375</v>
      </c>
      <c r="E3835" s="24">
        <v>573.7796630859375</v>
      </c>
      <c r="F3835" s="24">
        <v>945.2489013671875</v>
      </c>
      <c r="G3835" s="24">
        <v>1731.1363525390625</v>
      </c>
      <c r="H3835" s="24">
        <v>986.14239501953125</v>
      </c>
    </row>
    <row r="3836" spans="1:8">
      <c r="A3836">
        <v>379</v>
      </c>
      <c r="B3836" t="s">
        <v>641</v>
      </c>
      <c r="C3836">
        <v>10</v>
      </c>
      <c r="D3836" s="24">
        <v>672.93084716796875</v>
      </c>
      <c r="E3836" s="24">
        <v>810.22808837890625</v>
      </c>
      <c r="F3836" s="24">
        <v>50.559333801269531</v>
      </c>
      <c r="G3836" s="24">
        <v>1654.2431640625</v>
      </c>
      <c r="H3836" s="24">
        <v>214.92588806152344</v>
      </c>
    </row>
    <row r="3837" spans="1:8">
      <c r="A3837">
        <v>380</v>
      </c>
      <c r="B3837" t="s">
        <v>642</v>
      </c>
      <c r="C3837">
        <v>10</v>
      </c>
      <c r="D3837" s="24">
        <v>2052.5458984375</v>
      </c>
      <c r="E3837" s="24">
        <v>888.73480224609375</v>
      </c>
      <c r="F3837" s="24">
        <v>567.4879150390625</v>
      </c>
      <c r="G3837" s="24">
        <v>1333.4664306640625</v>
      </c>
      <c r="H3837" s="24">
        <v>1177.9561767578125</v>
      </c>
    </row>
    <row r="3838" spans="1:8">
      <c r="A3838">
        <v>381</v>
      </c>
      <c r="B3838" t="s">
        <v>643</v>
      </c>
      <c r="C3838">
        <v>10</v>
      </c>
      <c r="D3838" s="24">
        <v>887.937255859375</v>
      </c>
      <c r="E3838" s="24">
        <v>475.68240356445312</v>
      </c>
      <c r="F3838" s="24">
        <v>538.60748291015625</v>
      </c>
      <c r="G3838" s="24">
        <v>1294.4442138671875</v>
      </c>
      <c r="H3838" s="24">
        <v>357.93035888671875</v>
      </c>
    </row>
    <row r="3839" spans="1:8">
      <c r="A3839">
        <v>382</v>
      </c>
      <c r="B3839" t="s">
        <v>644</v>
      </c>
      <c r="C3839">
        <v>10</v>
      </c>
      <c r="D3839" s="24">
        <v>7755.1142578125</v>
      </c>
      <c r="E3839" s="24">
        <v>1264.5885009765625</v>
      </c>
      <c r="F3839" s="24">
        <v>1044.009033203125</v>
      </c>
      <c r="G3839" s="24">
        <v>1658.044189453125</v>
      </c>
      <c r="H3839" s="24">
        <v>886.51226806640625</v>
      </c>
    </row>
    <row r="3840" spans="1:8">
      <c r="A3840">
        <v>383</v>
      </c>
      <c r="B3840" t="s">
        <v>645</v>
      </c>
      <c r="C3840">
        <v>10</v>
      </c>
      <c r="D3840" s="24">
        <v>5024.75927734375</v>
      </c>
      <c r="E3840" s="24">
        <v>800.92352294921875</v>
      </c>
      <c r="F3840" s="24">
        <v>275.25634765625</v>
      </c>
      <c r="G3840" s="24">
        <v>1151.5653076171875</v>
      </c>
      <c r="H3840" s="24">
        <v>283.96780395507812</v>
      </c>
    </row>
    <row r="3841" spans="1:8">
      <c r="A3841">
        <v>384</v>
      </c>
      <c r="B3841" t="s">
        <v>646</v>
      </c>
      <c r="C3841">
        <v>10</v>
      </c>
      <c r="D3841" s="24">
        <v>5133.8623046875</v>
      </c>
      <c r="E3841" s="24">
        <v>742.04132080078125</v>
      </c>
      <c r="F3841" s="24">
        <v>414.24771118164062</v>
      </c>
      <c r="G3841" s="24">
        <v>653.20361328125</v>
      </c>
      <c r="H3841" s="24">
        <v>351.27395629882812</v>
      </c>
    </row>
    <row r="3842" spans="1:8">
      <c r="A3842">
        <v>1</v>
      </c>
      <c r="B3842" t="s">
        <v>206</v>
      </c>
      <c r="C3842">
        <v>11</v>
      </c>
      <c r="D3842" s="24">
        <v>55446.53515625</v>
      </c>
      <c r="E3842" s="24">
        <v>24070.384765625</v>
      </c>
      <c r="F3842" s="24">
        <v>50451.37109375</v>
      </c>
      <c r="G3842" s="24">
        <v>112937.734375</v>
      </c>
      <c r="H3842" s="24">
        <v>456.15133666992188</v>
      </c>
    </row>
    <row r="3843" spans="1:8">
      <c r="A3843">
        <v>2</v>
      </c>
      <c r="B3843" t="s">
        <v>213</v>
      </c>
      <c r="C3843">
        <v>11</v>
      </c>
      <c r="D3843" s="24">
        <v>75995.6015625</v>
      </c>
      <c r="E3843" s="24">
        <v>30842.26953125</v>
      </c>
      <c r="F3843" s="24">
        <v>56262.52734375</v>
      </c>
      <c r="G3843" s="24">
        <v>121763.59375</v>
      </c>
      <c r="H3843" s="24">
        <v>859.69775390625</v>
      </c>
    </row>
    <row r="3844" spans="1:8">
      <c r="A3844">
        <v>3</v>
      </c>
      <c r="B3844" t="s">
        <v>216</v>
      </c>
      <c r="C3844">
        <v>11</v>
      </c>
      <c r="D3844" s="24">
        <v>79881.9140625</v>
      </c>
      <c r="E3844" s="24">
        <v>32258.431640625</v>
      </c>
      <c r="F3844" s="24">
        <v>58727.61328125</v>
      </c>
      <c r="G3844" s="24">
        <v>120164.4375</v>
      </c>
      <c r="H3844" s="24">
        <v>885.55914306640625</v>
      </c>
    </row>
    <row r="3845" spans="1:8">
      <c r="A3845">
        <v>4</v>
      </c>
      <c r="B3845" t="s">
        <v>222</v>
      </c>
      <c r="C3845">
        <v>11</v>
      </c>
      <c r="D3845" s="24">
        <v>71227.6484375</v>
      </c>
      <c r="E3845" s="24">
        <v>30694.826171875</v>
      </c>
      <c r="F3845" s="24">
        <v>62659.90625</v>
      </c>
      <c r="G3845" s="24">
        <v>125008.0234375</v>
      </c>
      <c r="H3845" s="24">
        <v>694.8463134765625</v>
      </c>
    </row>
    <row r="3846" spans="1:8">
      <c r="A3846">
        <v>5</v>
      </c>
      <c r="B3846" t="s">
        <v>227</v>
      </c>
      <c r="C3846">
        <v>11</v>
      </c>
      <c r="D3846" s="24">
        <v>42898.625</v>
      </c>
      <c r="E3846" s="24">
        <v>19148.87109375</v>
      </c>
      <c r="F3846" s="24">
        <v>41952.70703125</v>
      </c>
      <c r="G3846" s="24">
        <v>82188.2734375</v>
      </c>
      <c r="H3846" s="24">
        <v>830.8907470703125</v>
      </c>
    </row>
    <row r="3847" spans="1:8">
      <c r="A3847">
        <v>6</v>
      </c>
      <c r="B3847" t="s">
        <v>231</v>
      </c>
      <c r="C3847">
        <v>11</v>
      </c>
      <c r="D3847" s="24">
        <v>36783.9296875</v>
      </c>
      <c r="E3847" s="24">
        <v>19471.734375</v>
      </c>
      <c r="F3847" s="24">
        <v>42876</v>
      </c>
      <c r="G3847" s="24">
        <v>83294.03125</v>
      </c>
      <c r="H3847" s="24">
        <v>125.35592651367188</v>
      </c>
    </row>
    <row r="3848" spans="1:8">
      <c r="A3848">
        <v>7</v>
      </c>
      <c r="B3848" t="s">
        <v>234</v>
      </c>
      <c r="C3848">
        <v>11</v>
      </c>
      <c r="D3848" s="24">
        <v>37427.390625</v>
      </c>
      <c r="E3848" s="24">
        <v>20589.9921875</v>
      </c>
      <c r="F3848" s="24">
        <v>44246.48046875</v>
      </c>
      <c r="G3848" s="24">
        <v>84276.4921875</v>
      </c>
      <c r="H3848" s="24">
        <v>-153.27040100097656</v>
      </c>
    </row>
    <row r="3849" spans="1:8">
      <c r="A3849">
        <v>8</v>
      </c>
      <c r="B3849" t="s">
        <v>236</v>
      </c>
      <c r="C3849">
        <v>11</v>
      </c>
      <c r="D3849" s="24">
        <v>46995.765625</v>
      </c>
      <c r="E3849" s="24">
        <v>24425.107421875</v>
      </c>
      <c r="F3849" s="24">
        <v>53420.30859375</v>
      </c>
      <c r="G3849" s="24">
        <v>98688.421875</v>
      </c>
      <c r="H3849" s="24">
        <v>-27.080133438110352</v>
      </c>
    </row>
    <row r="3850" spans="1:8">
      <c r="A3850">
        <v>9</v>
      </c>
      <c r="B3850" t="s">
        <v>237</v>
      </c>
      <c r="C3850">
        <v>11</v>
      </c>
      <c r="D3850" s="24">
        <v>1492.65966796875</v>
      </c>
      <c r="E3850" s="24">
        <v>384.61264038085938</v>
      </c>
      <c r="F3850" s="24">
        <v>-6.8590755462646484</v>
      </c>
      <c r="G3850" s="24">
        <v>749.93115234375</v>
      </c>
      <c r="H3850" s="24">
        <v>138.1412353515625</v>
      </c>
    </row>
    <row r="3851" spans="1:8">
      <c r="A3851">
        <v>10</v>
      </c>
      <c r="B3851" t="s">
        <v>238</v>
      </c>
      <c r="C3851">
        <v>11</v>
      </c>
      <c r="D3851" s="24">
        <v>7614.89404296875</v>
      </c>
      <c r="E3851" s="24">
        <v>1036.021240234375</v>
      </c>
      <c r="F3851" s="24">
        <v>516.4163818359375</v>
      </c>
      <c r="G3851" s="24">
        <v>1430.8719482421875</v>
      </c>
      <c r="H3851" s="24">
        <v>879.84503173828125</v>
      </c>
    </row>
    <row r="3852" spans="1:8">
      <c r="A3852">
        <v>11</v>
      </c>
      <c r="B3852" t="s">
        <v>239</v>
      </c>
      <c r="C3852">
        <v>11</v>
      </c>
      <c r="D3852" s="24">
        <v>6031.07568359375</v>
      </c>
      <c r="E3852" s="24">
        <v>938.35943603515625</v>
      </c>
      <c r="F3852" s="24">
        <v>793.47930908203125</v>
      </c>
      <c r="G3852" s="24">
        <v>1192.8662109375</v>
      </c>
      <c r="H3852" s="24">
        <v>231.69741821289062</v>
      </c>
    </row>
    <row r="3853" spans="1:8">
      <c r="A3853">
        <v>12</v>
      </c>
      <c r="B3853" t="s">
        <v>240</v>
      </c>
      <c r="C3853">
        <v>11</v>
      </c>
      <c r="D3853" s="24">
        <v>3433.874267578125</v>
      </c>
      <c r="E3853" s="24">
        <v>801.10418701171875</v>
      </c>
      <c r="F3853" s="24">
        <v>729.39361572265625</v>
      </c>
      <c r="G3853" s="24">
        <v>1120.6815185546875</v>
      </c>
      <c r="H3853" s="24">
        <v>1294.535888671875</v>
      </c>
    </row>
    <row r="3854" spans="1:8">
      <c r="A3854">
        <v>13</v>
      </c>
      <c r="B3854" t="s">
        <v>241</v>
      </c>
      <c r="C3854">
        <v>11</v>
      </c>
      <c r="D3854" s="24">
        <v>2339.453369140625</v>
      </c>
      <c r="E3854" s="24">
        <v>452.01870727539062</v>
      </c>
      <c r="F3854" s="24">
        <v>319.74462890625</v>
      </c>
      <c r="G3854" s="24">
        <v>1099.702392578125</v>
      </c>
      <c r="H3854" s="24">
        <v>631.35540771484375</v>
      </c>
    </row>
    <row r="3855" spans="1:8">
      <c r="A3855">
        <v>14</v>
      </c>
      <c r="B3855" t="s">
        <v>242</v>
      </c>
      <c r="C3855">
        <v>11</v>
      </c>
      <c r="D3855" s="24">
        <v>8011.70068359375</v>
      </c>
      <c r="E3855" s="24">
        <v>1512.444580078125</v>
      </c>
      <c r="F3855" s="24">
        <v>900.3385009765625</v>
      </c>
      <c r="G3855" s="24">
        <v>1150.6234130859375</v>
      </c>
      <c r="H3855" s="24">
        <v>701.49163818359375</v>
      </c>
    </row>
    <row r="3856" spans="1:8">
      <c r="A3856">
        <v>15</v>
      </c>
      <c r="B3856" t="s">
        <v>243</v>
      </c>
      <c r="C3856">
        <v>11</v>
      </c>
      <c r="D3856" s="24">
        <v>15995.3271484375</v>
      </c>
      <c r="E3856" s="24">
        <v>2260.850830078125</v>
      </c>
      <c r="F3856" s="24">
        <v>1329.6771240234375</v>
      </c>
      <c r="G3856" s="24">
        <v>2205.659423828125</v>
      </c>
      <c r="H3856" s="24">
        <v>1092.192138671875</v>
      </c>
    </row>
    <row r="3857" spans="1:8">
      <c r="A3857">
        <v>16</v>
      </c>
      <c r="B3857" t="s">
        <v>244</v>
      </c>
      <c r="C3857">
        <v>11</v>
      </c>
      <c r="D3857" s="24">
        <v>26028.623046875</v>
      </c>
      <c r="E3857" s="24">
        <v>4044.409912109375</v>
      </c>
      <c r="F3857" s="24">
        <v>2368.232421875</v>
      </c>
      <c r="G3857" s="24">
        <v>3148.460205078125</v>
      </c>
      <c r="H3857" s="24">
        <v>214.74824523925781</v>
      </c>
    </row>
    <row r="3858" spans="1:8">
      <c r="A3858">
        <v>17</v>
      </c>
      <c r="B3858" t="s">
        <v>245</v>
      </c>
      <c r="C3858">
        <v>11</v>
      </c>
      <c r="D3858" s="24">
        <v>4617.1435546875</v>
      </c>
      <c r="E3858" s="24">
        <v>856.11834716796875</v>
      </c>
      <c r="F3858" s="24">
        <v>990.043701171875</v>
      </c>
      <c r="G3858" s="24">
        <v>1328.818115234375</v>
      </c>
      <c r="H3858" s="24">
        <v>646.850341796875</v>
      </c>
    </row>
    <row r="3859" spans="1:8">
      <c r="A3859">
        <v>18</v>
      </c>
      <c r="B3859" t="s">
        <v>246</v>
      </c>
      <c r="C3859">
        <v>11</v>
      </c>
      <c r="D3859" s="24">
        <v>312.1351318359375</v>
      </c>
      <c r="E3859" s="24">
        <v>164.14341735839844</v>
      </c>
      <c r="F3859" s="24">
        <v>-126.63597869873047</v>
      </c>
      <c r="G3859" s="24">
        <v>-2343.83154296875</v>
      </c>
      <c r="H3859" s="24">
        <v>527.35101318359375</v>
      </c>
    </row>
    <row r="3860" spans="1:8">
      <c r="A3860">
        <v>19</v>
      </c>
      <c r="B3860" t="s">
        <v>247</v>
      </c>
      <c r="C3860">
        <v>11</v>
      </c>
      <c r="D3860" s="24">
        <v>4919.046875</v>
      </c>
      <c r="E3860" s="24">
        <v>998.632080078125</v>
      </c>
      <c r="F3860" s="24">
        <v>815.6031494140625</v>
      </c>
      <c r="G3860" s="24">
        <v>1452.6973876953125</v>
      </c>
      <c r="H3860" s="24">
        <v>1073.3209228515625</v>
      </c>
    </row>
    <row r="3861" spans="1:8">
      <c r="A3861">
        <v>20</v>
      </c>
      <c r="B3861" t="s">
        <v>248</v>
      </c>
      <c r="C3861">
        <v>11</v>
      </c>
      <c r="D3861" s="24">
        <v>896306.6875</v>
      </c>
      <c r="E3861" s="24">
        <v>96715.8984375</v>
      </c>
      <c r="F3861" s="24">
        <v>44443.171875</v>
      </c>
      <c r="G3861" s="24">
        <v>38700.484375</v>
      </c>
      <c r="H3861" s="24">
        <v>12303.33203125</v>
      </c>
    </row>
    <row r="3862" spans="1:8">
      <c r="A3862">
        <v>21</v>
      </c>
      <c r="B3862" t="s">
        <v>249</v>
      </c>
      <c r="C3862">
        <v>11</v>
      </c>
      <c r="D3862" s="24">
        <v>495.85385131835938</v>
      </c>
      <c r="E3862" s="24">
        <v>127.98091125488281</v>
      </c>
      <c r="F3862" s="24">
        <v>-23.669010162353516</v>
      </c>
      <c r="G3862" s="24">
        <v>1048.103515625</v>
      </c>
      <c r="H3862" s="24">
        <v>602.9632568359375</v>
      </c>
    </row>
    <row r="3863" spans="1:8">
      <c r="A3863">
        <v>22</v>
      </c>
      <c r="B3863" t="s">
        <v>250</v>
      </c>
      <c r="C3863">
        <v>11</v>
      </c>
      <c r="D3863" s="24">
        <v>3030.557373046875</v>
      </c>
      <c r="E3863" s="24">
        <v>815.13720703125</v>
      </c>
      <c r="F3863" s="24">
        <v>678.59844970703125</v>
      </c>
      <c r="G3863" s="24">
        <v>1173.2103271484375</v>
      </c>
      <c r="H3863" s="24">
        <v>468.36456298828125</v>
      </c>
    </row>
    <row r="3864" spans="1:8">
      <c r="A3864">
        <v>23</v>
      </c>
      <c r="B3864" t="s">
        <v>251</v>
      </c>
      <c r="C3864">
        <v>11</v>
      </c>
      <c r="D3864" s="24">
        <v>3146.767333984375</v>
      </c>
      <c r="E3864" s="24">
        <v>587.43988037109375</v>
      </c>
      <c r="F3864" s="24">
        <v>318.7451171875</v>
      </c>
      <c r="G3864" s="24">
        <v>494.61984252929688</v>
      </c>
      <c r="H3864" s="24">
        <v>340.90447998046875</v>
      </c>
    </row>
    <row r="3865" spans="1:8">
      <c r="A3865">
        <v>24</v>
      </c>
      <c r="B3865" t="s">
        <v>252</v>
      </c>
      <c r="C3865">
        <v>11</v>
      </c>
      <c r="D3865" s="24">
        <v>4907.90576171875</v>
      </c>
      <c r="E3865" s="24">
        <v>588.84832763671875</v>
      </c>
      <c r="F3865" s="24">
        <v>715.9683837890625</v>
      </c>
      <c r="G3865" s="24">
        <v>1192.4007568359375</v>
      </c>
      <c r="H3865" s="24">
        <v>337.53329467773438</v>
      </c>
    </row>
    <row r="3866" spans="1:8">
      <c r="A3866">
        <v>25</v>
      </c>
      <c r="B3866" t="s">
        <v>253</v>
      </c>
      <c r="C3866">
        <v>11</v>
      </c>
      <c r="D3866" s="24">
        <v>38532.6484375</v>
      </c>
      <c r="E3866" s="24">
        <v>19308.849609375</v>
      </c>
      <c r="F3866" s="24">
        <v>43117.86328125</v>
      </c>
      <c r="G3866" s="24">
        <v>91865.140625</v>
      </c>
      <c r="H3866" s="24">
        <v>28.110036849975586</v>
      </c>
    </row>
    <row r="3867" spans="1:8">
      <c r="A3867">
        <v>26</v>
      </c>
      <c r="B3867" t="s">
        <v>254</v>
      </c>
      <c r="C3867">
        <v>11</v>
      </c>
      <c r="D3867" s="24">
        <v>54730.5546875</v>
      </c>
      <c r="E3867" s="24">
        <v>25672.20703125</v>
      </c>
      <c r="F3867" s="24">
        <v>57361.09765625</v>
      </c>
      <c r="G3867" s="24">
        <v>117122.640625</v>
      </c>
      <c r="H3867" s="24">
        <v>1272.2720947265625</v>
      </c>
    </row>
    <row r="3868" spans="1:8">
      <c r="A3868">
        <v>27</v>
      </c>
      <c r="B3868" t="s">
        <v>255</v>
      </c>
      <c r="C3868">
        <v>11</v>
      </c>
      <c r="D3868" s="24">
        <v>28001.095703125</v>
      </c>
      <c r="E3868" s="24">
        <v>17057.935546875</v>
      </c>
      <c r="F3868" s="24">
        <v>38083.9453125</v>
      </c>
      <c r="G3868" s="24">
        <v>76812.828125</v>
      </c>
      <c r="H3868" s="24">
        <v>165.00430297851562</v>
      </c>
    </row>
    <row r="3869" spans="1:8">
      <c r="A3869">
        <v>28</v>
      </c>
      <c r="B3869" t="s">
        <v>256</v>
      </c>
      <c r="C3869">
        <v>11</v>
      </c>
      <c r="D3869" s="24">
        <v>50402.625</v>
      </c>
      <c r="E3869" s="24">
        <v>25849.87109375</v>
      </c>
      <c r="F3869" s="24">
        <v>56337.75</v>
      </c>
      <c r="G3869" s="24">
        <v>110143.9296875</v>
      </c>
      <c r="H3869" s="24">
        <v>410.07980346679688</v>
      </c>
    </row>
    <row r="3870" spans="1:8">
      <c r="A3870">
        <v>29</v>
      </c>
      <c r="B3870" t="s">
        <v>282</v>
      </c>
      <c r="C3870">
        <v>11</v>
      </c>
      <c r="D3870" s="24">
        <v>28436.986328125</v>
      </c>
      <c r="E3870" s="24">
        <v>15680.8408203125</v>
      </c>
      <c r="F3870" s="24">
        <v>36275.2421875</v>
      </c>
      <c r="G3870" s="24">
        <v>70254.4765625</v>
      </c>
      <c r="H3870" s="24">
        <v>-54.087619781494141</v>
      </c>
    </row>
    <row r="3871" spans="1:8">
      <c r="A3871">
        <v>30</v>
      </c>
      <c r="B3871" t="s">
        <v>284</v>
      </c>
      <c r="C3871">
        <v>11</v>
      </c>
      <c r="D3871" s="24">
        <v>12923.82421875</v>
      </c>
      <c r="E3871" s="24">
        <v>11931.7705078125</v>
      </c>
      <c r="F3871" s="24">
        <v>32098.779296875</v>
      </c>
      <c r="G3871" s="24">
        <v>61422.90234375</v>
      </c>
      <c r="H3871" s="24">
        <v>-757.6092529296875</v>
      </c>
    </row>
    <row r="3872" spans="1:8">
      <c r="A3872">
        <v>31</v>
      </c>
      <c r="B3872" t="s">
        <v>285</v>
      </c>
      <c r="C3872">
        <v>11</v>
      </c>
      <c r="D3872" s="24">
        <v>42043.875</v>
      </c>
      <c r="E3872" s="24">
        <v>22281.771484375</v>
      </c>
      <c r="F3872" s="24">
        <v>49036.58984375</v>
      </c>
      <c r="G3872" s="24">
        <v>90680.8125</v>
      </c>
      <c r="H3872" s="24">
        <v>274.73086547851562</v>
      </c>
    </row>
    <row r="3873" spans="1:8">
      <c r="A3873">
        <v>32</v>
      </c>
      <c r="B3873" t="s">
        <v>286</v>
      </c>
      <c r="C3873">
        <v>11</v>
      </c>
      <c r="D3873" s="24">
        <v>40002.3125</v>
      </c>
      <c r="E3873" s="24">
        <v>21269.18359375</v>
      </c>
      <c r="F3873" s="24">
        <v>47317.26171875</v>
      </c>
      <c r="G3873" s="24">
        <v>86637.2421875</v>
      </c>
      <c r="H3873" s="24">
        <v>1198.6905517578125</v>
      </c>
    </row>
    <row r="3874" spans="1:8">
      <c r="A3874">
        <v>33</v>
      </c>
      <c r="B3874" t="s">
        <v>287</v>
      </c>
      <c r="C3874">
        <v>11</v>
      </c>
      <c r="D3874" s="24">
        <v>5928.55859375</v>
      </c>
      <c r="E3874" s="24">
        <v>1078.8673095703125</v>
      </c>
      <c r="F3874" s="24">
        <v>771.30560302734375</v>
      </c>
      <c r="G3874" s="24">
        <v>1116.339111328125</v>
      </c>
      <c r="H3874" s="24">
        <v>783.62255859375</v>
      </c>
    </row>
    <row r="3875" spans="1:8">
      <c r="A3875">
        <v>34</v>
      </c>
      <c r="B3875" t="s">
        <v>288</v>
      </c>
      <c r="C3875">
        <v>11</v>
      </c>
      <c r="D3875" s="24">
        <v>5053.50048828125</v>
      </c>
      <c r="E3875" s="24">
        <v>722.16998291015625</v>
      </c>
      <c r="F3875" s="24">
        <v>1083.1285400390625</v>
      </c>
      <c r="G3875" s="24">
        <v>1223.139404296875</v>
      </c>
      <c r="H3875" s="24">
        <v>1708.7857666015625</v>
      </c>
    </row>
    <row r="3876" spans="1:8">
      <c r="A3876">
        <v>35</v>
      </c>
      <c r="B3876" t="s">
        <v>289</v>
      </c>
      <c r="C3876">
        <v>11</v>
      </c>
      <c r="D3876" s="24">
        <v>3771.968505859375</v>
      </c>
      <c r="E3876" s="24">
        <v>390.00634765625</v>
      </c>
      <c r="F3876" s="24">
        <v>495.32293701171875</v>
      </c>
      <c r="G3876" s="24">
        <v>619.82708740234375</v>
      </c>
      <c r="H3876" s="24">
        <v>486.1209716796875</v>
      </c>
    </row>
    <row r="3877" spans="1:8">
      <c r="A3877">
        <v>36</v>
      </c>
      <c r="B3877" t="s">
        <v>290</v>
      </c>
      <c r="C3877">
        <v>11</v>
      </c>
      <c r="D3877" s="24">
        <v>4910.5224609375</v>
      </c>
      <c r="E3877" s="24">
        <v>732.1776123046875</v>
      </c>
      <c r="F3877" s="24">
        <v>783.48162841796875</v>
      </c>
      <c r="G3877" s="24">
        <v>1578.9176025390625</v>
      </c>
      <c r="H3877" s="24">
        <v>901.9444580078125</v>
      </c>
    </row>
    <row r="3878" spans="1:8">
      <c r="A3878">
        <v>37</v>
      </c>
      <c r="B3878" t="s">
        <v>291</v>
      </c>
      <c r="C3878">
        <v>11</v>
      </c>
      <c r="D3878" s="24">
        <v>3804.28955078125</v>
      </c>
      <c r="E3878" s="24">
        <v>721.8167724609375</v>
      </c>
      <c r="F3878" s="24">
        <v>475.28305053710938</v>
      </c>
      <c r="G3878" s="24">
        <v>630.1363525390625</v>
      </c>
      <c r="H3878" s="24">
        <v>793.32049560546875</v>
      </c>
    </row>
    <row r="3879" spans="1:8">
      <c r="A3879">
        <v>38</v>
      </c>
      <c r="B3879" t="s">
        <v>293</v>
      </c>
      <c r="C3879">
        <v>11</v>
      </c>
      <c r="D3879" s="24">
        <v>1022.9673461914062</v>
      </c>
      <c r="E3879" s="24">
        <v>628.7586669921875</v>
      </c>
      <c r="F3879" s="24">
        <v>31.686532974243164</v>
      </c>
      <c r="G3879" s="24">
        <v>731.96295166015625</v>
      </c>
      <c r="H3879" s="24">
        <v>187.64634704589844</v>
      </c>
    </row>
    <row r="3880" spans="1:8">
      <c r="A3880">
        <v>39</v>
      </c>
      <c r="B3880" t="s">
        <v>294</v>
      </c>
      <c r="C3880">
        <v>11</v>
      </c>
      <c r="D3880" s="24">
        <v>3390.664794921875</v>
      </c>
      <c r="E3880" s="24">
        <v>854.9296875</v>
      </c>
      <c r="F3880" s="24">
        <v>246.82911682128906</v>
      </c>
      <c r="G3880" s="24">
        <v>651.11602783203125</v>
      </c>
      <c r="H3880" s="24">
        <v>863.67926025390625</v>
      </c>
    </row>
    <row r="3881" spans="1:8">
      <c r="A3881">
        <v>40</v>
      </c>
      <c r="B3881" t="s">
        <v>295</v>
      </c>
      <c r="C3881">
        <v>11</v>
      </c>
      <c r="D3881" s="24">
        <v>4735.60400390625</v>
      </c>
      <c r="E3881" s="24">
        <v>1490.2908935546875</v>
      </c>
      <c r="F3881" s="24">
        <v>487.27532958984375</v>
      </c>
      <c r="G3881" s="24">
        <v>1027.6920166015625</v>
      </c>
      <c r="H3881" s="24">
        <v>633.20904541015625</v>
      </c>
    </row>
    <row r="3882" spans="1:8">
      <c r="A3882">
        <v>41</v>
      </c>
      <c r="B3882" t="s">
        <v>296</v>
      </c>
      <c r="C3882">
        <v>11</v>
      </c>
      <c r="D3882" s="24">
        <v>1267.97265625</v>
      </c>
      <c r="E3882" s="24">
        <v>123.55805969238281</v>
      </c>
      <c r="F3882" s="24">
        <v>416.49148559570312</v>
      </c>
      <c r="G3882" s="24">
        <v>495.25204467773438</v>
      </c>
      <c r="H3882" s="24">
        <v>25.459442138671875</v>
      </c>
    </row>
    <row r="3883" spans="1:8">
      <c r="A3883">
        <v>42</v>
      </c>
      <c r="B3883" t="s">
        <v>297</v>
      </c>
      <c r="C3883">
        <v>11</v>
      </c>
      <c r="D3883" s="24">
        <v>1382.6357421875</v>
      </c>
      <c r="E3883" s="24">
        <v>628.80621337890625</v>
      </c>
      <c r="F3883" s="24">
        <v>-345.968505859375</v>
      </c>
      <c r="G3883" s="24">
        <v>152.08676147460938</v>
      </c>
      <c r="H3883" s="24">
        <v>-119.88346099853516</v>
      </c>
    </row>
    <row r="3884" spans="1:8">
      <c r="A3884">
        <v>43</v>
      </c>
      <c r="B3884" t="s">
        <v>298</v>
      </c>
      <c r="C3884">
        <v>11</v>
      </c>
      <c r="D3884" s="24">
        <v>5154.3779296875</v>
      </c>
      <c r="E3884" s="24">
        <v>776.80682373046875</v>
      </c>
      <c r="F3884" s="24">
        <v>445.428466796875</v>
      </c>
      <c r="G3884" s="24">
        <v>348.02130126953125</v>
      </c>
      <c r="H3884" s="24">
        <v>635.5601806640625</v>
      </c>
    </row>
    <row r="3885" spans="1:8">
      <c r="A3885">
        <v>44</v>
      </c>
      <c r="B3885" t="s">
        <v>299</v>
      </c>
      <c r="C3885">
        <v>11</v>
      </c>
      <c r="D3885" s="24">
        <v>4070.399658203125</v>
      </c>
      <c r="E3885" s="24">
        <v>993.5233154296875</v>
      </c>
      <c r="F3885" s="24">
        <v>193.10780334472656</v>
      </c>
      <c r="G3885" s="24">
        <v>1148.7952880859375</v>
      </c>
      <c r="H3885" s="24">
        <v>313.62344360351562</v>
      </c>
    </row>
    <row r="3886" spans="1:8">
      <c r="A3886">
        <v>45</v>
      </c>
      <c r="B3886" t="s">
        <v>300</v>
      </c>
      <c r="C3886">
        <v>11</v>
      </c>
      <c r="D3886" s="24">
        <v>2290.45947265625</v>
      </c>
      <c r="E3886" s="24">
        <v>895.97625732421875</v>
      </c>
      <c r="F3886" s="24">
        <v>456.44650268554688</v>
      </c>
      <c r="G3886" s="24">
        <v>1161.68359375</v>
      </c>
      <c r="H3886" s="24">
        <v>651.458984375</v>
      </c>
    </row>
    <row r="3887" spans="1:8">
      <c r="A3887">
        <v>46</v>
      </c>
      <c r="B3887" t="s">
        <v>302</v>
      </c>
      <c r="C3887">
        <v>11</v>
      </c>
      <c r="D3887" s="24">
        <v>4526.4326171875</v>
      </c>
      <c r="E3887" s="24">
        <v>944.321044921875</v>
      </c>
      <c r="F3887" s="24">
        <v>478.850341796875</v>
      </c>
      <c r="G3887" s="24">
        <v>978.9449462890625</v>
      </c>
      <c r="H3887" s="24">
        <v>931.34710693359375</v>
      </c>
    </row>
    <row r="3888" spans="1:8">
      <c r="A3888">
        <v>47</v>
      </c>
      <c r="B3888" t="s">
        <v>304</v>
      </c>
      <c r="C3888">
        <v>11</v>
      </c>
      <c r="D3888" s="24">
        <v>1196.7928466796875</v>
      </c>
      <c r="E3888" s="24">
        <v>413.01165771484375</v>
      </c>
      <c r="F3888" s="24">
        <v>207.05426025390625</v>
      </c>
      <c r="G3888" s="24">
        <v>794.15655517578125</v>
      </c>
      <c r="H3888" s="24">
        <v>748.703369140625</v>
      </c>
    </row>
    <row r="3889" spans="1:8">
      <c r="A3889">
        <v>48</v>
      </c>
      <c r="B3889" t="s">
        <v>306</v>
      </c>
      <c r="C3889">
        <v>11</v>
      </c>
      <c r="D3889" s="24">
        <v>3967.146484375</v>
      </c>
      <c r="E3889" s="24">
        <v>763.16168212890625</v>
      </c>
      <c r="F3889" s="24">
        <v>423.0748291015625</v>
      </c>
      <c r="G3889" s="24">
        <v>1088.2515869140625</v>
      </c>
      <c r="H3889" s="24">
        <v>1015.3383178710938</v>
      </c>
    </row>
    <row r="3890" spans="1:8">
      <c r="A3890">
        <v>49</v>
      </c>
      <c r="B3890" t="s">
        <v>301</v>
      </c>
      <c r="C3890">
        <v>11</v>
      </c>
      <c r="D3890" s="24">
        <v>52330.05859375</v>
      </c>
      <c r="E3890" s="24">
        <v>24472.224609375</v>
      </c>
      <c r="F3890" s="24">
        <v>50662.5078125</v>
      </c>
      <c r="G3890" s="24">
        <v>107379.359375</v>
      </c>
      <c r="H3890" s="24">
        <v>515.51080322265625</v>
      </c>
    </row>
    <row r="3891" spans="1:8">
      <c r="A3891">
        <v>50</v>
      </c>
      <c r="B3891" t="s">
        <v>303</v>
      </c>
      <c r="C3891">
        <v>11</v>
      </c>
      <c r="D3891" s="24">
        <v>32830.77734375</v>
      </c>
      <c r="E3891" s="24">
        <v>16870.875</v>
      </c>
      <c r="F3891" s="24">
        <v>36447.1953125</v>
      </c>
      <c r="G3891" s="24">
        <v>77577.828125</v>
      </c>
      <c r="H3891" s="24">
        <v>139.69480895996094</v>
      </c>
    </row>
    <row r="3892" spans="1:8">
      <c r="A3892">
        <v>51</v>
      </c>
      <c r="B3892" t="s">
        <v>305</v>
      </c>
      <c r="C3892">
        <v>11</v>
      </c>
      <c r="D3892" s="24">
        <v>41769.8203125</v>
      </c>
      <c r="E3892" s="24">
        <v>21500.76171875</v>
      </c>
      <c r="F3892" s="24">
        <v>46044.40625</v>
      </c>
      <c r="G3892" s="24">
        <v>90081.015625</v>
      </c>
      <c r="H3892" s="24">
        <v>435.15896606445312</v>
      </c>
    </row>
    <row r="3893" spans="1:8">
      <c r="A3893">
        <v>52</v>
      </c>
      <c r="B3893" t="s">
        <v>307</v>
      </c>
      <c r="C3893">
        <v>11</v>
      </c>
      <c r="D3893" s="24">
        <v>47365.73828125</v>
      </c>
      <c r="E3893" s="24">
        <v>23151.400390625</v>
      </c>
      <c r="F3893" s="24">
        <v>48664.30859375</v>
      </c>
      <c r="G3893" s="24">
        <v>93152.046875</v>
      </c>
      <c r="H3893" s="24">
        <v>1957.8245849609375</v>
      </c>
    </row>
    <row r="3894" spans="1:8">
      <c r="A3894">
        <v>53</v>
      </c>
      <c r="B3894" t="s">
        <v>308</v>
      </c>
      <c r="C3894">
        <v>11</v>
      </c>
      <c r="D3894" s="24">
        <v>25856.380859375</v>
      </c>
      <c r="E3894" s="24">
        <v>15252.4833984375</v>
      </c>
      <c r="F3894" s="24">
        <v>33379.609375</v>
      </c>
      <c r="G3894" s="24">
        <v>62628.4140625</v>
      </c>
      <c r="H3894" s="24">
        <v>347.59439086914062</v>
      </c>
    </row>
    <row r="3895" spans="1:8">
      <c r="A3895">
        <v>54</v>
      </c>
      <c r="B3895" t="s">
        <v>309</v>
      </c>
      <c r="C3895">
        <v>11</v>
      </c>
      <c r="D3895" s="24">
        <v>28904.19921875</v>
      </c>
      <c r="E3895" s="24">
        <v>15326.8466796875</v>
      </c>
      <c r="F3895" s="24">
        <v>33487.82421875</v>
      </c>
      <c r="G3895" s="24">
        <v>63029.10546875</v>
      </c>
      <c r="H3895" s="24">
        <v>849.62445068359375</v>
      </c>
    </row>
    <row r="3896" spans="1:8">
      <c r="A3896">
        <v>55</v>
      </c>
      <c r="B3896" t="s">
        <v>310</v>
      </c>
      <c r="C3896">
        <v>11</v>
      </c>
      <c r="D3896" s="24">
        <v>38268.45703125</v>
      </c>
      <c r="E3896" s="24">
        <v>19741.625</v>
      </c>
      <c r="F3896" s="24">
        <v>40663.96484375</v>
      </c>
      <c r="G3896" s="24">
        <v>73111.8203125</v>
      </c>
      <c r="H3896" s="24">
        <v>671.1025390625</v>
      </c>
    </row>
    <row r="3897" spans="1:8">
      <c r="A3897">
        <v>56</v>
      </c>
      <c r="B3897" t="s">
        <v>311</v>
      </c>
      <c r="C3897">
        <v>11</v>
      </c>
      <c r="D3897" s="24">
        <v>24541.4453125</v>
      </c>
      <c r="E3897" s="24">
        <v>14013.8544921875</v>
      </c>
      <c r="F3897" s="24">
        <v>31006.533203125</v>
      </c>
      <c r="G3897" s="24">
        <v>56059.55078125</v>
      </c>
      <c r="H3897" s="24">
        <v>314.46624755859375</v>
      </c>
    </row>
    <row r="3898" spans="1:8">
      <c r="A3898">
        <v>57</v>
      </c>
      <c r="B3898" t="s">
        <v>317</v>
      </c>
      <c r="C3898">
        <v>11</v>
      </c>
      <c r="D3898" s="24">
        <v>3838.502197265625</v>
      </c>
      <c r="E3898" s="24">
        <v>868.2740478515625</v>
      </c>
      <c r="F3898" s="24">
        <v>1079.542724609375</v>
      </c>
      <c r="G3898" s="24">
        <v>548.545166015625</v>
      </c>
      <c r="H3898" s="24">
        <v>367.3834228515625</v>
      </c>
    </row>
    <row r="3899" spans="1:8">
      <c r="A3899">
        <v>58</v>
      </c>
      <c r="B3899" t="s">
        <v>319</v>
      </c>
      <c r="C3899">
        <v>11</v>
      </c>
      <c r="D3899" s="24">
        <v>6365.1875</v>
      </c>
      <c r="E3899" s="24">
        <v>933.30633544921875</v>
      </c>
      <c r="F3899" s="24">
        <v>733.8890380859375</v>
      </c>
      <c r="G3899" s="24">
        <v>874.06451416015625</v>
      </c>
      <c r="H3899" s="24">
        <v>753.46307373046875</v>
      </c>
    </row>
    <row r="3900" spans="1:8">
      <c r="A3900">
        <v>59</v>
      </c>
      <c r="B3900" t="s">
        <v>321</v>
      </c>
      <c r="C3900">
        <v>11</v>
      </c>
      <c r="D3900" s="24">
        <v>5823.013671875</v>
      </c>
      <c r="E3900" s="24">
        <v>1578.7926025390625</v>
      </c>
      <c r="F3900" s="24">
        <v>1524.9505615234375</v>
      </c>
      <c r="G3900" s="24">
        <v>1611.87255859375</v>
      </c>
      <c r="H3900" s="24">
        <v>720.73492431640625</v>
      </c>
    </row>
    <row r="3901" spans="1:8">
      <c r="A3901">
        <v>60</v>
      </c>
      <c r="B3901" t="s">
        <v>322</v>
      </c>
      <c r="C3901">
        <v>11</v>
      </c>
      <c r="D3901" s="24">
        <v>8503.9326171875</v>
      </c>
      <c r="E3901" s="24">
        <v>1608.5406494140625</v>
      </c>
      <c r="F3901" s="24">
        <v>982.04766845703125</v>
      </c>
      <c r="G3901" s="24">
        <v>1525.243896484375</v>
      </c>
      <c r="H3901" s="24">
        <v>760.85125732421875</v>
      </c>
    </row>
    <row r="3902" spans="1:8">
      <c r="A3902">
        <v>61</v>
      </c>
      <c r="B3902" t="s">
        <v>325</v>
      </c>
      <c r="C3902">
        <v>11</v>
      </c>
      <c r="D3902" s="24">
        <v>8816.0576171875</v>
      </c>
      <c r="E3902" s="24">
        <v>1395.635009765625</v>
      </c>
      <c r="F3902" s="24">
        <v>1133.8363037109375</v>
      </c>
      <c r="G3902" s="24">
        <v>706.5521240234375</v>
      </c>
      <c r="H3902" s="24">
        <v>1162.198974609375</v>
      </c>
    </row>
    <row r="3903" spans="1:8">
      <c r="A3903">
        <v>62</v>
      </c>
      <c r="B3903" t="s">
        <v>327</v>
      </c>
      <c r="C3903">
        <v>11</v>
      </c>
      <c r="D3903" s="24">
        <v>4673.13525390625</v>
      </c>
      <c r="E3903" s="24">
        <v>845.76702880859375</v>
      </c>
      <c r="F3903" s="24">
        <v>299.5126953125</v>
      </c>
      <c r="G3903" s="24">
        <v>1218.7381591796875</v>
      </c>
      <c r="H3903" s="24">
        <v>649.18939208984375</v>
      </c>
    </row>
    <row r="3904" spans="1:8">
      <c r="A3904">
        <v>63</v>
      </c>
      <c r="B3904" t="s">
        <v>330</v>
      </c>
      <c r="C3904">
        <v>11</v>
      </c>
      <c r="D3904" s="24">
        <v>2314.43798828125</v>
      </c>
      <c r="E3904" s="24">
        <v>291.427490234375</v>
      </c>
      <c r="F3904" s="24">
        <v>58.054573059082031</v>
      </c>
      <c r="G3904" s="24">
        <v>489.48614501953125</v>
      </c>
      <c r="H3904" s="24">
        <v>688.021484375</v>
      </c>
    </row>
    <row r="3905" spans="1:8">
      <c r="A3905">
        <v>64</v>
      </c>
      <c r="B3905" t="s">
        <v>332</v>
      </c>
      <c r="C3905">
        <v>11</v>
      </c>
      <c r="D3905" s="24">
        <v>2862.923095703125</v>
      </c>
      <c r="E3905" s="24">
        <v>947.34808349609375</v>
      </c>
      <c r="F3905" s="24">
        <v>405.15420532226562</v>
      </c>
      <c r="G3905" s="24">
        <v>719.86724853515625</v>
      </c>
      <c r="H3905" s="24">
        <v>305.4974365234375</v>
      </c>
    </row>
    <row r="3906" spans="1:8">
      <c r="A3906">
        <v>65</v>
      </c>
      <c r="B3906" t="s">
        <v>333</v>
      </c>
      <c r="C3906">
        <v>11</v>
      </c>
      <c r="D3906" s="24">
        <v>5360.09765625</v>
      </c>
      <c r="E3906" s="24">
        <v>1018.035400390625</v>
      </c>
      <c r="F3906" s="24">
        <v>392.92892456054688</v>
      </c>
      <c r="G3906" s="24">
        <v>844.36669921875</v>
      </c>
      <c r="H3906" s="24">
        <v>366.94488525390625</v>
      </c>
    </row>
    <row r="3907" spans="1:8">
      <c r="A3907">
        <v>66</v>
      </c>
      <c r="B3907" t="s">
        <v>334</v>
      </c>
      <c r="C3907">
        <v>11</v>
      </c>
      <c r="D3907" s="24">
        <v>2340.0244140625</v>
      </c>
      <c r="E3907" s="24">
        <v>310.52688598632812</v>
      </c>
      <c r="F3907" s="24">
        <v>-155.75929260253906</v>
      </c>
      <c r="G3907" s="24">
        <v>1450.096923828125</v>
      </c>
      <c r="H3907" s="24">
        <v>1322.578857421875</v>
      </c>
    </row>
    <row r="3908" spans="1:8">
      <c r="A3908">
        <v>67</v>
      </c>
      <c r="B3908" t="s">
        <v>335</v>
      </c>
      <c r="C3908">
        <v>11</v>
      </c>
      <c r="D3908" s="24">
        <v>9991.00390625</v>
      </c>
      <c r="E3908" s="24">
        <v>2218.66943359375</v>
      </c>
      <c r="F3908" s="24">
        <v>1662.8980712890625</v>
      </c>
      <c r="G3908" s="24">
        <v>2399.346435546875</v>
      </c>
      <c r="H3908" s="24">
        <v>1254.494384765625</v>
      </c>
    </row>
    <row r="3909" spans="1:8">
      <c r="A3909">
        <v>68</v>
      </c>
      <c r="B3909" t="s">
        <v>336</v>
      </c>
      <c r="C3909">
        <v>11</v>
      </c>
      <c r="D3909" s="24">
        <v>2404.380126953125</v>
      </c>
      <c r="E3909" s="24">
        <v>617.2923583984375</v>
      </c>
      <c r="F3909" s="24">
        <v>12.199975967407227</v>
      </c>
      <c r="G3909" s="24">
        <v>391.73281860351562</v>
      </c>
      <c r="H3909" s="24">
        <v>1019.3489990234375</v>
      </c>
    </row>
    <row r="3910" spans="1:8">
      <c r="A3910">
        <v>69</v>
      </c>
      <c r="B3910" t="s">
        <v>337</v>
      </c>
      <c r="C3910">
        <v>11</v>
      </c>
      <c r="D3910" s="24">
        <v>2887.068115234375</v>
      </c>
      <c r="E3910" s="24">
        <v>896.69195556640625</v>
      </c>
      <c r="F3910" s="24">
        <v>738.2420654296875</v>
      </c>
      <c r="G3910" s="24">
        <v>1274.6763916015625</v>
      </c>
      <c r="H3910" s="24">
        <v>712.949951171875</v>
      </c>
    </row>
    <row r="3911" spans="1:8">
      <c r="A3911">
        <v>70</v>
      </c>
      <c r="B3911" t="s">
        <v>338</v>
      </c>
      <c r="C3911">
        <v>11</v>
      </c>
      <c r="D3911" s="24">
        <v>7303.9072265625</v>
      </c>
      <c r="E3911" s="24">
        <v>1230.3228759765625</v>
      </c>
      <c r="F3911" s="24">
        <v>736.62744140625</v>
      </c>
      <c r="G3911" s="24">
        <v>1175.1226806640625</v>
      </c>
      <c r="H3911" s="24">
        <v>463.67501831054688</v>
      </c>
    </row>
    <row r="3912" spans="1:8">
      <c r="A3912">
        <v>71</v>
      </c>
      <c r="B3912" t="s">
        <v>339</v>
      </c>
      <c r="C3912">
        <v>11</v>
      </c>
      <c r="D3912" s="24">
        <v>6209.42578125</v>
      </c>
      <c r="E3912" s="24">
        <v>978.97576904296875</v>
      </c>
      <c r="F3912" s="24">
        <v>864.62432861328125</v>
      </c>
      <c r="G3912" s="24">
        <v>1227.660888671875</v>
      </c>
      <c r="H3912" s="24">
        <v>594.614013671875</v>
      </c>
    </row>
    <row r="3913" spans="1:8">
      <c r="A3913">
        <v>72</v>
      </c>
      <c r="B3913" t="s">
        <v>340</v>
      </c>
      <c r="C3913">
        <v>11</v>
      </c>
      <c r="D3913" s="24">
        <v>4949.943359375</v>
      </c>
      <c r="E3913" s="24">
        <v>1029.7069091796875</v>
      </c>
      <c r="F3913" s="24">
        <v>632.8524169921875</v>
      </c>
      <c r="G3913" s="24">
        <v>1287.08203125</v>
      </c>
      <c r="H3913" s="24">
        <v>841.56512451171875</v>
      </c>
    </row>
    <row r="3914" spans="1:8">
      <c r="A3914">
        <v>73</v>
      </c>
      <c r="B3914" t="s">
        <v>312</v>
      </c>
      <c r="C3914">
        <v>11</v>
      </c>
      <c r="D3914" s="24">
        <v>36844.88671875</v>
      </c>
      <c r="E3914" s="24">
        <v>19585.181640625</v>
      </c>
      <c r="F3914" s="24">
        <v>37803.9921875</v>
      </c>
      <c r="G3914" s="24">
        <v>83690.5625</v>
      </c>
      <c r="H3914" s="24">
        <v>701.9263916015625</v>
      </c>
    </row>
    <row r="3915" spans="1:8">
      <c r="A3915">
        <v>74</v>
      </c>
      <c r="B3915" t="s">
        <v>314</v>
      </c>
      <c r="C3915">
        <v>11</v>
      </c>
      <c r="D3915" s="24">
        <v>55574.453125</v>
      </c>
      <c r="E3915" s="24">
        <v>25219.2734375</v>
      </c>
      <c r="F3915" s="24">
        <v>47763.10546875</v>
      </c>
      <c r="G3915" s="24">
        <v>98216.46875</v>
      </c>
      <c r="H3915" s="24">
        <v>740.7972412109375</v>
      </c>
    </row>
    <row r="3916" spans="1:8">
      <c r="A3916">
        <v>75</v>
      </c>
      <c r="B3916" t="s">
        <v>341</v>
      </c>
      <c r="C3916">
        <v>11</v>
      </c>
      <c r="D3916" s="24">
        <v>4515.74853515625</v>
      </c>
      <c r="E3916" s="24">
        <v>903.38818359375</v>
      </c>
      <c r="F3916" s="24">
        <v>979.2969970703125</v>
      </c>
      <c r="G3916" s="24">
        <v>1444.115234375</v>
      </c>
      <c r="H3916" s="24">
        <v>1114.248779296875</v>
      </c>
    </row>
    <row r="3917" spans="1:8">
      <c r="A3917">
        <v>76</v>
      </c>
      <c r="B3917" t="s">
        <v>342</v>
      </c>
      <c r="C3917">
        <v>11</v>
      </c>
      <c r="D3917" s="24">
        <v>5815.68798828125</v>
      </c>
      <c r="E3917" s="24">
        <v>1203.79248046875</v>
      </c>
      <c r="F3917" s="24">
        <v>1266.1885986328125</v>
      </c>
      <c r="G3917" s="24">
        <v>1588.48291015625</v>
      </c>
      <c r="H3917" s="24">
        <v>799.68377685546875</v>
      </c>
    </row>
    <row r="3918" spans="1:8">
      <c r="A3918">
        <v>77</v>
      </c>
      <c r="B3918" t="s">
        <v>343</v>
      </c>
      <c r="C3918">
        <v>11</v>
      </c>
      <c r="D3918" s="24">
        <v>2572.734130859375</v>
      </c>
      <c r="E3918" s="24">
        <v>472.12973022460938</v>
      </c>
      <c r="F3918" s="24">
        <v>654.681396484375</v>
      </c>
      <c r="G3918" s="24">
        <v>984.444091796875</v>
      </c>
      <c r="H3918" s="24">
        <v>359.96145629882812</v>
      </c>
    </row>
    <row r="3919" spans="1:8">
      <c r="A3919">
        <v>78</v>
      </c>
      <c r="B3919" t="s">
        <v>344</v>
      </c>
      <c r="C3919">
        <v>11</v>
      </c>
      <c r="D3919" s="24">
        <v>5291.42724609375</v>
      </c>
      <c r="E3919" s="24">
        <v>961.61444091796875</v>
      </c>
      <c r="F3919" s="24">
        <v>759.3382568359375</v>
      </c>
      <c r="G3919" s="24">
        <v>900.76910400390625</v>
      </c>
      <c r="H3919" s="24">
        <v>638.6688232421875</v>
      </c>
    </row>
    <row r="3920" spans="1:8">
      <c r="A3920">
        <v>79</v>
      </c>
      <c r="B3920" t="s">
        <v>345</v>
      </c>
      <c r="C3920">
        <v>11</v>
      </c>
      <c r="D3920" s="24">
        <v>13301.376953125</v>
      </c>
      <c r="E3920" s="24">
        <v>2295.703857421875</v>
      </c>
      <c r="F3920" s="24">
        <v>1571.543701171875</v>
      </c>
      <c r="G3920" s="24">
        <v>1687.213134765625</v>
      </c>
      <c r="H3920" s="24">
        <v>788.98834228515625</v>
      </c>
    </row>
    <row r="3921" spans="1:8">
      <c r="A3921">
        <v>80</v>
      </c>
      <c r="B3921" t="s">
        <v>346</v>
      </c>
      <c r="C3921">
        <v>11</v>
      </c>
      <c r="D3921" s="24">
        <v>2795.86572265625</v>
      </c>
      <c r="E3921" s="24">
        <v>688.63543701171875</v>
      </c>
      <c r="F3921" s="24">
        <v>649.75823974609375</v>
      </c>
      <c r="G3921" s="24">
        <v>868.94451904296875</v>
      </c>
      <c r="H3921" s="24">
        <v>65.134696960449219</v>
      </c>
    </row>
    <row r="3922" spans="1:8">
      <c r="A3922">
        <v>81</v>
      </c>
      <c r="B3922" t="s">
        <v>347</v>
      </c>
      <c r="C3922">
        <v>11</v>
      </c>
      <c r="D3922" s="24">
        <v>7900.666015625</v>
      </c>
      <c r="E3922" s="24">
        <v>1637.470947265625</v>
      </c>
      <c r="F3922" s="24">
        <v>674.6639404296875</v>
      </c>
      <c r="G3922" s="24">
        <v>1309.80322265625</v>
      </c>
      <c r="H3922" s="24">
        <v>755.605224609375</v>
      </c>
    </row>
    <row r="3923" spans="1:8">
      <c r="A3923">
        <v>82</v>
      </c>
      <c r="B3923" t="s">
        <v>348</v>
      </c>
      <c r="C3923">
        <v>11</v>
      </c>
      <c r="D3923" s="24">
        <v>5629.76513671875</v>
      </c>
      <c r="E3923" s="24">
        <v>728.44354248046875</v>
      </c>
      <c r="F3923" s="24">
        <v>277.86642456054688</v>
      </c>
      <c r="G3923" s="24">
        <v>722.24322509765625</v>
      </c>
      <c r="H3923" s="24">
        <v>359.90280151367188</v>
      </c>
    </row>
    <row r="3924" spans="1:8">
      <c r="A3924">
        <v>83</v>
      </c>
      <c r="B3924" t="s">
        <v>349</v>
      </c>
      <c r="C3924">
        <v>11</v>
      </c>
      <c r="D3924" s="24">
        <v>3485.54638671875</v>
      </c>
      <c r="E3924" s="24">
        <v>915.55377197265625</v>
      </c>
      <c r="F3924" s="24">
        <v>690.09539794921875</v>
      </c>
      <c r="G3924" s="24">
        <v>550.1312255859375</v>
      </c>
      <c r="H3924" s="24">
        <v>50.22650146484375</v>
      </c>
    </row>
    <row r="3925" spans="1:8">
      <c r="A3925">
        <v>84</v>
      </c>
      <c r="B3925" t="s">
        <v>350</v>
      </c>
      <c r="C3925">
        <v>11</v>
      </c>
      <c r="D3925" s="24">
        <v>1905.9146728515625</v>
      </c>
      <c r="E3925" s="24">
        <v>922.70367431640625</v>
      </c>
      <c r="F3925" s="24">
        <v>584.45074462890625</v>
      </c>
      <c r="G3925" s="24">
        <v>913.63629150390625</v>
      </c>
      <c r="H3925" s="24">
        <v>562.18804931640625</v>
      </c>
    </row>
    <row r="3926" spans="1:8">
      <c r="A3926">
        <v>85</v>
      </c>
      <c r="B3926" t="s">
        <v>351</v>
      </c>
      <c r="C3926">
        <v>11</v>
      </c>
      <c r="D3926" s="24">
        <v>4975.43896484375</v>
      </c>
      <c r="E3926" s="24">
        <v>720.4713134765625</v>
      </c>
      <c r="F3926" s="24">
        <v>644.36602783203125</v>
      </c>
      <c r="G3926" s="24">
        <v>993.19085693359375</v>
      </c>
      <c r="H3926" s="24">
        <v>685.4410400390625</v>
      </c>
    </row>
    <row r="3927" spans="1:8">
      <c r="A3927">
        <v>86</v>
      </c>
      <c r="B3927" t="s">
        <v>352</v>
      </c>
      <c r="C3927">
        <v>11</v>
      </c>
      <c r="D3927" s="24">
        <v>7435.71533203125</v>
      </c>
      <c r="E3927" s="24">
        <v>1565.1702880859375</v>
      </c>
      <c r="F3927" s="24">
        <v>726.70263671875</v>
      </c>
      <c r="G3927" s="24">
        <v>3489.114990234375</v>
      </c>
      <c r="H3927" s="24">
        <v>1107.19921875</v>
      </c>
    </row>
    <row r="3928" spans="1:8">
      <c r="A3928">
        <v>87</v>
      </c>
      <c r="B3928" t="s">
        <v>353</v>
      </c>
      <c r="C3928">
        <v>11</v>
      </c>
      <c r="D3928" s="24">
        <v>6190.35986328125</v>
      </c>
      <c r="E3928" s="24">
        <v>1333.55224609375</v>
      </c>
      <c r="F3928" s="24">
        <v>882.97772216796875</v>
      </c>
      <c r="G3928" s="24">
        <v>1274.6849365234375</v>
      </c>
      <c r="H3928" s="24">
        <v>832.83270263671875</v>
      </c>
    </row>
    <row r="3929" spans="1:8">
      <c r="A3929">
        <v>88</v>
      </c>
      <c r="B3929" t="s">
        <v>354</v>
      </c>
      <c r="C3929">
        <v>11</v>
      </c>
      <c r="D3929" s="24">
        <v>185.23446655273438</v>
      </c>
      <c r="E3929" s="24">
        <v>669.2652587890625</v>
      </c>
      <c r="F3929" s="24">
        <v>573.9320068359375</v>
      </c>
      <c r="G3929" s="24">
        <v>951.7484130859375</v>
      </c>
      <c r="H3929" s="24">
        <v>967.4967041015625</v>
      </c>
    </row>
    <row r="3930" spans="1:8">
      <c r="A3930">
        <v>89</v>
      </c>
      <c r="B3930" t="s">
        <v>355</v>
      </c>
      <c r="C3930">
        <v>11</v>
      </c>
      <c r="D3930" s="24">
        <v>4264.2119140625</v>
      </c>
      <c r="E3930" s="24">
        <v>771.52264404296875</v>
      </c>
      <c r="F3930" s="24">
        <v>632.720947265625</v>
      </c>
      <c r="G3930" s="24">
        <v>1130.97509765625</v>
      </c>
      <c r="H3930" s="24">
        <v>1002.6896362304688</v>
      </c>
    </row>
    <row r="3931" spans="1:8">
      <c r="A3931">
        <v>90</v>
      </c>
      <c r="B3931" t="s">
        <v>356</v>
      </c>
      <c r="C3931">
        <v>11</v>
      </c>
      <c r="D3931" s="24">
        <v>3536.949951171875</v>
      </c>
      <c r="E3931" s="24">
        <v>605.38787841796875</v>
      </c>
      <c r="F3931" s="24">
        <v>505.71786499023438</v>
      </c>
      <c r="G3931" s="24">
        <v>786.685302734375</v>
      </c>
      <c r="H3931" s="24">
        <v>579.28204345703125</v>
      </c>
    </row>
    <row r="3932" spans="1:8">
      <c r="A3932">
        <v>91</v>
      </c>
      <c r="B3932" t="s">
        <v>357</v>
      </c>
      <c r="C3932">
        <v>11</v>
      </c>
      <c r="D3932" s="24">
        <v>2469.73193359375</v>
      </c>
      <c r="E3932" s="24">
        <v>714.12384033203125</v>
      </c>
      <c r="F3932" s="24">
        <v>501.47164916992188</v>
      </c>
      <c r="G3932" s="24">
        <v>789.252197265625</v>
      </c>
      <c r="H3932" s="24">
        <v>239.51896667480469</v>
      </c>
    </row>
    <row r="3933" spans="1:8">
      <c r="A3933">
        <v>92</v>
      </c>
      <c r="B3933" t="s">
        <v>358</v>
      </c>
      <c r="C3933">
        <v>11</v>
      </c>
      <c r="D3933" s="24">
        <v>7384.28564453125</v>
      </c>
      <c r="E3933" s="24">
        <v>1214.1256103515625</v>
      </c>
      <c r="F3933" s="24">
        <v>404.16909790039062</v>
      </c>
      <c r="G3933" s="24">
        <v>1577.6561279296875</v>
      </c>
      <c r="H3933" s="24">
        <v>980.1759033203125</v>
      </c>
    </row>
    <row r="3934" spans="1:8">
      <c r="A3934">
        <v>93</v>
      </c>
      <c r="B3934" t="s">
        <v>359</v>
      </c>
      <c r="C3934">
        <v>11</v>
      </c>
      <c r="D3934" s="24">
        <v>7730.92041015625</v>
      </c>
      <c r="E3934" s="24">
        <v>1169.4454345703125</v>
      </c>
      <c r="F3934" s="24">
        <v>413.830810546875</v>
      </c>
      <c r="G3934" s="24">
        <v>695.65887451171875</v>
      </c>
      <c r="H3934" s="24">
        <v>529.817626953125</v>
      </c>
    </row>
    <row r="3935" spans="1:8">
      <c r="A3935">
        <v>94</v>
      </c>
      <c r="B3935" t="s">
        <v>360</v>
      </c>
      <c r="C3935">
        <v>11</v>
      </c>
      <c r="D3935" s="24">
        <v>2791.72900390625</v>
      </c>
      <c r="E3935" s="24">
        <v>945.39166259765625</v>
      </c>
      <c r="F3935" s="24">
        <v>923.417236328125</v>
      </c>
      <c r="G3935" s="24">
        <v>701.55560302734375</v>
      </c>
      <c r="H3935" s="24">
        <v>519.81695556640625</v>
      </c>
    </row>
    <row r="3936" spans="1:8">
      <c r="A3936">
        <v>95</v>
      </c>
      <c r="B3936" t="s">
        <v>361</v>
      </c>
      <c r="C3936">
        <v>11</v>
      </c>
      <c r="D3936" s="24">
        <v>2457.650634765625</v>
      </c>
      <c r="E3936" s="24">
        <v>683.0213623046875</v>
      </c>
      <c r="F3936" s="24">
        <v>702.03741455078125</v>
      </c>
      <c r="G3936" s="24">
        <v>509.58169555664062</v>
      </c>
      <c r="H3936" s="24">
        <v>182.67935180664062</v>
      </c>
    </row>
    <row r="3937" spans="1:8">
      <c r="A3937">
        <v>96</v>
      </c>
      <c r="B3937" t="s">
        <v>362</v>
      </c>
      <c r="C3937">
        <v>11</v>
      </c>
      <c r="D3937" s="24">
        <v>1188019.25</v>
      </c>
      <c r="E3937" s="24">
        <v>86566.390625</v>
      </c>
      <c r="F3937" s="24">
        <v>37235.27734375</v>
      </c>
      <c r="G3937" s="24">
        <v>37433.44921875</v>
      </c>
      <c r="H3937" s="24">
        <v>10740.6845703125</v>
      </c>
    </row>
    <row r="3938" spans="1:8">
      <c r="A3938">
        <v>97</v>
      </c>
      <c r="B3938" t="s">
        <v>315</v>
      </c>
      <c r="C3938">
        <v>11</v>
      </c>
      <c r="D3938" s="24">
        <v>57281.94921875</v>
      </c>
      <c r="E3938" s="24">
        <v>23389.06640625</v>
      </c>
      <c r="F3938" s="24">
        <v>52003.9765625</v>
      </c>
      <c r="G3938" s="24">
        <v>105178.484375</v>
      </c>
      <c r="H3938" s="24">
        <v>877.47637939453125</v>
      </c>
    </row>
    <row r="3939" spans="1:8">
      <c r="A3939">
        <v>98</v>
      </c>
      <c r="B3939" t="s">
        <v>316</v>
      </c>
      <c r="C3939">
        <v>11</v>
      </c>
      <c r="D3939" s="24">
        <v>44298.1953125</v>
      </c>
      <c r="E3939" s="24">
        <v>21165.130859375</v>
      </c>
      <c r="F3939" s="24">
        <v>43762.4140625</v>
      </c>
      <c r="G3939" s="24">
        <v>88095.9453125</v>
      </c>
      <c r="H3939" s="24">
        <v>776.98046875</v>
      </c>
    </row>
    <row r="3940" spans="1:8">
      <c r="A3940">
        <v>99</v>
      </c>
      <c r="B3940" t="s">
        <v>363</v>
      </c>
      <c r="C3940">
        <v>11</v>
      </c>
      <c r="D3940" s="24">
        <v>5097.7294921875</v>
      </c>
      <c r="E3940" s="24">
        <v>1365.3941650390625</v>
      </c>
      <c r="F3940" s="24">
        <v>957.12286376953125</v>
      </c>
      <c r="G3940" s="24">
        <v>880.37353515625</v>
      </c>
      <c r="H3940" s="24">
        <v>430.98089599609375</v>
      </c>
    </row>
    <row r="3941" spans="1:8">
      <c r="A3941">
        <v>100</v>
      </c>
      <c r="B3941" t="s">
        <v>364</v>
      </c>
      <c r="C3941">
        <v>11</v>
      </c>
      <c r="D3941" s="24">
        <v>6593.4638671875</v>
      </c>
      <c r="E3941" s="24">
        <v>1492.9324951171875</v>
      </c>
      <c r="F3941" s="24">
        <v>872.48291015625</v>
      </c>
      <c r="G3941" s="24">
        <v>1405.02001953125</v>
      </c>
      <c r="H3941" s="24">
        <v>467.43316650390625</v>
      </c>
    </row>
    <row r="3942" spans="1:8">
      <c r="A3942">
        <v>101</v>
      </c>
      <c r="B3942" t="s">
        <v>365</v>
      </c>
      <c r="C3942">
        <v>11</v>
      </c>
      <c r="D3942" s="24">
        <v>2057.4091796875</v>
      </c>
      <c r="E3942" s="24">
        <v>333.33169555664062</v>
      </c>
      <c r="F3942" s="24">
        <v>195.33221435546875</v>
      </c>
      <c r="G3942" s="24">
        <v>808.37957763671875</v>
      </c>
      <c r="H3942" s="24">
        <v>123.10560607910156</v>
      </c>
    </row>
    <row r="3943" spans="1:8">
      <c r="A3943">
        <v>102</v>
      </c>
      <c r="B3943" t="s">
        <v>366</v>
      </c>
      <c r="C3943">
        <v>11</v>
      </c>
      <c r="D3943" s="24">
        <v>20615.544921875</v>
      </c>
      <c r="E3943" s="24">
        <v>5472.08154296875</v>
      </c>
      <c r="F3943" s="24">
        <v>5230.87939453125</v>
      </c>
      <c r="G3943" s="24">
        <v>8390.6201171875</v>
      </c>
      <c r="H3943" s="24">
        <v>7184.4560546875</v>
      </c>
    </row>
    <row r="3944" spans="1:8">
      <c r="A3944">
        <v>103</v>
      </c>
      <c r="B3944" t="s">
        <v>367</v>
      </c>
      <c r="C3944">
        <v>11</v>
      </c>
      <c r="D3944" s="24">
        <v>9117.466796875</v>
      </c>
      <c r="E3944" s="24">
        <v>1591.438720703125</v>
      </c>
      <c r="F3944" s="24">
        <v>1103.71142578125</v>
      </c>
      <c r="G3944" s="24">
        <v>1153.97900390625</v>
      </c>
      <c r="H3944" s="24">
        <v>548.27001953125</v>
      </c>
    </row>
    <row r="3945" spans="1:8">
      <c r="A3945">
        <v>104</v>
      </c>
      <c r="B3945" t="s">
        <v>368</v>
      </c>
      <c r="C3945">
        <v>11</v>
      </c>
      <c r="D3945" s="24">
        <v>8133.25927734375</v>
      </c>
      <c r="E3945" s="24">
        <v>1144.715087890625</v>
      </c>
      <c r="F3945" s="24">
        <v>929.48291015625</v>
      </c>
      <c r="G3945" s="24">
        <v>1647.375</v>
      </c>
      <c r="H3945" s="24">
        <v>1314.8570556640625</v>
      </c>
    </row>
    <row r="3946" spans="1:8">
      <c r="A3946">
        <v>105</v>
      </c>
      <c r="B3946" t="s">
        <v>369</v>
      </c>
      <c r="C3946">
        <v>11</v>
      </c>
      <c r="D3946" s="24">
        <v>3449.970458984375</v>
      </c>
      <c r="E3946" s="24">
        <v>768.63275146484375</v>
      </c>
      <c r="F3946" s="24">
        <v>897.7147216796875</v>
      </c>
      <c r="G3946" s="24">
        <v>521.52923583984375</v>
      </c>
      <c r="H3946" s="24">
        <v>188.2650146484375</v>
      </c>
    </row>
    <row r="3947" spans="1:8">
      <c r="A3947">
        <v>106</v>
      </c>
      <c r="B3947" t="s">
        <v>370</v>
      </c>
      <c r="C3947">
        <v>11</v>
      </c>
      <c r="D3947" s="24">
        <v>10738.4482421875</v>
      </c>
      <c r="E3947" s="24">
        <v>2365.576904296875</v>
      </c>
      <c r="F3947" s="24">
        <v>1666.304931640625</v>
      </c>
      <c r="G3947" s="24">
        <v>1341.90087890625</v>
      </c>
      <c r="H3947" s="24">
        <v>940.95965576171875</v>
      </c>
    </row>
    <row r="3948" spans="1:8">
      <c r="A3948">
        <v>107</v>
      </c>
      <c r="B3948" t="s">
        <v>371</v>
      </c>
      <c r="C3948">
        <v>11</v>
      </c>
      <c r="D3948" s="24">
        <v>6607.826171875</v>
      </c>
      <c r="E3948" s="24">
        <v>1141.5054931640625</v>
      </c>
      <c r="F3948" s="24">
        <v>523.12078857421875</v>
      </c>
      <c r="G3948" s="24">
        <v>1619.969482421875</v>
      </c>
      <c r="H3948" s="24">
        <v>693.56610107421875</v>
      </c>
    </row>
    <row r="3949" spans="1:8">
      <c r="A3949">
        <v>108</v>
      </c>
      <c r="B3949" t="s">
        <v>372</v>
      </c>
      <c r="C3949">
        <v>11</v>
      </c>
      <c r="D3949" s="24">
        <v>7617.90771484375</v>
      </c>
      <c r="E3949" s="24">
        <v>1990.1180419921875</v>
      </c>
      <c r="F3949" s="24">
        <v>857.17181396484375</v>
      </c>
      <c r="G3949" s="24">
        <v>1321.21826171875</v>
      </c>
      <c r="H3949" s="24">
        <v>753.81280517578125</v>
      </c>
    </row>
    <row r="3950" spans="1:8">
      <c r="A3950">
        <v>109</v>
      </c>
      <c r="B3950" t="s">
        <v>373</v>
      </c>
      <c r="C3950">
        <v>11</v>
      </c>
      <c r="D3950" s="24">
        <v>2628.04931640625</v>
      </c>
      <c r="E3950" s="24">
        <v>151.01116943359375</v>
      </c>
      <c r="F3950" s="24">
        <v>583.8607177734375</v>
      </c>
      <c r="G3950" s="24">
        <v>401.3768310546875</v>
      </c>
      <c r="H3950" s="24">
        <v>197.01165771484375</v>
      </c>
    </row>
    <row r="3951" spans="1:8">
      <c r="A3951">
        <v>110</v>
      </c>
      <c r="B3951" t="s">
        <v>374</v>
      </c>
      <c r="C3951">
        <v>11</v>
      </c>
      <c r="D3951" s="24">
        <v>3981.662841796875</v>
      </c>
      <c r="E3951" s="24">
        <v>654.0010986328125</v>
      </c>
      <c r="F3951" s="24">
        <v>495.638916015625</v>
      </c>
      <c r="G3951" s="24">
        <v>614.25115966796875</v>
      </c>
      <c r="H3951" s="24">
        <v>14.623746871948242</v>
      </c>
    </row>
    <row r="3952" spans="1:8">
      <c r="A3952">
        <v>111</v>
      </c>
      <c r="B3952" t="s">
        <v>375</v>
      </c>
      <c r="C3952">
        <v>11</v>
      </c>
      <c r="D3952" s="24">
        <v>6575.11083984375</v>
      </c>
      <c r="E3952" s="24">
        <v>431.03927612304688</v>
      </c>
      <c r="F3952" s="24">
        <v>437.53659057617188</v>
      </c>
      <c r="G3952" s="24">
        <v>892.741943359375</v>
      </c>
      <c r="H3952" s="24">
        <v>606.4693603515625</v>
      </c>
    </row>
    <row r="3953" spans="1:8">
      <c r="A3953">
        <v>112</v>
      </c>
      <c r="B3953" t="s">
        <v>376</v>
      </c>
      <c r="C3953">
        <v>11</v>
      </c>
      <c r="D3953" s="24">
        <v>3013.9208984375</v>
      </c>
      <c r="E3953" s="24">
        <v>678.70953369140625</v>
      </c>
      <c r="F3953" s="24">
        <v>567.5416259765625</v>
      </c>
      <c r="G3953" s="24">
        <v>831.6961669921875</v>
      </c>
      <c r="H3953" s="24">
        <v>-27.801454544067383</v>
      </c>
    </row>
    <row r="3954" spans="1:8">
      <c r="A3954">
        <v>113</v>
      </c>
      <c r="B3954" t="s">
        <v>377</v>
      </c>
      <c r="C3954">
        <v>11</v>
      </c>
      <c r="D3954" s="24">
        <v>11477.03515625</v>
      </c>
      <c r="E3954" s="24">
        <v>1619.9571533203125</v>
      </c>
      <c r="F3954" s="24">
        <v>909.0963134765625</v>
      </c>
      <c r="G3954" s="24">
        <v>1459.376953125</v>
      </c>
      <c r="H3954" s="24">
        <v>560.31207275390625</v>
      </c>
    </row>
    <row r="3955" spans="1:8">
      <c r="A3955">
        <v>114</v>
      </c>
      <c r="B3955" t="s">
        <v>378</v>
      </c>
      <c r="C3955">
        <v>11</v>
      </c>
      <c r="D3955" s="24">
        <v>2045.3380126953125</v>
      </c>
      <c r="E3955" s="24">
        <v>476.23858642578125</v>
      </c>
      <c r="F3955" s="24">
        <v>136.26277160644531</v>
      </c>
      <c r="G3955" s="24">
        <v>686.1663818359375</v>
      </c>
      <c r="H3955" s="24">
        <v>492.04037475585938</v>
      </c>
    </row>
    <row r="3956" spans="1:8">
      <c r="A3956">
        <v>115</v>
      </c>
      <c r="B3956" t="s">
        <v>379</v>
      </c>
      <c r="C3956">
        <v>11</v>
      </c>
      <c r="D3956" s="24">
        <v>3773.7099609375</v>
      </c>
      <c r="E3956" s="24">
        <v>712.5994873046875</v>
      </c>
      <c r="F3956" s="24">
        <v>523.51885986328125</v>
      </c>
      <c r="G3956" s="24">
        <v>965.95245361328125</v>
      </c>
      <c r="H3956" s="24">
        <v>537.8951416015625</v>
      </c>
    </row>
    <row r="3957" spans="1:8">
      <c r="A3957">
        <v>116</v>
      </c>
      <c r="B3957" t="s">
        <v>380</v>
      </c>
      <c r="C3957">
        <v>11</v>
      </c>
      <c r="D3957" s="24">
        <v>6742.9267578125</v>
      </c>
      <c r="E3957" s="24">
        <v>1057.983642578125</v>
      </c>
      <c r="F3957" s="24">
        <v>684.17919921875</v>
      </c>
      <c r="G3957" s="24">
        <v>1201.7362060546875</v>
      </c>
      <c r="H3957" s="24">
        <v>648.6180419921875</v>
      </c>
    </row>
    <row r="3958" spans="1:8">
      <c r="A3958">
        <v>117</v>
      </c>
      <c r="B3958" t="s">
        <v>381</v>
      </c>
      <c r="C3958">
        <v>11</v>
      </c>
      <c r="D3958" s="24">
        <v>2430.621337890625</v>
      </c>
      <c r="E3958" s="24">
        <v>573.3182373046875</v>
      </c>
      <c r="F3958" s="24">
        <v>140.02674865722656</v>
      </c>
      <c r="G3958" s="24">
        <v>828.46734619140625</v>
      </c>
      <c r="H3958" s="24">
        <v>466.6923828125</v>
      </c>
    </row>
    <row r="3959" spans="1:8">
      <c r="A3959">
        <v>118</v>
      </c>
      <c r="B3959" t="s">
        <v>382</v>
      </c>
      <c r="C3959">
        <v>11</v>
      </c>
      <c r="D3959" s="24">
        <v>1302.4571533203125</v>
      </c>
      <c r="E3959" s="24">
        <v>221.05256652832031</v>
      </c>
      <c r="F3959" s="24">
        <v>333.76605224609375</v>
      </c>
      <c r="G3959" s="24">
        <v>559.19580078125</v>
      </c>
      <c r="H3959" s="24">
        <v>127.03297424316406</v>
      </c>
    </row>
    <row r="3960" spans="1:8">
      <c r="A3960">
        <v>119</v>
      </c>
      <c r="B3960" t="s">
        <v>383</v>
      </c>
      <c r="C3960">
        <v>11</v>
      </c>
      <c r="D3960" s="24">
        <v>3102.3095703125</v>
      </c>
      <c r="E3960" s="24">
        <v>895.82098388671875</v>
      </c>
      <c r="F3960" s="24">
        <v>149.52165222167969</v>
      </c>
      <c r="G3960" s="24">
        <v>682.3486328125</v>
      </c>
      <c r="H3960" s="24">
        <v>774.65826416015625</v>
      </c>
    </row>
    <row r="3961" spans="1:8">
      <c r="A3961">
        <v>120</v>
      </c>
      <c r="B3961" t="s">
        <v>384</v>
      </c>
      <c r="C3961">
        <v>11</v>
      </c>
      <c r="D3961" s="24">
        <v>7140.6552734375</v>
      </c>
      <c r="E3961" s="24">
        <v>945.7178955078125</v>
      </c>
      <c r="F3961" s="24">
        <v>454.44015502929688</v>
      </c>
      <c r="G3961" s="24">
        <v>1078.067138671875</v>
      </c>
      <c r="H3961" s="24">
        <v>161.58393859863281</v>
      </c>
    </row>
    <row r="3962" spans="1:8">
      <c r="A3962">
        <v>121</v>
      </c>
      <c r="B3962" t="s">
        <v>318</v>
      </c>
      <c r="C3962">
        <v>11</v>
      </c>
      <c r="D3962" s="24">
        <v>60797.66015625</v>
      </c>
      <c r="E3962" s="24">
        <v>27987.35546875</v>
      </c>
      <c r="F3962" s="24">
        <v>59568.015625</v>
      </c>
      <c r="G3962" s="24">
        <v>113905.4296875</v>
      </c>
      <c r="H3962" s="24">
        <v>860.37548828125</v>
      </c>
    </row>
    <row r="3963" spans="1:8">
      <c r="A3963">
        <v>122</v>
      </c>
      <c r="B3963" t="s">
        <v>320</v>
      </c>
      <c r="C3963">
        <v>11</v>
      </c>
      <c r="D3963" s="24">
        <v>32298.19921875</v>
      </c>
      <c r="E3963" s="24">
        <v>16043.03515625</v>
      </c>
      <c r="F3963" s="24">
        <v>35445.16015625</v>
      </c>
      <c r="G3963" s="24">
        <v>68609.921875</v>
      </c>
      <c r="H3963" s="24">
        <v>718.0888671875</v>
      </c>
    </row>
    <row r="3964" spans="1:8">
      <c r="A3964">
        <v>123</v>
      </c>
      <c r="B3964" t="s">
        <v>385</v>
      </c>
      <c r="C3964">
        <v>11</v>
      </c>
      <c r="D3964" s="24">
        <v>3350.085205078125</v>
      </c>
      <c r="E3964" s="24">
        <v>1074.32666015625</v>
      </c>
      <c r="F3964" s="24">
        <v>89.324714660644531</v>
      </c>
      <c r="G3964" s="24">
        <v>860.936279296875</v>
      </c>
      <c r="H3964" s="24">
        <v>323.56353759765625</v>
      </c>
    </row>
    <row r="3965" spans="1:8">
      <c r="A3965">
        <v>124</v>
      </c>
      <c r="B3965" t="s">
        <v>386</v>
      </c>
      <c r="C3965">
        <v>11</v>
      </c>
      <c r="D3965" s="24">
        <v>4656.52880859375</v>
      </c>
      <c r="E3965" s="24">
        <v>1270.80224609375</v>
      </c>
      <c r="F3965" s="24">
        <v>539.575439453125</v>
      </c>
      <c r="G3965" s="24">
        <v>1244.7259521484375</v>
      </c>
      <c r="H3965" s="24">
        <v>886.57611083984375</v>
      </c>
    </row>
    <row r="3966" spans="1:8">
      <c r="A3966">
        <v>125</v>
      </c>
      <c r="B3966" t="s">
        <v>387</v>
      </c>
      <c r="C3966">
        <v>11</v>
      </c>
      <c r="D3966" s="24">
        <v>8339.0927734375</v>
      </c>
      <c r="E3966" s="24">
        <v>1792.5670166015625</v>
      </c>
      <c r="F3966" s="24">
        <v>1281.154541015625</v>
      </c>
      <c r="G3966" s="24">
        <v>1842.670166015625</v>
      </c>
      <c r="H3966" s="24">
        <v>768.62493896484375</v>
      </c>
    </row>
    <row r="3967" spans="1:8">
      <c r="A3967">
        <v>126</v>
      </c>
      <c r="B3967" t="s">
        <v>388</v>
      </c>
      <c r="C3967">
        <v>11</v>
      </c>
      <c r="D3967" s="24">
        <v>10718.27734375</v>
      </c>
      <c r="E3967" s="24">
        <v>2006.2738037109375</v>
      </c>
      <c r="F3967" s="24">
        <v>1285.8138427734375</v>
      </c>
      <c r="G3967" s="24">
        <v>1985.965087890625</v>
      </c>
      <c r="H3967" s="24">
        <v>875.62652587890625</v>
      </c>
    </row>
    <row r="3968" spans="1:8">
      <c r="A3968">
        <v>127</v>
      </c>
      <c r="B3968" t="s">
        <v>389</v>
      </c>
      <c r="C3968">
        <v>11</v>
      </c>
      <c r="D3968" s="24">
        <v>3360.25927734375</v>
      </c>
      <c r="E3968" s="24">
        <v>639.11419677734375</v>
      </c>
      <c r="F3968" s="24">
        <v>485.15811157226562</v>
      </c>
      <c r="G3968" s="24">
        <v>801.4658203125</v>
      </c>
      <c r="H3968" s="24">
        <v>636.28839111328125</v>
      </c>
    </row>
    <row r="3969" spans="1:8">
      <c r="A3969">
        <v>128</v>
      </c>
      <c r="B3969" t="s">
        <v>390</v>
      </c>
      <c r="C3969">
        <v>11</v>
      </c>
      <c r="D3969" s="24">
        <v>13227.66015625</v>
      </c>
      <c r="E3969" s="24">
        <v>2106.92919921875</v>
      </c>
      <c r="F3969" s="24">
        <v>1744.4888916015625</v>
      </c>
      <c r="G3969" s="24">
        <v>1986.9271240234375</v>
      </c>
      <c r="H3969" s="24">
        <v>1186.3009033203125</v>
      </c>
    </row>
    <row r="3970" spans="1:8">
      <c r="A3970">
        <v>129</v>
      </c>
      <c r="B3970" t="s">
        <v>391</v>
      </c>
      <c r="C3970">
        <v>11</v>
      </c>
      <c r="D3970" s="24">
        <v>25375.986328125</v>
      </c>
      <c r="E3970" s="24">
        <v>4668.1552734375</v>
      </c>
      <c r="F3970" s="24">
        <v>3154.64013671875</v>
      </c>
      <c r="G3970" s="24">
        <v>3681.06494140625</v>
      </c>
      <c r="H3970" s="24">
        <v>3186.1904296875</v>
      </c>
    </row>
    <row r="3971" spans="1:8">
      <c r="A3971">
        <v>130</v>
      </c>
      <c r="B3971" t="s">
        <v>392</v>
      </c>
      <c r="C3971">
        <v>11</v>
      </c>
      <c r="D3971" s="24">
        <v>4935.4208984375</v>
      </c>
      <c r="E3971" s="24">
        <v>780.21527099609375</v>
      </c>
      <c r="F3971" s="24">
        <v>698.9302978515625</v>
      </c>
      <c r="G3971" s="24">
        <v>867.50238037109375</v>
      </c>
      <c r="H3971" s="24">
        <v>1041.72607421875</v>
      </c>
    </row>
    <row r="3972" spans="1:8">
      <c r="A3972">
        <v>131</v>
      </c>
      <c r="B3972" t="s">
        <v>393</v>
      </c>
      <c r="C3972">
        <v>11</v>
      </c>
      <c r="D3972" s="24">
        <v>7647.39013671875</v>
      </c>
      <c r="E3972" s="24">
        <v>1429.56103515625</v>
      </c>
      <c r="F3972" s="24">
        <v>588.44293212890625</v>
      </c>
      <c r="G3972" s="24">
        <v>728.22454833984375</v>
      </c>
      <c r="H3972" s="24">
        <v>366.98992919921875</v>
      </c>
    </row>
    <row r="3973" spans="1:8">
      <c r="A3973">
        <v>132</v>
      </c>
      <c r="B3973" t="s">
        <v>394</v>
      </c>
      <c r="C3973">
        <v>11</v>
      </c>
      <c r="D3973" s="24">
        <v>623.506103515625</v>
      </c>
      <c r="E3973" s="24">
        <v>611.3299560546875</v>
      </c>
      <c r="F3973" s="24">
        <v>143.1893310546875</v>
      </c>
      <c r="G3973" s="24">
        <v>68.54302978515625</v>
      </c>
      <c r="H3973" s="24">
        <v>456.98223876953125</v>
      </c>
    </row>
    <row r="3974" spans="1:8">
      <c r="A3974">
        <v>133</v>
      </c>
      <c r="B3974" t="s">
        <v>395</v>
      </c>
      <c r="C3974">
        <v>11</v>
      </c>
      <c r="D3974" s="24">
        <v>9283.73046875</v>
      </c>
      <c r="E3974" s="24">
        <v>1383.559326171875</v>
      </c>
      <c r="F3974" s="24">
        <v>989.4312744140625</v>
      </c>
      <c r="G3974" s="24">
        <v>1249.2598876953125</v>
      </c>
      <c r="H3974" s="24">
        <v>2621.51953125</v>
      </c>
    </row>
    <row r="3975" spans="1:8">
      <c r="A3975">
        <v>134</v>
      </c>
      <c r="B3975" t="s">
        <v>396</v>
      </c>
      <c r="C3975">
        <v>11</v>
      </c>
      <c r="D3975" s="24">
        <v>9251.9453125</v>
      </c>
      <c r="E3975" s="24">
        <v>2803.782958984375</v>
      </c>
      <c r="F3975" s="24">
        <v>896.81805419921875</v>
      </c>
      <c r="G3975" s="24">
        <v>1970.948974609375</v>
      </c>
      <c r="H3975" s="24">
        <v>1525.13427734375</v>
      </c>
    </row>
    <row r="3976" spans="1:8">
      <c r="A3976">
        <v>135</v>
      </c>
      <c r="B3976" t="s">
        <v>397</v>
      </c>
      <c r="C3976">
        <v>11</v>
      </c>
      <c r="D3976" s="24">
        <v>15554.76171875</v>
      </c>
      <c r="E3976" s="24">
        <v>1894.779296875</v>
      </c>
      <c r="F3976" s="24">
        <v>1975.5396728515625</v>
      </c>
      <c r="G3976" s="24">
        <v>1983.214599609375</v>
      </c>
      <c r="H3976" s="24">
        <v>682.1051025390625</v>
      </c>
    </row>
    <row r="3977" spans="1:8">
      <c r="A3977">
        <v>136</v>
      </c>
      <c r="B3977" t="s">
        <v>398</v>
      </c>
      <c r="C3977">
        <v>11</v>
      </c>
      <c r="D3977" s="24">
        <v>15672.177734375</v>
      </c>
      <c r="E3977" s="24">
        <v>3809.3134765625</v>
      </c>
      <c r="F3977" s="24">
        <v>2397.145751953125</v>
      </c>
      <c r="G3977" s="24">
        <v>2663.946533203125</v>
      </c>
      <c r="H3977" s="24">
        <v>2414.02099609375</v>
      </c>
    </row>
    <row r="3978" spans="1:8">
      <c r="A3978">
        <v>137</v>
      </c>
      <c r="B3978" t="s">
        <v>399</v>
      </c>
      <c r="C3978">
        <v>11</v>
      </c>
      <c r="D3978" s="24">
        <v>4897.724609375</v>
      </c>
      <c r="E3978" s="24">
        <v>1599.711181640625</v>
      </c>
      <c r="F3978" s="24">
        <v>593.38043212890625</v>
      </c>
      <c r="G3978" s="24">
        <v>294.38720703125</v>
      </c>
      <c r="H3978" s="24">
        <v>168.78619384765625</v>
      </c>
    </row>
    <row r="3979" spans="1:8">
      <c r="A3979">
        <v>138</v>
      </c>
      <c r="B3979" t="s">
        <v>400</v>
      </c>
      <c r="C3979">
        <v>11</v>
      </c>
      <c r="D3979" s="24">
        <v>4137.1748046875</v>
      </c>
      <c r="E3979" s="24">
        <v>1483.4697265625</v>
      </c>
      <c r="F3979" s="24">
        <v>273.43148803710938</v>
      </c>
      <c r="G3979" s="24">
        <v>1434.7869873046875</v>
      </c>
      <c r="H3979" s="24">
        <v>441.80889892578125</v>
      </c>
    </row>
    <row r="3980" spans="1:8">
      <c r="A3980">
        <v>139</v>
      </c>
      <c r="B3980" t="s">
        <v>401</v>
      </c>
      <c r="C3980">
        <v>11</v>
      </c>
      <c r="D3980" s="24">
        <v>12093.677734375</v>
      </c>
      <c r="E3980" s="24">
        <v>2239.017578125</v>
      </c>
      <c r="F3980" s="24">
        <v>1514.5985107421875</v>
      </c>
      <c r="G3980" s="24">
        <v>1759.885009765625</v>
      </c>
      <c r="H3980" s="24">
        <v>958.69879150390625</v>
      </c>
    </row>
    <row r="3981" spans="1:8">
      <c r="A3981">
        <v>140</v>
      </c>
      <c r="B3981" t="s">
        <v>402</v>
      </c>
      <c r="C3981">
        <v>11</v>
      </c>
      <c r="D3981" s="24">
        <v>4895.31787109375</v>
      </c>
      <c r="E3981" s="24">
        <v>1074.693603515625</v>
      </c>
      <c r="F3981" s="24">
        <v>674.65203857421875</v>
      </c>
      <c r="G3981" s="24">
        <v>1194.713134765625</v>
      </c>
      <c r="H3981" s="24">
        <v>346.50869750976562</v>
      </c>
    </row>
    <row r="3982" spans="1:8">
      <c r="A3982">
        <v>141</v>
      </c>
      <c r="B3982" t="s">
        <v>403</v>
      </c>
      <c r="C3982">
        <v>11</v>
      </c>
      <c r="D3982" s="24">
        <v>7043.458984375</v>
      </c>
      <c r="E3982" s="24">
        <v>1186.4195556640625</v>
      </c>
      <c r="F3982" s="24">
        <v>767.5469970703125</v>
      </c>
      <c r="G3982" s="24">
        <v>1559.9853515625</v>
      </c>
      <c r="H3982" s="24">
        <v>639.81292724609375</v>
      </c>
    </row>
    <row r="3983" spans="1:8">
      <c r="A3983">
        <v>142</v>
      </c>
      <c r="B3983" t="s">
        <v>404</v>
      </c>
      <c r="C3983">
        <v>11</v>
      </c>
      <c r="D3983" s="24">
        <v>17775.220703125</v>
      </c>
      <c r="E3983" s="24">
        <v>3146.21240234375</v>
      </c>
      <c r="F3983" s="24">
        <v>1727.7147216796875</v>
      </c>
      <c r="G3983" s="24">
        <v>1950.44970703125</v>
      </c>
      <c r="H3983" s="24">
        <v>1061.286865234375</v>
      </c>
    </row>
    <row r="3984" spans="1:8">
      <c r="A3984">
        <v>143</v>
      </c>
      <c r="B3984" t="s">
        <v>405</v>
      </c>
      <c r="C3984">
        <v>11</v>
      </c>
      <c r="D3984" s="24">
        <v>2686.123046875</v>
      </c>
      <c r="E3984" s="24">
        <v>395.41006469726562</v>
      </c>
      <c r="F3984" s="24">
        <v>-117.18855285644531</v>
      </c>
      <c r="G3984" s="24">
        <v>305.68222045898438</v>
      </c>
      <c r="H3984" s="24">
        <v>360.37686157226562</v>
      </c>
    </row>
    <row r="3985" spans="1:8">
      <c r="A3985">
        <v>144</v>
      </c>
      <c r="B3985" t="s">
        <v>406</v>
      </c>
      <c r="C3985">
        <v>11</v>
      </c>
      <c r="D3985" s="24">
        <v>2007.3974609375</v>
      </c>
      <c r="E3985" s="24">
        <v>720.04656982421875</v>
      </c>
      <c r="F3985" s="24">
        <v>313.37799072265625</v>
      </c>
      <c r="G3985" s="24">
        <v>568.5299072265625</v>
      </c>
      <c r="H3985" s="24">
        <v>430.00363159179688</v>
      </c>
    </row>
    <row r="3986" spans="1:8">
      <c r="A3986">
        <v>145</v>
      </c>
      <c r="B3986" t="s">
        <v>407</v>
      </c>
      <c r="C3986">
        <v>11</v>
      </c>
      <c r="D3986" s="24">
        <v>12245.1318359375</v>
      </c>
      <c r="E3986" s="24">
        <v>1639.7415771484375</v>
      </c>
      <c r="F3986" s="24">
        <v>1166.1024169921875</v>
      </c>
      <c r="G3986" s="24">
        <v>1673.7554931640625</v>
      </c>
      <c r="H3986" s="24">
        <v>798.61907958984375</v>
      </c>
    </row>
    <row r="3987" spans="1:8">
      <c r="A3987">
        <v>146</v>
      </c>
      <c r="B3987" t="s">
        <v>408</v>
      </c>
      <c r="C3987">
        <v>11</v>
      </c>
      <c r="D3987" s="24">
        <v>14200.404296875</v>
      </c>
      <c r="E3987" s="24">
        <v>2046.3824462890625</v>
      </c>
      <c r="F3987" s="24">
        <v>973.734130859375</v>
      </c>
      <c r="G3987" s="24">
        <v>1125.5465087890625</v>
      </c>
      <c r="H3987" s="24">
        <v>761.71368408203125</v>
      </c>
    </row>
    <row r="3988" spans="1:8">
      <c r="A3988">
        <v>147</v>
      </c>
      <c r="B3988" t="s">
        <v>409</v>
      </c>
      <c r="C3988">
        <v>11</v>
      </c>
      <c r="D3988" s="24">
        <v>7567.95556640625</v>
      </c>
      <c r="E3988" s="24">
        <v>1418.751953125</v>
      </c>
      <c r="F3988" s="24">
        <v>859.47052001953125</v>
      </c>
      <c r="G3988" s="24">
        <v>1001.0050048828125</v>
      </c>
      <c r="H3988" s="24">
        <v>514.47052001953125</v>
      </c>
    </row>
    <row r="3989" spans="1:8">
      <c r="A3989">
        <v>148</v>
      </c>
      <c r="B3989" t="s">
        <v>410</v>
      </c>
      <c r="C3989">
        <v>11</v>
      </c>
      <c r="D3989" s="24">
        <v>9535.5859375</v>
      </c>
      <c r="E3989" s="24">
        <v>1315.5821533203125</v>
      </c>
      <c r="F3989" s="24">
        <v>1147.731689453125</v>
      </c>
      <c r="G3989" s="24">
        <v>2081.069580078125</v>
      </c>
      <c r="H3989" s="24">
        <v>899.0699462890625</v>
      </c>
    </row>
    <row r="3990" spans="1:8">
      <c r="A3990">
        <v>149</v>
      </c>
      <c r="B3990" t="s">
        <v>411</v>
      </c>
      <c r="C3990">
        <v>11</v>
      </c>
      <c r="D3990" s="24">
        <v>30211.08203125</v>
      </c>
      <c r="E3990" s="24">
        <v>4859.70263671875</v>
      </c>
      <c r="F3990" s="24">
        <v>4049.1064453125</v>
      </c>
      <c r="G3990" s="24">
        <v>2801.185791015625</v>
      </c>
      <c r="H3990" s="24">
        <v>1964.784423828125</v>
      </c>
    </row>
    <row r="3991" spans="1:8">
      <c r="A3991">
        <v>150</v>
      </c>
      <c r="B3991" t="s">
        <v>412</v>
      </c>
      <c r="C3991">
        <v>11</v>
      </c>
      <c r="D3991" s="24">
        <v>10588.1533203125</v>
      </c>
      <c r="E3991" s="24">
        <v>2190.691650390625</v>
      </c>
      <c r="F3991" s="24">
        <v>1273.8272705078125</v>
      </c>
      <c r="G3991" s="24">
        <v>1091.2498779296875</v>
      </c>
      <c r="H3991" s="24">
        <v>614.54376220703125</v>
      </c>
    </row>
    <row r="3992" spans="1:8">
      <c r="A3992">
        <v>151</v>
      </c>
      <c r="B3992" t="s">
        <v>413</v>
      </c>
      <c r="C3992">
        <v>11</v>
      </c>
      <c r="D3992" s="24">
        <v>7898.1455078125</v>
      </c>
      <c r="E3992" s="24">
        <v>1222.3909912109375</v>
      </c>
      <c r="F3992" s="24">
        <v>1017.890625</v>
      </c>
      <c r="G3992" s="24">
        <v>1336.423583984375</v>
      </c>
      <c r="H3992" s="24">
        <v>984.60693359375</v>
      </c>
    </row>
    <row r="3993" spans="1:8">
      <c r="A3993">
        <v>152</v>
      </c>
      <c r="B3993" t="s">
        <v>414</v>
      </c>
      <c r="C3993">
        <v>11</v>
      </c>
      <c r="D3993" s="24">
        <v>6774.84765625</v>
      </c>
      <c r="E3993" s="24">
        <v>1360.1361083984375</v>
      </c>
      <c r="F3993" s="24">
        <v>676.12896728515625</v>
      </c>
      <c r="G3993" s="24">
        <v>2194.8544921875</v>
      </c>
      <c r="H3993" s="24">
        <v>1484.0467529296875</v>
      </c>
    </row>
    <row r="3994" spans="1:8">
      <c r="A3994">
        <v>153</v>
      </c>
      <c r="B3994" t="s">
        <v>415</v>
      </c>
      <c r="C3994">
        <v>11</v>
      </c>
      <c r="D3994" s="24">
        <v>3990.42431640625</v>
      </c>
      <c r="E3994" s="24">
        <v>1011.1692504882812</v>
      </c>
      <c r="F3994" s="24">
        <v>898.9644775390625</v>
      </c>
      <c r="G3994" s="24">
        <v>1544.6474609375</v>
      </c>
      <c r="H3994" s="24">
        <v>328.38580322265625</v>
      </c>
    </row>
    <row r="3995" spans="1:8">
      <c r="A3995">
        <v>154</v>
      </c>
      <c r="B3995" t="s">
        <v>416</v>
      </c>
      <c r="C3995">
        <v>11</v>
      </c>
      <c r="D3995" s="24">
        <v>2206.4248046875</v>
      </c>
      <c r="E3995" s="24">
        <v>1166.5177001953125</v>
      </c>
      <c r="F3995" s="24">
        <v>921.56951904296875</v>
      </c>
      <c r="G3995" s="24">
        <v>635.61907958984375</v>
      </c>
      <c r="H3995" s="24">
        <v>409.11746215820312</v>
      </c>
    </row>
    <row r="3996" spans="1:8">
      <c r="A3996">
        <v>155</v>
      </c>
      <c r="B3996" t="s">
        <v>417</v>
      </c>
      <c r="C3996">
        <v>11</v>
      </c>
      <c r="D3996" s="24">
        <v>8211.6552734375</v>
      </c>
      <c r="E3996" s="24">
        <v>1098.6827392578125</v>
      </c>
      <c r="F3996" s="24">
        <v>687.61724853515625</v>
      </c>
      <c r="G3996" s="24">
        <v>874.44610595703125</v>
      </c>
      <c r="H3996" s="24">
        <v>1205.0013427734375</v>
      </c>
    </row>
    <row r="3997" spans="1:8">
      <c r="A3997">
        <v>156</v>
      </c>
      <c r="B3997" t="s">
        <v>418</v>
      </c>
      <c r="C3997">
        <v>11</v>
      </c>
      <c r="D3997" s="24">
        <v>7362.0263671875</v>
      </c>
      <c r="E3997" s="24">
        <v>1641.79052734375</v>
      </c>
      <c r="F3997" s="24">
        <v>883.2320556640625</v>
      </c>
      <c r="G3997" s="24">
        <v>516.894287109375</v>
      </c>
      <c r="H3997" s="24">
        <v>439.20993041992188</v>
      </c>
    </row>
    <row r="3998" spans="1:8">
      <c r="A3998">
        <v>157</v>
      </c>
      <c r="B3998" t="s">
        <v>419</v>
      </c>
      <c r="C3998">
        <v>11</v>
      </c>
      <c r="D3998" s="24">
        <v>3846.816162109375</v>
      </c>
      <c r="E3998" s="24">
        <v>295.22134399414062</v>
      </c>
      <c r="F3998" s="24">
        <v>12.877536773681641</v>
      </c>
      <c r="G3998" s="24">
        <v>680.843505859375</v>
      </c>
      <c r="H3998" s="24">
        <v>16.166852951049805</v>
      </c>
    </row>
    <row r="3999" spans="1:8">
      <c r="A3999">
        <v>158</v>
      </c>
      <c r="B3999" t="s">
        <v>420</v>
      </c>
      <c r="C3999">
        <v>11</v>
      </c>
      <c r="D3999" s="24">
        <v>3981.2666015625</v>
      </c>
      <c r="E3999" s="24">
        <v>757.1943359375</v>
      </c>
      <c r="F3999" s="24">
        <v>806.2659912109375</v>
      </c>
      <c r="G3999" s="24">
        <v>637.13629150390625</v>
      </c>
      <c r="H3999" s="24">
        <v>650.96307373046875</v>
      </c>
    </row>
    <row r="4000" spans="1:8">
      <c r="A4000">
        <v>159</v>
      </c>
      <c r="B4000" t="s">
        <v>421</v>
      </c>
      <c r="C4000">
        <v>11</v>
      </c>
      <c r="D4000" s="24">
        <v>17242.88671875</v>
      </c>
      <c r="E4000" s="24">
        <v>6430.22607421875</v>
      </c>
      <c r="F4000" s="24">
        <v>3408.72119140625</v>
      </c>
      <c r="G4000" s="24">
        <v>2435.61328125</v>
      </c>
      <c r="H4000" s="24">
        <v>1616.5013427734375</v>
      </c>
    </row>
    <row r="4001" spans="1:8">
      <c r="A4001">
        <v>160</v>
      </c>
      <c r="B4001" t="s">
        <v>422</v>
      </c>
      <c r="C4001">
        <v>11</v>
      </c>
      <c r="D4001" s="24">
        <v>20499.310546875</v>
      </c>
      <c r="E4001" s="24">
        <v>4376.5478515625</v>
      </c>
      <c r="F4001" s="24">
        <v>1894.9697265625</v>
      </c>
      <c r="G4001" s="24">
        <v>4959.265625</v>
      </c>
      <c r="H4001" s="24">
        <v>2454.645263671875</v>
      </c>
    </row>
    <row r="4002" spans="1:8">
      <c r="A4002">
        <v>161</v>
      </c>
      <c r="B4002" t="s">
        <v>423</v>
      </c>
      <c r="C4002">
        <v>11</v>
      </c>
      <c r="D4002" s="24">
        <v>13172.275390625</v>
      </c>
      <c r="E4002" s="24">
        <v>1415.6109619140625</v>
      </c>
      <c r="F4002" s="24">
        <v>1570.6285400390625</v>
      </c>
      <c r="G4002" s="24">
        <v>2003.95947265625</v>
      </c>
      <c r="H4002" s="24">
        <v>1057.70947265625</v>
      </c>
    </row>
    <row r="4003" spans="1:8">
      <c r="A4003">
        <v>162</v>
      </c>
      <c r="B4003" t="s">
        <v>424</v>
      </c>
      <c r="C4003">
        <v>11</v>
      </c>
      <c r="D4003" s="24">
        <v>6555.892578125</v>
      </c>
      <c r="E4003" s="24">
        <v>1307.4073486328125</v>
      </c>
      <c r="F4003" s="24">
        <v>680.63714599609375</v>
      </c>
      <c r="G4003" s="24">
        <v>612.46551513671875</v>
      </c>
      <c r="H4003" s="24">
        <v>-58.497024536132812</v>
      </c>
    </row>
    <row r="4004" spans="1:8">
      <c r="A4004">
        <v>163</v>
      </c>
      <c r="B4004" t="s">
        <v>425</v>
      </c>
      <c r="C4004">
        <v>11</v>
      </c>
      <c r="D4004" s="24">
        <v>10710.2041015625</v>
      </c>
      <c r="E4004" s="24">
        <v>1965.309326171875</v>
      </c>
      <c r="F4004" s="24">
        <v>1035.973876953125</v>
      </c>
      <c r="G4004" s="24">
        <v>1273.2838134765625</v>
      </c>
      <c r="H4004" s="24">
        <v>116.81089019775391</v>
      </c>
    </row>
    <row r="4005" spans="1:8">
      <c r="A4005">
        <v>164</v>
      </c>
      <c r="B4005" t="s">
        <v>426</v>
      </c>
      <c r="C4005">
        <v>11</v>
      </c>
      <c r="D4005" s="24">
        <v>9648.9658203125</v>
      </c>
      <c r="E4005" s="24">
        <v>1670.636474609375</v>
      </c>
      <c r="F4005" s="24">
        <v>1063.48193359375</v>
      </c>
      <c r="G4005" s="24">
        <v>1443.0089111328125</v>
      </c>
      <c r="H4005" s="24">
        <v>1001.36181640625</v>
      </c>
    </row>
    <row r="4006" spans="1:8">
      <c r="A4006">
        <v>165</v>
      </c>
      <c r="B4006" t="s">
        <v>427</v>
      </c>
      <c r="C4006">
        <v>11</v>
      </c>
      <c r="D4006" s="24">
        <v>2824.780029296875</v>
      </c>
      <c r="E4006" s="24">
        <v>633.1617431640625</v>
      </c>
      <c r="F4006" s="24">
        <v>156.64279174804688</v>
      </c>
      <c r="G4006" s="24">
        <v>1055.071044921875</v>
      </c>
      <c r="H4006" s="24">
        <v>644.8292236328125</v>
      </c>
    </row>
    <row r="4007" spans="1:8">
      <c r="A4007">
        <v>166</v>
      </c>
      <c r="B4007" t="s">
        <v>428</v>
      </c>
      <c r="C4007">
        <v>11</v>
      </c>
      <c r="D4007" s="24">
        <v>1816.6116943359375</v>
      </c>
      <c r="E4007" s="24">
        <v>295.94488525390625</v>
      </c>
      <c r="F4007" s="24">
        <v>303.75900268554688</v>
      </c>
      <c r="G4007" s="24">
        <v>813.987548828125</v>
      </c>
      <c r="H4007" s="24">
        <v>196.89071655273438</v>
      </c>
    </row>
    <row r="4008" spans="1:8">
      <c r="A4008">
        <v>167</v>
      </c>
      <c r="B4008" t="s">
        <v>429</v>
      </c>
      <c r="C4008">
        <v>11</v>
      </c>
      <c r="D4008" s="24">
        <v>12463.955078125</v>
      </c>
      <c r="E4008" s="24">
        <v>1410.7620849609375</v>
      </c>
      <c r="F4008" s="24">
        <v>884.12060546875</v>
      </c>
      <c r="G4008" s="24">
        <v>1331.5552978515625</v>
      </c>
      <c r="H4008" s="24">
        <v>346.02215576171875</v>
      </c>
    </row>
    <row r="4009" spans="1:8">
      <c r="A4009">
        <v>168</v>
      </c>
      <c r="B4009" t="s">
        <v>430</v>
      </c>
      <c r="C4009">
        <v>11</v>
      </c>
      <c r="D4009" s="24">
        <v>2172.935546875</v>
      </c>
      <c r="E4009" s="24">
        <v>711.67486572265625</v>
      </c>
      <c r="F4009" s="24">
        <v>412.96658325195312</v>
      </c>
      <c r="G4009" s="24">
        <v>956.09942626953125</v>
      </c>
      <c r="H4009" s="24">
        <v>436.38201904296875</v>
      </c>
    </row>
    <row r="4010" spans="1:8">
      <c r="A4010">
        <v>169</v>
      </c>
      <c r="B4010" t="s">
        <v>431</v>
      </c>
      <c r="C4010">
        <v>11</v>
      </c>
      <c r="D4010" s="24">
        <v>13501.3134765625</v>
      </c>
      <c r="E4010" s="24">
        <v>2263.908203125</v>
      </c>
      <c r="F4010" s="24">
        <v>1246.2283935546875</v>
      </c>
      <c r="G4010" s="24">
        <v>1484.39208984375</v>
      </c>
      <c r="H4010" s="24">
        <v>829.5826416015625</v>
      </c>
    </row>
    <row r="4011" spans="1:8">
      <c r="A4011">
        <v>170</v>
      </c>
      <c r="B4011" t="s">
        <v>432</v>
      </c>
      <c r="C4011">
        <v>11</v>
      </c>
      <c r="D4011" s="24">
        <v>6814.67529296875</v>
      </c>
      <c r="E4011" s="24">
        <v>1087.7899169921875</v>
      </c>
      <c r="F4011" s="24">
        <v>953.9879150390625</v>
      </c>
      <c r="G4011" s="24">
        <v>1352.76708984375</v>
      </c>
      <c r="H4011" s="24">
        <v>447.04708862304688</v>
      </c>
    </row>
    <row r="4012" spans="1:8">
      <c r="A4012">
        <v>171</v>
      </c>
      <c r="B4012" t="s">
        <v>433</v>
      </c>
      <c r="C4012">
        <v>11</v>
      </c>
      <c r="D4012" s="24">
        <v>9944.96484375</v>
      </c>
      <c r="E4012" s="24">
        <v>1582.9471435546875</v>
      </c>
      <c r="F4012" s="24">
        <v>1010.68896484375</v>
      </c>
      <c r="G4012" s="24">
        <v>1386.9266357421875</v>
      </c>
      <c r="H4012" s="24">
        <v>746.9560546875</v>
      </c>
    </row>
    <row r="4013" spans="1:8">
      <c r="A4013">
        <v>172</v>
      </c>
      <c r="B4013" t="s">
        <v>434</v>
      </c>
      <c r="C4013">
        <v>11</v>
      </c>
      <c r="D4013" s="24">
        <v>12890.9208984375</v>
      </c>
      <c r="E4013" s="24">
        <v>2693.0498046875</v>
      </c>
      <c r="F4013" s="24">
        <v>5065.08251953125</v>
      </c>
      <c r="G4013" s="24">
        <v>10762.8896484375</v>
      </c>
      <c r="H4013" s="24">
        <v>347.08224487304688</v>
      </c>
    </row>
    <row r="4014" spans="1:8">
      <c r="A4014">
        <v>173</v>
      </c>
      <c r="B4014" t="s">
        <v>435</v>
      </c>
      <c r="C4014">
        <v>11</v>
      </c>
      <c r="D4014" s="24">
        <v>32380.6328125</v>
      </c>
      <c r="E4014" s="24">
        <v>4496.6357421875</v>
      </c>
      <c r="F4014" s="24">
        <v>2794.111083984375</v>
      </c>
      <c r="G4014" s="24">
        <v>3199.01025390625</v>
      </c>
      <c r="H4014" s="24">
        <v>1599.007080078125</v>
      </c>
    </row>
    <row r="4015" spans="1:8">
      <c r="A4015">
        <v>174</v>
      </c>
      <c r="B4015" t="s">
        <v>436</v>
      </c>
      <c r="C4015">
        <v>11</v>
      </c>
      <c r="D4015" s="24">
        <v>4144.380859375</v>
      </c>
      <c r="E4015" s="24">
        <v>780.82867431640625</v>
      </c>
      <c r="F4015" s="24">
        <v>876.18353271484375</v>
      </c>
      <c r="G4015" s="24">
        <v>1064.0191650390625</v>
      </c>
      <c r="H4015" s="24">
        <v>731.14178466796875</v>
      </c>
    </row>
    <row r="4016" spans="1:8">
      <c r="A4016">
        <v>175</v>
      </c>
      <c r="B4016" t="s">
        <v>437</v>
      </c>
      <c r="C4016">
        <v>11</v>
      </c>
      <c r="D4016" s="24">
        <v>9468.0986328125</v>
      </c>
      <c r="E4016" s="24">
        <v>1467.288818359375</v>
      </c>
      <c r="F4016" s="24">
        <v>1172.82421875</v>
      </c>
      <c r="G4016" s="24">
        <v>1318.7132568359375</v>
      </c>
      <c r="H4016" s="24">
        <v>1209.821533203125</v>
      </c>
    </row>
    <row r="4017" spans="1:8">
      <c r="A4017">
        <v>176</v>
      </c>
      <c r="B4017" t="s">
        <v>438</v>
      </c>
      <c r="C4017">
        <v>11</v>
      </c>
      <c r="D4017" s="24">
        <v>5817.716796875</v>
      </c>
      <c r="E4017" s="24">
        <v>762.17095947265625</v>
      </c>
      <c r="F4017" s="24">
        <v>466.64712524414062</v>
      </c>
      <c r="G4017" s="24">
        <v>1571.9381103515625</v>
      </c>
      <c r="H4017" s="24">
        <v>2880.430419921875</v>
      </c>
    </row>
    <row r="4018" spans="1:8">
      <c r="A4018">
        <v>177</v>
      </c>
      <c r="B4018" t="s">
        <v>439</v>
      </c>
      <c r="C4018">
        <v>11</v>
      </c>
      <c r="D4018" s="24">
        <v>10345.9345703125</v>
      </c>
      <c r="E4018" s="24">
        <v>1968.977294921875</v>
      </c>
      <c r="F4018" s="24">
        <v>707.82830810546875</v>
      </c>
      <c r="G4018" s="24">
        <v>1396.7625732421875</v>
      </c>
      <c r="H4018" s="24">
        <v>1359.2589111328125</v>
      </c>
    </row>
    <row r="4019" spans="1:8">
      <c r="A4019">
        <v>178</v>
      </c>
      <c r="B4019" t="s">
        <v>440</v>
      </c>
      <c r="C4019">
        <v>11</v>
      </c>
      <c r="D4019" s="24">
        <v>12558.2392578125</v>
      </c>
      <c r="E4019" s="24">
        <v>2844.93017578125</v>
      </c>
      <c r="F4019" s="24">
        <v>1724.1802978515625</v>
      </c>
      <c r="G4019" s="24">
        <v>1511.10791015625</v>
      </c>
      <c r="H4019" s="24">
        <v>1915.5179443359375</v>
      </c>
    </row>
    <row r="4020" spans="1:8">
      <c r="A4020">
        <v>179</v>
      </c>
      <c r="B4020" t="s">
        <v>441</v>
      </c>
      <c r="C4020">
        <v>11</v>
      </c>
      <c r="D4020" s="24">
        <v>8941.7744140625</v>
      </c>
      <c r="E4020" s="24">
        <v>1238.6851806640625</v>
      </c>
      <c r="F4020" s="24">
        <v>725.38287353515625</v>
      </c>
      <c r="G4020" s="24">
        <v>1111.1126708984375</v>
      </c>
      <c r="H4020" s="24">
        <v>903.4515380859375</v>
      </c>
    </row>
    <row r="4021" spans="1:8">
      <c r="A4021">
        <v>180</v>
      </c>
      <c r="B4021" t="s">
        <v>442</v>
      </c>
      <c r="C4021">
        <v>11</v>
      </c>
      <c r="D4021" s="24">
        <v>3474.74951171875</v>
      </c>
      <c r="E4021" s="24">
        <v>331.04681396484375</v>
      </c>
      <c r="F4021" s="24">
        <v>4.7260103225708008</v>
      </c>
      <c r="G4021" s="24">
        <v>540.43402099609375</v>
      </c>
      <c r="H4021" s="24">
        <v>853.49346923828125</v>
      </c>
    </row>
    <row r="4022" spans="1:8">
      <c r="A4022">
        <v>181</v>
      </c>
      <c r="B4022" t="s">
        <v>443</v>
      </c>
      <c r="C4022">
        <v>11</v>
      </c>
      <c r="D4022" s="24">
        <v>8485.4248046875</v>
      </c>
      <c r="E4022" s="24">
        <v>1135.79736328125</v>
      </c>
      <c r="F4022" s="24">
        <v>807.90087890625</v>
      </c>
      <c r="G4022" s="24">
        <v>1730.85546875</v>
      </c>
      <c r="H4022" s="24">
        <v>3250.609619140625</v>
      </c>
    </row>
    <row r="4023" spans="1:8">
      <c r="A4023">
        <v>182</v>
      </c>
      <c r="B4023" t="s">
        <v>444</v>
      </c>
      <c r="C4023">
        <v>11</v>
      </c>
      <c r="D4023" s="24">
        <v>6789.7412109375</v>
      </c>
      <c r="E4023" s="24">
        <v>1325.980224609375</v>
      </c>
      <c r="F4023" s="24">
        <v>813.70635986328125</v>
      </c>
      <c r="G4023" s="24">
        <v>1014.7556762695312</v>
      </c>
      <c r="H4023" s="24">
        <v>2010.8714599609375</v>
      </c>
    </row>
    <row r="4024" spans="1:8">
      <c r="A4024">
        <v>183</v>
      </c>
      <c r="B4024" t="s">
        <v>445</v>
      </c>
      <c r="C4024">
        <v>11</v>
      </c>
      <c r="D4024" s="24">
        <v>9332.20703125</v>
      </c>
      <c r="E4024" s="24">
        <v>1831.457763671875</v>
      </c>
      <c r="F4024" s="24">
        <v>1131.9808349609375</v>
      </c>
      <c r="G4024" s="24">
        <v>1224.208984375</v>
      </c>
      <c r="H4024" s="24">
        <v>1719.407470703125</v>
      </c>
    </row>
    <row r="4025" spans="1:8">
      <c r="A4025">
        <v>184</v>
      </c>
      <c r="B4025" t="s">
        <v>446</v>
      </c>
      <c r="C4025">
        <v>11</v>
      </c>
      <c r="D4025" s="24">
        <v>12554.5634765625</v>
      </c>
      <c r="E4025" s="24">
        <v>2251.554443359375</v>
      </c>
      <c r="F4025" s="24">
        <v>1549.295654296875</v>
      </c>
      <c r="G4025" s="24">
        <v>1763.496337890625</v>
      </c>
      <c r="H4025" s="24">
        <v>219.52386474609375</v>
      </c>
    </row>
    <row r="4026" spans="1:8">
      <c r="A4026">
        <v>185</v>
      </c>
      <c r="B4026" t="s">
        <v>447</v>
      </c>
      <c r="C4026">
        <v>11</v>
      </c>
      <c r="D4026" s="24">
        <v>11151.955078125</v>
      </c>
      <c r="E4026" s="24">
        <v>2067.509521484375</v>
      </c>
      <c r="F4026" s="24">
        <v>832.0775146484375</v>
      </c>
      <c r="G4026" s="24">
        <v>1264.2794189453125</v>
      </c>
      <c r="H4026" s="24">
        <v>655.84649658203125</v>
      </c>
    </row>
    <row r="4027" spans="1:8">
      <c r="A4027">
        <v>186</v>
      </c>
      <c r="B4027" t="s">
        <v>448</v>
      </c>
      <c r="C4027">
        <v>11</v>
      </c>
      <c r="D4027" s="24">
        <v>9203.7998046875</v>
      </c>
      <c r="E4027" s="24">
        <v>2056.601806640625</v>
      </c>
      <c r="F4027" s="24">
        <v>1452.0673828125</v>
      </c>
      <c r="G4027" s="24">
        <v>1478.468017578125</v>
      </c>
      <c r="H4027" s="24">
        <v>250.61976623535156</v>
      </c>
    </row>
    <row r="4028" spans="1:8">
      <c r="A4028">
        <v>187</v>
      </c>
      <c r="B4028" t="s">
        <v>449</v>
      </c>
      <c r="C4028">
        <v>11</v>
      </c>
      <c r="D4028" s="24">
        <v>7689.44873046875</v>
      </c>
      <c r="E4028" s="24">
        <v>1630.5302734375</v>
      </c>
      <c r="F4028" s="24">
        <v>1097.0467529296875</v>
      </c>
      <c r="G4028" s="24">
        <v>1295.8968505859375</v>
      </c>
      <c r="H4028" s="24">
        <v>834.96124267578125</v>
      </c>
    </row>
    <row r="4029" spans="1:8">
      <c r="A4029">
        <v>188</v>
      </c>
      <c r="B4029" t="s">
        <v>450</v>
      </c>
      <c r="C4029">
        <v>11</v>
      </c>
      <c r="D4029" s="24">
        <v>6735.46923828125</v>
      </c>
      <c r="E4029" s="24">
        <v>707.8538818359375</v>
      </c>
      <c r="F4029" s="24">
        <v>483.4970703125</v>
      </c>
      <c r="G4029" s="24">
        <v>1700.35302734375</v>
      </c>
      <c r="H4029" s="24">
        <v>4152.88818359375</v>
      </c>
    </row>
    <row r="4030" spans="1:8">
      <c r="A4030">
        <v>189</v>
      </c>
      <c r="B4030" t="s">
        <v>451</v>
      </c>
      <c r="C4030">
        <v>11</v>
      </c>
      <c r="D4030" s="24">
        <v>30672.640625</v>
      </c>
      <c r="E4030" s="24">
        <v>5553.40625</v>
      </c>
      <c r="F4030" s="24">
        <v>3837.323974609375</v>
      </c>
      <c r="G4030" s="24">
        <v>4872.27685546875</v>
      </c>
      <c r="H4030" s="24">
        <v>2872.791748046875</v>
      </c>
    </row>
    <row r="4031" spans="1:8">
      <c r="A4031">
        <v>190</v>
      </c>
      <c r="B4031" t="s">
        <v>452</v>
      </c>
      <c r="C4031">
        <v>11</v>
      </c>
      <c r="D4031" s="24">
        <v>5151.2802734375</v>
      </c>
      <c r="E4031" s="24">
        <v>474.87936401367188</v>
      </c>
      <c r="F4031" s="24">
        <v>142.986328125</v>
      </c>
      <c r="G4031" s="24">
        <v>758.27294921875</v>
      </c>
      <c r="H4031" s="24">
        <v>670.62835693359375</v>
      </c>
    </row>
    <row r="4032" spans="1:8">
      <c r="A4032">
        <v>191</v>
      </c>
      <c r="B4032" t="s">
        <v>453</v>
      </c>
      <c r="C4032">
        <v>11</v>
      </c>
      <c r="D4032" s="24">
        <v>2246.96533203125</v>
      </c>
      <c r="E4032" s="24">
        <v>802.7471923828125</v>
      </c>
      <c r="F4032" s="24">
        <v>-1.4735220670700073</v>
      </c>
      <c r="G4032" s="24">
        <v>1006.7279052734375</v>
      </c>
      <c r="H4032" s="24">
        <v>201.60357666015625</v>
      </c>
    </row>
    <row r="4033" spans="1:8">
      <c r="A4033">
        <v>192</v>
      </c>
      <c r="B4033" t="s">
        <v>454</v>
      </c>
      <c r="C4033">
        <v>11</v>
      </c>
      <c r="D4033" s="24">
        <v>4199.50244140625</v>
      </c>
      <c r="E4033" s="24">
        <v>796.5137939453125</v>
      </c>
      <c r="F4033" s="24">
        <v>699.16314697265625</v>
      </c>
      <c r="G4033" s="24">
        <v>653.0169677734375</v>
      </c>
      <c r="H4033" s="24">
        <v>339.01541137695312</v>
      </c>
    </row>
    <row r="4034" spans="1:8">
      <c r="A4034">
        <v>193</v>
      </c>
      <c r="B4034" t="s">
        <v>455</v>
      </c>
      <c r="C4034">
        <v>11</v>
      </c>
      <c r="D4034" s="24">
        <v>10864.7109375</v>
      </c>
      <c r="E4034" s="24">
        <v>1534.099853515625</v>
      </c>
      <c r="F4034" s="24">
        <v>1254.3902587890625</v>
      </c>
      <c r="G4034" s="24">
        <v>1692.2427978515625</v>
      </c>
      <c r="H4034" s="24">
        <v>565.66748046875</v>
      </c>
    </row>
    <row r="4035" spans="1:8">
      <c r="A4035">
        <v>194</v>
      </c>
      <c r="B4035" t="s">
        <v>456</v>
      </c>
      <c r="C4035">
        <v>11</v>
      </c>
      <c r="D4035" s="24">
        <v>23684.82421875</v>
      </c>
      <c r="E4035" s="24">
        <v>3530.700927734375</v>
      </c>
      <c r="F4035" s="24">
        <v>1540.937255859375</v>
      </c>
      <c r="G4035" s="24">
        <v>2448.837158203125</v>
      </c>
      <c r="H4035" s="24">
        <v>1369.4234619140625</v>
      </c>
    </row>
    <row r="4036" spans="1:8">
      <c r="A4036">
        <v>195</v>
      </c>
      <c r="B4036" t="s">
        <v>457</v>
      </c>
      <c r="C4036">
        <v>11</v>
      </c>
      <c r="D4036" s="24">
        <v>33304.44140625</v>
      </c>
      <c r="E4036" s="24">
        <v>3718.774658203125</v>
      </c>
      <c r="F4036" s="24">
        <v>1941.028076171875</v>
      </c>
      <c r="G4036" s="24">
        <v>2144.536865234375</v>
      </c>
      <c r="H4036" s="24">
        <v>1170.697021484375</v>
      </c>
    </row>
    <row r="4037" spans="1:8">
      <c r="A4037">
        <v>196</v>
      </c>
      <c r="B4037" t="s">
        <v>458</v>
      </c>
      <c r="C4037">
        <v>11</v>
      </c>
      <c r="D4037" s="24">
        <v>8750.9384765625</v>
      </c>
      <c r="E4037" s="24">
        <v>1690.92236328125</v>
      </c>
      <c r="F4037" s="24">
        <v>707.18707275390625</v>
      </c>
      <c r="G4037" s="24">
        <v>1320.868896484375</v>
      </c>
      <c r="H4037" s="24">
        <v>775.62286376953125</v>
      </c>
    </row>
    <row r="4038" spans="1:8">
      <c r="A4038">
        <v>197</v>
      </c>
      <c r="B4038" t="s">
        <v>459</v>
      </c>
      <c r="C4038">
        <v>11</v>
      </c>
      <c r="D4038" s="24">
        <v>9200.4794921875</v>
      </c>
      <c r="E4038" s="24">
        <v>1631.396240234375</v>
      </c>
      <c r="F4038" s="24">
        <v>1135.125</v>
      </c>
      <c r="G4038" s="24">
        <v>1343.603271484375</v>
      </c>
      <c r="H4038" s="24">
        <v>1026.6085205078125</v>
      </c>
    </row>
    <row r="4039" spans="1:8">
      <c r="A4039">
        <v>198</v>
      </c>
      <c r="B4039" t="s">
        <v>460</v>
      </c>
      <c r="C4039">
        <v>11</v>
      </c>
      <c r="D4039" s="24">
        <v>15903.662109375</v>
      </c>
      <c r="E4039" s="24">
        <v>1584.256103515625</v>
      </c>
      <c r="F4039" s="24">
        <v>618.19049072265625</v>
      </c>
      <c r="G4039" s="24">
        <v>976.54901123046875</v>
      </c>
      <c r="H4039" s="24">
        <v>1123.3238525390625</v>
      </c>
    </row>
    <row r="4040" spans="1:8">
      <c r="A4040">
        <v>199</v>
      </c>
      <c r="B4040" t="s">
        <v>461</v>
      </c>
      <c r="C4040">
        <v>11</v>
      </c>
      <c r="D4040" s="24">
        <v>5597.75244140625</v>
      </c>
      <c r="E4040" s="24">
        <v>954.60546875</v>
      </c>
      <c r="F4040" s="24">
        <v>516.22406005859375</v>
      </c>
      <c r="G4040" s="24">
        <v>1444.6181640625</v>
      </c>
      <c r="H4040" s="24">
        <v>621.79693603515625</v>
      </c>
    </row>
    <row r="4041" spans="1:8">
      <c r="A4041">
        <v>200</v>
      </c>
      <c r="B4041" t="s">
        <v>462</v>
      </c>
      <c r="C4041">
        <v>11</v>
      </c>
      <c r="D4041" s="24">
        <v>6725.4228515625</v>
      </c>
      <c r="E4041" s="24">
        <v>1731.8968505859375</v>
      </c>
      <c r="F4041" s="24">
        <v>1146.22607421875</v>
      </c>
      <c r="G4041" s="24">
        <v>1737.016357421875</v>
      </c>
      <c r="H4041" s="24">
        <v>1602.762451171875</v>
      </c>
    </row>
    <row r="4042" spans="1:8">
      <c r="A4042">
        <v>201</v>
      </c>
      <c r="B4042" t="s">
        <v>463</v>
      </c>
      <c r="C4042">
        <v>11</v>
      </c>
      <c r="D4042" s="24">
        <v>9772.244140625</v>
      </c>
      <c r="E4042" s="24">
        <v>1508.017333984375</v>
      </c>
      <c r="F4042" s="24">
        <v>646.37353515625</v>
      </c>
      <c r="G4042" s="24">
        <v>1314.2479248046875</v>
      </c>
      <c r="H4042" s="24">
        <v>1380.0845947265625</v>
      </c>
    </row>
    <row r="4043" spans="1:8">
      <c r="A4043">
        <v>202</v>
      </c>
      <c r="B4043" t="s">
        <v>464</v>
      </c>
      <c r="C4043">
        <v>11</v>
      </c>
      <c r="D4043" s="24">
        <v>6795.68701171875</v>
      </c>
      <c r="E4043" s="24">
        <v>717.4083251953125</v>
      </c>
      <c r="F4043" s="24">
        <v>608.0618896484375</v>
      </c>
      <c r="G4043" s="24">
        <v>1183.4041748046875</v>
      </c>
      <c r="H4043" s="24">
        <v>767.85943603515625</v>
      </c>
    </row>
    <row r="4044" spans="1:8">
      <c r="A4044">
        <v>203</v>
      </c>
      <c r="B4044" t="s">
        <v>465</v>
      </c>
      <c r="C4044">
        <v>11</v>
      </c>
      <c r="D4044" s="24">
        <v>9174.548828125</v>
      </c>
      <c r="E4044" s="24">
        <v>941.32696533203125</v>
      </c>
      <c r="F4044" s="24">
        <v>488.92868041992188</v>
      </c>
      <c r="G4044" s="24">
        <v>1442.7054443359375</v>
      </c>
      <c r="H4044" s="24">
        <v>2290.60888671875</v>
      </c>
    </row>
    <row r="4045" spans="1:8">
      <c r="A4045">
        <v>204</v>
      </c>
      <c r="B4045" t="s">
        <v>466</v>
      </c>
      <c r="C4045">
        <v>11</v>
      </c>
      <c r="D4045" s="24">
        <v>12223.68359375</v>
      </c>
      <c r="E4045" s="24">
        <v>2313.386962890625</v>
      </c>
      <c r="F4045" s="24">
        <v>1475.58642578125</v>
      </c>
      <c r="G4045" s="24">
        <v>1678.2557373046875</v>
      </c>
      <c r="H4045" s="24">
        <v>2307.182373046875</v>
      </c>
    </row>
    <row r="4046" spans="1:8">
      <c r="A4046">
        <v>205</v>
      </c>
      <c r="B4046" t="s">
        <v>467</v>
      </c>
      <c r="C4046">
        <v>11</v>
      </c>
      <c r="D4046" s="24">
        <v>4554.85107421875</v>
      </c>
      <c r="E4046" s="24">
        <v>426.04989624023438</v>
      </c>
      <c r="F4046" s="24">
        <v>602.513427734375</v>
      </c>
      <c r="G4046" s="24">
        <v>1324.6317138671875</v>
      </c>
      <c r="H4046" s="24">
        <v>964.01788330078125</v>
      </c>
    </row>
    <row r="4047" spans="1:8">
      <c r="A4047">
        <v>206</v>
      </c>
      <c r="B4047" t="s">
        <v>468</v>
      </c>
      <c r="C4047">
        <v>11</v>
      </c>
      <c r="D4047" s="24">
        <v>6057.166015625</v>
      </c>
      <c r="E4047" s="24">
        <v>1567.20654296875</v>
      </c>
      <c r="F4047" s="24">
        <v>330.815673828125</v>
      </c>
      <c r="G4047" s="24">
        <v>127.52281951904297</v>
      </c>
      <c r="H4047" s="24">
        <v>416.57949829101562</v>
      </c>
    </row>
    <row r="4048" spans="1:8">
      <c r="A4048">
        <v>207</v>
      </c>
      <c r="B4048" t="s">
        <v>469</v>
      </c>
      <c r="C4048">
        <v>11</v>
      </c>
      <c r="D4048" s="24">
        <v>30902.580078125</v>
      </c>
      <c r="E4048" s="24">
        <v>5651.1708984375</v>
      </c>
      <c r="F4048" s="24">
        <v>3699.116943359375</v>
      </c>
      <c r="G4048" s="24">
        <v>4447.50634765625</v>
      </c>
      <c r="H4048" s="24">
        <v>3400.333740234375</v>
      </c>
    </row>
    <row r="4049" spans="1:8">
      <c r="A4049">
        <v>208</v>
      </c>
      <c r="B4049" t="s">
        <v>470</v>
      </c>
      <c r="C4049">
        <v>11</v>
      </c>
      <c r="D4049" s="24">
        <v>16590.513671875</v>
      </c>
      <c r="E4049" s="24">
        <v>2583.660888671875</v>
      </c>
      <c r="F4049" s="24">
        <v>1765.0689697265625</v>
      </c>
      <c r="G4049" s="24">
        <v>2141.11572265625</v>
      </c>
      <c r="H4049" s="24">
        <v>2043.150390625</v>
      </c>
    </row>
    <row r="4050" spans="1:8">
      <c r="A4050">
        <v>209</v>
      </c>
      <c r="B4050" t="s">
        <v>471</v>
      </c>
      <c r="C4050">
        <v>11</v>
      </c>
      <c r="D4050" s="24">
        <v>10669.3583984375</v>
      </c>
      <c r="E4050" s="24">
        <v>2050.4384765625</v>
      </c>
      <c r="F4050" s="24">
        <v>576.05615234375</v>
      </c>
      <c r="G4050" s="24">
        <v>1341.06494140625</v>
      </c>
      <c r="H4050" s="24">
        <v>264.84860229492188</v>
      </c>
    </row>
    <row r="4051" spans="1:8">
      <c r="A4051">
        <v>210</v>
      </c>
      <c r="B4051" t="s">
        <v>472</v>
      </c>
      <c r="C4051">
        <v>11</v>
      </c>
      <c r="D4051" s="24">
        <v>19391.69140625</v>
      </c>
      <c r="E4051" s="24">
        <v>2935.29150390625</v>
      </c>
      <c r="F4051" s="24">
        <v>1853.7088623046875</v>
      </c>
      <c r="G4051" s="24">
        <v>2414.78515625</v>
      </c>
      <c r="H4051" s="24">
        <v>1314.5390625</v>
      </c>
    </row>
    <row r="4052" spans="1:8">
      <c r="A4052">
        <v>211</v>
      </c>
      <c r="B4052" t="s">
        <v>473</v>
      </c>
      <c r="C4052">
        <v>11</v>
      </c>
      <c r="D4052" s="24">
        <v>11266.7822265625</v>
      </c>
      <c r="E4052" s="24">
        <v>2062.64599609375</v>
      </c>
      <c r="F4052" s="24">
        <v>1314.381591796875</v>
      </c>
      <c r="G4052" s="24">
        <v>1992.5592041015625</v>
      </c>
      <c r="H4052" s="24">
        <v>968.7496337890625</v>
      </c>
    </row>
    <row r="4053" spans="1:8">
      <c r="A4053">
        <v>212</v>
      </c>
      <c r="B4053" t="s">
        <v>474</v>
      </c>
      <c r="C4053">
        <v>11</v>
      </c>
      <c r="D4053" s="24">
        <v>6026.9306640625</v>
      </c>
      <c r="E4053" s="24">
        <v>776.86334228515625</v>
      </c>
      <c r="F4053" s="24">
        <v>1096.7344970703125</v>
      </c>
      <c r="G4053" s="24">
        <v>993.1058349609375</v>
      </c>
      <c r="H4053" s="24">
        <v>876.64691162109375</v>
      </c>
    </row>
    <row r="4054" spans="1:8">
      <c r="A4054">
        <v>213</v>
      </c>
      <c r="B4054" t="s">
        <v>475</v>
      </c>
      <c r="C4054">
        <v>11</v>
      </c>
      <c r="D4054" s="24">
        <v>6125.81494140625</v>
      </c>
      <c r="E4054" s="24">
        <v>1079.78759765625</v>
      </c>
      <c r="F4054" s="24">
        <v>924.7633056640625</v>
      </c>
      <c r="G4054" s="24">
        <v>1298.7012939453125</v>
      </c>
      <c r="H4054" s="24">
        <v>961.89581298828125</v>
      </c>
    </row>
    <row r="4055" spans="1:8">
      <c r="A4055">
        <v>214</v>
      </c>
      <c r="B4055" t="s">
        <v>476</v>
      </c>
      <c r="C4055">
        <v>11</v>
      </c>
      <c r="D4055" s="24">
        <v>1921.3760986328125</v>
      </c>
      <c r="E4055" s="24">
        <v>558.46685791015625</v>
      </c>
      <c r="F4055" s="24">
        <v>210.17228698730469</v>
      </c>
      <c r="G4055" s="24">
        <v>1040.8922119140625</v>
      </c>
      <c r="H4055" s="24">
        <v>655.28765869140625</v>
      </c>
    </row>
    <row r="4056" spans="1:8">
      <c r="A4056">
        <v>215</v>
      </c>
      <c r="B4056" t="s">
        <v>477</v>
      </c>
      <c r="C4056">
        <v>11</v>
      </c>
      <c r="D4056" s="24">
        <v>3863.977783203125</v>
      </c>
      <c r="E4056" s="24">
        <v>576.88165283203125</v>
      </c>
      <c r="F4056" s="24">
        <v>-73.804145812988281</v>
      </c>
      <c r="G4056" s="24">
        <v>200.12779235839844</v>
      </c>
      <c r="H4056" s="24">
        <v>150.71694946289062</v>
      </c>
    </row>
    <row r="4057" spans="1:8">
      <c r="A4057">
        <v>216</v>
      </c>
      <c r="B4057" t="s">
        <v>478</v>
      </c>
      <c r="C4057">
        <v>11</v>
      </c>
      <c r="D4057" s="24">
        <v>2737.867919921875</v>
      </c>
      <c r="E4057" s="24">
        <v>949.00970458984375</v>
      </c>
      <c r="F4057" s="24">
        <v>471.63507080078125</v>
      </c>
      <c r="G4057" s="24">
        <v>1268.9390869140625</v>
      </c>
      <c r="H4057" s="24">
        <v>853.31402587890625</v>
      </c>
    </row>
    <row r="4058" spans="1:8">
      <c r="A4058">
        <v>217</v>
      </c>
      <c r="B4058" t="s">
        <v>479</v>
      </c>
      <c r="C4058">
        <v>11</v>
      </c>
      <c r="D4058" s="24">
        <v>5973.583984375</v>
      </c>
      <c r="E4058" s="24">
        <v>1088.2115478515625</v>
      </c>
      <c r="F4058" s="24">
        <v>797.9678955078125</v>
      </c>
      <c r="G4058" s="24">
        <v>1149.1890869140625</v>
      </c>
      <c r="H4058" s="24">
        <v>518.9783935546875</v>
      </c>
    </row>
    <row r="4059" spans="1:8">
      <c r="A4059">
        <v>218</v>
      </c>
      <c r="B4059" t="s">
        <v>480</v>
      </c>
      <c r="C4059">
        <v>11</v>
      </c>
      <c r="D4059" s="24">
        <v>12049.6474609375</v>
      </c>
      <c r="E4059" s="24">
        <v>2005.688232421875</v>
      </c>
      <c r="F4059" s="24">
        <v>1413.6087646484375</v>
      </c>
      <c r="G4059" s="24">
        <v>1711.1405029296875</v>
      </c>
      <c r="H4059" s="24">
        <v>464.445556640625</v>
      </c>
    </row>
    <row r="4060" spans="1:8">
      <c r="A4060">
        <v>219</v>
      </c>
      <c r="B4060" t="s">
        <v>481</v>
      </c>
      <c r="C4060">
        <v>11</v>
      </c>
      <c r="D4060" s="24">
        <v>9856.7880859375</v>
      </c>
      <c r="E4060" s="24">
        <v>1401.8056640625</v>
      </c>
      <c r="F4060" s="24">
        <v>709.62530517578125</v>
      </c>
      <c r="G4060" s="24">
        <v>1491.0665283203125</v>
      </c>
      <c r="H4060" s="24">
        <v>751.5587158203125</v>
      </c>
    </row>
    <row r="4061" spans="1:8">
      <c r="A4061">
        <v>220</v>
      </c>
      <c r="B4061" t="s">
        <v>482</v>
      </c>
      <c r="C4061">
        <v>11</v>
      </c>
      <c r="D4061" s="24">
        <v>12589.837890625</v>
      </c>
      <c r="E4061" s="24">
        <v>1725.729248046875</v>
      </c>
      <c r="F4061" s="24">
        <v>1177.7431640625</v>
      </c>
      <c r="G4061" s="24">
        <v>1499.85546875</v>
      </c>
      <c r="H4061" s="24">
        <v>379.36007690429688</v>
      </c>
    </row>
    <row r="4062" spans="1:8">
      <c r="A4062">
        <v>221</v>
      </c>
      <c r="B4062" t="s">
        <v>483</v>
      </c>
      <c r="C4062">
        <v>11</v>
      </c>
      <c r="D4062" s="24">
        <v>5489.03857421875</v>
      </c>
      <c r="E4062" s="24">
        <v>1106.3162841796875</v>
      </c>
      <c r="F4062" s="24">
        <v>558.7359619140625</v>
      </c>
      <c r="G4062" s="24">
        <v>1020.4071655273438</v>
      </c>
      <c r="H4062" s="24">
        <v>-2375.743896484375</v>
      </c>
    </row>
    <row r="4063" spans="1:8">
      <c r="A4063">
        <v>222</v>
      </c>
      <c r="B4063" t="s">
        <v>484</v>
      </c>
      <c r="C4063">
        <v>11</v>
      </c>
      <c r="D4063" s="24">
        <v>29658.28515625</v>
      </c>
      <c r="E4063" s="24">
        <v>4319.703125</v>
      </c>
      <c r="F4063" s="24">
        <v>2750.871826171875</v>
      </c>
      <c r="G4063" s="24">
        <v>3411.209716796875</v>
      </c>
      <c r="H4063" s="24">
        <v>989.920654296875</v>
      </c>
    </row>
    <row r="4064" spans="1:8">
      <c r="A4064">
        <v>223</v>
      </c>
      <c r="B4064" t="s">
        <v>485</v>
      </c>
      <c r="C4064">
        <v>11</v>
      </c>
      <c r="D4064" s="24">
        <v>12949.126953125</v>
      </c>
      <c r="E4064" s="24">
        <v>2394.28466796875</v>
      </c>
      <c r="F4064" s="24">
        <v>2030.884521484375</v>
      </c>
      <c r="G4064" s="24">
        <v>2780.95751953125</v>
      </c>
      <c r="H4064" s="24">
        <v>1324.72412109375</v>
      </c>
    </row>
    <row r="4065" spans="1:8">
      <c r="A4065">
        <v>224</v>
      </c>
      <c r="B4065" t="s">
        <v>486</v>
      </c>
      <c r="C4065">
        <v>11</v>
      </c>
      <c r="D4065" s="24">
        <v>15697.6728515625</v>
      </c>
      <c r="E4065" s="24">
        <v>2323.468505859375</v>
      </c>
      <c r="F4065" s="24">
        <v>1546.668212890625</v>
      </c>
      <c r="G4065" s="24">
        <v>2151.59912109375</v>
      </c>
      <c r="H4065" s="24">
        <v>1513.0147705078125</v>
      </c>
    </row>
    <row r="4066" spans="1:8">
      <c r="A4066">
        <v>225</v>
      </c>
      <c r="B4066" t="s">
        <v>487</v>
      </c>
      <c r="C4066">
        <v>11</v>
      </c>
      <c r="D4066" s="24">
        <v>22080.9140625</v>
      </c>
      <c r="E4066" s="24">
        <v>3301.6201171875</v>
      </c>
      <c r="F4066" s="24">
        <v>2317.549560546875</v>
      </c>
      <c r="G4066" s="24">
        <v>2156.97900390625</v>
      </c>
      <c r="H4066" s="24">
        <v>1391.4384765625</v>
      </c>
    </row>
    <row r="4067" spans="1:8">
      <c r="A4067">
        <v>226</v>
      </c>
      <c r="B4067" t="s">
        <v>488</v>
      </c>
      <c r="C4067">
        <v>11</v>
      </c>
      <c r="D4067" s="24">
        <v>22094.98046875</v>
      </c>
      <c r="E4067" s="24">
        <v>3079.819580078125</v>
      </c>
      <c r="F4067" s="24">
        <v>2502.172119140625</v>
      </c>
      <c r="G4067" s="24">
        <v>2003.18701171875</v>
      </c>
      <c r="H4067" s="24">
        <v>1882.26123046875</v>
      </c>
    </row>
    <row r="4068" spans="1:8">
      <c r="A4068">
        <v>227</v>
      </c>
      <c r="B4068" t="s">
        <v>489</v>
      </c>
      <c r="C4068">
        <v>11</v>
      </c>
      <c r="D4068" s="24">
        <v>11333.546875</v>
      </c>
      <c r="E4068" s="24">
        <v>1357.832275390625</v>
      </c>
      <c r="F4068" s="24">
        <v>1255.5841064453125</v>
      </c>
      <c r="G4068" s="24">
        <v>568.3717041015625</v>
      </c>
      <c r="H4068" s="24">
        <v>789.58038330078125</v>
      </c>
    </row>
    <row r="4069" spans="1:8">
      <c r="A4069">
        <v>228</v>
      </c>
      <c r="B4069" t="s">
        <v>490</v>
      </c>
      <c r="C4069">
        <v>11</v>
      </c>
      <c r="D4069" s="24">
        <v>8064.21728515625</v>
      </c>
      <c r="E4069" s="24">
        <v>871.023681640625</v>
      </c>
      <c r="F4069" s="24">
        <v>731.20465087890625</v>
      </c>
      <c r="G4069" s="24">
        <v>1281.531982421875</v>
      </c>
      <c r="H4069" s="24">
        <v>-1074.7877197265625</v>
      </c>
    </row>
    <row r="4070" spans="1:8">
      <c r="A4070">
        <v>229</v>
      </c>
      <c r="B4070" t="s">
        <v>491</v>
      </c>
      <c r="C4070">
        <v>11</v>
      </c>
      <c r="D4070" s="24">
        <v>15400.509765625</v>
      </c>
      <c r="E4070" s="24">
        <v>2440.207763671875</v>
      </c>
      <c r="F4070" s="24">
        <v>1934.1270751953125</v>
      </c>
      <c r="G4070" s="24">
        <v>2399.984375</v>
      </c>
      <c r="H4070" s="24">
        <v>440.0289306640625</v>
      </c>
    </row>
    <row r="4071" spans="1:8">
      <c r="A4071">
        <v>230</v>
      </c>
      <c r="B4071" t="s">
        <v>492</v>
      </c>
      <c r="C4071">
        <v>11</v>
      </c>
      <c r="D4071" s="24">
        <v>9091.66796875</v>
      </c>
      <c r="E4071" s="24">
        <v>1152.618896484375</v>
      </c>
      <c r="F4071" s="24">
        <v>928.565185546875</v>
      </c>
      <c r="G4071" s="24">
        <v>1429.3472900390625</v>
      </c>
      <c r="H4071" s="24">
        <v>534.82916259765625</v>
      </c>
    </row>
    <row r="4072" spans="1:8">
      <c r="A4072">
        <v>231</v>
      </c>
      <c r="B4072" t="s">
        <v>493</v>
      </c>
      <c r="C4072">
        <v>11</v>
      </c>
      <c r="D4072" s="24">
        <v>16315.6064453125</v>
      </c>
      <c r="E4072" s="24">
        <v>4052.047607421875</v>
      </c>
      <c r="F4072" s="24">
        <v>1036.431396484375</v>
      </c>
      <c r="G4072" s="24">
        <v>1285.618896484375</v>
      </c>
      <c r="H4072" s="24">
        <v>1196.97900390625</v>
      </c>
    </row>
    <row r="4073" spans="1:8">
      <c r="A4073">
        <v>232</v>
      </c>
      <c r="B4073" t="s">
        <v>494</v>
      </c>
      <c r="C4073">
        <v>11</v>
      </c>
      <c r="D4073" s="24">
        <v>11810.7763671875</v>
      </c>
      <c r="E4073" s="24">
        <v>3000.92529296875</v>
      </c>
      <c r="F4073" s="24">
        <v>2796.831787109375</v>
      </c>
      <c r="G4073" s="24">
        <v>2168.509765625</v>
      </c>
      <c r="H4073" s="24">
        <v>889.56170654296875</v>
      </c>
    </row>
    <row r="4074" spans="1:8">
      <c r="A4074">
        <v>233</v>
      </c>
      <c r="B4074" t="s">
        <v>495</v>
      </c>
      <c r="C4074">
        <v>11</v>
      </c>
      <c r="D4074" s="24">
        <v>2961.052001953125</v>
      </c>
      <c r="E4074" s="24">
        <v>369.437255859375</v>
      </c>
      <c r="F4074" s="24">
        <v>765.546142578125</v>
      </c>
      <c r="G4074" s="24">
        <v>671.23846435546875</v>
      </c>
      <c r="H4074" s="24">
        <v>570.974609375</v>
      </c>
    </row>
    <row r="4075" spans="1:8">
      <c r="A4075">
        <v>234</v>
      </c>
      <c r="B4075" t="s">
        <v>496</v>
      </c>
      <c r="C4075">
        <v>11</v>
      </c>
      <c r="D4075" s="24">
        <v>8015.20703125</v>
      </c>
      <c r="E4075" s="24">
        <v>1062.180419921875</v>
      </c>
      <c r="F4075" s="24">
        <v>790.42938232421875</v>
      </c>
      <c r="G4075" s="24">
        <v>1768.627197265625</v>
      </c>
      <c r="H4075" s="24">
        <v>1544.1239013671875</v>
      </c>
    </row>
    <row r="4076" spans="1:8">
      <c r="A4076">
        <v>235</v>
      </c>
      <c r="B4076" t="s">
        <v>497</v>
      </c>
      <c r="C4076">
        <v>11</v>
      </c>
      <c r="D4076" s="24">
        <v>13152.7744140625</v>
      </c>
      <c r="E4076" s="24">
        <v>2120.4482421875</v>
      </c>
      <c r="F4076" s="24">
        <v>1652.9930419921875</v>
      </c>
      <c r="G4076" s="24">
        <v>1776.592041015625</v>
      </c>
      <c r="H4076" s="24">
        <v>1257.168701171875</v>
      </c>
    </row>
    <row r="4077" spans="1:8">
      <c r="A4077">
        <v>236</v>
      </c>
      <c r="B4077" t="s">
        <v>498</v>
      </c>
      <c r="C4077">
        <v>11</v>
      </c>
      <c r="D4077" s="24">
        <v>10244.12890625</v>
      </c>
      <c r="E4077" s="24">
        <v>1309.613037109375</v>
      </c>
      <c r="F4077" s="24">
        <v>815.8875732421875</v>
      </c>
      <c r="G4077" s="24">
        <v>1207.3397216796875</v>
      </c>
      <c r="H4077" s="24">
        <v>297.7667236328125</v>
      </c>
    </row>
    <row r="4078" spans="1:8">
      <c r="A4078">
        <v>237</v>
      </c>
      <c r="B4078" t="s">
        <v>499</v>
      </c>
      <c r="C4078">
        <v>11</v>
      </c>
      <c r="D4078" s="24">
        <v>2319.48828125</v>
      </c>
      <c r="E4078" s="24">
        <v>468.4090576171875</v>
      </c>
      <c r="F4078" s="24">
        <v>-37.586589813232422</v>
      </c>
      <c r="G4078" s="24">
        <v>658.41949462890625</v>
      </c>
      <c r="H4078" s="24">
        <v>44.211288452148438</v>
      </c>
    </row>
    <row r="4079" spans="1:8">
      <c r="A4079">
        <v>238</v>
      </c>
      <c r="B4079" t="s">
        <v>500</v>
      </c>
      <c r="C4079">
        <v>11</v>
      </c>
      <c r="D4079" s="24">
        <v>4300.4091796875</v>
      </c>
      <c r="E4079" s="24">
        <v>642.6505126953125</v>
      </c>
      <c r="F4079" s="24">
        <v>698.53594970703125</v>
      </c>
      <c r="G4079" s="24">
        <v>1054.4725341796875</v>
      </c>
      <c r="H4079" s="24">
        <v>249.33424377441406</v>
      </c>
    </row>
    <row r="4080" spans="1:8">
      <c r="A4080">
        <v>239</v>
      </c>
      <c r="B4080" t="s">
        <v>501</v>
      </c>
      <c r="C4080">
        <v>11</v>
      </c>
      <c r="D4080" s="24">
        <v>2568.424560546875</v>
      </c>
      <c r="E4080" s="24">
        <v>306.05184936523438</v>
      </c>
      <c r="F4080" s="24">
        <v>306.17495727539062</v>
      </c>
      <c r="G4080" s="24">
        <v>941.8287353515625</v>
      </c>
      <c r="H4080" s="24">
        <v>400.499267578125</v>
      </c>
    </row>
    <row r="4081" spans="1:8">
      <c r="A4081">
        <v>240</v>
      </c>
      <c r="B4081" t="s">
        <v>502</v>
      </c>
      <c r="C4081">
        <v>11</v>
      </c>
      <c r="D4081" s="24">
        <v>717.707763671875</v>
      </c>
      <c r="E4081" s="24">
        <v>207.885986328125</v>
      </c>
      <c r="F4081" s="24">
        <v>429.80499267578125</v>
      </c>
      <c r="G4081" s="24">
        <v>870.5654296875</v>
      </c>
      <c r="H4081" s="24">
        <v>1661.9779052734375</v>
      </c>
    </row>
    <row r="4082" spans="1:8">
      <c r="A4082">
        <v>241</v>
      </c>
      <c r="B4082" t="s">
        <v>503</v>
      </c>
      <c r="C4082">
        <v>11</v>
      </c>
      <c r="D4082" s="24">
        <v>14641.0498046875</v>
      </c>
      <c r="E4082" s="24">
        <v>2319.737060546875</v>
      </c>
      <c r="F4082" s="24">
        <v>1249.426025390625</v>
      </c>
      <c r="G4082" s="24">
        <v>1810.9976806640625</v>
      </c>
      <c r="H4082" s="24">
        <v>1301.3350830078125</v>
      </c>
    </row>
    <row r="4083" spans="1:8">
      <c r="A4083">
        <v>242</v>
      </c>
      <c r="B4083" t="s">
        <v>504</v>
      </c>
      <c r="C4083">
        <v>11</v>
      </c>
      <c r="D4083" s="24">
        <v>17489.267578125</v>
      </c>
      <c r="E4083" s="24">
        <v>2568.66845703125</v>
      </c>
      <c r="F4083" s="24">
        <v>1080.5950927734375</v>
      </c>
      <c r="G4083" s="24">
        <v>1776.595458984375</v>
      </c>
      <c r="H4083" s="24">
        <v>905.1759033203125</v>
      </c>
    </row>
    <row r="4084" spans="1:8">
      <c r="A4084">
        <v>243</v>
      </c>
      <c r="B4084" t="s">
        <v>505</v>
      </c>
      <c r="C4084">
        <v>11</v>
      </c>
      <c r="D4084" s="24">
        <v>10116.8623046875</v>
      </c>
      <c r="E4084" s="24">
        <v>1690.873291015625</v>
      </c>
      <c r="F4084" s="24">
        <v>1092.2347412109375</v>
      </c>
      <c r="G4084" s="24">
        <v>1369.0426025390625</v>
      </c>
      <c r="H4084" s="24">
        <v>1087.126953125</v>
      </c>
    </row>
    <row r="4085" spans="1:8">
      <c r="A4085">
        <v>244</v>
      </c>
      <c r="B4085" t="s">
        <v>506</v>
      </c>
      <c r="C4085">
        <v>11</v>
      </c>
      <c r="D4085" s="24">
        <v>20620.615234375</v>
      </c>
      <c r="E4085" s="24">
        <v>3420.50732421875</v>
      </c>
      <c r="F4085" s="24">
        <v>1438.9930419921875</v>
      </c>
      <c r="G4085" s="24">
        <v>2377.018310546875</v>
      </c>
      <c r="H4085" s="24">
        <v>851.665771484375</v>
      </c>
    </row>
    <row r="4086" spans="1:8">
      <c r="A4086">
        <v>245</v>
      </c>
      <c r="B4086" t="s">
        <v>507</v>
      </c>
      <c r="C4086">
        <v>11</v>
      </c>
      <c r="D4086" s="24">
        <v>7292.15576171875</v>
      </c>
      <c r="E4086" s="24">
        <v>1386.4307861328125</v>
      </c>
      <c r="F4086" s="24">
        <v>456.88742065429688</v>
      </c>
      <c r="G4086" s="24">
        <v>1209.143310546875</v>
      </c>
      <c r="H4086" s="24">
        <v>896.100830078125</v>
      </c>
    </row>
    <row r="4087" spans="1:8">
      <c r="A4087">
        <v>246</v>
      </c>
      <c r="B4087" t="s">
        <v>508</v>
      </c>
      <c r="C4087">
        <v>11</v>
      </c>
      <c r="D4087" s="24">
        <v>9895.6796875</v>
      </c>
      <c r="E4087" s="24">
        <v>1744.5177001953125</v>
      </c>
      <c r="F4087" s="24">
        <v>-980.91668701171875</v>
      </c>
      <c r="G4087" s="24">
        <v>-2942.24755859375</v>
      </c>
      <c r="H4087" s="24">
        <v>-843.498779296875</v>
      </c>
    </row>
    <row r="4088" spans="1:8">
      <c r="A4088">
        <v>247</v>
      </c>
      <c r="B4088" t="s">
        <v>509</v>
      </c>
      <c r="C4088">
        <v>11</v>
      </c>
      <c r="D4088" s="24">
        <v>9290.1044921875</v>
      </c>
      <c r="E4088" s="24">
        <v>884.85333251953125</v>
      </c>
      <c r="F4088" s="24">
        <v>139.74566650390625</v>
      </c>
      <c r="G4088" s="24">
        <v>449.1739501953125</v>
      </c>
      <c r="H4088" s="24">
        <v>826.8922119140625</v>
      </c>
    </row>
    <row r="4089" spans="1:8">
      <c r="A4089">
        <v>248</v>
      </c>
      <c r="B4089" t="s">
        <v>510</v>
      </c>
      <c r="C4089">
        <v>11</v>
      </c>
      <c r="D4089" s="24">
        <v>19602.298828125</v>
      </c>
      <c r="E4089" s="24">
        <v>2549.99365234375</v>
      </c>
      <c r="F4089" s="24">
        <v>1935.0849609375</v>
      </c>
      <c r="G4089" s="24">
        <v>1994.2041015625</v>
      </c>
      <c r="H4089" s="24">
        <v>1369.30419921875</v>
      </c>
    </row>
    <row r="4090" spans="1:8">
      <c r="A4090">
        <v>249</v>
      </c>
      <c r="B4090" t="s">
        <v>511</v>
      </c>
      <c r="C4090">
        <v>11</v>
      </c>
      <c r="D4090" s="24">
        <v>6278.56494140625</v>
      </c>
      <c r="E4090" s="24">
        <v>735.36016845703125</v>
      </c>
      <c r="F4090" s="24">
        <v>189.48622131347656</v>
      </c>
      <c r="G4090" s="24">
        <v>1031.3935546875</v>
      </c>
      <c r="H4090" s="24">
        <v>669.79296875</v>
      </c>
    </row>
    <row r="4091" spans="1:8">
      <c r="A4091">
        <v>250</v>
      </c>
      <c r="B4091" t="s">
        <v>512</v>
      </c>
      <c r="C4091">
        <v>11</v>
      </c>
      <c r="D4091" s="24">
        <v>36188.1484375</v>
      </c>
      <c r="E4091" s="24">
        <v>4956.9306640625</v>
      </c>
      <c r="F4091" s="24">
        <v>3737.27099609375</v>
      </c>
      <c r="G4091" s="24">
        <v>4564.53271484375</v>
      </c>
      <c r="H4091" s="24">
        <v>1950.6646728515625</v>
      </c>
    </row>
    <row r="4092" spans="1:8">
      <c r="A4092">
        <v>251</v>
      </c>
      <c r="B4092" t="s">
        <v>513</v>
      </c>
      <c r="C4092">
        <v>11</v>
      </c>
      <c r="D4092" s="24">
        <v>5374.7421875</v>
      </c>
      <c r="E4092" s="24">
        <v>664.63641357421875</v>
      </c>
      <c r="F4092" s="24">
        <v>810.31170654296875</v>
      </c>
      <c r="G4092" s="24">
        <v>761.94384765625</v>
      </c>
      <c r="H4092" s="24">
        <v>534.44732666015625</v>
      </c>
    </row>
    <row r="4093" spans="1:8">
      <c r="A4093">
        <v>252</v>
      </c>
      <c r="B4093" t="s">
        <v>514</v>
      </c>
      <c r="C4093">
        <v>11</v>
      </c>
      <c r="D4093" s="24">
        <v>6802.892578125</v>
      </c>
      <c r="E4093" s="24">
        <v>2867.4111328125</v>
      </c>
      <c r="F4093" s="24">
        <v>1194.81787109375</v>
      </c>
      <c r="G4093" s="24">
        <v>1398.97265625</v>
      </c>
      <c r="H4093" s="24">
        <v>967.45660400390625</v>
      </c>
    </row>
    <row r="4094" spans="1:8">
      <c r="A4094">
        <v>253</v>
      </c>
      <c r="B4094" t="s">
        <v>515</v>
      </c>
      <c r="C4094">
        <v>11</v>
      </c>
      <c r="D4094" s="24">
        <v>14604.8037109375</v>
      </c>
      <c r="E4094" s="24">
        <v>3096.0087890625</v>
      </c>
      <c r="F4094" s="24">
        <v>2169.958984375</v>
      </c>
      <c r="G4094" s="24">
        <v>3394.7646484375</v>
      </c>
      <c r="H4094" s="24">
        <v>2121.83837890625</v>
      </c>
    </row>
    <row r="4095" spans="1:8">
      <c r="A4095">
        <v>254</v>
      </c>
      <c r="B4095" t="s">
        <v>516</v>
      </c>
      <c r="C4095">
        <v>11</v>
      </c>
      <c r="D4095" s="24">
        <v>5087.70458984375</v>
      </c>
      <c r="E4095" s="24">
        <v>793.64227294921875</v>
      </c>
      <c r="F4095" s="24">
        <v>639.23931884765625</v>
      </c>
      <c r="G4095" s="24">
        <v>139.25846862792969</v>
      </c>
      <c r="H4095" s="24">
        <v>336.16552734375</v>
      </c>
    </row>
    <row r="4096" spans="1:8">
      <c r="A4096">
        <v>255</v>
      </c>
      <c r="B4096" t="s">
        <v>517</v>
      </c>
      <c r="C4096">
        <v>11</v>
      </c>
      <c r="D4096" s="24">
        <v>8699.0830078125</v>
      </c>
      <c r="E4096" s="24">
        <v>2147.2763671875</v>
      </c>
      <c r="F4096" s="24">
        <v>-52.408775329589844</v>
      </c>
      <c r="G4096" s="24">
        <v>-362.9141845703125</v>
      </c>
      <c r="H4096" s="24">
        <v>-1034.6651611328125</v>
      </c>
    </row>
    <row r="4097" spans="1:8">
      <c r="A4097">
        <v>256</v>
      </c>
      <c r="B4097" t="s">
        <v>518</v>
      </c>
      <c r="C4097">
        <v>11</v>
      </c>
      <c r="D4097" s="24">
        <v>14036.1904296875</v>
      </c>
      <c r="E4097" s="24">
        <v>2333.79833984375</v>
      </c>
      <c r="F4097" s="24">
        <v>1405.853271484375</v>
      </c>
      <c r="G4097" s="24">
        <v>1010.8692016601562</v>
      </c>
      <c r="H4097" s="24">
        <v>1080.4808349609375</v>
      </c>
    </row>
    <row r="4098" spans="1:8">
      <c r="A4098">
        <v>257</v>
      </c>
      <c r="B4098" t="s">
        <v>519</v>
      </c>
      <c r="C4098">
        <v>11</v>
      </c>
      <c r="D4098" s="24">
        <v>2611.156494140625</v>
      </c>
      <c r="E4098" s="24">
        <v>364.06143188476562</v>
      </c>
      <c r="F4098" s="24">
        <v>840.3792724609375</v>
      </c>
      <c r="G4098" s="24">
        <v>413.44549560546875</v>
      </c>
      <c r="H4098" s="24">
        <v>987.949462890625</v>
      </c>
    </row>
    <row r="4099" spans="1:8">
      <c r="A4099">
        <v>258</v>
      </c>
      <c r="B4099" t="s">
        <v>520</v>
      </c>
      <c r="C4099">
        <v>11</v>
      </c>
      <c r="D4099" s="24">
        <v>7866.3427734375</v>
      </c>
      <c r="E4099" s="24">
        <v>1731.8302001953125</v>
      </c>
      <c r="F4099" s="24">
        <v>-28.951780319213867</v>
      </c>
      <c r="G4099" s="24">
        <v>1911.701904296875</v>
      </c>
      <c r="H4099" s="24">
        <v>1488.119873046875</v>
      </c>
    </row>
    <row r="4100" spans="1:8">
      <c r="A4100">
        <v>259</v>
      </c>
      <c r="B4100" t="s">
        <v>521</v>
      </c>
      <c r="C4100">
        <v>11</v>
      </c>
      <c r="D4100" s="24">
        <v>3205.61962890625</v>
      </c>
      <c r="E4100" s="24">
        <v>233.24516296386719</v>
      </c>
      <c r="F4100" s="24">
        <v>753.01904296875</v>
      </c>
      <c r="G4100" s="24">
        <v>402.48333740234375</v>
      </c>
      <c r="H4100" s="24">
        <v>375.62564086914062</v>
      </c>
    </row>
    <row r="4101" spans="1:8">
      <c r="A4101">
        <v>260</v>
      </c>
      <c r="B4101" t="s">
        <v>522</v>
      </c>
      <c r="C4101">
        <v>11</v>
      </c>
      <c r="D4101" s="24">
        <v>5235.86279296875</v>
      </c>
      <c r="E4101" s="24">
        <v>1235.682861328125</v>
      </c>
      <c r="F4101" s="24">
        <v>670.388916015625</v>
      </c>
      <c r="G4101" s="24">
        <v>1226.554931640625</v>
      </c>
      <c r="H4101" s="24">
        <v>477.55459594726562</v>
      </c>
    </row>
    <row r="4102" spans="1:8">
      <c r="A4102">
        <v>261</v>
      </c>
      <c r="B4102" t="s">
        <v>523</v>
      </c>
      <c r="C4102">
        <v>11</v>
      </c>
      <c r="D4102" s="24">
        <v>-907.00262451171875</v>
      </c>
      <c r="E4102" s="24">
        <v>29.247701644897461</v>
      </c>
      <c r="F4102" s="24">
        <v>386.75076293945312</v>
      </c>
      <c r="G4102" s="24">
        <v>153.35374450683594</v>
      </c>
      <c r="H4102" s="24">
        <v>668.99822998046875</v>
      </c>
    </row>
    <row r="4103" spans="1:8">
      <c r="A4103">
        <v>262</v>
      </c>
      <c r="B4103" t="s">
        <v>524</v>
      </c>
      <c r="C4103">
        <v>11</v>
      </c>
      <c r="D4103" s="24">
        <v>2426.091796875</v>
      </c>
      <c r="E4103" s="24">
        <v>394.87973022460938</v>
      </c>
      <c r="F4103" s="24">
        <v>605.8651123046875</v>
      </c>
      <c r="G4103" s="24">
        <v>525.93988037109375</v>
      </c>
      <c r="H4103" s="24">
        <v>301.04049682617188</v>
      </c>
    </row>
    <row r="4104" spans="1:8">
      <c r="A4104">
        <v>263</v>
      </c>
      <c r="B4104" t="s">
        <v>525</v>
      </c>
      <c r="C4104">
        <v>11</v>
      </c>
      <c r="D4104" s="24">
        <v>2075.11328125</v>
      </c>
      <c r="E4104" s="24">
        <v>215.95903015136719</v>
      </c>
      <c r="F4104" s="24">
        <v>307.05136108398438</v>
      </c>
      <c r="G4104" s="24">
        <v>359.32177734375</v>
      </c>
      <c r="H4104" s="24">
        <v>291.78994750976562</v>
      </c>
    </row>
    <row r="4105" spans="1:8">
      <c r="A4105">
        <v>264</v>
      </c>
      <c r="B4105" t="s">
        <v>526</v>
      </c>
      <c r="C4105">
        <v>11</v>
      </c>
      <c r="D4105" s="24">
        <v>4197.68115234375</v>
      </c>
      <c r="E4105" s="24">
        <v>988.76300048828125</v>
      </c>
      <c r="F4105" s="24">
        <v>690.6715087890625</v>
      </c>
      <c r="G4105" s="24">
        <v>1241.2001953125</v>
      </c>
      <c r="H4105" s="24">
        <v>-85.940940856933594</v>
      </c>
    </row>
    <row r="4106" spans="1:8">
      <c r="A4106">
        <v>265</v>
      </c>
      <c r="B4106" t="s">
        <v>527</v>
      </c>
      <c r="C4106">
        <v>11</v>
      </c>
      <c r="D4106" s="24">
        <v>21900.470703125</v>
      </c>
      <c r="E4106" s="24">
        <v>3234.7861328125</v>
      </c>
      <c r="F4106" s="24">
        <v>1511.607666015625</v>
      </c>
      <c r="G4106" s="24">
        <v>2154.193115234375</v>
      </c>
      <c r="H4106" s="24">
        <v>918.2742919921875</v>
      </c>
    </row>
    <row r="4107" spans="1:8">
      <c r="A4107">
        <v>266</v>
      </c>
      <c r="B4107" t="s">
        <v>528</v>
      </c>
      <c r="C4107">
        <v>11</v>
      </c>
      <c r="D4107" s="24">
        <v>21677.78125</v>
      </c>
      <c r="E4107" s="24">
        <v>3101.944580078125</v>
      </c>
      <c r="F4107" s="24">
        <v>2109.89990234375</v>
      </c>
      <c r="G4107" s="24">
        <v>2521.47802734375</v>
      </c>
      <c r="H4107" s="24">
        <v>1179.5953369140625</v>
      </c>
    </row>
    <row r="4108" spans="1:8">
      <c r="A4108">
        <v>267</v>
      </c>
      <c r="B4108" t="s">
        <v>529</v>
      </c>
      <c r="C4108">
        <v>11</v>
      </c>
      <c r="D4108" s="24">
        <v>7354.65087890625</v>
      </c>
      <c r="E4108" s="24">
        <v>1412.9034423828125</v>
      </c>
      <c r="F4108" s="24">
        <v>347.68563842773438</v>
      </c>
      <c r="G4108" s="24">
        <v>1146.39013671875</v>
      </c>
      <c r="H4108" s="24">
        <v>865.1141357421875</v>
      </c>
    </row>
    <row r="4109" spans="1:8">
      <c r="A4109">
        <v>268</v>
      </c>
      <c r="B4109" t="s">
        <v>530</v>
      </c>
      <c r="C4109">
        <v>11</v>
      </c>
      <c r="D4109" s="24">
        <v>13790.466796875</v>
      </c>
      <c r="E4109" s="24">
        <v>2228.059326171875</v>
      </c>
      <c r="F4109" s="24">
        <v>1767.77734375</v>
      </c>
      <c r="G4109" s="24">
        <v>1608.5975341796875</v>
      </c>
      <c r="H4109" s="24">
        <v>702.966552734375</v>
      </c>
    </row>
    <row r="4110" spans="1:8">
      <c r="A4110">
        <v>269</v>
      </c>
      <c r="B4110" t="s">
        <v>531</v>
      </c>
      <c r="C4110">
        <v>11</v>
      </c>
      <c r="D4110" s="24">
        <v>3068.62255859375</v>
      </c>
      <c r="E4110" s="24">
        <v>644.6461181640625</v>
      </c>
      <c r="F4110" s="24">
        <v>669.24169921875</v>
      </c>
      <c r="G4110" s="24">
        <v>748.0836181640625</v>
      </c>
      <c r="H4110" s="24">
        <v>950.48553466796875</v>
      </c>
    </row>
    <row r="4111" spans="1:8">
      <c r="A4111">
        <v>270</v>
      </c>
      <c r="B4111" t="s">
        <v>532</v>
      </c>
      <c r="C4111">
        <v>11</v>
      </c>
      <c r="D4111" s="24">
        <v>19701.451171875</v>
      </c>
      <c r="E4111" s="24">
        <v>3554.912841796875</v>
      </c>
      <c r="F4111" s="24">
        <v>1648.89599609375</v>
      </c>
      <c r="G4111" s="24">
        <v>2718.738525390625</v>
      </c>
      <c r="H4111" s="24">
        <v>1205.552734375</v>
      </c>
    </row>
    <row r="4112" spans="1:8">
      <c r="A4112">
        <v>271</v>
      </c>
      <c r="B4112" t="s">
        <v>533</v>
      </c>
      <c r="C4112">
        <v>11</v>
      </c>
      <c r="D4112" s="24">
        <v>14844.603515625</v>
      </c>
      <c r="E4112" s="24">
        <v>2566.71875</v>
      </c>
      <c r="F4112" s="24">
        <v>882.103759765625</v>
      </c>
      <c r="G4112" s="24">
        <v>1295.5001220703125</v>
      </c>
      <c r="H4112" s="24">
        <v>574.675537109375</v>
      </c>
    </row>
    <row r="4113" spans="1:8">
      <c r="A4113">
        <v>272</v>
      </c>
      <c r="B4113" t="s">
        <v>534</v>
      </c>
      <c r="C4113">
        <v>11</v>
      </c>
      <c r="D4113" s="24">
        <v>12269.263671875</v>
      </c>
      <c r="E4113" s="24">
        <v>1800.576416015625</v>
      </c>
      <c r="F4113" s="24">
        <v>1313.14306640625</v>
      </c>
      <c r="G4113" s="24">
        <v>1986.0885009765625</v>
      </c>
      <c r="H4113" s="24">
        <v>762.44158935546875</v>
      </c>
    </row>
    <row r="4114" spans="1:8">
      <c r="A4114">
        <v>273</v>
      </c>
      <c r="B4114" t="s">
        <v>535</v>
      </c>
      <c r="C4114">
        <v>11</v>
      </c>
      <c r="D4114" s="24">
        <v>14472.1513671875</v>
      </c>
      <c r="E4114" s="24">
        <v>3340.89306640625</v>
      </c>
      <c r="F4114" s="24">
        <v>1884.1973876953125</v>
      </c>
      <c r="G4114" s="24">
        <v>1547.98779296875</v>
      </c>
      <c r="H4114" s="24">
        <v>395.95578002929688</v>
      </c>
    </row>
    <row r="4115" spans="1:8">
      <c r="A4115">
        <v>274</v>
      </c>
      <c r="B4115" t="s">
        <v>536</v>
      </c>
      <c r="C4115">
        <v>11</v>
      </c>
      <c r="D4115" s="24">
        <v>7007.14599609375</v>
      </c>
      <c r="E4115" s="24">
        <v>1012.8167114257812</v>
      </c>
      <c r="F4115" s="24">
        <v>827.815185546875</v>
      </c>
      <c r="G4115" s="24">
        <v>822.3929443359375</v>
      </c>
      <c r="H4115" s="24">
        <v>808.06561279296875</v>
      </c>
    </row>
    <row r="4116" spans="1:8">
      <c r="A4116">
        <v>275</v>
      </c>
      <c r="B4116" t="s">
        <v>537</v>
      </c>
      <c r="C4116">
        <v>11</v>
      </c>
      <c r="D4116" s="24">
        <v>3220.61328125</v>
      </c>
      <c r="E4116" s="24">
        <v>587.81219482421875</v>
      </c>
      <c r="F4116" s="24">
        <v>682.5238037109375</v>
      </c>
      <c r="G4116" s="24">
        <v>412.2996826171875</v>
      </c>
      <c r="H4116" s="24">
        <v>190.34605407714844</v>
      </c>
    </row>
    <row r="4117" spans="1:8">
      <c r="A4117">
        <v>276</v>
      </c>
      <c r="B4117" t="s">
        <v>538</v>
      </c>
      <c r="C4117">
        <v>11</v>
      </c>
      <c r="D4117" s="24">
        <v>8509.431640625</v>
      </c>
      <c r="E4117" s="24">
        <v>1493.49609375</v>
      </c>
      <c r="F4117" s="24">
        <v>868.9715576171875</v>
      </c>
      <c r="G4117" s="24">
        <v>1100.0609130859375</v>
      </c>
      <c r="H4117" s="24">
        <v>1384.082275390625</v>
      </c>
    </row>
    <row r="4118" spans="1:8">
      <c r="A4118">
        <v>277</v>
      </c>
      <c r="B4118" t="s">
        <v>539</v>
      </c>
      <c r="C4118">
        <v>11</v>
      </c>
      <c r="D4118" s="24">
        <v>4195.96826171875</v>
      </c>
      <c r="E4118" s="24">
        <v>635.91796875</v>
      </c>
      <c r="F4118" s="24">
        <v>195.41815185546875</v>
      </c>
      <c r="G4118" s="24">
        <v>946.55084228515625</v>
      </c>
      <c r="H4118" s="24">
        <v>-293.29678344726562</v>
      </c>
    </row>
    <row r="4119" spans="1:8">
      <c r="A4119">
        <v>278</v>
      </c>
      <c r="B4119" t="s">
        <v>540</v>
      </c>
      <c r="C4119">
        <v>11</v>
      </c>
      <c r="D4119" s="24">
        <v>8011.705078125</v>
      </c>
      <c r="E4119" s="24">
        <v>1395.7418212890625</v>
      </c>
      <c r="F4119" s="24">
        <v>1277.0673828125</v>
      </c>
      <c r="G4119" s="24">
        <v>1565.28271484375</v>
      </c>
      <c r="H4119" s="24">
        <v>1208.312255859375</v>
      </c>
    </row>
    <row r="4120" spans="1:8">
      <c r="A4120">
        <v>279</v>
      </c>
      <c r="B4120" t="s">
        <v>541</v>
      </c>
      <c r="C4120">
        <v>11</v>
      </c>
      <c r="D4120" s="24">
        <v>9362.740234375</v>
      </c>
      <c r="E4120" s="24">
        <v>2082.266357421875</v>
      </c>
      <c r="F4120" s="24">
        <v>1106.4306640625</v>
      </c>
      <c r="G4120" s="24">
        <v>1682.3900146484375</v>
      </c>
      <c r="H4120" s="24">
        <v>1979.6746826171875</v>
      </c>
    </row>
    <row r="4121" spans="1:8">
      <c r="A4121">
        <v>280</v>
      </c>
      <c r="B4121" t="s">
        <v>542</v>
      </c>
      <c r="C4121">
        <v>11</v>
      </c>
      <c r="D4121" s="24">
        <v>16694.87109375</v>
      </c>
      <c r="E4121" s="24">
        <v>3865.478271484375</v>
      </c>
      <c r="F4121" s="24">
        <v>2600.194091796875</v>
      </c>
      <c r="G4121" s="24">
        <v>2666.531494140625</v>
      </c>
      <c r="H4121" s="24">
        <v>2428.527587890625</v>
      </c>
    </row>
    <row r="4122" spans="1:8">
      <c r="A4122">
        <v>281</v>
      </c>
      <c r="B4122" t="s">
        <v>543</v>
      </c>
      <c r="C4122">
        <v>11</v>
      </c>
      <c r="D4122" s="24">
        <v>5330.0859375</v>
      </c>
      <c r="E4122" s="24">
        <v>1382.9168701171875</v>
      </c>
      <c r="F4122" s="24">
        <v>999.7998046875</v>
      </c>
      <c r="G4122" s="24">
        <v>1897.103759765625</v>
      </c>
      <c r="H4122" s="24">
        <v>441.72027587890625</v>
      </c>
    </row>
    <row r="4123" spans="1:8">
      <c r="A4123">
        <v>282</v>
      </c>
      <c r="B4123" t="s">
        <v>544</v>
      </c>
      <c r="C4123">
        <v>11</v>
      </c>
      <c r="D4123" s="24">
        <v>15112.5166015625</v>
      </c>
      <c r="E4123" s="24">
        <v>3141.35107421875</v>
      </c>
      <c r="F4123" s="24">
        <v>2075.655029296875</v>
      </c>
      <c r="G4123" s="24">
        <v>2871.538818359375</v>
      </c>
      <c r="H4123" s="24">
        <v>3622.266845703125</v>
      </c>
    </row>
    <row r="4124" spans="1:8">
      <c r="A4124">
        <v>283</v>
      </c>
      <c r="B4124" t="s">
        <v>545</v>
      </c>
      <c r="C4124">
        <v>11</v>
      </c>
      <c r="D4124" s="24">
        <v>2040.8294677734375</v>
      </c>
      <c r="E4124" s="24">
        <v>497.88958740234375</v>
      </c>
      <c r="F4124" s="24">
        <v>139.74067687988281</v>
      </c>
      <c r="G4124" s="24">
        <v>712.07940673828125</v>
      </c>
      <c r="H4124" s="24">
        <v>217.7392578125</v>
      </c>
    </row>
    <row r="4125" spans="1:8">
      <c r="A4125">
        <v>284</v>
      </c>
      <c r="B4125" t="s">
        <v>546</v>
      </c>
      <c r="C4125">
        <v>11</v>
      </c>
      <c r="D4125" s="24">
        <v>6407.33837890625</v>
      </c>
      <c r="E4125" s="24">
        <v>1692.13916015625</v>
      </c>
      <c r="F4125" s="24">
        <v>952.8841552734375</v>
      </c>
      <c r="G4125" s="24">
        <v>1012.3333129882812</v>
      </c>
      <c r="H4125" s="24">
        <v>1002.2289428710938</v>
      </c>
    </row>
    <row r="4126" spans="1:8">
      <c r="A4126">
        <v>285</v>
      </c>
      <c r="B4126" t="s">
        <v>547</v>
      </c>
      <c r="C4126">
        <v>11</v>
      </c>
      <c r="D4126" s="24">
        <v>3258.70947265625</v>
      </c>
      <c r="E4126" s="24">
        <v>789.434326171875</v>
      </c>
      <c r="F4126" s="24">
        <v>403.89501953125</v>
      </c>
      <c r="G4126" s="24">
        <v>1508.8623046875</v>
      </c>
      <c r="H4126" s="24">
        <v>1270.3878173828125</v>
      </c>
    </row>
    <row r="4127" spans="1:8">
      <c r="A4127">
        <v>286</v>
      </c>
      <c r="B4127" t="s">
        <v>548</v>
      </c>
      <c r="C4127">
        <v>11</v>
      </c>
      <c r="D4127" s="24">
        <v>2246.58837890625</v>
      </c>
      <c r="E4127" s="24">
        <v>674.3779296875</v>
      </c>
      <c r="F4127" s="24">
        <v>734.68109130859375</v>
      </c>
      <c r="G4127" s="24">
        <v>1360.3148193359375</v>
      </c>
      <c r="H4127" s="24">
        <v>1061.4205322265625</v>
      </c>
    </row>
    <row r="4128" spans="1:8">
      <c r="A4128">
        <v>287</v>
      </c>
      <c r="B4128" t="s">
        <v>549</v>
      </c>
      <c r="C4128">
        <v>11</v>
      </c>
      <c r="D4128" s="24">
        <v>2489.359130859375</v>
      </c>
      <c r="E4128" s="24">
        <v>639.33673095703125</v>
      </c>
      <c r="F4128" s="24">
        <v>526.04559326171875</v>
      </c>
      <c r="G4128" s="24">
        <v>1082.6580810546875</v>
      </c>
      <c r="H4128" s="24">
        <v>35.502651214599609</v>
      </c>
    </row>
    <row r="4129" spans="1:8">
      <c r="A4129">
        <v>288</v>
      </c>
      <c r="B4129" t="s">
        <v>550</v>
      </c>
      <c r="C4129">
        <v>11</v>
      </c>
      <c r="D4129" s="24">
        <v>9451.1708984375</v>
      </c>
      <c r="E4129" s="24">
        <v>1839.016357421875</v>
      </c>
      <c r="F4129" s="24">
        <v>743.7989501953125</v>
      </c>
      <c r="G4129" s="24">
        <v>1592.5892333984375</v>
      </c>
      <c r="H4129" s="24">
        <v>804.8505859375</v>
      </c>
    </row>
    <row r="4130" spans="1:8">
      <c r="A4130">
        <v>289</v>
      </c>
      <c r="B4130" t="s">
        <v>551</v>
      </c>
      <c r="C4130">
        <v>11</v>
      </c>
      <c r="D4130" s="24">
        <v>8675.8408203125</v>
      </c>
      <c r="E4130" s="24">
        <v>1532.823974609375</v>
      </c>
      <c r="F4130" s="24">
        <v>691.41864013671875</v>
      </c>
      <c r="G4130" s="24">
        <v>1654.714599609375</v>
      </c>
      <c r="H4130" s="24">
        <v>505.81231689453125</v>
      </c>
    </row>
    <row r="4131" spans="1:8">
      <c r="A4131">
        <v>290</v>
      </c>
      <c r="B4131" t="s">
        <v>552</v>
      </c>
      <c r="C4131">
        <v>11</v>
      </c>
      <c r="D4131" s="24">
        <v>8244.33203125</v>
      </c>
      <c r="E4131" s="24">
        <v>819.32293701171875</v>
      </c>
      <c r="F4131" s="24">
        <v>938.591796875</v>
      </c>
      <c r="G4131" s="24">
        <v>900.9697265625</v>
      </c>
      <c r="H4131" s="24">
        <v>1050.7720947265625</v>
      </c>
    </row>
    <row r="4132" spans="1:8">
      <c r="A4132">
        <v>291</v>
      </c>
      <c r="B4132" t="s">
        <v>553</v>
      </c>
      <c r="C4132">
        <v>11</v>
      </c>
      <c r="D4132" s="24">
        <v>6456.55419921875</v>
      </c>
      <c r="E4132" s="24">
        <v>1168.262451171875</v>
      </c>
      <c r="F4132" s="24">
        <v>1184.89892578125</v>
      </c>
      <c r="G4132" s="24">
        <v>1123.8284912109375</v>
      </c>
      <c r="H4132" s="24">
        <v>484.67922973632812</v>
      </c>
    </row>
    <row r="4133" spans="1:8">
      <c r="A4133">
        <v>292</v>
      </c>
      <c r="B4133" t="s">
        <v>554</v>
      </c>
      <c r="C4133">
        <v>11</v>
      </c>
      <c r="D4133" s="24">
        <v>18639.763671875</v>
      </c>
      <c r="E4133" s="24">
        <v>2972.419677734375</v>
      </c>
      <c r="F4133" s="24">
        <v>1697.0633544921875</v>
      </c>
      <c r="G4133" s="24">
        <v>2634.52587890625</v>
      </c>
      <c r="H4133" s="24">
        <v>1374.2698974609375</v>
      </c>
    </row>
    <row r="4134" spans="1:8">
      <c r="A4134">
        <v>293</v>
      </c>
      <c r="B4134" t="s">
        <v>555</v>
      </c>
      <c r="C4134">
        <v>11</v>
      </c>
      <c r="D4134" s="24">
        <v>7312.84912109375</v>
      </c>
      <c r="E4134" s="24">
        <v>1596.59765625</v>
      </c>
      <c r="F4134" s="24">
        <v>665.63360595703125</v>
      </c>
      <c r="G4134" s="24">
        <v>490.28683471679688</v>
      </c>
      <c r="H4134" s="24">
        <v>133.89906311035156</v>
      </c>
    </row>
    <row r="4135" spans="1:8">
      <c r="A4135">
        <v>294</v>
      </c>
      <c r="B4135" t="s">
        <v>556</v>
      </c>
      <c r="C4135">
        <v>11</v>
      </c>
      <c r="D4135" s="24">
        <v>5276.310546875</v>
      </c>
      <c r="E4135" s="24">
        <v>1182.7923583984375</v>
      </c>
      <c r="F4135" s="24">
        <v>934.79327392578125</v>
      </c>
      <c r="G4135" s="24">
        <v>881.38336181640625</v>
      </c>
      <c r="H4135" s="24">
        <v>731.71221923828125</v>
      </c>
    </row>
    <row r="4136" spans="1:8">
      <c r="A4136">
        <v>295</v>
      </c>
      <c r="B4136" t="s">
        <v>557</v>
      </c>
      <c r="C4136">
        <v>11</v>
      </c>
      <c r="D4136" s="24">
        <v>2936.0625</v>
      </c>
      <c r="E4136" s="24">
        <v>910.67132568359375</v>
      </c>
      <c r="F4136" s="24">
        <v>300.68804931640625</v>
      </c>
      <c r="G4136" s="24">
        <v>805.010009765625</v>
      </c>
      <c r="H4136" s="24">
        <v>738.99420166015625</v>
      </c>
    </row>
    <row r="4137" spans="1:8">
      <c r="A4137">
        <v>296</v>
      </c>
      <c r="B4137" t="s">
        <v>558</v>
      </c>
      <c r="C4137">
        <v>11</v>
      </c>
      <c r="D4137" s="24">
        <v>7698.55859375</v>
      </c>
      <c r="E4137" s="24">
        <v>1350.575439453125</v>
      </c>
      <c r="F4137" s="24">
        <v>330.731689453125</v>
      </c>
      <c r="G4137" s="24">
        <v>834.066162109375</v>
      </c>
      <c r="H4137" s="24">
        <v>650.25433349609375</v>
      </c>
    </row>
    <row r="4138" spans="1:8">
      <c r="A4138">
        <v>297</v>
      </c>
      <c r="B4138" t="s">
        <v>559</v>
      </c>
      <c r="C4138">
        <v>11</v>
      </c>
      <c r="D4138" s="24">
        <v>3465.293701171875</v>
      </c>
      <c r="E4138" s="24">
        <v>686.357421875</v>
      </c>
      <c r="F4138" s="24">
        <v>214.64773559570312</v>
      </c>
      <c r="G4138" s="24">
        <v>835.56451416015625</v>
      </c>
      <c r="H4138" s="24">
        <v>269.354736328125</v>
      </c>
    </row>
    <row r="4139" spans="1:8">
      <c r="A4139">
        <v>298</v>
      </c>
      <c r="B4139" t="s">
        <v>560</v>
      </c>
      <c r="C4139">
        <v>11</v>
      </c>
      <c r="D4139" s="24">
        <v>4516.228515625</v>
      </c>
      <c r="E4139" s="24">
        <v>1061.5819091796875</v>
      </c>
      <c r="F4139" s="24">
        <v>422.51864624023438</v>
      </c>
      <c r="G4139" s="24">
        <v>633.23687744140625</v>
      </c>
      <c r="H4139" s="24">
        <v>322.72055053710938</v>
      </c>
    </row>
    <row r="4140" spans="1:8">
      <c r="A4140">
        <v>299</v>
      </c>
      <c r="B4140" t="s">
        <v>561</v>
      </c>
      <c r="C4140">
        <v>11</v>
      </c>
      <c r="D4140" s="24">
        <v>2546.6455078125</v>
      </c>
      <c r="E4140" s="24">
        <v>647.76287841796875</v>
      </c>
      <c r="F4140" s="24">
        <v>239.01467895507812</v>
      </c>
      <c r="G4140" s="24">
        <v>775.9739990234375</v>
      </c>
      <c r="H4140" s="24">
        <v>126.54188537597656</v>
      </c>
    </row>
    <row r="4141" spans="1:8">
      <c r="A4141">
        <v>300</v>
      </c>
      <c r="B4141" t="s">
        <v>562</v>
      </c>
      <c r="C4141">
        <v>11</v>
      </c>
      <c r="D4141" s="24">
        <v>4998.0634765625</v>
      </c>
      <c r="E4141" s="24">
        <v>833.99871826171875</v>
      </c>
      <c r="F4141" s="24">
        <v>709.00628662109375</v>
      </c>
      <c r="G4141" s="24">
        <v>1193.057861328125</v>
      </c>
      <c r="H4141" s="24">
        <v>1265.0513916015625</v>
      </c>
    </row>
    <row r="4142" spans="1:8">
      <c r="A4142">
        <v>301</v>
      </c>
      <c r="B4142" t="s">
        <v>563</v>
      </c>
      <c r="C4142">
        <v>11</v>
      </c>
      <c r="D4142" s="24">
        <v>1940.6337890625</v>
      </c>
      <c r="E4142" s="24">
        <v>645.03106689453125</v>
      </c>
      <c r="F4142" s="24">
        <v>397.99697875976562</v>
      </c>
      <c r="G4142" s="24">
        <v>526.77874755859375</v>
      </c>
      <c r="H4142" s="24">
        <v>1114.013916015625</v>
      </c>
    </row>
    <row r="4143" spans="1:8">
      <c r="A4143">
        <v>302</v>
      </c>
      <c r="B4143" t="s">
        <v>564</v>
      </c>
      <c r="C4143">
        <v>11</v>
      </c>
      <c r="D4143" s="24">
        <v>2051.701171875</v>
      </c>
      <c r="E4143" s="24">
        <v>535.96319580078125</v>
      </c>
      <c r="F4143" s="24">
        <v>920.957275390625</v>
      </c>
      <c r="G4143" s="24">
        <v>821.892822265625</v>
      </c>
      <c r="H4143" s="24">
        <v>-86.460708618164062</v>
      </c>
    </row>
    <row r="4144" spans="1:8">
      <c r="A4144">
        <v>303</v>
      </c>
      <c r="B4144" t="s">
        <v>565</v>
      </c>
      <c r="C4144">
        <v>11</v>
      </c>
      <c r="D4144" s="24">
        <v>1602.591552734375</v>
      </c>
      <c r="E4144" s="24">
        <v>421.05380249023438</v>
      </c>
      <c r="F4144" s="24">
        <v>111.15177154541016</v>
      </c>
      <c r="G4144" s="24">
        <v>550.64129638671875</v>
      </c>
      <c r="H4144" s="24">
        <v>541.2086181640625</v>
      </c>
    </row>
    <row r="4145" spans="1:8">
      <c r="A4145">
        <v>304</v>
      </c>
      <c r="B4145" t="s">
        <v>566</v>
      </c>
      <c r="C4145">
        <v>11</v>
      </c>
      <c r="D4145" s="24">
        <v>1940.296142578125</v>
      </c>
      <c r="E4145" s="24">
        <v>615.40472412109375</v>
      </c>
      <c r="F4145" s="24">
        <v>345.25155639648438</v>
      </c>
      <c r="G4145" s="24">
        <v>1086.1177978515625</v>
      </c>
      <c r="H4145" s="24">
        <v>834.44793701171875</v>
      </c>
    </row>
    <row r="4146" spans="1:8">
      <c r="A4146">
        <v>305</v>
      </c>
      <c r="B4146" t="s">
        <v>567</v>
      </c>
      <c r="C4146">
        <v>11</v>
      </c>
      <c r="D4146" s="24">
        <v>916.78076171875</v>
      </c>
      <c r="E4146" s="24">
        <v>618.80596923828125</v>
      </c>
      <c r="F4146" s="24">
        <v>251.94076538085938</v>
      </c>
      <c r="G4146" s="24">
        <v>329.73907470703125</v>
      </c>
      <c r="H4146" s="24">
        <v>-111.55354309082031</v>
      </c>
    </row>
    <row r="4147" spans="1:8">
      <c r="A4147">
        <v>306</v>
      </c>
      <c r="B4147" t="s">
        <v>568</v>
      </c>
      <c r="C4147">
        <v>11</v>
      </c>
      <c r="D4147" s="24">
        <v>4115.01953125</v>
      </c>
      <c r="E4147" s="24">
        <v>848.99700927734375</v>
      </c>
      <c r="F4147" s="24">
        <v>302.1597900390625</v>
      </c>
      <c r="G4147" s="24">
        <v>1268.700439453125</v>
      </c>
      <c r="H4147" s="24">
        <v>-177.25334167480469</v>
      </c>
    </row>
    <row r="4148" spans="1:8">
      <c r="A4148">
        <v>307</v>
      </c>
      <c r="B4148" t="s">
        <v>569</v>
      </c>
      <c r="C4148">
        <v>11</v>
      </c>
      <c r="D4148" s="24">
        <v>3971.009033203125</v>
      </c>
      <c r="E4148" s="24">
        <v>837.59625244140625</v>
      </c>
      <c r="F4148" s="24">
        <v>71.6571044921875</v>
      </c>
      <c r="G4148" s="24">
        <v>705.89300537109375</v>
      </c>
      <c r="H4148" s="24">
        <v>648.76165771484375</v>
      </c>
    </row>
    <row r="4149" spans="1:8">
      <c r="A4149">
        <v>308</v>
      </c>
      <c r="B4149" t="s">
        <v>570</v>
      </c>
      <c r="C4149">
        <v>11</v>
      </c>
      <c r="D4149" s="24">
        <v>-499.22537231445312</v>
      </c>
      <c r="E4149" s="24">
        <v>428.24777221679688</v>
      </c>
      <c r="F4149" s="24">
        <v>281.75271606445312</v>
      </c>
      <c r="G4149" s="24">
        <v>1199.32421875</v>
      </c>
      <c r="H4149" s="24">
        <v>786.68310546875</v>
      </c>
    </row>
    <row r="4150" spans="1:8">
      <c r="A4150">
        <v>309</v>
      </c>
      <c r="B4150" t="s">
        <v>571</v>
      </c>
      <c r="C4150">
        <v>11</v>
      </c>
      <c r="D4150" s="24">
        <v>2716.927978515625</v>
      </c>
      <c r="E4150" s="24">
        <v>739.96453857421875</v>
      </c>
      <c r="F4150" s="24">
        <v>489.882568359375</v>
      </c>
      <c r="G4150" s="24">
        <v>807.8851318359375</v>
      </c>
      <c r="H4150" s="24">
        <v>325.58343505859375</v>
      </c>
    </row>
    <row r="4151" spans="1:8">
      <c r="A4151">
        <v>310</v>
      </c>
      <c r="B4151" t="s">
        <v>572</v>
      </c>
      <c r="C4151">
        <v>11</v>
      </c>
      <c r="D4151" s="24">
        <v>786.2821044921875</v>
      </c>
      <c r="E4151" s="24">
        <v>219.32666015625</v>
      </c>
      <c r="F4151" s="24">
        <v>41.683933258056641</v>
      </c>
      <c r="G4151" s="24">
        <v>152.78128051757812</v>
      </c>
      <c r="H4151" s="24">
        <v>321.38470458984375</v>
      </c>
    </row>
    <row r="4152" spans="1:8">
      <c r="A4152">
        <v>311</v>
      </c>
      <c r="B4152" t="s">
        <v>573</v>
      </c>
      <c r="C4152">
        <v>11</v>
      </c>
      <c r="D4152" s="24">
        <v>4952.228515625</v>
      </c>
      <c r="E4152" s="24">
        <v>987.49993896484375</v>
      </c>
      <c r="F4152" s="24">
        <v>244.25187683105469</v>
      </c>
      <c r="G4152" s="24">
        <v>864.306884765625</v>
      </c>
      <c r="H4152" s="24">
        <v>413.2261962890625</v>
      </c>
    </row>
    <row r="4153" spans="1:8">
      <c r="A4153">
        <v>312</v>
      </c>
      <c r="B4153" t="s">
        <v>574</v>
      </c>
      <c r="C4153">
        <v>11</v>
      </c>
      <c r="D4153" s="24">
        <v>6246.46728515625</v>
      </c>
      <c r="E4153" s="24">
        <v>1393.5380859375</v>
      </c>
      <c r="F4153" s="24">
        <v>628.88726806640625</v>
      </c>
      <c r="G4153" s="24">
        <v>1970.2008056640625</v>
      </c>
      <c r="H4153" s="24">
        <v>930.65362548828125</v>
      </c>
    </row>
    <row r="4154" spans="1:8">
      <c r="A4154">
        <v>313</v>
      </c>
      <c r="B4154" t="s">
        <v>575</v>
      </c>
      <c r="C4154">
        <v>11</v>
      </c>
      <c r="D4154" s="24">
        <v>16564.396484375</v>
      </c>
      <c r="E4154" s="24">
        <v>2591.063720703125</v>
      </c>
      <c r="F4154" s="24">
        <v>1095.6551513671875</v>
      </c>
      <c r="G4154" s="24">
        <v>2255.64501953125</v>
      </c>
      <c r="H4154" s="24">
        <v>1171.67724609375</v>
      </c>
    </row>
    <row r="4155" spans="1:8">
      <c r="A4155">
        <v>314</v>
      </c>
      <c r="B4155" t="s">
        <v>576</v>
      </c>
      <c r="C4155">
        <v>11</v>
      </c>
      <c r="D4155" s="24">
        <v>12667.029296875</v>
      </c>
      <c r="E4155" s="24">
        <v>1923.1654052734375</v>
      </c>
      <c r="F4155" s="24">
        <v>1059.4310302734375</v>
      </c>
      <c r="G4155" s="24">
        <v>1639.363525390625</v>
      </c>
      <c r="H4155" s="24">
        <v>957.22418212890625</v>
      </c>
    </row>
    <row r="4156" spans="1:8">
      <c r="A4156">
        <v>315</v>
      </c>
      <c r="B4156" t="s">
        <v>577</v>
      </c>
      <c r="C4156">
        <v>11</v>
      </c>
      <c r="D4156" s="24">
        <v>6519.1357421875</v>
      </c>
      <c r="E4156" s="24">
        <v>1051.9075927734375</v>
      </c>
      <c r="F4156" s="24">
        <v>634.2413330078125</v>
      </c>
      <c r="G4156" s="24">
        <v>994.45849609375</v>
      </c>
      <c r="H4156" s="24">
        <v>403.0830078125</v>
      </c>
    </row>
    <row r="4157" spans="1:8">
      <c r="A4157">
        <v>316</v>
      </c>
      <c r="B4157" t="s">
        <v>578</v>
      </c>
      <c r="C4157">
        <v>11</v>
      </c>
      <c r="D4157" s="24">
        <v>7528.20458984375</v>
      </c>
      <c r="E4157" s="24">
        <v>1795.234375</v>
      </c>
      <c r="F4157" s="24">
        <v>675.68341064453125</v>
      </c>
      <c r="G4157" s="24">
        <v>781.91119384765625</v>
      </c>
      <c r="H4157" s="24">
        <v>209.94795227050781</v>
      </c>
    </row>
    <row r="4158" spans="1:8">
      <c r="A4158">
        <v>317</v>
      </c>
      <c r="B4158" t="s">
        <v>579</v>
      </c>
      <c r="C4158">
        <v>11</v>
      </c>
      <c r="D4158" s="24">
        <v>7985.865234375</v>
      </c>
      <c r="E4158" s="24">
        <v>1054.114501953125</v>
      </c>
      <c r="F4158" s="24">
        <v>397.01837158203125</v>
      </c>
      <c r="G4158" s="24">
        <v>995.54632568359375</v>
      </c>
      <c r="H4158" s="24">
        <v>331.68280029296875</v>
      </c>
    </row>
    <row r="4159" spans="1:8">
      <c r="A4159">
        <v>318</v>
      </c>
      <c r="B4159" t="s">
        <v>580</v>
      </c>
      <c r="C4159">
        <v>11</v>
      </c>
      <c r="D4159" s="24">
        <v>5399.23828125</v>
      </c>
      <c r="E4159" s="24">
        <v>902.95123291015625</v>
      </c>
      <c r="F4159" s="24">
        <v>533.7724609375</v>
      </c>
      <c r="G4159" s="24">
        <v>770.0804443359375</v>
      </c>
      <c r="H4159" s="24">
        <v>580.60601806640625</v>
      </c>
    </row>
    <row r="4160" spans="1:8">
      <c r="A4160">
        <v>319</v>
      </c>
      <c r="B4160" t="s">
        <v>581</v>
      </c>
      <c r="C4160">
        <v>11</v>
      </c>
      <c r="D4160" s="24">
        <v>12482.474609375</v>
      </c>
      <c r="E4160" s="24">
        <v>1803.473388671875</v>
      </c>
      <c r="F4160" s="24">
        <v>742.66094970703125</v>
      </c>
      <c r="G4160" s="24">
        <v>1061.614013671875</v>
      </c>
      <c r="H4160" s="24">
        <v>589.47003173828125</v>
      </c>
    </row>
    <row r="4161" spans="1:8">
      <c r="A4161">
        <v>320</v>
      </c>
      <c r="B4161" t="s">
        <v>582</v>
      </c>
      <c r="C4161">
        <v>11</v>
      </c>
      <c r="D4161" s="24">
        <v>3554.7109375</v>
      </c>
      <c r="E4161" s="24">
        <v>698.83636474609375</v>
      </c>
      <c r="F4161" s="24">
        <v>455.19793701171875</v>
      </c>
      <c r="G4161" s="24">
        <v>361.98611450195312</v>
      </c>
      <c r="H4161" s="24">
        <v>407.76083374023438</v>
      </c>
    </row>
    <row r="4162" spans="1:8">
      <c r="A4162">
        <v>321</v>
      </c>
      <c r="B4162" t="s">
        <v>583</v>
      </c>
      <c r="C4162">
        <v>11</v>
      </c>
      <c r="D4162" s="24">
        <v>6535.60693359375</v>
      </c>
      <c r="E4162" s="24">
        <v>882.6121826171875</v>
      </c>
      <c r="F4162" s="24">
        <v>596.815673828125</v>
      </c>
      <c r="G4162" s="24">
        <v>970.295166015625</v>
      </c>
      <c r="H4162" s="24">
        <v>99.668159484863281</v>
      </c>
    </row>
    <row r="4163" spans="1:8">
      <c r="A4163">
        <v>322</v>
      </c>
      <c r="B4163" t="s">
        <v>584</v>
      </c>
      <c r="C4163">
        <v>11</v>
      </c>
      <c r="D4163" s="24">
        <v>5604.904296875</v>
      </c>
      <c r="E4163" s="24">
        <v>3831.57568359375</v>
      </c>
      <c r="F4163" s="24">
        <v>3254.8837890625</v>
      </c>
      <c r="G4163" s="24">
        <v>662.65301513671875</v>
      </c>
      <c r="H4163" s="24">
        <v>459.79141235351562</v>
      </c>
    </row>
    <row r="4164" spans="1:8">
      <c r="A4164">
        <v>323</v>
      </c>
      <c r="B4164" t="s">
        <v>585</v>
      </c>
      <c r="C4164">
        <v>11</v>
      </c>
      <c r="D4164" s="24">
        <v>6268.19970703125</v>
      </c>
      <c r="E4164" s="24">
        <v>1167.89599609375</v>
      </c>
      <c r="F4164" s="24">
        <v>492.29464721679688</v>
      </c>
      <c r="G4164" s="24">
        <v>1138.1793212890625</v>
      </c>
      <c r="H4164" s="24">
        <v>939.6744384765625</v>
      </c>
    </row>
    <row r="4165" spans="1:8">
      <c r="A4165">
        <v>324</v>
      </c>
      <c r="B4165" t="s">
        <v>586</v>
      </c>
      <c r="C4165">
        <v>11</v>
      </c>
      <c r="D4165" s="24">
        <v>1678.026123046875</v>
      </c>
      <c r="E4165" s="24">
        <v>751.1156005859375</v>
      </c>
      <c r="F4165" s="24">
        <v>616.270751953125</v>
      </c>
      <c r="G4165" s="24">
        <v>318.1298828125</v>
      </c>
      <c r="H4165" s="24">
        <v>299.14566040039062</v>
      </c>
    </row>
    <row r="4166" spans="1:8">
      <c r="A4166">
        <v>325</v>
      </c>
      <c r="B4166" t="s">
        <v>587</v>
      </c>
      <c r="C4166">
        <v>11</v>
      </c>
      <c r="D4166" s="24">
        <v>893.35418701171875</v>
      </c>
      <c r="E4166" s="24">
        <v>600.694091796875</v>
      </c>
      <c r="F4166" s="24">
        <v>210.86705017089844</v>
      </c>
      <c r="G4166" s="24">
        <v>412.02200317382812</v>
      </c>
      <c r="H4166" s="24">
        <v>109.29934692382812</v>
      </c>
    </row>
    <row r="4167" spans="1:8">
      <c r="A4167">
        <v>326</v>
      </c>
      <c r="B4167" t="s">
        <v>588</v>
      </c>
      <c r="C4167">
        <v>11</v>
      </c>
      <c r="D4167" s="24">
        <v>1762.6676025390625</v>
      </c>
      <c r="E4167" s="24">
        <v>373.1212158203125</v>
      </c>
      <c r="F4167" s="24">
        <v>701.58001708984375</v>
      </c>
      <c r="G4167" s="24">
        <v>391.77206420898438</v>
      </c>
      <c r="H4167" s="24">
        <v>555.8162841796875</v>
      </c>
    </row>
    <row r="4168" spans="1:8">
      <c r="A4168">
        <v>327</v>
      </c>
      <c r="B4168" t="s">
        <v>589</v>
      </c>
      <c r="C4168">
        <v>11</v>
      </c>
      <c r="D4168" s="24">
        <v>120.61779022216797</v>
      </c>
      <c r="E4168" s="24">
        <v>559.2945556640625</v>
      </c>
      <c r="F4168" s="24">
        <v>3.4056193828582764</v>
      </c>
      <c r="G4168" s="24">
        <v>380.82015991210938</v>
      </c>
      <c r="H4168" s="24">
        <v>716.5465087890625</v>
      </c>
    </row>
    <row r="4169" spans="1:8">
      <c r="A4169">
        <v>328</v>
      </c>
      <c r="B4169" t="s">
        <v>590</v>
      </c>
      <c r="C4169">
        <v>11</v>
      </c>
      <c r="D4169" s="24">
        <v>1108.3807373046875</v>
      </c>
      <c r="E4169" s="24">
        <v>404.81015014648438</v>
      </c>
      <c r="F4169" s="24">
        <v>171.73065185546875</v>
      </c>
      <c r="G4169" s="24">
        <v>564.0067138671875</v>
      </c>
      <c r="H4169" s="24">
        <v>-261.71945190429688</v>
      </c>
    </row>
    <row r="4170" spans="1:8">
      <c r="A4170">
        <v>329</v>
      </c>
      <c r="B4170" t="s">
        <v>591</v>
      </c>
      <c r="C4170">
        <v>11</v>
      </c>
      <c r="D4170" s="24">
        <v>923.04803466796875</v>
      </c>
      <c r="E4170" s="24">
        <v>578.0174560546875</v>
      </c>
      <c r="F4170" s="24">
        <v>67.223335266113281</v>
      </c>
      <c r="G4170" s="24">
        <v>531.7266845703125</v>
      </c>
      <c r="H4170" s="24">
        <v>471.31201171875</v>
      </c>
    </row>
    <row r="4171" spans="1:8">
      <c r="A4171">
        <v>330</v>
      </c>
      <c r="B4171" t="s">
        <v>592</v>
      </c>
      <c r="C4171">
        <v>11</v>
      </c>
      <c r="D4171" s="24">
        <v>344.671142578125</v>
      </c>
      <c r="E4171" s="24">
        <v>269.67303466796875</v>
      </c>
      <c r="F4171" s="24">
        <v>25.002813339233398</v>
      </c>
      <c r="G4171" s="24">
        <v>467.31634521484375</v>
      </c>
      <c r="H4171" s="24">
        <v>-59.633377075195312</v>
      </c>
    </row>
    <row r="4172" spans="1:8">
      <c r="A4172">
        <v>331</v>
      </c>
      <c r="B4172" t="s">
        <v>593</v>
      </c>
      <c r="C4172">
        <v>11</v>
      </c>
      <c r="D4172" s="24">
        <v>510.18890380859375</v>
      </c>
      <c r="E4172" s="24">
        <v>272.72537231445312</v>
      </c>
      <c r="F4172" s="24">
        <v>-458.160400390625</v>
      </c>
      <c r="G4172" s="24">
        <v>177.56657409667969</v>
      </c>
      <c r="H4172" s="24">
        <v>586.3909912109375</v>
      </c>
    </row>
    <row r="4173" spans="1:8">
      <c r="A4173">
        <v>332</v>
      </c>
      <c r="B4173" t="s">
        <v>594</v>
      </c>
      <c r="C4173">
        <v>11</v>
      </c>
      <c r="D4173" s="24">
        <v>888.2481689453125</v>
      </c>
      <c r="E4173" s="24">
        <v>-176.2322998046875</v>
      </c>
      <c r="F4173" s="24">
        <v>590.61572265625</v>
      </c>
      <c r="G4173" s="24">
        <v>615.58551025390625</v>
      </c>
      <c r="H4173" s="24">
        <v>111.50575256347656</v>
      </c>
    </row>
    <row r="4174" spans="1:8">
      <c r="A4174">
        <v>333</v>
      </c>
      <c r="B4174" t="s">
        <v>595</v>
      </c>
      <c r="C4174">
        <v>11</v>
      </c>
      <c r="D4174" s="24">
        <v>3001.08154296875</v>
      </c>
      <c r="E4174" s="24">
        <v>450.01422119140625</v>
      </c>
      <c r="F4174" s="24">
        <v>187.57589721679688</v>
      </c>
      <c r="G4174" s="24">
        <v>994.16094970703125</v>
      </c>
      <c r="H4174" s="24">
        <v>84.970069885253906</v>
      </c>
    </row>
    <row r="4175" spans="1:8">
      <c r="A4175">
        <v>334</v>
      </c>
      <c r="B4175" t="s">
        <v>596</v>
      </c>
      <c r="C4175">
        <v>11</v>
      </c>
      <c r="D4175" s="24">
        <v>2829.3642578125</v>
      </c>
      <c r="E4175" s="24">
        <v>447.51156616210938</v>
      </c>
      <c r="F4175" s="24">
        <v>619.6119384765625</v>
      </c>
      <c r="G4175" s="24">
        <v>1028.853515625</v>
      </c>
      <c r="H4175" s="24">
        <v>424.94558715820312</v>
      </c>
    </row>
    <row r="4176" spans="1:8">
      <c r="A4176">
        <v>335</v>
      </c>
      <c r="B4176" t="s">
        <v>597</v>
      </c>
      <c r="C4176">
        <v>11</v>
      </c>
      <c r="D4176" s="24">
        <v>6940.53271484375</v>
      </c>
      <c r="E4176" s="24">
        <v>1717.37646484375</v>
      </c>
      <c r="F4176" s="24">
        <v>1037.6668701171875</v>
      </c>
      <c r="G4176" s="24">
        <v>1777.7421875</v>
      </c>
      <c r="H4176" s="24">
        <v>979.5804443359375</v>
      </c>
    </row>
    <row r="4177" spans="1:8">
      <c r="A4177">
        <v>336</v>
      </c>
      <c r="B4177" t="s">
        <v>598</v>
      </c>
      <c r="C4177">
        <v>11</v>
      </c>
      <c r="D4177" s="24">
        <v>5755.26611328125</v>
      </c>
      <c r="E4177" s="24">
        <v>1200.72216796875</v>
      </c>
      <c r="F4177" s="24">
        <v>482.450927734375</v>
      </c>
      <c r="G4177" s="24">
        <v>869.052978515625</v>
      </c>
      <c r="H4177" s="24">
        <v>1296.7379150390625</v>
      </c>
    </row>
    <row r="4178" spans="1:8">
      <c r="A4178">
        <v>337</v>
      </c>
      <c r="B4178" t="s">
        <v>599</v>
      </c>
      <c r="C4178">
        <v>11</v>
      </c>
      <c r="D4178" s="24">
        <v>17401.2109375</v>
      </c>
      <c r="E4178" s="24">
        <v>2055.632568359375</v>
      </c>
      <c r="F4178" s="24">
        <v>1413.6229248046875</v>
      </c>
      <c r="G4178" s="24">
        <v>2104.548095703125</v>
      </c>
      <c r="H4178" s="24">
        <v>340.358154296875</v>
      </c>
    </row>
    <row r="4179" spans="1:8">
      <c r="A4179">
        <v>338</v>
      </c>
      <c r="B4179" t="s">
        <v>600</v>
      </c>
      <c r="C4179">
        <v>11</v>
      </c>
      <c r="D4179" s="24">
        <v>14021.744140625</v>
      </c>
      <c r="E4179" s="24">
        <v>1797.0460205078125</v>
      </c>
      <c r="F4179" s="24">
        <v>1265.4031982421875</v>
      </c>
      <c r="G4179" s="24">
        <v>1376.9046630859375</v>
      </c>
      <c r="H4179" s="24">
        <v>1215.646728515625</v>
      </c>
    </row>
    <row r="4180" spans="1:8">
      <c r="A4180">
        <v>339</v>
      </c>
      <c r="B4180" t="s">
        <v>601</v>
      </c>
      <c r="C4180">
        <v>11</v>
      </c>
      <c r="D4180" s="24">
        <v>3638.458984375</v>
      </c>
      <c r="E4180" s="24">
        <v>317.70748901367188</v>
      </c>
      <c r="F4180" s="24">
        <v>397.32196044921875</v>
      </c>
      <c r="G4180" s="24">
        <v>-247.88969421386719</v>
      </c>
      <c r="H4180" s="24">
        <v>449.49777221679688</v>
      </c>
    </row>
    <row r="4181" spans="1:8">
      <c r="A4181">
        <v>340</v>
      </c>
      <c r="B4181" t="s">
        <v>602</v>
      </c>
      <c r="C4181">
        <v>11</v>
      </c>
      <c r="D4181" s="24">
        <v>6184.60986328125</v>
      </c>
      <c r="E4181" s="24">
        <v>1328.328857421875</v>
      </c>
      <c r="F4181" s="24">
        <v>678.835693359375</v>
      </c>
      <c r="G4181" s="24">
        <v>500.91915893554688</v>
      </c>
      <c r="H4181" s="24">
        <v>945.90704345703125</v>
      </c>
    </row>
    <row r="4182" spans="1:8">
      <c r="A4182">
        <v>341</v>
      </c>
      <c r="B4182" t="s">
        <v>603</v>
      </c>
      <c r="C4182">
        <v>11</v>
      </c>
      <c r="D4182" s="24">
        <v>7698.79931640625</v>
      </c>
      <c r="E4182" s="24">
        <v>1036.0360107421875</v>
      </c>
      <c r="F4182" s="24">
        <v>843.6424560546875</v>
      </c>
      <c r="G4182" s="24">
        <v>1260.12451171875</v>
      </c>
      <c r="H4182" s="24">
        <v>256.4920654296875</v>
      </c>
    </row>
    <row r="4183" spans="1:8">
      <c r="A4183">
        <v>342</v>
      </c>
      <c r="B4183" t="s">
        <v>604</v>
      </c>
      <c r="C4183">
        <v>11</v>
      </c>
      <c r="D4183" s="24">
        <v>3572.4150390625</v>
      </c>
      <c r="E4183" s="24">
        <v>395.48126220703125</v>
      </c>
      <c r="F4183" s="24">
        <v>174.29551696777344</v>
      </c>
      <c r="G4183" s="24">
        <v>797.3001708984375</v>
      </c>
      <c r="H4183" s="24">
        <v>-103.24687957763672</v>
      </c>
    </row>
    <row r="4184" spans="1:8">
      <c r="A4184">
        <v>343</v>
      </c>
      <c r="B4184" t="s">
        <v>605</v>
      </c>
      <c r="C4184">
        <v>11</v>
      </c>
      <c r="D4184" s="24">
        <v>1048.6917724609375</v>
      </c>
      <c r="E4184" s="24">
        <v>-209.35902404785156</v>
      </c>
      <c r="F4184" s="24">
        <v>634.0396728515625</v>
      </c>
      <c r="G4184" s="24">
        <v>556.08648681640625</v>
      </c>
      <c r="H4184" s="24">
        <v>225.9149169921875</v>
      </c>
    </row>
    <row r="4185" spans="1:8">
      <c r="A4185">
        <v>344</v>
      </c>
      <c r="B4185" t="s">
        <v>606</v>
      </c>
      <c r="C4185">
        <v>11</v>
      </c>
      <c r="D4185" s="24">
        <v>3306.779541015625</v>
      </c>
      <c r="E4185" s="24">
        <v>413.10879516601562</v>
      </c>
      <c r="F4185" s="24">
        <v>-58.503238677978516</v>
      </c>
      <c r="G4185" s="24">
        <v>486.32876586914062</v>
      </c>
      <c r="H4185" s="24">
        <v>947.05438232421875</v>
      </c>
    </row>
    <row r="4186" spans="1:8">
      <c r="A4186">
        <v>345</v>
      </c>
      <c r="B4186" t="s">
        <v>607</v>
      </c>
      <c r="C4186">
        <v>11</v>
      </c>
      <c r="D4186" s="24">
        <v>4462.69091796875</v>
      </c>
      <c r="E4186" s="24">
        <v>853.0560302734375</v>
      </c>
      <c r="F4186" s="24">
        <v>392.03024291992188</v>
      </c>
      <c r="G4186" s="24">
        <v>1352.7091064453125</v>
      </c>
      <c r="H4186" s="24">
        <v>380.152587890625</v>
      </c>
    </row>
    <row r="4187" spans="1:8">
      <c r="A4187">
        <v>346</v>
      </c>
      <c r="B4187" t="s">
        <v>608</v>
      </c>
      <c r="C4187">
        <v>11</v>
      </c>
      <c r="D4187" s="24">
        <v>6937.96875</v>
      </c>
      <c r="E4187" s="24">
        <v>977.130859375</v>
      </c>
      <c r="F4187" s="24">
        <v>703.46856689453125</v>
      </c>
      <c r="G4187" s="24">
        <v>1139.9737548828125</v>
      </c>
      <c r="H4187" s="24">
        <v>493.47750854492188</v>
      </c>
    </row>
    <row r="4188" spans="1:8">
      <c r="A4188">
        <v>347</v>
      </c>
      <c r="B4188" t="s">
        <v>609</v>
      </c>
      <c r="C4188">
        <v>11</v>
      </c>
      <c r="D4188" s="24">
        <v>2464.39990234375</v>
      </c>
      <c r="E4188" s="24">
        <v>618.432861328125</v>
      </c>
      <c r="F4188" s="24">
        <v>345.95233154296875</v>
      </c>
      <c r="G4188" s="24">
        <v>876.31658935546875</v>
      </c>
      <c r="H4188" s="24">
        <v>361.57406616210938</v>
      </c>
    </row>
    <row r="4189" spans="1:8">
      <c r="A4189">
        <v>348</v>
      </c>
      <c r="B4189" t="s">
        <v>610</v>
      </c>
      <c r="C4189">
        <v>11</v>
      </c>
      <c r="D4189" s="24">
        <v>1615.7386474609375</v>
      </c>
      <c r="E4189" s="24">
        <v>626.33843994140625</v>
      </c>
      <c r="F4189" s="24">
        <v>1.1000027656555176</v>
      </c>
      <c r="G4189" s="24">
        <v>674.117431640625</v>
      </c>
      <c r="H4189" s="24">
        <v>468.14096069335938</v>
      </c>
    </row>
    <row r="4190" spans="1:8">
      <c r="A4190">
        <v>349</v>
      </c>
      <c r="B4190" t="s">
        <v>611</v>
      </c>
      <c r="C4190">
        <v>11</v>
      </c>
      <c r="D4190" s="24">
        <v>1869.353515625</v>
      </c>
      <c r="E4190" s="24">
        <v>597.5897216796875</v>
      </c>
      <c r="F4190" s="24">
        <v>78.469215393066406</v>
      </c>
      <c r="G4190" s="24">
        <v>543.24310302734375</v>
      </c>
      <c r="H4190" s="24">
        <v>121.39555358886719</v>
      </c>
    </row>
    <row r="4191" spans="1:8">
      <c r="A4191">
        <v>350</v>
      </c>
      <c r="B4191" t="s">
        <v>612</v>
      </c>
      <c r="C4191">
        <v>11</v>
      </c>
      <c r="D4191" s="24">
        <v>3966.57177734375</v>
      </c>
      <c r="E4191" s="24">
        <v>770.66748046875</v>
      </c>
      <c r="F4191" s="24">
        <v>675.3768310546875</v>
      </c>
      <c r="G4191" s="24">
        <v>821.404052734375</v>
      </c>
      <c r="H4191" s="24">
        <v>570.69293212890625</v>
      </c>
    </row>
    <row r="4192" spans="1:8">
      <c r="A4192">
        <v>351</v>
      </c>
      <c r="B4192" t="s">
        <v>613</v>
      </c>
      <c r="C4192">
        <v>11</v>
      </c>
      <c r="D4192" s="24">
        <v>2095.66748046875</v>
      </c>
      <c r="E4192" s="24">
        <v>425.26882934570312</v>
      </c>
      <c r="F4192" s="24">
        <v>247.07051086425781</v>
      </c>
      <c r="G4192" s="24">
        <v>1014.246826171875</v>
      </c>
      <c r="H4192" s="24">
        <v>303.40847778320312</v>
      </c>
    </row>
    <row r="4193" spans="1:8">
      <c r="A4193">
        <v>352</v>
      </c>
      <c r="B4193" t="s">
        <v>614</v>
      </c>
      <c r="C4193">
        <v>11</v>
      </c>
      <c r="D4193" s="24">
        <v>5177.2705078125</v>
      </c>
      <c r="E4193" s="24">
        <v>1121.65673828125</v>
      </c>
      <c r="F4193" s="24">
        <v>563.00030517578125</v>
      </c>
      <c r="G4193" s="24">
        <v>848.97161865234375</v>
      </c>
      <c r="H4193" s="24">
        <v>2786.6318359375</v>
      </c>
    </row>
    <row r="4194" spans="1:8">
      <c r="A4194">
        <v>353</v>
      </c>
      <c r="B4194" t="s">
        <v>615</v>
      </c>
      <c r="C4194">
        <v>11</v>
      </c>
      <c r="D4194" s="24">
        <v>1841.251953125</v>
      </c>
      <c r="E4194" s="24">
        <v>899.83154296875</v>
      </c>
      <c r="F4194" s="24">
        <v>724.88275146484375</v>
      </c>
      <c r="G4194" s="24">
        <v>459.38027954101562</v>
      </c>
      <c r="H4194" s="24">
        <v>764.80987548828125</v>
      </c>
    </row>
    <row r="4195" spans="1:8">
      <c r="A4195">
        <v>354</v>
      </c>
      <c r="B4195" t="s">
        <v>616</v>
      </c>
      <c r="C4195">
        <v>11</v>
      </c>
      <c r="D4195" s="24">
        <v>449.10678100585938</v>
      </c>
      <c r="E4195" s="24">
        <v>473.53311157226562</v>
      </c>
      <c r="F4195" s="24">
        <v>482.44015502929688</v>
      </c>
      <c r="G4195" s="24">
        <v>746.94110107421875</v>
      </c>
      <c r="H4195" s="24">
        <v>788.4150390625</v>
      </c>
    </row>
    <row r="4196" spans="1:8">
      <c r="A4196">
        <v>355</v>
      </c>
      <c r="B4196" t="s">
        <v>617</v>
      </c>
      <c r="C4196">
        <v>11</v>
      </c>
      <c r="D4196" s="24">
        <v>-753.35052490234375</v>
      </c>
      <c r="E4196" s="24">
        <v>41.524944305419922</v>
      </c>
      <c r="F4196" s="24">
        <v>380.1295166015625</v>
      </c>
      <c r="G4196" s="24">
        <v>1108.8575439453125</v>
      </c>
      <c r="H4196" s="24">
        <v>651.90582275390625</v>
      </c>
    </row>
    <row r="4197" spans="1:8">
      <c r="A4197">
        <v>356</v>
      </c>
      <c r="B4197" t="s">
        <v>618</v>
      </c>
      <c r="C4197">
        <v>11</v>
      </c>
      <c r="D4197" s="24">
        <v>598.44061279296875</v>
      </c>
      <c r="E4197" s="24">
        <v>312.7335205078125</v>
      </c>
      <c r="F4197" s="24">
        <v>214.23362731933594</v>
      </c>
      <c r="G4197" s="24">
        <v>587.57879638671875</v>
      </c>
      <c r="H4197" s="24">
        <v>290.91891479492188</v>
      </c>
    </row>
    <row r="4198" spans="1:8">
      <c r="A4198">
        <v>357</v>
      </c>
      <c r="B4198" t="s">
        <v>619</v>
      </c>
      <c r="C4198">
        <v>11</v>
      </c>
      <c r="D4198" s="24">
        <v>2390.004638671875</v>
      </c>
      <c r="E4198" s="24">
        <v>869.78692626953125</v>
      </c>
      <c r="F4198" s="24">
        <v>701.58160400390625</v>
      </c>
      <c r="G4198" s="24">
        <v>1028.4285888671875</v>
      </c>
      <c r="H4198" s="24">
        <v>463.551025390625</v>
      </c>
    </row>
    <row r="4199" spans="1:8">
      <c r="A4199">
        <v>358</v>
      </c>
      <c r="B4199" t="s">
        <v>620</v>
      </c>
      <c r="C4199">
        <v>11</v>
      </c>
      <c r="D4199" s="24">
        <v>5345.423828125</v>
      </c>
      <c r="E4199" s="24">
        <v>892.71173095703125</v>
      </c>
      <c r="F4199" s="24">
        <v>299.47189331054688</v>
      </c>
      <c r="G4199" s="24">
        <v>807.61566162109375</v>
      </c>
      <c r="H4199" s="24">
        <v>327.26702880859375</v>
      </c>
    </row>
    <row r="4200" spans="1:8">
      <c r="A4200">
        <v>359</v>
      </c>
      <c r="B4200" t="s">
        <v>621</v>
      </c>
      <c r="C4200">
        <v>11</v>
      </c>
      <c r="D4200" s="24">
        <v>5433.62646484375</v>
      </c>
      <c r="E4200" s="24">
        <v>956.91607666015625</v>
      </c>
      <c r="F4200" s="24">
        <v>627.76263427734375</v>
      </c>
      <c r="G4200" s="24">
        <v>939.2025146484375</v>
      </c>
      <c r="H4200" s="24">
        <v>625.3314208984375</v>
      </c>
    </row>
    <row r="4201" spans="1:8">
      <c r="A4201">
        <v>360</v>
      </c>
      <c r="B4201" t="s">
        <v>622</v>
      </c>
      <c r="C4201">
        <v>11</v>
      </c>
      <c r="D4201" s="24">
        <v>4556.78857421875</v>
      </c>
      <c r="E4201" s="24">
        <v>1056.6995849609375</v>
      </c>
      <c r="F4201" s="24">
        <v>333.93533325195312</v>
      </c>
      <c r="G4201" s="24">
        <v>1114.822265625</v>
      </c>
      <c r="H4201" s="24">
        <v>485.04623413085938</v>
      </c>
    </row>
    <row r="4202" spans="1:8">
      <c r="A4202">
        <v>361</v>
      </c>
      <c r="B4202" t="s">
        <v>623</v>
      </c>
      <c r="C4202">
        <v>11</v>
      </c>
      <c r="D4202" s="24">
        <v>12861.4951171875</v>
      </c>
      <c r="E4202" s="24">
        <v>2033.5423583984375</v>
      </c>
      <c r="F4202" s="24">
        <v>1196.71630859375</v>
      </c>
      <c r="G4202" s="24">
        <v>1752.0152587890625</v>
      </c>
      <c r="H4202" s="24">
        <v>6484.5947265625</v>
      </c>
    </row>
    <row r="4203" spans="1:8">
      <c r="A4203">
        <v>362</v>
      </c>
      <c r="B4203" t="s">
        <v>624</v>
      </c>
      <c r="C4203">
        <v>11</v>
      </c>
      <c r="D4203" s="24">
        <v>17518.236328125</v>
      </c>
      <c r="E4203" s="24">
        <v>2348.42333984375</v>
      </c>
      <c r="F4203" s="24">
        <v>1350.129150390625</v>
      </c>
      <c r="G4203" s="24">
        <v>1614.4114990234375</v>
      </c>
      <c r="H4203" s="24">
        <v>772.19049072265625</v>
      </c>
    </row>
    <row r="4204" spans="1:8">
      <c r="A4204">
        <v>363</v>
      </c>
      <c r="B4204" t="s">
        <v>625</v>
      </c>
      <c r="C4204">
        <v>11</v>
      </c>
      <c r="D4204" s="24">
        <v>14321.4697265625</v>
      </c>
      <c r="E4204" s="24">
        <v>1690.5736083984375</v>
      </c>
      <c r="F4204" s="24">
        <v>938.0284423828125</v>
      </c>
      <c r="G4204" s="24">
        <v>2216.378173828125</v>
      </c>
      <c r="H4204" s="24">
        <v>58.288963317871094</v>
      </c>
    </row>
    <row r="4205" spans="1:8">
      <c r="A4205">
        <v>364</v>
      </c>
      <c r="B4205" t="s">
        <v>626</v>
      </c>
      <c r="C4205">
        <v>11</v>
      </c>
      <c r="D4205" s="24">
        <v>5372.0244140625</v>
      </c>
      <c r="E4205" s="24">
        <v>1122.1353759765625</v>
      </c>
      <c r="F4205" s="24">
        <v>623.449951171875</v>
      </c>
      <c r="G4205" s="24">
        <v>1318.9998779296875</v>
      </c>
      <c r="H4205" s="24">
        <v>623.60760498046875</v>
      </c>
    </row>
    <row r="4206" spans="1:8">
      <c r="A4206">
        <v>365</v>
      </c>
      <c r="B4206" t="s">
        <v>627</v>
      </c>
      <c r="C4206">
        <v>11</v>
      </c>
      <c r="D4206" s="24">
        <v>7562.59130859375</v>
      </c>
      <c r="E4206" s="24">
        <v>971.4293212890625</v>
      </c>
      <c r="F4206" s="24">
        <v>824.60650634765625</v>
      </c>
      <c r="G4206" s="24">
        <v>1412.8671875</v>
      </c>
      <c r="H4206" s="24">
        <v>202.55157470703125</v>
      </c>
    </row>
    <row r="4207" spans="1:8">
      <c r="A4207">
        <v>366</v>
      </c>
      <c r="B4207" t="s">
        <v>628</v>
      </c>
      <c r="C4207">
        <v>11</v>
      </c>
      <c r="D4207" s="24">
        <v>5.9340839385986328</v>
      </c>
      <c r="E4207" s="24">
        <v>345.90628051757812</v>
      </c>
      <c r="F4207" s="24">
        <v>743.9058837890625</v>
      </c>
      <c r="G4207" s="24">
        <v>1488.5875244140625</v>
      </c>
      <c r="H4207" s="24">
        <v>472.45428466796875</v>
      </c>
    </row>
    <row r="4208" spans="1:8">
      <c r="A4208">
        <v>367</v>
      </c>
      <c r="B4208" t="s">
        <v>629</v>
      </c>
      <c r="C4208">
        <v>11</v>
      </c>
      <c r="D4208" s="24">
        <v>2466.605712890625</v>
      </c>
      <c r="E4208" s="24">
        <v>845.4462890625</v>
      </c>
      <c r="F4208" s="24">
        <v>400.52691650390625</v>
      </c>
      <c r="G4208" s="24">
        <v>1321.0677490234375</v>
      </c>
      <c r="H4208" s="24">
        <v>337.22418212890625</v>
      </c>
    </row>
    <row r="4209" spans="1:8">
      <c r="A4209">
        <v>368</v>
      </c>
      <c r="B4209" t="s">
        <v>630</v>
      </c>
      <c r="C4209">
        <v>11</v>
      </c>
      <c r="D4209" s="24">
        <v>3052.896484375</v>
      </c>
      <c r="E4209" s="24">
        <v>1041.9532470703125</v>
      </c>
      <c r="F4209" s="24">
        <v>714.36962890625</v>
      </c>
      <c r="G4209" s="24">
        <v>837.1964111328125</v>
      </c>
      <c r="H4209" s="24">
        <v>360.93023681640625</v>
      </c>
    </row>
    <row r="4210" spans="1:8">
      <c r="A4210">
        <v>369</v>
      </c>
      <c r="B4210" t="s">
        <v>631</v>
      </c>
      <c r="C4210">
        <v>11</v>
      </c>
      <c r="D4210" s="24">
        <v>4436.3798828125</v>
      </c>
      <c r="E4210" s="24">
        <v>1012.15185546875</v>
      </c>
      <c r="F4210" s="24">
        <v>809.70245361328125</v>
      </c>
      <c r="G4210" s="24">
        <v>1453.5787353515625</v>
      </c>
      <c r="H4210" s="24">
        <v>482.20758056640625</v>
      </c>
    </row>
    <row r="4211" spans="1:8">
      <c r="A4211">
        <v>370</v>
      </c>
      <c r="B4211" t="s">
        <v>632</v>
      </c>
      <c r="C4211">
        <v>11</v>
      </c>
      <c r="D4211" s="24">
        <v>1662.6123046875</v>
      </c>
      <c r="E4211" s="24">
        <v>515.47998046875</v>
      </c>
      <c r="F4211" s="24">
        <v>-348.64486694335938</v>
      </c>
      <c r="G4211" s="24">
        <v>654.5712890625</v>
      </c>
      <c r="H4211" s="24">
        <v>174.80363464355469</v>
      </c>
    </row>
    <row r="4212" spans="1:8">
      <c r="A4212">
        <v>371</v>
      </c>
      <c r="B4212" t="s">
        <v>633</v>
      </c>
      <c r="C4212">
        <v>11</v>
      </c>
      <c r="D4212" s="24">
        <v>2650.344970703125</v>
      </c>
      <c r="E4212" s="24">
        <v>331.29144287109375</v>
      </c>
      <c r="F4212" s="24">
        <v>219.79298400878906</v>
      </c>
      <c r="G4212" s="24">
        <v>1755.6812744140625</v>
      </c>
      <c r="H4212" s="24">
        <v>595.00909423828125</v>
      </c>
    </row>
    <row r="4213" spans="1:8">
      <c r="A4213">
        <v>372</v>
      </c>
      <c r="B4213" t="s">
        <v>634</v>
      </c>
      <c r="C4213">
        <v>11</v>
      </c>
      <c r="D4213" s="24">
        <v>-200.174560546875</v>
      </c>
      <c r="E4213" s="24">
        <v>824.2142333984375</v>
      </c>
      <c r="F4213" s="24">
        <v>341.31332397460938</v>
      </c>
      <c r="G4213" s="24">
        <v>871.86541748046875</v>
      </c>
      <c r="H4213" s="24">
        <v>802.44049072265625</v>
      </c>
    </row>
    <row r="4214" spans="1:8">
      <c r="A4214">
        <v>373</v>
      </c>
      <c r="B4214" t="s">
        <v>635</v>
      </c>
      <c r="C4214">
        <v>11</v>
      </c>
      <c r="D4214" s="24">
        <v>638.9267578125</v>
      </c>
      <c r="E4214" s="24">
        <v>840.14410400390625</v>
      </c>
      <c r="F4214" s="24">
        <v>451.83706665039062</v>
      </c>
      <c r="G4214" s="24">
        <v>300.66787719726562</v>
      </c>
      <c r="H4214" s="24">
        <v>140.75360107421875</v>
      </c>
    </row>
    <row r="4215" spans="1:8">
      <c r="A4215">
        <v>374</v>
      </c>
      <c r="B4215" t="s">
        <v>636</v>
      </c>
      <c r="C4215">
        <v>11</v>
      </c>
      <c r="D4215" s="24">
        <v>1837.7266845703125</v>
      </c>
      <c r="E4215" s="24">
        <v>306.80343627929688</v>
      </c>
      <c r="F4215" s="24">
        <v>-141.53022766113281</v>
      </c>
      <c r="G4215" s="24">
        <v>937.9715576171875</v>
      </c>
      <c r="H4215" s="24">
        <v>640.32696533203125</v>
      </c>
    </row>
    <row r="4216" spans="1:8">
      <c r="A4216">
        <v>375</v>
      </c>
      <c r="B4216" t="s">
        <v>637</v>
      </c>
      <c r="C4216">
        <v>11</v>
      </c>
      <c r="D4216" s="24">
        <v>2600.517333984375</v>
      </c>
      <c r="E4216" s="24">
        <v>478.68612670898438</v>
      </c>
      <c r="F4216" s="24">
        <v>593.2293701171875</v>
      </c>
      <c r="G4216" s="24">
        <v>1194.0968017578125</v>
      </c>
      <c r="H4216" s="24">
        <v>891.715087890625</v>
      </c>
    </row>
    <row r="4217" spans="1:8">
      <c r="A4217">
        <v>376</v>
      </c>
      <c r="B4217" t="s">
        <v>638</v>
      </c>
      <c r="C4217">
        <v>11</v>
      </c>
      <c r="D4217" s="24">
        <v>735.6427001953125</v>
      </c>
      <c r="E4217" s="24">
        <v>648.74359130859375</v>
      </c>
      <c r="F4217" s="24">
        <v>278.36166381835938</v>
      </c>
      <c r="G4217" s="24">
        <v>1171.158935546875</v>
      </c>
      <c r="H4217" s="24">
        <v>-350.16287231445312</v>
      </c>
    </row>
    <row r="4218" spans="1:8">
      <c r="A4218">
        <v>377</v>
      </c>
      <c r="B4218" t="s">
        <v>639</v>
      </c>
      <c r="C4218">
        <v>11</v>
      </c>
      <c r="D4218" s="24">
        <v>678.73223876953125</v>
      </c>
      <c r="E4218" s="24">
        <v>815.710205078125</v>
      </c>
      <c r="F4218" s="24">
        <v>125.69950866699219</v>
      </c>
      <c r="G4218" s="24">
        <v>1284.796875</v>
      </c>
      <c r="H4218" s="24">
        <v>326.2994384765625</v>
      </c>
    </row>
    <row r="4219" spans="1:8">
      <c r="A4219">
        <v>378</v>
      </c>
      <c r="B4219" t="s">
        <v>640</v>
      </c>
      <c r="C4219">
        <v>11</v>
      </c>
      <c r="D4219" s="24">
        <v>965.00994873046875</v>
      </c>
      <c r="E4219" s="24">
        <v>765.3466796875</v>
      </c>
      <c r="F4219" s="24">
        <v>1027.207763671875</v>
      </c>
      <c r="G4219" s="24">
        <v>1541.4722900390625</v>
      </c>
      <c r="H4219" s="24">
        <v>1005.3197631835938</v>
      </c>
    </row>
    <row r="4220" spans="1:8">
      <c r="A4220">
        <v>379</v>
      </c>
      <c r="B4220" t="s">
        <v>641</v>
      </c>
      <c r="C4220">
        <v>11</v>
      </c>
      <c r="D4220" s="24">
        <v>401.0408935546875</v>
      </c>
      <c r="E4220" s="24">
        <v>736.05792236328125</v>
      </c>
      <c r="F4220" s="24">
        <v>194.5792236328125</v>
      </c>
      <c r="G4220" s="24">
        <v>1539.341552734375</v>
      </c>
      <c r="H4220" s="24">
        <v>40.286552429199219</v>
      </c>
    </row>
    <row r="4221" spans="1:8">
      <c r="A4221">
        <v>380</v>
      </c>
      <c r="B4221" t="s">
        <v>642</v>
      </c>
      <c r="C4221">
        <v>11</v>
      </c>
      <c r="D4221" s="24">
        <v>2752.8056640625</v>
      </c>
      <c r="E4221" s="24">
        <v>598.26690673828125</v>
      </c>
      <c r="F4221" s="24">
        <v>270.99969482421875</v>
      </c>
      <c r="G4221" s="24">
        <v>1645.1021728515625</v>
      </c>
      <c r="H4221" s="24">
        <v>1446.8602294921875</v>
      </c>
    </row>
    <row r="4222" spans="1:8">
      <c r="A4222">
        <v>381</v>
      </c>
      <c r="B4222" t="s">
        <v>643</v>
      </c>
      <c r="C4222">
        <v>11</v>
      </c>
      <c r="D4222" s="24">
        <v>1068.05712890625</v>
      </c>
      <c r="E4222" s="24">
        <v>338.26382446289062</v>
      </c>
      <c r="F4222" s="24">
        <v>549.6729736328125</v>
      </c>
      <c r="G4222" s="24">
        <v>1246.628173828125</v>
      </c>
      <c r="H4222" s="24">
        <v>237.75326538085938</v>
      </c>
    </row>
    <row r="4223" spans="1:8">
      <c r="A4223">
        <v>382</v>
      </c>
      <c r="B4223" t="s">
        <v>644</v>
      </c>
      <c r="C4223">
        <v>11</v>
      </c>
      <c r="D4223" s="24">
        <v>8072.94873046875</v>
      </c>
      <c r="E4223" s="24">
        <v>1161.3863525390625</v>
      </c>
      <c r="F4223" s="24">
        <v>838.69635009765625</v>
      </c>
      <c r="G4223" s="24">
        <v>1603.4090576171875</v>
      </c>
      <c r="H4223" s="24">
        <v>844.79443359375</v>
      </c>
    </row>
    <row r="4224" spans="1:8">
      <c r="A4224">
        <v>383</v>
      </c>
      <c r="B4224" t="s">
        <v>645</v>
      </c>
      <c r="C4224">
        <v>11</v>
      </c>
      <c r="D4224" s="24">
        <v>5124.7998046875</v>
      </c>
      <c r="E4224" s="24">
        <v>544.6005859375</v>
      </c>
      <c r="F4224" s="24">
        <v>430.3187255859375</v>
      </c>
      <c r="G4224" s="24">
        <v>1356.5120849609375</v>
      </c>
      <c r="H4224" s="24">
        <v>439.91482543945312</v>
      </c>
    </row>
    <row r="4225" spans="1:8">
      <c r="A4225">
        <v>384</v>
      </c>
      <c r="B4225" t="s">
        <v>646</v>
      </c>
      <c r="C4225">
        <v>11</v>
      </c>
      <c r="D4225" s="24">
        <v>5122.36181640625</v>
      </c>
      <c r="E4225" s="24">
        <v>781.976806640625</v>
      </c>
      <c r="F4225" s="24">
        <v>240.87509155273438</v>
      </c>
      <c r="G4225" s="24">
        <v>748.24151611328125</v>
      </c>
      <c r="H4225" s="24">
        <v>481.41253662109375</v>
      </c>
    </row>
    <row r="4226" spans="1:8">
      <c r="A4226">
        <v>1</v>
      </c>
      <c r="B4226" t="s">
        <v>206</v>
      </c>
      <c r="C4226">
        <v>12</v>
      </c>
      <c r="D4226" s="24">
        <v>54854.3203125</v>
      </c>
      <c r="E4226" s="24">
        <v>24273.16796875</v>
      </c>
      <c r="F4226" s="24">
        <v>50812.38671875</v>
      </c>
      <c r="G4226" s="24">
        <v>113546.3515625</v>
      </c>
      <c r="H4226" s="24">
        <v>325.896728515625</v>
      </c>
    </row>
    <row r="4227" spans="1:8">
      <c r="A4227">
        <v>2</v>
      </c>
      <c r="B4227" t="s">
        <v>213</v>
      </c>
      <c r="C4227">
        <v>12</v>
      </c>
      <c r="D4227" s="24">
        <v>75625.8984375</v>
      </c>
      <c r="E4227" s="24">
        <v>31311.1875</v>
      </c>
      <c r="F4227" s="24">
        <v>56352.58984375</v>
      </c>
      <c r="G4227" s="24">
        <v>122052.8046875</v>
      </c>
      <c r="H4227" s="24">
        <v>688.653076171875</v>
      </c>
    </row>
    <row r="4228" spans="1:8">
      <c r="A4228">
        <v>3</v>
      </c>
      <c r="B4228" t="s">
        <v>216</v>
      </c>
      <c r="C4228">
        <v>12</v>
      </c>
      <c r="D4228" s="24">
        <v>79646.390625</v>
      </c>
      <c r="E4228" s="24">
        <v>32248.765625</v>
      </c>
      <c r="F4228" s="24">
        <v>58989.47265625</v>
      </c>
      <c r="G4228" s="24">
        <v>120073.5703125</v>
      </c>
      <c r="H4228" s="24">
        <v>639.6077880859375</v>
      </c>
    </row>
    <row r="4229" spans="1:8">
      <c r="A4229">
        <v>4</v>
      </c>
      <c r="B4229" t="s">
        <v>222</v>
      </c>
      <c r="C4229">
        <v>12</v>
      </c>
      <c r="D4229" s="24">
        <v>71177.4296875</v>
      </c>
      <c r="E4229" s="24">
        <v>30581.75390625</v>
      </c>
      <c r="F4229" s="24">
        <v>62315.35546875</v>
      </c>
      <c r="G4229" s="24">
        <v>125474.1171875</v>
      </c>
      <c r="H4229" s="24">
        <v>734.96856689453125</v>
      </c>
    </row>
    <row r="4230" spans="1:8">
      <c r="A4230">
        <v>5</v>
      </c>
      <c r="B4230" t="s">
        <v>227</v>
      </c>
      <c r="C4230">
        <v>12</v>
      </c>
      <c r="D4230" s="24">
        <v>42598.9375</v>
      </c>
      <c r="E4230" s="24">
        <v>18848.685546875</v>
      </c>
      <c r="F4230" s="24">
        <v>42069.703125</v>
      </c>
      <c r="G4230" s="24">
        <v>82484.359375</v>
      </c>
      <c r="H4230" s="24">
        <v>374.3092041015625</v>
      </c>
    </row>
    <row r="4231" spans="1:8">
      <c r="A4231">
        <v>6</v>
      </c>
      <c r="B4231" t="s">
        <v>231</v>
      </c>
      <c r="C4231">
        <v>12</v>
      </c>
      <c r="D4231" s="24">
        <v>37077.15625</v>
      </c>
      <c r="E4231" s="24">
        <v>19556.142578125</v>
      </c>
      <c r="F4231" s="24">
        <v>42886.8125</v>
      </c>
      <c r="G4231" s="24">
        <v>83289.765625</v>
      </c>
      <c r="H4231" s="24">
        <v>405.2491455078125</v>
      </c>
    </row>
    <row r="4232" spans="1:8">
      <c r="A4232">
        <v>7</v>
      </c>
      <c r="B4232" t="s">
        <v>234</v>
      </c>
      <c r="C4232">
        <v>12</v>
      </c>
      <c r="D4232" s="24">
        <v>36633.87109375</v>
      </c>
      <c r="E4232" s="24">
        <v>19975.0078125</v>
      </c>
      <c r="F4232" s="24">
        <v>44082.8359375</v>
      </c>
      <c r="G4232" s="24">
        <v>83255.671875</v>
      </c>
      <c r="H4232" s="24">
        <v>-202.52665710449219</v>
      </c>
    </row>
    <row r="4233" spans="1:8">
      <c r="A4233">
        <v>8</v>
      </c>
      <c r="B4233" t="s">
        <v>236</v>
      </c>
      <c r="C4233">
        <v>12</v>
      </c>
      <c r="D4233" s="24">
        <v>46853.484375</v>
      </c>
      <c r="E4233" s="24">
        <v>24649.669921875</v>
      </c>
      <c r="F4233" s="24">
        <v>53143.40234375</v>
      </c>
      <c r="G4233" s="24">
        <v>99131.484375</v>
      </c>
      <c r="H4233" s="24">
        <v>-227.46958923339844</v>
      </c>
    </row>
    <row r="4234" spans="1:8">
      <c r="A4234">
        <v>9</v>
      </c>
      <c r="B4234" t="s">
        <v>237</v>
      </c>
      <c r="C4234">
        <v>12</v>
      </c>
      <c r="D4234" s="24">
        <v>1506.3843994140625</v>
      </c>
      <c r="E4234" s="24">
        <v>320.371826171875</v>
      </c>
      <c r="F4234" s="24">
        <v>86.919998168945312</v>
      </c>
      <c r="G4234" s="24">
        <v>701.70648193359375</v>
      </c>
      <c r="H4234" s="24">
        <v>234.05520629882812</v>
      </c>
    </row>
    <row r="4235" spans="1:8">
      <c r="A4235">
        <v>10</v>
      </c>
      <c r="B4235" t="s">
        <v>238</v>
      </c>
      <c r="C4235">
        <v>12</v>
      </c>
      <c r="D4235" s="24">
        <v>7660.6435546875</v>
      </c>
      <c r="E4235" s="24">
        <v>1004.3085327148438</v>
      </c>
      <c r="F4235" s="24">
        <v>566.908935546875</v>
      </c>
      <c r="G4235" s="24">
        <v>1527.4752197265625</v>
      </c>
      <c r="H4235" s="24">
        <v>1024.12109375</v>
      </c>
    </row>
    <row r="4236" spans="1:8">
      <c r="A4236">
        <v>11</v>
      </c>
      <c r="B4236" t="s">
        <v>239</v>
      </c>
      <c r="C4236">
        <v>12</v>
      </c>
      <c r="D4236" s="24">
        <v>5956.47216796875</v>
      </c>
      <c r="E4236" s="24">
        <v>906.27996826171875</v>
      </c>
      <c r="F4236" s="24">
        <v>775.81817626953125</v>
      </c>
      <c r="G4236" s="24">
        <v>1327.90283203125</v>
      </c>
      <c r="H4236" s="24">
        <v>541.14422607421875</v>
      </c>
    </row>
    <row r="4237" spans="1:8">
      <c r="A4237">
        <v>12</v>
      </c>
      <c r="B4237" t="s">
        <v>240</v>
      </c>
      <c r="C4237">
        <v>12</v>
      </c>
      <c r="D4237" s="24">
        <v>3125.943603515625</v>
      </c>
      <c r="E4237" s="24">
        <v>989.32342529296875</v>
      </c>
      <c r="F4237" s="24">
        <v>414.31591796875</v>
      </c>
      <c r="G4237" s="24">
        <v>1113.39892578125</v>
      </c>
      <c r="H4237" s="24">
        <v>1117.6729736328125</v>
      </c>
    </row>
    <row r="4238" spans="1:8">
      <c r="A4238">
        <v>13</v>
      </c>
      <c r="B4238" t="s">
        <v>241</v>
      </c>
      <c r="C4238">
        <v>12</v>
      </c>
      <c r="D4238" s="24">
        <v>2274.321044921875</v>
      </c>
      <c r="E4238" s="24">
        <v>421.1427001953125</v>
      </c>
      <c r="F4238" s="24">
        <v>230.84130859375</v>
      </c>
      <c r="G4238" s="24">
        <v>1065.5186767578125</v>
      </c>
      <c r="H4238" s="24">
        <v>626.85748291015625</v>
      </c>
    </row>
    <row r="4239" spans="1:8">
      <c r="A4239">
        <v>14</v>
      </c>
      <c r="B4239" t="s">
        <v>242</v>
      </c>
      <c r="C4239">
        <v>12</v>
      </c>
      <c r="D4239" s="24">
        <v>7807.66748046875</v>
      </c>
      <c r="E4239" s="24">
        <v>1327.6376953125</v>
      </c>
      <c r="F4239" s="24">
        <v>757.61968994140625</v>
      </c>
      <c r="G4239" s="24">
        <v>1169.958251953125</v>
      </c>
      <c r="H4239" s="24">
        <v>686.97772216796875</v>
      </c>
    </row>
    <row r="4240" spans="1:8">
      <c r="A4240">
        <v>15</v>
      </c>
      <c r="B4240" t="s">
        <v>243</v>
      </c>
      <c r="C4240">
        <v>12</v>
      </c>
      <c r="D4240" s="24">
        <v>15934.0009765625</v>
      </c>
      <c r="E4240" s="24">
        <v>2063.010986328125</v>
      </c>
      <c r="F4240" s="24">
        <v>1247.5858154296875</v>
      </c>
      <c r="G4240" s="24">
        <v>2196.50341796875</v>
      </c>
      <c r="H4240" s="24">
        <v>1247.924072265625</v>
      </c>
    </row>
    <row r="4241" spans="1:8">
      <c r="A4241">
        <v>16</v>
      </c>
      <c r="B4241" t="s">
        <v>244</v>
      </c>
      <c r="C4241">
        <v>12</v>
      </c>
      <c r="D4241" s="24">
        <v>25741.42578125</v>
      </c>
      <c r="E4241" s="24">
        <v>3857.04150390625</v>
      </c>
      <c r="F4241" s="24">
        <v>2611.288818359375</v>
      </c>
      <c r="G4241" s="24">
        <v>3359.926025390625</v>
      </c>
      <c r="H4241" s="24">
        <v>392.04766845703125</v>
      </c>
    </row>
    <row r="4242" spans="1:8">
      <c r="A4242">
        <v>17</v>
      </c>
      <c r="B4242" t="s">
        <v>245</v>
      </c>
      <c r="C4242">
        <v>12</v>
      </c>
      <c r="D4242" s="24">
        <v>4753.43310546875</v>
      </c>
      <c r="E4242" s="24">
        <v>849.8515625</v>
      </c>
      <c r="F4242" s="24">
        <v>770.406982421875</v>
      </c>
      <c r="G4242" s="24">
        <v>1087.73779296875</v>
      </c>
      <c r="H4242" s="24">
        <v>652.8238525390625</v>
      </c>
    </row>
    <row r="4243" spans="1:8">
      <c r="A4243">
        <v>18</v>
      </c>
      <c r="B4243" t="s">
        <v>246</v>
      </c>
      <c r="C4243">
        <v>12</v>
      </c>
      <c r="D4243" s="24">
        <v>631.5587158203125</v>
      </c>
      <c r="E4243" s="24">
        <v>171.49835205078125</v>
      </c>
      <c r="F4243" s="24">
        <v>4.8227205276489258</v>
      </c>
      <c r="G4243" s="24">
        <v>-2526.5859375</v>
      </c>
      <c r="H4243" s="24">
        <v>704.16802978515625</v>
      </c>
    </row>
    <row r="4244" spans="1:8">
      <c r="A4244">
        <v>19</v>
      </c>
      <c r="B4244" t="s">
        <v>247</v>
      </c>
      <c r="C4244">
        <v>12</v>
      </c>
      <c r="D4244" s="24">
        <v>4817.486328125</v>
      </c>
      <c r="E4244" s="24">
        <v>873.61138916015625</v>
      </c>
      <c r="F4244" s="24">
        <v>780.80230712890625</v>
      </c>
      <c r="G4244" s="24">
        <v>1490.837890625</v>
      </c>
      <c r="H4244" s="24">
        <v>1260.7236328125</v>
      </c>
    </row>
    <row r="4245" spans="1:8">
      <c r="A4245">
        <v>20</v>
      </c>
      <c r="B4245" t="s">
        <v>248</v>
      </c>
      <c r="C4245">
        <v>12</v>
      </c>
      <c r="D4245" s="24">
        <v>898314.125</v>
      </c>
      <c r="E4245" s="24">
        <v>96503.796875</v>
      </c>
      <c r="F4245" s="24">
        <v>44488.50390625</v>
      </c>
      <c r="G4245" s="24">
        <v>38665.50390625</v>
      </c>
      <c r="H4245" s="24">
        <v>12210.8671875</v>
      </c>
    </row>
    <row r="4246" spans="1:8">
      <c r="A4246">
        <v>21</v>
      </c>
      <c r="B4246" t="s">
        <v>249</v>
      </c>
      <c r="C4246">
        <v>12</v>
      </c>
      <c r="D4246" s="24">
        <v>565.83123779296875</v>
      </c>
      <c r="E4246" s="24">
        <v>23.951118469238281</v>
      </c>
      <c r="F4246" s="24">
        <v>-137.90640258789062</v>
      </c>
      <c r="G4246" s="24">
        <v>1094.27001953125</v>
      </c>
      <c r="H4246" s="24">
        <v>390.9478759765625</v>
      </c>
    </row>
    <row r="4247" spans="1:8">
      <c r="A4247">
        <v>22</v>
      </c>
      <c r="B4247" t="s">
        <v>250</v>
      </c>
      <c r="C4247">
        <v>12</v>
      </c>
      <c r="D4247" s="24">
        <v>2939.880615234375</v>
      </c>
      <c r="E4247" s="24">
        <v>772.1475830078125</v>
      </c>
      <c r="F4247" s="24">
        <v>444.5792236328125</v>
      </c>
      <c r="G4247" s="24">
        <v>1252.152099609375</v>
      </c>
      <c r="H4247" s="24">
        <v>398.3076171875</v>
      </c>
    </row>
    <row r="4248" spans="1:8">
      <c r="A4248">
        <v>23</v>
      </c>
      <c r="B4248" t="s">
        <v>251</v>
      </c>
      <c r="C4248">
        <v>12</v>
      </c>
      <c r="D4248" s="24">
        <v>3124.885009765625</v>
      </c>
      <c r="E4248" s="24">
        <v>891.24005126953125</v>
      </c>
      <c r="F4248" s="24">
        <v>221.09440612792969</v>
      </c>
      <c r="G4248" s="24">
        <v>526.589111328125</v>
      </c>
      <c r="H4248" s="24">
        <v>191.75381469726562</v>
      </c>
    </row>
    <row r="4249" spans="1:8">
      <c r="A4249">
        <v>24</v>
      </c>
      <c r="B4249" t="s">
        <v>252</v>
      </c>
      <c r="C4249">
        <v>12</v>
      </c>
      <c r="D4249" s="24">
        <v>5014.10400390625</v>
      </c>
      <c r="E4249" s="24">
        <v>658.20220947265625</v>
      </c>
      <c r="F4249" s="24">
        <v>499.3345947265625</v>
      </c>
      <c r="G4249" s="24">
        <v>993.28143310546875</v>
      </c>
      <c r="H4249" s="24">
        <v>452.33889770507812</v>
      </c>
    </row>
    <row r="4250" spans="1:8">
      <c r="A4250">
        <v>25</v>
      </c>
      <c r="B4250" t="s">
        <v>253</v>
      </c>
      <c r="C4250">
        <v>12</v>
      </c>
      <c r="D4250" s="24">
        <v>38656.1796875</v>
      </c>
      <c r="E4250" s="24">
        <v>19507.41015625</v>
      </c>
      <c r="F4250" s="24">
        <v>43311.30859375</v>
      </c>
      <c r="G4250" s="24">
        <v>91903.5859375</v>
      </c>
      <c r="H4250" s="24">
        <v>37.918869018554688</v>
      </c>
    </row>
    <row r="4251" spans="1:8">
      <c r="A4251">
        <v>26</v>
      </c>
      <c r="B4251" t="s">
        <v>254</v>
      </c>
      <c r="C4251">
        <v>12</v>
      </c>
      <c r="D4251" s="24">
        <v>54625.2734375</v>
      </c>
      <c r="E4251" s="24">
        <v>25704.5703125</v>
      </c>
      <c r="F4251" s="24">
        <v>57019.2890625</v>
      </c>
      <c r="G4251" s="24">
        <v>117272.6484375</v>
      </c>
      <c r="H4251" s="24">
        <v>1294.5540771484375</v>
      </c>
    </row>
    <row r="4252" spans="1:8">
      <c r="A4252">
        <v>27</v>
      </c>
      <c r="B4252" t="s">
        <v>255</v>
      </c>
      <c r="C4252">
        <v>12</v>
      </c>
      <c r="D4252" s="24">
        <v>27969.5546875</v>
      </c>
      <c r="E4252" s="24">
        <v>17048.794921875</v>
      </c>
      <c r="F4252" s="24">
        <v>38027.39453125</v>
      </c>
      <c r="G4252" s="24">
        <v>77017.8515625</v>
      </c>
      <c r="H4252" s="24">
        <v>30.719402313232422</v>
      </c>
    </row>
    <row r="4253" spans="1:8">
      <c r="A4253">
        <v>28</v>
      </c>
      <c r="B4253" t="s">
        <v>256</v>
      </c>
      <c r="C4253">
        <v>12</v>
      </c>
      <c r="D4253" s="24">
        <v>50655.40234375</v>
      </c>
      <c r="E4253" s="24">
        <v>26117.212890625</v>
      </c>
      <c r="F4253" s="24">
        <v>56308.99609375</v>
      </c>
      <c r="G4253" s="24">
        <v>110305.1171875</v>
      </c>
      <c r="H4253" s="24">
        <v>389.67147827148438</v>
      </c>
    </row>
    <row r="4254" spans="1:8">
      <c r="A4254">
        <v>29</v>
      </c>
      <c r="B4254" t="s">
        <v>282</v>
      </c>
      <c r="C4254">
        <v>12</v>
      </c>
      <c r="D4254" s="24">
        <v>28854.40234375</v>
      </c>
      <c r="E4254" s="24">
        <v>15707.880859375</v>
      </c>
      <c r="F4254" s="24">
        <v>36602.10546875</v>
      </c>
      <c r="G4254" s="24">
        <v>70235.0546875</v>
      </c>
      <c r="H4254" s="24">
        <v>59.628059387207031</v>
      </c>
    </row>
    <row r="4255" spans="1:8">
      <c r="A4255">
        <v>30</v>
      </c>
      <c r="B4255" t="s">
        <v>284</v>
      </c>
      <c r="C4255">
        <v>12</v>
      </c>
      <c r="D4255" s="24">
        <v>13154.3779296875</v>
      </c>
      <c r="E4255" s="24">
        <v>11785.8603515625</v>
      </c>
      <c r="F4255" s="24">
        <v>32193.50390625</v>
      </c>
      <c r="G4255" s="24">
        <v>61709.87890625</v>
      </c>
      <c r="H4255" s="24">
        <v>-577.72119140625</v>
      </c>
    </row>
    <row r="4256" spans="1:8">
      <c r="A4256">
        <v>31</v>
      </c>
      <c r="B4256" t="s">
        <v>285</v>
      </c>
      <c r="C4256">
        <v>12</v>
      </c>
      <c r="D4256" s="24">
        <v>41980.5703125</v>
      </c>
      <c r="E4256" s="24">
        <v>22108.90234375</v>
      </c>
      <c r="F4256" s="24">
        <v>48927.20703125</v>
      </c>
      <c r="G4256" s="24">
        <v>90724.1953125</v>
      </c>
      <c r="H4256" s="24">
        <v>271.83639526367188</v>
      </c>
    </row>
    <row r="4257" spans="1:8">
      <c r="A4257">
        <v>32</v>
      </c>
      <c r="B4257" t="s">
        <v>286</v>
      </c>
      <c r="C4257">
        <v>12</v>
      </c>
      <c r="D4257" s="24">
        <v>40529.90625</v>
      </c>
      <c r="E4257" s="24">
        <v>21135.734375</v>
      </c>
      <c r="F4257" s="24">
        <v>47447.0625</v>
      </c>
      <c r="G4257" s="24">
        <v>86771.734375</v>
      </c>
      <c r="H4257" s="24">
        <v>995.37725830078125</v>
      </c>
    </row>
    <row r="4258" spans="1:8">
      <c r="A4258">
        <v>33</v>
      </c>
      <c r="B4258" t="s">
        <v>287</v>
      </c>
      <c r="C4258">
        <v>12</v>
      </c>
      <c r="D4258" s="24">
        <v>5826.490234375</v>
      </c>
      <c r="E4258" s="24">
        <v>1203.3157958984375</v>
      </c>
      <c r="F4258" s="24">
        <v>671.29034423828125</v>
      </c>
      <c r="G4258" s="24">
        <v>1236.971435546875</v>
      </c>
      <c r="H4258" s="24">
        <v>725.2900390625</v>
      </c>
    </row>
    <row r="4259" spans="1:8">
      <c r="A4259">
        <v>34</v>
      </c>
      <c r="B4259" t="s">
        <v>288</v>
      </c>
      <c r="C4259">
        <v>12</v>
      </c>
      <c r="D4259" s="24">
        <v>5106.541015625</v>
      </c>
      <c r="E4259" s="24">
        <v>815.95086669921875</v>
      </c>
      <c r="F4259" s="24">
        <v>1036.36474609375</v>
      </c>
      <c r="G4259" s="24">
        <v>1190.47412109375</v>
      </c>
      <c r="H4259" s="24">
        <v>1692.8653564453125</v>
      </c>
    </row>
    <row r="4260" spans="1:8">
      <c r="A4260">
        <v>35</v>
      </c>
      <c r="B4260" t="s">
        <v>289</v>
      </c>
      <c r="C4260">
        <v>12</v>
      </c>
      <c r="D4260" s="24">
        <v>3933.00927734375</v>
      </c>
      <c r="E4260" s="24">
        <v>124.36708831787109</v>
      </c>
      <c r="F4260" s="24">
        <v>499.12918090820312</v>
      </c>
      <c r="G4260" s="24">
        <v>733.241943359375</v>
      </c>
      <c r="H4260" s="24">
        <v>772.53564453125</v>
      </c>
    </row>
    <row r="4261" spans="1:8">
      <c r="A4261">
        <v>36</v>
      </c>
      <c r="B4261" t="s">
        <v>290</v>
      </c>
      <c r="C4261">
        <v>12</v>
      </c>
      <c r="D4261" s="24">
        <v>4924.1552734375</v>
      </c>
      <c r="E4261" s="24">
        <v>622.58807373046875</v>
      </c>
      <c r="F4261" s="24">
        <v>830.808349609375</v>
      </c>
      <c r="G4261" s="24">
        <v>1533.393798828125</v>
      </c>
      <c r="H4261" s="24">
        <v>1095.7774658203125</v>
      </c>
    </row>
    <row r="4262" spans="1:8">
      <c r="A4262">
        <v>37</v>
      </c>
      <c r="B4262" t="s">
        <v>291</v>
      </c>
      <c r="C4262">
        <v>12</v>
      </c>
      <c r="D4262" s="24">
        <v>3892.16455078125</v>
      </c>
      <c r="E4262" s="24">
        <v>744.080078125</v>
      </c>
      <c r="F4262" s="24">
        <v>696.9915771484375</v>
      </c>
      <c r="G4262" s="24">
        <v>587.8360595703125</v>
      </c>
      <c r="H4262" s="24">
        <v>794.05145263671875</v>
      </c>
    </row>
    <row r="4263" spans="1:8">
      <c r="A4263">
        <v>38</v>
      </c>
      <c r="B4263" t="s">
        <v>293</v>
      </c>
      <c r="C4263">
        <v>12</v>
      </c>
      <c r="D4263" s="24">
        <v>963.62359619140625</v>
      </c>
      <c r="E4263" s="24">
        <v>470.90289306640625</v>
      </c>
      <c r="F4263" s="24">
        <v>235.61672973632812</v>
      </c>
      <c r="G4263" s="24">
        <v>828.3375244140625</v>
      </c>
      <c r="H4263" s="24">
        <v>208.71064758300781</v>
      </c>
    </row>
    <row r="4264" spans="1:8">
      <c r="A4264">
        <v>39</v>
      </c>
      <c r="B4264" t="s">
        <v>294</v>
      </c>
      <c r="C4264">
        <v>12</v>
      </c>
      <c r="D4264" s="24">
        <v>3420.000732421875</v>
      </c>
      <c r="E4264" s="24">
        <v>904.79345703125</v>
      </c>
      <c r="F4264" s="24">
        <v>424.04660034179688</v>
      </c>
      <c r="G4264" s="24">
        <v>701.98126220703125</v>
      </c>
      <c r="H4264" s="24">
        <v>504.83984375</v>
      </c>
    </row>
    <row r="4265" spans="1:8">
      <c r="A4265">
        <v>40</v>
      </c>
      <c r="B4265" t="s">
        <v>295</v>
      </c>
      <c r="C4265">
        <v>12</v>
      </c>
      <c r="D4265" s="24">
        <v>4811.08984375</v>
      </c>
      <c r="E4265" s="24">
        <v>1289.6231689453125</v>
      </c>
      <c r="F4265" s="24">
        <v>562.600830078125</v>
      </c>
      <c r="G4265" s="24">
        <v>1017.0912475585938</v>
      </c>
      <c r="H4265" s="24">
        <v>528.1461181640625</v>
      </c>
    </row>
    <row r="4266" spans="1:8">
      <c r="A4266">
        <v>41</v>
      </c>
      <c r="B4266" t="s">
        <v>296</v>
      </c>
      <c r="C4266">
        <v>12</v>
      </c>
      <c r="D4266" s="24">
        <v>1211.5206298828125</v>
      </c>
      <c r="E4266" s="24">
        <v>440.68634033203125</v>
      </c>
      <c r="F4266" s="24">
        <v>150.33230590820312</v>
      </c>
      <c r="G4266" s="24">
        <v>450.52334594726562</v>
      </c>
      <c r="H4266" s="24">
        <v>220.62449645996094</v>
      </c>
    </row>
    <row r="4267" spans="1:8">
      <c r="A4267">
        <v>42</v>
      </c>
      <c r="B4267" t="s">
        <v>297</v>
      </c>
      <c r="C4267">
        <v>12</v>
      </c>
      <c r="D4267" s="24">
        <v>1582.5780029296875</v>
      </c>
      <c r="E4267" s="24">
        <v>504.54913330078125</v>
      </c>
      <c r="F4267" s="24">
        <v>-381.37472534179688</v>
      </c>
      <c r="G4267" s="24">
        <v>68.183631896972656</v>
      </c>
      <c r="H4267" s="24">
        <v>-41.200660705566406</v>
      </c>
    </row>
    <row r="4268" spans="1:8">
      <c r="A4268">
        <v>43</v>
      </c>
      <c r="B4268" t="s">
        <v>298</v>
      </c>
      <c r="C4268">
        <v>12</v>
      </c>
      <c r="D4268" s="24">
        <v>5171.09912109375</v>
      </c>
      <c r="E4268" s="24">
        <v>623.98858642578125</v>
      </c>
      <c r="F4268" s="24">
        <v>567.656005859375</v>
      </c>
      <c r="G4268" s="24">
        <v>436.9466552734375</v>
      </c>
      <c r="H4268" s="24">
        <v>702.91278076171875</v>
      </c>
    </row>
    <row r="4269" spans="1:8">
      <c r="A4269">
        <v>44</v>
      </c>
      <c r="B4269" t="s">
        <v>299</v>
      </c>
      <c r="C4269">
        <v>12</v>
      </c>
      <c r="D4269" s="24">
        <v>4011.390380859375</v>
      </c>
      <c r="E4269" s="24">
        <v>880.66693115234375</v>
      </c>
      <c r="F4269" s="24">
        <v>332.62124633789062</v>
      </c>
      <c r="G4269" s="24">
        <v>1014.7272338867188</v>
      </c>
      <c r="H4269" s="24">
        <v>472.02108764648438</v>
      </c>
    </row>
    <row r="4270" spans="1:8">
      <c r="A4270">
        <v>45</v>
      </c>
      <c r="B4270" t="s">
        <v>300</v>
      </c>
      <c r="C4270">
        <v>12</v>
      </c>
      <c r="D4270" s="24">
        <v>2545.38818359375</v>
      </c>
      <c r="E4270" s="24">
        <v>743.65087890625</v>
      </c>
      <c r="F4270" s="24">
        <v>487.87686157226562</v>
      </c>
      <c r="G4270" s="24">
        <v>866.5037841796875</v>
      </c>
      <c r="H4270" s="24">
        <v>585.38116455078125</v>
      </c>
    </row>
    <row r="4271" spans="1:8">
      <c r="A4271">
        <v>46</v>
      </c>
      <c r="B4271" t="s">
        <v>302</v>
      </c>
      <c r="C4271">
        <v>12</v>
      </c>
      <c r="D4271" s="24">
        <v>4924.78955078125</v>
      </c>
      <c r="E4271" s="24">
        <v>1006.5669555664062</v>
      </c>
      <c r="F4271" s="24">
        <v>546.53643798828125</v>
      </c>
      <c r="G4271" s="24">
        <v>1045.66357421875</v>
      </c>
      <c r="H4271" s="24">
        <v>886.36163330078125</v>
      </c>
    </row>
    <row r="4272" spans="1:8">
      <c r="A4272">
        <v>47</v>
      </c>
      <c r="B4272" t="s">
        <v>304</v>
      </c>
      <c r="C4272">
        <v>12</v>
      </c>
      <c r="D4272" s="24">
        <v>1595.0411376953125</v>
      </c>
      <c r="E4272" s="24">
        <v>279.38543701171875</v>
      </c>
      <c r="F4272" s="24">
        <v>369.2557373046875</v>
      </c>
      <c r="G4272" s="24">
        <v>703.0045166015625</v>
      </c>
      <c r="H4272" s="24">
        <v>527.781005859375</v>
      </c>
    </row>
    <row r="4273" spans="1:8">
      <c r="A4273">
        <v>48</v>
      </c>
      <c r="B4273" t="s">
        <v>306</v>
      </c>
      <c r="C4273">
        <v>12</v>
      </c>
      <c r="D4273" s="24">
        <v>4393.3779296875</v>
      </c>
      <c r="E4273" s="24">
        <v>733.706298828125</v>
      </c>
      <c r="F4273" s="24">
        <v>177.51860046386719</v>
      </c>
      <c r="G4273" s="24">
        <v>1117.1983642578125</v>
      </c>
      <c r="H4273" s="24">
        <v>1035.355224609375</v>
      </c>
    </row>
    <row r="4274" spans="1:8">
      <c r="A4274">
        <v>49</v>
      </c>
      <c r="B4274" t="s">
        <v>301</v>
      </c>
      <c r="C4274">
        <v>12</v>
      </c>
      <c r="D4274" s="24">
        <v>51965.171875</v>
      </c>
      <c r="E4274" s="24">
        <v>24339.095703125</v>
      </c>
      <c r="F4274" s="24">
        <v>50750.40625</v>
      </c>
      <c r="G4274" s="24">
        <v>107378.75</v>
      </c>
      <c r="H4274" s="24">
        <v>507.73040771484375</v>
      </c>
    </row>
    <row r="4275" spans="1:8">
      <c r="A4275">
        <v>50</v>
      </c>
      <c r="B4275" t="s">
        <v>303</v>
      </c>
      <c r="C4275">
        <v>12</v>
      </c>
      <c r="D4275" s="24">
        <v>32624.37890625</v>
      </c>
      <c r="E4275" s="24">
        <v>16932.751953125</v>
      </c>
      <c r="F4275" s="24">
        <v>37049.57421875</v>
      </c>
      <c r="G4275" s="24">
        <v>77875.3203125</v>
      </c>
      <c r="H4275" s="24">
        <v>304.59219360351562</v>
      </c>
    </row>
    <row r="4276" spans="1:8">
      <c r="A4276">
        <v>51</v>
      </c>
      <c r="B4276" t="s">
        <v>305</v>
      </c>
      <c r="C4276">
        <v>12</v>
      </c>
      <c r="D4276" s="24">
        <v>42316.16015625</v>
      </c>
      <c r="E4276" s="24">
        <v>21440.765625</v>
      </c>
      <c r="F4276" s="24">
        <v>46030.8203125</v>
      </c>
      <c r="G4276" s="24">
        <v>90632.8125</v>
      </c>
      <c r="H4276" s="24">
        <v>732.21795654296875</v>
      </c>
    </row>
    <row r="4277" spans="1:8">
      <c r="A4277">
        <v>52</v>
      </c>
      <c r="B4277" t="s">
        <v>307</v>
      </c>
      <c r="C4277">
        <v>12</v>
      </c>
      <c r="D4277" s="24">
        <v>47942.15625</v>
      </c>
      <c r="E4277" s="24">
        <v>23297.861328125</v>
      </c>
      <c r="F4277" s="24">
        <v>48505.5546875</v>
      </c>
      <c r="G4277" s="24">
        <v>93369.28125</v>
      </c>
      <c r="H4277" s="24">
        <v>1823.08349609375</v>
      </c>
    </row>
    <row r="4278" spans="1:8">
      <c r="A4278">
        <v>53</v>
      </c>
      <c r="B4278" t="s">
        <v>308</v>
      </c>
      <c r="C4278">
        <v>12</v>
      </c>
      <c r="D4278" s="24">
        <v>25776.3515625</v>
      </c>
      <c r="E4278" s="24">
        <v>15394.037109375</v>
      </c>
      <c r="F4278" s="24">
        <v>32998.96875</v>
      </c>
      <c r="G4278" s="24">
        <v>62725.53515625</v>
      </c>
      <c r="H4278" s="24">
        <v>515.5682373046875</v>
      </c>
    </row>
    <row r="4279" spans="1:8">
      <c r="A4279">
        <v>54</v>
      </c>
      <c r="B4279" t="s">
        <v>309</v>
      </c>
      <c r="C4279">
        <v>12</v>
      </c>
      <c r="D4279" s="24">
        <v>28937.69140625</v>
      </c>
      <c r="E4279" s="24">
        <v>14880.2177734375</v>
      </c>
      <c r="F4279" s="24">
        <v>33456.91015625</v>
      </c>
      <c r="G4279" s="24">
        <v>62751.05078125</v>
      </c>
      <c r="H4279" s="24">
        <v>848.32177734375</v>
      </c>
    </row>
    <row r="4280" spans="1:8">
      <c r="A4280">
        <v>55</v>
      </c>
      <c r="B4280" t="s">
        <v>310</v>
      </c>
      <c r="C4280">
        <v>12</v>
      </c>
      <c r="D4280" s="24">
        <v>37642.6015625</v>
      </c>
      <c r="E4280" s="24">
        <v>19746.00390625</v>
      </c>
      <c r="F4280" s="24">
        <v>40885.72265625</v>
      </c>
      <c r="G4280" s="24">
        <v>73063.0546875</v>
      </c>
      <c r="H4280" s="24">
        <v>605.2442626953125</v>
      </c>
    </row>
    <row r="4281" spans="1:8">
      <c r="A4281">
        <v>56</v>
      </c>
      <c r="B4281" t="s">
        <v>311</v>
      </c>
      <c r="C4281">
        <v>12</v>
      </c>
      <c r="D4281" s="24">
        <v>24756.548828125</v>
      </c>
      <c r="E4281" s="24">
        <v>14168.91015625</v>
      </c>
      <c r="F4281" s="24">
        <v>31123.873046875</v>
      </c>
      <c r="G4281" s="24">
        <v>56098.26953125</v>
      </c>
      <c r="H4281" s="24">
        <v>368.53594970703125</v>
      </c>
    </row>
    <row r="4282" spans="1:8">
      <c r="A4282">
        <v>57</v>
      </c>
      <c r="B4282" t="s">
        <v>317</v>
      </c>
      <c r="C4282">
        <v>12</v>
      </c>
      <c r="D4282" s="24">
        <v>3682.66064453125</v>
      </c>
      <c r="E4282" s="24">
        <v>757.4166259765625</v>
      </c>
      <c r="F4282" s="24">
        <v>907.8621826171875</v>
      </c>
      <c r="G4282" s="24">
        <v>418.77130126953125</v>
      </c>
      <c r="H4282" s="24">
        <v>208.0797119140625</v>
      </c>
    </row>
    <row r="4283" spans="1:8">
      <c r="A4283">
        <v>58</v>
      </c>
      <c r="B4283" t="s">
        <v>319</v>
      </c>
      <c r="C4283">
        <v>12</v>
      </c>
      <c r="D4283" s="24">
        <v>6344.64404296875</v>
      </c>
      <c r="E4283" s="24">
        <v>996.9576416015625</v>
      </c>
      <c r="F4283" s="24">
        <v>755.9954833984375</v>
      </c>
      <c r="G4283" s="24">
        <v>996.544677734375</v>
      </c>
      <c r="H4283" s="24">
        <v>827.26104736328125</v>
      </c>
    </row>
    <row r="4284" spans="1:8">
      <c r="A4284">
        <v>59</v>
      </c>
      <c r="B4284" t="s">
        <v>321</v>
      </c>
      <c r="C4284">
        <v>12</v>
      </c>
      <c r="D4284" s="24">
        <v>5843.91552734375</v>
      </c>
      <c r="E4284" s="24">
        <v>1900.975830078125</v>
      </c>
      <c r="F4284" s="24">
        <v>1363.8697509765625</v>
      </c>
      <c r="G4284" s="24">
        <v>1831.947021484375</v>
      </c>
      <c r="H4284" s="24">
        <v>759.497314453125</v>
      </c>
    </row>
    <row r="4285" spans="1:8">
      <c r="A4285">
        <v>60</v>
      </c>
      <c r="B4285" t="s">
        <v>322</v>
      </c>
      <c r="C4285">
        <v>12</v>
      </c>
      <c r="D4285" s="24">
        <v>8431.06640625</v>
      </c>
      <c r="E4285" s="24">
        <v>1683.3575439453125</v>
      </c>
      <c r="F4285" s="24">
        <v>926.2254638671875</v>
      </c>
      <c r="G4285" s="24">
        <v>1520.793701171875</v>
      </c>
      <c r="H4285" s="24">
        <v>369.28729248046875</v>
      </c>
    </row>
    <row r="4286" spans="1:8">
      <c r="A4286">
        <v>61</v>
      </c>
      <c r="B4286" t="s">
        <v>325</v>
      </c>
      <c r="C4286">
        <v>12</v>
      </c>
      <c r="D4286" s="24">
        <v>8879.7001953125</v>
      </c>
      <c r="E4286" s="24">
        <v>1504.197998046875</v>
      </c>
      <c r="F4286" s="24">
        <v>1005.9780883789062</v>
      </c>
      <c r="G4286" s="24">
        <v>657.88385009765625</v>
      </c>
      <c r="H4286" s="24">
        <v>1165.8095703125</v>
      </c>
    </row>
    <row r="4287" spans="1:8">
      <c r="A4287">
        <v>62</v>
      </c>
      <c r="B4287" t="s">
        <v>327</v>
      </c>
      <c r="C4287">
        <v>12</v>
      </c>
      <c r="D4287" s="24">
        <v>4828.94921875</v>
      </c>
      <c r="E4287" s="24">
        <v>914.29840087890625</v>
      </c>
      <c r="F4287" s="24">
        <v>98.745681762695312</v>
      </c>
      <c r="G4287" s="24">
        <v>1174.271728515625</v>
      </c>
      <c r="H4287" s="24">
        <v>359.6728515625</v>
      </c>
    </row>
    <row r="4288" spans="1:8">
      <c r="A4288">
        <v>63</v>
      </c>
      <c r="B4288" t="s">
        <v>330</v>
      </c>
      <c r="C4288">
        <v>12</v>
      </c>
      <c r="D4288" s="24">
        <v>2319.640869140625</v>
      </c>
      <c r="E4288" s="24">
        <v>152.4683837890625</v>
      </c>
      <c r="F4288" s="24">
        <v>192.86180114746094</v>
      </c>
      <c r="G4288" s="24">
        <v>502.4119873046875</v>
      </c>
      <c r="H4288" s="24">
        <v>403.2269287109375</v>
      </c>
    </row>
    <row r="4289" spans="1:8">
      <c r="A4289">
        <v>64</v>
      </c>
      <c r="B4289" t="s">
        <v>332</v>
      </c>
      <c r="C4289">
        <v>12</v>
      </c>
      <c r="D4289" s="24">
        <v>2965.328369140625</v>
      </c>
      <c r="E4289" s="24">
        <v>776.84271240234375</v>
      </c>
      <c r="F4289" s="24">
        <v>661.17095947265625</v>
      </c>
      <c r="G4289" s="24">
        <v>689.02154541015625</v>
      </c>
      <c r="H4289" s="24">
        <v>76.074226379394531</v>
      </c>
    </row>
    <row r="4290" spans="1:8">
      <c r="A4290">
        <v>65</v>
      </c>
      <c r="B4290" t="s">
        <v>333</v>
      </c>
      <c r="C4290">
        <v>12</v>
      </c>
      <c r="D4290" s="24">
        <v>5274.7919921875</v>
      </c>
      <c r="E4290" s="24">
        <v>831.2574462890625</v>
      </c>
      <c r="F4290" s="24">
        <v>340.64895629882812</v>
      </c>
      <c r="G4290" s="24">
        <v>936.008544921875</v>
      </c>
      <c r="H4290" s="24">
        <v>504.60784912109375</v>
      </c>
    </row>
    <row r="4291" spans="1:8">
      <c r="A4291">
        <v>66</v>
      </c>
      <c r="B4291" t="s">
        <v>334</v>
      </c>
      <c r="C4291">
        <v>12</v>
      </c>
      <c r="D4291" s="24">
        <v>2142.896728515625</v>
      </c>
      <c r="E4291" s="24">
        <v>244.31660461425781</v>
      </c>
      <c r="F4291" s="24">
        <v>173.86610412597656</v>
      </c>
      <c r="G4291" s="24">
        <v>1431.29248046875</v>
      </c>
      <c r="H4291" s="24">
        <v>1172.1251220703125</v>
      </c>
    </row>
    <row r="4292" spans="1:8">
      <c r="A4292">
        <v>67</v>
      </c>
      <c r="B4292" t="s">
        <v>335</v>
      </c>
      <c r="C4292">
        <v>12</v>
      </c>
      <c r="D4292" s="24">
        <v>10150.697265625</v>
      </c>
      <c r="E4292" s="24">
        <v>2441.3916015625</v>
      </c>
      <c r="F4292" s="24">
        <v>1362.9873046875</v>
      </c>
      <c r="G4292" s="24">
        <v>2406.2529296875</v>
      </c>
      <c r="H4292" s="24">
        <v>1479.2999267578125</v>
      </c>
    </row>
    <row r="4293" spans="1:8">
      <c r="A4293">
        <v>68</v>
      </c>
      <c r="B4293" t="s">
        <v>336</v>
      </c>
      <c r="C4293">
        <v>12</v>
      </c>
      <c r="D4293" s="24">
        <v>2438.7099609375</v>
      </c>
      <c r="E4293" s="24">
        <v>880.43121337890625</v>
      </c>
      <c r="F4293" s="24">
        <v>-115.07958221435547</v>
      </c>
      <c r="G4293" s="24">
        <v>471.09014892578125</v>
      </c>
      <c r="H4293" s="24">
        <v>541.78912353515625</v>
      </c>
    </row>
    <row r="4294" spans="1:8">
      <c r="A4294">
        <v>69</v>
      </c>
      <c r="B4294" t="s">
        <v>337</v>
      </c>
      <c r="C4294">
        <v>12</v>
      </c>
      <c r="D4294" s="24">
        <v>2837.63232421875</v>
      </c>
      <c r="E4294" s="24">
        <v>835.71673583984375</v>
      </c>
      <c r="F4294" s="24">
        <v>536.1856689453125</v>
      </c>
      <c r="G4294" s="24">
        <v>1045.3236083984375</v>
      </c>
      <c r="H4294" s="24">
        <v>801.7825927734375</v>
      </c>
    </row>
    <row r="4295" spans="1:8">
      <c r="A4295">
        <v>70</v>
      </c>
      <c r="B4295" t="s">
        <v>338</v>
      </c>
      <c r="C4295">
        <v>12</v>
      </c>
      <c r="D4295" s="24">
        <v>7554.02294921875</v>
      </c>
      <c r="E4295" s="24">
        <v>1346.6885986328125</v>
      </c>
      <c r="F4295" s="24">
        <v>513.29180908203125</v>
      </c>
      <c r="G4295" s="24">
        <v>1164.4964599609375</v>
      </c>
      <c r="H4295" s="24">
        <v>423.86859130859375</v>
      </c>
    </row>
    <row r="4296" spans="1:8">
      <c r="A4296">
        <v>71</v>
      </c>
      <c r="B4296" t="s">
        <v>339</v>
      </c>
      <c r="C4296">
        <v>12</v>
      </c>
      <c r="D4296" s="24">
        <v>6141.24267578125</v>
      </c>
      <c r="E4296" s="24">
        <v>914.74090576171875</v>
      </c>
      <c r="F4296" s="24">
        <v>875.57354736328125</v>
      </c>
      <c r="G4296" s="24">
        <v>1006.0403442382812</v>
      </c>
      <c r="H4296" s="24">
        <v>559.552734375</v>
      </c>
    </row>
    <row r="4297" spans="1:8">
      <c r="A4297">
        <v>72</v>
      </c>
      <c r="B4297" t="s">
        <v>340</v>
      </c>
      <c r="C4297">
        <v>12</v>
      </c>
      <c r="D4297" s="24">
        <v>5088.47998046875</v>
      </c>
      <c r="E4297" s="24">
        <v>990.980224609375</v>
      </c>
      <c r="F4297" s="24">
        <v>503.33712768554688</v>
      </c>
      <c r="G4297" s="24">
        <v>1256.3082275390625</v>
      </c>
      <c r="H4297" s="24">
        <v>914.6634521484375</v>
      </c>
    </row>
    <row r="4298" spans="1:8">
      <c r="A4298">
        <v>73</v>
      </c>
      <c r="B4298" t="s">
        <v>312</v>
      </c>
      <c r="C4298">
        <v>12</v>
      </c>
      <c r="D4298" s="24">
        <v>37004.45703125</v>
      </c>
      <c r="E4298" s="24">
        <v>19654.859375</v>
      </c>
      <c r="F4298" s="24">
        <v>37623.03125</v>
      </c>
      <c r="G4298" s="24">
        <v>84313.328125</v>
      </c>
      <c r="H4298" s="24">
        <v>193.57373046875</v>
      </c>
    </row>
    <row r="4299" spans="1:8">
      <c r="A4299">
        <v>74</v>
      </c>
      <c r="B4299" t="s">
        <v>314</v>
      </c>
      <c r="C4299">
        <v>12</v>
      </c>
      <c r="D4299" s="24">
        <v>55365.65625</v>
      </c>
      <c r="E4299" s="24">
        <v>25466.974609375</v>
      </c>
      <c r="F4299" s="24">
        <v>47850.31640625</v>
      </c>
      <c r="G4299" s="24">
        <v>98295.5078125</v>
      </c>
      <c r="H4299" s="24">
        <v>803.193359375</v>
      </c>
    </row>
    <row r="4300" spans="1:8">
      <c r="A4300">
        <v>75</v>
      </c>
      <c r="B4300" t="s">
        <v>341</v>
      </c>
      <c r="C4300">
        <v>12</v>
      </c>
      <c r="D4300" s="24">
        <v>4411.5087890625</v>
      </c>
      <c r="E4300" s="24">
        <v>1236.458251953125</v>
      </c>
      <c r="F4300" s="24">
        <v>1065.685791015625</v>
      </c>
      <c r="G4300" s="24">
        <v>1581.060302734375</v>
      </c>
      <c r="H4300" s="24">
        <v>826.22772216796875</v>
      </c>
    </row>
    <row r="4301" spans="1:8">
      <c r="A4301">
        <v>76</v>
      </c>
      <c r="B4301" t="s">
        <v>342</v>
      </c>
      <c r="C4301">
        <v>12</v>
      </c>
      <c r="D4301" s="24">
        <v>5843.68359375</v>
      </c>
      <c r="E4301" s="24">
        <v>1113.95263671875</v>
      </c>
      <c r="F4301" s="24">
        <v>1105.52294921875</v>
      </c>
      <c r="G4301" s="24">
        <v>1423.9495849609375</v>
      </c>
      <c r="H4301" s="24">
        <v>813.487548828125</v>
      </c>
    </row>
    <row r="4302" spans="1:8">
      <c r="A4302">
        <v>77</v>
      </c>
      <c r="B4302" t="s">
        <v>343</v>
      </c>
      <c r="C4302">
        <v>12</v>
      </c>
      <c r="D4302" s="24">
        <v>2542.3837890625</v>
      </c>
      <c r="E4302" s="24">
        <v>389.47528076171875</v>
      </c>
      <c r="F4302" s="24">
        <v>516.52783203125</v>
      </c>
      <c r="G4302" s="24">
        <v>955.81182861328125</v>
      </c>
      <c r="H4302" s="24">
        <v>214.16995239257812</v>
      </c>
    </row>
    <row r="4303" spans="1:8">
      <c r="A4303">
        <v>78</v>
      </c>
      <c r="B4303" t="s">
        <v>344</v>
      </c>
      <c r="C4303">
        <v>12</v>
      </c>
      <c r="D4303" s="24">
        <v>5296.53662109375</v>
      </c>
      <c r="E4303" s="24">
        <v>884.03985595703125</v>
      </c>
      <c r="F4303" s="24">
        <v>581.416748046875</v>
      </c>
      <c r="G4303" s="24">
        <v>891.6103515625</v>
      </c>
      <c r="H4303" s="24">
        <v>582.03173828125</v>
      </c>
    </row>
    <row r="4304" spans="1:8">
      <c r="A4304">
        <v>79</v>
      </c>
      <c r="B4304" t="s">
        <v>345</v>
      </c>
      <c r="C4304">
        <v>12</v>
      </c>
      <c r="D4304" s="24">
        <v>12934.5322265625</v>
      </c>
      <c r="E4304" s="24">
        <v>2204.970947265625</v>
      </c>
      <c r="F4304" s="24">
        <v>1513.7567138671875</v>
      </c>
      <c r="G4304" s="24">
        <v>1681.667236328125</v>
      </c>
      <c r="H4304" s="24">
        <v>848.4443359375</v>
      </c>
    </row>
    <row r="4305" spans="1:8">
      <c r="A4305">
        <v>80</v>
      </c>
      <c r="B4305" t="s">
        <v>346</v>
      </c>
      <c r="C4305">
        <v>12</v>
      </c>
      <c r="D4305" s="24">
        <v>3008.71630859375</v>
      </c>
      <c r="E4305" s="24">
        <v>701.8399658203125</v>
      </c>
      <c r="F4305" s="24">
        <v>648.20074462890625</v>
      </c>
      <c r="G4305" s="24">
        <v>766.98699951171875</v>
      </c>
      <c r="H4305" s="24">
        <v>503.3922119140625</v>
      </c>
    </row>
    <row r="4306" spans="1:8">
      <c r="A4306">
        <v>81</v>
      </c>
      <c r="B4306" t="s">
        <v>347</v>
      </c>
      <c r="C4306">
        <v>12</v>
      </c>
      <c r="D4306" s="24">
        <v>7753.37841796875</v>
      </c>
      <c r="E4306" s="24">
        <v>1488.649169921875</v>
      </c>
      <c r="F4306" s="24">
        <v>866.22100830078125</v>
      </c>
      <c r="G4306" s="24">
        <v>1345.9688720703125</v>
      </c>
      <c r="H4306" s="24">
        <v>888.3717041015625</v>
      </c>
    </row>
    <row r="4307" spans="1:8">
      <c r="A4307">
        <v>82</v>
      </c>
      <c r="B4307" t="s">
        <v>348</v>
      </c>
      <c r="C4307">
        <v>12</v>
      </c>
      <c r="D4307" s="24">
        <v>5452.20947265625</v>
      </c>
      <c r="E4307" s="24">
        <v>928.3880615234375</v>
      </c>
      <c r="F4307" s="24">
        <v>346.43505859375</v>
      </c>
      <c r="G4307" s="24">
        <v>738.9609375</v>
      </c>
      <c r="H4307" s="24">
        <v>373.19400024414062</v>
      </c>
    </row>
    <row r="4308" spans="1:8">
      <c r="A4308">
        <v>83</v>
      </c>
      <c r="B4308" t="s">
        <v>349</v>
      </c>
      <c r="C4308">
        <v>12</v>
      </c>
      <c r="D4308" s="24">
        <v>3725.21875</v>
      </c>
      <c r="E4308" s="24">
        <v>811.90692138671875</v>
      </c>
      <c r="F4308" s="24">
        <v>570.27728271484375</v>
      </c>
      <c r="G4308" s="24">
        <v>737.07928466796875</v>
      </c>
      <c r="H4308" s="24">
        <v>130.68946838378906</v>
      </c>
    </row>
    <row r="4309" spans="1:8">
      <c r="A4309">
        <v>84</v>
      </c>
      <c r="B4309" t="s">
        <v>350</v>
      </c>
      <c r="C4309">
        <v>12</v>
      </c>
      <c r="D4309" s="24">
        <v>1929.1361083984375</v>
      </c>
      <c r="E4309" s="24">
        <v>1051.2266845703125</v>
      </c>
      <c r="F4309" s="24">
        <v>450.34286499023438</v>
      </c>
      <c r="G4309" s="24">
        <v>607.34735107421875</v>
      </c>
      <c r="H4309" s="24">
        <v>219.58903503417969</v>
      </c>
    </row>
    <row r="4310" spans="1:8">
      <c r="A4310">
        <v>85</v>
      </c>
      <c r="B4310" t="s">
        <v>351</v>
      </c>
      <c r="C4310">
        <v>12</v>
      </c>
      <c r="D4310" s="24">
        <v>4945.68994140625</v>
      </c>
      <c r="E4310" s="24">
        <v>700.49066162109375</v>
      </c>
      <c r="F4310" s="24">
        <v>588.87548828125</v>
      </c>
      <c r="G4310" s="24">
        <v>937.0711669921875</v>
      </c>
      <c r="H4310" s="24">
        <v>679.355712890625</v>
      </c>
    </row>
    <row r="4311" spans="1:8">
      <c r="A4311">
        <v>86</v>
      </c>
      <c r="B4311" t="s">
        <v>352</v>
      </c>
      <c r="C4311">
        <v>12</v>
      </c>
      <c r="D4311" s="24">
        <v>7477.83154296875</v>
      </c>
      <c r="E4311" s="24">
        <v>1534.1573486328125</v>
      </c>
      <c r="F4311" s="24">
        <v>469.08737182617188</v>
      </c>
      <c r="G4311" s="24">
        <v>3479.83984375</v>
      </c>
      <c r="H4311" s="24">
        <v>999.93536376953125</v>
      </c>
    </row>
    <row r="4312" spans="1:8">
      <c r="A4312">
        <v>87</v>
      </c>
      <c r="B4312" t="s">
        <v>353</v>
      </c>
      <c r="C4312">
        <v>12</v>
      </c>
      <c r="D4312" s="24">
        <v>6215.64013671875</v>
      </c>
      <c r="E4312" s="24">
        <v>1438.1304931640625</v>
      </c>
      <c r="F4312" s="24">
        <v>920.33648681640625</v>
      </c>
      <c r="G4312" s="24">
        <v>920.6961669921875</v>
      </c>
      <c r="H4312" s="24">
        <v>656.27886962890625</v>
      </c>
    </row>
    <row r="4313" spans="1:8">
      <c r="A4313">
        <v>88</v>
      </c>
      <c r="B4313" t="s">
        <v>354</v>
      </c>
      <c r="C4313">
        <v>12</v>
      </c>
      <c r="D4313" s="24">
        <v>108.0501708984375</v>
      </c>
      <c r="E4313" s="24">
        <v>563.017822265625</v>
      </c>
      <c r="F4313" s="24">
        <v>451.07302856445312</v>
      </c>
      <c r="G4313" s="24">
        <v>963.8990478515625</v>
      </c>
      <c r="H4313" s="24">
        <v>1093.5123291015625</v>
      </c>
    </row>
    <row r="4314" spans="1:8">
      <c r="A4314">
        <v>89</v>
      </c>
      <c r="B4314" t="s">
        <v>355</v>
      </c>
      <c r="C4314">
        <v>12</v>
      </c>
      <c r="D4314" s="24">
        <v>4243.37890625</v>
      </c>
      <c r="E4314" s="24">
        <v>917.8184814453125</v>
      </c>
      <c r="F4314" s="24">
        <v>505.9642333984375</v>
      </c>
      <c r="G4314" s="24">
        <v>1152.7664794921875</v>
      </c>
      <c r="H4314" s="24">
        <v>759.73565673828125</v>
      </c>
    </row>
    <row r="4315" spans="1:8">
      <c r="A4315">
        <v>90</v>
      </c>
      <c r="B4315" t="s">
        <v>356</v>
      </c>
      <c r="C4315">
        <v>12</v>
      </c>
      <c r="D4315" s="24">
        <v>3394.62158203125</v>
      </c>
      <c r="E4315" s="24">
        <v>802.46929931640625</v>
      </c>
      <c r="F4315" s="24">
        <v>510.17086791992188</v>
      </c>
      <c r="G4315" s="24">
        <v>813.88482666015625</v>
      </c>
      <c r="H4315" s="24">
        <v>492.18853759765625</v>
      </c>
    </row>
    <row r="4316" spans="1:8">
      <c r="A4316">
        <v>91</v>
      </c>
      <c r="B4316" t="s">
        <v>357</v>
      </c>
      <c r="C4316">
        <v>12</v>
      </c>
      <c r="D4316" s="24">
        <v>2795.39501953125</v>
      </c>
      <c r="E4316" s="24">
        <v>716.5775146484375</v>
      </c>
      <c r="F4316" s="24">
        <v>466.90518188476562</v>
      </c>
      <c r="G4316" s="24">
        <v>779.68310546875</v>
      </c>
      <c r="H4316" s="24">
        <v>274.19970703125</v>
      </c>
    </row>
    <row r="4317" spans="1:8">
      <c r="A4317">
        <v>92</v>
      </c>
      <c r="B4317" t="s">
        <v>358</v>
      </c>
      <c r="C4317">
        <v>12</v>
      </c>
      <c r="D4317" s="24">
        <v>7478.017578125</v>
      </c>
      <c r="E4317" s="24">
        <v>1087.184814453125</v>
      </c>
      <c r="F4317" s="24">
        <v>487.37765502929688</v>
      </c>
      <c r="G4317" s="24">
        <v>1531.9091796875</v>
      </c>
      <c r="H4317" s="24">
        <v>918.1322021484375</v>
      </c>
    </row>
    <row r="4318" spans="1:8">
      <c r="A4318">
        <v>93</v>
      </c>
      <c r="B4318" t="s">
        <v>359</v>
      </c>
      <c r="C4318">
        <v>12</v>
      </c>
      <c r="D4318" s="24">
        <v>7679.4541015625</v>
      </c>
      <c r="E4318" s="24">
        <v>877.28192138671875</v>
      </c>
      <c r="F4318" s="24">
        <v>255.20486450195312</v>
      </c>
      <c r="G4318" s="24">
        <v>709.3265380859375</v>
      </c>
      <c r="H4318" s="24">
        <v>794.445068359375</v>
      </c>
    </row>
    <row r="4319" spans="1:8">
      <c r="A4319">
        <v>94</v>
      </c>
      <c r="B4319" t="s">
        <v>360</v>
      </c>
      <c r="C4319">
        <v>12</v>
      </c>
      <c r="D4319" s="24">
        <v>2521.35205078125</v>
      </c>
      <c r="E4319" s="24">
        <v>774.66192626953125</v>
      </c>
      <c r="F4319" s="24">
        <v>669.50701904296875</v>
      </c>
      <c r="G4319" s="24">
        <v>775.9395751953125</v>
      </c>
      <c r="H4319" s="24">
        <v>552.4918212890625</v>
      </c>
    </row>
    <row r="4320" spans="1:8">
      <c r="A4320">
        <v>95</v>
      </c>
      <c r="B4320" t="s">
        <v>361</v>
      </c>
      <c r="C4320">
        <v>12</v>
      </c>
      <c r="D4320" s="24">
        <v>2814.739013671875</v>
      </c>
      <c r="E4320" s="24">
        <v>594.83306884765625</v>
      </c>
      <c r="F4320" s="24">
        <v>624.9842529296875</v>
      </c>
      <c r="G4320" s="24">
        <v>489.3414306640625</v>
      </c>
      <c r="H4320" s="24">
        <v>107.58906555175781</v>
      </c>
    </row>
    <row r="4321" spans="1:8">
      <c r="A4321">
        <v>96</v>
      </c>
      <c r="B4321" t="s">
        <v>362</v>
      </c>
      <c r="C4321">
        <v>12</v>
      </c>
      <c r="D4321" s="24">
        <v>1191666.875</v>
      </c>
      <c r="E4321" s="24">
        <v>86383.1328125</v>
      </c>
      <c r="F4321" s="24">
        <v>37396.328125</v>
      </c>
      <c r="G4321" s="24">
        <v>37369.46875</v>
      </c>
      <c r="H4321" s="24">
        <v>10772.2822265625</v>
      </c>
    </row>
    <row r="4322" spans="1:8">
      <c r="A4322">
        <v>97</v>
      </c>
      <c r="B4322" t="s">
        <v>315</v>
      </c>
      <c r="C4322">
        <v>12</v>
      </c>
      <c r="D4322" s="24">
        <v>56589.6171875</v>
      </c>
      <c r="E4322" s="24">
        <v>23462.919921875</v>
      </c>
      <c r="F4322" s="24">
        <v>51951.546875</v>
      </c>
      <c r="G4322" s="24">
        <v>104931.5234375</v>
      </c>
      <c r="H4322" s="24">
        <v>774.34307861328125</v>
      </c>
    </row>
    <row r="4323" spans="1:8">
      <c r="A4323">
        <v>98</v>
      </c>
      <c r="B4323" t="s">
        <v>316</v>
      </c>
      <c r="C4323">
        <v>12</v>
      </c>
      <c r="D4323" s="24">
        <v>44180.16796875</v>
      </c>
      <c r="E4323" s="24">
        <v>20813.478515625</v>
      </c>
      <c r="F4323" s="24">
        <v>43679.390625</v>
      </c>
      <c r="G4323" s="24">
        <v>87635.0703125</v>
      </c>
      <c r="H4323" s="24">
        <v>896.3861083984375</v>
      </c>
    </row>
    <row r="4324" spans="1:8">
      <c r="A4324">
        <v>99</v>
      </c>
      <c r="B4324" t="s">
        <v>363</v>
      </c>
      <c r="C4324">
        <v>12</v>
      </c>
      <c r="D4324" s="24">
        <v>5241.01025390625</v>
      </c>
      <c r="E4324" s="24">
        <v>1411.0196533203125</v>
      </c>
      <c r="F4324" s="24">
        <v>1026.3988037109375</v>
      </c>
      <c r="G4324" s="24">
        <v>948.36724853515625</v>
      </c>
      <c r="H4324" s="24">
        <v>623.8958740234375</v>
      </c>
    </row>
    <row r="4325" spans="1:8">
      <c r="A4325">
        <v>100</v>
      </c>
      <c r="B4325" t="s">
        <v>364</v>
      </c>
      <c r="C4325">
        <v>12</v>
      </c>
      <c r="D4325" s="24">
        <v>6838.9921875</v>
      </c>
      <c r="E4325" s="24">
        <v>1518.41748046875</v>
      </c>
      <c r="F4325" s="24">
        <v>860.84271240234375</v>
      </c>
      <c r="G4325" s="24">
        <v>1453.0999755859375</v>
      </c>
      <c r="H4325" s="24">
        <v>496.18487548828125</v>
      </c>
    </row>
    <row r="4326" spans="1:8">
      <c r="A4326">
        <v>101</v>
      </c>
      <c r="B4326" t="s">
        <v>365</v>
      </c>
      <c r="C4326">
        <v>12</v>
      </c>
      <c r="D4326" s="24">
        <v>1931.6236572265625</v>
      </c>
      <c r="E4326" s="24">
        <v>99.805335998535156</v>
      </c>
      <c r="F4326" s="24">
        <v>89.524559020996094</v>
      </c>
      <c r="G4326" s="24">
        <v>745.674072265625</v>
      </c>
      <c r="H4326" s="24">
        <v>333.81072998046875</v>
      </c>
    </row>
    <row r="4327" spans="1:8">
      <c r="A4327">
        <v>102</v>
      </c>
      <c r="B4327" t="s">
        <v>366</v>
      </c>
      <c r="C4327">
        <v>12</v>
      </c>
      <c r="D4327" s="24">
        <v>20497.341796875</v>
      </c>
      <c r="E4327" s="24">
        <v>5681.31640625</v>
      </c>
      <c r="F4327" s="24">
        <v>5062.7060546875</v>
      </c>
      <c r="G4327" s="24">
        <v>8362.2568359375</v>
      </c>
      <c r="H4327" s="24">
        <v>7264.15625</v>
      </c>
    </row>
    <row r="4328" spans="1:8">
      <c r="A4328">
        <v>103</v>
      </c>
      <c r="B4328" t="s">
        <v>367</v>
      </c>
      <c r="C4328">
        <v>12</v>
      </c>
      <c r="D4328" s="24">
        <v>8825.6787109375</v>
      </c>
      <c r="E4328" s="24">
        <v>1733.366455078125</v>
      </c>
      <c r="F4328" s="24">
        <v>1273.5908203125</v>
      </c>
      <c r="G4328" s="24">
        <v>1094.4725341796875</v>
      </c>
      <c r="H4328" s="24">
        <v>587.5521240234375</v>
      </c>
    </row>
    <row r="4329" spans="1:8">
      <c r="A4329">
        <v>104</v>
      </c>
      <c r="B4329" t="s">
        <v>368</v>
      </c>
      <c r="C4329">
        <v>12</v>
      </c>
      <c r="D4329" s="24">
        <v>7983.404296875</v>
      </c>
      <c r="E4329" s="24">
        <v>997.1796875</v>
      </c>
      <c r="F4329" s="24">
        <v>889.6680908203125</v>
      </c>
      <c r="G4329" s="24">
        <v>1507.421142578125</v>
      </c>
      <c r="H4329" s="24">
        <v>1251.46044921875</v>
      </c>
    </row>
    <row r="4330" spans="1:8">
      <c r="A4330">
        <v>105</v>
      </c>
      <c r="B4330" t="s">
        <v>369</v>
      </c>
      <c r="C4330">
        <v>12</v>
      </c>
      <c r="D4330" s="24">
        <v>3209.6123046875</v>
      </c>
      <c r="E4330" s="24">
        <v>529.27593994140625</v>
      </c>
      <c r="F4330" s="24">
        <v>829.02606201171875</v>
      </c>
      <c r="G4330" s="24">
        <v>584.1236572265625</v>
      </c>
      <c r="H4330" s="24">
        <v>383.229248046875</v>
      </c>
    </row>
    <row r="4331" spans="1:8">
      <c r="A4331">
        <v>106</v>
      </c>
      <c r="B4331" t="s">
        <v>370</v>
      </c>
      <c r="C4331">
        <v>12</v>
      </c>
      <c r="D4331" s="24">
        <v>10751.74609375</v>
      </c>
      <c r="E4331" s="24">
        <v>2060.63916015625</v>
      </c>
      <c r="F4331" s="24">
        <v>1791.9610595703125</v>
      </c>
      <c r="G4331" s="24">
        <v>977.73553466796875</v>
      </c>
      <c r="H4331" s="24">
        <v>990.43194580078125</v>
      </c>
    </row>
    <row r="4332" spans="1:8">
      <c r="A4332">
        <v>107</v>
      </c>
      <c r="B4332" t="s">
        <v>371</v>
      </c>
      <c r="C4332">
        <v>12</v>
      </c>
      <c r="D4332" s="24">
        <v>6650.30908203125</v>
      </c>
      <c r="E4332" s="24">
        <v>1355.0506591796875</v>
      </c>
      <c r="F4332" s="24">
        <v>617.7021484375</v>
      </c>
      <c r="G4332" s="24">
        <v>1292.6956787109375</v>
      </c>
      <c r="H4332" s="24">
        <v>969.70391845703125</v>
      </c>
    </row>
    <row r="4333" spans="1:8">
      <c r="A4333">
        <v>108</v>
      </c>
      <c r="B4333" t="s">
        <v>372</v>
      </c>
      <c r="C4333">
        <v>12</v>
      </c>
      <c r="D4333" s="24">
        <v>7656.70263671875</v>
      </c>
      <c r="E4333" s="24">
        <v>1644.86767578125</v>
      </c>
      <c r="F4333" s="24">
        <v>1165.4637451171875</v>
      </c>
      <c r="G4333" s="24">
        <v>1330.2550048828125</v>
      </c>
      <c r="H4333" s="24">
        <v>688.46929931640625</v>
      </c>
    </row>
    <row r="4334" spans="1:8">
      <c r="A4334">
        <v>109</v>
      </c>
      <c r="B4334" t="s">
        <v>373</v>
      </c>
      <c r="C4334">
        <v>12</v>
      </c>
      <c r="D4334" s="24">
        <v>2746.484130859375</v>
      </c>
      <c r="E4334" s="24">
        <v>144.70913696289062</v>
      </c>
      <c r="F4334" s="24">
        <v>454.89077758789062</v>
      </c>
      <c r="G4334" s="24">
        <v>329.79110717773438</v>
      </c>
      <c r="H4334" s="24">
        <v>155.80978393554688</v>
      </c>
    </row>
    <row r="4335" spans="1:8">
      <c r="A4335">
        <v>110</v>
      </c>
      <c r="B4335" t="s">
        <v>374</v>
      </c>
      <c r="C4335">
        <v>12</v>
      </c>
      <c r="D4335" s="24">
        <v>3864.260009765625</v>
      </c>
      <c r="E4335" s="24">
        <v>337.3255615234375</v>
      </c>
      <c r="F4335" s="24">
        <v>450.39205932617188</v>
      </c>
      <c r="G4335" s="24">
        <v>557.65704345703125</v>
      </c>
      <c r="H4335" s="24">
        <v>399.2569580078125</v>
      </c>
    </row>
    <row r="4336" spans="1:8">
      <c r="A4336">
        <v>111</v>
      </c>
      <c r="B4336" t="s">
        <v>375</v>
      </c>
      <c r="C4336">
        <v>12</v>
      </c>
      <c r="D4336" s="24">
        <v>6332.79248046875</v>
      </c>
      <c r="E4336" s="24">
        <v>529.2698974609375</v>
      </c>
      <c r="F4336" s="24">
        <v>441.63861083984375</v>
      </c>
      <c r="G4336" s="24">
        <v>1026.8590087890625</v>
      </c>
      <c r="H4336" s="24">
        <v>519.42425537109375</v>
      </c>
    </row>
    <row r="4337" spans="1:8">
      <c r="A4337">
        <v>112</v>
      </c>
      <c r="B4337" t="s">
        <v>376</v>
      </c>
      <c r="C4337">
        <v>12</v>
      </c>
      <c r="D4337" s="24">
        <v>3183.925048828125</v>
      </c>
      <c r="E4337" s="24">
        <v>447.68475341796875</v>
      </c>
      <c r="F4337" s="24">
        <v>596.6456298828125</v>
      </c>
      <c r="G4337" s="24">
        <v>1001.5191650390625</v>
      </c>
      <c r="H4337" s="24">
        <v>368.135009765625</v>
      </c>
    </row>
    <row r="4338" spans="1:8">
      <c r="A4338">
        <v>113</v>
      </c>
      <c r="B4338" t="s">
        <v>377</v>
      </c>
      <c r="C4338">
        <v>12</v>
      </c>
      <c r="D4338" s="24">
        <v>11655.0498046875</v>
      </c>
      <c r="E4338" s="24">
        <v>1628.1070556640625</v>
      </c>
      <c r="F4338" s="24">
        <v>1057.5299072265625</v>
      </c>
      <c r="G4338" s="24">
        <v>1389.2032470703125</v>
      </c>
      <c r="H4338" s="24">
        <v>672.65167236328125</v>
      </c>
    </row>
    <row r="4339" spans="1:8">
      <c r="A4339">
        <v>114</v>
      </c>
      <c r="B4339" t="s">
        <v>378</v>
      </c>
      <c r="C4339">
        <v>12</v>
      </c>
      <c r="D4339" s="24">
        <v>2177.65087890625</v>
      </c>
      <c r="E4339" s="24">
        <v>459.38531494140625</v>
      </c>
      <c r="F4339" s="24">
        <v>503.243896484375</v>
      </c>
      <c r="G4339" s="24">
        <v>593.30645751953125</v>
      </c>
      <c r="H4339" s="24">
        <v>226.71896362304688</v>
      </c>
    </row>
    <row r="4340" spans="1:8">
      <c r="A4340">
        <v>115</v>
      </c>
      <c r="B4340" t="s">
        <v>379</v>
      </c>
      <c r="C4340">
        <v>12</v>
      </c>
      <c r="D4340" s="24">
        <v>4053.429443359375</v>
      </c>
      <c r="E4340" s="24">
        <v>538.8720703125</v>
      </c>
      <c r="F4340" s="24">
        <v>471.49124145507812</v>
      </c>
      <c r="G4340" s="24">
        <v>931.173583984375</v>
      </c>
      <c r="H4340" s="24">
        <v>592.05352783203125</v>
      </c>
    </row>
    <row r="4341" spans="1:8">
      <c r="A4341">
        <v>116</v>
      </c>
      <c r="B4341" t="s">
        <v>380</v>
      </c>
      <c r="C4341">
        <v>12</v>
      </c>
      <c r="D4341" s="24">
        <v>6821.47900390625</v>
      </c>
      <c r="E4341" s="24">
        <v>1054.6448974609375</v>
      </c>
      <c r="F4341" s="24">
        <v>667.0911865234375</v>
      </c>
      <c r="G4341" s="24">
        <v>1012.3903198242188</v>
      </c>
      <c r="H4341" s="24">
        <v>655.4906005859375</v>
      </c>
    </row>
    <row r="4342" spans="1:8">
      <c r="A4342">
        <v>117</v>
      </c>
      <c r="B4342" t="s">
        <v>381</v>
      </c>
      <c r="C4342">
        <v>12</v>
      </c>
      <c r="D4342" s="24">
        <v>2329.51171875</v>
      </c>
      <c r="E4342" s="24">
        <v>162.31439208984375</v>
      </c>
      <c r="F4342" s="24">
        <v>208.1788330078125</v>
      </c>
      <c r="G4342" s="24">
        <v>705.25531005859375</v>
      </c>
      <c r="H4342" s="24">
        <v>246.49586486816406</v>
      </c>
    </row>
    <row r="4343" spans="1:8">
      <c r="A4343">
        <v>118</v>
      </c>
      <c r="B4343" t="s">
        <v>382</v>
      </c>
      <c r="C4343">
        <v>12</v>
      </c>
      <c r="D4343" s="24">
        <v>1453.723388671875</v>
      </c>
      <c r="E4343" s="24">
        <v>392.990234375</v>
      </c>
      <c r="F4343" s="24">
        <v>212.93368530273438</v>
      </c>
      <c r="G4343" s="24">
        <v>682.140625</v>
      </c>
      <c r="H4343" s="24">
        <v>385.26251220703125</v>
      </c>
    </row>
    <row r="4344" spans="1:8">
      <c r="A4344">
        <v>119</v>
      </c>
      <c r="B4344" t="s">
        <v>383</v>
      </c>
      <c r="C4344">
        <v>12</v>
      </c>
      <c r="D4344" s="24">
        <v>3015.406005859375</v>
      </c>
      <c r="E4344" s="24">
        <v>690.03106689453125</v>
      </c>
      <c r="F4344" s="24">
        <v>405.97659301757812</v>
      </c>
      <c r="G4344" s="24">
        <v>675.8250732421875</v>
      </c>
      <c r="H4344" s="24">
        <v>788.57464599609375</v>
      </c>
    </row>
    <row r="4345" spans="1:8">
      <c r="A4345">
        <v>120</v>
      </c>
      <c r="B4345" t="s">
        <v>384</v>
      </c>
      <c r="C4345">
        <v>12</v>
      </c>
      <c r="D4345" s="24">
        <v>7103.44189453125</v>
      </c>
      <c r="E4345" s="24">
        <v>1031.3902587890625</v>
      </c>
      <c r="F4345" s="24">
        <v>344.6007080078125</v>
      </c>
      <c r="G4345" s="24">
        <v>976.5452880859375</v>
      </c>
      <c r="H4345" s="24">
        <v>104.00689697265625</v>
      </c>
    </row>
    <row r="4346" spans="1:8">
      <c r="A4346">
        <v>121</v>
      </c>
      <c r="B4346" t="s">
        <v>318</v>
      </c>
      <c r="C4346">
        <v>12</v>
      </c>
      <c r="D4346" s="24">
        <v>61111.94921875</v>
      </c>
      <c r="E4346" s="24">
        <v>27922.099609375</v>
      </c>
      <c r="F4346" s="24">
        <v>59920.98828125</v>
      </c>
      <c r="G4346" s="24">
        <v>114113.0234375</v>
      </c>
      <c r="H4346" s="24">
        <v>811.7420654296875</v>
      </c>
    </row>
    <row r="4347" spans="1:8">
      <c r="A4347">
        <v>122</v>
      </c>
      <c r="B4347" t="s">
        <v>320</v>
      </c>
      <c r="C4347">
        <v>12</v>
      </c>
      <c r="D4347" s="24">
        <v>32297.966796875</v>
      </c>
      <c r="E4347" s="24">
        <v>16289.7099609375</v>
      </c>
      <c r="F4347" s="24">
        <v>35554.16796875</v>
      </c>
      <c r="G4347" s="24">
        <v>68549.390625</v>
      </c>
      <c r="H4347" s="24">
        <v>655.73822021484375</v>
      </c>
    </row>
    <row r="4348" spans="1:8">
      <c r="A4348">
        <v>123</v>
      </c>
      <c r="B4348" t="s">
        <v>385</v>
      </c>
      <c r="C4348">
        <v>12</v>
      </c>
      <c r="D4348" s="24">
        <v>3542.862060546875</v>
      </c>
      <c r="E4348" s="24">
        <v>1321.26513671875</v>
      </c>
      <c r="F4348" s="24">
        <v>316.42471313476562</v>
      </c>
      <c r="G4348" s="24">
        <v>795.5367431640625</v>
      </c>
      <c r="H4348" s="24">
        <v>290.92111206054688</v>
      </c>
    </row>
    <row r="4349" spans="1:8">
      <c r="A4349">
        <v>124</v>
      </c>
      <c r="B4349" t="s">
        <v>386</v>
      </c>
      <c r="C4349">
        <v>12</v>
      </c>
      <c r="D4349" s="24">
        <v>4409.38916015625</v>
      </c>
      <c r="E4349" s="24">
        <v>1454.51171875</v>
      </c>
      <c r="F4349" s="24">
        <v>610.90264892578125</v>
      </c>
      <c r="G4349" s="24">
        <v>1379.0885009765625</v>
      </c>
      <c r="H4349" s="24">
        <v>986.2647705078125</v>
      </c>
    </row>
    <row r="4350" spans="1:8">
      <c r="A4350">
        <v>125</v>
      </c>
      <c r="B4350" t="s">
        <v>387</v>
      </c>
      <c r="C4350">
        <v>12</v>
      </c>
      <c r="D4350" s="24">
        <v>8677.7373046875</v>
      </c>
      <c r="E4350" s="24">
        <v>1766.548583984375</v>
      </c>
      <c r="F4350" s="24">
        <v>1281.1187744140625</v>
      </c>
      <c r="G4350" s="24">
        <v>1732.760498046875</v>
      </c>
      <c r="H4350" s="24">
        <v>639.2880859375</v>
      </c>
    </row>
    <row r="4351" spans="1:8">
      <c r="A4351">
        <v>126</v>
      </c>
      <c r="B4351" t="s">
        <v>388</v>
      </c>
      <c r="C4351">
        <v>12</v>
      </c>
      <c r="D4351" s="24">
        <v>10755.55859375</v>
      </c>
      <c r="E4351" s="24">
        <v>1971.2198486328125</v>
      </c>
      <c r="F4351" s="24">
        <v>1228.1015625</v>
      </c>
      <c r="G4351" s="24">
        <v>1772.391845703125</v>
      </c>
      <c r="H4351" s="24">
        <v>746.87286376953125</v>
      </c>
    </row>
    <row r="4352" spans="1:8">
      <c r="A4352">
        <v>127</v>
      </c>
      <c r="B4352" t="s">
        <v>389</v>
      </c>
      <c r="C4352">
        <v>12</v>
      </c>
      <c r="D4352" s="24">
        <v>3280.024658203125</v>
      </c>
      <c r="E4352" s="24">
        <v>606.462158203125</v>
      </c>
      <c r="F4352" s="24">
        <v>420.8582763671875</v>
      </c>
      <c r="G4352" s="24">
        <v>941.8458251953125</v>
      </c>
      <c r="H4352" s="24">
        <v>708.92059326171875</v>
      </c>
    </row>
    <row r="4353" spans="1:8">
      <c r="A4353">
        <v>128</v>
      </c>
      <c r="B4353" t="s">
        <v>390</v>
      </c>
      <c r="C4353">
        <v>12</v>
      </c>
      <c r="D4353" s="24">
        <v>13488.810546875</v>
      </c>
      <c r="E4353" s="24">
        <v>1871.0494384765625</v>
      </c>
      <c r="F4353" s="24">
        <v>1595.6783447265625</v>
      </c>
      <c r="G4353" s="24">
        <v>1861.251953125</v>
      </c>
      <c r="H4353" s="24">
        <v>1314.409912109375</v>
      </c>
    </row>
    <row r="4354" spans="1:8">
      <c r="A4354">
        <v>129</v>
      </c>
      <c r="B4354" t="s">
        <v>391</v>
      </c>
      <c r="C4354">
        <v>12</v>
      </c>
      <c r="D4354" s="24">
        <v>25326.140625</v>
      </c>
      <c r="E4354" s="24">
        <v>4796.0205078125</v>
      </c>
      <c r="F4354" s="24">
        <v>2838.432861328125</v>
      </c>
      <c r="G4354" s="24">
        <v>3793.69677734375</v>
      </c>
      <c r="H4354" s="24">
        <v>2982.199951171875</v>
      </c>
    </row>
    <row r="4355" spans="1:8">
      <c r="A4355">
        <v>130</v>
      </c>
      <c r="B4355" t="s">
        <v>392</v>
      </c>
      <c r="C4355">
        <v>12</v>
      </c>
      <c r="D4355" s="24">
        <v>4968.37060546875</v>
      </c>
      <c r="E4355" s="24">
        <v>798.8349609375</v>
      </c>
      <c r="F4355" s="24">
        <v>828.6314697265625</v>
      </c>
      <c r="G4355" s="24">
        <v>833.52984619140625</v>
      </c>
      <c r="H4355" s="24">
        <v>1244.6805419921875</v>
      </c>
    </row>
    <row r="4356" spans="1:8">
      <c r="A4356">
        <v>131</v>
      </c>
      <c r="B4356" t="s">
        <v>393</v>
      </c>
      <c r="C4356">
        <v>12</v>
      </c>
      <c r="D4356" s="24">
        <v>8039.0068359375</v>
      </c>
      <c r="E4356" s="24">
        <v>1202.93994140625</v>
      </c>
      <c r="F4356" s="24">
        <v>346.05380249023438</v>
      </c>
      <c r="G4356" s="24">
        <v>799.737060546875</v>
      </c>
      <c r="H4356" s="24">
        <v>567.215576171875</v>
      </c>
    </row>
    <row r="4357" spans="1:8">
      <c r="A4357">
        <v>132</v>
      </c>
      <c r="B4357" t="s">
        <v>394</v>
      </c>
      <c r="C4357">
        <v>12</v>
      </c>
      <c r="D4357" s="24">
        <v>600.58660888671875</v>
      </c>
      <c r="E4357" s="24">
        <v>1173.398681640625</v>
      </c>
      <c r="F4357" s="24">
        <v>154.05842590332031</v>
      </c>
      <c r="G4357" s="24">
        <v>0.27431386709213257</v>
      </c>
      <c r="H4357" s="24">
        <v>737.14739990234375</v>
      </c>
    </row>
    <row r="4358" spans="1:8">
      <c r="A4358">
        <v>133</v>
      </c>
      <c r="B4358" t="s">
        <v>395</v>
      </c>
      <c r="C4358">
        <v>12</v>
      </c>
      <c r="D4358" s="24">
        <v>9458.7392578125</v>
      </c>
      <c r="E4358" s="24">
        <v>1458.6300048828125</v>
      </c>
      <c r="F4358" s="24">
        <v>1244.86669921875</v>
      </c>
      <c r="G4358" s="24">
        <v>1552.0916748046875</v>
      </c>
      <c r="H4358" s="24">
        <v>1965.5753173828125</v>
      </c>
    </row>
    <row r="4359" spans="1:8">
      <c r="A4359">
        <v>134</v>
      </c>
      <c r="B4359" t="s">
        <v>396</v>
      </c>
      <c r="C4359">
        <v>12</v>
      </c>
      <c r="D4359" s="24">
        <v>9565.265625</v>
      </c>
      <c r="E4359" s="24">
        <v>3050.960693359375</v>
      </c>
      <c r="F4359" s="24">
        <v>941.1522216796875</v>
      </c>
      <c r="G4359" s="24">
        <v>1919.0762939453125</v>
      </c>
      <c r="H4359" s="24">
        <v>1146.8182373046875</v>
      </c>
    </row>
    <row r="4360" spans="1:8">
      <c r="A4360">
        <v>135</v>
      </c>
      <c r="B4360" t="s">
        <v>397</v>
      </c>
      <c r="C4360">
        <v>12</v>
      </c>
      <c r="D4360" s="24">
        <v>15377.0419921875</v>
      </c>
      <c r="E4360" s="24">
        <v>1910.1708984375</v>
      </c>
      <c r="F4360" s="24">
        <v>2012.9061279296875</v>
      </c>
      <c r="G4360" s="24">
        <v>1725.9105224609375</v>
      </c>
      <c r="H4360" s="24">
        <v>1142.2515869140625</v>
      </c>
    </row>
    <row r="4361" spans="1:8">
      <c r="A4361">
        <v>136</v>
      </c>
      <c r="B4361" t="s">
        <v>398</v>
      </c>
      <c r="C4361">
        <v>12</v>
      </c>
      <c r="D4361" s="24">
        <v>15636.1123046875</v>
      </c>
      <c r="E4361" s="24">
        <v>3736.79296875</v>
      </c>
      <c r="F4361" s="24">
        <v>2287.070556640625</v>
      </c>
      <c r="G4361" s="24">
        <v>2837.88671875</v>
      </c>
      <c r="H4361" s="24">
        <v>1939.1536865234375</v>
      </c>
    </row>
    <row r="4362" spans="1:8">
      <c r="A4362">
        <v>137</v>
      </c>
      <c r="B4362" t="s">
        <v>399</v>
      </c>
      <c r="C4362">
        <v>12</v>
      </c>
      <c r="D4362" s="24">
        <v>4710.9111328125</v>
      </c>
      <c r="E4362" s="24">
        <v>1553.5416259765625</v>
      </c>
      <c r="F4362" s="24">
        <v>464.21890258789062</v>
      </c>
      <c r="G4362" s="24">
        <v>224.26945495605469</v>
      </c>
      <c r="H4362" s="24">
        <v>241.80166625976562</v>
      </c>
    </row>
    <row r="4363" spans="1:8">
      <c r="A4363">
        <v>138</v>
      </c>
      <c r="B4363" t="s">
        <v>400</v>
      </c>
      <c r="C4363">
        <v>12</v>
      </c>
      <c r="D4363" s="24">
        <v>4305.65869140625</v>
      </c>
      <c r="E4363" s="24">
        <v>1506.9544677734375</v>
      </c>
      <c r="F4363" s="24">
        <v>605.53045654296875</v>
      </c>
      <c r="G4363" s="24">
        <v>1444.546630859375</v>
      </c>
      <c r="H4363" s="24">
        <v>511.28265380859375</v>
      </c>
    </row>
    <row r="4364" spans="1:8">
      <c r="A4364">
        <v>139</v>
      </c>
      <c r="B4364" t="s">
        <v>401</v>
      </c>
      <c r="C4364">
        <v>12</v>
      </c>
      <c r="D4364" s="24">
        <v>12035.1494140625</v>
      </c>
      <c r="E4364" s="24">
        <v>2258.040771484375</v>
      </c>
      <c r="F4364" s="24">
        <v>1867.7432861328125</v>
      </c>
      <c r="G4364" s="24">
        <v>2169.34619140625</v>
      </c>
      <c r="H4364" s="24">
        <v>1134.6915283203125</v>
      </c>
    </row>
    <row r="4365" spans="1:8">
      <c r="A4365">
        <v>140</v>
      </c>
      <c r="B4365" t="s">
        <v>402</v>
      </c>
      <c r="C4365">
        <v>12</v>
      </c>
      <c r="D4365" s="24">
        <v>4949.15576171875</v>
      </c>
      <c r="E4365" s="24">
        <v>1087.2796630859375</v>
      </c>
      <c r="F4365" s="24">
        <v>796.7493896484375</v>
      </c>
      <c r="G4365" s="24">
        <v>1200.7626953125</v>
      </c>
      <c r="H4365" s="24">
        <v>430.1495361328125</v>
      </c>
    </row>
    <row r="4366" spans="1:8">
      <c r="A4366">
        <v>141</v>
      </c>
      <c r="B4366" t="s">
        <v>403</v>
      </c>
      <c r="C4366">
        <v>12</v>
      </c>
      <c r="D4366" s="24">
        <v>7148.99560546875</v>
      </c>
      <c r="E4366" s="24">
        <v>1380.475830078125</v>
      </c>
      <c r="F4366" s="24">
        <v>885.189208984375</v>
      </c>
      <c r="G4366" s="24">
        <v>1548.1270751953125</v>
      </c>
      <c r="H4366" s="24">
        <v>773.31939697265625</v>
      </c>
    </row>
    <row r="4367" spans="1:8">
      <c r="A4367">
        <v>142</v>
      </c>
      <c r="B4367" t="s">
        <v>404</v>
      </c>
      <c r="C4367">
        <v>12</v>
      </c>
      <c r="D4367" s="24">
        <v>17888.982421875</v>
      </c>
      <c r="E4367" s="24">
        <v>3233.36572265625</v>
      </c>
      <c r="F4367" s="24">
        <v>1660.18408203125</v>
      </c>
      <c r="G4367" s="24">
        <v>2138.21484375</v>
      </c>
      <c r="H4367" s="24">
        <v>1274.7147216796875</v>
      </c>
    </row>
    <row r="4368" spans="1:8">
      <c r="A4368">
        <v>143</v>
      </c>
      <c r="B4368" t="s">
        <v>405</v>
      </c>
      <c r="C4368">
        <v>12</v>
      </c>
      <c r="D4368" s="24">
        <v>2840.598876953125</v>
      </c>
      <c r="E4368" s="24">
        <v>623.51068115234375</v>
      </c>
      <c r="F4368" s="24">
        <v>-13.942180633544922</v>
      </c>
      <c r="G4368" s="24">
        <v>224.07502746582031</v>
      </c>
      <c r="H4368" s="24">
        <v>185.11265563964844</v>
      </c>
    </row>
    <row r="4369" spans="1:8">
      <c r="A4369">
        <v>144</v>
      </c>
      <c r="B4369" t="s">
        <v>406</v>
      </c>
      <c r="C4369">
        <v>12</v>
      </c>
      <c r="D4369" s="24">
        <v>1720.527099609375</v>
      </c>
      <c r="E4369" s="24">
        <v>880.09539794921875</v>
      </c>
      <c r="F4369" s="24">
        <v>316.11456298828125</v>
      </c>
      <c r="G4369" s="24">
        <v>565.608642578125</v>
      </c>
      <c r="H4369" s="24">
        <v>454.21633911132812</v>
      </c>
    </row>
    <row r="4370" spans="1:8">
      <c r="A4370">
        <v>145</v>
      </c>
      <c r="B4370" t="s">
        <v>407</v>
      </c>
      <c r="C4370">
        <v>12</v>
      </c>
      <c r="D4370" s="24">
        <v>12398.892578125</v>
      </c>
      <c r="E4370" s="24">
        <v>1764.999267578125</v>
      </c>
      <c r="F4370" s="24">
        <v>1278.934326171875</v>
      </c>
      <c r="G4370" s="24">
        <v>1658.675048828125</v>
      </c>
      <c r="H4370" s="24">
        <v>604.6807861328125</v>
      </c>
    </row>
    <row r="4371" spans="1:8">
      <c r="A4371">
        <v>146</v>
      </c>
      <c r="B4371" t="s">
        <v>408</v>
      </c>
      <c r="C4371">
        <v>12</v>
      </c>
      <c r="D4371" s="24">
        <v>14383.310546875</v>
      </c>
      <c r="E4371" s="24">
        <v>2245.873779296875</v>
      </c>
      <c r="F4371" s="24">
        <v>973.60443115234375</v>
      </c>
      <c r="G4371" s="24">
        <v>1237.192626953125</v>
      </c>
      <c r="H4371" s="24">
        <v>575.84942626953125</v>
      </c>
    </row>
    <row r="4372" spans="1:8">
      <c r="A4372">
        <v>147</v>
      </c>
      <c r="B4372" t="s">
        <v>409</v>
      </c>
      <c r="C4372">
        <v>12</v>
      </c>
      <c r="D4372" s="24">
        <v>7104.26123046875</v>
      </c>
      <c r="E4372" s="24">
        <v>1445.510498046875</v>
      </c>
      <c r="F4372" s="24">
        <v>920.50286865234375</v>
      </c>
      <c r="G4372" s="24">
        <v>1125.284912109375</v>
      </c>
      <c r="H4372" s="24">
        <v>545.667724609375</v>
      </c>
    </row>
    <row r="4373" spans="1:8">
      <c r="A4373">
        <v>148</v>
      </c>
      <c r="B4373" t="s">
        <v>410</v>
      </c>
      <c r="C4373">
        <v>12</v>
      </c>
      <c r="D4373" s="24">
        <v>9341.0703125</v>
      </c>
      <c r="E4373" s="24">
        <v>1360.472412109375</v>
      </c>
      <c r="F4373" s="24">
        <v>1087.8837890625</v>
      </c>
      <c r="G4373" s="24">
        <v>2062.326416015625</v>
      </c>
      <c r="H4373" s="24">
        <v>781.894287109375</v>
      </c>
    </row>
    <row r="4374" spans="1:8">
      <c r="A4374">
        <v>149</v>
      </c>
      <c r="B4374" t="s">
        <v>411</v>
      </c>
      <c r="C4374">
        <v>12</v>
      </c>
      <c r="D4374" s="24">
        <v>30191.44140625</v>
      </c>
      <c r="E4374" s="24">
        <v>4946.89453125</v>
      </c>
      <c r="F4374" s="24">
        <v>4037.523681640625</v>
      </c>
      <c r="G4374" s="24">
        <v>2847.71484375</v>
      </c>
      <c r="H4374" s="24">
        <v>2035.2021484375</v>
      </c>
    </row>
    <row r="4375" spans="1:8">
      <c r="A4375">
        <v>150</v>
      </c>
      <c r="B4375" t="s">
        <v>412</v>
      </c>
      <c r="C4375">
        <v>12</v>
      </c>
      <c r="D4375" s="24">
        <v>10867.4130859375</v>
      </c>
      <c r="E4375" s="24">
        <v>2114.53271484375</v>
      </c>
      <c r="F4375" s="24">
        <v>1432.14599609375</v>
      </c>
      <c r="G4375" s="24">
        <v>1379.647216796875</v>
      </c>
      <c r="H4375" s="24">
        <v>645.5546875</v>
      </c>
    </row>
    <row r="4376" spans="1:8">
      <c r="A4376">
        <v>151</v>
      </c>
      <c r="B4376" t="s">
        <v>413</v>
      </c>
      <c r="C4376">
        <v>12</v>
      </c>
      <c r="D4376" s="24">
        <v>7684.92529296875</v>
      </c>
      <c r="E4376" s="24">
        <v>1466.5185546875</v>
      </c>
      <c r="F4376" s="24">
        <v>835.27020263671875</v>
      </c>
      <c r="G4376" s="24">
        <v>1217.1324462890625</v>
      </c>
      <c r="H4376" s="24">
        <v>859.5675048828125</v>
      </c>
    </row>
    <row r="4377" spans="1:8">
      <c r="A4377">
        <v>152</v>
      </c>
      <c r="B4377" t="s">
        <v>414</v>
      </c>
      <c r="C4377">
        <v>12</v>
      </c>
      <c r="D4377" s="24">
        <v>6777.60546875</v>
      </c>
      <c r="E4377" s="24">
        <v>1418.744873046875</v>
      </c>
      <c r="F4377" s="24">
        <v>839.3524169921875</v>
      </c>
      <c r="G4377" s="24">
        <v>2179.93603515625</v>
      </c>
      <c r="H4377" s="24">
        <v>1412.093505859375</v>
      </c>
    </row>
    <row r="4378" spans="1:8">
      <c r="A4378">
        <v>153</v>
      </c>
      <c r="B4378" t="s">
        <v>415</v>
      </c>
      <c r="C4378">
        <v>12</v>
      </c>
      <c r="D4378" s="24">
        <v>4384.0849609375</v>
      </c>
      <c r="E4378" s="24">
        <v>740.0006103515625</v>
      </c>
      <c r="F4378" s="24">
        <v>751.4644775390625</v>
      </c>
      <c r="G4378" s="24">
        <v>1434.7254638671875</v>
      </c>
      <c r="H4378" s="24">
        <v>502.78872680664062</v>
      </c>
    </row>
    <row r="4379" spans="1:8">
      <c r="A4379">
        <v>154</v>
      </c>
      <c r="B4379" t="s">
        <v>416</v>
      </c>
      <c r="C4379">
        <v>12</v>
      </c>
      <c r="D4379" s="24">
        <v>2334.124755859375</v>
      </c>
      <c r="E4379" s="24">
        <v>1148.7125244140625</v>
      </c>
      <c r="F4379" s="24">
        <v>724.31951904296875</v>
      </c>
      <c r="G4379" s="24">
        <v>481.23724365234375</v>
      </c>
      <c r="H4379" s="24">
        <v>336.62094116210938</v>
      </c>
    </row>
    <row r="4380" spans="1:8">
      <c r="A4380">
        <v>155</v>
      </c>
      <c r="B4380" t="s">
        <v>417</v>
      </c>
      <c r="C4380">
        <v>12</v>
      </c>
      <c r="D4380" s="24">
        <v>8308.6484375</v>
      </c>
      <c r="E4380" s="24">
        <v>953.91229248046875</v>
      </c>
      <c r="F4380" s="24">
        <v>611.250244140625</v>
      </c>
      <c r="G4380" s="24">
        <v>1176.3092041015625</v>
      </c>
      <c r="H4380" s="24">
        <v>713.0728759765625</v>
      </c>
    </row>
    <row r="4381" spans="1:8">
      <c r="A4381">
        <v>156</v>
      </c>
      <c r="B4381" t="s">
        <v>418</v>
      </c>
      <c r="C4381">
        <v>12</v>
      </c>
      <c r="D4381" s="24">
        <v>7371.8642578125</v>
      </c>
      <c r="E4381" s="24">
        <v>1798.090576171875</v>
      </c>
      <c r="F4381" s="24">
        <v>971.95782470703125</v>
      </c>
      <c r="G4381" s="24">
        <v>580.819091796875</v>
      </c>
      <c r="H4381" s="24">
        <v>423.47152709960938</v>
      </c>
    </row>
    <row r="4382" spans="1:8">
      <c r="A4382">
        <v>157</v>
      </c>
      <c r="B4382" t="s">
        <v>419</v>
      </c>
      <c r="C4382">
        <v>12</v>
      </c>
      <c r="D4382" s="24">
        <v>4088.016357421875</v>
      </c>
      <c r="E4382" s="24">
        <v>511.98843383789062</v>
      </c>
      <c r="F4382" s="24">
        <v>169.98944091796875</v>
      </c>
      <c r="G4382" s="24">
        <v>476.02001953125</v>
      </c>
      <c r="H4382" s="24">
        <v>133.9310302734375</v>
      </c>
    </row>
    <row r="4383" spans="1:8">
      <c r="A4383">
        <v>158</v>
      </c>
      <c r="B4383" t="s">
        <v>420</v>
      </c>
      <c r="C4383">
        <v>12</v>
      </c>
      <c r="D4383" s="24">
        <v>3953.37451171875</v>
      </c>
      <c r="E4383" s="24">
        <v>527.29571533203125</v>
      </c>
      <c r="F4383" s="24">
        <v>792.30419921875</v>
      </c>
      <c r="G4383" s="24">
        <v>595.3258056640625</v>
      </c>
      <c r="H4383" s="24">
        <v>991.44659423828125</v>
      </c>
    </row>
    <row r="4384" spans="1:8">
      <c r="A4384">
        <v>159</v>
      </c>
      <c r="B4384" t="s">
        <v>421</v>
      </c>
      <c r="C4384">
        <v>12</v>
      </c>
      <c r="D4384" s="24">
        <v>17085.169921875</v>
      </c>
      <c r="E4384" s="24">
        <v>6401.11669921875</v>
      </c>
      <c r="F4384" s="24">
        <v>3002.071044921875</v>
      </c>
      <c r="G4384" s="24">
        <v>2398.947509765625</v>
      </c>
      <c r="H4384" s="24">
        <v>1450.5096435546875</v>
      </c>
    </row>
    <row r="4385" spans="1:8">
      <c r="A4385">
        <v>160</v>
      </c>
      <c r="B4385" t="s">
        <v>422</v>
      </c>
      <c r="C4385">
        <v>12</v>
      </c>
      <c r="D4385" s="24">
        <v>20619.767578125</v>
      </c>
      <c r="E4385" s="24">
        <v>4366.77001953125</v>
      </c>
      <c r="F4385" s="24">
        <v>1785.289306640625</v>
      </c>
      <c r="G4385" s="24">
        <v>4917.4765625</v>
      </c>
      <c r="H4385" s="24">
        <v>1922.5938720703125</v>
      </c>
    </row>
    <row r="4386" spans="1:8">
      <c r="A4386">
        <v>161</v>
      </c>
      <c r="B4386" t="s">
        <v>423</v>
      </c>
      <c r="C4386">
        <v>12</v>
      </c>
      <c r="D4386" s="24">
        <v>13380.8251953125</v>
      </c>
      <c r="E4386" s="24">
        <v>1390.15576171875</v>
      </c>
      <c r="F4386" s="24">
        <v>1708.03271484375</v>
      </c>
      <c r="G4386" s="24">
        <v>1796.065185546875</v>
      </c>
      <c r="H4386" s="24">
        <v>1562.4971923828125</v>
      </c>
    </row>
    <row r="4387" spans="1:8">
      <c r="A4387">
        <v>162</v>
      </c>
      <c r="B4387" t="s">
        <v>424</v>
      </c>
      <c r="C4387">
        <v>12</v>
      </c>
      <c r="D4387" s="24">
        <v>6478.90234375</v>
      </c>
      <c r="E4387" s="24">
        <v>1127.8988037109375</v>
      </c>
      <c r="F4387" s="24">
        <v>997.9061279296875</v>
      </c>
      <c r="G4387" s="24">
        <v>703.16888427734375</v>
      </c>
      <c r="H4387" s="24">
        <v>238.88987731933594</v>
      </c>
    </row>
    <row r="4388" spans="1:8">
      <c r="A4388">
        <v>163</v>
      </c>
      <c r="B4388" t="s">
        <v>425</v>
      </c>
      <c r="C4388">
        <v>12</v>
      </c>
      <c r="D4388" s="24">
        <v>10647.861328125</v>
      </c>
      <c r="E4388" s="24">
        <v>1982.1593017578125</v>
      </c>
      <c r="F4388" s="24">
        <v>1166.244140625</v>
      </c>
      <c r="G4388" s="24">
        <v>1234.462890625</v>
      </c>
      <c r="H4388" s="24">
        <v>298.19760131835938</v>
      </c>
    </row>
    <row r="4389" spans="1:8">
      <c r="A4389">
        <v>164</v>
      </c>
      <c r="B4389" t="s">
        <v>426</v>
      </c>
      <c r="C4389">
        <v>12</v>
      </c>
      <c r="D4389" s="24">
        <v>9627.509765625</v>
      </c>
      <c r="E4389" s="24">
        <v>1617.3125</v>
      </c>
      <c r="F4389" s="24">
        <v>973.687255859375</v>
      </c>
      <c r="G4389" s="24">
        <v>1321.4459228515625</v>
      </c>
      <c r="H4389" s="24">
        <v>1034.4256591796875</v>
      </c>
    </row>
    <row r="4390" spans="1:8">
      <c r="A4390">
        <v>165</v>
      </c>
      <c r="B4390" t="s">
        <v>427</v>
      </c>
      <c r="C4390">
        <v>12</v>
      </c>
      <c r="D4390" s="24">
        <v>2881.006591796875</v>
      </c>
      <c r="E4390" s="24">
        <v>463.656005859375</v>
      </c>
      <c r="F4390" s="24">
        <v>166.74090576171875</v>
      </c>
      <c r="G4390" s="24">
        <v>1240.9061279296875</v>
      </c>
      <c r="H4390" s="24">
        <v>675.73187255859375</v>
      </c>
    </row>
    <row r="4391" spans="1:8">
      <c r="A4391">
        <v>166</v>
      </c>
      <c r="B4391" t="s">
        <v>428</v>
      </c>
      <c r="C4391">
        <v>12</v>
      </c>
      <c r="D4391" s="24">
        <v>1845.4539794921875</v>
      </c>
      <c r="E4391" s="24">
        <v>303.29388427734375</v>
      </c>
      <c r="F4391" s="24">
        <v>236.91940307617188</v>
      </c>
      <c r="G4391" s="24">
        <v>881.13446044921875</v>
      </c>
      <c r="H4391" s="24">
        <v>320.18148803710938</v>
      </c>
    </row>
    <row r="4392" spans="1:8">
      <c r="A4392">
        <v>167</v>
      </c>
      <c r="B4392" t="s">
        <v>429</v>
      </c>
      <c r="C4392">
        <v>12</v>
      </c>
      <c r="D4392" s="24">
        <v>12362.03125</v>
      </c>
      <c r="E4392" s="24">
        <v>1596.83154296875</v>
      </c>
      <c r="F4392" s="24">
        <v>848.96075439453125</v>
      </c>
      <c r="G4392" s="24">
        <v>1171.158203125</v>
      </c>
      <c r="H4392" s="24">
        <v>422.8299560546875</v>
      </c>
    </row>
    <row r="4393" spans="1:8">
      <c r="A4393">
        <v>168</v>
      </c>
      <c r="B4393" t="s">
        <v>430</v>
      </c>
      <c r="C4393">
        <v>12</v>
      </c>
      <c r="D4393" s="24">
        <v>2266.63818359375</v>
      </c>
      <c r="E4393" s="24">
        <v>796.8514404296875</v>
      </c>
      <c r="F4393" s="24">
        <v>339.75311279296875</v>
      </c>
      <c r="G4393" s="24">
        <v>1002.1749877929688</v>
      </c>
      <c r="H4393" s="24">
        <v>283.09732055664062</v>
      </c>
    </row>
    <row r="4394" spans="1:8">
      <c r="A4394">
        <v>169</v>
      </c>
      <c r="B4394" t="s">
        <v>431</v>
      </c>
      <c r="C4394">
        <v>12</v>
      </c>
      <c r="D4394" s="24">
        <v>13539.1796875</v>
      </c>
      <c r="E4394" s="24">
        <v>2193.3359375</v>
      </c>
      <c r="F4394" s="24">
        <v>1141.544189453125</v>
      </c>
      <c r="G4394" s="24">
        <v>1571.407470703125</v>
      </c>
      <c r="H4394" s="24">
        <v>937.39996337890625</v>
      </c>
    </row>
    <row r="4395" spans="1:8">
      <c r="A4395">
        <v>170</v>
      </c>
      <c r="B4395" t="s">
        <v>432</v>
      </c>
      <c r="C4395">
        <v>12</v>
      </c>
      <c r="D4395" s="24">
        <v>6723.1220703125</v>
      </c>
      <c r="E4395" s="24">
        <v>1005.9092407226562</v>
      </c>
      <c r="F4395" s="24">
        <v>986.68817138671875</v>
      </c>
      <c r="G4395" s="24">
        <v>1301.4075927734375</v>
      </c>
      <c r="H4395" s="24">
        <v>630.8985595703125</v>
      </c>
    </row>
    <row r="4396" spans="1:8">
      <c r="A4396">
        <v>171</v>
      </c>
      <c r="B4396" t="s">
        <v>433</v>
      </c>
      <c r="C4396">
        <v>12</v>
      </c>
      <c r="D4396" s="24">
        <v>10092.1240234375</v>
      </c>
      <c r="E4396" s="24">
        <v>1618.080810546875</v>
      </c>
      <c r="F4396" s="24">
        <v>1038.2823486328125</v>
      </c>
      <c r="G4396" s="24">
        <v>1300.2393798828125</v>
      </c>
      <c r="H4396" s="24">
        <v>892.6282958984375</v>
      </c>
    </row>
    <row r="4397" spans="1:8">
      <c r="A4397">
        <v>172</v>
      </c>
      <c r="B4397" t="s">
        <v>434</v>
      </c>
      <c r="C4397">
        <v>12</v>
      </c>
      <c r="D4397" s="24">
        <v>12812.455078125</v>
      </c>
      <c r="E4397" s="24">
        <v>2772.343017578125</v>
      </c>
      <c r="F4397" s="24">
        <v>4994.13330078125</v>
      </c>
      <c r="G4397" s="24">
        <v>10758.9130859375</v>
      </c>
      <c r="H4397" s="24">
        <v>484.86160278320312</v>
      </c>
    </row>
    <row r="4398" spans="1:8">
      <c r="A4398">
        <v>173</v>
      </c>
      <c r="B4398" t="s">
        <v>435</v>
      </c>
      <c r="C4398">
        <v>12</v>
      </c>
      <c r="D4398" s="24">
        <v>32066.533203125</v>
      </c>
      <c r="E4398" s="24">
        <v>4703.27294921875</v>
      </c>
      <c r="F4398" s="24">
        <v>2858.521240234375</v>
      </c>
      <c r="G4398" s="24">
        <v>3136.154296875</v>
      </c>
      <c r="H4398" s="24">
        <v>1614.3355712890625</v>
      </c>
    </row>
    <row r="4399" spans="1:8">
      <c r="A4399">
        <v>174</v>
      </c>
      <c r="B4399" t="s">
        <v>436</v>
      </c>
      <c r="C4399">
        <v>12</v>
      </c>
      <c r="D4399" s="24">
        <v>4432.26171875</v>
      </c>
      <c r="E4399" s="24">
        <v>754.61767578125</v>
      </c>
      <c r="F4399" s="24">
        <v>531.304931640625</v>
      </c>
      <c r="G4399" s="24">
        <v>1073.5028076171875</v>
      </c>
      <c r="H4399" s="24">
        <v>782.60528564453125</v>
      </c>
    </row>
    <row r="4400" spans="1:8">
      <c r="A4400">
        <v>175</v>
      </c>
      <c r="B4400" t="s">
        <v>437</v>
      </c>
      <c r="C4400">
        <v>12</v>
      </c>
      <c r="D4400" s="24">
        <v>9943.083984375</v>
      </c>
      <c r="E4400" s="24">
        <v>1336.1904296875</v>
      </c>
      <c r="F4400" s="24">
        <v>1143.8990478515625</v>
      </c>
      <c r="G4400" s="24">
        <v>1179.1778564453125</v>
      </c>
      <c r="H4400" s="24">
        <v>1251.1114501953125</v>
      </c>
    </row>
    <row r="4401" spans="1:8">
      <c r="A4401">
        <v>176</v>
      </c>
      <c r="B4401" t="s">
        <v>438</v>
      </c>
      <c r="C4401">
        <v>12</v>
      </c>
      <c r="D4401" s="24">
        <v>5692.1943359375</v>
      </c>
      <c r="E4401" s="24">
        <v>941.09857177734375</v>
      </c>
      <c r="F4401" s="24">
        <v>469.74374389648438</v>
      </c>
      <c r="G4401" s="24">
        <v>1585.49560546875</v>
      </c>
      <c r="H4401" s="24">
        <v>3201.939453125</v>
      </c>
    </row>
    <row r="4402" spans="1:8">
      <c r="A4402">
        <v>177</v>
      </c>
      <c r="B4402" t="s">
        <v>439</v>
      </c>
      <c r="C4402">
        <v>12</v>
      </c>
      <c r="D4402" s="24">
        <v>10280.0087890625</v>
      </c>
      <c r="E4402" s="24">
        <v>1610.6756591796875</v>
      </c>
      <c r="F4402" s="24">
        <v>635.364013671875</v>
      </c>
      <c r="G4402" s="24">
        <v>1545.355224609375</v>
      </c>
      <c r="H4402" s="24">
        <v>968.269287109375</v>
      </c>
    </row>
    <row r="4403" spans="1:8">
      <c r="A4403">
        <v>178</v>
      </c>
      <c r="B4403" t="s">
        <v>440</v>
      </c>
      <c r="C4403">
        <v>12</v>
      </c>
      <c r="D4403" s="24">
        <v>12472.859375</v>
      </c>
      <c r="E4403" s="24">
        <v>2761.80078125</v>
      </c>
      <c r="F4403" s="24">
        <v>1645.4356689453125</v>
      </c>
      <c r="G4403" s="24">
        <v>1621.370849609375</v>
      </c>
      <c r="H4403" s="24">
        <v>2389.7431640625</v>
      </c>
    </row>
    <row r="4404" spans="1:8">
      <c r="A4404">
        <v>179</v>
      </c>
      <c r="B4404" t="s">
        <v>441</v>
      </c>
      <c r="C4404">
        <v>12</v>
      </c>
      <c r="D4404" s="24">
        <v>8979.736328125</v>
      </c>
      <c r="E4404" s="24">
        <v>1411.9930419921875</v>
      </c>
      <c r="F4404" s="24">
        <v>692.21905517578125</v>
      </c>
      <c r="G4404" s="24">
        <v>1165.805419921875</v>
      </c>
      <c r="H4404" s="24">
        <v>617.36639404296875</v>
      </c>
    </row>
    <row r="4405" spans="1:8">
      <c r="A4405">
        <v>180</v>
      </c>
      <c r="B4405" t="s">
        <v>442</v>
      </c>
      <c r="C4405">
        <v>12</v>
      </c>
      <c r="D4405" s="24">
        <v>3444.591796875</v>
      </c>
      <c r="E4405" s="24">
        <v>299.71786499023438</v>
      </c>
      <c r="F4405" s="24">
        <v>169.65351867675781</v>
      </c>
      <c r="G4405" s="24">
        <v>485.0975341796875</v>
      </c>
      <c r="H4405" s="24">
        <v>1019.2045288085938</v>
      </c>
    </row>
    <row r="4406" spans="1:8">
      <c r="A4406">
        <v>181</v>
      </c>
      <c r="B4406" t="s">
        <v>443</v>
      </c>
      <c r="C4406">
        <v>12</v>
      </c>
      <c r="D4406" s="24">
        <v>8412.283203125</v>
      </c>
      <c r="E4406" s="24">
        <v>1307.0845947265625</v>
      </c>
      <c r="F4406" s="24">
        <v>959.1412353515625</v>
      </c>
      <c r="G4406" s="24">
        <v>1732.8939208984375</v>
      </c>
      <c r="H4406" s="24">
        <v>3009.145751953125</v>
      </c>
    </row>
    <row r="4407" spans="1:8">
      <c r="A4407">
        <v>182</v>
      </c>
      <c r="B4407" t="s">
        <v>444</v>
      </c>
      <c r="C4407">
        <v>12</v>
      </c>
      <c r="D4407" s="24">
        <v>6926.908203125</v>
      </c>
      <c r="E4407" s="24">
        <v>1050.0615234375</v>
      </c>
      <c r="F4407" s="24">
        <v>1159.8682861328125</v>
      </c>
      <c r="G4407" s="24">
        <v>819.0792236328125</v>
      </c>
      <c r="H4407" s="24">
        <v>1983.2537841796875</v>
      </c>
    </row>
    <row r="4408" spans="1:8">
      <c r="A4408">
        <v>183</v>
      </c>
      <c r="B4408" t="s">
        <v>445</v>
      </c>
      <c r="C4408">
        <v>12</v>
      </c>
      <c r="D4408" s="24">
        <v>9508.9912109375</v>
      </c>
      <c r="E4408" s="24">
        <v>1577.1920166015625</v>
      </c>
      <c r="F4408" s="24">
        <v>1187.1748046875</v>
      </c>
      <c r="G4408" s="24">
        <v>1474.7288818359375</v>
      </c>
      <c r="H4408" s="24">
        <v>1488.9862060546875</v>
      </c>
    </row>
    <row r="4409" spans="1:8">
      <c r="A4409">
        <v>184</v>
      </c>
      <c r="B4409" t="s">
        <v>446</v>
      </c>
      <c r="C4409">
        <v>12</v>
      </c>
      <c r="D4409" s="24">
        <v>12936.828125</v>
      </c>
      <c r="E4409" s="24">
        <v>2002.35302734375</v>
      </c>
      <c r="F4409" s="24">
        <v>1632.5955810546875</v>
      </c>
      <c r="G4409" s="24">
        <v>1645.5155029296875</v>
      </c>
      <c r="H4409" s="24">
        <v>364.3372802734375</v>
      </c>
    </row>
    <row r="4410" spans="1:8">
      <c r="A4410">
        <v>185</v>
      </c>
      <c r="B4410" t="s">
        <v>447</v>
      </c>
      <c r="C4410">
        <v>12</v>
      </c>
      <c r="D4410" s="24">
        <v>11246.5078125</v>
      </c>
      <c r="E4410" s="24">
        <v>1737.30810546875</v>
      </c>
      <c r="F4410" s="24">
        <v>908.80950927734375</v>
      </c>
      <c r="G4410" s="24">
        <v>1452.59228515625</v>
      </c>
      <c r="H4410" s="24">
        <v>551.68212890625</v>
      </c>
    </row>
    <row r="4411" spans="1:8">
      <c r="A4411">
        <v>186</v>
      </c>
      <c r="B4411" t="s">
        <v>448</v>
      </c>
      <c r="C4411">
        <v>12</v>
      </c>
      <c r="D4411" s="24">
        <v>9598.904296875</v>
      </c>
      <c r="E4411" s="24">
        <v>1830.5045166015625</v>
      </c>
      <c r="F4411" s="24">
        <v>1779.324462890625</v>
      </c>
      <c r="G4411" s="24">
        <v>1701.2001953125</v>
      </c>
      <c r="H4411" s="24">
        <v>525.43536376953125</v>
      </c>
    </row>
    <row r="4412" spans="1:8">
      <c r="A4412">
        <v>187</v>
      </c>
      <c r="B4412" t="s">
        <v>449</v>
      </c>
      <c r="C4412">
        <v>12</v>
      </c>
      <c r="D4412" s="24">
        <v>7916.984375</v>
      </c>
      <c r="E4412" s="24">
        <v>1493.2333984375</v>
      </c>
      <c r="F4412" s="24">
        <v>1181.2203369140625</v>
      </c>
      <c r="G4412" s="24">
        <v>1411.81103515625</v>
      </c>
      <c r="H4412" s="24">
        <v>789.9742431640625</v>
      </c>
    </row>
    <row r="4413" spans="1:8">
      <c r="A4413">
        <v>188</v>
      </c>
      <c r="B4413" t="s">
        <v>450</v>
      </c>
      <c r="C4413">
        <v>12</v>
      </c>
      <c r="D4413" s="24">
        <v>7051.2158203125</v>
      </c>
      <c r="E4413" s="24">
        <v>700.0048828125</v>
      </c>
      <c r="F4413" s="24">
        <v>318.27093505859375</v>
      </c>
      <c r="G4413" s="24">
        <v>1587.6358642578125</v>
      </c>
      <c r="H4413" s="24">
        <v>4216.88623046875</v>
      </c>
    </row>
    <row r="4414" spans="1:8">
      <c r="A4414">
        <v>189</v>
      </c>
      <c r="B4414" t="s">
        <v>451</v>
      </c>
      <c r="C4414">
        <v>12</v>
      </c>
      <c r="D4414" s="24">
        <v>30985.623046875</v>
      </c>
      <c r="E4414" s="24">
        <v>5584.96875</v>
      </c>
      <c r="F4414" s="24">
        <v>3647.9052734375</v>
      </c>
      <c r="G4414" s="24">
        <v>4750.98046875</v>
      </c>
      <c r="H4414" s="24">
        <v>2852.515380859375</v>
      </c>
    </row>
    <row r="4415" spans="1:8">
      <c r="A4415">
        <v>190</v>
      </c>
      <c r="B4415" t="s">
        <v>452</v>
      </c>
      <c r="C4415">
        <v>12</v>
      </c>
      <c r="D4415" s="24">
        <v>5529.6953125</v>
      </c>
      <c r="E4415" s="24">
        <v>537.25677490234375</v>
      </c>
      <c r="F4415" s="24">
        <v>201.76828002929688</v>
      </c>
      <c r="G4415" s="24">
        <v>732.27447509765625</v>
      </c>
      <c r="H4415" s="24">
        <v>801.96820068359375</v>
      </c>
    </row>
    <row r="4416" spans="1:8">
      <c r="A4416">
        <v>191</v>
      </c>
      <c r="B4416" t="s">
        <v>453</v>
      </c>
      <c r="C4416">
        <v>12</v>
      </c>
      <c r="D4416" s="24">
        <v>2572.13232421875</v>
      </c>
      <c r="E4416" s="24">
        <v>785.3402099609375</v>
      </c>
      <c r="F4416" s="24">
        <v>75.833229064941406</v>
      </c>
      <c r="G4416" s="24">
        <v>945.65472412109375</v>
      </c>
      <c r="H4416" s="24">
        <v>328.6224365234375</v>
      </c>
    </row>
    <row r="4417" spans="1:8">
      <c r="A4417">
        <v>192</v>
      </c>
      <c r="B4417" t="s">
        <v>454</v>
      </c>
      <c r="C4417">
        <v>12</v>
      </c>
      <c r="D4417" s="24">
        <v>4044.5205078125</v>
      </c>
      <c r="E4417" s="24">
        <v>1003.9759521484375</v>
      </c>
      <c r="F4417" s="24">
        <v>395.0538330078125</v>
      </c>
      <c r="G4417" s="24">
        <v>760.5528564453125</v>
      </c>
      <c r="H4417" s="24">
        <v>460.7802734375</v>
      </c>
    </row>
    <row r="4418" spans="1:8">
      <c r="A4418">
        <v>193</v>
      </c>
      <c r="B4418" t="s">
        <v>455</v>
      </c>
      <c r="C4418">
        <v>12</v>
      </c>
      <c r="D4418" s="24">
        <v>10815.4208984375</v>
      </c>
      <c r="E4418" s="24">
        <v>1700.6279296875</v>
      </c>
      <c r="F4418" s="24">
        <v>1180.6192626953125</v>
      </c>
      <c r="G4418" s="24">
        <v>1911.7684326171875</v>
      </c>
      <c r="H4418" s="24">
        <v>509.2149658203125</v>
      </c>
    </row>
    <row r="4419" spans="1:8">
      <c r="A4419">
        <v>194</v>
      </c>
      <c r="B4419" t="s">
        <v>456</v>
      </c>
      <c r="C4419">
        <v>12</v>
      </c>
      <c r="D4419" s="24">
        <v>23905.6640625</v>
      </c>
      <c r="E4419" s="24">
        <v>3451.925537109375</v>
      </c>
      <c r="F4419" s="24">
        <v>1813.076171875</v>
      </c>
      <c r="G4419" s="24">
        <v>2336.09423828125</v>
      </c>
      <c r="H4419" s="24">
        <v>1252.42431640625</v>
      </c>
    </row>
    <row r="4420" spans="1:8">
      <c r="A4420">
        <v>195</v>
      </c>
      <c r="B4420" t="s">
        <v>457</v>
      </c>
      <c r="C4420">
        <v>12</v>
      </c>
      <c r="D4420" s="24">
        <v>33418.00390625</v>
      </c>
      <c r="E4420" s="24">
        <v>3840.683349609375</v>
      </c>
      <c r="F4420" s="24">
        <v>1960.69287109375</v>
      </c>
      <c r="G4420" s="24">
        <v>2078.153076171875</v>
      </c>
      <c r="H4420" s="24">
        <v>861.70941162109375</v>
      </c>
    </row>
    <row r="4421" spans="1:8">
      <c r="A4421">
        <v>196</v>
      </c>
      <c r="B4421" t="s">
        <v>458</v>
      </c>
      <c r="C4421">
        <v>12</v>
      </c>
      <c r="D4421" s="24">
        <v>9046.091796875</v>
      </c>
      <c r="E4421" s="24">
        <v>1945.762451171875</v>
      </c>
      <c r="F4421" s="24">
        <v>613.16583251953125</v>
      </c>
      <c r="G4421" s="24">
        <v>1199.2115478515625</v>
      </c>
      <c r="H4421" s="24">
        <v>893.04095458984375</v>
      </c>
    </row>
    <row r="4422" spans="1:8">
      <c r="A4422">
        <v>197</v>
      </c>
      <c r="B4422" t="s">
        <v>459</v>
      </c>
      <c r="C4422">
        <v>12</v>
      </c>
      <c r="D4422" s="24">
        <v>9427.654296875</v>
      </c>
      <c r="E4422" s="24">
        <v>1605.98876953125</v>
      </c>
      <c r="F4422" s="24">
        <v>1270.18701171875</v>
      </c>
      <c r="G4422" s="24">
        <v>1364.7325439453125</v>
      </c>
      <c r="H4422" s="24">
        <v>1037.3343505859375</v>
      </c>
    </row>
    <row r="4423" spans="1:8">
      <c r="A4423">
        <v>198</v>
      </c>
      <c r="B4423" t="s">
        <v>460</v>
      </c>
      <c r="C4423">
        <v>12</v>
      </c>
      <c r="D4423" s="24">
        <v>15802.0146484375</v>
      </c>
      <c r="E4423" s="24">
        <v>1320.900390625</v>
      </c>
      <c r="F4423" s="24">
        <v>827.9527587890625</v>
      </c>
      <c r="G4423" s="24">
        <v>1157.9818115234375</v>
      </c>
      <c r="H4423" s="24">
        <v>1029.0535888671875</v>
      </c>
    </row>
    <row r="4424" spans="1:8">
      <c r="A4424">
        <v>199</v>
      </c>
      <c r="B4424" t="s">
        <v>461</v>
      </c>
      <c r="C4424">
        <v>12</v>
      </c>
      <c r="D4424" s="24">
        <v>5533.53759765625</v>
      </c>
      <c r="E4424" s="24">
        <v>1039.0430908203125</v>
      </c>
      <c r="F4424" s="24">
        <v>318.27737426757812</v>
      </c>
      <c r="G4424" s="24">
        <v>1106.36083984375</v>
      </c>
      <c r="H4424" s="24">
        <v>374.551025390625</v>
      </c>
    </row>
    <row r="4425" spans="1:8">
      <c r="A4425">
        <v>200</v>
      </c>
      <c r="B4425" t="s">
        <v>462</v>
      </c>
      <c r="C4425">
        <v>12</v>
      </c>
      <c r="D4425" s="24">
        <v>6617.11767578125</v>
      </c>
      <c r="E4425" s="24">
        <v>1347.6795654296875</v>
      </c>
      <c r="F4425" s="24">
        <v>982.43194580078125</v>
      </c>
      <c r="G4425" s="24">
        <v>1814.3953857421875</v>
      </c>
      <c r="H4425" s="24">
        <v>1352.5648193359375</v>
      </c>
    </row>
    <row r="4426" spans="1:8">
      <c r="A4426">
        <v>201</v>
      </c>
      <c r="B4426" t="s">
        <v>463</v>
      </c>
      <c r="C4426">
        <v>12</v>
      </c>
      <c r="D4426" s="24">
        <v>9858.5849609375</v>
      </c>
      <c r="E4426" s="24">
        <v>1598.015380859375</v>
      </c>
      <c r="F4426" s="24">
        <v>1047.5247802734375</v>
      </c>
      <c r="G4426" s="24">
        <v>1372.12548828125</v>
      </c>
      <c r="H4426" s="24">
        <v>1008.9747924804688</v>
      </c>
    </row>
    <row r="4427" spans="1:8">
      <c r="A4427">
        <v>202</v>
      </c>
      <c r="B4427" t="s">
        <v>464</v>
      </c>
      <c r="C4427">
        <v>12</v>
      </c>
      <c r="D4427" s="24">
        <v>6444.1552734375</v>
      </c>
      <c r="E4427" s="24">
        <v>458.53167724609375</v>
      </c>
      <c r="F4427" s="24">
        <v>701.31072998046875</v>
      </c>
      <c r="G4427" s="24">
        <v>973.148681640625</v>
      </c>
      <c r="H4427" s="24">
        <v>901.5552978515625</v>
      </c>
    </row>
    <row r="4428" spans="1:8">
      <c r="A4428">
        <v>203</v>
      </c>
      <c r="B4428" t="s">
        <v>465</v>
      </c>
      <c r="C4428">
        <v>12</v>
      </c>
      <c r="D4428" s="24">
        <v>9196.6875</v>
      </c>
      <c r="E4428" s="24">
        <v>803.5823974609375</v>
      </c>
      <c r="F4428" s="24">
        <v>553.0721435546875</v>
      </c>
      <c r="G4428" s="24">
        <v>1487.3431396484375</v>
      </c>
      <c r="H4428" s="24">
        <v>1707.031005859375</v>
      </c>
    </row>
    <row r="4429" spans="1:8">
      <c r="A4429">
        <v>204</v>
      </c>
      <c r="B4429" t="s">
        <v>466</v>
      </c>
      <c r="C4429">
        <v>12</v>
      </c>
      <c r="D4429" s="24">
        <v>12449.5029296875</v>
      </c>
      <c r="E4429" s="24">
        <v>2189.903564453125</v>
      </c>
      <c r="F4429" s="24">
        <v>1657.6468505859375</v>
      </c>
      <c r="G4429" s="24">
        <v>1880.08984375</v>
      </c>
      <c r="H4429" s="24">
        <v>1480.099609375</v>
      </c>
    </row>
    <row r="4430" spans="1:8">
      <c r="A4430">
        <v>205</v>
      </c>
      <c r="B4430" t="s">
        <v>467</v>
      </c>
      <c r="C4430">
        <v>12</v>
      </c>
      <c r="D4430" s="24">
        <v>4512.5322265625</v>
      </c>
      <c r="E4430" s="24">
        <v>444.77200317382812</v>
      </c>
      <c r="F4430" s="24">
        <v>557.87939453125</v>
      </c>
      <c r="G4430" s="24">
        <v>1422.3656005859375</v>
      </c>
      <c r="H4430" s="24">
        <v>462.0760498046875</v>
      </c>
    </row>
    <row r="4431" spans="1:8">
      <c r="A4431">
        <v>206</v>
      </c>
      <c r="B4431" t="s">
        <v>468</v>
      </c>
      <c r="C4431">
        <v>12</v>
      </c>
      <c r="D4431" s="24">
        <v>6096.86279296875</v>
      </c>
      <c r="E4431" s="24">
        <v>804.84405517578125</v>
      </c>
      <c r="F4431" s="24">
        <v>588.89190673828125</v>
      </c>
      <c r="G4431" s="24">
        <v>323.045166015625</v>
      </c>
      <c r="H4431" s="24">
        <v>192.65570068359375</v>
      </c>
    </row>
    <row r="4432" spans="1:8">
      <c r="A4432">
        <v>207</v>
      </c>
      <c r="B4432" t="s">
        <v>469</v>
      </c>
      <c r="C4432">
        <v>12</v>
      </c>
      <c r="D4432" s="24">
        <v>30936.0859375</v>
      </c>
      <c r="E4432" s="24">
        <v>5768.92529296875</v>
      </c>
      <c r="F4432" s="24">
        <v>3715.87744140625</v>
      </c>
      <c r="G4432" s="24">
        <v>4615.22265625</v>
      </c>
      <c r="H4432" s="24">
        <v>3448.56640625</v>
      </c>
    </row>
    <row r="4433" spans="1:8">
      <c r="A4433">
        <v>208</v>
      </c>
      <c r="B4433" t="s">
        <v>470</v>
      </c>
      <c r="C4433">
        <v>12</v>
      </c>
      <c r="D4433" s="24">
        <v>16424.150390625</v>
      </c>
      <c r="E4433" s="24">
        <v>2590.28466796875</v>
      </c>
      <c r="F4433" s="24">
        <v>1693.0042724609375</v>
      </c>
      <c r="G4433" s="24">
        <v>2230.23193359375</v>
      </c>
      <c r="H4433" s="24">
        <v>2002.6959228515625</v>
      </c>
    </row>
    <row r="4434" spans="1:8">
      <c r="A4434">
        <v>209</v>
      </c>
      <c r="B4434" t="s">
        <v>471</v>
      </c>
      <c r="C4434">
        <v>12</v>
      </c>
      <c r="D4434" s="24">
        <v>10382.4912109375</v>
      </c>
      <c r="E4434" s="24">
        <v>1833.620361328125</v>
      </c>
      <c r="F4434" s="24">
        <v>699.3101806640625</v>
      </c>
      <c r="G4434" s="24">
        <v>1377.788818359375</v>
      </c>
      <c r="H4434" s="24">
        <v>552.92022705078125</v>
      </c>
    </row>
    <row r="4435" spans="1:8">
      <c r="A4435">
        <v>210</v>
      </c>
      <c r="B4435" t="s">
        <v>472</v>
      </c>
      <c r="C4435">
        <v>12</v>
      </c>
      <c r="D4435" s="24">
        <v>19415.6171875</v>
      </c>
      <c r="E4435" s="24">
        <v>2861.886962890625</v>
      </c>
      <c r="F4435" s="24">
        <v>1986.6573486328125</v>
      </c>
      <c r="G4435" s="24">
        <v>2099.215087890625</v>
      </c>
      <c r="H4435" s="24">
        <v>892.23760986328125</v>
      </c>
    </row>
    <row r="4436" spans="1:8">
      <c r="A4436">
        <v>211</v>
      </c>
      <c r="B4436" t="s">
        <v>473</v>
      </c>
      <c r="C4436">
        <v>12</v>
      </c>
      <c r="D4436" s="24">
        <v>11242.77734375</v>
      </c>
      <c r="E4436" s="24">
        <v>1905.2554931640625</v>
      </c>
      <c r="F4436" s="24">
        <v>1146.99755859375</v>
      </c>
      <c r="G4436" s="24">
        <v>1774.5087890625</v>
      </c>
      <c r="H4436" s="24">
        <v>841.51495361328125</v>
      </c>
    </row>
    <row r="4437" spans="1:8">
      <c r="A4437">
        <v>212</v>
      </c>
      <c r="B4437" t="s">
        <v>474</v>
      </c>
      <c r="C4437">
        <v>12</v>
      </c>
      <c r="D4437" s="24">
        <v>6204.095703125</v>
      </c>
      <c r="E4437" s="24">
        <v>611.3148193359375</v>
      </c>
      <c r="F4437" s="24">
        <v>902.19354248046875</v>
      </c>
      <c r="G4437" s="24">
        <v>933.8740234375</v>
      </c>
      <c r="H4437" s="24">
        <v>933.3702392578125</v>
      </c>
    </row>
    <row r="4438" spans="1:8">
      <c r="A4438">
        <v>213</v>
      </c>
      <c r="B4438" t="s">
        <v>475</v>
      </c>
      <c r="C4438">
        <v>12</v>
      </c>
      <c r="D4438" s="24">
        <v>6127.50634765625</v>
      </c>
      <c r="E4438" s="24">
        <v>1244.4368896484375</v>
      </c>
      <c r="F4438" s="24">
        <v>962.83245849609375</v>
      </c>
      <c r="G4438" s="24">
        <v>1099.24072265625</v>
      </c>
      <c r="H4438" s="24">
        <v>1139.3702392578125</v>
      </c>
    </row>
    <row r="4439" spans="1:8">
      <c r="A4439">
        <v>214</v>
      </c>
      <c r="B4439" t="s">
        <v>476</v>
      </c>
      <c r="C4439">
        <v>12</v>
      </c>
      <c r="D4439" s="24">
        <v>2150.84375</v>
      </c>
      <c r="E4439" s="24">
        <v>836.6634521484375</v>
      </c>
      <c r="F4439" s="24">
        <v>291.64492797851562</v>
      </c>
      <c r="G4439" s="24">
        <v>997.5078125</v>
      </c>
      <c r="H4439" s="24">
        <v>918.974365234375</v>
      </c>
    </row>
    <row r="4440" spans="1:8">
      <c r="A4440">
        <v>215</v>
      </c>
      <c r="B4440" t="s">
        <v>477</v>
      </c>
      <c r="C4440">
        <v>12</v>
      </c>
      <c r="D4440" s="24">
        <v>3657.392333984375</v>
      </c>
      <c r="E4440" s="24">
        <v>498.62789916992188</v>
      </c>
      <c r="F4440" s="24">
        <v>-172.69160461425781</v>
      </c>
      <c r="G4440" s="24">
        <v>182.22633361816406</v>
      </c>
      <c r="H4440" s="24">
        <v>176.73800659179688</v>
      </c>
    </row>
    <row r="4441" spans="1:8">
      <c r="A4441">
        <v>216</v>
      </c>
      <c r="B4441" t="s">
        <v>478</v>
      </c>
      <c r="C4441">
        <v>12</v>
      </c>
      <c r="D4441" s="24">
        <v>2895.750244140625</v>
      </c>
      <c r="E4441" s="24">
        <v>888.2506103515625</v>
      </c>
      <c r="F4441" s="24">
        <v>792.17645263671875</v>
      </c>
      <c r="G4441" s="24">
        <v>1130.5888671875</v>
      </c>
      <c r="H4441" s="24">
        <v>752.12078857421875</v>
      </c>
    </row>
    <row r="4442" spans="1:8">
      <c r="A4442">
        <v>217</v>
      </c>
      <c r="B4442" t="s">
        <v>479</v>
      </c>
      <c r="C4442">
        <v>12</v>
      </c>
      <c r="D4442" s="24">
        <v>6010.7578125</v>
      </c>
      <c r="E4442" s="24">
        <v>1048.01513671875</v>
      </c>
      <c r="F4442" s="24">
        <v>711.61126708984375</v>
      </c>
      <c r="G4442" s="24">
        <v>1297.84130859375</v>
      </c>
      <c r="H4442" s="24">
        <v>578.90863037109375</v>
      </c>
    </row>
    <row r="4443" spans="1:8">
      <c r="A4443">
        <v>218</v>
      </c>
      <c r="B4443" t="s">
        <v>480</v>
      </c>
      <c r="C4443">
        <v>12</v>
      </c>
      <c r="D4443" s="24">
        <v>12184.2001953125</v>
      </c>
      <c r="E4443" s="24">
        <v>2201.074951171875</v>
      </c>
      <c r="F4443" s="24">
        <v>1252.9639892578125</v>
      </c>
      <c r="G4443" s="24">
        <v>1738.2215576171875</v>
      </c>
      <c r="H4443" s="24">
        <v>579.15771484375</v>
      </c>
    </row>
    <row r="4444" spans="1:8">
      <c r="A4444">
        <v>219</v>
      </c>
      <c r="B4444" t="s">
        <v>481</v>
      </c>
      <c r="C4444">
        <v>12</v>
      </c>
      <c r="D4444" s="24">
        <v>10022.744140625</v>
      </c>
      <c r="E4444" s="24">
        <v>1363.95263671875</v>
      </c>
      <c r="F4444" s="24">
        <v>894.75921630859375</v>
      </c>
      <c r="G4444" s="24">
        <v>1408.0718994140625</v>
      </c>
      <c r="H4444" s="24">
        <v>917.74224853515625</v>
      </c>
    </row>
    <row r="4445" spans="1:8">
      <c r="A4445">
        <v>220</v>
      </c>
      <c r="B4445" t="s">
        <v>482</v>
      </c>
      <c r="C4445">
        <v>12</v>
      </c>
      <c r="D4445" s="24">
        <v>12756.7666015625</v>
      </c>
      <c r="E4445" s="24">
        <v>1751.237548828125</v>
      </c>
      <c r="F4445" s="24">
        <v>881.7679443359375</v>
      </c>
      <c r="G4445" s="24">
        <v>1436.91162109375</v>
      </c>
      <c r="H4445" s="24">
        <v>425.75009155273438</v>
      </c>
    </row>
    <row r="4446" spans="1:8">
      <c r="A4446">
        <v>221</v>
      </c>
      <c r="B4446" t="s">
        <v>483</v>
      </c>
      <c r="C4446">
        <v>12</v>
      </c>
      <c r="D4446" s="24">
        <v>5586.07373046875</v>
      </c>
      <c r="E4446" s="24">
        <v>1090.210693359375</v>
      </c>
      <c r="F4446" s="24">
        <v>699.14898681640625</v>
      </c>
      <c r="G4446" s="24">
        <v>1043.1820068359375</v>
      </c>
      <c r="H4446" s="24">
        <v>-2516.14453125</v>
      </c>
    </row>
    <row r="4447" spans="1:8">
      <c r="A4447">
        <v>222</v>
      </c>
      <c r="B4447" t="s">
        <v>484</v>
      </c>
      <c r="C4447">
        <v>12</v>
      </c>
      <c r="D4447" s="24">
        <v>29449.400390625</v>
      </c>
      <c r="E4447" s="24">
        <v>4412.2509765625</v>
      </c>
      <c r="F4447" s="24">
        <v>2749.024658203125</v>
      </c>
      <c r="G4447" s="24">
        <v>3539.48486328125</v>
      </c>
      <c r="H4447" s="24">
        <v>1005.7877807617188</v>
      </c>
    </row>
    <row r="4448" spans="1:8">
      <c r="A4448">
        <v>223</v>
      </c>
      <c r="B4448" t="s">
        <v>485</v>
      </c>
      <c r="C4448">
        <v>12</v>
      </c>
      <c r="D4448" s="24">
        <v>12825.6435546875</v>
      </c>
      <c r="E4448" s="24">
        <v>2274.596923828125</v>
      </c>
      <c r="F4448" s="24">
        <v>2119.09912109375</v>
      </c>
      <c r="G4448" s="24">
        <v>2729.390869140625</v>
      </c>
      <c r="H4448" s="24">
        <v>1250.669189453125</v>
      </c>
    </row>
    <row r="4449" spans="1:8">
      <c r="A4449">
        <v>224</v>
      </c>
      <c r="B4449" t="s">
        <v>486</v>
      </c>
      <c r="C4449">
        <v>12</v>
      </c>
      <c r="D4449" s="24">
        <v>15610.40234375</v>
      </c>
      <c r="E4449" s="24">
        <v>2380.1806640625</v>
      </c>
      <c r="F4449" s="24">
        <v>1242.8438720703125</v>
      </c>
      <c r="G4449" s="24">
        <v>2014.4315185546875</v>
      </c>
      <c r="H4449" s="24">
        <v>1302.5194091796875</v>
      </c>
    </row>
    <row r="4450" spans="1:8">
      <c r="A4450">
        <v>225</v>
      </c>
      <c r="B4450" t="s">
        <v>487</v>
      </c>
      <c r="C4450">
        <v>12</v>
      </c>
      <c r="D4450" s="24">
        <v>22284.583984375</v>
      </c>
      <c r="E4450" s="24">
        <v>3349.87841796875</v>
      </c>
      <c r="F4450" s="24">
        <v>1998.008056640625</v>
      </c>
      <c r="G4450" s="24">
        <v>2200.88818359375</v>
      </c>
      <c r="H4450" s="24">
        <v>1734.2425537109375</v>
      </c>
    </row>
    <row r="4451" spans="1:8">
      <c r="A4451">
        <v>226</v>
      </c>
      <c r="B4451" t="s">
        <v>488</v>
      </c>
      <c r="C4451">
        <v>12</v>
      </c>
      <c r="D4451" s="24">
        <v>22010.484375</v>
      </c>
      <c r="E4451" s="24">
        <v>3097.937744140625</v>
      </c>
      <c r="F4451" s="24">
        <v>2249.484619140625</v>
      </c>
      <c r="G4451" s="24">
        <v>1948.5740966796875</v>
      </c>
      <c r="H4451" s="24">
        <v>1748.28515625</v>
      </c>
    </row>
    <row r="4452" spans="1:8">
      <c r="A4452">
        <v>227</v>
      </c>
      <c r="B4452" t="s">
        <v>489</v>
      </c>
      <c r="C4452">
        <v>12</v>
      </c>
      <c r="D4452" s="24">
        <v>11822.0126953125</v>
      </c>
      <c r="E4452" s="24">
        <v>1598.231201171875</v>
      </c>
      <c r="F4452" s="24">
        <v>1217.746826171875</v>
      </c>
      <c r="G4452" s="24">
        <v>582.9044189453125</v>
      </c>
      <c r="H4452" s="24">
        <v>-80.740974426269531</v>
      </c>
    </row>
    <row r="4453" spans="1:8">
      <c r="A4453">
        <v>228</v>
      </c>
      <c r="B4453" t="s">
        <v>490</v>
      </c>
      <c r="C4453">
        <v>12</v>
      </c>
      <c r="D4453" s="24">
        <v>8032.61474609375</v>
      </c>
      <c r="E4453" s="24">
        <v>948.33740234375</v>
      </c>
      <c r="F4453" s="24">
        <v>963.24212646484375</v>
      </c>
      <c r="G4453" s="24">
        <v>1118.021728515625</v>
      </c>
      <c r="H4453" s="24">
        <v>-706.3790283203125</v>
      </c>
    </row>
    <row r="4454" spans="1:8">
      <c r="A4454">
        <v>229</v>
      </c>
      <c r="B4454" t="s">
        <v>491</v>
      </c>
      <c r="C4454">
        <v>12</v>
      </c>
      <c r="D4454" s="24">
        <v>15434.0146484375</v>
      </c>
      <c r="E4454" s="24">
        <v>1249.1878662109375</v>
      </c>
      <c r="F4454" s="24">
        <v>1899.0782470703125</v>
      </c>
      <c r="G4454" s="24">
        <v>3063.475341796875</v>
      </c>
      <c r="H4454" s="24">
        <v>74.206932067871094</v>
      </c>
    </row>
    <row r="4455" spans="1:8">
      <c r="A4455">
        <v>230</v>
      </c>
      <c r="B4455" t="s">
        <v>492</v>
      </c>
      <c r="C4455">
        <v>12</v>
      </c>
      <c r="D4455" s="24">
        <v>8790.7861328125</v>
      </c>
      <c r="E4455" s="24">
        <v>1223.83154296875</v>
      </c>
      <c r="F4455" s="24">
        <v>1241.2684326171875</v>
      </c>
      <c r="G4455" s="24">
        <v>1273.1903076171875</v>
      </c>
      <c r="H4455" s="24">
        <v>798.14654541015625</v>
      </c>
    </row>
    <row r="4456" spans="1:8">
      <c r="A4456">
        <v>231</v>
      </c>
      <c r="B4456" t="s">
        <v>493</v>
      </c>
      <c r="C4456">
        <v>12</v>
      </c>
      <c r="D4456" s="24">
        <v>16413.52734375</v>
      </c>
      <c r="E4456" s="24">
        <v>4445.6171875</v>
      </c>
      <c r="F4456" s="24">
        <v>1049.04541015625</v>
      </c>
      <c r="G4456" s="24">
        <v>1539.531494140625</v>
      </c>
      <c r="H4456" s="24">
        <v>1190.89697265625</v>
      </c>
    </row>
    <row r="4457" spans="1:8">
      <c r="A4457">
        <v>232</v>
      </c>
      <c r="B4457" t="s">
        <v>494</v>
      </c>
      <c r="C4457">
        <v>12</v>
      </c>
      <c r="D4457" s="24">
        <v>11054.9248046875</v>
      </c>
      <c r="E4457" s="24">
        <v>2551.3779296875</v>
      </c>
      <c r="F4457" s="24">
        <v>3153.58642578125</v>
      </c>
      <c r="G4457" s="24">
        <v>2350.265625</v>
      </c>
      <c r="H4457" s="24">
        <v>999.44903564453125</v>
      </c>
    </row>
    <row r="4458" spans="1:8">
      <c r="A4458">
        <v>233</v>
      </c>
      <c r="B4458" t="s">
        <v>495</v>
      </c>
      <c r="C4458">
        <v>12</v>
      </c>
      <c r="D4458" s="24">
        <v>2733.162109375</v>
      </c>
      <c r="E4458" s="24">
        <v>407.96481323242188</v>
      </c>
      <c r="F4458" s="24">
        <v>522.4554443359375</v>
      </c>
      <c r="G4458" s="24">
        <v>495.79165649414062</v>
      </c>
      <c r="H4458" s="24">
        <v>84.246147155761719</v>
      </c>
    </row>
    <row r="4459" spans="1:8">
      <c r="A4459">
        <v>234</v>
      </c>
      <c r="B4459" t="s">
        <v>496</v>
      </c>
      <c r="C4459">
        <v>12</v>
      </c>
      <c r="D4459" s="24">
        <v>8208.5986328125</v>
      </c>
      <c r="E4459" s="24">
        <v>975.02191162109375</v>
      </c>
      <c r="F4459" s="24">
        <v>667.76300048828125</v>
      </c>
      <c r="G4459" s="24">
        <v>1488.1007080078125</v>
      </c>
      <c r="H4459" s="24">
        <v>1470.776611328125</v>
      </c>
    </row>
    <row r="4460" spans="1:8">
      <c r="A4460">
        <v>235</v>
      </c>
      <c r="B4460" t="s">
        <v>497</v>
      </c>
      <c r="C4460">
        <v>12</v>
      </c>
      <c r="D4460" s="24">
        <v>13233.6748046875</v>
      </c>
      <c r="E4460" s="24">
        <v>2293.448486328125</v>
      </c>
      <c r="F4460" s="24">
        <v>1736.210693359375</v>
      </c>
      <c r="G4460" s="24">
        <v>2047.86474609375</v>
      </c>
      <c r="H4460" s="24">
        <v>1307.002197265625</v>
      </c>
    </row>
    <row r="4461" spans="1:8">
      <c r="A4461">
        <v>236</v>
      </c>
      <c r="B4461" t="s">
        <v>498</v>
      </c>
      <c r="C4461">
        <v>12</v>
      </c>
      <c r="D4461" s="24">
        <v>10238.81640625</v>
      </c>
      <c r="E4461" s="24">
        <v>1415.1312255859375</v>
      </c>
      <c r="F4461" s="24">
        <v>888.655029296875</v>
      </c>
      <c r="G4461" s="24">
        <v>1307.4014892578125</v>
      </c>
      <c r="H4461" s="24">
        <v>297.16110229492188</v>
      </c>
    </row>
    <row r="4462" spans="1:8">
      <c r="A4462">
        <v>237</v>
      </c>
      <c r="B4462" t="s">
        <v>499</v>
      </c>
      <c r="C4462">
        <v>12</v>
      </c>
      <c r="D4462" s="24">
        <v>2539.50634765625</v>
      </c>
      <c r="E4462" s="24">
        <v>668.745361328125</v>
      </c>
      <c r="F4462" s="24">
        <v>222.96388244628906</v>
      </c>
      <c r="G4462" s="24">
        <v>726.73272705078125</v>
      </c>
      <c r="H4462" s="24">
        <v>-41.602344512939453</v>
      </c>
    </row>
    <row r="4463" spans="1:8">
      <c r="A4463">
        <v>238</v>
      </c>
      <c r="B4463" t="s">
        <v>500</v>
      </c>
      <c r="C4463">
        <v>12</v>
      </c>
      <c r="D4463" s="24">
        <v>4236.451171875</v>
      </c>
      <c r="E4463" s="24">
        <v>539.08837890625</v>
      </c>
      <c r="F4463" s="24">
        <v>557.06536865234375</v>
      </c>
      <c r="G4463" s="24">
        <v>1060.5184326171875</v>
      </c>
      <c r="H4463" s="24">
        <v>103.02182769775391</v>
      </c>
    </row>
    <row r="4464" spans="1:8">
      <c r="A4464">
        <v>239</v>
      </c>
      <c r="B4464" t="s">
        <v>501</v>
      </c>
      <c r="C4464">
        <v>12</v>
      </c>
      <c r="D4464" s="24">
        <v>2610.42236328125</v>
      </c>
      <c r="E4464" s="24">
        <v>481.28176879882812</v>
      </c>
      <c r="F4464" s="24">
        <v>278.06002807617188</v>
      </c>
      <c r="G4464" s="24">
        <v>1004.2352905273438</v>
      </c>
      <c r="H4464" s="24">
        <v>502.23135375976562</v>
      </c>
    </row>
    <row r="4465" spans="1:8">
      <c r="A4465">
        <v>240</v>
      </c>
      <c r="B4465" t="s">
        <v>502</v>
      </c>
      <c r="C4465">
        <v>12</v>
      </c>
      <c r="D4465" s="24">
        <v>796.47528076171875</v>
      </c>
      <c r="E4465" s="24">
        <v>433.02838134765625</v>
      </c>
      <c r="F4465" s="24">
        <v>49.41937255859375</v>
      </c>
      <c r="G4465" s="24">
        <v>915.0162353515625</v>
      </c>
      <c r="H4465" s="24">
        <v>1893.3585205078125</v>
      </c>
    </row>
    <row r="4466" spans="1:8">
      <c r="A4466">
        <v>241</v>
      </c>
      <c r="B4466" t="s">
        <v>503</v>
      </c>
      <c r="C4466">
        <v>12</v>
      </c>
      <c r="D4466" s="24">
        <v>14748.6982421875</v>
      </c>
      <c r="E4466" s="24">
        <v>2358.821044921875</v>
      </c>
      <c r="F4466" s="24">
        <v>1291.226806640625</v>
      </c>
      <c r="G4466" s="24">
        <v>1704.76220703125</v>
      </c>
      <c r="H4466" s="24">
        <v>1494.8341064453125</v>
      </c>
    </row>
    <row r="4467" spans="1:8">
      <c r="A4467">
        <v>242</v>
      </c>
      <c r="B4467" t="s">
        <v>504</v>
      </c>
      <c r="C4467">
        <v>12</v>
      </c>
      <c r="D4467" s="24">
        <v>17618</v>
      </c>
      <c r="E4467" s="24">
        <v>2452.963134765625</v>
      </c>
      <c r="F4467" s="24">
        <v>1096.9893798828125</v>
      </c>
      <c r="G4467" s="24">
        <v>1736.5244140625</v>
      </c>
      <c r="H4467" s="24">
        <v>994.63775634765625</v>
      </c>
    </row>
    <row r="4468" spans="1:8">
      <c r="A4468">
        <v>243</v>
      </c>
      <c r="B4468" t="s">
        <v>505</v>
      </c>
      <c r="C4468">
        <v>12</v>
      </c>
      <c r="D4468" s="24">
        <v>10118.5927734375</v>
      </c>
      <c r="E4468" s="24">
        <v>1681.6910400390625</v>
      </c>
      <c r="F4468" s="24">
        <v>1078.8258056640625</v>
      </c>
      <c r="G4468" s="24">
        <v>1335.1580810546875</v>
      </c>
      <c r="H4468" s="24">
        <v>1009.8017578125</v>
      </c>
    </row>
    <row r="4469" spans="1:8">
      <c r="A4469">
        <v>244</v>
      </c>
      <c r="B4469" t="s">
        <v>506</v>
      </c>
      <c r="C4469">
        <v>12</v>
      </c>
      <c r="D4469" s="24">
        <v>20552.205078125</v>
      </c>
      <c r="E4469" s="24">
        <v>3400.05859375</v>
      </c>
      <c r="F4469" s="24">
        <v>1648.1041259765625</v>
      </c>
      <c r="G4469" s="24">
        <v>2442.186279296875</v>
      </c>
      <c r="H4469" s="24">
        <v>1079.6790771484375</v>
      </c>
    </row>
    <row r="4470" spans="1:8">
      <c r="A4470">
        <v>245</v>
      </c>
      <c r="B4470" t="s">
        <v>507</v>
      </c>
      <c r="C4470">
        <v>12</v>
      </c>
      <c r="D4470" s="24">
        <v>7544.16064453125</v>
      </c>
      <c r="E4470" s="24">
        <v>1061.8292236328125</v>
      </c>
      <c r="F4470" s="24">
        <v>529.4822998046875</v>
      </c>
      <c r="G4470" s="24">
        <v>1018.63671875</v>
      </c>
      <c r="H4470" s="24">
        <v>963.86602783203125</v>
      </c>
    </row>
    <row r="4471" spans="1:8">
      <c r="A4471">
        <v>246</v>
      </c>
      <c r="B4471" t="s">
        <v>508</v>
      </c>
      <c r="C4471">
        <v>12</v>
      </c>
      <c r="D4471" s="24">
        <v>10005.59765625</v>
      </c>
      <c r="E4471" s="24">
        <v>1309.4393310546875</v>
      </c>
      <c r="F4471" s="24">
        <v>-925.44635009765625</v>
      </c>
      <c r="G4471" s="24">
        <v>-2945.198486328125</v>
      </c>
      <c r="H4471" s="24">
        <v>-532.44085693359375</v>
      </c>
    </row>
    <row r="4472" spans="1:8">
      <c r="A4472">
        <v>247</v>
      </c>
      <c r="B4472" t="s">
        <v>509</v>
      </c>
      <c r="C4472">
        <v>12</v>
      </c>
      <c r="D4472" s="24">
        <v>9542.583984375</v>
      </c>
      <c r="E4472" s="24">
        <v>772.12799072265625</v>
      </c>
      <c r="F4472" s="24">
        <v>245.29998779296875</v>
      </c>
      <c r="G4472" s="24">
        <v>519.93017578125</v>
      </c>
      <c r="H4472" s="24">
        <v>877.02783203125</v>
      </c>
    </row>
    <row r="4473" spans="1:8">
      <c r="A4473">
        <v>248</v>
      </c>
      <c r="B4473" t="s">
        <v>510</v>
      </c>
      <c r="C4473">
        <v>12</v>
      </c>
      <c r="D4473" s="24">
        <v>19771.5546875</v>
      </c>
      <c r="E4473" s="24">
        <v>2651.87060546875</v>
      </c>
      <c r="F4473" s="24">
        <v>1701.5118408203125</v>
      </c>
      <c r="G4473" s="24">
        <v>2032.8931884765625</v>
      </c>
      <c r="H4473" s="24">
        <v>1444.7998046875</v>
      </c>
    </row>
    <row r="4474" spans="1:8">
      <c r="A4474">
        <v>249</v>
      </c>
      <c r="B4474" t="s">
        <v>511</v>
      </c>
      <c r="C4474">
        <v>12</v>
      </c>
      <c r="D4474" s="24">
        <v>6317.5146484375</v>
      </c>
      <c r="E4474" s="24">
        <v>663.0194091796875</v>
      </c>
      <c r="F4474" s="24">
        <v>218.44764709472656</v>
      </c>
      <c r="G4474" s="24">
        <v>957.20611572265625</v>
      </c>
      <c r="H4474" s="24">
        <v>588.8450927734375</v>
      </c>
    </row>
    <row r="4475" spans="1:8">
      <c r="A4475">
        <v>250</v>
      </c>
      <c r="B4475" t="s">
        <v>512</v>
      </c>
      <c r="C4475">
        <v>12</v>
      </c>
      <c r="D4475" s="24">
        <v>36089.11328125</v>
      </c>
      <c r="E4475" s="24">
        <v>5115.02392578125</v>
      </c>
      <c r="F4475" s="24">
        <v>3169.571533203125</v>
      </c>
      <c r="G4475" s="24">
        <v>4595.14501953125</v>
      </c>
      <c r="H4475" s="24">
        <v>2461.847900390625</v>
      </c>
    </row>
    <row r="4476" spans="1:8">
      <c r="A4476">
        <v>251</v>
      </c>
      <c r="B4476" t="s">
        <v>513</v>
      </c>
      <c r="C4476">
        <v>12</v>
      </c>
      <c r="D4476" s="24">
        <v>5324.8291015625</v>
      </c>
      <c r="E4476" s="24">
        <v>765.7049560546875</v>
      </c>
      <c r="F4476" s="24">
        <v>904.7752685546875</v>
      </c>
      <c r="G4476" s="24">
        <v>504.44326782226562</v>
      </c>
      <c r="H4476" s="24">
        <v>627.3897705078125</v>
      </c>
    </row>
    <row r="4477" spans="1:8">
      <c r="A4477">
        <v>252</v>
      </c>
      <c r="B4477" t="s">
        <v>514</v>
      </c>
      <c r="C4477">
        <v>12</v>
      </c>
      <c r="D4477" s="24">
        <v>6964.998046875</v>
      </c>
      <c r="E4477" s="24">
        <v>1972.9764404296875</v>
      </c>
      <c r="F4477" s="24">
        <v>888.45599365234375</v>
      </c>
      <c r="G4477" s="24">
        <v>1191.83935546875</v>
      </c>
      <c r="H4477" s="24">
        <v>1262.03125</v>
      </c>
    </row>
    <row r="4478" spans="1:8">
      <c r="A4478">
        <v>253</v>
      </c>
      <c r="B4478" t="s">
        <v>515</v>
      </c>
      <c r="C4478">
        <v>12</v>
      </c>
      <c r="D4478" s="24">
        <v>14598.751953125</v>
      </c>
      <c r="E4478" s="24">
        <v>2880.599853515625</v>
      </c>
      <c r="F4478" s="24">
        <v>2390.563720703125</v>
      </c>
      <c r="G4478" s="24">
        <v>3554.81689453125</v>
      </c>
      <c r="H4478" s="24">
        <v>2290.308349609375</v>
      </c>
    </row>
    <row r="4479" spans="1:8">
      <c r="A4479">
        <v>254</v>
      </c>
      <c r="B4479" t="s">
        <v>516</v>
      </c>
      <c r="C4479">
        <v>12</v>
      </c>
      <c r="D4479" s="24">
        <v>5169.98291015625</v>
      </c>
      <c r="E4479" s="24">
        <v>808.2279052734375</v>
      </c>
      <c r="F4479" s="24">
        <v>461.31573486328125</v>
      </c>
      <c r="G4479" s="24">
        <v>137.60505676269531</v>
      </c>
      <c r="H4479" s="24">
        <v>229.30253601074219</v>
      </c>
    </row>
    <row r="4480" spans="1:8">
      <c r="A4480">
        <v>255</v>
      </c>
      <c r="B4480" t="s">
        <v>517</v>
      </c>
      <c r="C4480">
        <v>12</v>
      </c>
      <c r="D4480" s="24">
        <v>8212.7724609375</v>
      </c>
      <c r="E4480" s="24">
        <v>2816.48388671875</v>
      </c>
      <c r="F4480" s="24">
        <v>154.86668395996094</v>
      </c>
      <c r="G4480" s="24">
        <v>-422.31393432617188</v>
      </c>
      <c r="H4480" s="24">
        <v>-829.90478515625</v>
      </c>
    </row>
    <row r="4481" spans="1:8">
      <c r="A4481">
        <v>256</v>
      </c>
      <c r="B4481" t="s">
        <v>518</v>
      </c>
      <c r="C4481">
        <v>12</v>
      </c>
      <c r="D4481" s="24">
        <v>13927.7451171875</v>
      </c>
      <c r="E4481" s="24">
        <v>1843.9879150390625</v>
      </c>
      <c r="F4481" s="24">
        <v>1412.3109130859375</v>
      </c>
      <c r="G4481" s="24">
        <v>939.274658203125</v>
      </c>
      <c r="H4481" s="24">
        <v>1508.6744384765625</v>
      </c>
    </row>
    <row r="4482" spans="1:8">
      <c r="A4482">
        <v>257</v>
      </c>
      <c r="B4482" t="s">
        <v>519</v>
      </c>
      <c r="C4482">
        <v>12</v>
      </c>
      <c r="D4482" s="24">
        <v>2613.821044921875</v>
      </c>
      <c r="E4482" s="24">
        <v>341.81588745117188</v>
      </c>
      <c r="F4482" s="24">
        <v>630.50213623046875</v>
      </c>
      <c r="G4482" s="24">
        <v>452.15756225585938</v>
      </c>
      <c r="H4482" s="24">
        <v>1234.69189453125</v>
      </c>
    </row>
    <row r="4483" spans="1:8">
      <c r="A4483">
        <v>258</v>
      </c>
      <c r="B4483" t="s">
        <v>520</v>
      </c>
      <c r="C4483">
        <v>12</v>
      </c>
      <c r="D4483" s="24">
        <v>7593.279296875</v>
      </c>
      <c r="E4483" s="24">
        <v>2147.589599609375</v>
      </c>
      <c r="F4483" s="24">
        <v>385.04718017578125</v>
      </c>
      <c r="G4483" s="24">
        <v>1695.3665771484375</v>
      </c>
      <c r="H4483" s="24">
        <v>1196.1309814453125</v>
      </c>
    </row>
    <row r="4484" spans="1:8">
      <c r="A4484">
        <v>259</v>
      </c>
      <c r="B4484" t="s">
        <v>521</v>
      </c>
      <c r="C4484">
        <v>12</v>
      </c>
      <c r="D4484" s="24">
        <v>3159.498291015625</v>
      </c>
      <c r="E4484" s="24">
        <v>249.62966918945312</v>
      </c>
      <c r="F4484" s="24">
        <v>599.22662353515625</v>
      </c>
      <c r="G4484" s="24">
        <v>445.38018798828125</v>
      </c>
      <c r="H4484" s="24">
        <v>430.96636962890625</v>
      </c>
    </row>
    <row r="4485" spans="1:8">
      <c r="A4485">
        <v>260</v>
      </c>
      <c r="B4485" t="s">
        <v>522</v>
      </c>
      <c r="C4485">
        <v>12</v>
      </c>
      <c r="D4485" s="24">
        <v>5147.2646484375</v>
      </c>
      <c r="E4485" s="24">
        <v>1019.87060546875</v>
      </c>
      <c r="F4485" s="24">
        <v>456.21343994140625</v>
      </c>
      <c r="G4485" s="24">
        <v>1130.5242919921875</v>
      </c>
      <c r="H4485" s="24">
        <v>529.25958251953125</v>
      </c>
    </row>
    <row r="4486" spans="1:8">
      <c r="A4486">
        <v>261</v>
      </c>
      <c r="B4486" t="s">
        <v>523</v>
      </c>
      <c r="C4486">
        <v>12</v>
      </c>
      <c r="D4486" s="24">
        <v>-775.713623046875</v>
      </c>
      <c r="E4486" s="24">
        <v>38.788948059082031</v>
      </c>
      <c r="F4486" s="24">
        <v>229.34390258789062</v>
      </c>
      <c r="G4486" s="24">
        <v>136.763671875</v>
      </c>
      <c r="H4486" s="24">
        <v>517.84637451171875</v>
      </c>
    </row>
    <row r="4487" spans="1:8">
      <c r="A4487">
        <v>262</v>
      </c>
      <c r="B4487" t="s">
        <v>524</v>
      </c>
      <c r="C4487">
        <v>12</v>
      </c>
      <c r="D4487" s="24">
        <v>2602.544189453125</v>
      </c>
      <c r="E4487" s="24">
        <v>311.40457153320312</v>
      </c>
      <c r="F4487" s="24">
        <v>551.6607666015625</v>
      </c>
      <c r="G4487" s="24">
        <v>576.5823974609375</v>
      </c>
      <c r="H4487" s="24">
        <v>251.43624877929688</v>
      </c>
    </row>
    <row r="4488" spans="1:8">
      <c r="A4488">
        <v>263</v>
      </c>
      <c r="B4488" t="s">
        <v>525</v>
      </c>
      <c r="C4488">
        <v>12</v>
      </c>
      <c r="D4488" s="24">
        <v>2194.36083984375</v>
      </c>
      <c r="E4488" s="24">
        <v>-46.127712249755859</v>
      </c>
      <c r="F4488" s="24">
        <v>542.62603759765625</v>
      </c>
      <c r="G4488" s="24">
        <v>216.99345397949219</v>
      </c>
      <c r="H4488" s="24">
        <v>173.3360595703125</v>
      </c>
    </row>
    <row r="4489" spans="1:8">
      <c r="A4489">
        <v>264</v>
      </c>
      <c r="B4489" t="s">
        <v>526</v>
      </c>
      <c r="C4489">
        <v>12</v>
      </c>
      <c r="D4489" s="24">
        <v>4400.95166015625</v>
      </c>
      <c r="E4489" s="24">
        <v>922.0540771484375</v>
      </c>
      <c r="F4489" s="24">
        <v>988.28125</v>
      </c>
      <c r="G4489" s="24">
        <v>1007.4273071289062</v>
      </c>
      <c r="H4489" s="24">
        <v>20.450214385986328</v>
      </c>
    </row>
    <row r="4490" spans="1:8">
      <c r="A4490">
        <v>265</v>
      </c>
      <c r="B4490" t="s">
        <v>527</v>
      </c>
      <c r="C4490">
        <v>12</v>
      </c>
      <c r="D4490" s="24">
        <v>21908.421875</v>
      </c>
      <c r="E4490" s="24">
        <v>3043.1455078125</v>
      </c>
      <c r="F4490" s="24">
        <v>1570.2108154296875</v>
      </c>
      <c r="G4490" s="24">
        <v>2284.891357421875</v>
      </c>
      <c r="H4490" s="24">
        <v>1084.297119140625</v>
      </c>
    </row>
    <row r="4491" spans="1:8">
      <c r="A4491">
        <v>266</v>
      </c>
      <c r="B4491" t="s">
        <v>528</v>
      </c>
      <c r="C4491">
        <v>12</v>
      </c>
      <c r="D4491" s="24">
        <v>22187.8359375</v>
      </c>
      <c r="E4491" s="24">
        <v>3358.509521484375</v>
      </c>
      <c r="F4491" s="24">
        <v>1953.0947265625</v>
      </c>
      <c r="G4491" s="24">
        <v>2494.421142578125</v>
      </c>
      <c r="H4491" s="24">
        <v>1358.137939453125</v>
      </c>
    </row>
    <row r="4492" spans="1:8">
      <c r="A4492">
        <v>267</v>
      </c>
      <c r="B4492" t="s">
        <v>529</v>
      </c>
      <c r="C4492">
        <v>12</v>
      </c>
      <c r="D4492" s="24">
        <v>7422.404296875</v>
      </c>
      <c r="E4492" s="24">
        <v>1194.2828369140625</v>
      </c>
      <c r="F4492" s="24">
        <v>713.71142578125</v>
      </c>
      <c r="G4492" s="24">
        <v>1061.578125</v>
      </c>
      <c r="H4492" s="24">
        <v>888.82476806640625</v>
      </c>
    </row>
    <row r="4493" spans="1:8">
      <c r="A4493">
        <v>268</v>
      </c>
      <c r="B4493" t="s">
        <v>530</v>
      </c>
      <c r="C4493">
        <v>12</v>
      </c>
      <c r="D4493" s="24">
        <v>13828.7021484375</v>
      </c>
      <c r="E4493" s="24">
        <v>2215.0419921875</v>
      </c>
      <c r="F4493" s="24">
        <v>1750.1968994140625</v>
      </c>
      <c r="G4493" s="24">
        <v>1597.3690185546875</v>
      </c>
      <c r="H4493" s="24">
        <v>796.42816162109375</v>
      </c>
    </row>
    <row r="4494" spans="1:8">
      <c r="A4494">
        <v>269</v>
      </c>
      <c r="B4494" t="s">
        <v>531</v>
      </c>
      <c r="C4494">
        <v>12</v>
      </c>
      <c r="D4494" s="24">
        <v>2964.41015625</v>
      </c>
      <c r="E4494" s="24">
        <v>717.68109130859375</v>
      </c>
      <c r="F4494" s="24">
        <v>545.3922119140625</v>
      </c>
      <c r="G4494" s="24">
        <v>940.9736328125</v>
      </c>
      <c r="H4494" s="24">
        <v>848.104736328125</v>
      </c>
    </row>
    <row r="4495" spans="1:8">
      <c r="A4495">
        <v>270</v>
      </c>
      <c r="B4495" t="s">
        <v>532</v>
      </c>
      <c r="C4495">
        <v>12</v>
      </c>
      <c r="D4495" s="24">
        <v>19994.205078125</v>
      </c>
      <c r="E4495" s="24">
        <v>3415.167236328125</v>
      </c>
      <c r="F4495" s="24">
        <v>1710.9803466796875</v>
      </c>
      <c r="G4495" s="24">
        <v>2778.070068359375</v>
      </c>
      <c r="H4495" s="24">
        <v>1461.1038818359375</v>
      </c>
    </row>
    <row r="4496" spans="1:8">
      <c r="A4496">
        <v>271</v>
      </c>
      <c r="B4496" t="s">
        <v>533</v>
      </c>
      <c r="C4496">
        <v>12</v>
      </c>
      <c r="D4496" s="24">
        <v>14848.736328125</v>
      </c>
      <c r="E4496" s="24">
        <v>2532.224365234375</v>
      </c>
      <c r="F4496" s="24">
        <v>783.71649169921875</v>
      </c>
      <c r="G4496" s="24">
        <v>1450.4390869140625</v>
      </c>
      <c r="H4496" s="24">
        <v>926.6064453125</v>
      </c>
    </row>
    <row r="4497" spans="1:8">
      <c r="A4497">
        <v>272</v>
      </c>
      <c r="B4497" t="s">
        <v>534</v>
      </c>
      <c r="C4497">
        <v>12</v>
      </c>
      <c r="D4497" s="24">
        <v>12400.67578125</v>
      </c>
      <c r="E4497" s="24">
        <v>1959.262451171875</v>
      </c>
      <c r="F4497" s="24">
        <v>1179.8641357421875</v>
      </c>
      <c r="G4497" s="24">
        <v>2066.510009765625</v>
      </c>
      <c r="H4497" s="24">
        <v>635.0064697265625</v>
      </c>
    </row>
    <row r="4498" spans="1:8">
      <c r="A4498">
        <v>273</v>
      </c>
      <c r="B4498" t="s">
        <v>535</v>
      </c>
      <c r="C4498">
        <v>12</v>
      </c>
      <c r="D4498" s="24">
        <v>14547.0615234375</v>
      </c>
      <c r="E4498" s="24">
        <v>3331.280517578125</v>
      </c>
      <c r="F4498" s="24">
        <v>1922.3826904296875</v>
      </c>
      <c r="G4498" s="24">
        <v>1296.206787109375</v>
      </c>
      <c r="H4498" s="24">
        <v>532.1427001953125</v>
      </c>
    </row>
    <row r="4499" spans="1:8">
      <c r="A4499">
        <v>274</v>
      </c>
      <c r="B4499" t="s">
        <v>536</v>
      </c>
      <c r="C4499">
        <v>12</v>
      </c>
      <c r="D4499" s="24">
        <v>7101.90087890625</v>
      </c>
      <c r="E4499" s="24">
        <v>1127.7999267578125</v>
      </c>
      <c r="F4499" s="24">
        <v>664.53759765625</v>
      </c>
      <c r="G4499" s="24">
        <v>819.83154296875</v>
      </c>
      <c r="H4499" s="24">
        <v>616.35235595703125</v>
      </c>
    </row>
    <row r="4500" spans="1:8">
      <c r="A4500">
        <v>275</v>
      </c>
      <c r="B4500" t="s">
        <v>537</v>
      </c>
      <c r="C4500">
        <v>12</v>
      </c>
      <c r="D4500" s="24">
        <v>3604.61181640625</v>
      </c>
      <c r="E4500" s="24">
        <v>787.540283203125</v>
      </c>
      <c r="F4500" s="24">
        <v>747.08953857421875</v>
      </c>
      <c r="G4500" s="24">
        <v>481.12429809570312</v>
      </c>
      <c r="H4500" s="24">
        <v>36.722335815429688</v>
      </c>
    </row>
    <row r="4501" spans="1:8">
      <c r="A4501">
        <v>276</v>
      </c>
      <c r="B4501" t="s">
        <v>538</v>
      </c>
      <c r="C4501">
        <v>12</v>
      </c>
      <c r="D4501" s="24">
        <v>8449.072265625</v>
      </c>
      <c r="E4501" s="24">
        <v>1466.2164306640625</v>
      </c>
      <c r="F4501" s="24">
        <v>1010.2581176757812</v>
      </c>
      <c r="G4501" s="24">
        <v>1235.4716796875</v>
      </c>
      <c r="H4501" s="24">
        <v>1330.0753173828125</v>
      </c>
    </row>
    <row r="4502" spans="1:8">
      <c r="A4502">
        <v>277</v>
      </c>
      <c r="B4502" t="s">
        <v>539</v>
      </c>
      <c r="C4502">
        <v>12</v>
      </c>
      <c r="D4502" s="24">
        <v>4477.79736328125</v>
      </c>
      <c r="E4502" s="24">
        <v>620.369384765625</v>
      </c>
      <c r="F4502" s="24">
        <v>276.74163818359375</v>
      </c>
      <c r="G4502" s="24">
        <v>685.06500244140625</v>
      </c>
      <c r="H4502" s="24">
        <v>-281.16763305664062</v>
      </c>
    </row>
    <row r="4503" spans="1:8">
      <c r="A4503">
        <v>278</v>
      </c>
      <c r="B4503" t="s">
        <v>540</v>
      </c>
      <c r="C4503">
        <v>12</v>
      </c>
      <c r="D4503" s="24">
        <v>8265.9833984375</v>
      </c>
      <c r="E4503" s="24">
        <v>1143.991943359375</v>
      </c>
      <c r="F4503" s="24">
        <v>1241.3282470703125</v>
      </c>
      <c r="G4503" s="24">
        <v>1610.01171875</v>
      </c>
      <c r="H4503" s="24">
        <v>1713.6004638671875</v>
      </c>
    </row>
    <row r="4504" spans="1:8">
      <c r="A4504">
        <v>279</v>
      </c>
      <c r="B4504" t="s">
        <v>541</v>
      </c>
      <c r="C4504">
        <v>12</v>
      </c>
      <c r="D4504" s="24">
        <v>9531.6455078125</v>
      </c>
      <c r="E4504" s="24">
        <v>2029.1492919921875</v>
      </c>
      <c r="F4504" s="24">
        <v>1163.1531982421875</v>
      </c>
      <c r="G4504" s="24">
        <v>1760.001953125</v>
      </c>
      <c r="H4504" s="24">
        <v>1450.81591796875</v>
      </c>
    </row>
    <row r="4505" spans="1:8">
      <c r="A4505">
        <v>280</v>
      </c>
      <c r="B4505" t="s">
        <v>542</v>
      </c>
      <c r="C4505">
        <v>12</v>
      </c>
      <c r="D4505" s="24">
        <v>16351.693359375</v>
      </c>
      <c r="E4505" s="24">
        <v>3811.80224609375</v>
      </c>
      <c r="F4505" s="24">
        <v>2203.95849609375</v>
      </c>
      <c r="G4505" s="24">
        <v>2771.84228515625</v>
      </c>
      <c r="H4505" s="24">
        <v>2559.074462890625</v>
      </c>
    </row>
    <row r="4506" spans="1:8">
      <c r="A4506">
        <v>281</v>
      </c>
      <c r="B4506" t="s">
        <v>543</v>
      </c>
      <c r="C4506">
        <v>12</v>
      </c>
      <c r="D4506" s="24">
        <v>5441.5205078125</v>
      </c>
      <c r="E4506" s="24">
        <v>1971.447021484375</v>
      </c>
      <c r="F4506" s="24">
        <v>1434.458740234375</v>
      </c>
      <c r="G4506" s="24">
        <v>2195.612060546875</v>
      </c>
      <c r="H4506" s="24">
        <v>612.97882080078125</v>
      </c>
    </row>
    <row r="4507" spans="1:8">
      <c r="A4507">
        <v>282</v>
      </c>
      <c r="B4507" t="s">
        <v>544</v>
      </c>
      <c r="C4507">
        <v>12</v>
      </c>
      <c r="D4507" s="24">
        <v>15568.5009765625</v>
      </c>
      <c r="E4507" s="24">
        <v>3252.703369140625</v>
      </c>
      <c r="F4507" s="24">
        <v>2019.8336181640625</v>
      </c>
      <c r="G4507" s="24">
        <v>2813.770751953125</v>
      </c>
      <c r="H4507" s="24">
        <v>3586.616455078125</v>
      </c>
    </row>
    <row r="4508" spans="1:8">
      <c r="A4508">
        <v>283</v>
      </c>
      <c r="B4508" t="s">
        <v>545</v>
      </c>
      <c r="C4508">
        <v>12</v>
      </c>
      <c r="D4508" s="24">
        <v>1966.81591796875</v>
      </c>
      <c r="E4508" s="24">
        <v>390.40884399414062</v>
      </c>
      <c r="F4508" s="24">
        <v>236.85636901855469</v>
      </c>
      <c r="G4508" s="24">
        <v>624.70428466796875</v>
      </c>
      <c r="H4508" s="24">
        <v>493.87548828125</v>
      </c>
    </row>
    <row r="4509" spans="1:8">
      <c r="A4509">
        <v>284</v>
      </c>
      <c r="B4509" t="s">
        <v>546</v>
      </c>
      <c r="C4509">
        <v>12</v>
      </c>
      <c r="D4509" s="24">
        <v>6324.71923828125</v>
      </c>
      <c r="E4509" s="24">
        <v>1901.9869384765625</v>
      </c>
      <c r="F4509" s="24">
        <v>905.91314697265625</v>
      </c>
      <c r="G4509" s="24">
        <v>1214.051513671875</v>
      </c>
      <c r="H4509" s="24">
        <v>1010.1776123046875</v>
      </c>
    </row>
    <row r="4510" spans="1:8">
      <c r="A4510">
        <v>285</v>
      </c>
      <c r="B4510" t="s">
        <v>547</v>
      </c>
      <c r="C4510">
        <v>12</v>
      </c>
      <c r="D4510" s="24">
        <v>3256.501708984375</v>
      </c>
      <c r="E4510" s="24">
        <v>403.26275634765625</v>
      </c>
      <c r="F4510" s="24">
        <v>275.56039428710938</v>
      </c>
      <c r="G4510" s="24">
        <v>1301.007568359375</v>
      </c>
      <c r="H4510" s="24">
        <v>1162.9659423828125</v>
      </c>
    </row>
    <row r="4511" spans="1:8">
      <c r="A4511">
        <v>286</v>
      </c>
      <c r="B4511" t="s">
        <v>548</v>
      </c>
      <c r="C4511">
        <v>12</v>
      </c>
      <c r="D4511" s="24">
        <v>2343.197998046875</v>
      </c>
      <c r="E4511" s="24">
        <v>601.027099609375</v>
      </c>
      <c r="F4511" s="24">
        <v>549.30413818359375</v>
      </c>
      <c r="G4511" s="24">
        <v>1222.90576171875</v>
      </c>
      <c r="H4511" s="24">
        <v>952.81646728515625</v>
      </c>
    </row>
    <row r="4512" spans="1:8">
      <c r="A4512">
        <v>287</v>
      </c>
      <c r="B4512" t="s">
        <v>549</v>
      </c>
      <c r="C4512">
        <v>12</v>
      </c>
      <c r="D4512" s="24">
        <v>2190.02783203125</v>
      </c>
      <c r="E4512" s="24">
        <v>575.71636962890625</v>
      </c>
      <c r="F4512" s="24">
        <v>477.57412719726562</v>
      </c>
      <c r="G4512" s="24">
        <v>1044.57177734375</v>
      </c>
      <c r="H4512" s="24">
        <v>149.32138061523438</v>
      </c>
    </row>
    <row r="4513" spans="1:8">
      <c r="A4513">
        <v>288</v>
      </c>
      <c r="B4513" t="s">
        <v>550</v>
      </c>
      <c r="C4513">
        <v>12</v>
      </c>
      <c r="D4513" s="24">
        <v>9185.314453125</v>
      </c>
      <c r="E4513" s="24">
        <v>1807.67138671875</v>
      </c>
      <c r="F4513" s="24">
        <v>870.72650146484375</v>
      </c>
      <c r="G4513" s="24">
        <v>1739.6036376953125</v>
      </c>
      <c r="H4513" s="24">
        <v>651.74462890625</v>
      </c>
    </row>
    <row r="4514" spans="1:8">
      <c r="A4514">
        <v>289</v>
      </c>
      <c r="B4514" t="s">
        <v>551</v>
      </c>
      <c r="C4514">
        <v>12</v>
      </c>
      <c r="D4514" s="24">
        <v>8675.4619140625</v>
      </c>
      <c r="E4514" s="24">
        <v>1330.527587890625</v>
      </c>
      <c r="F4514" s="24">
        <v>739.26153564453125</v>
      </c>
      <c r="G4514" s="24">
        <v>1617.169677734375</v>
      </c>
      <c r="H4514" s="24">
        <v>706.093017578125</v>
      </c>
    </row>
    <row r="4515" spans="1:8">
      <c r="A4515">
        <v>290</v>
      </c>
      <c r="B4515" t="s">
        <v>552</v>
      </c>
      <c r="C4515">
        <v>12</v>
      </c>
      <c r="D4515" s="24">
        <v>8358.083984375</v>
      </c>
      <c r="E4515" s="24">
        <v>714.57177734375</v>
      </c>
      <c r="F4515" s="24">
        <v>928.634033203125</v>
      </c>
      <c r="G4515" s="24">
        <v>926.93414306640625</v>
      </c>
      <c r="H4515" s="24">
        <v>952.36376953125</v>
      </c>
    </row>
    <row r="4516" spans="1:8">
      <c r="A4516">
        <v>291</v>
      </c>
      <c r="B4516" t="s">
        <v>553</v>
      </c>
      <c r="C4516">
        <v>12</v>
      </c>
      <c r="D4516" s="24">
        <v>6695.49560546875</v>
      </c>
      <c r="E4516" s="24">
        <v>672.6123046875</v>
      </c>
      <c r="F4516" s="24">
        <v>1056.1263427734375</v>
      </c>
      <c r="G4516" s="24">
        <v>1081.6727294921875</v>
      </c>
      <c r="H4516" s="24">
        <v>502.53469848632812</v>
      </c>
    </row>
    <row r="4517" spans="1:8">
      <c r="A4517">
        <v>292</v>
      </c>
      <c r="B4517" t="s">
        <v>554</v>
      </c>
      <c r="C4517">
        <v>12</v>
      </c>
      <c r="D4517" s="24">
        <v>18570.052734375</v>
      </c>
      <c r="E4517" s="24">
        <v>3027.962158203125</v>
      </c>
      <c r="F4517" s="24">
        <v>1744.2626953125</v>
      </c>
      <c r="G4517" s="24">
        <v>2455.038330078125</v>
      </c>
      <c r="H4517" s="24">
        <v>1283.1949462890625</v>
      </c>
    </row>
    <row r="4518" spans="1:8">
      <c r="A4518">
        <v>293</v>
      </c>
      <c r="B4518" t="s">
        <v>555</v>
      </c>
      <c r="C4518">
        <v>12</v>
      </c>
      <c r="D4518" s="24">
        <v>7107.72265625</v>
      </c>
      <c r="E4518" s="24">
        <v>1461.387939453125</v>
      </c>
      <c r="F4518" s="24">
        <v>787.22003173828125</v>
      </c>
      <c r="G4518" s="24">
        <v>602.64581298828125</v>
      </c>
      <c r="H4518" s="24">
        <v>47.514358520507812</v>
      </c>
    </row>
    <row r="4519" spans="1:8">
      <c r="A4519">
        <v>294</v>
      </c>
      <c r="B4519" t="s">
        <v>556</v>
      </c>
      <c r="C4519">
        <v>12</v>
      </c>
      <c r="D4519" s="24">
        <v>5462.41943359375</v>
      </c>
      <c r="E4519" s="24">
        <v>1097.6817626953125</v>
      </c>
      <c r="F4519" s="24">
        <v>909.3890380859375</v>
      </c>
      <c r="G4519" s="24">
        <v>1180.7158203125</v>
      </c>
      <c r="H4519" s="24">
        <v>438.41976928710938</v>
      </c>
    </row>
    <row r="4520" spans="1:8">
      <c r="A4520">
        <v>295</v>
      </c>
      <c r="B4520" t="s">
        <v>557</v>
      </c>
      <c r="C4520">
        <v>12</v>
      </c>
      <c r="D4520" s="24">
        <v>2965.980224609375</v>
      </c>
      <c r="E4520" s="24">
        <v>907.47357177734375</v>
      </c>
      <c r="F4520" s="24">
        <v>241.52960205078125</v>
      </c>
      <c r="G4520" s="24">
        <v>799.18115234375</v>
      </c>
      <c r="H4520" s="24">
        <v>736.25164794921875</v>
      </c>
    </row>
    <row r="4521" spans="1:8">
      <c r="A4521">
        <v>296</v>
      </c>
      <c r="B4521" t="s">
        <v>558</v>
      </c>
      <c r="C4521">
        <v>12</v>
      </c>
      <c r="D4521" s="24">
        <v>7777.08984375</v>
      </c>
      <c r="E4521" s="24">
        <v>1031.0924072265625</v>
      </c>
      <c r="F4521" s="24">
        <v>582.20623779296875</v>
      </c>
      <c r="G4521" s="24">
        <v>763.66864013671875</v>
      </c>
      <c r="H4521" s="24">
        <v>697.40423583984375</v>
      </c>
    </row>
    <row r="4522" spans="1:8">
      <c r="A4522">
        <v>297</v>
      </c>
      <c r="B4522" t="s">
        <v>559</v>
      </c>
      <c r="C4522">
        <v>12</v>
      </c>
      <c r="D4522" s="24">
        <v>3599.574951171875</v>
      </c>
      <c r="E4522" s="24">
        <v>922.79278564453125</v>
      </c>
      <c r="F4522" s="24">
        <v>179.24180603027344</v>
      </c>
      <c r="G4522" s="24">
        <v>1108.8863525390625</v>
      </c>
      <c r="H4522" s="24">
        <v>36.874431610107422</v>
      </c>
    </row>
    <row r="4523" spans="1:8">
      <c r="A4523">
        <v>298</v>
      </c>
      <c r="B4523" t="s">
        <v>560</v>
      </c>
      <c r="C4523">
        <v>12</v>
      </c>
      <c r="D4523" s="24">
        <v>4437.740234375</v>
      </c>
      <c r="E4523" s="24">
        <v>883.4365234375</v>
      </c>
      <c r="F4523" s="24">
        <v>303.14718627929688</v>
      </c>
      <c r="G4523" s="24">
        <v>501.49929809570312</v>
      </c>
      <c r="H4523" s="24">
        <v>285.89553833007812</v>
      </c>
    </row>
    <row r="4524" spans="1:8">
      <c r="A4524">
        <v>299</v>
      </c>
      <c r="B4524" t="s">
        <v>561</v>
      </c>
      <c r="C4524">
        <v>12</v>
      </c>
      <c r="D4524" s="24">
        <v>2739.3046875</v>
      </c>
      <c r="E4524" s="24">
        <v>673.82464599609375</v>
      </c>
      <c r="F4524" s="24">
        <v>40.013923645019531</v>
      </c>
      <c r="G4524" s="24">
        <v>703.64361572265625</v>
      </c>
      <c r="H4524" s="24">
        <v>87.209579467773438</v>
      </c>
    </row>
    <row r="4525" spans="1:8">
      <c r="A4525">
        <v>300</v>
      </c>
      <c r="B4525" t="s">
        <v>562</v>
      </c>
      <c r="C4525">
        <v>12</v>
      </c>
      <c r="D4525" s="24">
        <v>4962.56689453125</v>
      </c>
      <c r="E4525" s="24">
        <v>719.06439208984375</v>
      </c>
      <c r="F4525" s="24">
        <v>659.8868408203125</v>
      </c>
      <c r="G4525" s="24">
        <v>1142.9854736328125</v>
      </c>
      <c r="H4525" s="24">
        <v>1333.230712890625</v>
      </c>
    </row>
    <row r="4526" spans="1:8">
      <c r="A4526">
        <v>301</v>
      </c>
      <c r="B4526" t="s">
        <v>563</v>
      </c>
      <c r="C4526">
        <v>12</v>
      </c>
      <c r="D4526" s="24">
        <v>1992.4344482421875</v>
      </c>
      <c r="E4526" s="24">
        <v>489.1907958984375</v>
      </c>
      <c r="F4526" s="24">
        <v>19.66295051574707</v>
      </c>
      <c r="G4526" s="24">
        <v>443.2344970703125</v>
      </c>
      <c r="H4526" s="24">
        <v>831.31182861328125</v>
      </c>
    </row>
    <row r="4527" spans="1:8">
      <c r="A4527">
        <v>302</v>
      </c>
      <c r="B4527" t="s">
        <v>564</v>
      </c>
      <c r="C4527">
        <v>12</v>
      </c>
      <c r="D4527" s="24">
        <v>2161.428466796875</v>
      </c>
      <c r="E4527" s="24">
        <v>522.41217041015625</v>
      </c>
      <c r="F4527" s="24">
        <v>725.65362548828125</v>
      </c>
      <c r="G4527" s="24">
        <v>978.6634521484375</v>
      </c>
      <c r="H4527" s="24">
        <v>-74.698432922363281</v>
      </c>
    </row>
    <row r="4528" spans="1:8">
      <c r="A4528">
        <v>303</v>
      </c>
      <c r="B4528" t="s">
        <v>565</v>
      </c>
      <c r="C4528">
        <v>12</v>
      </c>
      <c r="D4528" s="24">
        <v>1542.2147216796875</v>
      </c>
      <c r="E4528" s="24">
        <v>553.79180908203125</v>
      </c>
      <c r="F4528" s="24">
        <v>438.32357788085938</v>
      </c>
      <c r="G4528" s="24">
        <v>578.40765380859375</v>
      </c>
      <c r="H4528" s="24">
        <v>484.75540161132812</v>
      </c>
    </row>
    <row r="4529" spans="1:8">
      <c r="A4529">
        <v>304</v>
      </c>
      <c r="B4529" t="s">
        <v>566</v>
      </c>
      <c r="C4529">
        <v>12</v>
      </c>
      <c r="D4529" s="24">
        <v>1730.3529052734375</v>
      </c>
      <c r="E4529" s="24">
        <v>723.11688232421875</v>
      </c>
      <c r="F4529" s="24">
        <v>310.41510009765625</v>
      </c>
      <c r="G4529" s="24">
        <v>922.59649658203125</v>
      </c>
      <c r="H4529" s="24">
        <v>555.50830078125</v>
      </c>
    </row>
    <row r="4530" spans="1:8">
      <c r="A4530">
        <v>305</v>
      </c>
      <c r="B4530" t="s">
        <v>567</v>
      </c>
      <c r="C4530">
        <v>12</v>
      </c>
      <c r="D4530" s="24">
        <v>563.85601806640625</v>
      </c>
      <c r="E4530" s="24">
        <v>528.212646484375</v>
      </c>
      <c r="F4530" s="24">
        <v>160.26152038574219</v>
      </c>
      <c r="G4530" s="24">
        <v>237.2081298828125</v>
      </c>
      <c r="H4530" s="24">
        <v>-252.42655944824219</v>
      </c>
    </row>
    <row r="4531" spans="1:8">
      <c r="A4531">
        <v>306</v>
      </c>
      <c r="B4531" t="s">
        <v>568</v>
      </c>
      <c r="C4531">
        <v>12</v>
      </c>
      <c r="D4531" s="24">
        <v>3998.98486328125</v>
      </c>
      <c r="E4531" s="24">
        <v>926.49224853515625</v>
      </c>
      <c r="F4531" s="24">
        <v>648.248291015625</v>
      </c>
      <c r="G4531" s="24">
        <v>1260.1895751953125</v>
      </c>
      <c r="H4531" s="24">
        <v>-142.70062255859375</v>
      </c>
    </row>
    <row r="4532" spans="1:8">
      <c r="A4532">
        <v>307</v>
      </c>
      <c r="B4532" t="s">
        <v>569</v>
      </c>
      <c r="C4532">
        <v>12</v>
      </c>
      <c r="D4532" s="24">
        <v>3784.07568359375</v>
      </c>
      <c r="E4532" s="24">
        <v>635.15899658203125</v>
      </c>
      <c r="F4532" s="24">
        <v>417.78668212890625</v>
      </c>
      <c r="G4532" s="24">
        <v>797.819091796875</v>
      </c>
      <c r="H4532" s="24">
        <v>566.63665771484375</v>
      </c>
    </row>
    <row r="4533" spans="1:8">
      <c r="A4533">
        <v>308</v>
      </c>
      <c r="B4533" t="s">
        <v>570</v>
      </c>
      <c r="C4533">
        <v>12</v>
      </c>
      <c r="D4533" s="24">
        <v>-506.4447021484375</v>
      </c>
      <c r="E4533" s="24">
        <v>763.084228515625</v>
      </c>
      <c r="F4533" s="24">
        <v>329.5009765625</v>
      </c>
      <c r="G4533" s="24">
        <v>1160.2054443359375</v>
      </c>
      <c r="H4533" s="24">
        <v>712.60205078125</v>
      </c>
    </row>
    <row r="4534" spans="1:8">
      <c r="A4534">
        <v>309</v>
      </c>
      <c r="B4534" t="s">
        <v>571</v>
      </c>
      <c r="C4534">
        <v>12</v>
      </c>
      <c r="D4534" s="24">
        <v>2703.950439453125</v>
      </c>
      <c r="E4534" s="24">
        <v>683.0447998046875</v>
      </c>
      <c r="F4534" s="24">
        <v>617.16424560546875</v>
      </c>
      <c r="G4534" s="24">
        <v>889.46661376953125</v>
      </c>
      <c r="H4534" s="24">
        <v>460.36691284179688</v>
      </c>
    </row>
    <row r="4535" spans="1:8">
      <c r="A4535">
        <v>310</v>
      </c>
      <c r="B4535" t="s">
        <v>572</v>
      </c>
      <c r="C4535">
        <v>12</v>
      </c>
      <c r="D4535" s="24">
        <v>522.84002685546875</v>
      </c>
      <c r="E4535" s="24">
        <v>325.71463012695312</v>
      </c>
      <c r="F4535" s="24">
        <v>-23.33338737487793</v>
      </c>
      <c r="G4535" s="24">
        <v>129.32859802246094</v>
      </c>
      <c r="H4535" s="24">
        <v>435.06784057617188</v>
      </c>
    </row>
    <row r="4536" spans="1:8">
      <c r="A4536">
        <v>311</v>
      </c>
      <c r="B4536" t="s">
        <v>573</v>
      </c>
      <c r="C4536">
        <v>12</v>
      </c>
      <c r="D4536" s="24">
        <v>4640.5625</v>
      </c>
      <c r="E4536" s="24">
        <v>1037.519287109375</v>
      </c>
      <c r="F4536" s="24">
        <v>318.77713012695312</v>
      </c>
      <c r="G4536" s="24">
        <v>812.400634765625</v>
      </c>
      <c r="H4536" s="24">
        <v>562.89996337890625</v>
      </c>
    </row>
    <row r="4537" spans="1:8">
      <c r="A4537">
        <v>312</v>
      </c>
      <c r="B4537" t="s">
        <v>574</v>
      </c>
      <c r="C4537">
        <v>12</v>
      </c>
      <c r="D4537" s="24">
        <v>6348.6572265625</v>
      </c>
      <c r="E4537" s="24">
        <v>1225.5614013671875</v>
      </c>
      <c r="F4537" s="24">
        <v>686.57257080078125</v>
      </c>
      <c r="G4537" s="24">
        <v>1726.1239013671875</v>
      </c>
      <c r="H4537" s="24">
        <v>1085.0528564453125</v>
      </c>
    </row>
    <row r="4538" spans="1:8">
      <c r="A4538">
        <v>313</v>
      </c>
      <c r="B4538" t="s">
        <v>575</v>
      </c>
      <c r="C4538">
        <v>12</v>
      </c>
      <c r="D4538" s="24">
        <v>16090.4326171875</v>
      </c>
      <c r="E4538" s="24">
        <v>2377.136474609375</v>
      </c>
      <c r="F4538" s="24">
        <v>656.11407470703125</v>
      </c>
      <c r="G4538" s="24">
        <v>2171.6396484375</v>
      </c>
      <c r="H4538" s="24">
        <v>904.420654296875</v>
      </c>
    </row>
    <row r="4539" spans="1:8">
      <c r="A4539">
        <v>314</v>
      </c>
      <c r="B4539" t="s">
        <v>576</v>
      </c>
      <c r="C4539">
        <v>12</v>
      </c>
      <c r="D4539" s="24">
        <v>12798.3017578125</v>
      </c>
      <c r="E4539" s="24">
        <v>1894.2808837890625</v>
      </c>
      <c r="F4539" s="24">
        <v>1039.0128173828125</v>
      </c>
      <c r="G4539" s="24">
        <v>1659.3780517578125</v>
      </c>
      <c r="H4539" s="24">
        <v>862.46124267578125</v>
      </c>
    </row>
    <row r="4540" spans="1:8">
      <c r="A4540">
        <v>315</v>
      </c>
      <c r="B4540" t="s">
        <v>577</v>
      </c>
      <c r="C4540">
        <v>12</v>
      </c>
      <c r="D4540" s="24">
        <v>6391.0732421875</v>
      </c>
      <c r="E4540" s="24">
        <v>1157.170654296875</v>
      </c>
      <c r="F4540" s="24">
        <v>820.54876708984375</v>
      </c>
      <c r="G4540" s="24">
        <v>854.63201904296875</v>
      </c>
      <c r="H4540" s="24">
        <v>210.09030151367188</v>
      </c>
    </row>
    <row r="4541" spans="1:8">
      <c r="A4541">
        <v>316</v>
      </c>
      <c r="B4541" t="s">
        <v>578</v>
      </c>
      <c r="C4541">
        <v>12</v>
      </c>
      <c r="D4541" s="24">
        <v>7448.65771484375</v>
      </c>
      <c r="E4541" s="24">
        <v>1761.643798828125</v>
      </c>
      <c r="F4541" s="24">
        <v>542.96038818359375</v>
      </c>
      <c r="G4541" s="24">
        <v>792.9512939453125</v>
      </c>
      <c r="H4541" s="24">
        <v>261.74099731445312</v>
      </c>
    </row>
    <row r="4542" spans="1:8">
      <c r="A4542">
        <v>317</v>
      </c>
      <c r="B4542" t="s">
        <v>579</v>
      </c>
      <c r="C4542">
        <v>12</v>
      </c>
      <c r="D4542" s="24">
        <v>7906.83837890625</v>
      </c>
      <c r="E4542" s="24">
        <v>1302.486083984375</v>
      </c>
      <c r="F4542" s="24">
        <v>512.92266845703125</v>
      </c>
      <c r="G4542" s="24">
        <v>832.0350341796875</v>
      </c>
      <c r="H4542" s="24">
        <v>415.81039428710938</v>
      </c>
    </row>
    <row r="4543" spans="1:8">
      <c r="A4543">
        <v>318</v>
      </c>
      <c r="B4543" t="s">
        <v>580</v>
      </c>
      <c r="C4543">
        <v>12</v>
      </c>
      <c r="D4543" s="24">
        <v>5350.853515625</v>
      </c>
      <c r="E4543" s="24">
        <v>789.8345947265625</v>
      </c>
      <c r="F4543" s="24">
        <v>558.69024658203125</v>
      </c>
      <c r="G4543" s="24">
        <v>855.990478515625</v>
      </c>
      <c r="H4543" s="24">
        <v>416.9794921875</v>
      </c>
    </row>
    <row r="4544" spans="1:8">
      <c r="A4544">
        <v>319</v>
      </c>
      <c r="B4544" t="s">
        <v>581</v>
      </c>
      <c r="C4544">
        <v>12</v>
      </c>
      <c r="D4544" s="24">
        <v>12321.65625</v>
      </c>
      <c r="E4544" s="24">
        <v>1696.3323974609375</v>
      </c>
      <c r="F4544" s="24">
        <v>657.18707275390625</v>
      </c>
      <c r="G4544" s="24">
        <v>1169.8270263671875</v>
      </c>
      <c r="H4544" s="24">
        <v>390.20242309570312</v>
      </c>
    </row>
    <row r="4545" spans="1:8">
      <c r="A4545">
        <v>320</v>
      </c>
      <c r="B4545" t="s">
        <v>582</v>
      </c>
      <c r="C4545">
        <v>12</v>
      </c>
      <c r="D4545" s="24">
        <v>3316.75732421875</v>
      </c>
      <c r="E4545" s="24">
        <v>615.96856689453125</v>
      </c>
      <c r="F4545" s="24">
        <v>350.75198364257812</v>
      </c>
      <c r="G4545" s="24">
        <v>353.93716430664062</v>
      </c>
      <c r="H4545" s="24">
        <v>173.46534729003906</v>
      </c>
    </row>
    <row r="4546" spans="1:8">
      <c r="A4546">
        <v>321</v>
      </c>
      <c r="B4546" t="s">
        <v>583</v>
      </c>
      <c r="C4546">
        <v>12</v>
      </c>
      <c r="D4546" s="24">
        <v>6344.44482421875</v>
      </c>
      <c r="E4546" s="24">
        <v>704.3631591796875</v>
      </c>
      <c r="F4546" s="24">
        <v>627.40460205078125</v>
      </c>
      <c r="G4546" s="24">
        <v>986.589599609375</v>
      </c>
      <c r="H4546" s="24">
        <v>323.88824462890625</v>
      </c>
    </row>
    <row r="4547" spans="1:8">
      <c r="A4547">
        <v>322</v>
      </c>
      <c r="B4547" t="s">
        <v>584</v>
      </c>
      <c r="C4547">
        <v>12</v>
      </c>
      <c r="D4547" s="24">
        <v>5696.1806640625</v>
      </c>
      <c r="E4547" s="24">
        <v>4072.776611328125</v>
      </c>
      <c r="F4547" s="24">
        <v>3266.627197265625</v>
      </c>
      <c r="G4547" s="24">
        <v>537.32977294921875</v>
      </c>
      <c r="H4547" s="24">
        <v>421.64593505859375</v>
      </c>
    </row>
    <row r="4548" spans="1:8">
      <c r="A4548">
        <v>323</v>
      </c>
      <c r="B4548" t="s">
        <v>585</v>
      </c>
      <c r="C4548">
        <v>12</v>
      </c>
      <c r="D4548" s="24">
        <v>5993.00048828125</v>
      </c>
      <c r="E4548" s="24">
        <v>1093.4464111328125</v>
      </c>
      <c r="F4548" s="24">
        <v>409.51773071289062</v>
      </c>
      <c r="G4548" s="24">
        <v>1263.268798828125</v>
      </c>
      <c r="H4548" s="24">
        <v>682.4993896484375</v>
      </c>
    </row>
    <row r="4549" spans="1:8">
      <c r="A4549">
        <v>324</v>
      </c>
      <c r="B4549" t="s">
        <v>586</v>
      </c>
      <c r="C4549">
        <v>12</v>
      </c>
      <c r="D4549" s="24">
        <v>1775.775634765625</v>
      </c>
      <c r="E4549" s="24">
        <v>749.5286865234375</v>
      </c>
      <c r="F4549" s="24">
        <v>705.3310546875</v>
      </c>
      <c r="G4549" s="24">
        <v>265.47573852539062</v>
      </c>
      <c r="H4549" s="24">
        <v>180.99339294433594</v>
      </c>
    </row>
    <row r="4550" spans="1:8">
      <c r="A4550">
        <v>325</v>
      </c>
      <c r="B4550" t="s">
        <v>587</v>
      </c>
      <c r="C4550">
        <v>12</v>
      </c>
      <c r="D4550" s="24">
        <v>948.58917236328125</v>
      </c>
      <c r="E4550" s="24">
        <v>755.05133056640625</v>
      </c>
      <c r="F4550" s="24">
        <v>-87.594718933105469</v>
      </c>
      <c r="G4550" s="24">
        <v>536.89276123046875</v>
      </c>
      <c r="H4550" s="24">
        <v>210.25932312011719</v>
      </c>
    </row>
    <row r="4551" spans="1:8">
      <c r="A4551">
        <v>326</v>
      </c>
      <c r="B4551" t="s">
        <v>588</v>
      </c>
      <c r="C4551">
        <v>12</v>
      </c>
      <c r="D4551" s="24">
        <v>1823.2828369140625</v>
      </c>
      <c r="E4551" s="24">
        <v>399.2685546875</v>
      </c>
      <c r="F4551" s="24">
        <v>532.8367919921875</v>
      </c>
      <c r="G4551" s="24">
        <v>510.58053588867188</v>
      </c>
      <c r="H4551" s="24">
        <v>815.07501220703125</v>
      </c>
    </row>
    <row r="4552" spans="1:8">
      <c r="A4552">
        <v>327</v>
      </c>
      <c r="B4552" t="s">
        <v>589</v>
      </c>
      <c r="C4552">
        <v>12</v>
      </c>
      <c r="D4552" s="24">
        <v>62.462089538574219</v>
      </c>
      <c r="E4552" s="24">
        <v>339.74911499023438</v>
      </c>
      <c r="F4552" s="24">
        <v>0.61227697134017944</v>
      </c>
      <c r="G4552" s="24">
        <v>489.03494262695312</v>
      </c>
      <c r="H4552" s="24">
        <v>565.3687744140625</v>
      </c>
    </row>
    <row r="4553" spans="1:8">
      <c r="A4553">
        <v>328</v>
      </c>
      <c r="B4553" t="s">
        <v>590</v>
      </c>
      <c r="C4553">
        <v>12</v>
      </c>
      <c r="D4553" s="24">
        <v>927.546142578125</v>
      </c>
      <c r="E4553" s="24">
        <v>403.2252197265625</v>
      </c>
      <c r="F4553" s="24">
        <v>138.25430297851562</v>
      </c>
      <c r="G4553" s="24">
        <v>434.26077270507812</v>
      </c>
      <c r="H4553" s="24">
        <v>-293.2657470703125</v>
      </c>
    </row>
    <row r="4554" spans="1:8">
      <c r="A4554">
        <v>329</v>
      </c>
      <c r="B4554" t="s">
        <v>591</v>
      </c>
      <c r="C4554">
        <v>12</v>
      </c>
      <c r="D4554" s="24">
        <v>775.2261962890625</v>
      </c>
      <c r="E4554" s="24">
        <v>434.27130126953125</v>
      </c>
      <c r="F4554" s="24">
        <v>-23.849000930786133</v>
      </c>
      <c r="G4554" s="24">
        <v>516.5345458984375</v>
      </c>
      <c r="H4554" s="24">
        <v>543.07135009765625</v>
      </c>
    </row>
    <row r="4555" spans="1:8">
      <c r="A4555">
        <v>330</v>
      </c>
      <c r="B4555" t="s">
        <v>592</v>
      </c>
      <c r="C4555">
        <v>12</v>
      </c>
      <c r="D4555" s="24">
        <v>93.678237915039062</v>
      </c>
      <c r="E4555" s="24">
        <v>207.96730041503906</v>
      </c>
      <c r="F4555" s="24">
        <v>14.931334495544434</v>
      </c>
      <c r="G4555" s="24">
        <v>532.9178466796875</v>
      </c>
      <c r="H4555" s="24">
        <v>102.853515625</v>
      </c>
    </row>
    <row r="4556" spans="1:8">
      <c r="A4556">
        <v>331</v>
      </c>
      <c r="B4556" t="s">
        <v>593</v>
      </c>
      <c r="C4556">
        <v>12</v>
      </c>
      <c r="D4556" s="24">
        <v>442.63726806640625</v>
      </c>
      <c r="E4556" s="24">
        <v>161.14028930664062</v>
      </c>
      <c r="F4556" s="24">
        <v>-296.50637817382812</v>
      </c>
      <c r="G4556" s="24">
        <v>-16.604480743408203</v>
      </c>
      <c r="H4556" s="24">
        <v>477.37277221679688</v>
      </c>
    </row>
    <row r="4557" spans="1:8">
      <c r="A4557">
        <v>332</v>
      </c>
      <c r="B4557" t="s">
        <v>594</v>
      </c>
      <c r="C4557">
        <v>12</v>
      </c>
      <c r="D4557" s="24">
        <v>681.12200927734375</v>
      </c>
      <c r="E4557" s="24">
        <v>155.3323974609375</v>
      </c>
      <c r="F4557" s="24">
        <v>658.568603515625</v>
      </c>
      <c r="G4557" s="24">
        <v>627.449462890625</v>
      </c>
      <c r="H4557" s="24">
        <v>143.92855834960938</v>
      </c>
    </row>
    <row r="4558" spans="1:8">
      <c r="A4558">
        <v>333</v>
      </c>
      <c r="B4558" t="s">
        <v>595</v>
      </c>
      <c r="C4558">
        <v>12</v>
      </c>
      <c r="D4558" s="24">
        <v>2660.679931640625</v>
      </c>
      <c r="E4558" s="24">
        <v>424.58877563476562</v>
      </c>
      <c r="F4558" s="24">
        <v>179.8289794921875</v>
      </c>
      <c r="G4558" s="24">
        <v>989.47308349609375</v>
      </c>
      <c r="H4558" s="24">
        <v>0.72246599197387695</v>
      </c>
    </row>
    <row r="4559" spans="1:8">
      <c r="A4559">
        <v>334</v>
      </c>
      <c r="B4559" t="s">
        <v>596</v>
      </c>
      <c r="C4559">
        <v>12</v>
      </c>
      <c r="D4559" s="24">
        <v>2975.0029296875</v>
      </c>
      <c r="E4559" s="24">
        <v>494.58602905273438</v>
      </c>
      <c r="F4559" s="24">
        <v>546.2088623046875</v>
      </c>
      <c r="G4559" s="24">
        <v>970.98260498046875</v>
      </c>
      <c r="H4559" s="24">
        <v>474.99615478515625</v>
      </c>
    </row>
    <row r="4560" spans="1:8">
      <c r="A4560">
        <v>335</v>
      </c>
      <c r="B4560" t="s">
        <v>597</v>
      </c>
      <c r="C4560">
        <v>12</v>
      </c>
      <c r="D4560" s="24">
        <v>6765.15380859375</v>
      </c>
      <c r="E4560" s="24">
        <v>1594.898681640625</v>
      </c>
      <c r="F4560" s="24">
        <v>1147.7724609375</v>
      </c>
      <c r="G4560" s="24">
        <v>1722.87353515625</v>
      </c>
      <c r="H4560" s="24">
        <v>1069.8741455078125</v>
      </c>
    </row>
    <row r="4561" spans="1:8">
      <c r="A4561">
        <v>336</v>
      </c>
      <c r="B4561" t="s">
        <v>598</v>
      </c>
      <c r="C4561">
        <v>12</v>
      </c>
      <c r="D4561" s="24">
        <v>5616.27294921875</v>
      </c>
      <c r="E4561" s="24">
        <v>883.61669921875</v>
      </c>
      <c r="F4561" s="24">
        <v>403.91891479492188</v>
      </c>
      <c r="G4561" s="24">
        <v>967.2808837890625</v>
      </c>
      <c r="H4561" s="24">
        <v>1043.2940673828125</v>
      </c>
    </row>
    <row r="4562" spans="1:8">
      <c r="A4562">
        <v>337</v>
      </c>
      <c r="B4562" t="s">
        <v>599</v>
      </c>
      <c r="C4562">
        <v>12</v>
      </c>
      <c r="D4562" s="24">
        <v>17135.455078125</v>
      </c>
      <c r="E4562" s="24">
        <v>1913.948486328125</v>
      </c>
      <c r="F4562" s="24">
        <v>1583.962158203125</v>
      </c>
      <c r="G4562" s="24">
        <v>2292.992431640625</v>
      </c>
      <c r="H4562" s="24">
        <v>258.59500122070312</v>
      </c>
    </row>
    <row r="4563" spans="1:8">
      <c r="A4563">
        <v>338</v>
      </c>
      <c r="B4563" t="s">
        <v>600</v>
      </c>
      <c r="C4563">
        <v>12</v>
      </c>
      <c r="D4563" s="24">
        <v>13706.5419921875</v>
      </c>
      <c r="E4563" s="24">
        <v>1882.319091796875</v>
      </c>
      <c r="F4563" s="24">
        <v>1397.58447265625</v>
      </c>
      <c r="G4563" s="24">
        <v>1534.6988525390625</v>
      </c>
      <c r="H4563" s="24">
        <v>1448.056396484375</v>
      </c>
    </row>
    <row r="4564" spans="1:8">
      <c r="A4564">
        <v>339</v>
      </c>
      <c r="B4564" t="s">
        <v>601</v>
      </c>
      <c r="C4564">
        <v>12</v>
      </c>
      <c r="D4564" s="24">
        <v>3486.69287109375</v>
      </c>
      <c r="E4564" s="24">
        <v>285.34478759765625</v>
      </c>
      <c r="F4564" s="24">
        <v>54.713108062744141</v>
      </c>
      <c r="G4564" s="24">
        <v>-162.22975158691406</v>
      </c>
      <c r="H4564" s="24">
        <v>501.51922607421875</v>
      </c>
    </row>
    <row r="4565" spans="1:8">
      <c r="A4565">
        <v>340</v>
      </c>
      <c r="B4565" t="s">
        <v>602</v>
      </c>
      <c r="C4565">
        <v>12</v>
      </c>
      <c r="D4565" s="24">
        <v>5995.001953125</v>
      </c>
      <c r="E4565" s="24">
        <v>1298.329345703125</v>
      </c>
      <c r="F4565" s="24">
        <v>798.91827392578125</v>
      </c>
      <c r="G4565" s="24">
        <v>332.41217041015625</v>
      </c>
      <c r="H4565" s="24">
        <v>850.2393798828125</v>
      </c>
    </row>
    <row r="4566" spans="1:8">
      <c r="A4566">
        <v>341</v>
      </c>
      <c r="B4566" t="s">
        <v>603</v>
      </c>
      <c r="C4566">
        <v>12</v>
      </c>
      <c r="D4566" s="24">
        <v>7791.08544921875</v>
      </c>
      <c r="E4566" s="24">
        <v>955.5416259765625</v>
      </c>
      <c r="F4566" s="24">
        <v>893.59161376953125</v>
      </c>
      <c r="G4566" s="24">
        <v>1119.5369873046875</v>
      </c>
      <c r="H4566" s="24">
        <v>469.24111938476562</v>
      </c>
    </row>
    <row r="4567" spans="1:8">
      <c r="A4567">
        <v>342</v>
      </c>
      <c r="B4567" t="s">
        <v>604</v>
      </c>
      <c r="C4567">
        <v>12</v>
      </c>
      <c r="D4567" s="24">
        <v>3667.5283203125</v>
      </c>
      <c r="E4567" s="24">
        <v>355.79827880859375</v>
      </c>
      <c r="F4567" s="24">
        <v>293.95184326171875</v>
      </c>
      <c r="G4567" s="24">
        <v>724.4027099609375</v>
      </c>
      <c r="H4567" s="24">
        <v>-43.446231842041016</v>
      </c>
    </row>
    <row r="4568" spans="1:8">
      <c r="A4568">
        <v>343</v>
      </c>
      <c r="B4568" t="s">
        <v>605</v>
      </c>
      <c r="C4568">
        <v>12</v>
      </c>
      <c r="D4568" s="24">
        <v>1078.078125</v>
      </c>
      <c r="E4568" s="24">
        <v>180.376953125</v>
      </c>
      <c r="F4568" s="24">
        <v>200.18238830566406</v>
      </c>
      <c r="G4568" s="24">
        <v>748.14520263671875</v>
      </c>
      <c r="H4568" s="24">
        <v>462.3001708984375</v>
      </c>
    </row>
    <row r="4569" spans="1:8">
      <c r="A4569">
        <v>344</v>
      </c>
      <c r="B4569" t="s">
        <v>606</v>
      </c>
      <c r="C4569">
        <v>12</v>
      </c>
      <c r="D4569" s="24">
        <v>3117.43212890625</v>
      </c>
      <c r="E4569" s="24">
        <v>316.13153076171875</v>
      </c>
      <c r="F4569" s="24">
        <v>294.4444580078125</v>
      </c>
      <c r="G4569" s="24">
        <v>505.9962158203125</v>
      </c>
      <c r="H4569" s="24">
        <v>710.29302978515625</v>
      </c>
    </row>
    <row r="4570" spans="1:8">
      <c r="A4570">
        <v>345</v>
      </c>
      <c r="B4570" t="s">
        <v>607</v>
      </c>
      <c r="C4570">
        <v>12</v>
      </c>
      <c r="D4570" s="24">
        <v>4267.666015625</v>
      </c>
      <c r="E4570" s="24">
        <v>1100.5750732421875</v>
      </c>
      <c r="F4570" s="24">
        <v>236.59133911132812</v>
      </c>
      <c r="G4570" s="24">
        <v>1307.741943359375</v>
      </c>
      <c r="H4570" s="24">
        <v>427.76754760742188</v>
      </c>
    </row>
    <row r="4571" spans="1:8">
      <c r="A4571">
        <v>346</v>
      </c>
      <c r="B4571" t="s">
        <v>608</v>
      </c>
      <c r="C4571">
        <v>12</v>
      </c>
      <c r="D4571" s="24">
        <v>6631.74072265625</v>
      </c>
      <c r="E4571" s="24">
        <v>867.543212890625</v>
      </c>
      <c r="F4571" s="24">
        <v>731.08917236328125</v>
      </c>
      <c r="G4571" s="24">
        <v>997.9722900390625</v>
      </c>
      <c r="H4571" s="24">
        <v>343.37429809570312</v>
      </c>
    </row>
    <row r="4572" spans="1:8">
      <c r="A4572">
        <v>347</v>
      </c>
      <c r="B4572" t="s">
        <v>609</v>
      </c>
      <c r="C4572">
        <v>12</v>
      </c>
      <c r="D4572" s="24">
        <v>2702.9208984375</v>
      </c>
      <c r="E4572" s="24">
        <v>463.19375610351562</v>
      </c>
      <c r="F4572" s="24">
        <v>178.06292724609375</v>
      </c>
      <c r="G4572" s="24">
        <v>924.5804443359375</v>
      </c>
      <c r="H4572" s="24">
        <v>455.19381713867188</v>
      </c>
    </row>
    <row r="4573" spans="1:8">
      <c r="A4573">
        <v>348</v>
      </c>
      <c r="B4573" t="s">
        <v>610</v>
      </c>
      <c r="C4573">
        <v>12</v>
      </c>
      <c r="D4573" s="24">
        <v>1612.701416015625</v>
      </c>
      <c r="E4573" s="24">
        <v>371.8160400390625</v>
      </c>
      <c r="F4573" s="24">
        <v>359.23434448242188</v>
      </c>
      <c r="G4573" s="24">
        <v>883.0657958984375</v>
      </c>
      <c r="H4573" s="24">
        <v>342.31661987304688</v>
      </c>
    </row>
    <row r="4574" spans="1:8">
      <c r="A4574">
        <v>349</v>
      </c>
      <c r="B4574" t="s">
        <v>611</v>
      </c>
      <c r="C4574">
        <v>12</v>
      </c>
      <c r="D4574" s="24">
        <v>1931.736572265625</v>
      </c>
      <c r="E4574" s="24">
        <v>389.90118408203125</v>
      </c>
      <c r="F4574" s="24">
        <v>89.6094970703125</v>
      </c>
      <c r="G4574" s="24">
        <v>891.082275390625</v>
      </c>
      <c r="H4574" s="24">
        <v>11.635172843933105</v>
      </c>
    </row>
    <row r="4575" spans="1:8">
      <c r="A4575">
        <v>350</v>
      </c>
      <c r="B4575" t="s">
        <v>612</v>
      </c>
      <c r="C4575">
        <v>12</v>
      </c>
      <c r="D4575" s="24">
        <v>4139.8046875</v>
      </c>
      <c r="E4575" s="24">
        <v>807.90533447265625</v>
      </c>
      <c r="F4575" s="24">
        <v>833.85638427734375</v>
      </c>
      <c r="G4575" s="24">
        <v>1061.5692138671875</v>
      </c>
      <c r="H4575" s="24">
        <v>821.19677734375</v>
      </c>
    </row>
    <row r="4576" spans="1:8">
      <c r="A4576">
        <v>351</v>
      </c>
      <c r="B4576" t="s">
        <v>613</v>
      </c>
      <c r="C4576">
        <v>12</v>
      </c>
      <c r="D4576" s="24">
        <v>1895.174072265625</v>
      </c>
      <c r="E4576" s="24">
        <v>585.791748046875</v>
      </c>
      <c r="F4576" s="24">
        <v>570.5633544921875</v>
      </c>
      <c r="G4576" s="24">
        <v>975.04425048828125</v>
      </c>
      <c r="H4576" s="24">
        <v>502.19345092773438</v>
      </c>
    </row>
    <row r="4577" spans="1:8">
      <c r="A4577">
        <v>352</v>
      </c>
      <c r="B4577" t="s">
        <v>614</v>
      </c>
      <c r="C4577">
        <v>12</v>
      </c>
      <c r="D4577" s="24">
        <v>5236.45166015625</v>
      </c>
      <c r="E4577" s="24">
        <v>1054.0123291015625</v>
      </c>
      <c r="F4577" s="24">
        <v>749.27783203125</v>
      </c>
      <c r="G4577" s="24">
        <v>1078.3616943359375</v>
      </c>
      <c r="H4577" s="24">
        <v>2910.590576171875</v>
      </c>
    </row>
    <row r="4578" spans="1:8">
      <c r="A4578">
        <v>353</v>
      </c>
      <c r="B4578" t="s">
        <v>615</v>
      </c>
      <c r="C4578">
        <v>12</v>
      </c>
      <c r="D4578" s="24">
        <v>1698.5386962890625</v>
      </c>
      <c r="E4578" s="24">
        <v>835.31170654296875</v>
      </c>
      <c r="F4578" s="24">
        <v>794.6568603515625</v>
      </c>
      <c r="G4578" s="24">
        <v>456.17410278320312</v>
      </c>
      <c r="H4578" s="24">
        <v>446.80337524414062</v>
      </c>
    </row>
    <row r="4579" spans="1:8">
      <c r="A4579">
        <v>354</v>
      </c>
      <c r="B4579" t="s">
        <v>616</v>
      </c>
      <c r="C4579">
        <v>12</v>
      </c>
      <c r="D4579" s="24">
        <v>434.9534912109375</v>
      </c>
      <c r="E4579" s="24">
        <v>392.32376098632812</v>
      </c>
      <c r="F4579" s="24">
        <v>562.925048828125</v>
      </c>
      <c r="G4579" s="24">
        <v>666.30804443359375</v>
      </c>
      <c r="H4579" s="24">
        <v>479.48760986328125</v>
      </c>
    </row>
    <row r="4580" spans="1:8">
      <c r="A4580">
        <v>355</v>
      </c>
      <c r="B4580" t="s">
        <v>617</v>
      </c>
      <c r="C4580">
        <v>12</v>
      </c>
      <c r="D4580" s="24">
        <v>-886.32049560546875</v>
      </c>
      <c r="E4580" s="24">
        <v>146.55714416503906</v>
      </c>
      <c r="F4580" s="24">
        <v>813.30731201171875</v>
      </c>
      <c r="G4580" s="24">
        <v>944.40789794921875</v>
      </c>
      <c r="H4580" s="24">
        <v>813.18524169921875</v>
      </c>
    </row>
    <row r="4581" spans="1:8">
      <c r="A4581">
        <v>356</v>
      </c>
      <c r="B4581" t="s">
        <v>618</v>
      </c>
      <c r="C4581">
        <v>12</v>
      </c>
      <c r="D4581" s="24">
        <v>536.0076904296875</v>
      </c>
      <c r="E4581" s="24">
        <v>511.84432983398438</v>
      </c>
      <c r="F4581" s="24">
        <v>340.03662109375</v>
      </c>
      <c r="G4581" s="24">
        <v>464.68862915039062</v>
      </c>
      <c r="H4581" s="24">
        <v>426.72189331054688</v>
      </c>
    </row>
    <row r="4582" spans="1:8">
      <c r="A4582">
        <v>357</v>
      </c>
      <c r="B4582" t="s">
        <v>619</v>
      </c>
      <c r="C4582">
        <v>12</v>
      </c>
      <c r="D4582" s="24">
        <v>2220.176025390625</v>
      </c>
      <c r="E4582" s="24">
        <v>776.82623291015625</v>
      </c>
      <c r="F4582" s="24">
        <v>653.813720703125</v>
      </c>
      <c r="G4582" s="24">
        <v>1000.7013549804688</v>
      </c>
      <c r="H4582" s="24">
        <v>465.41864013671875</v>
      </c>
    </row>
    <row r="4583" spans="1:8">
      <c r="A4583">
        <v>358</v>
      </c>
      <c r="B4583" t="s">
        <v>620</v>
      </c>
      <c r="C4583">
        <v>12</v>
      </c>
      <c r="D4583" s="24">
        <v>5394.1845703125</v>
      </c>
      <c r="E4583" s="24">
        <v>753.31536865234375</v>
      </c>
      <c r="F4583" s="24">
        <v>212.3773193359375</v>
      </c>
      <c r="G4583" s="24">
        <v>813.2432861328125</v>
      </c>
      <c r="H4583" s="24">
        <v>221.87969970703125</v>
      </c>
    </row>
    <row r="4584" spans="1:8">
      <c r="A4584">
        <v>359</v>
      </c>
      <c r="B4584" t="s">
        <v>621</v>
      </c>
      <c r="C4584">
        <v>12</v>
      </c>
      <c r="D4584" s="24">
        <v>5397.9423828125</v>
      </c>
      <c r="E4584" s="24">
        <v>887.59710693359375</v>
      </c>
      <c r="F4584" s="24">
        <v>439.37545776367188</v>
      </c>
      <c r="G4584" s="24">
        <v>808.65924072265625</v>
      </c>
      <c r="H4584" s="24">
        <v>728.95599365234375</v>
      </c>
    </row>
    <row r="4585" spans="1:8">
      <c r="A4585">
        <v>360</v>
      </c>
      <c r="B4585" t="s">
        <v>622</v>
      </c>
      <c r="C4585">
        <v>12</v>
      </c>
      <c r="D4585" s="24">
        <v>4825.1474609375</v>
      </c>
      <c r="E4585" s="24">
        <v>1041.2764892578125</v>
      </c>
      <c r="F4585" s="24">
        <v>492.38803100585938</v>
      </c>
      <c r="G4585" s="24">
        <v>966.03985595703125</v>
      </c>
      <c r="H4585" s="24">
        <v>449.75552368164062</v>
      </c>
    </row>
    <row r="4586" spans="1:8">
      <c r="A4586">
        <v>361</v>
      </c>
      <c r="B4586" t="s">
        <v>623</v>
      </c>
      <c r="C4586">
        <v>12</v>
      </c>
      <c r="D4586" s="24">
        <v>13331.8271484375</v>
      </c>
      <c r="E4586" s="24">
        <v>2158.57177734375</v>
      </c>
      <c r="F4586" s="24">
        <v>1228.290283203125</v>
      </c>
      <c r="G4586" s="24">
        <v>1907.18505859375</v>
      </c>
      <c r="H4586" s="24">
        <v>6715.24072265625</v>
      </c>
    </row>
    <row r="4587" spans="1:8">
      <c r="A4587">
        <v>362</v>
      </c>
      <c r="B4587" t="s">
        <v>624</v>
      </c>
      <c r="C4587">
        <v>12</v>
      </c>
      <c r="D4587" s="24">
        <v>17249.158203125</v>
      </c>
      <c r="E4587" s="24">
        <v>2582.082763671875</v>
      </c>
      <c r="F4587" s="24">
        <v>1047.341552734375</v>
      </c>
      <c r="G4587" s="24">
        <v>1572.14697265625</v>
      </c>
      <c r="H4587" s="24">
        <v>425.2916259765625</v>
      </c>
    </row>
    <row r="4588" spans="1:8">
      <c r="A4588">
        <v>363</v>
      </c>
      <c r="B4588" t="s">
        <v>625</v>
      </c>
      <c r="C4588">
        <v>12</v>
      </c>
      <c r="D4588" s="24">
        <v>14424.6220703125</v>
      </c>
      <c r="E4588" s="24">
        <v>2007.1158447265625</v>
      </c>
      <c r="F4588" s="24">
        <v>793.15203857421875</v>
      </c>
      <c r="G4588" s="24">
        <v>2219.042724609375</v>
      </c>
      <c r="H4588" s="24">
        <v>-17.374261856079102</v>
      </c>
    </row>
    <row r="4589" spans="1:8">
      <c r="A4589">
        <v>364</v>
      </c>
      <c r="B4589" t="s">
        <v>626</v>
      </c>
      <c r="C4589">
        <v>12</v>
      </c>
      <c r="D4589" s="24">
        <v>5055.455078125</v>
      </c>
      <c r="E4589" s="24">
        <v>984.6165771484375</v>
      </c>
      <c r="F4589" s="24">
        <v>610.3084716796875</v>
      </c>
      <c r="G4589" s="24">
        <v>1341.2552490234375</v>
      </c>
      <c r="H4589" s="24">
        <v>843.13665771484375</v>
      </c>
    </row>
    <row r="4590" spans="1:8">
      <c r="A4590">
        <v>365</v>
      </c>
      <c r="B4590" t="s">
        <v>627</v>
      </c>
      <c r="C4590">
        <v>12</v>
      </c>
      <c r="D4590" s="24">
        <v>7259.45751953125</v>
      </c>
      <c r="E4590" s="24">
        <v>804.41839599609375</v>
      </c>
      <c r="F4590" s="24">
        <v>989.59661865234375</v>
      </c>
      <c r="G4590" s="24">
        <v>1497.2381591796875</v>
      </c>
      <c r="H4590" s="24">
        <v>573.02801513671875</v>
      </c>
    </row>
    <row r="4591" spans="1:8">
      <c r="A4591">
        <v>366</v>
      </c>
      <c r="B4591" t="s">
        <v>628</v>
      </c>
      <c r="C4591">
        <v>12</v>
      </c>
      <c r="D4591" s="24">
        <v>134.46473693847656</v>
      </c>
      <c r="E4591" s="24">
        <v>394.10037231445312</v>
      </c>
      <c r="F4591" s="24">
        <v>565.005126953125</v>
      </c>
      <c r="G4591" s="24">
        <v>1386.6824951171875</v>
      </c>
      <c r="H4591" s="24">
        <v>642.662109375</v>
      </c>
    </row>
    <row r="4592" spans="1:8">
      <c r="A4592">
        <v>367</v>
      </c>
      <c r="B4592" t="s">
        <v>629</v>
      </c>
      <c r="C4592">
        <v>12</v>
      </c>
      <c r="D4592" s="24">
        <v>2489.595947265625</v>
      </c>
      <c r="E4592" s="24">
        <v>690.160888671875</v>
      </c>
      <c r="F4592" s="24">
        <v>252.07872009277344</v>
      </c>
      <c r="G4592" s="24">
        <v>1379.1751708984375</v>
      </c>
      <c r="H4592" s="24">
        <v>-161.7462158203125</v>
      </c>
    </row>
    <row r="4593" spans="1:8">
      <c r="A4593">
        <v>368</v>
      </c>
      <c r="B4593" t="s">
        <v>630</v>
      </c>
      <c r="C4593">
        <v>12</v>
      </c>
      <c r="D4593" s="24">
        <v>3324.471435546875</v>
      </c>
      <c r="E4593" s="24">
        <v>856.005126953125</v>
      </c>
      <c r="F4593" s="24">
        <v>500.94467163085938</v>
      </c>
      <c r="G4593" s="24">
        <v>979.77313232421875</v>
      </c>
      <c r="H4593" s="24">
        <v>371.66140747070312</v>
      </c>
    </row>
    <row r="4594" spans="1:8">
      <c r="A4594">
        <v>369</v>
      </c>
      <c r="B4594" t="s">
        <v>631</v>
      </c>
      <c r="C4594">
        <v>12</v>
      </c>
      <c r="D4594" s="24">
        <v>4136.18505859375</v>
      </c>
      <c r="E4594" s="24">
        <v>980.62091064453125</v>
      </c>
      <c r="F4594" s="24">
        <v>639.8436279296875</v>
      </c>
      <c r="G4594" s="24">
        <v>1098.5772705078125</v>
      </c>
      <c r="H4594" s="24">
        <v>383.510498046875</v>
      </c>
    </row>
    <row r="4595" spans="1:8">
      <c r="A4595">
        <v>370</v>
      </c>
      <c r="B4595" t="s">
        <v>632</v>
      </c>
      <c r="C4595">
        <v>12</v>
      </c>
      <c r="D4595" s="24">
        <v>1394.5262451171875</v>
      </c>
      <c r="E4595" s="24">
        <v>788.7818603515625</v>
      </c>
      <c r="F4595" s="24">
        <v>-102.66872406005859</v>
      </c>
      <c r="G4595" s="24">
        <v>854.85565185546875</v>
      </c>
      <c r="H4595" s="24">
        <v>346.22210693359375</v>
      </c>
    </row>
    <row r="4596" spans="1:8">
      <c r="A4596">
        <v>371</v>
      </c>
      <c r="B4596" t="s">
        <v>633</v>
      </c>
      <c r="C4596">
        <v>12</v>
      </c>
      <c r="D4596" s="24">
        <v>2235.45458984375</v>
      </c>
      <c r="E4596" s="24">
        <v>274.5848388671875</v>
      </c>
      <c r="F4596" s="24">
        <v>-68.660614013671875</v>
      </c>
      <c r="G4596" s="24">
        <v>1451.248779296875</v>
      </c>
      <c r="H4596" s="24">
        <v>654.1021728515625</v>
      </c>
    </row>
    <row r="4597" spans="1:8">
      <c r="A4597">
        <v>372</v>
      </c>
      <c r="B4597" t="s">
        <v>634</v>
      </c>
      <c r="C4597">
        <v>12</v>
      </c>
      <c r="D4597" s="24">
        <v>-330.4334716796875</v>
      </c>
      <c r="E4597" s="24">
        <v>849.620849609375</v>
      </c>
      <c r="F4597" s="24">
        <v>173.23777770996094</v>
      </c>
      <c r="G4597" s="24">
        <v>873.27508544921875</v>
      </c>
      <c r="H4597" s="24">
        <v>905.51080322265625</v>
      </c>
    </row>
    <row r="4598" spans="1:8">
      <c r="A4598">
        <v>373</v>
      </c>
      <c r="B4598" t="s">
        <v>635</v>
      </c>
      <c r="C4598">
        <v>12</v>
      </c>
      <c r="D4598" s="24">
        <v>724.9996337890625</v>
      </c>
      <c r="E4598" s="24">
        <v>601.62799072265625</v>
      </c>
      <c r="F4598" s="24">
        <v>561.534912109375</v>
      </c>
      <c r="G4598" s="24">
        <v>391.8607177734375</v>
      </c>
      <c r="H4598" s="24">
        <v>188.10700988769531</v>
      </c>
    </row>
    <row r="4599" spans="1:8">
      <c r="A4599">
        <v>374</v>
      </c>
      <c r="B4599" t="s">
        <v>636</v>
      </c>
      <c r="C4599">
        <v>12</v>
      </c>
      <c r="D4599" s="24">
        <v>1584.8084716796875</v>
      </c>
      <c r="E4599" s="24">
        <v>375.99240112304688</v>
      </c>
      <c r="F4599" s="24">
        <v>-17.799156188964844</v>
      </c>
      <c r="G4599" s="24">
        <v>844.6265869140625</v>
      </c>
      <c r="H4599" s="24">
        <v>771.18328857421875</v>
      </c>
    </row>
    <row r="4600" spans="1:8">
      <c r="A4600">
        <v>375</v>
      </c>
      <c r="B4600" t="s">
        <v>637</v>
      </c>
      <c r="C4600">
        <v>12</v>
      </c>
      <c r="D4600" s="24">
        <v>2357.008056640625</v>
      </c>
      <c r="E4600" s="24">
        <v>594.06817626953125</v>
      </c>
      <c r="F4600" s="24">
        <v>459.00930786132812</v>
      </c>
      <c r="G4600" s="24">
        <v>1205.26904296875</v>
      </c>
      <c r="H4600" s="24">
        <v>590.32879638671875</v>
      </c>
    </row>
    <row r="4601" spans="1:8">
      <c r="A4601">
        <v>376</v>
      </c>
      <c r="B4601" t="s">
        <v>638</v>
      </c>
      <c r="C4601">
        <v>12</v>
      </c>
      <c r="D4601" s="24">
        <v>446.23480224609375</v>
      </c>
      <c r="E4601" s="24">
        <v>404.22314453125</v>
      </c>
      <c r="F4601" s="24">
        <v>234.69160461425781</v>
      </c>
      <c r="G4601" s="24">
        <v>1332.0528564453125</v>
      </c>
      <c r="H4601" s="24">
        <v>-488.92831420898438</v>
      </c>
    </row>
    <row r="4602" spans="1:8">
      <c r="A4602">
        <v>377</v>
      </c>
      <c r="B4602" t="s">
        <v>639</v>
      </c>
      <c r="C4602">
        <v>12</v>
      </c>
      <c r="D4602" s="24">
        <v>777.84686279296875</v>
      </c>
      <c r="E4602" s="24">
        <v>852.8861083984375</v>
      </c>
      <c r="F4602" s="24">
        <v>229.9822998046875</v>
      </c>
      <c r="G4602" s="24">
        <v>1316.995361328125</v>
      </c>
      <c r="H4602" s="24">
        <v>160.11970520019531</v>
      </c>
    </row>
    <row r="4603" spans="1:8">
      <c r="A4603">
        <v>378</v>
      </c>
      <c r="B4603" t="s">
        <v>640</v>
      </c>
      <c r="C4603">
        <v>12</v>
      </c>
      <c r="D4603" s="24">
        <v>999.28271484375</v>
      </c>
      <c r="E4603" s="24">
        <v>765.280029296875</v>
      </c>
      <c r="F4603" s="24">
        <v>949.94696044921875</v>
      </c>
      <c r="G4603" s="24">
        <v>1482.98876953125</v>
      </c>
      <c r="H4603" s="24">
        <v>981.77972412109375</v>
      </c>
    </row>
    <row r="4604" spans="1:8">
      <c r="A4604">
        <v>379</v>
      </c>
      <c r="B4604" t="s">
        <v>641</v>
      </c>
      <c r="C4604">
        <v>12</v>
      </c>
      <c r="D4604" s="24">
        <v>196.15556335449219</v>
      </c>
      <c r="E4604" s="24">
        <v>518.372802734375</v>
      </c>
      <c r="F4604" s="24">
        <v>286.93753051757812</v>
      </c>
      <c r="G4604" s="24">
        <v>1659.922119140625</v>
      </c>
      <c r="H4604" s="24">
        <v>341.89474487304688</v>
      </c>
    </row>
    <row r="4605" spans="1:8">
      <c r="A4605">
        <v>380</v>
      </c>
      <c r="B4605" t="s">
        <v>642</v>
      </c>
      <c r="C4605">
        <v>12</v>
      </c>
      <c r="D4605" s="24">
        <v>2510.495361328125</v>
      </c>
      <c r="E4605" s="24">
        <v>589.57421875</v>
      </c>
      <c r="F4605" s="24">
        <v>64.62518310546875</v>
      </c>
      <c r="G4605" s="24">
        <v>1883.76025390625</v>
      </c>
      <c r="H4605" s="24">
        <v>966.36529541015625</v>
      </c>
    </row>
    <row r="4606" spans="1:8">
      <c r="A4606">
        <v>381</v>
      </c>
      <c r="B4606" t="s">
        <v>643</v>
      </c>
      <c r="C4606">
        <v>12</v>
      </c>
      <c r="D4606" s="24">
        <v>952.21282958984375</v>
      </c>
      <c r="E4606" s="24">
        <v>455.35403442382812</v>
      </c>
      <c r="F4606" s="24">
        <v>188.02816772460938</v>
      </c>
      <c r="G4606" s="24">
        <v>1372.60693359375</v>
      </c>
      <c r="H4606" s="24">
        <v>353.85968017578125</v>
      </c>
    </row>
    <row r="4607" spans="1:8">
      <c r="A4607">
        <v>382</v>
      </c>
      <c r="B4607" t="s">
        <v>644</v>
      </c>
      <c r="C4607">
        <v>12</v>
      </c>
      <c r="D4607" s="24">
        <v>8276.96484375</v>
      </c>
      <c r="E4607" s="24">
        <v>1316.79541015625</v>
      </c>
      <c r="F4607" s="24">
        <v>933.36248779296875</v>
      </c>
      <c r="G4607" s="24">
        <v>1603.6925048828125</v>
      </c>
      <c r="H4607" s="24">
        <v>626.396484375</v>
      </c>
    </row>
    <row r="4608" spans="1:8">
      <c r="A4608">
        <v>383</v>
      </c>
      <c r="B4608" t="s">
        <v>645</v>
      </c>
      <c r="C4608">
        <v>12</v>
      </c>
      <c r="D4608" s="24">
        <v>5278.4208984375</v>
      </c>
      <c r="E4608" s="24">
        <v>755.83795166015625</v>
      </c>
      <c r="F4608" s="24">
        <v>405.03009033203125</v>
      </c>
      <c r="G4608" s="24">
        <v>1312.1639404296875</v>
      </c>
      <c r="H4608" s="24">
        <v>315.103271484375</v>
      </c>
    </row>
    <row r="4609" spans="1:8">
      <c r="A4609">
        <v>384</v>
      </c>
      <c r="B4609" t="s">
        <v>646</v>
      </c>
      <c r="C4609">
        <v>12</v>
      </c>
      <c r="D4609" s="24">
        <v>5093.31689453125</v>
      </c>
      <c r="E4609" s="24">
        <v>702.55084228515625</v>
      </c>
      <c r="F4609" s="24">
        <v>602.83209228515625</v>
      </c>
      <c r="G4609" s="24">
        <v>715.6527099609375</v>
      </c>
      <c r="H4609" s="24">
        <v>231.48411560058594</v>
      </c>
    </row>
    <row r="4610" spans="1:8">
      <c r="A4610">
        <v>1</v>
      </c>
      <c r="B4610" t="s">
        <v>206</v>
      </c>
      <c r="C4610">
        <v>13</v>
      </c>
      <c r="D4610" s="24">
        <v>55270.05859375</v>
      </c>
      <c r="E4610" s="24">
        <v>24013.263671875</v>
      </c>
      <c r="F4610" s="24">
        <v>50491.89453125</v>
      </c>
      <c r="G4610" s="24">
        <v>113393.921875</v>
      </c>
      <c r="H4610" s="24">
        <v>226.07548522949219</v>
      </c>
    </row>
    <row r="4611" spans="1:8">
      <c r="A4611">
        <v>2</v>
      </c>
      <c r="B4611" t="s">
        <v>213</v>
      </c>
      <c r="C4611">
        <v>13</v>
      </c>
      <c r="D4611" s="24">
        <v>75915.84375</v>
      </c>
      <c r="E4611" s="24">
        <v>31022.001953125</v>
      </c>
      <c r="F4611" s="24">
        <v>56506.0234375</v>
      </c>
      <c r="G4611" s="24">
        <v>122018.0546875</v>
      </c>
      <c r="H4611" s="24">
        <v>1007.9203491210938</v>
      </c>
    </row>
    <row r="4612" spans="1:8">
      <c r="A4612">
        <v>3</v>
      </c>
      <c r="B4612" t="s">
        <v>216</v>
      </c>
      <c r="C4612">
        <v>13</v>
      </c>
      <c r="D4612" s="24">
        <v>80360.9921875</v>
      </c>
      <c r="E4612" s="24">
        <v>32732.6171875</v>
      </c>
      <c r="F4612" s="24">
        <v>59015.0234375</v>
      </c>
      <c r="G4612" s="24">
        <v>120146.0546875</v>
      </c>
      <c r="H4612" s="24">
        <v>707.611572265625</v>
      </c>
    </row>
    <row r="4613" spans="1:8">
      <c r="A4613">
        <v>4</v>
      </c>
      <c r="B4613" t="s">
        <v>222</v>
      </c>
      <c r="C4613">
        <v>13</v>
      </c>
      <c r="D4613" s="24">
        <v>71437.453125</v>
      </c>
      <c r="E4613" s="24">
        <v>30593.912109375</v>
      </c>
      <c r="F4613" s="24">
        <v>62518.1484375</v>
      </c>
      <c r="G4613" s="24">
        <v>125313.5625</v>
      </c>
      <c r="H4613" s="24">
        <v>701.60064697265625</v>
      </c>
    </row>
    <row r="4614" spans="1:8">
      <c r="A4614">
        <v>5</v>
      </c>
      <c r="B4614" t="s">
        <v>227</v>
      </c>
      <c r="C4614">
        <v>13</v>
      </c>
      <c r="D4614" s="24">
        <v>42953.37890625</v>
      </c>
      <c r="E4614" s="24">
        <v>19017.376953125</v>
      </c>
      <c r="F4614" s="24">
        <v>42435.2421875</v>
      </c>
      <c r="G4614" s="24">
        <v>82763.609375</v>
      </c>
      <c r="H4614" s="24">
        <v>625.049072265625</v>
      </c>
    </row>
    <row r="4615" spans="1:8">
      <c r="A4615">
        <v>6</v>
      </c>
      <c r="B4615" t="s">
        <v>231</v>
      </c>
      <c r="C4615">
        <v>13</v>
      </c>
      <c r="D4615" s="24">
        <v>37152.38671875</v>
      </c>
      <c r="E4615" s="24">
        <v>19503.86328125</v>
      </c>
      <c r="F4615" s="24">
        <v>42701.09765625</v>
      </c>
      <c r="G4615" s="24">
        <v>83643.6796875</v>
      </c>
      <c r="H4615" s="24">
        <v>296.52569580078125</v>
      </c>
    </row>
    <row r="4616" spans="1:8">
      <c r="A4616">
        <v>7</v>
      </c>
      <c r="B4616" t="s">
        <v>234</v>
      </c>
      <c r="C4616">
        <v>13</v>
      </c>
      <c r="D4616" s="24">
        <v>36704.8828125</v>
      </c>
      <c r="E4616" s="24">
        <v>20107.283203125</v>
      </c>
      <c r="F4616" s="24">
        <v>43708.078125</v>
      </c>
      <c r="G4616" s="24">
        <v>82834.265625</v>
      </c>
      <c r="H4616" s="24">
        <v>-296.03118896484375</v>
      </c>
    </row>
    <row r="4617" spans="1:8">
      <c r="A4617">
        <v>8</v>
      </c>
      <c r="B4617" t="s">
        <v>236</v>
      </c>
      <c r="C4617">
        <v>13</v>
      </c>
      <c r="D4617" s="24">
        <v>46948.73828125</v>
      </c>
      <c r="E4617" s="24">
        <v>24328.7734375</v>
      </c>
      <c r="F4617" s="24">
        <v>53593.00390625</v>
      </c>
      <c r="G4617" s="24">
        <v>98917.3828125</v>
      </c>
      <c r="H4617" s="24">
        <v>276.85903930664062</v>
      </c>
    </row>
    <row r="4618" spans="1:8">
      <c r="A4618">
        <v>9</v>
      </c>
      <c r="B4618" t="s">
        <v>237</v>
      </c>
      <c r="C4618">
        <v>13</v>
      </c>
      <c r="D4618" s="24">
        <v>1419.0408935546875</v>
      </c>
      <c r="E4618" s="24">
        <v>243.0166015625</v>
      </c>
      <c r="F4618" s="24">
        <v>380.721923828125</v>
      </c>
      <c r="G4618" s="24">
        <v>608.60888671875</v>
      </c>
      <c r="H4618" s="24">
        <v>120.81722259521484</v>
      </c>
    </row>
    <row r="4619" spans="1:8">
      <c r="A4619">
        <v>10</v>
      </c>
      <c r="B4619" t="s">
        <v>238</v>
      </c>
      <c r="C4619">
        <v>13</v>
      </c>
      <c r="D4619" s="24">
        <v>7525.57373046875</v>
      </c>
      <c r="E4619" s="24">
        <v>1114.6805419921875</v>
      </c>
      <c r="F4619" s="24">
        <v>729.46380615234375</v>
      </c>
      <c r="G4619" s="24">
        <v>1424.4945068359375</v>
      </c>
      <c r="H4619" s="24">
        <v>521.82806396484375</v>
      </c>
    </row>
    <row r="4620" spans="1:8">
      <c r="A4620">
        <v>11</v>
      </c>
      <c r="B4620" t="s">
        <v>239</v>
      </c>
      <c r="C4620">
        <v>13</v>
      </c>
      <c r="D4620" s="24">
        <v>6045.87451171875</v>
      </c>
      <c r="E4620" s="24">
        <v>811.57373046875</v>
      </c>
      <c r="F4620" s="24">
        <v>1050.40673828125</v>
      </c>
      <c r="G4620" s="24">
        <v>1078.54150390625</v>
      </c>
      <c r="H4620" s="24">
        <v>177.17027282714844</v>
      </c>
    </row>
    <row r="4621" spans="1:8">
      <c r="A4621">
        <v>12</v>
      </c>
      <c r="B4621" t="s">
        <v>240</v>
      </c>
      <c r="C4621">
        <v>13</v>
      </c>
      <c r="D4621" s="24">
        <v>3309.253662109375</v>
      </c>
      <c r="E4621" s="24">
        <v>831.4427490234375</v>
      </c>
      <c r="F4621" s="24">
        <v>723.99749755859375</v>
      </c>
      <c r="G4621" s="24">
        <v>1112.44775390625</v>
      </c>
      <c r="H4621" s="24">
        <v>1202.9136962890625</v>
      </c>
    </row>
    <row r="4622" spans="1:8">
      <c r="A4622">
        <v>13</v>
      </c>
      <c r="B4622" t="s">
        <v>241</v>
      </c>
      <c r="C4622">
        <v>13</v>
      </c>
      <c r="D4622" s="24">
        <v>2285.46826171875</v>
      </c>
      <c r="E4622" s="24">
        <v>374.59115600585938</v>
      </c>
      <c r="F4622" s="24">
        <v>162.42373657226562</v>
      </c>
      <c r="G4622" s="24">
        <v>1061.386474609375</v>
      </c>
      <c r="H4622" s="24">
        <v>697.12213134765625</v>
      </c>
    </row>
    <row r="4623" spans="1:8">
      <c r="A4623">
        <v>14</v>
      </c>
      <c r="B4623" t="s">
        <v>242</v>
      </c>
      <c r="C4623">
        <v>13</v>
      </c>
      <c r="D4623" s="24">
        <v>7907.337890625</v>
      </c>
      <c r="E4623" s="24">
        <v>1131.4501953125</v>
      </c>
      <c r="F4623" s="24">
        <v>803.84576416015625</v>
      </c>
      <c r="G4623" s="24">
        <v>1115.1119384765625</v>
      </c>
      <c r="H4623" s="24">
        <v>941.55255126953125</v>
      </c>
    </row>
    <row r="4624" spans="1:8">
      <c r="A4624">
        <v>15</v>
      </c>
      <c r="B4624" t="s">
        <v>243</v>
      </c>
      <c r="C4624">
        <v>13</v>
      </c>
      <c r="D4624" s="24">
        <v>16024.099609375</v>
      </c>
      <c r="E4624" s="24">
        <v>2282.613037109375</v>
      </c>
      <c r="F4624" s="24">
        <v>1301.6002197265625</v>
      </c>
      <c r="G4624" s="24">
        <v>2066.76123046875</v>
      </c>
      <c r="H4624" s="24">
        <v>1304.2735595703125</v>
      </c>
    </row>
    <row r="4625" spans="1:8">
      <c r="A4625">
        <v>16</v>
      </c>
      <c r="B4625" t="s">
        <v>244</v>
      </c>
      <c r="C4625">
        <v>13</v>
      </c>
      <c r="D4625" s="24">
        <v>25864.203125</v>
      </c>
      <c r="E4625" s="24">
        <v>4074.103271484375</v>
      </c>
      <c r="F4625" s="24">
        <v>2597.716552734375</v>
      </c>
      <c r="G4625" s="24">
        <v>3093.712646484375</v>
      </c>
      <c r="H4625" s="24">
        <v>107.59230041503906</v>
      </c>
    </row>
    <row r="4626" spans="1:8">
      <c r="A4626">
        <v>17</v>
      </c>
      <c r="B4626" t="s">
        <v>245</v>
      </c>
      <c r="C4626">
        <v>13</v>
      </c>
      <c r="D4626" s="24">
        <v>4812.47509765625</v>
      </c>
      <c r="E4626" s="24">
        <v>968.62677001953125</v>
      </c>
      <c r="F4626" s="24">
        <v>783.556640625</v>
      </c>
      <c r="G4626" s="24">
        <v>1173.4744873046875</v>
      </c>
      <c r="H4626" s="24">
        <v>784.7335205078125</v>
      </c>
    </row>
    <row r="4627" spans="1:8">
      <c r="A4627">
        <v>18</v>
      </c>
      <c r="B4627" t="s">
        <v>246</v>
      </c>
      <c r="C4627">
        <v>13</v>
      </c>
      <c r="D4627" s="24">
        <v>454.25625610351562</v>
      </c>
      <c r="E4627" s="24">
        <v>203.72323608398438</v>
      </c>
      <c r="F4627" s="24">
        <v>87.5224609375</v>
      </c>
      <c r="G4627" s="24">
        <v>-2401.6396484375</v>
      </c>
      <c r="H4627" s="24">
        <v>378.44818115234375</v>
      </c>
    </row>
    <row r="4628" spans="1:8">
      <c r="A4628">
        <v>19</v>
      </c>
      <c r="B4628" t="s">
        <v>247</v>
      </c>
      <c r="C4628">
        <v>13</v>
      </c>
      <c r="D4628" s="24">
        <v>5106.892578125</v>
      </c>
      <c r="E4628" s="24">
        <v>800.5562744140625</v>
      </c>
      <c r="F4628" s="24">
        <v>735.4158935546875</v>
      </c>
      <c r="G4628" s="24">
        <v>1648.8026123046875</v>
      </c>
      <c r="H4628" s="24">
        <v>1054.7642822265625</v>
      </c>
    </row>
    <row r="4629" spans="1:8">
      <c r="A4629">
        <v>20</v>
      </c>
      <c r="B4629" t="s">
        <v>248</v>
      </c>
      <c r="C4629">
        <v>13</v>
      </c>
      <c r="D4629" s="24">
        <v>901550.125</v>
      </c>
      <c r="E4629" s="24">
        <v>97040.203125</v>
      </c>
      <c r="F4629" s="24">
        <v>45053.78125</v>
      </c>
      <c r="G4629" s="24">
        <v>38823.15234375</v>
      </c>
      <c r="H4629" s="24">
        <v>12224.7314453125</v>
      </c>
    </row>
    <row r="4630" spans="1:8">
      <c r="A4630">
        <v>21</v>
      </c>
      <c r="B4630" t="s">
        <v>249</v>
      </c>
      <c r="C4630">
        <v>13</v>
      </c>
      <c r="D4630" s="24">
        <v>394.12628173828125</v>
      </c>
      <c r="E4630" s="24">
        <v>148.15245056152344</v>
      </c>
      <c r="F4630" s="24">
        <v>-40.111282348632812</v>
      </c>
      <c r="G4630" s="24">
        <v>985.7503662109375</v>
      </c>
      <c r="H4630" s="24">
        <v>526.46234130859375</v>
      </c>
    </row>
    <row r="4631" spans="1:8">
      <c r="A4631">
        <v>22</v>
      </c>
      <c r="B4631" t="s">
        <v>250</v>
      </c>
      <c r="C4631">
        <v>13</v>
      </c>
      <c r="D4631" s="24">
        <v>3011.830078125</v>
      </c>
      <c r="E4631" s="24">
        <v>795.2451171875</v>
      </c>
      <c r="F4631" s="24">
        <v>800.9002685546875</v>
      </c>
      <c r="G4631" s="24">
        <v>1173.13916015625</v>
      </c>
      <c r="H4631" s="24">
        <v>417.75881958007812</v>
      </c>
    </row>
    <row r="4632" spans="1:8">
      <c r="A4632">
        <v>23</v>
      </c>
      <c r="B4632" t="s">
        <v>251</v>
      </c>
      <c r="C4632">
        <v>13</v>
      </c>
      <c r="D4632" s="24">
        <v>2686.844970703125</v>
      </c>
      <c r="E4632" s="24">
        <v>613.43536376953125</v>
      </c>
      <c r="F4632" s="24">
        <v>279.00491333007812</v>
      </c>
      <c r="G4632" s="24">
        <v>610.87811279296875</v>
      </c>
      <c r="H4632" s="24">
        <v>202.49458312988281</v>
      </c>
    </row>
    <row r="4633" spans="1:8">
      <c r="A4633">
        <v>24</v>
      </c>
      <c r="B4633" t="s">
        <v>252</v>
      </c>
      <c r="C4633">
        <v>13</v>
      </c>
      <c r="D4633" s="24">
        <v>4998.490234375</v>
      </c>
      <c r="E4633" s="24">
        <v>827.667724609375</v>
      </c>
      <c r="F4633" s="24">
        <v>258.98300170898438</v>
      </c>
      <c r="G4633" s="24">
        <v>1173.1680908203125</v>
      </c>
      <c r="H4633" s="24">
        <v>545.03619384765625</v>
      </c>
    </row>
    <row r="4634" spans="1:8">
      <c r="A4634">
        <v>25</v>
      </c>
      <c r="B4634" t="s">
        <v>253</v>
      </c>
      <c r="C4634">
        <v>13</v>
      </c>
      <c r="D4634" s="24">
        <v>39057.4609375</v>
      </c>
      <c r="E4634" s="24">
        <v>19459.48046875</v>
      </c>
      <c r="F4634" s="24">
        <v>43504.5703125</v>
      </c>
      <c r="G4634" s="24">
        <v>91884.828125</v>
      </c>
      <c r="H4634" s="24">
        <v>253.94122314453125</v>
      </c>
    </row>
    <row r="4635" spans="1:8">
      <c r="A4635">
        <v>26</v>
      </c>
      <c r="B4635" t="s">
        <v>254</v>
      </c>
      <c r="C4635">
        <v>13</v>
      </c>
      <c r="D4635" s="24">
        <v>54185.81640625</v>
      </c>
      <c r="E4635" s="24">
        <v>26063.80859375</v>
      </c>
      <c r="F4635" s="24">
        <v>57600.92578125</v>
      </c>
      <c r="G4635" s="24">
        <v>117341.7421875</v>
      </c>
      <c r="H4635" s="24">
        <v>1419.869384765625</v>
      </c>
    </row>
    <row r="4636" spans="1:8">
      <c r="A4636">
        <v>27</v>
      </c>
      <c r="B4636" t="s">
        <v>255</v>
      </c>
      <c r="C4636">
        <v>13</v>
      </c>
      <c r="D4636" s="24">
        <v>28074.166015625</v>
      </c>
      <c r="E4636" s="24">
        <v>16924.205078125</v>
      </c>
      <c r="F4636" s="24">
        <v>38113.16796875</v>
      </c>
      <c r="G4636" s="24">
        <v>77122.46875</v>
      </c>
      <c r="H4636" s="24">
        <v>97.177452087402344</v>
      </c>
    </row>
    <row r="4637" spans="1:8">
      <c r="A4637">
        <v>28</v>
      </c>
      <c r="B4637" t="s">
        <v>256</v>
      </c>
      <c r="C4637">
        <v>13</v>
      </c>
      <c r="D4637" s="24">
        <v>50748.04296875</v>
      </c>
      <c r="E4637" s="24">
        <v>25816.6875</v>
      </c>
      <c r="F4637" s="24">
        <v>56311.76953125</v>
      </c>
      <c r="G4637" s="24">
        <v>110532.96875</v>
      </c>
      <c r="H4637" s="24">
        <v>300.01458740234375</v>
      </c>
    </row>
    <row r="4638" spans="1:8">
      <c r="A4638">
        <v>29</v>
      </c>
      <c r="B4638" t="s">
        <v>282</v>
      </c>
      <c r="C4638">
        <v>13</v>
      </c>
      <c r="D4638" s="24">
        <v>28684.541015625</v>
      </c>
      <c r="E4638" s="24">
        <v>15650.083984375</v>
      </c>
      <c r="F4638" s="24">
        <v>36230.0234375</v>
      </c>
      <c r="G4638" s="24">
        <v>70319.0078125</v>
      </c>
      <c r="H4638" s="24">
        <v>-12.776224136352539</v>
      </c>
    </row>
    <row r="4639" spans="1:8">
      <c r="A4639">
        <v>30</v>
      </c>
      <c r="B4639" t="s">
        <v>284</v>
      </c>
      <c r="C4639">
        <v>13</v>
      </c>
      <c r="D4639" s="24">
        <v>13101.115234375</v>
      </c>
      <c r="E4639" s="24">
        <v>11919.3134765625</v>
      </c>
      <c r="F4639" s="24">
        <v>32300.962890625</v>
      </c>
      <c r="G4639" s="24">
        <v>62101.796875</v>
      </c>
      <c r="H4639" s="24">
        <v>-636.77783203125</v>
      </c>
    </row>
    <row r="4640" spans="1:8">
      <c r="A4640">
        <v>31</v>
      </c>
      <c r="B4640" t="s">
        <v>285</v>
      </c>
      <c r="C4640">
        <v>13</v>
      </c>
      <c r="D4640" s="24">
        <v>42144.203125</v>
      </c>
      <c r="E4640" s="24">
        <v>22099.96875</v>
      </c>
      <c r="F4640" s="24">
        <v>48978.51171875</v>
      </c>
      <c r="G4640" s="24">
        <v>91036.8359375</v>
      </c>
      <c r="H4640" s="24">
        <v>177.62153625488281</v>
      </c>
    </row>
    <row r="4641" spans="1:8">
      <c r="A4641">
        <v>32</v>
      </c>
      <c r="B4641" t="s">
        <v>286</v>
      </c>
      <c r="C4641">
        <v>13</v>
      </c>
      <c r="D4641" s="24">
        <v>40370.41015625</v>
      </c>
      <c r="E4641" s="24">
        <v>21185.453125</v>
      </c>
      <c r="F4641" s="24">
        <v>47573.9765625</v>
      </c>
      <c r="G4641" s="24">
        <v>87020.3984375</v>
      </c>
      <c r="H4641" s="24">
        <v>1166.4368896484375</v>
      </c>
    </row>
    <row r="4642" spans="1:8">
      <c r="A4642">
        <v>33</v>
      </c>
      <c r="B4642" t="s">
        <v>287</v>
      </c>
      <c r="C4642">
        <v>13</v>
      </c>
      <c r="D4642" s="24">
        <v>5656.11767578125</v>
      </c>
      <c r="E4642" s="24">
        <v>1020.220703125</v>
      </c>
      <c r="F4642" s="24">
        <v>699.8543701171875</v>
      </c>
      <c r="G4642" s="24">
        <v>1167.23876953125</v>
      </c>
      <c r="H4642" s="24">
        <v>532.90447998046875</v>
      </c>
    </row>
    <row r="4643" spans="1:8">
      <c r="A4643">
        <v>34</v>
      </c>
      <c r="B4643" t="s">
        <v>288</v>
      </c>
      <c r="C4643">
        <v>13</v>
      </c>
      <c r="D4643" s="24">
        <v>4972.42626953125</v>
      </c>
      <c r="E4643" s="24">
        <v>945.25421142578125</v>
      </c>
      <c r="F4643" s="24">
        <v>883.14935302734375</v>
      </c>
      <c r="G4643" s="24">
        <v>1076.8321533203125</v>
      </c>
      <c r="H4643" s="24">
        <v>1585.9696044921875</v>
      </c>
    </row>
    <row r="4644" spans="1:8">
      <c r="A4644">
        <v>35</v>
      </c>
      <c r="B4644" t="s">
        <v>289</v>
      </c>
      <c r="C4644">
        <v>13</v>
      </c>
      <c r="D4644" s="24">
        <v>3805.90283203125</v>
      </c>
      <c r="E4644" s="24">
        <v>247.06903076171875</v>
      </c>
      <c r="F4644" s="24">
        <v>528.49273681640625</v>
      </c>
      <c r="G4644" s="24">
        <v>679.87750244140625</v>
      </c>
      <c r="H4644" s="24">
        <v>631.31805419921875</v>
      </c>
    </row>
    <row r="4645" spans="1:8">
      <c r="A4645">
        <v>36</v>
      </c>
      <c r="B4645" t="s">
        <v>290</v>
      </c>
      <c r="C4645">
        <v>13</v>
      </c>
      <c r="D4645" s="24">
        <v>5034.31201171875</v>
      </c>
      <c r="E4645" s="24">
        <v>743.7945556640625</v>
      </c>
      <c r="F4645" s="24">
        <v>1046.694580078125</v>
      </c>
      <c r="G4645" s="24">
        <v>1530.400390625</v>
      </c>
      <c r="H4645" s="24">
        <v>879.53424072265625</v>
      </c>
    </row>
    <row r="4646" spans="1:8">
      <c r="A4646">
        <v>37</v>
      </c>
      <c r="B4646" t="s">
        <v>291</v>
      </c>
      <c r="C4646">
        <v>13</v>
      </c>
      <c r="D4646" s="24">
        <v>3909.747314453125</v>
      </c>
      <c r="E4646" s="24">
        <v>596.48968505859375</v>
      </c>
      <c r="F4646" s="24">
        <v>802.14044189453125</v>
      </c>
      <c r="G4646" s="24">
        <v>441.93490600585938</v>
      </c>
      <c r="H4646" s="24">
        <v>723.28448486328125</v>
      </c>
    </row>
    <row r="4647" spans="1:8">
      <c r="A4647">
        <v>38</v>
      </c>
      <c r="B4647" t="s">
        <v>293</v>
      </c>
      <c r="C4647">
        <v>13</v>
      </c>
      <c r="D4647" s="24">
        <v>1058.60595703125</v>
      </c>
      <c r="E4647" s="24">
        <v>670.30645751953125</v>
      </c>
      <c r="F4647" s="24">
        <v>45.565528869628906</v>
      </c>
      <c r="G4647" s="24">
        <v>708.74810791015625</v>
      </c>
      <c r="H4647" s="24">
        <v>168.89002990722656</v>
      </c>
    </row>
    <row r="4648" spans="1:8">
      <c r="A4648">
        <v>39</v>
      </c>
      <c r="B4648" t="s">
        <v>294</v>
      </c>
      <c r="C4648">
        <v>13</v>
      </c>
      <c r="D4648" s="24">
        <v>3364.499267578125</v>
      </c>
      <c r="E4648" s="24">
        <v>855.89300537109375</v>
      </c>
      <c r="F4648" s="24">
        <v>215.79347229003906</v>
      </c>
      <c r="G4648" s="24">
        <v>661.36419677734375</v>
      </c>
      <c r="H4648" s="24">
        <v>537.77899169921875</v>
      </c>
    </row>
    <row r="4649" spans="1:8">
      <c r="A4649">
        <v>40</v>
      </c>
      <c r="B4649" t="s">
        <v>295</v>
      </c>
      <c r="C4649">
        <v>13</v>
      </c>
      <c r="D4649" s="24">
        <v>4639.99560546875</v>
      </c>
      <c r="E4649" s="24">
        <v>1281.3861083984375</v>
      </c>
      <c r="F4649" s="24">
        <v>722.69757080078125</v>
      </c>
      <c r="G4649" s="24">
        <v>1159.25830078125</v>
      </c>
      <c r="H4649" s="24">
        <v>572.16693115234375</v>
      </c>
    </row>
    <row r="4650" spans="1:8">
      <c r="A4650">
        <v>41</v>
      </c>
      <c r="B4650" t="s">
        <v>296</v>
      </c>
      <c r="C4650">
        <v>13</v>
      </c>
      <c r="D4650" s="24">
        <v>1345.54736328125</v>
      </c>
      <c r="E4650" s="24">
        <v>186.13525390625</v>
      </c>
      <c r="F4650" s="24">
        <v>440.99075317382812</v>
      </c>
      <c r="G4650" s="24">
        <v>305.07354736328125</v>
      </c>
      <c r="H4650" s="24">
        <v>146.59185791015625</v>
      </c>
    </row>
    <row r="4651" spans="1:8">
      <c r="A4651">
        <v>42</v>
      </c>
      <c r="B4651" t="s">
        <v>297</v>
      </c>
      <c r="C4651">
        <v>13</v>
      </c>
      <c r="D4651" s="24">
        <v>1240.3360595703125</v>
      </c>
      <c r="E4651" s="24">
        <v>419.87771606445312</v>
      </c>
      <c r="F4651" s="24">
        <v>-245.79277038574219</v>
      </c>
      <c r="G4651" s="24">
        <v>188.64186096191406</v>
      </c>
      <c r="H4651" s="24">
        <v>-45.220272064208984</v>
      </c>
    </row>
    <row r="4652" spans="1:8">
      <c r="A4652">
        <v>43</v>
      </c>
      <c r="B4652" t="s">
        <v>298</v>
      </c>
      <c r="C4652">
        <v>13</v>
      </c>
      <c r="D4652" s="24">
        <v>5131.18310546875</v>
      </c>
      <c r="E4652" s="24">
        <v>777.202392578125</v>
      </c>
      <c r="F4652" s="24">
        <v>332.0301513671875</v>
      </c>
      <c r="G4652" s="24">
        <v>289.96609497070312</v>
      </c>
      <c r="H4652" s="24">
        <v>616.50830078125</v>
      </c>
    </row>
    <row r="4653" spans="1:8">
      <c r="A4653">
        <v>44</v>
      </c>
      <c r="B4653" t="s">
        <v>299</v>
      </c>
      <c r="C4653">
        <v>13</v>
      </c>
      <c r="D4653" s="24">
        <v>4124.2724609375</v>
      </c>
      <c r="E4653" s="24">
        <v>1036.464111328125</v>
      </c>
      <c r="F4653" s="24">
        <v>207.57559204101562</v>
      </c>
      <c r="G4653" s="24">
        <v>1006.2225952148438</v>
      </c>
      <c r="H4653" s="24">
        <v>394.84671020507812</v>
      </c>
    </row>
    <row r="4654" spans="1:8">
      <c r="A4654">
        <v>45</v>
      </c>
      <c r="B4654" t="s">
        <v>300</v>
      </c>
      <c r="C4654">
        <v>13</v>
      </c>
      <c r="D4654" s="24">
        <v>2552.1298828125</v>
      </c>
      <c r="E4654" s="24">
        <v>553.47076416015625</v>
      </c>
      <c r="F4654" s="24">
        <v>465.49221801757812</v>
      </c>
      <c r="G4654" s="24">
        <v>925.95379638671875</v>
      </c>
      <c r="H4654" s="24">
        <v>614.681884765625</v>
      </c>
    </row>
    <row r="4655" spans="1:8">
      <c r="A4655">
        <v>46</v>
      </c>
      <c r="B4655" t="s">
        <v>302</v>
      </c>
      <c r="C4655">
        <v>13</v>
      </c>
      <c r="D4655" s="24">
        <v>4858.22216796875</v>
      </c>
      <c r="E4655" s="24">
        <v>815.4613037109375</v>
      </c>
      <c r="F4655" s="24">
        <v>367.44003295898438</v>
      </c>
      <c r="G4655" s="24">
        <v>1034.12060546875</v>
      </c>
      <c r="H4655" s="24">
        <v>1049.7386474609375</v>
      </c>
    </row>
    <row r="4656" spans="1:8">
      <c r="A4656">
        <v>47</v>
      </c>
      <c r="B4656" t="s">
        <v>304</v>
      </c>
      <c r="C4656">
        <v>13</v>
      </c>
      <c r="D4656" s="24">
        <v>1569.7864990234375</v>
      </c>
      <c r="E4656" s="24">
        <v>237.48329162597656</v>
      </c>
      <c r="F4656" s="24">
        <v>229.97892761230469</v>
      </c>
      <c r="G4656" s="24">
        <v>726.7071533203125</v>
      </c>
      <c r="H4656" s="24">
        <v>753.19647216796875</v>
      </c>
    </row>
    <row r="4657" spans="1:8">
      <c r="A4657">
        <v>48</v>
      </c>
      <c r="B4657" t="s">
        <v>306</v>
      </c>
      <c r="C4657">
        <v>13</v>
      </c>
      <c r="D4657" s="24">
        <v>4360.8623046875</v>
      </c>
      <c r="E4657" s="24">
        <v>837.6536865234375</v>
      </c>
      <c r="F4657" s="24">
        <v>369.5247802734375</v>
      </c>
      <c r="G4657" s="24">
        <v>996.32879638671875</v>
      </c>
      <c r="H4657" s="24">
        <v>790.37261962890625</v>
      </c>
    </row>
    <row r="4658" spans="1:8">
      <c r="A4658">
        <v>49</v>
      </c>
      <c r="B4658" t="s">
        <v>301</v>
      </c>
      <c r="C4658">
        <v>13</v>
      </c>
      <c r="D4658" s="24">
        <v>52302.58984375</v>
      </c>
      <c r="E4658" s="24">
        <v>24222.3203125</v>
      </c>
      <c r="F4658" s="24">
        <v>50806.65234375</v>
      </c>
      <c r="G4658" s="24">
        <v>107884.3984375</v>
      </c>
      <c r="H4658" s="24">
        <v>568.6146240234375</v>
      </c>
    </row>
    <row r="4659" spans="1:8">
      <c r="A4659">
        <v>50</v>
      </c>
      <c r="B4659" t="s">
        <v>303</v>
      </c>
      <c r="C4659">
        <v>13</v>
      </c>
      <c r="D4659" s="24">
        <v>32973.1953125</v>
      </c>
      <c r="E4659" s="24">
        <v>16993.119140625</v>
      </c>
      <c r="F4659" s="24">
        <v>37117.38671875</v>
      </c>
      <c r="G4659" s="24">
        <v>77562.84375</v>
      </c>
      <c r="H4659" s="24">
        <v>74.365379333496094</v>
      </c>
    </row>
    <row r="4660" spans="1:8">
      <c r="A4660">
        <v>51</v>
      </c>
      <c r="B4660" t="s">
        <v>305</v>
      </c>
      <c r="C4660">
        <v>13</v>
      </c>
      <c r="D4660" s="24">
        <v>41826.59765625</v>
      </c>
      <c r="E4660" s="24">
        <v>21621.53125</v>
      </c>
      <c r="F4660" s="24">
        <v>46121.11328125</v>
      </c>
      <c r="G4660" s="24">
        <v>90444.3125</v>
      </c>
      <c r="H4660" s="24">
        <v>549.1988525390625</v>
      </c>
    </row>
    <row r="4661" spans="1:8">
      <c r="A4661">
        <v>52</v>
      </c>
      <c r="B4661" t="s">
        <v>307</v>
      </c>
      <c r="C4661">
        <v>13</v>
      </c>
      <c r="D4661" s="24">
        <v>47933.3203125</v>
      </c>
      <c r="E4661" s="24">
        <v>23354.2421875</v>
      </c>
      <c r="F4661" s="24">
        <v>48869.3125</v>
      </c>
      <c r="G4661" s="24">
        <v>93408.4375</v>
      </c>
      <c r="H4661" s="24">
        <v>1848.2830810546875</v>
      </c>
    </row>
    <row r="4662" spans="1:8">
      <c r="A4662">
        <v>53</v>
      </c>
      <c r="B4662" t="s">
        <v>308</v>
      </c>
      <c r="C4662">
        <v>13</v>
      </c>
      <c r="D4662" s="24">
        <v>26067.984375</v>
      </c>
      <c r="E4662" s="24">
        <v>15477.71484375</v>
      </c>
      <c r="F4662" s="24">
        <v>33263.01953125</v>
      </c>
      <c r="G4662" s="24">
        <v>62694.72265625</v>
      </c>
      <c r="H4662" s="24">
        <v>414.76150512695312</v>
      </c>
    </row>
    <row r="4663" spans="1:8">
      <c r="A4663">
        <v>54</v>
      </c>
      <c r="B4663" t="s">
        <v>309</v>
      </c>
      <c r="C4663">
        <v>13</v>
      </c>
      <c r="D4663" s="24">
        <v>29277.625</v>
      </c>
      <c r="E4663" s="24">
        <v>15396.388671875</v>
      </c>
      <c r="F4663" s="24">
        <v>34152.66796875</v>
      </c>
      <c r="G4663" s="24">
        <v>63479.0625</v>
      </c>
      <c r="H4663" s="24">
        <v>743.2313232421875</v>
      </c>
    </row>
    <row r="4664" spans="1:8">
      <c r="A4664">
        <v>55</v>
      </c>
      <c r="B4664" t="s">
        <v>310</v>
      </c>
      <c r="C4664">
        <v>13</v>
      </c>
      <c r="D4664" s="24">
        <v>38093.73828125</v>
      </c>
      <c r="E4664" s="24">
        <v>19426.912109375</v>
      </c>
      <c r="F4664" s="24">
        <v>40969.140625</v>
      </c>
      <c r="G4664" s="24">
        <v>73368.203125</v>
      </c>
      <c r="H4664" s="24">
        <v>588.63018798828125</v>
      </c>
    </row>
    <row r="4665" spans="1:8">
      <c r="A4665">
        <v>56</v>
      </c>
      <c r="B4665" t="s">
        <v>311</v>
      </c>
      <c r="C4665">
        <v>13</v>
      </c>
      <c r="D4665" s="24">
        <v>24362.38671875</v>
      </c>
      <c r="E4665" s="24">
        <v>14326.3740234375</v>
      </c>
      <c r="F4665" s="24">
        <v>31168.634765625</v>
      </c>
      <c r="G4665" s="24">
        <v>56281.3203125</v>
      </c>
      <c r="H4665" s="24">
        <v>564.86492919921875</v>
      </c>
    </row>
    <row r="4666" spans="1:8">
      <c r="A4666">
        <v>57</v>
      </c>
      <c r="B4666" t="s">
        <v>317</v>
      </c>
      <c r="C4666">
        <v>13</v>
      </c>
      <c r="D4666" s="24">
        <v>3850.071533203125</v>
      </c>
      <c r="E4666" s="24">
        <v>883.4486083984375</v>
      </c>
      <c r="F4666" s="24">
        <v>1174.0867919921875</v>
      </c>
      <c r="G4666" s="24">
        <v>703.27862548828125</v>
      </c>
      <c r="H4666" s="24">
        <v>261.40020751953125</v>
      </c>
    </row>
    <row r="4667" spans="1:8">
      <c r="A4667">
        <v>58</v>
      </c>
      <c r="B4667" t="s">
        <v>319</v>
      </c>
      <c r="C4667">
        <v>13</v>
      </c>
      <c r="D4667" s="24">
        <v>6566.42431640625</v>
      </c>
      <c r="E4667" s="24">
        <v>791.79010009765625</v>
      </c>
      <c r="F4667" s="24">
        <v>891.472412109375</v>
      </c>
      <c r="G4667" s="24">
        <v>865.3115234375</v>
      </c>
      <c r="H4667" s="24">
        <v>858.470703125</v>
      </c>
    </row>
    <row r="4668" spans="1:8">
      <c r="A4668">
        <v>59</v>
      </c>
      <c r="B4668" t="s">
        <v>321</v>
      </c>
      <c r="C4668">
        <v>13</v>
      </c>
      <c r="D4668" s="24">
        <v>5810.7275390625</v>
      </c>
      <c r="E4668" s="24">
        <v>1822.465576171875</v>
      </c>
      <c r="F4668" s="24">
        <v>1531.4281005859375</v>
      </c>
      <c r="G4668" s="24">
        <v>1712.7054443359375</v>
      </c>
      <c r="H4668" s="24">
        <v>1024.5706787109375</v>
      </c>
    </row>
    <row r="4669" spans="1:8">
      <c r="A4669">
        <v>60</v>
      </c>
      <c r="B4669" t="s">
        <v>322</v>
      </c>
      <c r="C4669">
        <v>13</v>
      </c>
      <c r="D4669" s="24">
        <v>8401.845703125</v>
      </c>
      <c r="E4669" s="24">
        <v>1562.401611328125</v>
      </c>
      <c r="F4669" s="24">
        <v>980.919189453125</v>
      </c>
      <c r="G4669" s="24">
        <v>1632.90625</v>
      </c>
      <c r="H4669" s="24">
        <v>498.7138671875</v>
      </c>
    </row>
    <row r="4670" spans="1:8">
      <c r="A4670">
        <v>61</v>
      </c>
      <c r="B4670" t="s">
        <v>325</v>
      </c>
      <c r="C4670">
        <v>13</v>
      </c>
      <c r="D4670" s="24">
        <v>8963.794921875</v>
      </c>
      <c r="E4670" s="24">
        <v>1654.7337646484375</v>
      </c>
      <c r="F4670" s="24">
        <v>1133.8934326171875</v>
      </c>
      <c r="G4670" s="24">
        <v>647.189208984375</v>
      </c>
      <c r="H4670" s="24">
        <v>1061.9388427734375</v>
      </c>
    </row>
    <row r="4671" spans="1:8">
      <c r="A4671">
        <v>62</v>
      </c>
      <c r="B4671" t="s">
        <v>327</v>
      </c>
      <c r="C4671">
        <v>13</v>
      </c>
      <c r="D4671" s="24">
        <v>4684.5888671875</v>
      </c>
      <c r="E4671" s="24">
        <v>974.58599853515625</v>
      </c>
      <c r="F4671" s="24">
        <v>307.931884765625</v>
      </c>
      <c r="G4671" s="24">
        <v>1176.0323486328125</v>
      </c>
      <c r="H4671" s="24">
        <v>643.11334228515625</v>
      </c>
    </row>
    <row r="4672" spans="1:8">
      <c r="A4672">
        <v>63</v>
      </c>
      <c r="B4672" t="s">
        <v>330</v>
      </c>
      <c r="C4672">
        <v>13</v>
      </c>
      <c r="D4672" s="24">
        <v>2444.991943359375</v>
      </c>
      <c r="E4672" s="24">
        <v>335.2684326171875</v>
      </c>
      <c r="F4672" s="24">
        <v>13.677452087402344</v>
      </c>
      <c r="G4672" s="24">
        <v>476.38034057617188</v>
      </c>
      <c r="H4672" s="24">
        <v>575.9671630859375</v>
      </c>
    </row>
    <row r="4673" spans="1:8">
      <c r="A4673">
        <v>64</v>
      </c>
      <c r="B4673" t="s">
        <v>332</v>
      </c>
      <c r="C4673">
        <v>13</v>
      </c>
      <c r="D4673" s="24">
        <v>2936.524169921875</v>
      </c>
      <c r="E4673" s="24">
        <v>1074.2647705078125</v>
      </c>
      <c r="F4673" s="24">
        <v>605.4842529296875</v>
      </c>
      <c r="G4673" s="24">
        <v>401.39352416992188</v>
      </c>
      <c r="H4673" s="24">
        <v>370.16903686523438</v>
      </c>
    </row>
    <row r="4674" spans="1:8">
      <c r="A4674">
        <v>65</v>
      </c>
      <c r="B4674" t="s">
        <v>333</v>
      </c>
      <c r="C4674">
        <v>13</v>
      </c>
      <c r="D4674" s="24">
        <v>5279.01171875</v>
      </c>
      <c r="E4674" s="24">
        <v>977.75299072265625</v>
      </c>
      <c r="F4674" s="24">
        <v>430.02374267578125</v>
      </c>
      <c r="G4674" s="24">
        <v>1095.24951171875</v>
      </c>
      <c r="H4674" s="24">
        <v>591.37091064453125</v>
      </c>
    </row>
    <row r="4675" spans="1:8">
      <c r="A4675">
        <v>66</v>
      </c>
      <c r="B4675" t="s">
        <v>334</v>
      </c>
      <c r="C4675">
        <v>13</v>
      </c>
      <c r="D4675" s="24">
        <v>2167.662109375</v>
      </c>
      <c r="E4675" s="24">
        <v>218.19873046875</v>
      </c>
      <c r="F4675" s="24">
        <v>304.3572998046875</v>
      </c>
      <c r="G4675" s="24">
        <v>1322.8206787109375</v>
      </c>
      <c r="H4675" s="24">
        <v>1206.874267578125</v>
      </c>
    </row>
    <row r="4676" spans="1:8">
      <c r="A4676">
        <v>67</v>
      </c>
      <c r="B4676" t="s">
        <v>335</v>
      </c>
      <c r="C4676">
        <v>13</v>
      </c>
      <c r="D4676" s="24">
        <v>10238.453125</v>
      </c>
      <c r="E4676" s="24">
        <v>2373.19091796875</v>
      </c>
      <c r="F4676" s="24">
        <v>1468.060302734375</v>
      </c>
      <c r="G4676" s="24">
        <v>2410.737548828125</v>
      </c>
      <c r="H4676" s="24">
        <v>1517.3037109375</v>
      </c>
    </row>
    <row r="4677" spans="1:8">
      <c r="A4677">
        <v>68</v>
      </c>
      <c r="B4677" t="s">
        <v>336</v>
      </c>
      <c r="C4677">
        <v>13</v>
      </c>
      <c r="D4677" s="24">
        <v>2419.925048828125</v>
      </c>
      <c r="E4677" s="24">
        <v>840.79345703125</v>
      </c>
      <c r="F4677" s="24">
        <v>76.122825622558594</v>
      </c>
      <c r="G4677" s="24">
        <v>516.04205322265625</v>
      </c>
      <c r="H4677" s="24">
        <v>771.68505859375</v>
      </c>
    </row>
    <row r="4678" spans="1:8">
      <c r="A4678">
        <v>69</v>
      </c>
      <c r="B4678" t="s">
        <v>337</v>
      </c>
      <c r="C4678">
        <v>13</v>
      </c>
      <c r="D4678" s="24">
        <v>2834.45654296875</v>
      </c>
      <c r="E4678" s="24">
        <v>731.5662841796875</v>
      </c>
      <c r="F4678" s="24">
        <v>522.54901123046875</v>
      </c>
      <c r="G4678" s="24">
        <v>1135.033203125</v>
      </c>
      <c r="H4678" s="24">
        <v>832.5203857421875</v>
      </c>
    </row>
    <row r="4679" spans="1:8">
      <c r="A4679">
        <v>70</v>
      </c>
      <c r="B4679" t="s">
        <v>338</v>
      </c>
      <c r="C4679">
        <v>13</v>
      </c>
      <c r="D4679" s="24">
        <v>7278.17578125</v>
      </c>
      <c r="E4679" s="24">
        <v>1156.4764404296875</v>
      </c>
      <c r="F4679" s="24">
        <v>717.563232421875</v>
      </c>
      <c r="G4679" s="24">
        <v>1150.0150146484375</v>
      </c>
      <c r="H4679" s="24">
        <v>479.8177490234375</v>
      </c>
    </row>
    <row r="4680" spans="1:8">
      <c r="A4680">
        <v>71</v>
      </c>
      <c r="B4680" t="s">
        <v>339</v>
      </c>
      <c r="C4680">
        <v>13</v>
      </c>
      <c r="D4680" s="24">
        <v>5932.39013671875</v>
      </c>
      <c r="E4680" s="24">
        <v>969.4561767578125</v>
      </c>
      <c r="F4680" s="24">
        <v>987.86297607421875</v>
      </c>
      <c r="G4680" s="24">
        <v>1144.632080078125</v>
      </c>
      <c r="H4680" s="24">
        <v>441.9202880859375</v>
      </c>
    </row>
    <row r="4681" spans="1:8">
      <c r="A4681">
        <v>72</v>
      </c>
      <c r="B4681" t="s">
        <v>340</v>
      </c>
      <c r="C4681">
        <v>13</v>
      </c>
      <c r="D4681" s="24">
        <v>5221.4375</v>
      </c>
      <c r="E4681" s="24">
        <v>1323.8743896484375</v>
      </c>
      <c r="F4681" s="24">
        <v>473.36062622070312</v>
      </c>
      <c r="G4681" s="24">
        <v>1273.230224609375</v>
      </c>
      <c r="H4681" s="24">
        <v>853.553955078125</v>
      </c>
    </row>
    <row r="4682" spans="1:8">
      <c r="A4682">
        <v>73</v>
      </c>
      <c r="B4682" t="s">
        <v>312</v>
      </c>
      <c r="C4682">
        <v>13</v>
      </c>
      <c r="D4682" s="24">
        <v>36249.60546875</v>
      </c>
      <c r="E4682" s="24">
        <v>19805.375</v>
      </c>
      <c r="F4682" s="24">
        <v>37816.53515625</v>
      </c>
      <c r="G4682" s="24">
        <v>84180.796875</v>
      </c>
      <c r="H4682" s="24">
        <v>413.36331176757812</v>
      </c>
    </row>
    <row r="4683" spans="1:8">
      <c r="A4683">
        <v>74</v>
      </c>
      <c r="B4683" t="s">
        <v>314</v>
      </c>
      <c r="C4683">
        <v>13</v>
      </c>
      <c r="D4683" s="24">
        <v>55919.75</v>
      </c>
      <c r="E4683" s="24">
        <v>25703.041015625</v>
      </c>
      <c r="F4683" s="24">
        <v>47950.8984375</v>
      </c>
      <c r="G4683" s="24">
        <v>98482.0703125</v>
      </c>
      <c r="H4683" s="24">
        <v>1022.5361938476562</v>
      </c>
    </row>
    <row r="4684" spans="1:8">
      <c r="A4684">
        <v>75</v>
      </c>
      <c r="B4684" t="s">
        <v>341</v>
      </c>
      <c r="C4684">
        <v>13</v>
      </c>
      <c r="D4684" s="24">
        <v>4503.92041015625</v>
      </c>
      <c r="E4684" s="24">
        <v>1056.2847900390625</v>
      </c>
      <c r="F4684" s="24">
        <v>1378.26513671875</v>
      </c>
      <c r="G4684" s="24">
        <v>1446.5015869140625</v>
      </c>
      <c r="H4684" s="24">
        <v>864.21905517578125</v>
      </c>
    </row>
    <row r="4685" spans="1:8">
      <c r="A4685">
        <v>76</v>
      </c>
      <c r="B4685" t="s">
        <v>342</v>
      </c>
      <c r="C4685">
        <v>13</v>
      </c>
      <c r="D4685" s="24">
        <v>5800.8203125</v>
      </c>
      <c r="E4685" s="24">
        <v>1248.6082763671875</v>
      </c>
      <c r="F4685" s="24">
        <v>1213.0924072265625</v>
      </c>
      <c r="G4685" s="24">
        <v>1546.8350830078125</v>
      </c>
      <c r="H4685" s="24">
        <v>837.05950927734375</v>
      </c>
    </row>
    <row r="4686" spans="1:8">
      <c r="A4686">
        <v>77</v>
      </c>
      <c r="B4686" t="s">
        <v>343</v>
      </c>
      <c r="C4686">
        <v>13</v>
      </c>
      <c r="D4686" s="24">
        <v>2537.981201171875</v>
      </c>
      <c r="E4686" s="24">
        <v>454.7205810546875</v>
      </c>
      <c r="F4686" s="24">
        <v>497.88995361328125</v>
      </c>
      <c r="G4686" s="24">
        <v>860.6082763671875</v>
      </c>
      <c r="H4686" s="24">
        <v>303.02102661132812</v>
      </c>
    </row>
    <row r="4687" spans="1:8">
      <c r="A4687">
        <v>78</v>
      </c>
      <c r="B4687" t="s">
        <v>344</v>
      </c>
      <c r="C4687">
        <v>13</v>
      </c>
      <c r="D4687" s="24">
        <v>5277.66748046875</v>
      </c>
      <c r="E4687" s="24">
        <v>960.31005859375</v>
      </c>
      <c r="F4687" s="24">
        <v>781.02276611328125</v>
      </c>
      <c r="G4687" s="24">
        <v>858.001220703125</v>
      </c>
      <c r="H4687" s="24">
        <v>765.6485595703125</v>
      </c>
    </row>
    <row r="4688" spans="1:8">
      <c r="A4688">
        <v>79</v>
      </c>
      <c r="B4688" t="s">
        <v>345</v>
      </c>
      <c r="C4688">
        <v>13</v>
      </c>
      <c r="D4688" s="24">
        <v>13203.04296875</v>
      </c>
      <c r="E4688" s="24">
        <v>2318.5859375</v>
      </c>
      <c r="F4688" s="24">
        <v>1647.35400390625</v>
      </c>
      <c r="G4688" s="24">
        <v>1735.580078125</v>
      </c>
      <c r="H4688" s="24">
        <v>839.258056640625</v>
      </c>
    </row>
    <row r="4689" spans="1:8">
      <c r="A4689">
        <v>80</v>
      </c>
      <c r="B4689" t="s">
        <v>346</v>
      </c>
      <c r="C4689">
        <v>13</v>
      </c>
      <c r="D4689" s="24">
        <v>3003.72900390625</v>
      </c>
      <c r="E4689" s="24">
        <v>728.19891357421875</v>
      </c>
      <c r="F4689" s="24">
        <v>774.44293212890625</v>
      </c>
      <c r="G4689" s="24">
        <v>540.624755859375</v>
      </c>
      <c r="H4689" s="24">
        <v>293.67080688476562</v>
      </c>
    </row>
    <row r="4690" spans="1:8">
      <c r="A4690">
        <v>81</v>
      </c>
      <c r="B4690" t="s">
        <v>347</v>
      </c>
      <c r="C4690">
        <v>13</v>
      </c>
      <c r="D4690" s="24">
        <v>7957.69189453125</v>
      </c>
      <c r="E4690" s="24">
        <v>1546.6517333984375</v>
      </c>
      <c r="F4690" s="24">
        <v>809.08905029296875</v>
      </c>
      <c r="G4690" s="24">
        <v>1242.316650390625</v>
      </c>
      <c r="H4690" s="24">
        <v>758.396728515625</v>
      </c>
    </row>
    <row r="4691" spans="1:8">
      <c r="A4691">
        <v>82</v>
      </c>
      <c r="B4691" t="s">
        <v>348</v>
      </c>
      <c r="C4691">
        <v>13</v>
      </c>
      <c r="D4691" s="24">
        <v>5319.2958984375</v>
      </c>
      <c r="E4691" s="24">
        <v>807.92626953125</v>
      </c>
      <c r="F4691" s="24">
        <v>558.53350830078125</v>
      </c>
      <c r="G4691" s="24">
        <v>640.3109130859375</v>
      </c>
      <c r="H4691" s="24">
        <v>183.88671875</v>
      </c>
    </row>
    <row r="4692" spans="1:8">
      <c r="A4692">
        <v>83</v>
      </c>
      <c r="B4692" t="s">
        <v>349</v>
      </c>
      <c r="C4692">
        <v>13</v>
      </c>
      <c r="D4692" s="24">
        <v>3576.265380859375</v>
      </c>
      <c r="E4692" s="24">
        <v>828.68853759765625</v>
      </c>
      <c r="F4692" s="24">
        <v>627.7945556640625</v>
      </c>
      <c r="G4692" s="24">
        <v>594.875732421875</v>
      </c>
      <c r="H4692" s="24">
        <v>33.262252807617188</v>
      </c>
    </row>
    <row r="4693" spans="1:8">
      <c r="A4693">
        <v>84</v>
      </c>
      <c r="B4693" t="s">
        <v>350</v>
      </c>
      <c r="C4693">
        <v>13</v>
      </c>
      <c r="D4693" s="24">
        <v>1819.643798828125</v>
      </c>
      <c r="E4693" s="24">
        <v>862.34417724609375</v>
      </c>
      <c r="F4693" s="24">
        <v>408.57470703125</v>
      </c>
      <c r="G4693" s="24">
        <v>626.5291748046875</v>
      </c>
      <c r="H4693" s="24">
        <v>453.14511108398438</v>
      </c>
    </row>
    <row r="4694" spans="1:8">
      <c r="A4694">
        <v>85</v>
      </c>
      <c r="B4694" t="s">
        <v>351</v>
      </c>
      <c r="C4694">
        <v>13</v>
      </c>
      <c r="D4694" s="24">
        <v>4757.56640625</v>
      </c>
      <c r="E4694" s="24">
        <v>811.34283447265625</v>
      </c>
      <c r="F4694" s="24">
        <v>205.160400390625</v>
      </c>
      <c r="G4694" s="24">
        <v>954.37957763671875</v>
      </c>
      <c r="H4694" s="24">
        <v>425.60525512695312</v>
      </c>
    </row>
    <row r="4695" spans="1:8">
      <c r="A4695">
        <v>86</v>
      </c>
      <c r="B4695" t="s">
        <v>352</v>
      </c>
      <c r="C4695">
        <v>13</v>
      </c>
      <c r="D4695" s="24">
        <v>7657.7900390625</v>
      </c>
      <c r="E4695" s="24">
        <v>1583.7738037109375</v>
      </c>
      <c r="F4695" s="24">
        <v>569.75238037109375</v>
      </c>
      <c r="G4695" s="24">
        <v>3316.440673828125</v>
      </c>
      <c r="H4695" s="24">
        <v>1169.6822509765625</v>
      </c>
    </row>
    <row r="4696" spans="1:8">
      <c r="A4696">
        <v>87</v>
      </c>
      <c r="B4696" t="s">
        <v>353</v>
      </c>
      <c r="C4696">
        <v>13</v>
      </c>
      <c r="D4696" s="24">
        <v>6343.88818359375</v>
      </c>
      <c r="E4696" s="24">
        <v>1253.7952880859375</v>
      </c>
      <c r="F4696" s="24">
        <v>1031.839111328125</v>
      </c>
      <c r="G4696" s="24">
        <v>1237.636474609375</v>
      </c>
      <c r="H4696" s="24">
        <v>569.7501220703125</v>
      </c>
    </row>
    <row r="4697" spans="1:8">
      <c r="A4697">
        <v>88</v>
      </c>
      <c r="B4697" t="s">
        <v>354</v>
      </c>
      <c r="C4697">
        <v>13</v>
      </c>
      <c r="D4697" s="24">
        <v>90.428657531738281</v>
      </c>
      <c r="E4697" s="24">
        <v>685.49969482421875</v>
      </c>
      <c r="F4697" s="24">
        <v>446.05413818359375</v>
      </c>
      <c r="G4697" s="24">
        <v>866.237548828125</v>
      </c>
      <c r="H4697" s="24">
        <v>838.57281494140625</v>
      </c>
    </row>
    <row r="4698" spans="1:8">
      <c r="A4698">
        <v>89</v>
      </c>
      <c r="B4698" t="s">
        <v>355</v>
      </c>
      <c r="C4698">
        <v>13</v>
      </c>
      <c r="D4698" s="24">
        <v>4349.65869140625</v>
      </c>
      <c r="E4698" s="24">
        <v>844.013427734375</v>
      </c>
      <c r="F4698" s="24">
        <v>521.5977783203125</v>
      </c>
      <c r="G4698" s="24">
        <v>944.179443359375</v>
      </c>
      <c r="H4698" s="24">
        <v>601.24639892578125</v>
      </c>
    </row>
    <row r="4699" spans="1:8">
      <c r="A4699">
        <v>90</v>
      </c>
      <c r="B4699" t="s">
        <v>356</v>
      </c>
      <c r="C4699">
        <v>13</v>
      </c>
      <c r="D4699" s="24">
        <v>3643.080810546875</v>
      </c>
      <c r="E4699" s="24">
        <v>663.14599609375</v>
      </c>
      <c r="F4699" s="24">
        <v>552.735107421875</v>
      </c>
      <c r="G4699" s="24">
        <v>814.9566650390625</v>
      </c>
      <c r="H4699" s="24">
        <v>661.2225341796875</v>
      </c>
    </row>
    <row r="4700" spans="1:8">
      <c r="A4700">
        <v>91</v>
      </c>
      <c r="B4700" t="s">
        <v>357</v>
      </c>
      <c r="C4700">
        <v>13</v>
      </c>
      <c r="D4700" s="24">
        <v>2643.92236328125</v>
      </c>
      <c r="E4700" s="24">
        <v>558.73944091796875</v>
      </c>
      <c r="F4700" s="24">
        <v>406.47238159179688</v>
      </c>
      <c r="G4700" s="24">
        <v>745.28375244140625</v>
      </c>
      <c r="H4700" s="24">
        <v>374.24761962890625</v>
      </c>
    </row>
    <row r="4701" spans="1:8">
      <c r="A4701">
        <v>92</v>
      </c>
      <c r="B4701" t="s">
        <v>358</v>
      </c>
      <c r="C4701">
        <v>13</v>
      </c>
      <c r="D4701" s="24">
        <v>7474.34423828125</v>
      </c>
      <c r="E4701" s="24">
        <v>928.398193359375</v>
      </c>
      <c r="F4701" s="24">
        <v>582.1114501953125</v>
      </c>
      <c r="G4701" s="24">
        <v>1527.6505126953125</v>
      </c>
      <c r="H4701" s="24">
        <v>889.09991455078125</v>
      </c>
    </row>
    <row r="4702" spans="1:8">
      <c r="A4702">
        <v>93</v>
      </c>
      <c r="B4702" t="s">
        <v>359</v>
      </c>
      <c r="C4702">
        <v>13</v>
      </c>
      <c r="D4702" s="24">
        <v>7686.69482421875</v>
      </c>
      <c r="E4702" s="24">
        <v>942.368408203125</v>
      </c>
      <c r="F4702" s="24">
        <v>491.09396362304688</v>
      </c>
      <c r="G4702" s="24">
        <v>838.16485595703125</v>
      </c>
      <c r="H4702" s="24">
        <v>699.585205078125</v>
      </c>
    </row>
    <row r="4703" spans="1:8">
      <c r="A4703">
        <v>94</v>
      </c>
      <c r="B4703" t="s">
        <v>360</v>
      </c>
      <c r="C4703">
        <v>13</v>
      </c>
      <c r="D4703" s="24">
        <v>2485.704833984375</v>
      </c>
      <c r="E4703" s="24">
        <v>994.16973876953125</v>
      </c>
      <c r="F4703" s="24">
        <v>817.14306640625</v>
      </c>
      <c r="G4703" s="24">
        <v>716.0751953125</v>
      </c>
      <c r="H4703" s="24">
        <v>497.45962524414062</v>
      </c>
    </row>
    <row r="4704" spans="1:8">
      <c r="A4704">
        <v>95</v>
      </c>
      <c r="B4704" t="s">
        <v>361</v>
      </c>
      <c r="C4704">
        <v>13</v>
      </c>
      <c r="D4704" s="24">
        <v>2591.490234375</v>
      </c>
      <c r="E4704" s="24">
        <v>397.9114990234375</v>
      </c>
      <c r="F4704" s="24">
        <v>578.9022216796875</v>
      </c>
      <c r="G4704" s="24">
        <v>534.2706298828125</v>
      </c>
      <c r="H4704" s="24">
        <v>283.95248413085938</v>
      </c>
    </row>
    <row r="4705" spans="1:8">
      <c r="A4705">
        <v>96</v>
      </c>
      <c r="B4705" t="s">
        <v>362</v>
      </c>
      <c r="C4705">
        <v>13</v>
      </c>
      <c r="D4705" s="24">
        <v>1191212.25</v>
      </c>
      <c r="E4705" s="24">
        <v>86312.171875</v>
      </c>
      <c r="F4705" s="24">
        <v>37233.28125</v>
      </c>
      <c r="G4705" s="24">
        <v>37340.96875</v>
      </c>
      <c r="H4705" s="24">
        <v>10842.60546875</v>
      </c>
    </row>
    <row r="4706" spans="1:8">
      <c r="A4706">
        <v>97</v>
      </c>
      <c r="B4706" t="s">
        <v>315</v>
      </c>
      <c r="C4706">
        <v>13</v>
      </c>
      <c r="D4706" s="24">
        <v>56807.23046875</v>
      </c>
      <c r="E4706" s="24">
        <v>23296.177734375</v>
      </c>
      <c r="F4706" s="24">
        <v>52058.55859375</v>
      </c>
      <c r="G4706" s="24">
        <v>105176.078125</v>
      </c>
      <c r="H4706" s="24">
        <v>738.0643310546875</v>
      </c>
    </row>
    <row r="4707" spans="1:8">
      <c r="A4707">
        <v>98</v>
      </c>
      <c r="B4707" t="s">
        <v>316</v>
      </c>
      <c r="C4707">
        <v>13</v>
      </c>
      <c r="D4707" s="24">
        <v>44184.125</v>
      </c>
      <c r="E4707" s="24">
        <v>20747.634765625</v>
      </c>
      <c r="F4707" s="24">
        <v>43766.265625</v>
      </c>
      <c r="G4707" s="24">
        <v>87966.1953125</v>
      </c>
      <c r="H4707" s="24">
        <v>851.4462890625</v>
      </c>
    </row>
    <row r="4708" spans="1:8">
      <c r="A4708">
        <v>99</v>
      </c>
      <c r="B4708" t="s">
        <v>363</v>
      </c>
      <c r="C4708">
        <v>13</v>
      </c>
      <c r="D4708" s="24">
        <v>5483.408203125</v>
      </c>
      <c r="E4708" s="24">
        <v>1170.5264892578125</v>
      </c>
      <c r="F4708" s="24">
        <v>918.28057861328125</v>
      </c>
      <c r="G4708" s="24">
        <v>817.077392578125</v>
      </c>
      <c r="H4708" s="24">
        <v>602.2315673828125</v>
      </c>
    </row>
    <row r="4709" spans="1:8">
      <c r="A4709">
        <v>100</v>
      </c>
      <c r="B4709" t="s">
        <v>364</v>
      </c>
      <c r="C4709">
        <v>13</v>
      </c>
      <c r="D4709" s="24">
        <v>6454.5625</v>
      </c>
      <c r="E4709" s="24">
        <v>1395.4033203125</v>
      </c>
      <c r="F4709" s="24">
        <v>902.3404541015625</v>
      </c>
      <c r="G4709" s="24">
        <v>1647.2216796875</v>
      </c>
      <c r="H4709" s="24">
        <v>559.6109619140625</v>
      </c>
    </row>
    <row r="4710" spans="1:8">
      <c r="A4710">
        <v>101</v>
      </c>
      <c r="B4710" t="s">
        <v>365</v>
      </c>
      <c r="C4710">
        <v>13</v>
      </c>
      <c r="D4710" s="24">
        <v>1940.8636474609375</v>
      </c>
      <c r="E4710" s="24">
        <v>94.611557006835938</v>
      </c>
      <c r="F4710" s="24">
        <v>153.48736572265625</v>
      </c>
      <c r="G4710" s="24">
        <v>742.96466064453125</v>
      </c>
      <c r="H4710" s="24">
        <v>470.8671875</v>
      </c>
    </row>
    <row r="4711" spans="1:8">
      <c r="A4711">
        <v>102</v>
      </c>
      <c r="B4711" t="s">
        <v>366</v>
      </c>
      <c r="C4711">
        <v>13</v>
      </c>
      <c r="D4711" s="24">
        <v>20757.197265625</v>
      </c>
      <c r="E4711" s="24">
        <v>5594.732421875</v>
      </c>
      <c r="F4711" s="24">
        <v>5181.30908203125</v>
      </c>
      <c r="G4711" s="24">
        <v>8552.611328125</v>
      </c>
      <c r="H4711" s="24">
        <v>7112.40869140625</v>
      </c>
    </row>
    <row r="4712" spans="1:8">
      <c r="A4712">
        <v>103</v>
      </c>
      <c r="B4712" t="s">
        <v>367</v>
      </c>
      <c r="C4712">
        <v>13</v>
      </c>
      <c r="D4712" s="24">
        <v>9161.91015625</v>
      </c>
      <c r="E4712" s="24">
        <v>1505.123779296875</v>
      </c>
      <c r="F4712" s="24">
        <v>1237.127685546875</v>
      </c>
      <c r="G4712" s="24">
        <v>1108.404052734375</v>
      </c>
      <c r="H4712" s="24">
        <v>750.37115478515625</v>
      </c>
    </row>
    <row r="4713" spans="1:8">
      <c r="A4713">
        <v>104</v>
      </c>
      <c r="B4713" t="s">
        <v>368</v>
      </c>
      <c r="C4713">
        <v>13</v>
      </c>
      <c r="D4713" s="24">
        <v>8064.76123046875</v>
      </c>
      <c r="E4713" s="24">
        <v>845.79766845703125</v>
      </c>
      <c r="F4713" s="24">
        <v>624.81982421875</v>
      </c>
      <c r="G4713" s="24">
        <v>1560.849609375</v>
      </c>
      <c r="H4713" s="24">
        <v>1026.93115234375</v>
      </c>
    </row>
    <row r="4714" spans="1:8">
      <c r="A4714">
        <v>105</v>
      </c>
      <c r="B4714" t="s">
        <v>369</v>
      </c>
      <c r="C4714">
        <v>13</v>
      </c>
      <c r="D4714" s="24">
        <v>3546.65234375</v>
      </c>
      <c r="E4714" s="24">
        <v>821.02252197265625</v>
      </c>
      <c r="F4714" s="24">
        <v>976.41552734375</v>
      </c>
      <c r="G4714" s="24">
        <v>538.1173095703125</v>
      </c>
      <c r="H4714" s="24">
        <v>242.94419860839844</v>
      </c>
    </row>
    <row r="4715" spans="1:8">
      <c r="A4715">
        <v>106</v>
      </c>
      <c r="B4715" t="s">
        <v>370</v>
      </c>
      <c r="C4715">
        <v>13</v>
      </c>
      <c r="D4715" s="24">
        <v>10710.6591796875</v>
      </c>
      <c r="E4715" s="24">
        <v>2321.578369140625</v>
      </c>
      <c r="F4715" s="24">
        <v>1868.6575927734375</v>
      </c>
      <c r="G4715" s="24">
        <v>1133.7364501953125</v>
      </c>
      <c r="H4715" s="24">
        <v>725.84716796875</v>
      </c>
    </row>
    <row r="4716" spans="1:8">
      <c r="A4716">
        <v>107</v>
      </c>
      <c r="B4716" t="s">
        <v>371</v>
      </c>
      <c r="C4716">
        <v>13</v>
      </c>
      <c r="D4716" s="24">
        <v>6634.05126953125</v>
      </c>
      <c r="E4716" s="24">
        <v>1325.9130859375</v>
      </c>
      <c r="F4716" s="24">
        <v>623.1788330078125</v>
      </c>
      <c r="G4716" s="24">
        <v>1284.1793212890625</v>
      </c>
      <c r="H4716" s="24">
        <v>807.1688232421875</v>
      </c>
    </row>
    <row r="4717" spans="1:8">
      <c r="A4717">
        <v>108</v>
      </c>
      <c r="B4717" t="s">
        <v>372</v>
      </c>
      <c r="C4717">
        <v>13</v>
      </c>
      <c r="D4717" s="24">
        <v>7603.5390625</v>
      </c>
      <c r="E4717" s="24">
        <v>1927.803955078125</v>
      </c>
      <c r="F4717" s="24">
        <v>1007.4967041015625</v>
      </c>
      <c r="G4717" s="24">
        <v>1350.80615234375</v>
      </c>
      <c r="H4717" s="24">
        <v>877.5098876953125</v>
      </c>
    </row>
    <row r="4718" spans="1:8">
      <c r="A4718">
        <v>109</v>
      </c>
      <c r="B4718" t="s">
        <v>373</v>
      </c>
      <c r="C4718">
        <v>13</v>
      </c>
      <c r="D4718" s="24">
        <v>2541.447998046875</v>
      </c>
      <c r="E4718" s="24">
        <v>200.87559509277344</v>
      </c>
      <c r="F4718" s="24">
        <v>522.196044921875</v>
      </c>
      <c r="G4718" s="24">
        <v>215.68499755859375</v>
      </c>
      <c r="H4718" s="24">
        <v>231.28619384765625</v>
      </c>
    </row>
    <row r="4719" spans="1:8">
      <c r="A4719">
        <v>110</v>
      </c>
      <c r="B4719" t="s">
        <v>374</v>
      </c>
      <c r="C4719">
        <v>13</v>
      </c>
      <c r="D4719" s="24">
        <v>4057.4716796875</v>
      </c>
      <c r="E4719" s="24">
        <v>468.62933349609375</v>
      </c>
      <c r="F4719" s="24">
        <v>198.06088256835938</v>
      </c>
      <c r="G4719" s="24">
        <v>520.90643310546875</v>
      </c>
      <c r="H4719" s="24">
        <v>524.78924560546875</v>
      </c>
    </row>
    <row r="4720" spans="1:8">
      <c r="A4720">
        <v>111</v>
      </c>
      <c r="B4720" t="s">
        <v>375</v>
      </c>
      <c r="C4720">
        <v>13</v>
      </c>
      <c r="D4720" s="24">
        <v>6286.2958984375</v>
      </c>
      <c r="E4720" s="24">
        <v>568.27154541015625</v>
      </c>
      <c r="F4720" s="24">
        <v>617.462646484375</v>
      </c>
      <c r="G4720" s="24">
        <v>979.9029541015625</v>
      </c>
      <c r="H4720" s="24">
        <v>317.17620849609375</v>
      </c>
    </row>
    <row r="4721" spans="1:8">
      <c r="A4721">
        <v>112</v>
      </c>
      <c r="B4721" t="s">
        <v>376</v>
      </c>
      <c r="C4721">
        <v>13</v>
      </c>
      <c r="D4721" s="24">
        <v>3131.09912109375</v>
      </c>
      <c r="E4721" s="24">
        <v>869.56756591796875</v>
      </c>
      <c r="F4721" s="24">
        <v>663.45281982421875</v>
      </c>
      <c r="G4721" s="24">
        <v>759.662353515625</v>
      </c>
      <c r="H4721" s="24">
        <v>492.38931274414062</v>
      </c>
    </row>
    <row r="4722" spans="1:8">
      <c r="A4722">
        <v>113</v>
      </c>
      <c r="B4722" t="s">
        <v>377</v>
      </c>
      <c r="C4722">
        <v>13</v>
      </c>
      <c r="D4722" s="24">
        <v>11351.98046875</v>
      </c>
      <c r="E4722" s="24">
        <v>1456.2001953125</v>
      </c>
      <c r="F4722" s="24">
        <v>1031.2371826171875</v>
      </c>
      <c r="G4722" s="24">
        <v>1638.677490234375</v>
      </c>
      <c r="H4722" s="24">
        <v>691.3905029296875</v>
      </c>
    </row>
    <row r="4723" spans="1:8">
      <c r="A4723">
        <v>114</v>
      </c>
      <c r="B4723" t="s">
        <v>378</v>
      </c>
      <c r="C4723">
        <v>13</v>
      </c>
      <c r="D4723" s="24">
        <v>2372.664306640625</v>
      </c>
      <c r="E4723" s="24">
        <v>383.99163818359375</v>
      </c>
      <c r="F4723" s="24">
        <v>317.3646240234375</v>
      </c>
      <c r="G4723" s="24">
        <v>524.98907470703125</v>
      </c>
      <c r="H4723" s="24">
        <v>352.56939697265625</v>
      </c>
    </row>
    <row r="4724" spans="1:8">
      <c r="A4724">
        <v>115</v>
      </c>
      <c r="B4724" t="s">
        <v>379</v>
      </c>
      <c r="C4724">
        <v>13</v>
      </c>
      <c r="D4724" s="24">
        <v>3942.09423828125</v>
      </c>
      <c r="E4724" s="24">
        <v>664.12481689453125</v>
      </c>
      <c r="F4724" s="24">
        <v>602.9376220703125</v>
      </c>
      <c r="G4724" s="24">
        <v>1051.318115234375</v>
      </c>
      <c r="H4724" s="24">
        <v>581.5875244140625</v>
      </c>
    </row>
    <row r="4725" spans="1:8">
      <c r="A4725">
        <v>116</v>
      </c>
      <c r="B4725" t="s">
        <v>380</v>
      </c>
      <c r="C4725">
        <v>13</v>
      </c>
      <c r="D4725" s="24">
        <v>7053.3203125</v>
      </c>
      <c r="E4725" s="24">
        <v>1188.8919677734375</v>
      </c>
      <c r="F4725" s="24">
        <v>678.444091796875</v>
      </c>
      <c r="G4725" s="24">
        <v>1146.1795654296875</v>
      </c>
      <c r="H4725" s="24">
        <v>792.82196044921875</v>
      </c>
    </row>
    <row r="4726" spans="1:8">
      <c r="A4726">
        <v>117</v>
      </c>
      <c r="B4726" t="s">
        <v>381</v>
      </c>
      <c r="C4726">
        <v>13</v>
      </c>
      <c r="D4726" s="24">
        <v>2508.744384765625</v>
      </c>
      <c r="E4726" s="24">
        <v>343.23489379882812</v>
      </c>
      <c r="F4726" s="24">
        <v>160.13890075683594</v>
      </c>
      <c r="G4726" s="24">
        <v>812.9918212890625</v>
      </c>
      <c r="H4726" s="24">
        <v>449.09310913085938</v>
      </c>
    </row>
    <row r="4727" spans="1:8">
      <c r="A4727">
        <v>118</v>
      </c>
      <c r="B4727" t="s">
        <v>382</v>
      </c>
      <c r="C4727">
        <v>13</v>
      </c>
      <c r="D4727" s="24">
        <v>1416.0712890625</v>
      </c>
      <c r="E4727" s="24">
        <v>356.08236694335938</v>
      </c>
      <c r="F4727" s="24">
        <v>149.4942626953125</v>
      </c>
      <c r="G4727" s="24">
        <v>578.139404296875</v>
      </c>
      <c r="H4727" s="24">
        <v>339.42507934570312</v>
      </c>
    </row>
    <row r="4728" spans="1:8">
      <c r="A4728">
        <v>119</v>
      </c>
      <c r="B4728" t="s">
        <v>383</v>
      </c>
      <c r="C4728">
        <v>13</v>
      </c>
      <c r="D4728" s="24">
        <v>3375.60107421875</v>
      </c>
      <c r="E4728" s="24">
        <v>684.3743896484375</v>
      </c>
      <c r="F4728" s="24">
        <v>231.41787719726562</v>
      </c>
      <c r="G4728" s="24">
        <v>605.59661865234375</v>
      </c>
      <c r="H4728" s="24">
        <v>908.24951171875</v>
      </c>
    </row>
    <row r="4729" spans="1:8">
      <c r="A4729">
        <v>120</v>
      </c>
      <c r="B4729" t="s">
        <v>384</v>
      </c>
      <c r="C4729">
        <v>13</v>
      </c>
      <c r="D4729" s="24">
        <v>7266.96142578125</v>
      </c>
      <c r="E4729" s="24">
        <v>1021.2931518554688</v>
      </c>
      <c r="F4729" s="24">
        <v>502.74325561523438</v>
      </c>
      <c r="G4729" s="24">
        <v>1129.1639404296875</v>
      </c>
      <c r="H4729" s="24">
        <v>116.50926208496094</v>
      </c>
    </row>
    <row r="4730" spans="1:8">
      <c r="A4730">
        <v>121</v>
      </c>
      <c r="B4730" t="s">
        <v>318</v>
      </c>
      <c r="C4730">
        <v>13</v>
      </c>
      <c r="D4730" s="24">
        <v>60920.1953125</v>
      </c>
      <c r="E4730" s="24">
        <v>27957.734375</v>
      </c>
      <c r="F4730" s="24">
        <v>59931.7890625</v>
      </c>
      <c r="G4730" s="24">
        <v>114244.4453125</v>
      </c>
      <c r="H4730" s="24">
        <v>457.01495361328125</v>
      </c>
    </row>
    <row r="4731" spans="1:8">
      <c r="A4731">
        <v>122</v>
      </c>
      <c r="B4731" t="s">
        <v>320</v>
      </c>
      <c r="C4731">
        <v>13</v>
      </c>
      <c r="D4731" s="24">
        <v>32127.890625</v>
      </c>
      <c r="E4731" s="24">
        <v>16216.7421875</v>
      </c>
      <c r="F4731" s="24">
        <v>35706.7578125</v>
      </c>
      <c r="G4731" s="24">
        <v>68713.75</v>
      </c>
      <c r="H4731" s="24">
        <v>515.9927978515625</v>
      </c>
    </row>
    <row r="4732" spans="1:8">
      <c r="A4732">
        <v>123</v>
      </c>
      <c r="B4732" t="s">
        <v>385</v>
      </c>
      <c r="C4732">
        <v>13</v>
      </c>
      <c r="D4732" s="24">
        <v>3512.350341796875</v>
      </c>
      <c r="E4732" s="24">
        <v>1262.6727294921875</v>
      </c>
      <c r="F4732" s="24">
        <v>426.66000366210938</v>
      </c>
      <c r="G4732" s="24">
        <v>858.324462890625</v>
      </c>
      <c r="H4732" s="24">
        <v>376.77499389648438</v>
      </c>
    </row>
    <row r="4733" spans="1:8">
      <c r="A4733">
        <v>124</v>
      </c>
      <c r="B4733" t="s">
        <v>386</v>
      </c>
      <c r="C4733">
        <v>13</v>
      </c>
      <c r="D4733" s="24">
        <v>4673.37744140625</v>
      </c>
      <c r="E4733" s="24">
        <v>1277.27294921875</v>
      </c>
      <c r="F4733" s="24">
        <v>699.5281982421875</v>
      </c>
      <c r="G4733" s="24">
        <v>1169.042724609375</v>
      </c>
      <c r="H4733" s="24">
        <v>1021.8336791992188</v>
      </c>
    </row>
    <row r="4734" spans="1:8">
      <c r="A4734">
        <v>125</v>
      </c>
      <c r="B4734" t="s">
        <v>387</v>
      </c>
      <c r="C4734">
        <v>13</v>
      </c>
      <c r="D4734" s="24">
        <v>8745.162109375</v>
      </c>
      <c r="E4734" s="24">
        <v>1818.1580810546875</v>
      </c>
      <c r="F4734" s="24">
        <v>1101.3853759765625</v>
      </c>
      <c r="G4734" s="24">
        <v>1733.971923828125</v>
      </c>
      <c r="H4734" s="24">
        <v>671.54296875</v>
      </c>
    </row>
    <row r="4735" spans="1:8">
      <c r="A4735">
        <v>126</v>
      </c>
      <c r="B4735" t="s">
        <v>388</v>
      </c>
      <c r="C4735">
        <v>13</v>
      </c>
      <c r="D4735" s="24">
        <v>10720.7080078125</v>
      </c>
      <c r="E4735" s="24">
        <v>1981.3822021484375</v>
      </c>
      <c r="F4735" s="24">
        <v>1146.474853515625</v>
      </c>
      <c r="G4735" s="24">
        <v>1854.5330810546875</v>
      </c>
      <c r="H4735" s="24">
        <v>826.0289306640625</v>
      </c>
    </row>
    <row r="4736" spans="1:8">
      <c r="A4736">
        <v>127</v>
      </c>
      <c r="B4736" t="s">
        <v>389</v>
      </c>
      <c r="C4736">
        <v>13</v>
      </c>
      <c r="D4736" s="24">
        <v>3127.0791015625</v>
      </c>
      <c r="E4736" s="24">
        <v>589.12274169921875</v>
      </c>
      <c r="F4736" s="24">
        <v>469.50961303710938</v>
      </c>
      <c r="G4736" s="24">
        <v>1054.554443359375</v>
      </c>
      <c r="H4736" s="24">
        <v>400.00030517578125</v>
      </c>
    </row>
    <row r="4737" spans="1:8">
      <c r="A4737">
        <v>128</v>
      </c>
      <c r="B4737" t="s">
        <v>390</v>
      </c>
      <c r="C4737">
        <v>13</v>
      </c>
      <c r="D4737" s="24">
        <v>13260.59765625</v>
      </c>
      <c r="E4737" s="24">
        <v>2129.935546875</v>
      </c>
      <c r="F4737" s="24">
        <v>1704.3447265625</v>
      </c>
      <c r="G4737" s="24">
        <v>1870.379638671875</v>
      </c>
      <c r="H4737" s="24">
        <v>1067.900146484375</v>
      </c>
    </row>
    <row r="4738" spans="1:8">
      <c r="A4738">
        <v>129</v>
      </c>
      <c r="B4738" t="s">
        <v>391</v>
      </c>
      <c r="C4738">
        <v>13</v>
      </c>
      <c r="D4738" s="24">
        <v>25499.736328125</v>
      </c>
      <c r="E4738" s="24">
        <v>4679.20361328125</v>
      </c>
      <c r="F4738" s="24">
        <v>3002.23779296875</v>
      </c>
      <c r="G4738" s="24">
        <v>3646.29931640625</v>
      </c>
      <c r="H4738" s="24">
        <v>3440.681396484375</v>
      </c>
    </row>
    <row r="4739" spans="1:8">
      <c r="A4739">
        <v>130</v>
      </c>
      <c r="B4739" t="s">
        <v>392</v>
      </c>
      <c r="C4739">
        <v>13</v>
      </c>
      <c r="D4739" s="24">
        <v>4895.56689453125</v>
      </c>
      <c r="E4739" s="24">
        <v>821.72406005859375</v>
      </c>
      <c r="F4739" s="24">
        <v>933.46942138671875</v>
      </c>
      <c r="G4739" s="24">
        <v>857.2337646484375</v>
      </c>
      <c r="H4739" s="24">
        <v>1015.9546508789062</v>
      </c>
    </row>
    <row r="4740" spans="1:8">
      <c r="A4740">
        <v>131</v>
      </c>
      <c r="B4740" t="s">
        <v>393</v>
      </c>
      <c r="C4740">
        <v>13</v>
      </c>
      <c r="D4740" s="24">
        <v>7878.71826171875</v>
      </c>
      <c r="E4740" s="24">
        <v>1404.169921875</v>
      </c>
      <c r="F4740" s="24">
        <v>636.1727294921875</v>
      </c>
      <c r="G4740" s="24">
        <v>837.903564453125</v>
      </c>
      <c r="H4740" s="24">
        <v>902.1904296875</v>
      </c>
    </row>
    <row r="4741" spans="1:8">
      <c r="A4741">
        <v>132</v>
      </c>
      <c r="B4741" t="s">
        <v>394</v>
      </c>
      <c r="C4741">
        <v>13</v>
      </c>
      <c r="D4741" s="24">
        <v>477.84829711914062</v>
      </c>
      <c r="E4741" s="24">
        <v>694.4593505859375</v>
      </c>
      <c r="F4741" s="24">
        <v>347.24197387695312</v>
      </c>
      <c r="G4741" s="24">
        <v>53.870765686035156</v>
      </c>
      <c r="H4741" s="24">
        <v>460.2706298828125</v>
      </c>
    </row>
    <row r="4742" spans="1:8">
      <c r="A4742">
        <v>133</v>
      </c>
      <c r="B4742" t="s">
        <v>395</v>
      </c>
      <c r="C4742">
        <v>13</v>
      </c>
      <c r="D4742" s="24">
        <v>9342.0791015625</v>
      </c>
      <c r="E4742" s="24">
        <v>1341.7467041015625</v>
      </c>
      <c r="F4742" s="24">
        <v>789.8695068359375</v>
      </c>
      <c r="G4742" s="24">
        <v>1603.554931640625</v>
      </c>
      <c r="H4742" s="24">
        <v>2398.412109375</v>
      </c>
    </row>
    <row r="4743" spans="1:8">
      <c r="A4743">
        <v>134</v>
      </c>
      <c r="B4743" t="s">
        <v>396</v>
      </c>
      <c r="C4743">
        <v>13</v>
      </c>
      <c r="D4743" s="24">
        <v>9490.1005859375</v>
      </c>
      <c r="E4743" s="24">
        <v>2743.5419921875</v>
      </c>
      <c r="F4743" s="24">
        <v>1024.4412841796875</v>
      </c>
      <c r="G4743" s="24">
        <v>1951.60693359375</v>
      </c>
      <c r="H4743" s="24">
        <v>1227.9302978515625</v>
      </c>
    </row>
    <row r="4744" spans="1:8">
      <c r="A4744">
        <v>135</v>
      </c>
      <c r="B4744" t="s">
        <v>397</v>
      </c>
      <c r="C4744">
        <v>13</v>
      </c>
      <c r="D4744" s="24">
        <v>14721.3349609375</v>
      </c>
      <c r="E4744" s="24">
        <v>2030.2828369140625</v>
      </c>
      <c r="F4744" s="24">
        <v>2085.000244140625</v>
      </c>
      <c r="G4744" s="24">
        <v>2063.460205078125</v>
      </c>
      <c r="H4744" s="24">
        <v>963.26507568359375</v>
      </c>
    </row>
    <row r="4745" spans="1:8">
      <c r="A4745">
        <v>136</v>
      </c>
      <c r="B4745" t="s">
        <v>398</v>
      </c>
      <c r="C4745">
        <v>13</v>
      </c>
      <c r="D4745" s="24">
        <v>15756.3359375</v>
      </c>
      <c r="E4745" s="24">
        <v>3775.019287109375</v>
      </c>
      <c r="F4745" s="24">
        <v>2449.089599609375</v>
      </c>
      <c r="G4745" s="24">
        <v>2830.9775390625</v>
      </c>
      <c r="H4745" s="24">
        <v>2351.87158203125</v>
      </c>
    </row>
    <row r="4746" spans="1:8">
      <c r="A4746">
        <v>137</v>
      </c>
      <c r="B4746" t="s">
        <v>399</v>
      </c>
      <c r="C4746">
        <v>13</v>
      </c>
      <c r="D4746" s="24">
        <v>5042.3017578125</v>
      </c>
      <c r="E4746" s="24">
        <v>1550.5966796875</v>
      </c>
      <c r="F4746" s="24">
        <v>694.32208251953125</v>
      </c>
      <c r="G4746" s="24">
        <v>377.4456787109375</v>
      </c>
      <c r="H4746" s="24">
        <v>501.86892700195312</v>
      </c>
    </row>
    <row r="4747" spans="1:8">
      <c r="A4747">
        <v>138</v>
      </c>
      <c r="B4747" t="s">
        <v>400</v>
      </c>
      <c r="C4747">
        <v>13</v>
      </c>
      <c r="D4747" s="24">
        <v>4375.759765625</v>
      </c>
      <c r="E4747" s="24">
        <v>1849.9476318359375</v>
      </c>
      <c r="F4747" s="24">
        <v>538.50341796875</v>
      </c>
      <c r="G4747" s="24">
        <v>875.43487548828125</v>
      </c>
      <c r="H4747" s="24">
        <v>615.5928955078125</v>
      </c>
    </row>
    <row r="4748" spans="1:8">
      <c r="A4748">
        <v>139</v>
      </c>
      <c r="B4748" t="s">
        <v>401</v>
      </c>
      <c r="C4748">
        <v>13</v>
      </c>
      <c r="D4748" s="24">
        <v>12137.4501953125</v>
      </c>
      <c r="E4748" s="24">
        <v>2047.508056640625</v>
      </c>
      <c r="F4748" s="24">
        <v>1802.089111328125</v>
      </c>
      <c r="G4748" s="24">
        <v>2063.98681640625</v>
      </c>
      <c r="H4748" s="24">
        <v>1170.870361328125</v>
      </c>
    </row>
    <row r="4749" spans="1:8">
      <c r="A4749">
        <v>140</v>
      </c>
      <c r="B4749" t="s">
        <v>402</v>
      </c>
      <c r="C4749">
        <v>13</v>
      </c>
      <c r="D4749" s="24">
        <v>4984.28662109375</v>
      </c>
      <c r="E4749" s="24">
        <v>1102.74755859375</v>
      </c>
      <c r="F4749" s="24">
        <v>829.3973388671875</v>
      </c>
      <c r="G4749" s="24">
        <v>1056.2208251953125</v>
      </c>
      <c r="H4749" s="24">
        <v>352.17791748046875</v>
      </c>
    </row>
    <row r="4750" spans="1:8">
      <c r="A4750">
        <v>141</v>
      </c>
      <c r="B4750" t="s">
        <v>403</v>
      </c>
      <c r="C4750">
        <v>13</v>
      </c>
      <c r="D4750" s="24">
        <v>6899.3798828125</v>
      </c>
      <c r="E4750" s="24">
        <v>1352.35693359375</v>
      </c>
      <c r="F4750" s="24">
        <v>872.7657470703125</v>
      </c>
      <c r="G4750" s="24">
        <v>1642.3814697265625</v>
      </c>
      <c r="H4750" s="24">
        <v>630.79669189453125</v>
      </c>
    </row>
    <row r="4751" spans="1:8">
      <c r="A4751">
        <v>142</v>
      </c>
      <c r="B4751" t="s">
        <v>404</v>
      </c>
      <c r="C4751">
        <v>13</v>
      </c>
      <c r="D4751" s="24">
        <v>17793.767578125</v>
      </c>
      <c r="E4751" s="24">
        <v>3256.531005859375</v>
      </c>
      <c r="F4751" s="24">
        <v>1809.573486328125</v>
      </c>
      <c r="G4751" s="24">
        <v>2127.067626953125</v>
      </c>
      <c r="H4751" s="24">
        <v>1091.8572998046875</v>
      </c>
    </row>
    <row r="4752" spans="1:8">
      <c r="A4752">
        <v>143</v>
      </c>
      <c r="B4752" t="s">
        <v>405</v>
      </c>
      <c r="C4752">
        <v>13</v>
      </c>
      <c r="D4752" s="24">
        <v>3120.80859375</v>
      </c>
      <c r="E4752" s="24">
        <v>318.53091430664062</v>
      </c>
      <c r="F4752" s="24">
        <v>3.2650036811828613</v>
      </c>
      <c r="G4752" s="24">
        <v>326.61398315429688</v>
      </c>
      <c r="H4752" s="24">
        <v>272.3201904296875</v>
      </c>
    </row>
    <row r="4753" spans="1:8">
      <c r="A4753">
        <v>144</v>
      </c>
      <c r="B4753" t="s">
        <v>406</v>
      </c>
      <c r="C4753">
        <v>13</v>
      </c>
      <c r="D4753" s="24">
        <v>1825.4459228515625</v>
      </c>
      <c r="E4753" s="24">
        <v>881.30657958984375</v>
      </c>
      <c r="F4753" s="24">
        <v>324.9190673828125</v>
      </c>
      <c r="G4753" s="24">
        <v>551.61614990234375</v>
      </c>
      <c r="H4753" s="24">
        <v>425.71963500976562</v>
      </c>
    </row>
    <row r="4754" spans="1:8">
      <c r="A4754">
        <v>145</v>
      </c>
      <c r="B4754" t="s">
        <v>407</v>
      </c>
      <c r="C4754">
        <v>13</v>
      </c>
      <c r="D4754" s="24">
        <v>12242.193359375</v>
      </c>
      <c r="E4754" s="24">
        <v>1683.3616943359375</v>
      </c>
      <c r="F4754" s="24">
        <v>1117.775146484375</v>
      </c>
      <c r="G4754" s="24">
        <v>1696.1981201171875</v>
      </c>
      <c r="H4754" s="24">
        <v>600.2987060546875</v>
      </c>
    </row>
    <row r="4755" spans="1:8">
      <c r="A4755">
        <v>146</v>
      </c>
      <c r="B4755" t="s">
        <v>408</v>
      </c>
      <c r="C4755">
        <v>13</v>
      </c>
      <c r="D4755" s="24">
        <v>14418.521484375</v>
      </c>
      <c r="E4755" s="24">
        <v>1965.23388671875</v>
      </c>
      <c r="F4755" s="24">
        <v>892.16455078125</v>
      </c>
      <c r="G4755" s="24">
        <v>1310.7265625</v>
      </c>
      <c r="H4755" s="24">
        <v>821.3702392578125</v>
      </c>
    </row>
    <row r="4756" spans="1:8">
      <c r="A4756">
        <v>147</v>
      </c>
      <c r="B4756" t="s">
        <v>409</v>
      </c>
      <c r="C4756">
        <v>13</v>
      </c>
      <c r="D4756" s="24">
        <v>7430.16015625</v>
      </c>
      <c r="E4756" s="24">
        <v>1325.691162109375</v>
      </c>
      <c r="F4756" s="24">
        <v>1054.2767333984375</v>
      </c>
      <c r="G4756" s="24">
        <v>1050.8597412109375</v>
      </c>
      <c r="H4756" s="24">
        <v>207.55966186523438</v>
      </c>
    </row>
    <row r="4757" spans="1:8">
      <c r="A4757">
        <v>148</v>
      </c>
      <c r="B4757" t="s">
        <v>410</v>
      </c>
      <c r="C4757">
        <v>13</v>
      </c>
      <c r="D4757" s="24">
        <v>9634.142578125</v>
      </c>
      <c r="E4757" s="24">
        <v>1302.8179931640625</v>
      </c>
      <c r="F4757" s="24">
        <v>949.488525390625</v>
      </c>
      <c r="G4757" s="24">
        <v>2079.6142578125</v>
      </c>
      <c r="H4757" s="24">
        <v>738.86578369140625</v>
      </c>
    </row>
    <row r="4758" spans="1:8">
      <c r="A4758">
        <v>149</v>
      </c>
      <c r="B4758" t="s">
        <v>411</v>
      </c>
      <c r="C4758">
        <v>13</v>
      </c>
      <c r="D4758" s="24">
        <v>30006.98046875</v>
      </c>
      <c r="E4758" s="24">
        <v>4994.033203125</v>
      </c>
      <c r="F4758" s="24">
        <v>4065.13134765625</v>
      </c>
      <c r="G4758" s="24">
        <v>2991.293701171875</v>
      </c>
      <c r="H4758" s="24">
        <v>1851.7705078125</v>
      </c>
    </row>
    <row r="4759" spans="1:8">
      <c r="A4759">
        <v>150</v>
      </c>
      <c r="B4759" t="s">
        <v>412</v>
      </c>
      <c r="C4759">
        <v>13</v>
      </c>
      <c r="D4759" s="24">
        <v>10798.3759765625</v>
      </c>
      <c r="E4759" s="24">
        <v>2287.73681640625</v>
      </c>
      <c r="F4759" s="24">
        <v>1322.9034423828125</v>
      </c>
      <c r="G4759" s="24">
        <v>1142.35205078125</v>
      </c>
      <c r="H4759" s="24">
        <v>520.36419677734375</v>
      </c>
    </row>
    <row r="4760" spans="1:8">
      <c r="A4760">
        <v>151</v>
      </c>
      <c r="B4760" t="s">
        <v>413</v>
      </c>
      <c r="C4760">
        <v>13</v>
      </c>
      <c r="D4760" s="24">
        <v>7846.58740234375</v>
      </c>
      <c r="E4760" s="24">
        <v>1528.12548828125</v>
      </c>
      <c r="F4760" s="24">
        <v>959.1295166015625</v>
      </c>
      <c r="G4760" s="24">
        <v>1314.1064453125</v>
      </c>
      <c r="H4760" s="24">
        <v>678.54150390625</v>
      </c>
    </row>
    <row r="4761" spans="1:8">
      <c r="A4761">
        <v>152</v>
      </c>
      <c r="B4761" t="s">
        <v>414</v>
      </c>
      <c r="C4761">
        <v>13</v>
      </c>
      <c r="D4761" s="24">
        <v>6777.7724609375</v>
      </c>
      <c r="E4761" s="24">
        <v>1232.426513671875</v>
      </c>
      <c r="F4761" s="24">
        <v>906.14324951171875</v>
      </c>
      <c r="G4761" s="24">
        <v>2073.220947265625</v>
      </c>
      <c r="H4761" s="24">
        <v>1173.3370361328125</v>
      </c>
    </row>
    <row r="4762" spans="1:8">
      <c r="A4762">
        <v>153</v>
      </c>
      <c r="B4762" t="s">
        <v>415</v>
      </c>
      <c r="C4762">
        <v>13</v>
      </c>
      <c r="D4762" s="24">
        <v>4292.4130859375</v>
      </c>
      <c r="E4762" s="24">
        <v>581.7086181640625</v>
      </c>
      <c r="F4762" s="24">
        <v>1076.7918701171875</v>
      </c>
      <c r="G4762" s="24">
        <v>1531.78662109375</v>
      </c>
      <c r="H4762" s="24">
        <v>438.34197998046875</v>
      </c>
    </row>
    <row r="4763" spans="1:8">
      <c r="A4763">
        <v>154</v>
      </c>
      <c r="B4763" t="s">
        <v>416</v>
      </c>
      <c r="C4763">
        <v>13</v>
      </c>
      <c r="D4763" s="24">
        <v>2388.95751953125</v>
      </c>
      <c r="E4763" s="24">
        <v>1069.3975830078125</v>
      </c>
      <c r="F4763" s="24">
        <v>699.4996337890625</v>
      </c>
      <c r="G4763" s="24">
        <v>659.86053466796875</v>
      </c>
      <c r="H4763" s="24">
        <v>47.705745697021484</v>
      </c>
    </row>
    <row r="4764" spans="1:8">
      <c r="A4764">
        <v>155</v>
      </c>
      <c r="B4764" t="s">
        <v>417</v>
      </c>
      <c r="C4764">
        <v>13</v>
      </c>
      <c r="D4764" s="24">
        <v>8364.986328125</v>
      </c>
      <c r="E4764" s="24">
        <v>1039.745849609375</v>
      </c>
      <c r="F4764" s="24">
        <v>748.53515625</v>
      </c>
      <c r="G4764" s="24">
        <v>1133.2119140625</v>
      </c>
      <c r="H4764" s="24">
        <v>529.0933837890625</v>
      </c>
    </row>
    <row r="4765" spans="1:8">
      <c r="A4765">
        <v>156</v>
      </c>
      <c r="B4765" t="s">
        <v>418</v>
      </c>
      <c r="C4765">
        <v>13</v>
      </c>
      <c r="D4765" s="24">
        <v>7744.05224609375</v>
      </c>
      <c r="E4765" s="24">
        <v>1465.7982177734375</v>
      </c>
      <c r="F4765" s="24">
        <v>927.40570068359375</v>
      </c>
      <c r="G4765" s="24">
        <v>793.45501708984375</v>
      </c>
      <c r="H4765" s="24">
        <v>148.98155212402344</v>
      </c>
    </row>
    <row r="4766" spans="1:8">
      <c r="A4766">
        <v>157</v>
      </c>
      <c r="B4766" t="s">
        <v>419</v>
      </c>
      <c r="C4766">
        <v>13</v>
      </c>
      <c r="D4766" s="24">
        <v>4131.9873046875</v>
      </c>
      <c r="E4766" s="24">
        <v>366.2060546875</v>
      </c>
      <c r="F4766" s="24">
        <v>177.05436706542969</v>
      </c>
      <c r="G4766" s="24">
        <v>706.962158203125</v>
      </c>
      <c r="H4766" s="24">
        <v>-98.293472290039062</v>
      </c>
    </row>
    <row r="4767" spans="1:8">
      <c r="A4767">
        <v>158</v>
      </c>
      <c r="B4767" t="s">
        <v>420</v>
      </c>
      <c r="C4767">
        <v>13</v>
      </c>
      <c r="D4767" s="24">
        <v>3816.251953125</v>
      </c>
      <c r="E4767" s="24">
        <v>555.9444580078125</v>
      </c>
      <c r="F4767" s="24">
        <v>1035.1456298828125</v>
      </c>
      <c r="G4767" s="24">
        <v>750.26812744140625</v>
      </c>
      <c r="H4767" s="24">
        <v>778.61187744140625</v>
      </c>
    </row>
    <row r="4768" spans="1:8">
      <c r="A4768">
        <v>159</v>
      </c>
      <c r="B4768" t="s">
        <v>421</v>
      </c>
      <c r="C4768">
        <v>13</v>
      </c>
      <c r="D4768" s="24">
        <v>17156.81640625</v>
      </c>
      <c r="E4768" s="24">
        <v>6810.18212890625</v>
      </c>
      <c r="F4768" s="24">
        <v>3428.164794921875</v>
      </c>
      <c r="G4768" s="24">
        <v>2273.85546875</v>
      </c>
      <c r="H4768" s="24">
        <v>1242.709716796875</v>
      </c>
    </row>
    <row r="4769" spans="1:8">
      <c r="A4769">
        <v>160</v>
      </c>
      <c r="B4769" t="s">
        <v>422</v>
      </c>
      <c r="C4769">
        <v>13</v>
      </c>
      <c r="D4769" s="24">
        <v>20635.4609375</v>
      </c>
      <c r="E4769" s="24">
        <v>4284.02490234375</v>
      </c>
      <c r="F4769" s="24">
        <v>2250.7431640625</v>
      </c>
      <c r="G4769" s="24">
        <v>4967.189453125</v>
      </c>
      <c r="H4769" s="24">
        <v>2406.6376953125</v>
      </c>
    </row>
    <row r="4770" spans="1:8">
      <c r="A4770">
        <v>161</v>
      </c>
      <c r="B4770" t="s">
        <v>423</v>
      </c>
      <c r="C4770">
        <v>13</v>
      </c>
      <c r="D4770" s="24">
        <v>13640.2451171875</v>
      </c>
      <c r="E4770" s="24">
        <v>1589.091796875</v>
      </c>
      <c r="F4770" s="24">
        <v>1668.1702880859375</v>
      </c>
      <c r="G4770" s="24">
        <v>1981.6510009765625</v>
      </c>
      <c r="H4770" s="24">
        <v>1354.6944580078125</v>
      </c>
    </row>
    <row r="4771" spans="1:8">
      <c r="A4771">
        <v>162</v>
      </c>
      <c r="B4771" t="s">
        <v>424</v>
      </c>
      <c r="C4771">
        <v>13</v>
      </c>
      <c r="D4771" s="24">
        <v>6624.9453125</v>
      </c>
      <c r="E4771" s="24">
        <v>1348.1590576171875</v>
      </c>
      <c r="F4771" s="24">
        <v>987.8402099609375</v>
      </c>
      <c r="G4771" s="24">
        <v>472.60287475585938</v>
      </c>
      <c r="H4771" s="24">
        <v>87.07867431640625</v>
      </c>
    </row>
    <row r="4772" spans="1:8">
      <c r="A4772">
        <v>163</v>
      </c>
      <c r="B4772" t="s">
        <v>425</v>
      </c>
      <c r="C4772">
        <v>13</v>
      </c>
      <c r="D4772" s="24">
        <v>10680.6748046875</v>
      </c>
      <c r="E4772" s="24">
        <v>1978.7608642578125</v>
      </c>
      <c r="F4772" s="24">
        <v>1081.679931640625</v>
      </c>
      <c r="G4772" s="24">
        <v>1341.2381591796875</v>
      </c>
      <c r="H4772" s="24">
        <v>305.08139038085938</v>
      </c>
    </row>
    <row r="4773" spans="1:8">
      <c r="A4773">
        <v>164</v>
      </c>
      <c r="B4773" t="s">
        <v>426</v>
      </c>
      <c r="C4773">
        <v>13</v>
      </c>
      <c r="D4773" s="24">
        <v>9522.998046875</v>
      </c>
      <c r="E4773" s="24">
        <v>1761.14599609375</v>
      </c>
      <c r="F4773" s="24">
        <v>903.609619140625</v>
      </c>
      <c r="G4773" s="24">
        <v>1441.2288818359375</v>
      </c>
      <c r="H4773" s="24">
        <v>1307.30615234375</v>
      </c>
    </row>
    <row r="4774" spans="1:8">
      <c r="A4774">
        <v>165</v>
      </c>
      <c r="B4774" t="s">
        <v>427</v>
      </c>
      <c r="C4774">
        <v>13</v>
      </c>
      <c r="D4774" s="24">
        <v>3122.415283203125</v>
      </c>
      <c r="E4774" s="24">
        <v>579.44525146484375</v>
      </c>
      <c r="F4774" s="24">
        <v>292.05941772460938</v>
      </c>
      <c r="G4774" s="24">
        <v>1017.3598022460938</v>
      </c>
      <c r="H4774" s="24">
        <v>717.39801025390625</v>
      </c>
    </row>
    <row r="4775" spans="1:8">
      <c r="A4775">
        <v>166</v>
      </c>
      <c r="B4775" t="s">
        <v>428</v>
      </c>
      <c r="C4775">
        <v>13</v>
      </c>
      <c r="D4775" s="24">
        <v>1559.4041748046875</v>
      </c>
      <c r="E4775" s="24">
        <v>215.04048156738281</v>
      </c>
      <c r="F4775" s="24">
        <v>189.18161010742188</v>
      </c>
      <c r="G4775" s="24">
        <v>647.00897216796875</v>
      </c>
      <c r="H4775" s="24">
        <v>343.236083984375</v>
      </c>
    </row>
    <row r="4776" spans="1:8">
      <c r="A4776">
        <v>167</v>
      </c>
      <c r="B4776" t="s">
        <v>429</v>
      </c>
      <c r="C4776">
        <v>13</v>
      </c>
      <c r="D4776" s="24">
        <v>12248.01171875</v>
      </c>
      <c r="E4776" s="24">
        <v>1474.6129150390625</v>
      </c>
      <c r="F4776" s="24">
        <v>931.03900146484375</v>
      </c>
      <c r="G4776" s="24">
        <v>1279.575439453125</v>
      </c>
      <c r="H4776" s="24">
        <v>509.44741821289062</v>
      </c>
    </row>
    <row r="4777" spans="1:8">
      <c r="A4777">
        <v>168</v>
      </c>
      <c r="B4777" t="s">
        <v>430</v>
      </c>
      <c r="C4777">
        <v>13</v>
      </c>
      <c r="D4777" s="24">
        <v>2412.23974609375</v>
      </c>
      <c r="E4777" s="24">
        <v>673.10687255859375</v>
      </c>
      <c r="F4777" s="24">
        <v>417.45367431640625</v>
      </c>
      <c r="G4777" s="24">
        <v>878.3370361328125</v>
      </c>
      <c r="H4777" s="24">
        <v>388.69540405273438</v>
      </c>
    </row>
    <row r="4778" spans="1:8">
      <c r="A4778">
        <v>169</v>
      </c>
      <c r="B4778" t="s">
        <v>431</v>
      </c>
      <c r="C4778">
        <v>13</v>
      </c>
      <c r="D4778" s="24">
        <v>13899.4326171875</v>
      </c>
      <c r="E4778" s="24">
        <v>1839.980224609375</v>
      </c>
      <c r="F4778" s="24">
        <v>1109.2247314453125</v>
      </c>
      <c r="G4778" s="24">
        <v>1502.28125</v>
      </c>
      <c r="H4778" s="24">
        <v>708.188232421875</v>
      </c>
    </row>
    <row r="4779" spans="1:8">
      <c r="A4779">
        <v>170</v>
      </c>
      <c r="B4779" t="s">
        <v>432</v>
      </c>
      <c r="C4779">
        <v>13</v>
      </c>
      <c r="D4779" s="24">
        <v>6893.89892578125</v>
      </c>
      <c r="E4779" s="24">
        <v>1150.2999267578125</v>
      </c>
      <c r="F4779" s="24">
        <v>783.2354736328125</v>
      </c>
      <c r="G4779" s="24">
        <v>1259.58642578125</v>
      </c>
      <c r="H4779" s="24">
        <v>652.4659423828125</v>
      </c>
    </row>
    <row r="4780" spans="1:8">
      <c r="A4780">
        <v>171</v>
      </c>
      <c r="B4780" t="s">
        <v>433</v>
      </c>
      <c r="C4780">
        <v>13</v>
      </c>
      <c r="D4780" s="24">
        <v>10003.451171875</v>
      </c>
      <c r="E4780" s="24">
        <v>1516.5521240234375</v>
      </c>
      <c r="F4780" s="24">
        <v>979.622314453125</v>
      </c>
      <c r="G4780" s="24">
        <v>1376.1048583984375</v>
      </c>
      <c r="H4780" s="24">
        <v>483.70712280273438</v>
      </c>
    </row>
    <row r="4781" spans="1:8">
      <c r="A4781">
        <v>172</v>
      </c>
      <c r="B4781" t="s">
        <v>434</v>
      </c>
      <c r="C4781">
        <v>13</v>
      </c>
      <c r="D4781" s="24">
        <v>13123.0869140625</v>
      </c>
      <c r="E4781" s="24">
        <v>2736.589599609375</v>
      </c>
      <c r="F4781" s="24">
        <v>5034.2744140625</v>
      </c>
      <c r="G4781" s="24">
        <v>10954.1015625</v>
      </c>
      <c r="H4781" s="24">
        <v>391.18374633789062</v>
      </c>
    </row>
    <row r="4782" spans="1:8">
      <c r="A4782">
        <v>173</v>
      </c>
      <c r="B4782" t="s">
        <v>435</v>
      </c>
      <c r="C4782">
        <v>13</v>
      </c>
      <c r="D4782" s="24">
        <v>32258.896484375</v>
      </c>
      <c r="E4782" s="24">
        <v>4641.87451171875</v>
      </c>
      <c r="F4782" s="24">
        <v>2681.406005859375</v>
      </c>
      <c r="G4782" s="24">
        <v>3456.624755859375</v>
      </c>
      <c r="H4782" s="24">
        <v>1554.967041015625</v>
      </c>
    </row>
    <row r="4783" spans="1:8">
      <c r="A4783">
        <v>174</v>
      </c>
      <c r="B4783" t="s">
        <v>436</v>
      </c>
      <c r="C4783">
        <v>13</v>
      </c>
      <c r="D4783" s="24">
        <v>4435.611328125</v>
      </c>
      <c r="E4783" s="24">
        <v>616.57177734375</v>
      </c>
      <c r="F4783" s="24">
        <v>915.186767578125</v>
      </c>
      <c r="G4783" s="24">
        <v>1095.8458251953125</v>
      </c>
      <c r="H4783" s="24">
        <v>1003.7548217773438</v>
      </c>
    </row>
    <row r="4784" spans="1:8">
      <c r="A4784">
        <v>175</v>
      </c>
      <c r="B4784" t="s">
        <v>437</v>
      </c>
      <c r="C4784">
        <v>13</v>
      </c>
      <c r="D4784" s="24">
        <v>9533.5498046875</v>
      </c>
      <c r="E4784" s="24">
        <v>1431.5557861328125</v>
      </c>
      <c r="F4784" s="24">
        <v>873.23748779296875</v>
      </c>
      <c r="G4784" s="24">
        <v>1290.3428955078125</v>
      </c>
      <c r="H4784" s="24">
        <v>1368.2071533203125</v>
      </c>
    </row>
    <row r="4785" spans="1:8">
      <c r="A4785">
        <v>176</v>
      </c>
      <c r="B4785" t="s">
        <v>438</v>
      </c>
      <c r="C4785">
        <v>13</v>
      </c>
      <c r="D4785" s="24">
        <v>5745.9091796875</v>
      </c>
      <c r="E4785" s="24">
        <v>764.034423828125</v>
      </c>
      <c r="F4785" s="24">
        <v>336.1466064453125</v>
      </c>
      <c r="G4785" s="24">
        <v>1478.890380859375</v>
      </c>
      <c r="H4785" s="24">
        <v>3158.3330078125</v>
      </c>
    </row>
    <row r="4786" spans="1:8">
      <c r="A4786">
        <v>177</v>
      </c>
      <c r="B4786" t="s">
        <v>439</v>
      </c>
      <c r="C4786">
        <v>13</v>
      </c>
      <c r="D4786" s="24">
        <v>10242.8154296875</v>
      </c>
      <c r="E4786" s="24">
        <v>1964.9749755859375</v>
      </c>
      <c r="F4786" s="24">
        <v>505.92868041992188</v>
      </c>
      <c r="G4786" s="24">
        <v>1367.6728515625</v>
      </c>
      <c r="H4786" s="24">
        <v>1102.295654296875</v>
      </c>
    </row>
    <row r="4787" spans="1:8">
      <c r="A4787">
        <v>178</v>
      </c>
      <c r="B4787" t="s">
        <v>440</v>
      </c>
      <c r="C4787">
        <v>13</v>
      </c>
      <c r="D4787" s="24">
        <v>12356.4248046875</v>
      </c>
      <c r="E4787" s="24">
        <v>2586.530029296875</v>
      </c>
      <c r="F4787" s="24">
        <v>1363.1124267578125</v>
      </c>
      <c r="G4787" s="24">
        <v>1478.6944580078125</v>
      </c>
      <c r="H4787" s="24">
        <v>1995.1815185546875</v>
      </c>
    </row>
    <row r="4788" spans="1:8">
      <c r="A4788">
        <v>179</v>
      </c>
      <c r="B4788" t="s">
        <v>441</v>
      </c>
      <c r="C4788">
        <v>13</v>
      </c>
      <c r="D4788" s="24">
        <v>9325.44140625</v>
      </c>
      <c r="E4788" s="24">
        <v>1582.55419921875</v>
      </c>
      <c r="F4788" s="24">
        <v>673.14398193359375</v>
      </c>
      <c r="G4788" s="24">
        <v>1290.3096923828125</v>
      </c>
      <c r="H4788" s="24">
        <v>1002.1134033203125</v>
      </c>
    </row>
    <row r="4789" spans="1:8">
      <c r="A4789">
        <v>180</v>
      </c>
      <c r="B4789" t="s">
        <v>442</v>
      </c>
      <c r="C4789">
        <v>13</v>
      </c>
      <c r="D4789" s="24">
        <v>3520.33740234375</v>
      </c>
      <c r="E4789" s="24">
        <v>406.75341796875</v>
      </c>
      <c r="F4789" s="24">
        <v>-132.01274108886719</v>
      </c>
      <c r="G4789" s="24">
        <v>687.79156494140625</v>
      </c>
      <c r="H4789" s="24">
        <v>469.30960083007812</v>
      </c>
    </row>
    <row r="4790" spans="1:8">
      <c r="A4790">
        <v>181</v>
      </c>
      <c r="B4790" t="s">
        <v>443</v>
      </c>
      <c r="C4790">
        <v>13</v>
      </c>
      <c r="D4790" s="24">
        <v>8556.2197265625</v>
      </c>
      <c r="E4790" s="24">
        <v>1267.1202392578125</v>
      </c>
      <c r="F4790" s="24">
        <v>842.689453125</v>
      </c>
      <c r="G4790" s="24">
        <v>1916.6048583984375</v>
      </c>
      <c r="H4790" s="24">
        <v>3045.0439453125</v>
      </c>
    </row>
    <row r="4791" spans="1:8">
      <c r="A4791">
        <v>182</v>
      </c>
      <c r="B4791" t="s">
        <v>444</v>
      </c>
      <c r="C4791">
        <v>13</v>
      </c>
      <c r="D4791" s="24">
        <v>7084.23046875</v>
      </c>
      <c r="E4791" s="24">
        <v>1356.7330322265625</v>
      </c>
      <c r="F4791" s="24">
        <v>976.93951416015625</v>
      </c>
      <c r="G4791" s="24">
        <v>1032.9588623046875</v>
      </c>
      <c r="H4791" s="24">
        <v>1980.2529296875</v>
      </c>
    </row>
    <row r="4792" spans="1:8">
      <c r="A4792">
        <v>183</v>
      </c>
      <c r="B4792" t="s">
        <v>445</v>
      </c>
      <c r="C4792">
        <v>13</v>
      </c>
      <c r="D4792" s="24">
        <v>9456.322265625</v>
      </c>
      <c r="E4792" s="24">
        <v>2208.8896484375</v>
      </c>
      <c r="F4792" s="24">
        <v>1766.3438720703125</v>
      </c>
      <c r="G4792" s="24">
        <v>1183.2366943359375</v>
      </c>
      <c r="H4792" s="24">
        <v>1806.8330078125</v>
      </c>
    </row>
    <row r="4793" spans="1:8">
      <c r="A4793">
        <v>184</v>
      </c>
      <c r="B4793" t="s">
        <v>446</v>
      </c>
      <c r="C4793">
        <v>13</v>
      </c>
      <c r="D4793" s="24">
        <v>12996.986328125</v>
      </c>
      <c r="E4793" s="24">
        <v>2267.13134765625</v>
      </c>
      <c r="F4793" s="24">
        <v>1642.0546875</v>
      </c>
      <c r="G4793" s="24">
        <v>1769.9075927734375</v>
      </c>
      <c r="H4793" s="24">
        <v>362.02392578125</v>
      </c>
    </row>
    <row r="4794" spans="1:8">
      <c r="A4794">
        <v>185</v>
      </c>
      <c r="B4794" t="s">
        <v>447</v>
      </c>
      <c r="C4794">
        <v>13</v>
      </c>
      <c r="D4794" s="24">
        <v>11177.5673828125</v>
      </c>
      <c r="E4794" s="24">
        <v>2041.34912109375</v>
      </c>
      <c r="F4794" s="24">
        <v>947.286865234375</v>
      </c>
      <c r="G4794" s="24">
        <v>1525.803466796875</v>
      </c>
      <c r="H4794" s="24">
        <v>512.86688232421875</v>
      </c>
    </row>
    <row r="4795" spans="1:8">
      <c r="A4795">
        <v>186</v>
      </c>
      <c r="B4795" t="s">
        <v>448</v>
      </c>
      <c r="C4795">
        <v>13</v>
      </c>
      <c r="D4795" s="24">
        <v>9292.3017578125</v>
      </c>
      <c r="E4795" s="24">
        <v>1614.4888916015625</v>
      </c>
      <c r="F4795" s="24">
        <v>1577.8653564453125</v>
      </c>
      <c r="G4795" s="24">
        <v>1414.4095458984375</v>
      </c>
      <c r="H4795" s="24">
        <v>402.35662841796875</v>
      </c>
    </row>
    <row r="4796" spans="1:8">
      <c r="A4796">
        <v>187</v>
      </c>
      <c r="B4796" t="s">
        <v>449</v>
      </c>
      <c r="C4796">
        <v>13</v>
      </c>
      <c r="D4796" s="24">
        <v>7821.7587890625</v>
      </c>
      <c r="E4796" s="24">
        <v>1394.4041748046875</v>
      </c>
      <c r="F4796" s="24">
        <v>1132.9549560546875</v>
      </c>
      <c r="G4796" s="24">
        <v>1397.89208984375</v>
      </c>
      <c r="H4796" s="24">
        <v>1101.023681640625</v>
      </c>
    </row>
    <row r="4797" spans="1:8">
      <c r="A4797">
        <v>188</v>
      </c>
      <c r="B4797" t="s">
        <v>450</v>
      </c>
      <c r="C4797">
        <v>13</v>
      </c>
      <c r="D4797" s="24">
        <v>7043.71875</v>
      </c>
      <c r="E4797" s="24">
        <v>756.862060546875</v>
      </c>
      <c r="F4797" s="24">
        <v>319.671142578125</v>
      </c>
      <c r="G4797" s="24">
        <v>1489.8179931640625</v>
      </c>
      <c r="H4797" s="24">
        <v>4509.06201171875</v>
      </c>
    </row>
    <row r="4798" spans="1:8">
      <c r="A4798">
        <v>189</v>
      </c>
      <c r="B4798" t="s">
        <v>451</v>
      </c>
      <c r="C4798">
        <v>13</v>
      </c>
      <c r="D4798" s="24">
        <v>30765.138671875</v>
      </c>
      <c r="E4798" s="24">
        <v>5428.20849609375</v>
      </c>
      <c r="F4798" s="24">
        <v>3477.426513671875</v>
      </c>
      <c r="G4798" s="24">
        <v>4943.3427734375</v>
      </c>
      <c r="H4798" s="24">
        <v>2670.316650390625</v>
      </c>
    </row>
    <row r="4799" spans="1:8">
      <c r="A4799">
        <v>190</v>
      </c>
      <c r="B4799" t="s">
        <v>452</v>
      </c>
      <c r="C4799">
        <v>13</v>
      </c>
      <c r="D4799" s="24">
        <v>5386.646484375</v>
      </c>
      <c r="E4799" s="24">
        <v>417.81924438476562</v>
      </c>
      <c r="F4799" s="24">
        <v>159.47665405273438</v>
      </c>
      <c r="G4799" s="24">
        <v>762.23846435546875</v>
      </c>
      <c r="H4799" s="24">
        <v>726.552978515625</v>
      </c>
    </row>
    <row r="4800" spans="1:8">
      <c r="A4800">
        <v>191</v>
      </c>
      <c r="B4800" t="s">
        <v>453</v>
      </c>
      <c r="C4800">
        <v>13</v>
      </c>
      <c r="D4800" s="24">
        <v>2588.181640625</v>
      </c>
      <c r="E4800" s="24">
        <v>904.75469970703125</v>
      </c>
      <c r="F4800" s="24">
        <v>350.72122192382812</v>
      </c>
      <c r="G4800" s="24">
        <v>896.37420654296875</v>
      </c>
      <c r="H4800" s="24">
        <v>160.94476318359375</v>
      </c>
    </row>
    <row r="4801" spans="1:8">
      <c r="A4801">
        <v>192</v>
      </c>
      <c r="B4801" t="s">
        <v>454</v>
      </c>
      <c r="C4801">
        <v>13</v>
      </c>
      <c r="D4801" s="24">
        <v>4242.28857421875</v>
      </c>
      <c r="E4801" s="24">
        <v>1079.194580078125</v>
      </c>
      <c r="F4801" s="24">
        <v>656.3704833984375</v>
      </c>
      <c r="G4801" s="24">
        <v>939.66064453125</v>
      </c>
      <c r="H4801" s="24">
        <v>482.96731567382812</v>
      </c>
    </row>
    <row r="4802" spans="1:8">
      <c r="A4802">
        <v>193</v>
      </c>
      <c r="B4802" t="s">
        <v>455</v>
      </c>
      <c r="C4802">
        <v>13</v>
      </c>
      <c r="D4802" s="24">
        <v>10769.341796875</v>
      </c>
      <c r="E4802" s="24">
        <v>1659.3055419921875</v>
      </c>
      <c r="F4802" s="24">
        <v>1258.647705078125</v>
      </c>
      <c r="G4802" s="24">
        <v>1869.3765869140625</v>
      </c>
      <c r="H4802" s="24">
        <v>527.23345947265625</v>
      </c>
    </row>
    <row r="4803" spans="1:8">
      <c r="A4803">
        <v>194</v>
      </c>
      <c r="B4803" t="s">
        <v>456</v>
      </c>
      <c r="C4803">
        <v>13</v>
      </c>
      <c r="D4803" s="24">
        <v>23735.26171875</v>
      </c>
      <c r="E4803" s="24">
        <v>3568.83154296875</v>
      </c>
      <c r="F4803" s="24">
        <v>1710.825439453125</v>
      </c>
      <c r="G4803" s="24">
        <v>2425.198974609375</v>
      </c>
      <c r="H4803" s="24">
        <v>1375.474853515625</v>
      </c>
    </row>
    <row r="4804" spans="1:8">
      <c r="A4804">
        <v>195</v>
      </c>
      <c r="B4804" t="s">
        <v>457</v>
      </c>
      <c r="C4804">
        <v>13</v>
      </c>
      <c r="D4804" s="24">
        <v>33395.046875</v>
      </c>
      <c r="E4804" s="24">
        <v>4030.777587890625</v>
      </c>
      <c r="F4804" s="24">
        <v>1903.05126953125</v>
      </c>
      <c r="G4804" s="24">
        <v>1873.0941162109375</v>
      </c>
      <c r="H4804" s="24">
        <v>948.26104736328125</v>
      </c>
    </row>
    <row r="4805" spans="1:8">
      <c r="A4805">
        <v>196</v>
      </c>
      <c r="B4805" t="s">
        <v>458</v>
      </c>
      <c r="C4805">
        <v>13</v>
      </c>
      <c r="D4805" s="24">
        <v>8563.8662109375</v>
      </c>
      <c r="E4805" s="24">
        <v>1665.9603271484375</v>
      </c>
      <c r="F4805" s="24">
        <v>821.41375732421875</v>
      </c>
      <c r="G4805" s="24">
        <v>1349.9697265625</v>
      </c>
      <c r="H4805" s="24">
        <v>774.06536865234375</v>
      </c>
    </row>
    <row r="4806" spans="1:8">
      <c r="A4806">
        <v>197</v>
      </c>
      <c r="B4806" t="s">
        <v>459</v>
      </c>
      <c r="C4806">
        <v>13</v>
      </c>
      <c r="D4806" s="24">
        <v>9261.9169921875</v>
      </c>
      <c r="E4806" s="24">
        <v>1727.0743408203125</v>
      </c>
      <c r="F4806" s="24">
        <v>1203.3968505859375</v>
      </c>
      <c r="G4806" s="24">
        <v>1408.6260986328125</v>
      </c>
      <c r="H4806" s="24">
        <v>1113.19091796875</v>
      </c>
    </row>
    <row r="4807" spans="1:8">
      <c r="A4807">
        <v>198</v>
      </c>
      <c r="B4807" t="s">
        <v>460</v>
      </c>
      <c r="C4807">
        <v>13</v>
      </c>
      <c r="D4807" s="24">
        <v>15894.85546875</v>
      </c>
      <c r="E4807" s="24">
        <v>1484.844970703125</v>
      </c>
      <c r="F4807" s="24">
        <v>747.96185302734375</v>
      </c>
      <c r="G4807" s="24">
        <v>1085.4151611328125</v>
      </c>
      <c r="H4807" s="24">
        <v>655.301513671875</v>
      </c>
    </row>
    <row r="4808" spans="1:8">
      <c r="A4808">
        <v>199</v>
      </c>
      <c r="B4808" t="s">
        <v>461</v>
      </c>
      <c r="C4808">
        <v>13</v>
      </c>
      <c r="D4808" s="24">
        <v>5603.8291015625</v>
      </c>
      <c r="E4808" s="24">
        <v>1025.311279296875</v>
      </c>
      <c r="F4808" s="24">
        <v>593.6309814453125</v>
      </c>
      <c r="G4808" s="24">
        <v>1240.1971435546875</v>
      </c>
      <c r="H4808" s="24">
        <v>467.16546630859375</v>
      </c>
    </row>
    <row r="4809" spans="1:8">
      <c r="A4809">
        <v>200</v>
      </c>
      <c r="B4809" t="s">
        <v>462</v>
      </c>
      <c r="C4809">
        <v>13</v>
      </c>
      <c r="D4809" s="24">
        <v>6643.9951171875</v>
      </c>
      <c r="E4809" s="24">
        <v>1502.76611328125</v>
      </c>
      <c r="F4809" s="24">
        <v>1127.8209228515625</v>
      </c>
      <c r="G4809" s="24">
        <v>1796.8839111328125</v>
      </c>
      <c r="H4809" s="24">
        <v>1411.3138427734375</v>
      </c>
    </row>
    <row r="4810" spans="1:8">
      <c r="A4810">
        <v>201</v>
      </c>
      <c r="B4810" t="s">
        <v>463</v>
      </c>
      <c r="C4810">
        <v>13</v>
      </c>
      <c r="D4810" s="24">
        <v>9620.5458984375</v>
      </c>
      <c r="E4810" s="24">
        <v>1329.5166015625</v>
      </c>
      <c r="F4810" s="24">
        <v>869.625732421875</v>
      </c>
      <c r="G4810" s="24">
        <v>1129.3607177734375</v>
      </c>
      <c r="H4810" s="24">
        <v>997.76312255859375</v>
      </c>
    </row>
    <row r="4811" spans="1:8">
      <c r="A4811">
        <v>202</v>
      </c>
      <c r="B4811" t="s">
        <v>464</v>
      </c>
      <c r="C4811">
        <v>13</v>
      </c>
      <c r="D4811" s="24">
        <v>6576.6474609375</v>
      </c>
      <c r="E4811" s="24">
        <v>581.8992919921875</v>
      </c>
      <c r="F4811" s="24">
        <v>461.58163452148438</v>
      </c>
      <c r="G4811" s="24">
        <v>1108.4268798828125</v>
      </c>
      <c r="H4811" s="24">
        <v>573.851806640625</v>
      </c>
    </row>
    <row r="4812" spans="1:8">
      <c r="A4812">
        <v>203</v>
      </c>
      <c r="B4812" t="s">
        <v>465</v>
      </c>
      <c r="C4812">
        <v>13</v>
      </c>
      <c r="D4812" s="24">
        <v>9068.388671875</v>
      </c>
      <c r="E4812" s="24">
        <v>1213.20947265625</v>
      </c>
      <c r="F4812" s="24">
        <v>591.75714111328125</v>
      </c>
      <c r="G4812" s="24">
        <v>1305.0823974609375</v>
      </c>
      <c r="H4812" s="24">
        <v>1847.464111328125</v>
      </c>
    </row>
    <row r="4813" spans="1:8">
      <c r="A4813">
        <v>204</v>
      </c>
      <c r="B4813" t="s">
        <v>466</v>
      </c>
      <c r="C4813">
        <v>13</v>
      </c>
      <c r="D4813" s="24">
        <v>12472.8681640625</v>
      </c>
      <c r="E4813" s="24">
        <v>2362.880126953125</v>
      </c>
      <c r="F4813" s="24">
        <v>1665.3150634765625</v>
      </c>
      <c r="G4813" s="24">
        <v>1998.358642578125</v>
      </c>
      <c r="H4813" s="24">
        <v>1789.867431640625</v>
      </c>
    </row>
    <row r="4814" spans="1:8">
      <c r="A4814">
        <v>205</v>
      </c>
      <c r="B4814" t="s">
        <v>467</v>
      </c>
      <c r="C4814">
        <v>13</v>
      </c>
      <c r="D4814" s="24">
        <v>4418.7646484375</v>
      </c>
      <c r="E4814" s="24">
        <v>470.00872802734375</v>
      </c>
      <c r="F4814" s="24">
        <v>716.4930419921875</v>
      </c>
      <c r="G4814" s="24">
        <v>1498.873046875</v>
      </c>
      <c r="H4814" s="24">
        <v>361.803466796875</v>
      </c>
    </row>
    <row r="4815" spans="1:8">
      <c r="A4815">
        <v>206</v>
      </c>
      <c r="B4815" t="s">
        <v>468</v>
      </c>
      <c r="C4815">
        <v>13</v>
      </c>
      <c r="D4815" s="24">
        <v>6124.43310546875</v>
      </c>
      <c r="E4815" s="24">
        <v>1103.308349609375</v>
      </c>
      <c r="F4815" s="24">
        <v>362.19378662109375</v>
      </c>
      <c r="G4815" s="24">
        <v>110.65663146972656</v>
      </c>
      <c r="H4815" s="24">
        <v>295.08853149414062</v>
      </c>
    </row>
    <row r="4816" spans="1:8">
      <c r="A4816">
        <v>207</v>
      </c>
      <c r="B4816" t="s">
        <v>469</v>
      </c>
      <c r="C4816">
        <v>13</v>
      </c>
      <c r="D4816" s="24">
        <v>31025.982421875</v>
      </c>
      <c r="E4816" s="24">
        <v>6081.40966796875</v>
      </c>
      <c r="F4816" s="24">
        <v>3813.022705078125</v>
      </c>
      <c r="G4816" s="24">
        <v>4589.19970703125</v>
      </c>
      <c r="H4816" s="24">
        <v>3128.909912109375</v>
      </c>
    </row>
    <row r="4817" spans="1:8">
      <c r="A4817">
        <v>208</v>
      </c>
      <c r="B4817" t="s">
        <v>470</v>
      </c>
      <c r="C4817">
        <v>13</v>
      </c>
      <c r="D4817" s="24">
        <v>16854.1640625</v>
      </c>
      <c r="E4817" s="24">
        <v>2667.416015625</v>
      </c>
      <c r="F4817" s="24">
        <v>1742.7484130859375</v>
      </c>
      <c r="G4817" s="24">
        <v>2389.37646484375</v>
      </c>
      <c r="H4817" s="24">
        <v>2014.404296875</v>
      </c>
    </row>
    <row r="4818" spans="1:8">
      <c r="A4818">
        <v>209</v>
      </c>
      <c r="B4818" t="s">
        <v>471</v>
      </c>
      <c r="C4818">
        <v>13</v>
      </c>
      <c r="D4818" s="24">
        <v>10590.5576171875</v>
      </c>
      <c r="E4818" s="24">
        <v>1849.7313232421875</v>
      </c>
      <c r="F4818" s="24">
        <v>875.49853515625</v>
      </c>
      <c r="G4818" s="24">
        <v>1166.9737548828125</v>
      </c>
      <c r="H4818" s="24">
        <v>353.05526733398438</v>
      </c>
    </row>
    <row r="4819" spans="1:8">
      <c r="A4819">
        <v>210</v>
      </c>
      <c r="B4819" t="s">
        <v>472</v>
      </c>
      <c r="C4819">
        <v>13</v>
      </c>
      <c r="D4819" s="24">
        <v>19418.84375</v>
      </c>
      <c r="E4819" s="24">
        <v>3291.797119140625</v>
      </c>
      <c r="F4819" s="24">
        <v>1880.0086669921875</v>
      </c>
      <c r="G4819" s="24">
        <v>2403.87451171875</v>
      </c>
      <c r="H4819" s="24">
        <v>885.8702392578125</v>
      </c>
    </row>
    <row r="4820" spans="1:8">
      <c r="A4820">
        <v>211</v>
      </c>
      <c r="B4820" t="s">
        <v>473</v>
      </c>
      <c r="C4820">
        <v>13</v>
      </c>
      <c r="D4820" s="24">
        <v>11460.6904296875</v>
      </c>
      <c r="E4820" s="24">
        <v>2080.610595703125</v>
      </c>
      <c r="F4820" s="24">
        <v>1129.8709716796875</v>
      </c>
      <c r="G4820" s="24">
        <v>2005.1337890625</v>
      </c>
      <c r="H4820" s="24">
        <v>759.77032470703125</v>
      </c>
    </row>
    <row r="4821" spans="1:8">
      <c r="A4821">
        <v>212</v>
      </c>
      <c r="B4821" t="s">
        <v>474</v>
      </c>
      <c r="C4821">
        <v>13</v>
      </c>
      <c r="D4821" s="24">
        <v>6200.501953125</v>
      </c>
      <c r="E4821" s="24">
        <v>937.554931640625</v>
      </c>
      <c r="F4821" s="24">
        <v>936.35833740234375</v>
      </c>
      <c r="G4821" s="24">
        <v>1086.5460205078125</v>
      </c>
      <c r="H4821" s="24">
        <v>765.88555908203125</v>
      </c>
    </row>
    <row r="4822" spans="1:8">
      <c r="A4822">
        <v>213</v>
      </c>
      <c r="B4822" t="s">
        <v>475</v>
      </c>
      <c r="C4822">
        <v>13</v>
      </c>
      <c r="D4822" s="24">
        <v>6042.17822265625</v>
      </c>
      <c r="E4822" s="24">
        <v>945.1585693359375</v>
      </c>
      <c r="F4822" s="24">
        <v>694.14483642578125</v>
      </c>
      <c r="G4822" s="24">
        <v>1056.1357421875</v>
      </c>
      <c r="H4822" s="24">
        <v>979.2550048828125</v>
      </c>
    </row>
    <row r="4823" spans="1:8">
      <c r="A4823">
        <v>214</v>
      </c>
      <c r="B4823" t="s">
        <v>476</v>
      </c>
      <c r="C4823">
        <v>13</v>
      </c>
      <c r="D4823" s="24">
        <v>1869.057373046875</v>
      </c>
      <c r="E4823" s="24">
        <v>608.4510498046875</v>
      </c>
      <c r="F4823" s="24">
        <v>124.94214630126953</v>
      </c>
      <c r="G4823" s="24">
        <v>1068.149169921875</v>
      </c>
      <c r="H4823" s="24">
        <v>629.4725341796875</v>
      </c>
    </row>
    <row r="4824" spans="1:8">
      <c r="A4824">
        <v>215</v>
      </c>
      <c r="B4824" t="s">
        <v>477</v>
      </c>
      <c r="C4824">
        <v>13</v>
      </c>
      <c r="D4824" s="24">
        <v>3842.15576171875</v>
      </c>
      <c r="E4824" s="24">
        <v>623.32861328125</v>
      </c>
      <c r="F4824" s="24">
        <v>45.891376495361328</v>
      </c>
      <c r="G4824" s="24">
        <v>200.88209533691406</v>
      </c>
      <c r="H4824" s="24">
        <v>246.18397521972656</v>
      </c>
    </row>
    <row r="4825" spans="1:8">
      <c r="A4825">
        <v>216</v>
      </c>
      <c r="B4825" t="s">
        <v>478</v>
      </c>
      <c r="C4825">
        <v>13</v>
      </c>
      <c r="D4825" s="24">
        <v>2729.552001953125</v>
      </c>
      <c r="E4825" s="24">
        <v>828.2197265625</v>
      </c>
      <c r="F4825" s="24">
        <v>815.90716552734375</v>
      </c>
      <c r="G4825" s="24">
        <v>1230.0859375</v>
      </c>
      <c r="H4825" s="24">
        <v>598.8809814453125</v>
      </c>
    </row>
    <row r="4826" spans="1:8">
      <c r="A4826">
        <v>217</v>
      </c>
      <c r="B4826" t="s">
        <v>479</v>
      </c>
      <c r="C4826">
        <v>13</v>
      </c>
      <c r="D4826" s="24">
        <v>5935.51220703125</v>
      </c>
      <c r="E4826" s="24">
        <v>1093.07275390625</v>
      </c>
      <c r="F4826" s="24">
        <v>837.33056640625</v>
      </c>
      <c r="G4826" s="24">
        <v>1190.770751953125</v>
      </c>
      <c r="H4826" s="24">
        <v>686.54571533203125</v>
      </c>
    </row>
    <row r="4827" spans="1:8">
      <c r="A4827">
        <v>218</v>
      </c>
      <c r="B4827" t="s">
        <v>480</v>
      </c>
      <c r="C4827">
        <v>13</v>
      </c>
      <c r="D4827" s="24">
        <v>12292.931640625</v>
      </c>
      <c r="E4827" s="24">
        <v>2136.951904296875</v>
      </c>
      <c r="F4827" s="24">
        <v>1345.3975830078125</v>
      </c>
      <c r="G4827" s="24">
        <v>1779.3077392578125</v>
      </c>
      <c r="H4827" s="24">
        <v>503.5380859375</v>
      </c>
    </row>
    <row r="4828" spans="1:8">
      <c r="A4828">
        <v>219</v>
      </c>
      <c r="B4828" t="s">
        <v>481</v>
      </c>
      <c r="C4828">
        <v>13</v>
      </c>
      <c r="D4828" s="24">
        <v>9985.875</v>
      </c>
      <c r="E4828" s="24">
        <v>1588.5875244140625</v>
      </c>
      <c r="F4828" s="24">
        <v>793.608642578125</v>
      </c>
      <c r="G4828" s="24">
        <v>1336.663330078125</v>
      </c>
      <c r="H4828" s="24">
        <v>704.96600341796875</v>
      </c>
    </row>
    <row r="4829" spans="1:8">
      <c r="A4829">
        <v>220</v>
      </c>
      <c r="B4829" t="s">
        <v>482</v>
      </c>
      <c r="C4829">
        <v>13</v>
      </c>
      <c r="D4829" s="24">
        <v>12741.521484375</v>
      </c>
      <c r="E4829" s="24">
        <v>1685.917724609375</v>
      </c>
      <c r="F4829" s="24">
        <v>889.29022216796875</v>
      </c>
      <c r="G4829" s="24">
        <v>1403.029052734375</v>
      </c>
      <c r="H4829" s="24">
        <v>462.17645263671875</v>
      </c>
    </row>
    <row r="4830" spans="1:8">
      <c r="A4830">
        <v>221</v>
      </c>
      <c r="B4830" t="s">
        <v>483</v>
      </c>
      <c r="C4830">
        <v>13</v>
      </c>
      <c r="D4830" s="24">
        <v>5574.9921875</v>
      </c>
      <c r="E4830" s="24">
        <v>1227.337158203125</v>
      </c>
      <c r="F4830" s="24">
        <v>724.5086669921875</v>
      </c>
      <c r="G4830" s="24">
        <v>923.7669677734375</v>
      </c>
      <c r="H4830" s="24">
        <v>-2515.162353515625</v>
      </c>
    </row>
    <row r="4831" spans="1:8">
      <c r="A4831">
        <v>222</v>
      </c>
      <c r="B4831" t="s">
        <v>484</v>
      </c>
      <c r="C4831">
        <v>13</v>
      </c>
      <c r="D4831" s="24">
        <v>29720.18359375</v>
      </c>
      <c r="E4831" s="24">
        <v>4525.77001953125</v>
      </c>
      <c r="F4831" s="24">
        <v>2770.687255859375</v>
      </c>
      <c r="G4831" s="24">
        <v>3715.8359375</v>
      </c>
      <c r="H4831" s="24">
        <v>1010.4130859375</v>
      </c>
    </row>
    <row r="4832" spans="1:8">
      <c r="A4832">
        <v>223</v>
      </c>
      <c r="B4832" t="s">
        <v>485</v>
      </c>
      <c r="C4832">
        <v>13</v>
      </c>
      <c r="D4832" s="24">
        <v>12488.1533203125</v>
      </c>
      <c r="E4832" s="24">
        <v>2228.376953125</v>
      </c>
      <c r="F4832" s="24">
        <v>2027.6246337890625</v>
      </c>
      <c r="G4832" s="24">
        <v>2768.06689453125</v>
      </c>
      <c r="H4832" s="24">
        <v>1046.80322265625</v>
      </c>
    </row>
    <row r="4833" spans="1:8">
      <c r="A4833">
        <v>224</v>
      </c>
      <c r="B4833" t="s">
        <v>486</v>
      </c>
      <c r="C4833">
        <v>13</v>
      </c>
      <c r="D4833" s="24">
        <v>15785.740234375</v>
      </c>
      <c r="E4833" s="24">
        <v>2448.62890625</v>
      </c>
      <c r="F4833" s="24">
        <v>1569.19970703125</v>
      </c>
      <c r="G4833" s="24">
        <v>2133.224365234375</v>
      </c>
      <c r="H4833" s="24">
        <v>1166.4678955078125</v>
      </c>
    </row>
    <row r="4834" spans="1:8">
      <c r="A4834">
        <v>225</v>
      </c>
      <c r="B4834" t="s">
        <v>487</v>
      </c>
      <c r="C4834">
        <v>13</v>
      </c>
      <c r="D4834" s="24">
        <v>22043.955078125</v>
      </c>
      <c r="E4834" s="24">
        <v>3189.0390625</v>
      </c>
      <c r="F4834" s="24">
        <v>2083.857666015625</v>
      </c>
      <c r="G4834" s="24">
        <v>2242.33154296875</v>
      </c>
      <c r="H4834" s="24">
        <v>1627.2200927734375</v>
      </c>
    </row>
    <row r="4835" spans="1:8">
      <c r="A4835">
        <v>226</v>
      </c>
      <c r="B4835" t="s">
        <v>488</v>
      </c>
      <c r="C4835">
        <v>13</v>
      </c>
      <c r="D4835" s="24">
        <v>22248.306640625</v>
      </c>
      <c r="E4835" s="24">
        <v>2765.505859375</v>
      </c>
      <c r="F4835" s="24">
        <v>2472.892822265625</v>
      </c>
      <c r="G4835" s="24">
        <v>2128.13671875</v>
      </c>
      <c r="H4835" s="24">
        <v>1874.0115966796875</v>
      </c>
    </row>
    <row r="4836" spans="1:8">
      <c r="A4836">
        <v>227</v>
      </c>
      <c r="B4836" t="s">
        <v>489</v>
      </c>
      <c r="C4836">
        <v>13</v>
      </c>
      <c r="D4836" s="24">
        <v>11632.6455078125</v>
      </c>
      <c r="E4836" s="24">
        <v>1675.8614501953125</v>
      </c>
      <c r="F4836" s="24">
        <v>1312.892822265625</v>
      </c>
      <c r="G4836" s="24">
        <v>474.73452758789062</v>
      </c>
      <c r="H4836" s="24">
        <v>69.3468017578125</v>
      </c>
    </row>
    <row r="4837" spans="1:8">
      <c r="A4837">
        <v>228</v>
      </c>
      <c r="B4837" t="s">
        <v>490</v>
      </c>
      <c r="C4837">
        <v>13</v>
      </c>
      <c r="D4837" s="24">
        <v>8419.6201171875</v>
      </c>
      <c r="E4837" s="24">
        <v>916.47650146484375</v>
      </c>
      <c r="F4837" s="24">
        <v>747.86181640625</v>
      </c>
      <c r="G4837" s="24">
        <v>1195.2498779296875</v>
      </c>
      <c r="H4837" s="24">
        <v>-1029.9453125</v>
      </c>
    </row>
    <row r="4838" spans="1:8">
      <c r="A4838">
        <v>229</v>
      </c>
      <c r="B4838" t="s">
        <v>491</v>
      </c>
      <c r="C4838">
        <v>13</v>
      </c>
      <c r="D4838" s="24">
        <v>14751.2431640625</v>
      </c>
      <c r="E4838" s="24">
        <v>1787.02294921875</v>
      </c>
      <c r="F4838" s="24">
        <v>1275.092529296875</v>
      </c>
      <c r="G4838" s="24">
        <v>2346.79345703125</v>
      </c>
      <c r="H4838" s="24">
        <v>928.04876708984375</v>
      </c>
    </row>
    <row r="4839" spans="1:8">
      <c r="A4839">
        <v>230</v>
      </c>
      <c r="B4839" t="s">
        <v>492</v>
      </c>
      <c r="C4839">
        <v>13</v>
      </c>
      <c r="D4839" s="24">
        <v>8928.5576171875</v>
      </c>
      <c r="E4839" s="24">
        <v>1040.7706298828125</v>
      </c>
      <c r="F4839" s="24">
        <v>934.49444580078125</v>
      </c>
      <c r="G4839" s="24">
        <v>1194.17626953125</v>
      </c>
      <c r="H4839" s="24">
        <v>643.330810546875</v>
      </c>
    </row>
    <row r="4840" spans="1:8">
      <c r="A4840">
        <v>231</v>
      </c>
      <c r="B4840" t="s">
        <v>493</v>
      </c>
      <c r="C4840">
        <v>13</v>
      </c>
      <c r="D4840" s="24">
        <v>15511.98828125</v>
      </c>
      <c r="E4840" s="24">
        <v>4150.5859375</v>
      </c>
      <c r="F4840" s="24">
        <v>865.25311279296875</v>
      </c>
      <c r="G4840" s="24">
        <v>1242.7679443359375</v>
      </c>
      <c r="H4840" s="24">
        <v>818.96826171875</v>
      </c>
    </row>
    <row r="4841" spans="1:8">
      <c r="A4841">
        <v>232</v>
      </c>
      <c r="B4841" t="s">
        <v>494</v>
      </c>
      <c r="C4841">
        <v>13</v>
      </c>
      <c r="D4841" s="24">
        <v>12337.3564453125</v>
      </c>
      <c r="E4841" s="24">
        <v>2425.935791015625</v>
      </c>
      <c r="F4841" s="24">
        <v>2786.65771484375</v>
      </c>
      <c r="G4841" s="24">
        <v>2150.873046875</v>
      </c>
      <c r="H4841" s="24">
        <v>2043.63134765625</v>
      </c>
    </row>
    <row r="4842" spans="1:8">
      <c r="A4842">
        <v>233</v>
      </c>
      <c r="B4842" t="s">
        <v>495</v>
      </c>
      <c r="C4842">
        <v>13</v>
      </c>
      <c r="D4842" s="24">
        <v>2686.167236328125</v>
      </c>
      <c r="E4842" s="24">
        <v>511.22283935546875</v>
      </c>
      <c r="F4842" s="24">
        <v>762.6207275390625</v>
      </c>
      <c r="G4842" s="24">
        <v>775.67047119140625</v>
      </c>
      <c r="H4842" s="24">
        <v>383.662109375</v>
      </c>
    </row>
    <row r="4843" spans="1:8">
      <c r="A4843">
        <v>234</v>
      </c>
      <c r="B4843" t="s">
        <v>496</v>
      </c>
      <c r="C4843">
        <v>13</v>
      </c>
      <c r="D4843" s="24">
        <v>8134.73974609375</v>
      </c>
      <c r="E4843" s="24">
        <v>893.71380615234375</v>
      </c>
      <c r="F4843" s="24">
        <v>637.28955078125</v>
      </c>
      <c r="G4843" s="24">
        <v>1708.7430419921875</v>
      </c>
      <c r="H4843" s="24">
        <v>1493.338134765625</v>
      </c>
    </row>
    <row r="4844" spans="1:8">
      <c r="A4844">
        <v>235</v>
      </c>
      <c r="B4844" t="s">
        <v>497</v>
      </c>
      <c r="C4844">
        <v>13</v>
      </c>
      <c r="D4844" s="24">
        <v>13153.0400390625</v>
      </c>
      <c r="E4844" s="24">
        <v>2151.317138671875</v>
      </c>
      <c r="F4844" s="24">
        <v>1877.5040283203125</v>
      </c>
      <c r="G4844" s="24">
        <v>1870.0489501953125</v>
      </c>
      <c r="H4844" s="24">
        <v>1603.384521484375</v>
      </c>
    </row>
    <row r="4845" spans="1:8">
      <c r="A4845">
        <v>236</v>
      </c>
      <c r="B4845" t="s">
        <v>498</v>
      </c>
      <c r="C4845">
        <v>13</v>
      </c>
      <c r="D4845" s="24">
        <v>10409.640625</v>
      </c>
      <c r="E4845" s="24">
        <v>1239.1187744140625</v>
      </c>
      <c r="F4845" s="24">
        <v>536.6634521484375</v>
      </c>
      <c r="G4845" s="24">
        <v>1394.044921875</v>
      </c>
      <c r="H4845" s="24">
        <v>495.096435546875</v>
      </c>
    </row>
    <row r="4846" spans="1:8">
      <c r="A4846">
        <v>237</v>
      </c>
      <c r="B4846" t="s">
        <v>499</v>
      </c>
      <c r="C4846">
        <v>13</v>
      </c>
      <c r="D4846" s="24">
        <v>2567.492431640625</v>
      </c>
      <c r="E4846" s="24">
        <v>451.8643798828125</v>
      </c>
      <c r="F4846" s="24">
        <v>144.49705505371094</v>
      </c>
      <c r="G4846" s="24">
        <v>565.934326171875</v>
      </c>
      <c r="H4846" s="24">
        <v>64.819480895996094</v>
      </c>
    </row>
    <row r="4847" spans="1:8">
      <c r="A4847">
        <v>238</v>
      </c>
      <c r="B4847" t="s">
        <v>500</v>
      </c>
      <c r="C4847">
        <v>13</v>
      </c>
      <c r="D4847" s="24">
        <v>4509.947265625</v>
      </c>
      <c r="E4847" s="24">
        <v>849.0440673828125</v>
      </c>
      <c r="F4847" s="24">
        <v>585.4144287109375</v>
      </c>
      <c r="G4847" s="24">
        <v>878.94970703125</v>
      </c>
      <c r="H4847" s="24">
        <v>269.9600830078125</v>
      </c>
    </row>
    <row r="4848" spans="1:8">
      <c r="A4848">
        <v>239</v>
      </c>
      <c r="B4848" t="s">
        <v>501</v>
      </c>
      <c r="C4848">
        <v>13</v>
      </c>
      <c r="D4848" s="24">
        <v>2615.952392578125</v>
      </c>
      <c r="E4848" s="24">
        <v>515.54217529296875</v>
      </c>
      <c r="F4848" s="24">
        <v>188.52964782714844</v>
      </c>
      <c r="G4848" s="24">
        <v>961.069091796875</v>
      </c>
      <c r="H4848" s="24">
        <v>355.24386596679688</v>
      </c>
    </row>
    <row r="4849" spans="1:8">
      <c r="A4849">
        <v>240</v>
      </c>
      <c r="B4849" t="s">
        <v>502</v>
      </c>
      <c r="C4849">
        <v>13</v>
      </c>
      <c r="D4849" s="24">
        <v>644.38232421875</v>
      </c>
      <c r="E4849" s="24">
        <v>727.32440185546875</v>
      </c>
      <c r="F4849" s="24">
        <v>461.43450927734375</v>
      </c>
      <c r="G4849" s="24">
        <v>880.18426513671875</v>
      </c>
      <c r="H4849" s="24">
        <v>1534.9490966796875</v>
      </c>
    </row>
    <row r="4850" spans="1:8">
      <c r="A4850">
        <v>241</v>
      </c>
      <c r="B4850" t="s">
        <v>503</v>
      </c>
      <c r="C4850">
        <v>13</v>
      </c>
      <c r="D4850" s="24">
        <v>14833.513671875</v>
      </c>
      <c r="E4850" s="24">
        <v>2450.51220703125</v>
      </c>
      <c r="F4850" s="24">
        <v>1242.5592041015625</v>
      </c>
      <c r="G4850" s="24">
        <v>1763.7286376953125</v>
      </c>
      <c r="H4850" s="24">
        <v>1382.9276123046875</v>
      </c>
    </row>
    <row r="4851" spans="1:8">
      <c r="A4851">
        <v>242</v>
      </c>
      <c r="B4851" t="s">
        <v>504</v>
      </c>
      <c r="C4851">
        <v>13</v>
      </c>
      <c r="D4851" s="24">
        <v>17600.4609375</v>
      </c>
      <c r="E4851" s="24">
        <v>2496.71875</v>
      </c>
      <c r="F4851" s="24">
        <v>1077.412353515625</v>
      </c>
      <c r="G4851" s="24">
        <v>1701.18798828125</v>
      </c>
      <c r="H4851" s="24">
        <v>800.63555908203125</v>
      </c>
    </row>
    <row r="4852" spans="1:8">
      <c r="A4852">
        <v>243</v>
      </c>
      <c r="B4852" t="s">
        <v>505</v>
      </c>
      <c r="C4852">
        <v>13</v>
      </c>
      <c r="D4852" s="24">
        <v>10306.7529296875</v>
      </c>
      <c r="E4852" s="24">
        <v>1678.06005859375</v>
      </c>
      <c r="F4852" s="24">
        <v>918.2431640625</v>
      </c>
      <c r="G4852" s="24">
        <v>1398.5750732421875</v>
      </c>
      <c r="H4852" s="24">
        <v>912.367919921875</v>
      </c>
    </row>
    <row r="4853" spans="1:8">
      <c r="A4853">
        <v>244</v>
      </c>
      <c r="B4853" t="s">
        <v>506</v>
      </c>
      <c r="C4853">
        <v>13</v>
      </c>
      <c r="D4853" s="24">
        <v>20744.748046875</v>
      </c>
      <c r="E4853" s="24">
        <v>3502.618408203125</v>
      </c>
      <c r="F4853" s="24">
        <v>1726.539794921875</v>
      </c>
      <c r="G4853" s="24">
        <v>2483.42041015625</v>
      </c>
      <c r="H4853" s="24">
        <v>1210.9437255859375</v>
      </c>
    </row>
    <row r="4854" spans="1:8">
      <c r="A4854">
        <v>245</v>
      </c>
      <c r="B4854" t="s">
        <v>507</v>
      </c>
      <c r="C4854">
        <v>13</v>
      </c>
      <c r="D4854" s="24">
        <v>7376.52001953125</v>
      </c>
      <c r="E4854" s="24">
        <v>1085.04150390625</v>
      </c>
      <c r="F4854" s="24">
        <v>346.70626831054688</v>
      </c>
      <c r="G4854" s="24">
        <v>1037.48291015625</v>
      </c>
      <c r="H4854" s="24">
        <v>1074.6004638671875</v>
      </c>
    </row>
    <row r="4855" spans="1:8">
      <c r="A4855">
        <v>246</v>
      </c>
      <c r="B4855" t="s">
        <v>508</v>
      </c>
      <c r="C4855">
        <v>13</v>
      </c>
      <c r="D4855" s="24">
        <v>10047.7939453125</v>
      </c>
      <c r="E4855" s="24">
        <v>1409.5655517578125</v>
      </c>
      <c r="F4855" s="24">
        <v>-1139.0836181640625</v>
      </c>
      <c r="G4855" s="24">
        <v>-2968.48291015625</v>
      </c>
      <c r="H4855" s="24">
        <v>-819.19573974609375</v>
      </c>
    </row>
    <row r="4856" spans="1:8">
      <c r="A4856">
        <v>247</v>
      </c>
      <c r="B4856" t="s">
        <v>509</v>
      </c>
      <c r="C4856">
        <v>13</v>
      </c>
      <c r="D4856" s="24">
        <v>9378.7421875</v>
      </c>
      <c r="E4856" s="24">
        <v>906.21246337890625</v>
      </c>
      <c r="F4856" s="24">
        <v>64.359779357910156</v>
      </c>
      <c r="G4856" s="24">
        <v>713.19390869140625</v>
      </c>
      <c r="H4856" s="24">
        <v>573.64306640625</v>
      </c>
    </row>
    <row r="4857" spans="1:8">
      <c r="A4857">
        <v>248</v>
      </c>
      <c r="B4857" t="s">
        <v>510</v>
      </c>
      <c r="C4857">
        <v>13</v>
      </c>
      <c r="D4857" s="24">
        <v>19764.498046875</v>
      </c>
      <c r="E4857" s="24">
        <v>2589.107666015625</v>
      </c>
      <c r="F4857" s="24">
        <v>1883.1156005859375</v>
      </c>
      <c r="G4857" s="24">
        <v>1866.15185546875</v>
      </c>
      <c r="H4857" s="24">
        <v>1361.8316650390625</v>
      </c>
    </row>
    <row r="4858" spans="1:8">
      <c r="A4858">
        <v>249</v>
      </c>
      <c r="B4858" t="s">
        <v>511</v>
      </c>
      <c r="C4858">
        <v>13</v>
      </c>
      <c r="D4858" s="24">
        <v>6416.69091796875</v>
      </c>
      <c r="E4858" s="24">
        <v>701.6134033203125</v>
      </c>
      <c r="F4858" s="24">
        <v>-175.24812316894531</v>
      </c>
      <c r="G4858" s="24">
        <v>984.6297607421875</v>
      </c>
      <c r="H4858" s="24">
        <v>722.0579833984375</v>
      </c>
    </row>
    <row r="4859" spans="1:8">
      <c r="A4859">
        <v>250</v>
      </c>
      <c r="B4859" t="s">
        <v>512</v>
      </c>
      <c r="C4859">
        <v>13</v>
      </c>
      <c r="D4859" s="24">
        <v>36165.734375</v>
      </c>
      <c r="E4859" s="24">
        <v>5279.62353515625</v>
      </c>
      <c r="F4859" s="24">
        <v>3525.583251953125</v>
      </c>
      <c r="G4859" s="24">
        <v>4669.041015625</v>
      </c>
      <c r="H4859" s="24">
        <v>2406.72705078125</v>
      </c>
    </row>
    <row r="4860" spans="1:8">
      <c r="A4860">
        <v>251</v>
      </c>
      <c r="B4860" t="s">
        <v>513</v>
      </c>
      <c r="C4860">
        <v>13</v>
      </c>
      <c r="D4860" s="24">
        <v>5536.28173828125</v>
      </c>
      <c r="E4860" s="24">
        <v>1020.8619995117188</v>
      </c>
      <c r="F4860" s="24">
        <v>868.510009765625</v>
      </c>
      <c r="G4860" s="24">
        <v>598.67327880859375</v>
      </c>
      <c r="H4860" s="24">
        <v>402.66558837890625</v>
      </c>
    </row>
    <row r="4861" spans="1:8">
      <c r="A4861">
        <v>252</v>
      </c>
      <c r="B4861" t="s">
        <v>514</v>
      </c>
      <c r="C4861">
        <v>13</v>
      </c>
      <c r="D4861" s="24">
        <v>6996.18994140625</v>
      </c>
      <c r="E4861" s="24">
        <v>2231.99169921875</v>
      </c>
      <c r="F4861" s="24">
        <v>1176.643310546875</v>
      </c>
      <c r="G4861" s="24">
        <v>1471.6661376953125</v>
      </c>
      <c r="H4861" s="24">
        <v>811.50970458984375</v>
      </c>
    </row>
    <row r="4862" spans="1:8">
      <c r="A4862">
        <v>253</v>
      </c>
      <c r="B4862" t="s">
        <v>515</v>
      </c>
      <c r="C4862">
        <v>13</v>
      </c>
      <c r="D4862" s="24">
        <v>14646.2392578125</v>
      </c>
      <c r="E4862" s="24">
        <v>3306.189697265625</v>
      </c>
      <c r="F4862" s="24">
        <v>2279.6142578125</v>
      </c>
      <c r="G4862" s="24">
        <v>3412.407958984375</v>
      </c>
      <c r="H4862" s="24">
        <v>2342.422119140625</v>
      </c>
    </row>
    <row r="4863" spans="1:8">
      <c r="A4863">
        <v>254</v>
      </c>
      <c r="B4863" t="s">
        <v>516</v>
      </c>
      <c r="C4863">
        <v>13</v>
      </c>
      <c r="D4863" s="24">
        <v>5108.21630859375</v>
      </c>
      <c r="E4863" s="24">
        <v>979.17669677734375</v>
      </c>
      <c r="F4863" s="24">
        <v>610.010986328125</v>
      </c>
      <c r="G4863" s="24">
        <v>69.2032470703125</v>
      </c>
      <c r="H4863" s="24">
        <v>325.59506225585938</v>
      </c>
    </row>
    <row r="4864" spans="1:8">
      <c r="A4864">
        <v>255</v>
      </c>
      <c r="B4864" t="s">
        <v>517</v>
      </c>
      <c r="C4864">
        <v>13</v>
      </c>
      <c r="D4864" s="24">
        <v>8712.064453125</v>
      </c>
      <c r="E4864" s="24">
        <v>2033.5169677734375</v>
      </c>
      <c r="F4864" s="24">
        <v>476.94613647460938</v>
      </c>
      <c r="G4864" s="24">
        <v>85.364311218261719</v>
      </c>
      <c r="H4864" s="24">
        <v>-1039.8031005859375</v>
      </c>
    </row>
    <row r="4865" spans="1:8">
      <c r="A4865">
        <v>256</v>
      </c>
      <c r="B4865" t="s">
        <v>518</v>
      </c>
      <c r="C4865">
        <v>13</v>
      </c>
      <c r="D4865" s="24">
        <v>14180.7998046875</v>
      </c>
      <c r="E4865" s="24">
        <v>1852.0489501953125</v>
      </c>
      <c r="F4865" s="24">
        <v>1506.4398193359375</v>
      </c>
      <c r="G4865" s="24">
        <v>1165.5997314453125</v>
      </c>
      <c r="H4865" s="24">
        <v>1534.5081787109375</v>
      </c>
    </row>
    <row r="4866" spans="1:8">
      <c r="A4866">
        <v>257</v>
      </c>
      <c r="B4866" t="s">
        <v>519</v>
      </c>
      <c r="C4866">
        <v>13</v>
      </c>
      <c r="D4866" s="24">
        <v>2780.20361328125</v>
      </c>
      <c r="E4866" s="24">
        <v>235.473876953125</v>
      </c>
      <c r="F4866" s="24">
        <v>825.824951171875</v>
      </c>
      <c r="G4866" s="24">
        <v>453.0260009765625</v>
      </c>
      <c r="H4866" s="24">
        <v>1147.8468017578125</v>
      </c>
    </row>
    <row r="4867" spans="1:8">
      <c r="A4867">
        <v>258</v>
      </c>
      <c r="B4867" t="s">
        <v>520</v>
      </c>
      <c r="C4867">
        <v>13</v>
      </c>
      <c r="D4867" s="24">
        <v>7904.7197265625</v>
      </c>
      <c r="E4867" s="24">
        <v>1838.5438232421875</v>
      </c>
      <c r="F4867" s="24">
        <v>-393.72122192382812</v>
      </c>
      <c r="G4867" s="24">
        <v>1462.3165283203125</v>
      </c>
      <c r="H4867" s="24">
        <v>1290.471923828125</v>
      </c>
    </row>
    <row r="4868" spans="1:8">
      <c r="A4868">
        <v>259</v>
      </c>
      <c r="B4868" t="s">
        <v>521</v>
      </c>
      <c r="C4868">
        <v>13</v>
      </c>
      <c r="D4868" s="24">
        <v>2879.6337890625</v>
      </c>
      <c r="E4868" s="24">
        <v>413.6583251953125</v>
      </c>
      <c r="F4868" s="24">
        <v>547.930908203125</v>
      </c>
      <c r="G4868" s="24">
        <v>614.46063232421875</v>
      </c>
      <c r="H4868" s="24">
        <v>483.77001953125</v>
      </c>
    </row>
    <row r="4869" spans="1:8">
      <c r="A4869">
        <v>260</v>
      </c>
      <c r="B4869" t="s">
        <v>522</v>
      </c>
      <c r="C4869">
        <v>13</v>
      </c>
      <c r="D4869" s="24">
        <v>5530.314453125</v>
      </c>
      <c r="E4869" s="24">
        <v>1086.1773681640625</v>
      </c>
      <c r="F4869" s="24">
        <v>869.318603515625</v>
      </c>
      <c r="G4869" s="24">
        <v>1179.4837646484375</v>
      </c>
      <c r="H4869" s="24">
        <v>576.51824951171875</v>
      </c>
    </row>
    <row r="4870" spans="1:8">
      <c r="A4870">
        <v>261</v>
      </c>
      <c r="B4870" t="s">
        <v>523</v>
      </c>
      <c r="C4870">
        <v>13</v>
      </c>
      <c r="D4870" s="24">
        <v>-966.33380126953125</v>
      </c>
      <c r="E4870" s="24">
        <v>-53.636028289794922</v>
      </c>
      <c r="F4870" s="24">
        <v>350.57708740234375</v>
      </c>
      <c r="G4870" s="24">
        <v>212.46981811523438</v>
      </c>
      <c r="H4870" s="24">
        <v>737.9715576171875</v>
      </c>
    </row>
    <row r="4871" spans="1:8">
      <c r="A4871">
        <v>262</v>
      </c>
      <c r="B4871" t="s">
        <v>524</v>
      </c>
      <c r="C4871">
        <v>13</v>
      </c>
      <c r="D4871" s="24">
        <v>2546.483642578125</v>
      </c>
      <c r="E4871" s="24">
        <v>39.843547821044922</v>
      </c>
      <c r="F4871" s="24">
        <v>509.32022094726562</v>
      </c>
      <c r="G4871" s="24">
        <v>794.35516357421875</v>
      </c>
      <c r="H4871" s="24">
        <v>339.94497680664062</v>
      </c>
    </row>
    <row r="4872" spans="1:8">
      <c r="A4872">
        <v>263</v>
      </c>
      <c r="B4872" t="s">
        <v>525</v>
      </c>
      <c r="C4872">
        <v>13</v>
      </c>
      <c r="D4872" s="24">
        <v>2174.116455078125</v>
      </c>
      <c r="E4872" s="24">
        <v>244.85003662109375</v>
      </c>
      <c r="F4872" s="24">
        <v>422.8258056640625</v>
      </c>
      <c r="G4872" s="24">
        <v>272.16458129882812</v>
      </c>
      <c r="H4872" s="24">
        <v>440.55484008789062</v>
      </c>
    </row>
    <row r="4873" spans="1:8">
      <c r="A4873">
        <v>264</v>
      </c>
      <c r="B4873" t="s">
        <v>526</v>
      </c>
      <c r="C4873">
        <v>13</v>
      </c>
      <c r="D4873" s="24">
        <v>4510.66455078125</v>
      </c>
      <c r="E4873" s="24">
        <v>943.06976318359375</v>
      </c>
      <c r="F4873" s="24">
        <v>1023.6322631835938</v>
      </c>
      <c r="G4873" s="24">
        <v>1122.6929931640625</v>
      </c>
      <c r="H4873" s="24">
        <v>222.18751525878906</v>
      </c>
    </row>
    <row r="4874" spans="1:8">
      <c r="A4874">
        <v>265</v>
      </c>
      <c r="B4874" t="s">
        <v>527</v>
      </c>
      <c r="C4874">
        <v>13</v>
      </c>
      <c r="D4874" s="24">
        <v>21739.939453125</v>
      </c>
      <c r="E4874" s="24">
        <v>3067.510986328125</v>
      </c>
      <c r="F4874" s="24">
        <v>1672.0438232421875</v>
      </c>
      <c r="G4874" s="24">
        <v>2230.598388671875</v>
      </c>
      <c r="H4874" s="24">
        <v>1091.9990234375</v>
      </c>
    </row>
    <row r="4875" spans="1:8">
      <c r="A4875">
        <v>266</v>
      </c>
      <c r="B4875" t="s">
        <v>528</v>
      </c>
      <c r="C4875">
        <v>13</v>
      </c>
      <c r="D4875" s="24">
        <v>21696.236328125</v>
      </c>
      <c r="E4875" s="24">
        <v>3298.333984375</v>
      </c>
      <c r="F4875" s="24">
        <v>2194.0029296875</v>
      </c>
      <c r="G4875" s="24">
        <v>2432.84619140625</v>
      </c>
      <c r="H4875" s="24">
        <v>1311.814697265625</v>
      </c>
    </row>
    <row r="4876" spans="1:8">
      <c r="A4876">
        <v>267</v>
      </c>
      <c r="B4876" t="s">
        <v>529</v>
      </c>
      <c r="C4876">
        <v>13</v>
      </c>
      <c r="D4876" s="24">
        <v>7520.62451171875</v>
      </c>
      <c r="E4876" s="24">
        <v>1324.943359375</v>
      </c>
      <c r="F4876" s="24">
        <v>594.0106201171875</v>
      </c>
      <c r="G4876" s="24">
        <v>1255.349365234375</v>
      </c>
      <c r="H4876" s="24">
        <v>821.29779052734375</v>
      </c>
    </row>
    <row r="4877" spans="1:8">
      <c r="A4877">
        <v>268</v>
      </c>
      <c r="B4877" t="s">
        <v>530</v>
      </c>
      <c r="C4877">
        <v>13</v>
      </c>
      <c r="D4877" s="24">
        <v>13684.9853515625</v>
      </c>
      <c r="E4877" s="24">
        <v>2358.28076171875</v>
      </c>
      <c r="F4877" s="24">
        <v>1426.7626953125</v>
      </c>
      <c r="G4877" s="24">
        <v>1402.428466796875</v>
      </c>
      <c r="H4877" s="24">
        <v>937.10369873046875</v>
      </c>
    </row>
    <row r="4878" spans="1:8">
      <c r="A4878">
        <v>269</v>
      </c>
      <c r="B4878" t="s">
        <v>531</v>
      </c>
      <c r="C4878">
        <v>13</v>
      </c>
      <c r="D4878" s="24">
        <v>3224.015380859375</v>
      </c>
      <c r="E4878" s="24">
        <v>702.1259765625</v>
      </c>
      <c r="F4878" s="24">
        <v>426.88104248046875</v>
      </c>
      <c r="G4878" s="24">
        <v>733.34722900390625</v>
      </c>
      <c r="H4878" s="24">
        <v>1067.232666015625</v>
      </c>
    </row>
    <row r="4879" spans="1:8">
      <c r="A4879">
        <v>270</v>
      </c>
      <c r="B4879" t="s">
        <v>532</v>
      </c>
      <c r="C4879">
        <v>13</v>
      </c>
      <c r="D4879" s="24">
        <v>19774.37890625</v>
      </c>
      <c r="E4879" s="24">
        <v>3616.27978515625</v>
      </c>
      <c r="F4879" s="24">
        <v>1340.8026123046875</v>
      </c>
      <c r="G4879" s="24">
        <v>2888.787841796875</v>
      </c>
      <c r="H4879" s="24">
        <v>1052.7999267578125</v>
      </c>
    </row>
    <row r="4880" spans="1:8">
      <c r="A4880">
        <v>271</v>
      </c>
      <c r="B4880" t="s">
        <v>533</v>
      </c>
      <c r="C4880">
        <v>13</v>
      </c>
      <c r="D4880" s="24">
        <v>14802.4716796875</v>
      </c>
      <c r="E4880" s="24">
        <v>2245.246337890625</v>
      </c>
      <c r="F4880" s="24">
        <v>807.13958740234375</v>
      </c>
      <c r="G4880" s="24">
        <v>1127.2657470703125</v>
      </c>
      <c r="H4880" s="24">
        <v>952.40289306640625</v>
      </c>
    </row>
    <row r="4881" spans="1:8">
      <c r="A4881">
        <v>272</v>
      </c>
      <c r="B4881" t="s">
        <v>534</v>
      </c>
      <c r="C4881">
        <v>13</v>
      </c>
      <c r="D4881" s="24">
        <v>12221.08203125</v>
      </c>
      <c r="E4881" s="24">
        <v>1716.3404541015625</v>
      </c>
      <c r="F4881" s="24">
        <v>1101.5416259765625</v>
      </c>
      <c r="G4881" s="24">
        <v>1846.4752197265625</v>
      </c>
      <c r="H4881" s="24">
        <v>695.29302978515625</v>
      </c>
    </row>
    <row r="4882" spans="1:8">
      <c r="A4882">
        <v>273</v>
      </c>
      <c r="B4882" t="s">
        <v>535</v>
      </c>
      <c r="C4882">
        <v>13</v>
      </c>
      <c r="D4882" s="24">
        <v>14729.1337890625</v>
      </c>
      <c r="E4882" s="24">
        <v>3303.0126953125</v>
      </c>
      <c r="F4882" s="24">
        <v>1966.1356201171875</v>
      </c>
      <c r="G4882" s="24">
        <v>1425.9202880859375</v>
      </c>
      <c r="H4882" s="24">
        <v>411.94851684570312</v>
      </c>
    </row>
    <row r="4883" spans="1:8">
      <c r="A4883">
        <v>274</v>
      </c>
      <c r="B4883" t="s">
        <v>536</v>
      </c>
      <c r="C4883">
        <v>13</v>
      </c>
      <c r="D4883" s="24">
        <v>7227.52294921875</v>
      </c>
      <c r="E4883" s="24">
        <v>932.63714599609375</v>
      </c>
      <c r="F4883" s="24">
        <v>850.51300048828125</v>
      </c>
      <c r="G4883" s="24">
        <v>867.79888916015625</v>
      </c>
      <c r="H4883" s="24">
        <v>809.2783203125</v>
      </c>
    </row>
    <row r="4884" spans="1:8">
      <c r="A4884">
        <v>275</v>
      </c>
      <c r="B4884" t="s">
        <v>537</v>
      </c>
      <c r="C4884">
        <v>13</v>
      </c>
      <c r="D4884" s="24">
        <v>3499.672607421875</v>
      </c>
      <c r="E4884" s="24">
        <v>554.55303955078125</v>
      </c>
      <c r="F4884" s="24">
        <v>750.43011474609375</v>
      </c>
      <c r="G4884" s="24">
        <v>322.7235107421875</v>
      </c>
      <c r="H4884" s="24">
        <v>43.057464599609375</v>
      </c>
    </row>
    <row r="4885" spans="1:8">
      <c r="A4885">
        <v>276</v>
      </c>
      <c r="B4885" t="s">
        <v>538</v>
      </c>
      <c r="C4885">
        <v>13</v>
      </c>
      <c r="D4885" s="24">
        <v>8733.5537109375</v>
      </c>
      <c r="E4885" s="24">
        <v>1599.8345947265625</v>
      </c>
      <c r="F4885" s="24">
        <v>960.2091064453125</v>
      </c>
      <c r="G4885" s="24">
        <v>1318.5762939453125</v>
      </c>
      <c r="H4885" s="24">
        <v>1068.9052734375</v>
      </c>
    </row>
    <row r="4886" spans="1:8">
      <c r="A4886">
        <v>277</v>
      </c>
      <c r="B4886" t="s">
        <v>539</v>
      </c>
      <c r="C4886">
        <v>13</v>
      </c>
      <c r="D4886" s="24">
        <v>4212.681640625</v>
      </c>
      <c r="E4886" s="24">
        <v>570.1265869140625</v>
      </c>
      <c r="F4886" s="24">
        <v>664.9310302734375</v>
      </c>
      <c r="G4886" s="24">
        <v>532.0653076171875</v>
      </c>
      <c r="H4886" s="24">
        <v>-432.96298217773438</v>
      </c>
    </row>
    <row r="4887" spans="1:8">
      <c r="A4887">
        <v>278</v>
      </c>
      <c r="B4887" t="s">
        <v>540</v>
      </c>
      <c r="C4887">
        <v>13</v>
      </c>
      <c r="D4887" s="24">
        <v>8439.986328125</v>
      </c>
      <c r="E4887" s="24">
        <v>1410.990478515625</v>
      </c>
      <c r="F4887" s="24">
        <v>1295.9066162109375</v>
      </c>
      <c r="G4887" s="24">
        <v>1601.651611328125</v>
      </c>
      <c r="H4887" s="24">
        <v>1383.239013671875</v>
      </c>
    </row>
    <row r="4888" spans="1:8">
      <c r="A4888">
        <v>279</v>
      </c>
      <c r="B4888" t="s">
        <v>541</v>
      </c>
      <c r="C4888">
        <v>13</v>
      </c>
      <c r="D4888" s="24">
        <v>9353.0126953125</v>
      </c>
      <c r="E4888" s="24">
        <v>2132.98681640625</v>
      </c>
      <c r="F4888" s="24">
        <v>931.2301025390625</v>
      </c>
      <c r="G4888" s="24">
        <v>1466.00146484375</v>
      </c>
      <c r="H4888" s="24">
        <v>1823.1572265625</v>
      </c>
    </row>
    <row r="4889" spans="1:8">
      <c r="A4889">
        <v>280</v>
      </c>
      <c r="B4889" t="s">
        <v>542</v>
      </c>
      <c r="C4889">
        <v>13</v>
      </c>
      <c r="D4889" s="24">
        <v>16775.23828125</v>
      </c>
      <c r="E4889" s="24">
        <v>3911.002685546875</v>
      </c>
      <c r="F4889" s="24">
        <v>2289.6708984375</v>
      </c>
      <c r="G4889" s="24">
        <v>2771.8603515625</v>
      </c>
      <c r="H4889" s="24">
        <v>2265.85595703125</v>
      </c>
    </row>
    <row r="4890" spans="1:8">
      <c r="A4890">
        <v>281</v>
      </c>
      <c r="B4890" t="s">
        <v>543</v>
      </c>
      <c r="C4890">
        <v>13</v>
      </c>
      <c r="D4890" s="24">
        <v>5955.19873046875</v>
      </c>
      <c r="E4890" s="24">
        <v>1393.2061767578125</v>
      </c>
      <c r="F4890" s="24">
        <v>705.42169189453125</v>
      </c>
      <c r="G4890" s="24">
        <v>1737.65283203125</v>
      </c>
      <c r="H4890" s="24">
        <v>410.50897216796875</v>
      </c>
    </row>
    <row r="4891" spans="1:8">
      <c r="A4891">
        <v>282</v>
      </c>
      <c r="B4891" t="s">
        <v>544</v>
      </c>
      <c r="C4891">
        <v>13</v>
      </c>
      <c r="D4891" s="24">
        <v>15468.3056640625</v>
      </c>
      <c r="E4891" s="24">
        <v>3148.7060546875</v>
      </c>
      <c r="F4891" s="24">
        <v>1994.52197265625</v>
      </c>
      <c r="G4891" s="24">
        <v>2794.578369140625</v>
      </c>
      <c r="H4891" s="24">
        <v>3792.91455078125</v>
      </c>
    </row>
    <row r="4892" spans="1:8">
      <c r="A4892">
        <v>283</v>
      </c>
      <c r="B4892" t="s">
        <v>545</v>
      </c>
      <c r="C4892">
        <v>13</v>
      </c>
      <c r="D4892" s="24">
        <v>2149.31494140625</v>
      </c>
      <c r="E4892" s="24">
        <v>545.05718994140625</v>
      </c>
      <c r="F4892" s="24">
        <v>181.02198791503906</v>
      </c>
      <c r="G4892" s="24">
        <v>617.9080810546875</v>
      </c>
      <c r="H4892" s="24">
        <v>437.82901000976562</v>
      </c>
    </row>
    <row r="4893" spans="1:8">
      <c r="A4893">
        <v>284</v>
      </c>
      <c r="B4893" t="s">
        <v>546</v>
      </c>
      <c r="C4893">
        <v>13</v>
      </c>
      <c r="D4893" s="24">
        <v>6388.3818359375</v>
      </c>
      <c r="E4893" s="24">
        <v>1754.0040283203125</v>
      </c>
      <c r="F4893" s="24">
        <v>902.21484375</v>
      </c>
      <c r="G4893" s="24">
        <v>1157.074462890625</v>
      </c>
      <c r="H4893" s="24">
        <v>1024.77392578125</v>
      </c>
    </row>
    <row r="4894" spans="1:8">
      <c r="A4894">
        <v>285</v>
      </c>
      <c r="B4894" t="s">
        <v>547</v>
      </c>
      <c r="C4894">
        <v>13</v>
      </c>
      <c r="D4894" s="24">
        <v>3325.62060546875</v>
      </c>
      <c r="E4894" s="24">
        <v>645.62933349609375</v>
      </c>
      <c r="F4894" s="24">
        <v>161.10017395019531</v>
      </c>
      <c r="G4894" s="24">
        <v>1425.6375732421875</v>
      </c>
      <c r="H4894" s="24">
        <v>984.321533203125</v>
      </c>
    </row>
    <row r="4895" spans="1:8">
      <c r="A4895">
        <v>286</v>
      </c>
      <c r="B4895" t="s">
        <v>548</v>
      </c>
      <c r="C4895">
        <v>13</v>
      </c>
      <c r="D4895" s="24">
        <v>2457.529541015625</v>
      </c>
      <c r="E4895" s="24">
        <v>762.37384033203125</v>
      </c>
      <c r="F4895" s="24">
        <v>832.42962646484375</v>
      </c>
      <c r="G4895" s="24">
        <v>1360.0257568359375</v>
      </c>
      <c r="H4895" s="24">
        <v>980.712646484375</v>
      </c>
    </row>
    <row r="4896" spans="1:8">
      <c r="A4896">
        <v>287</v>
      </c>
      <c r="B4896" t="s">
        <v>549</v>
      </c>
      <c r="C4896">
        <v>13</v>
      </c>
      <c r="D4896" s="24">
        <v>2155.1298828125</v>
      </c>
      <c r="E4896" s="24">
        <v>775.616455078125</v>
      </c>
      <c r="F4896" s="24">
        <v>597.4874267578125</v>
      </c>
      <c r="G4896" s="24">
        <v>1062.610107421875</v>
      </c>
      <c r="H4896" s="24">
        <v>124.14674377441406</v>
      </c>
    </row>
    <row r="4897" spans="1:8">
      <c r="A4897">
        <v>288</v>
      </c>
      <c r="B4897" t="s">
        <v>550</v>
      </c>
      <c r="C4897">
        <v>13</v>
      </c>
      <c r="D4897" s="24">
        <v>9350.2587890625</v>
      </c>
      <c r="E4897" s="24">
        <v>1641.1114501953125</v>
      </c>
      <c r="F4897" s="24">
        <v>987.69183349609375</v>
      </c>
      <c r="G4897" s="24">
        <v>1594.4859619140625</v>
      </c>
      <c r="H4897" s="24">
        <v>490.77719116210938</v>
      </c>
    </row>
    <row r="4898" spans="1:8">
      <c r="A4898">
        <v>289</v>
      </c>
      <c r="B4898" t="s">
        <v>551</v>
      </c>
      <c r="C4898">
        <v>13</v>
      </c>
      <c r="D4898" s="24">
        <v>8858.7001953125</v>
      </c>
      <c r="E4898" s="24">
        <v>1342.8680419921875</v>
      </c>
      <c r="F4898" s="24">
        <v>672.16961669921875</v>
      </c>
      <c r="G4898" s="24">
        <v>1664.89111328125</v>
      </c>
      <c r="H4898" s="24">
        <v>509.516845703125</v>
      </c>
    </row>
    <row r="4899" spans="1:8">
      <c r="A4899">
        <v>290</v>
      </c>
      <c r="B4899" t="s">
        <v>552</v>
      </c>
      <c r="C4899">
        <v>13</v>
      </c>
      <c r="D4899" s="24">
        <v>8504.0302734375</v>
      </c>
      <c r="E4899" s="24">
        <v>894.4407958984375</v>
      </c>
      <c r="F4899" s="24">
        <v>841.0340576171875</v>
      </c>
      <c r="G4899" s="24">
        <v>913.78729248046875</v>
      </c>
      <c r="H4899" s="24">
        <v>896.8636474609375</v>
      </c>
    </row>
    <row r="4900" spans="1:8">
      <c r="A4900">
        <v>291</v>
      </c>
      <c r="B4900" t="s">
        <v>553</v>
      </c>
      <c r="C4900">
        <v>13</v>
      </c>
      <c r="D4900" s="24">
        <v>6386.345703125</v>
      </c>
      <c r="E4900" s="24">
        <v>1010.7244262695312</v>
      </c>
      <c r="F4900" s="24">
        <v>1122.0653076171875</v>
      </c>
      <c r="G4900" s="24">
        <v>967.4078369140625</v>
      </c>
      <c r="H4900" s="24">
        <v>561.79443359375</v>
      </c>
    </row>
    <row r="4901" spans="1:8">
      <c r="A4901">
        <v>292</v>
      </c>
      <c r="B4901" t="s">
        <v>554</v>
      </c>
      <c r="C4901">
        <v>13</v>
      </c>
      <c r="D4901" s="24">
        <v>18771.982421875</v>
      </c>
      <c r="E4901" s="24">
        <v>3145.533447265625</v>
      </c>
      <c r="F4901" s="24">
        <v>1859.8870849609375</v>
      </c>
      <c r="G4901" s="24">
        <v>2407.643798828125</v>
      </c>
      <c r="H4901" s="24">
        <v>1280.24853515625</v>
      </c>
    </row>
    <row r="4902" spans="1:8">
      <c r="A4902">
        <v>293</v>
      </c>
      <c r="B4902" t="s">
        <v>555</v>
      </c>
      <c r="C4902">
        <v>13</v>
      </c>
      <c r="D4902" s="24">
        <v>7441.841796875</v>
      </c>
      <c r="E4902" s="24">
        <v>1565.8416748046875</v>
      </c>
      <c r="F4902" s="24">
        <v>427.57315063476562</v>
      </c>
      <c r="G4902" s="24">
        <v>722.0528564453125</v>
      </c>
      <c r="H4902" s="24">
        <v>205.629638671875</v>
      </c>
    </row>
    <row r="4903" spans="1:8">
      <c r="A4903">
        <v>294</v>
      </c>
      <c r="B4903" t="s">
        <v>556</v>
      </c>
      <c r="C4903">
        <v>13</v>
      </c>
      <c r="D4903" s="24">
        <v>5392.10205078125</v>
      </c>
      <c r="E4903" s="24">
        <v>1014.495849609375</v>
      </c>
      <c r="F4903" s="24">
        <v>668.9976806640625</v>
      </c>
      <c r="G4903" s="24">
        <v>934.9764404296875</v>
      </c>
      <c r="H4903" s="24">
        <v>813.497802734375</v>
      </c>
    </row>
    <row r="4904" spans="1:8">
      <c r="A4904">
        <v>295</v>
      </c>
      <c r="B4904" t="s">
        <v>557</v>
      </c>
      <c r="C4904">
        <v>13</v>
      </c>
      <c r="D4904" s="24">
        <v>3073.64208984375</v>
      </c>
      <c r="E4904" s="24">
        <v>687.40570068359375</v>
      </c>
      <c r="F4904" s="24">
        <v>311.04974365234375</v>
      </c>
      <c r="G4904" s="24">
        <v>790.7296142578125</v>
      </c>
      <c r="H4904" s="24">
        <v>660.85479736328125</v>
      </c>
    </row>
    <row r="4905" spans="1:8">
      <c r="A4905">
        <v>296</v>
      </c>
      <c r="B4905" t="s">
        <v>558</v>
      </c>
      <c r="C4905">
        <v>13</v>
      </c>
      <c r="D4905" s="24">
        <v>7696.431640625</v>
      </c>
      <c r="E4905" s="24">
        <v>1128.698486328125</v>
      </c>
      <c r="F4905" s="24">
        <v>432.75848388671875</v>
      </c>
      <c r="G4905" s="24">
        <v>710.97369384765625</v>
      </c>
      <c r="H4905" s="24">
        <v>561.22174072265625</v>
      </c>
    </row>
    <row r="4906" spans="1:8">
      <c r="A4906">
        <v>297</v>
      </c>
      <c r="B4906" t="s">
        <v>559</v>
      </c>
      <c r="C4906">
        <v>13</v>
      </c>
      <c r="D4906" s="24">
        <v>3577.942138671875</v>
      </c>
      <c r="E4906" s="24">
        <v>922.662353515625</v>
      </c>
      <c r="F4906" s="24">
        <v>26.994773864746094</v>
      </c>
      <c r="G4906" s="24">
        <v>782.63720703125</v>
      </c>
      <c r="H4906" s="24">
        <v>173.02200317382812</v>
      </c>
    </row>
    <row r="4907" spans="1:8">
      <c r="A4907">
        <v>298</v>
      </c>
      <c r="B4907" t="s">
        <v>560</v>
      </c>
      <c r="C4907">
        <v>13</v>
      </c>
      <c r="D4907" s="24">
        <v>4734.73876953125</v>
      </c>
      <c r="E4907" s="24">
        <v>860.6265869140625</v>
      </c>
      <c r="F4907" s="24">
        <v>373.39358520507812</v>
      </c>
      <c r="G4907" s="24">
        <v>576.806640625</v>
      </c>
      <c r="H4907" s="24">
        <v>111.96295166015625</v>
      </c>
    </row>
    <row r="4908" spans="1:8">
      <c r="A4908">
        <v>299</v>
      </c>
      <c r="B4908" t="s">
        <v>561</v>
      </c>
      <c r="C4908">
        <v>13</v>
      </c>
      <c r="D4908" s="24">
        <v>2677.10107421875</v>
      </c>
      <c r="E4908" s="24">
        <v>376.98464965820312</v>
      </c>
      <c r="F4908" s="24">
        <v>167.50038146972656</v>
      </c>
      <c r="G4908" s="24">
        <v>539.90313720703125</v>
      </c>
      <c r="H4908" s="24">
        <v>359.358642578125</v>
      </c>
    </row>
    <row r="4909" spans="1:8">
      <c r="A4909">
        <v>300</v>
      </c>
      <c r="B4909" t="s">
        <v>562</v>
      </c>
      <c r="C4909">
        <v>13</v>
      </c>
      <c r="D4909" s="24">
        <v>4953.6806640625</v>
      </c>
      <c r="E4909" s="24">
        <v>898.21832275390625</v>
      </c>
      <c r="F4909" s="24">
        <v>695.6304931640625</v>
      </c>
      <c r="G4909" s="24">
        <v>1267.53955078125</v>
      </c>
      <c r="H4909" s="24">
        <v>1284.7874755859375</v>
      </c>
    </row>
    <row r="4910" spans="1:8">
      <c r="A4910">
        <v>301</v>
      </c>
      <c r="B4910" t="s">
        <v>563</v>
      </c>
      <c r="C4910">
        <v>13</v>
      </c>
      <c r="D4910" s="24">
        <v>2051.839111328125</v>
      </c>
      <c r="E4910" s="24">
        <v>497.00018310546875</v>
      </c>
      <c r="F4910" s="24">
        <v>448.13873291015625</v>
      </c>
      <c r="G4910" s="24">
        <v>532.15057373046875</v>
      </c>
      <c r="H4910" s="24">
        <v>574.34600830078125</v>
      </c>
    </row>
    <row r="4911" spans="1:8">
      <c r="A4911">
        <v>302</v>
      </c>
      <c r="B4911" t="s">
        <v>564</v>
      </c>
      <c r="C4911">
        <v>13</v>
      </c>
      <c r="D4911" s="24">
        <v>1995.3892822265625</v>
      </c>
      <c r="E4911" s="24">
        <v>461.82327270507812</v>
      </c>
      <c r="F4911" s="24">
        <v>750.55035400390625</v>
      </c>
      <c r="G4911" s="24">
        <v>878.509765625</v>
      </c>
      <c r="H4911" s="24">
        <v>-58.324474334716797</v>
      </c>
    </row>
    <row r="4912" spans="1:8">
      <c r="A4912">
        <v>303</v>
      </c>
      <c r="B4912" t="s">
        <v>565</v>
      </c>
      <c r="C4912">
        <v>13</v>
      </c>
      <c r="D4912" s="24">
        <v>1317.975830078125</v>
      </c>
      <c r="E4912" s="24">
        <v>438.61752319335938</v>
      </c>
      <c r="F4912" s="24">
        <v>257.19580078125</v>
      </c>
      <c r="G4912" s="24">
        <v>597.61431884765625</v>
      </c>
      <c r="H4912" s="24">
        <v>606.650390625</v>
      </c>
    </row>
    <row r="4913" spans="1:8">
      <c r="A4913">
        <v>304</v>
      </c>
      <c r="B4913" t="s">
        <v>566</v>
      </c>
      <c r="C4913">
        <v>13</v>
      </c>
      <c r="D4913" s="24">
        <v>1755.8692626953125</v>
      </c>
      <c r="E4913" s="24">
        <v>724.5465087890625</v>
      </c>
      <c r="F4913" s="24">
        <v>211.45172119140625</v>
      </c>
      <c r="G4913" s="24">
        <v>1108.3572998046875</v>
      </c>
      <c r="H4913" s="24">
        <v>674.913330078125</v>
      </c>
    </row>
    <row r="4914" spans="1:8">
      <c r="A4914">
        <v>305</v>
      </c>
      <c r="B4914" t="s">
        <v>567</v>
      </c>
      <c r="C4914">
        <v>13</v>
      </c>
      <c r="D4914" s="24">
        <v>973.33001708984375</v>
      </c>
      <c r="E4914" s="24">
        <v>800.01873779296875</v>
      </c>
      <c r="F4914" s="24">
        <v>354.92642211914062</v>
      </c>
      <c r="G4914" s="24">
        <v>172.14950561523438</v>
      </c>
      <c r="H4914" s="24">
        <v>-102.11751556396484</v>
      </c>
    </row>
    <row r="4915" spans="1:8">
      <c r="A4915">
        <v>306</v>
      </c>
      <c r="B4915" t="s">
        <v>568</v>
      </c>
      <c r="C4915">
        <v>13</v>
      </c>
      <c r="D4915" s="24">
        <v>3963.142578125</v>
      </c>
      <c r="E4915" s="24">
        <v>987.66259765625</v>
      </c>
      <c r="F4915" s="24">
        <v>343.23056030273438</v>
      </c>
      <c r="G4915" s="24">
        <v>1182.1236572265625</v>
      </c>
      <c r="H4915" s="24">
        <v>-23.078231811523438</v>
      </c>
    </row>
    <row r="4916" spans="1:8">
      <c r="A4916">
        <v>307</v>
      </c>
      <c r="B4916" t="s">
        <v>569</v>
      </c>
      <c r="C4916">
        <v>13</v>
      </c>
      <c r="D4916" s="24">
        <v>3733.0693359375</v>
      </c>
      <c r="E4916" s="24">
        <v>796.17547607421875</v>
      </c>
      <c r="F4916" s="24">
        <v>228.75947570800781</v>
      </c>
      <c r="G4916" s="24">
        <v>667.65740966796875</v>
      </c>
      <c r="H4916" s="24">
        <v>636.1097412109375</v>
      </c>
    </row>
    <row r="4917" spans="1:8">
      <c r="A4917">
        <v>308</v>
      </c>
      <c r="B4917" t="s">
        <v>570</v>
      </c>
      <c r="C4917">
        <v>13</v>
      </c>
      <c r="D4917" s="24">
        <v>-627.01959228515625</v>
      </c>
      <c r="E4917" s="24">
        <v>569.821044921875</v>
      </c>
      <c r="F4917" s="24">
        <v>221.8822021484375</v>
      </c>
      <c r="G4917" s="24">
        <v>1140.56201171875</v>
      </c>
      <c r="H4917" s="24">
        <v>706.7215576171875</v>
      </c>
    </row>
    <row r="4918" spans="1:8">
      <c r="A4918">
        <v>309</v>
      </c>
      <c r="B4918" t="s">
        <v>571</v>
      </c>
      <c r="C4918">
        <v>13</v>
      </c>
      <c r="D4918" s="24">
        <v>2762.46337890625</v>
      </c>
      <c r="E4918" s="24">
        <v>705.238037109375</v>
      </c>
      <c r="F4918" s="24">
        <v>564.04437255859375</v>
      </c>
      <c r="G4918" s="24">
        <v>890.97174072265625</v>
      </c>
      <c r="H4918" s="24">
        <v>140.35130310058594</v>
      </c>
    </row>
    <row r="4919" spans="1:8">
      <c r="A4919">
        <v>310</v>
      </c>
      <c r="B4919" t="s">
        <v>572</v>
      </c>
      <c r="C4919">
        <v>13</v>
      </c>
      <c r="D4919" s="24">
        <v>879.8316650390625</v>
      </c>
      <c r="E4919" s="24">
        <v>667.11688232421875</v>
      </c>
      <c r="F4919" s="24">
        <v>-57.731819152832031</v>
      </c>
      <c r="G4919" s="24">
        <v>203.58953857421875</v>
      </c>
      <c r="H4919" s="24">
        <v>259.42037963867188</v>
      </c>
    </row>
    <row r="4920" spans="1:8">
      <c r="A4920">
        <v>311</v>
      </c>
      <c r="B4920" t="s">
        <v>573</v>
      </c>
      <c r="C4920">
        <v>13</v>
      </c>
      <c r="D4920" s="24">
        <v>4744.69091796875</v>
      </c>
      <c r="E4920" s="24">
        <v>892.51361083984375</v>
      </c>
      <c r="F4920" s="24">
        <v>212.927734375</v>
      </c>
      <c r="G4920" s="24">
        <v>877.64007568359375</v>
      </c>
      <c r="H4920" s="24">
        <v>523.023193359375</v>
      </c>
    </row>
    <row r="4921" spans="1:8">
      <c r="A4921">
        <v>312</v>
      </c>
      <c r="B4921" t="s">
        <v>574</v>
      </c>
      <c r="C4921">
        <v>13</v>
      </c>
      <c r="D4921" s="24">
        <v>6163.48193359375</v>
      </c>
      <c r="E4921" s="24">
        <v>1458.7132568359375</v>
      </c>
      <c r="F4921" s="24">
        <v>638.82318115234375</v>
      </c>
      <c r="G4921" s="24">
        <v>1746.2186279296875</v>
      </c>
      <c r="H4921" s="24">
        <v>669.67626953125</v>
      </c>
    </row>
    <row r="4922" spans="1:8">
      <c r="A4922">
        <v>313</v>
      </c>
      <c r="B4922" t="s">
        <v>575</v>
      </c>
      <c r="C4922">
        <v>13</v>
      </c>
      <c r="D4922" s="24">
        <v>16637.8359375</v>
      </c>
      <c r="E4922" s="24">
        <v>2226.041015625</v>
      </c>
      <c r="F4922" s="24">
        <v>955.00482177734375</v>
      </c>
      <c r="G4922" s="24">
        <v>2422.193115234375</v>
      </c>
      <c r="H4922" s="24">
        <v>1504.8707275390625</v>
      </c>
    </row>
    <row r="4923" spans="1:8">
      <c r="A4923">
        <v>314</v>
      </c>
      <c r="B4923" t="s">
        <v>576</v>
      </c>
      <c r="C4923">
        <v>13</v>
      </c>
      <c r="D4923" s="24">
        <v>12899.978515625</v>
      </c>
      <c r="E4923" s="24">
        <v>1746.2896728515625</v>
      </c>
      <c r="F4923" s="24">
        <v>1066.4542236328125</v>
      </c>
      <c r="G4923" s="24">
        <v>1551.339111328125</v>
      </c>
      <c r="H4923" s="24">
        <v>658.37957763671875</v>
      </c>
    </row>
    <row r="4924" spans="1:8">
      <c r="A4924">
        <v>315</v>
      </c>
      <c r="B4924" t="s">
        <v>577</v>
      </c>
      <c r="C4924">
        <v>13</v>
      </c>
      <c r="D4924" s="24">
        <v>6478.04150390625</v>
      </c>
      <c r="E4924" s="24">
        <v>905.68414306640625</v>
      </c>
      <c r="F4924" s="24">
        <v>778.0135498046875</v>
      </c>
      <c r="G4924" s="24">
        <v>901.057861328125</v>
      </c>
      <c r="H4924" s="24">
        <v>149.949951171875</v>
      </c>
    </row>
    <row r="4925" spans="1:8">
      <c r="A4925">
        <v>316</v>
      </c>
      <c r="B4925" t="s">
        <v>578</v>
      </c>
      <c r="C4925">
        <v>13</v>
      </c>
      <c r="D4925" s="24">
        <v>7604.3759765625</v>
      </c>
      <c r="E4925" s="24">
        <v>1861.030517578125</v>
      </c>
      <c r="F4925" s="24">
        <v>624.5062255859375</v>
      </c>
      <c r="G4925" s="24">
        <v>830.9801025390625</v>
      </c>
      <c r="H4925" s="24">
        <v>210.10456848144531</v>
      </c>
    </row>
    <row r="4926" spans="1:8">
      <c r="A4926">
        <v>317</v>
      </c>
      <c r="B4926" t="s">
        <v>579</v>
      </c>
      <c r="C4926">
        <v>13</v>
      </c>
      <c r="D4926" s="24">
        <v>8101.20166015625</v>
      </c>
      <c r="E4926" s="24">
        <v>1383.1378173828125</v>
      </c>
      <c r="F4926" s="24">
        <v>608.822998046875</v>
      </c>
      <c r="G4926" s="24">
        <v>1057.779052734375</v>
      </c>
      <c r="H4926" s="24">
        <v>173.48381042480469</v>
      </c>
    </row>
    <row r="4927" spans="1:8">
      <c r="A4927">
        <v>318</v>
      </c>
      <c r="B4927" t="s">
        <v>580</v>
      </c>
      <c r="C4927">
        <v>13</v>
      </c>
      <c r="D4927" s="24">
        <v>5364.82861328125</v>
      </c>
      <c r="E4927" s="24">
        <v>646.2210693359375</v>
      </c>
      <c r="F4927" s="24">
        <v>606.44171142578125</v>
      </c>
      <c r="G4927" s="24">
        <v>1016.0800170898438</v>
      </c>
      <c r="H4927" s="24">
        <v>353.62472534179688</v>
      </c>
    </row>
    <row r="4928" spans="1:8">
      <c r="A4928">
        <v>319</v>
      </c>
      <c r="B4928" t="s">
        <v>581</v>
      </c>
      <c r="C4928">
        <v>13</v>
      </c>
      <c r="D4928" s="24">
        <v>12631.244140625</v>
      </c>
      <c r="E4928" s="24">
        <v>1898.1260986328125</v>
      </c>
      <c r="F4928" s="24">
        <v>774.9114990234375</v>
      </c>
      <c r="G4928" s="24">
        <v>1069.9091796875</v>
      </c>
      <c r="H4928" s="24">
        <v>283.70919799804688</v>
      </c>
    </row>
    <row r="4929" spans="1:8">
      <c r="A4929">
        <v>320</v>
      </c>
      <c r="B4929" t="s">
        <v>582</v>
      </c>
      <c r="C4929">
        <v>13</v>
      </c>
      <c r="D4929" s="24">
        <v>3330.9716796875</v>
      </c>
      <c r="E4929" s="24">
        <v>584.3231201171875</v>
      </c>
      <c r="F4929" s="24">
        <v>429.16049194335938</v>
      </c>
      <c r="G4929" s="24">
        <v>221.08781433105469</v>
      </c>
      <c r="H4929" s="24">
        <v>229.7196044921875</v>
      </c>
    </row>
    <row r="4930" spans="1:8">
      <c r="A4930">
        <v>321</v>
      </c>
      <c r="B4930" t="s">
        <v>583</v>
      </c>
      <c r="C4930">
        <v>13</v>
      </c>
      <c r="D4930" s="24">
        <v>6738.9609375</v>
      </c>
      <c r="E4930" s="24">
        <v>885.57354736328125</v>
      </c>
      <c r="F4930" s="24">
        <v>462.16510009765625</v>
      </c>
      <c r="G4930" s="24">
        <v>907.06024169921875</v>
      </c>
      <c r="H4930" s="24">
        <v>538.95697021484375</v>
      </c>
    </row>
    <row r="4931" spans="1:8">
      <c r="A4931">
        <v>322</v>
      </c>
      <c r="B4931" t="s">
        <v>584</v>
      </c>
      <c r="C4931">
        <v>13</v>
      </c>
      <c r="D4931" s="24">
        <v>5959.712890625</v>
      </c>
      <c r="E4931" s="24">
        <v>4093.257080078125</v>
      </c>
      <c r="F4931" s="24">
        <v>3017.252197265625</v>
      </c>
      <c r="G4931" s="24">
        <v>453.11703491210938</v>
      </c>
      <c r="H4931" s="24">
        <v>557.24468994140625</v>
      </c>
    </row>
    <row r="4932" spans="1:8">
      <c r="A4932">
        <v>323</v>
      </c>
      <c r="B4932" t="s">
        <v>585</v>
      </c>
      <c r="C4932">
        <v>13</v>
      </c>
      <c r="D4932" s="24">
        <v>6174.6708984375</v>
      </c>
      <c r="E4932" s="24">
        <v>1273.4869384765625</v>
      </c>
      <c r="F4932" s="24">
        <v>395.54312133789062</v>
      </c>
      <c r="G4932" s="24">
        <v>1234.13330078125</v>
      </c>
      <c r="H4932" s="24">
        <v>556.93585205078125</v>
      </c>
    </row>
    <row r="4933" spans="1:8">
      <c r="A4933">
        <v>324</v>
      </c>
      <c r="B4933" t="s">
        <v>586</v>
      </c>
      <c r="C4933">
        <v>13</v>
      </c>
      <c r="D4933" s="24">
        <v>1896.473388671875</v>
      </c>
      <c r="E4933" s="24">
        <v>626.47906494140625</v>
      </c>
      <c r="F4933" s="24">
        <v>786.14898681640625</v>
      </c>
      <c r="G4933" s="24">
        <v>403.80560302734375</v>
      </c>
      <c r="H4933" s="24">
        <v>502.45660400390625</v>
      </c>
    </row>
    <row r="4934" spans="1:8">
      <c r="A4934">
        <v>325</v>
      </c>
      <c r="B4934" t="s">
        <v>587</v>
      </c>
      <c r="C4934">
        <v>13</v>
      </c>
      <c r="D4934" s="24">
        <v>669.04022216796875</v>
      </c>
      <c r="E4934" s="24">
        <v>686.2652587890625</v>
      </c>
      <c r="F4934" s="24">
        <v>150.54962158203125</v>
      </c>
      <c r="G4934" s="24">
        <v>577.9935302734375</v>
      </c>
      <c r="H4934" s="24">
        <v>237.11360168457031</v>
      </c>
    </row>
    <row r="4935" spans="1:8">
      <c r="A4935">
        <v>326</v>
      </c>
      <c r="B4935" t="s">
        <v>588</v>
      </c>
      <c r="C4935">
        <v>13</v>
      </c>
      <c r="D4935" s="24">
        <v>1977.2520751953125</v>
      </c>
      <c r="E4935" s="24">
        <v>496.40689086914062</v>
      </c>
      <c r="F4935" s="24">
        <v>690.74462890625</v>
      </c>
      <c r="G4935" s="24">
        <v>512.64410400390625</v>
      </c>
      <c r="H4935" s="24">
        <v>580.1341552734375</v>
      </c>
    </row>
    <row r="4936" spans="1:8">
      <c r="A4936">
        <v>327</v>
      </c>
      <c r="B4936" t="s">
        <v>589</v>
      </c>
      <c r="C4936">
        <v>13</v>
      </c>
      <c r="D4936" s="24">
        <v>170.83366394042969</v>
      </c>
      <c r="E4936" s="24">
        <v>410.29034423828125</v>
      </c>
      <c r="F4936" s="24">
        <v>9.4352045059204102</v>
      </c>
      <c r="G4936" s="24">
        <v>339.84896850585938</v>
      </c>
      <c r="H4936" s="24">
        <v>544.1175537109375</v>
      </c>
    </row>
    <row r="4937" spans="1:8">
      <c r="A4937">
        <v>328</v>
      </c>
      <c r="B4937" t="s">
        <v>590</v>
      </c>
      <c r="C4937">
        <v>13</v>
      </c>
      <c r="D4937" s="24">
        <v>1008.5888671875</v>
      </c>
      <c r="E4937" s="24">
        <v>22.859598159790039</v>
      </c>
      <c r="F4937" s="24">
        <v>251.268310546875</v>
      </c>
      <c r="G4937" s="24">
        <v>654.6744384765625</v>
      </c>
      <c r="H4937" s="24">
        <v>-13.523052215576172</v>
      </c>
    </row>
    <row r="4938" spans="1:8">
      <c r="A4938">
        <v>329</v>
      </c>
      <c r="B4938" t="s">
        <v>591</v>
      </c>
      <c r="C4938">
        <v>13</v>
      </c>
      <c r="D4938" s="24">
        <v>840.13433837890625</v>
      </c>
      <c r="E4938" s="24">
        <v>588.6563720703125</v>
      </c>
      <c r="F4938" s="24">
        <v>171.486572265625</v>
      </c>
      <c r="G4938" s="24">
        <v>468.43838500976562</v>
      </c>
      <c r="H4938" s="24">
        <v>481.77322387695312</v>
      </c>
    </row>
    <row r="4939" spans="1:8">
      <c r="A4939">
        <v>330</v>
      </c>
      <c r="B4939" t="s">
        <v>592</v>
      </c>
      <c r="C4939">
        <v>13</v>
      </c>
      <c r="D4939" s="24">
        <v>259.02291870117188</v>
      </c>
      <c r="E4939" s="24">
        <v>250.64910888671875</v>
      </c>
      <c r="F4939" s="24">
        <v>-42.370269775390625</v>
      </c>
      <c r="G4939" s="24">
        <v>391.46316528320312</v>
      </c>
      <c r="H4939" s="24">
        <v>88.982086181640625</v>
      </c>
    </row>
    <row r="4940" spans="1:8">
      <c r="A4940">
        <v>331</v>
      </c>
      <c r="B4940" t="s">
        <v>593</v>
      </c>
      <c r="C4940">
        <v>13</v>
      </c>
      <c r="D4940" s="24">
        <v>265.50613403320312</v>
      </c>
      <c r="E4940" s="24">
        <v>195.54922485351562</v>
      </c>
      <c r="F4940" s="24">
        <v>-319.43414306640625</v>
      </c>
      <c r="G4940" s="24">
        <v>28.891109466552734</v>
      </c>
      <c r="H4940" s="24">
        <v>607.22601318359375</v>
      </c>
    </row>
    <row r="4941" spans="1:8">
      <c r="A4941">
        <v>332</v>
      </c>
      <c r="B4941" t="s">
        <v>594</v>
      </c>
      <c r="C4941">
        <v>13</v>
      </c>
      <c r="D4941" s="24">
        <v>930.79266357421875</v>
      </c>
      <c r="E4941" s="24">
        <v>-40.852504730224609</v>
      </c>
      <c r="F4941" s="24">
        <v>645.0732421875</v>
      </c>
      <c r="G4941" s="24">
        <v>728.5198974609375</v>
      </c>
      <c r="H4941" s="24">
        <v>-75.578933715820312</v>
      </c>
    </row>
    <row r="4942" spans="1:8">
      <c r="A4942">
        <v>333</v>
      </c>
      <c r="B4942" t="s">
        <v>595</v>
      </c>
      <c r="C4942">
        <v>13</v>
      </c>
      <c r="D4942" s="24">
        <v>2762.014404296875</v>
      </c>
      <c r="E4942" s="24">
        <v>315.1990966796875</v>
      </c>
      <c r="F4942" s="24">
        <v>287.7923583984375</v>
      </c>
      <c r="G4942" s="24">
        <v>1013.2578125</v>
      </c>
      <c r="H4942" s="24">
        <v>31.464593887329102</v>
      </c>
    </row>
    <row r="4943" spans="1:8">
      <c r="A4943">
        <v>334</v>
      </c>
      <c r="B4943" t="s">
        <v>596</v>
      </c>
      <c r="C4943">
        <v>13</v>
      </c>
      <c r="D4943" s="24">
        <v>2954.767333984375</v>
      </c>
      <c r="E4943" s="24">
        <v>377.832275390625</v>
      </c>
      <c r="F4943" s="24">
        <v>575.037841796875</v>
      </c>
      <c r="G4943" s="24">
        <v>1027.7816162109375</v>
      </c>
      <c r="H4943" s="24">
        <v>179.23442077636719</v>
      </c>
    </row>
    <row r="4944" spans="1:8">
      <c r="A4944">
        <v>335</v>
      </c>
      <c r="B4944" t="s">
        <v>597</v>
      </c>
      <c r="C4944">
        <v>13</v>
      </c>
      <c r="D4944" s="24">
        <v>6668.59814453125</v>
      </c>
      <c r="E4944" s="24">
        <v>1464.4698486328125</v>
      </c>
      <c r="F4944" s="24">
        <v>1201.46630859375</v>
      </c>
      <c r="G4944" s="24">
        <v>1679.3077392578125</v>
      </c>
      <c r="H4944" s="24">
        <v>1171.5689697265625</v>
      </c>
    </row>
    <row r="4945" spans="1:8">
      <c r="A4945">
        <v>336</v>
      </c>
      <c r="B4945" t="s">
        <v>598</v>
      </c>
      <c r="C4945">
        <v>13</v>
      </c>
      <c r="D4945" s="24">
        <v>5994.61572265625</v>
      </c>
      <c r="E4945" s="24">
        <v>1033.6805419921875</v>
      </c>
      <c r="F4945" s="24">
        <v>331.89907836914062</v>
      </c>
      <c r="G4945" s="24">
        <v>896.80975341796875</v>
      </c>
      <c r="H4945" s="24">
        <v>1150.52197265625</v>
      </c>
    </row>
    <row r="4946" spans="1:8">
      <c r="A4946">
        <v>337</v>
      </c>
      <c r="B4946" t="s">
        <v>599</v>
      </c>
      <c r="C4946">
        <v>13</v>
      </c>
      <c r="D4946" s="24">
        <v>17227.47265625</v>
      </c>
      <c r="E4946" s="24">
        <v>1959.471435546875</v>
      </c>
      <c r="F4946" s="24">
        <v>1692.711669921875</v>
      </c>
      <c r="G4946" s="24">
        <v>2272.001708984375</v>
      </c>
      <c r="H4946" s="24">
        <v>441.91165161132812</v>
      </c>
    </row>
    <row r="4947" spans="1:8">
      <c r="A4947">
        <v>338</v>
      </c>
      <c r="B4947" t="s">
        <v>600</v>
      </c>
      <c r="C4947">
        <v>13</v>
      </c>
      <c r="D4947" s="24">
        <v>13968.2509765625</v>
      </c>
      <c r="E4947" s="24">
        <v>1938.37939453125</v>
      </c>
      <c r="F4947" s="24">
        <v>1349.662841796875</v>
      </c>
      <c r="G4947" s="24">
        <v>1498.38720703125</v>
      </c>
      <c r="H4947" s="24">
        <v>1149.625244140625</v>
      </c>
    </row>
    <row r="4948" spans="1:8">
      <c r="A4948">
        <v>339</v>
      </c>
      <c r="B4948" t="s">
        <v>601</v>
      </c>
      <c r="C4948">
        <v>13</v>
      </c>
      <c r="D4948" s="24">
        <v>3509.17578125</v>
      </c>
      <c r="E4948" s="24">
        <v>370.9239501953125</v>
      </c>
      <c r="F4948" s="24">
        <v>395.5596923828125</v>
      </c>
      <c r="G4948" s="24">
        <v>-243.35728454589844</v>
      </c>
      <c r="H4948" s="24">
        <v>535.2384033203125</v>
      </c>
    </row>
    <row r="4949" spans="1:8">
      <c r="A4949">
        <v>340</v>
      </c>
      <c r="B4949" t="s">
        <v>602</v>
      </c>
      <c r="C4949">
        <v>13</v>
      </c>
      <c r="D4949" s="24">
        <v>5982.16015625</v>
      </c>
      <c r="E4949" s="24">
        <v>1369.4818115234375</v>
      </c>
      <c r="F4949" s="24">
        <v>500.43252563476562</v>
      </c>
      <c r="G4949" s="24">
        <v>503.77203369140625</v>
      </c>
      <c r="H4949" s="24">
        <v>782.0574951171875</v>
      </c>
    </row>
    <row r="4950" spans="1:8">
      <c r="A4950">
        <v>341</v>
      </c>
      <c r="B4950" t="s">
        <v>603</v>
      </c>
      <c r="C4950">
        <v>13</v>
      </c>
      <c r="D4950" s="24">
        <v>7801.646484375</v>
      </c>
      <c r="E4950" s="24">
        <v>949.82476806640625</v>
      </c>
      <c r="F4950" s="24">
        <v>956.8426513671875</v>
      </c>
      <c r="G4950" s="24">
        <v>1085.515869140625</v>
      </c>
      <c r="H4950" s="24">
        <v>480.73016357421875</v>
      </c>
    </row>
    <row r="4951" spans="1:8">
      <c r="A4951">
        <v>342</v>
      </c>
      <c r="B4951" t="s">
        <v>604</v>
      </c>
      <c r="C4951">
        <v>13</v>
      </c>
      <c r="D4951" s="24">
        <v>3590.726806640625</v>
      </c>
      <c r="E4951" s="24">
        <v>719.92999267578125</v>
      </c>
      <c r="F4951" s="24">
        <v>317.44467163085938</v>
      </c>
      <c r="G4951" s="24">
        <v>637.5828857421875</v>
      </c>
      <c r="H4951" s="24">
        <v>-70.160011291503906</v>
      </c>
    </row>
    <row r="4952" spans="1:8">
      <c r="A4952">
        <v>343</v>
      </c>
      <c r="B4952" t="s">
        <v>605</v>
      </c>
      <c r="C4952">
        <v>13</v>
      </c>
      <c r="D4952" s="24">
        <v>1265.91748046875</v>
      </c>
      <c r="E4952" s="24">
        <v>-25.98875617980957</v>
      </c>
      <c r="F4952" s="24">
        <v>437.0399169921875</v>
      </c>
      <c r="G4952" s="24">
        <v>841.44732666015625</v>
      </c>
      <c r="H4952" s="24">
        <v>181.48440551757812</v>
      </c>
    </row>
    <row r="4953" spans="1:8">
      <c r="A4953">
        <v>344</v>
      </c>
      <c r="B4953" t="s">
        <v>606</v>
      </c>
      <c r="C4953">
        <v>13</v>
      </c>
      <c r="D4953" s="24">
        <v>3357.60986328125</v>
      </c>
      <c r="E4953" s="24">
        <v>345.16656494140625</v>
      </c>
      <c r="F4953" s="24">
        <v>364.19491577148438</v>
      </c>
      <c r="G4953" s="24">
        <v>598.45562744140625</v>
      </c>
      <c r="H4953" s="24">
        <v>795.15460205078125</v>
      </c>
    </row>
    <row r="4954" spans="1:8">
      <c r="A4954">
        <v>345</v>
      </c>
      <c r="B4954" t="s">
        <v>607</v>
      </c>
      <c r="C4954">
        <v>13</v>
      </c>
      <c r="D4954" s="24">
        <v>4756.5673828125</v>
      </c>
      <c r="E4954" s="24">
        <v>945.493408203125</v>
      </c>
      <c r="F4954" s="24">
        <v>177.5740966796875</v>
      </c>
      <c r="G4954" s="24">
        <v>1363.5028076171875</v>
      </c>
      <c r="H4954" s="24">
        <v>204.32427978515625</v>
      </c>
    </row>
    <row r="4955" spans="1:8">
      <c r="A4955">
        <v>346</v>
      </c>
      <c r="B4955" t="s">
        <v>608</v>
      </c>
      <c r="C4955">
        <v>13</v>
      </c>
      <c r="D4955" s="24">
        <v>7061.80517578125</v>
      </c>
      <c r="E4955" s="24">
        <v>1090.6329345703125</v>
      </c>
      <c r="F4955" s="24">
        <v>706.652587890625</v>
      </c>
      <c r="G4955" s="24">
        <v>1348.5274658203125</v>
      </c>
      <c r="H4955" s="24">
        <v>536.96795654296875</v>
      </c>
    </row>
    <row r="4956" spans="1:8">
      <c r="A4956">
        <v>347</v>
      </c>
      <c r="B4956" t="s">
        <v>609</v>
      </c>
      <c r="C4956">
        <v>13</v>
      </c>
      <c r="D4956" s="24">
        <v>2590.728515625</v>
      </c>
      <c r="E4956" s="24">
        <v>428.22796630859375</v>
      </c>
      <c r="F4956" s="24">
        <v>-35.377315521240234</v>
      </c>
      <c r="G4956" s="24">
        <v>816.24920654296875</v>
      </c>
      <c r="H4956" s="24">
        <v>333.434814453125</v>
      </c>
    </row>
    <row r="4957" spans="1:8">
      <c r="A4957">
        <v>348</v>
      </c>
      <c r="B4957" t="s">
        <v>610</v>
      </c>
      <c r="C4957">
        <v>13</v>
      </c>
      <c r="D4957" s="24">
        <v>1759.26953125</v>
      </c>
      <c r="E4957" s="24">
        <v>285.93875122070312</v>
      </c>
      <c r="F4957" s="24">
        <v>240.49143981933594</v>
      </c>
      <c r="G4957" s="24">
        <v>823.25152587890625</v>
      </c>
      <c r="H4957" s="24">
        <v>246.46414184570312</v>
      </c>
    </row>
    <row r="4958" spans="1:8">
      <c r="A4958">
        <v>349</v>
      </c>
      <c r="B4958" t="s">
        <v>611</v>
      </c>
      <c r="C4958">
        <v>13</v>
      </c>
      <c r="D4958" s="24">
        <v>1660.1055908203125</v>
      </c>
      <c r="E4958" s="24">
        <v>406.79400634765625</v>
      </c>
      <c r="F4958" s="24">
        <v>337.92263793945312</v>
      </c>
      <c r="G4958" s="24">
        <v>504.72763061523438</v>
      </c>
      <c r="H4958" s="24">
        <v>232.15913391113281</v>
      </c>
    </row>
    <row r="4959" spans="1:8">
      <c r="A4959">
        <v>350</v>
      </c>
      <c r="B4959" t="s">
        <v>612</v>
      </c>
      <c r="C4959">
        <v>13</v>
      </c>
      <c r="D4959" s="24">
        <v>4067.517822265625</v>
      </c>
      <c r="E4959" s="24">
        <v>515.55035400390625</v>
      </c>
      <c r="F4959" s="24">
        <v>975.132080078125</v>
      </c>
      <c r="G4959" s="24">
        <v>1130.9140625</v>
      </c>
      <c r="H4959" s="24">
        <v>693.19561767578125</v>
      </c>
    </row>
    <row r="4960" spans="1:8">
      <c r="A4960">
        <v>351</v>
      </c>
      <c r="B4960" t="s">
        <v>613</v>
      </c>
      <c r="C4960">
        <v>13</v>
      </c>
      <c r="D4960" s="24">
        <v>1846.9013671875</v>
      </c>
      <c r="E4960" s="24">
        <v>561.49493408203125</v>
      </c>
      <c r="F4960" s="24">
        <v>109.99275970458984</v>
      </c>
      <c r="G4960" s="24">
        <v>1164.00634765625</v>
      </c>
      <c r="H4960" s="24">
        <v>500.69757080078125</v>
      </c>
    </row>
    <row r="4961" spans="1:8">
      <c r="A4961">
        <v>352</v>
      </c>
      <c r="B4961" t="s">
        <v>614</v>
      </c>
      <c r="C4961">
        <v>13</v>
      </c>
      <c r="D4961" s="24">
        <v>5325.12744140625</v>
      </c>
      <c r="E4961" s="24">
        <v>1162.0345458984375</v>
      </c>
      <c r="F4961" s="24">
        <v>742.723388671875</v>
      </c>
      <c r="G4961" s="24">
        <v>1074.6226806640625</v>
      </c>
      <c r="H4961" s="24">
        <v>3174.922607421875</v>
      </c>
    </row>
    <row r="4962" spans="1:8">
      <c r="A4962">
        <v>353</v>
      </c>
      <c r="B4962" t="s">
        <v>615</v>
      </c>
      <c r="C4962">
        <v>13</v>
      </c>
      <c r="D4962" s="24">
        <v>2041.03076171875</v>
      </c>
      <c r="E4962" s="24">
        <v>828.0784912109375</v>
      </c>
      <c r="F4962" s="24">
        <v>1012.0556030273438</v>
      </c>
      <c r="G4962" s="24">
        <v>417.48370361328125</v>
      </c>
      <c r="H4962" s="24">
        <v>535.2982177734375</v>
      </c>
    </row>
    <row r="4963" spans="1:8">
      <c r="A4963">
        <v>354</v>
      </c>
      <c r="B4963" t="s">
        <v>616</v>
      </c>
      <c r="C4963">
        <v>13</v>
      </c>
      <c r="D4963" s="24">
        <v>404.15020751953125</v>
      </c>
      <c r="E4963" s="24">
        <v>319.87042236328125</v>
      </c>
      <c r="F4963" s="24">
        <v>369.54885864257812</v>
      </c>
      <c r="G4963" s="24">
        <v>600.30596923828125</v>
      </c>
      <c r="H4963" s="24">
        <v>694.34722900390625</v>
      </c>
    </row>
    <row r="4964" spans="1:8">
      <c r="A4964">
        <v>355</v>
      </c>
      <c r="B4964" t="s">
        <v>617</v>
      </c>
      <c r="C4964">
        <v>13</v>
      </c>
      <c r="D4964" s="24">
        <v>-514.03106689453125</v>
      </c>
      <c r="E4964" s="24">
        <v>252.55752563476562</v>
      </c>
      <c r="F4964" s="24">
        <v>519.0263671875</v>
      </c>
      <c r="G4964" s="24">
        <v>971.76806640625</v>
      </c>
      <c r="H4964" s="24">
        <v>1044.674072265625</v>
      </c>
    </row>
    <row r="4965" spans="1:8">
      <c r="A4965">
        <v>356</v>
      </c>
      <c r="B4965" t="s">
        <v>618</v>
      </c>
      <c r="C4965">
        <v>13</v>
      </c>
      <c r="D4965" s="24">
        <v>562.3321533203125</v>
      </c>
      <c r="E4965" s="24">
        <v>409.5361328125</v>
      </c>
      <c r="F4965" s="24">
        <v>313.54425048828125</v>
      </c>
      <c r="G4965" s="24">
        <v>629.06805419921875</v>
      </c>
      <c r="H4965" s="24">
        <v>248.85163879394531</v>
      </c>
    </row>
    <row r="4966" spans="1:8">
      <c r="A4966">
        <v>357</v>
      </c>
      <c r="B4966" t="s">
        <v>619</v>
      </c>
      <c r="C4966">
        <v>13</v>
      </c>
      <c r="D4966" s="24">
        <v>2471.293212890625</v>
      </c>
      <c r="E4966" s="24">
        <v>998.7767333984375</v>
      </c>
      <c r="F4966" s="24">
        <v>551.20977783203125</v>
      </c>
      <c r="G4966" s="24">
        <v>941.69781494140625</v>
      </c>
      <c r="H4966" s="24">
        <v>440.42367553710938</v>
      </c>
    </row>
    <row r="4967" spans="1:8">
      <c r="A4967">
        <v>358</v>
      </c>
      <c r="B4967" t="s">
        <v>620</v>
      </c>
      <c r="C4967">
        <v>13</v>
      </c>
      <c r="D4967" s="24">
        <v>5257.50390625</v>
      </c>
      <c r="E4967" s="24">
        <v>697.5042724609375</v>
      </c>
      <c r="F4967" s="24">
        <v>296.24880981445312</v>
      </c>
      <c r="G4967" s="24">
        <v>675.70025634765625</v>
      </c>
      <c r="H4967" s="24">
        <v>431.455078125</v>
      </c>
    </row>
    <row r="4968" spans="1:8">
      <c r="A4968">
        <v>359</v>
      </c>
      <c r="B4968" t="s">
        <v>621</v>
      </c>
      <c r="C4968">
        <v>13</v>
      </c>
      <c r="D4968" s="24">
        <v>5385.70263671875</v>
      </c>
      <c r="E4968" s="24">
        <v>977.6239013671875</v>
      </c>
      <c r="F4968" s="24">
        <v>488.70504760742188</v>
      </c>
      <c r="G4968" s="24">
        <v>964.64910888671875</v>
      </c>
      <c r="H4968" s="24">
        <v>793.2774658203125</v>
      </c>
    </row>
    <row r="4969" spans="1:8">
      <c r="A4969">
        <v>360</v>
      </c>
      <c r="B4969" t="s">
        <v>622</v>
      </c>
      <c r="C4969">
        <v>13</v>
      </c>
      <c r="D4969" s="24">
        <v>4795.8154296875</v>
      </c>
      <c r="E4969" s="24">
        <v>1205.7110595703125</v>
      </c>
      <c r="F4969" s="24">
        <v>565.49859619140625</v>
      </c>
      <c r="G4969" s="24">
        <v>1062.56298828125</v>
      </c>
      <c r="H4969" s="24">
        <v>437.56292724609375</v>
      </c>
    </row>
    <row r="4970" spans="1:8">
      <c r="A4970">
        <v>361</v>
      </c>
      <c r="B4970" t="s">
        <v>623</v>
      </c>
      <c r="C4970">
        <v>13</v>
      </c>
      <c r="D4970" s="24">
        <v>13844.3134765625</v>
      </c>
      <c r="E4970" s="24">
        <v>1904.0069580078125</v>
      </c>
      <c r="F4970" s="24">
        <v>778.900146484375</v>
      </c>
      <c r="G4970" s="24">
        <v>1802.7685546875</v>
      </c>
      <c r="H4970" s="24">
        <v>6492.99609375</v>
      </c>
    </row>
    <row r="4971" spans="1:8">
      <c r="A4971">
        <v>362</v>
      </c>
      <c r="B4971" t="s">
        <v>624</v>
      </c>
      <c r="C4971">
        <v>13</v>
      </c>
      <c r="D4971" s="24">
        <v>17265.15625</v>
      </c>
      <c r="E4971" s="24">
        <v>2485.246337890625</v>
      </c>
      <c r="F4971" s="24">
        <v>1287.3763427734375</v>
      </c>
      <c r="G4971" s="24">
        <v>1542.773681640625</v>
      </c>
      <c r="H4971" s="24">
        <v>723.6962890625</v>
      </c>
    </row>
    <row r="4972" spans="1:8">
      <c r="A4972">
        <v>363</v>
      </c>
      <c r="B4972" t="s">
        <v>625</v>
      </c>
      <c r="C4972">
        <v>13</v>
      </c>
      <c r="D4972" s="24">
        <v>14226.3720703125</v>
      </c>
      <c r="E4972" s="24">
        <v>1791.9254150390625</v>
      </c>
      <c r="F4972" s="24">
        <v>979.84820556640625</v>
      </c>
      <c r="G4972" s="24">
        <v>2185.442138671875</v>
      </c>
      <c r="H4972" s="24">
        <v>115.61497497558594</v>
      </c>
    </row>
    <row r="4973" spans="1:8">
      <c r="A4973">
        <v>364</v>
      </c>
      <c r="B4973" t="s">
        <v>626</v>
      </c>
      <c r="C4973">
        <v>13</v>
      </c>
      <c r="D4973" s="24">
        <v>5676.7890625</v>
      </c>
      <c r="E4973" s="24">
        <v>1162.5313720703125</v>
      </c>
      <c r="F4973" s="24">
        <v>417.46905517578125</v>
      </c>
      <c r="G4973" s="24">
        <v>1564.1265869140625</v>
      </c>
      <c r="H4973" s="24">
        <v>818.1676025390625</v>
      </c>
    </row>
    <row r="4974" spans="1:8">
      <c r="A4974">
        <v>365</v>
      </c>
      <c r="B4974" t="s">
        <v>627</v>
      </c>
      <c r="C4974">
        <v>13</v>
      </c>
      <c r="D4974" s="24">
        <v>7338.30078125</v>
      </c>
      <c r="E4974" s="24">
        <v>962.8826904296875</v>
      </c>
      <c r="F4974" s="24">
        <v>366.07275390625</v>
      </c>
      <c r="G4974" s="24">
        <v>1502.2767333984375</v>
      </c>
      <c r="H4974" s="24">
        <v>490.18380737304688</v>
      </c>
    </row>
    <row r="4975" spans="1:8">
      <c r="A4975">
        <v>366</v>
      </c>
      <c r="B4975" t="s">
        <v>628</v>
      </c>
      <c r="C4975">
        <v>13</v>
      </c>
      <c r="D4975" s="24">
        <v>223.36705017089844</v>
      </c>
      <c r="E4975" s="24">
        <v>445.84115600585938</v>
      </c>
      <c r="F4975" s="24">
        <v>479.11553955078125</v>
      </c>
      <c r="G4975" s="24">
        <v>1362.081787109375</v>
      </c>
      <c r="H4975" s="24">
        <v>726.500732421875</v>
      </c>
    </row>
    <row r="4976" spans="1:8">
      <c r="A4976">
        <v>367</v>
      </c>
      <c r="B4976" t="s">
        <v>629</v>
      </c>
      <c r="C4976">
        <v>13</v>
      </c>
      <c r="D4976" s="24">
        <v>2591.269775390625</v>
      </c>
      <c r="E4976" s="24">
        <v>547.00396728515625</v>
      </c>
      <c r="F4976" s="24">
        <v>412.80258178710938</v>
      </c>
      <c r="G4976" s="24">
        <v>1260.2330322265625</v>
      </c>
      <c r="H4976" s="24">
        <v>185.070068359375</v>
      </c>
    </row>
    <row r="4977" spans="1:8">
      <c r="A4977">
        <v>368</v>
      </c>
      <c r="B4977" t="s">
        <v>630</v>
      </c>
      <c r="C4977">
        <v>13</v>
      </c>
      <c r="D4977" s="24">
        <v>3140.96240234375</v>
      </c>
      <c r="E4977" s="24">
        <v>812.7579345703125</v>
      </c>
      <c r="F4977" s="24">
        <v>664.6357421875</v>
      </c>
      <c r="G4977" s="24">
        <v>731.2811279296875</v>
      </c>
      <c r="H4977" s="24">
        <v>344.58950805664062</v>
      </c>
    </row>
    <row r="4978" spans="1:8">
      <c r="A4978">
        <v>369</v>
      </c>
      <c r="B4978" t="s">
        <v>631</v>
      </c>
      <c r="C4978">
        <v>13</v>
      </c>
      <c r="D4978" s="24">
        <v>4272.97509765625</v>
      </c>
      <c r="E4978" s="24">
        <v>1037.407958984375</v>
      </c>
      <c r="F4978" s="24">
        <v>613.0546875</v>
      </c>
      <c r="G4978" s="24">
        <v>1306.9305419921875</v>
      </c>
      <c r="H4978" s="24">
        <v>-15.536416053771973</v>
      </c>
    </row>
    <row r="4979" spans="1:8">
      <c r="A4979">
        <v>370</v>
      </c>
      <c r="B4979" t="s">
        <v>632</v>
      </c>
      <c r="C4979">
        <v>13</v>
      </c>
      <c r="D4979" s="24">
        <v>1215.987548828125</v>
      </c>
      <c r="E4979" s="24">
        <v>449.81130981445312</v>
      </c>
      <c r="F4979" s="24">
        <v>-123.66746520996094</v>
      </c>
      <c r="G4979" s="24">
        <v>628.29290771484375</v>
      </c>
      <c r="H4979" s="24">
        <v>495.83453369140625</v>
      </c>
    </row>
    <row r="4980" spans="1:8">
      <c r="A4980">
        <v>371</v>
      </c>
      <c r="B4980" t="s">
        <v>633</v>
      </c>
      <c r="C4980">
        <v>13</v>
      </c>
      <c r="D4980" s="24">
        <v>2166.95556640625</v>
      </c>
      <c r="E4980" s="24">
        <v>285.81253051757812</v>
      </c>
      <c r="F4980" s="24">
        <v>319.02352905273438</v>
      </c>
      <c r="G4980" s="24">
        <v>1565.7542724609375</v>
      </c>
      <c r="H4980" s="24">
        <v>638.35284423828125</v>
      </c>
    </row>
    <row r="4981" spans="1:8">
      <c r="A4981">
        <v>372</v>
      </c>
      <c r="B4981" t="s">
        <v>634</v>
      </c>
      <c r="C4981">
        <v>13</v>
      </c>
      <c r="D4981" s="24">
        <v>-371.36581420898438</v>
      </c>
      <c r="E4981" s="24">
        <v>832.80120849609375</v>
      </c>
      <c r="F4981" s="24">
        <v>517.63665771484375</v>
      </c>
      <c r="G4981" s="24">
        <v>962.53350830078125</v>
      </c>
      <c r="H4981" s="24">
        <v>864.43011474609375</v>
      </c>
    </row>
    <row r="4982" spans="1:8">
      <c r="A4982">
        <v>373</v>
      </c>
      <c r="B4982" t="s">
        <v>635</v>
      </c>
      <c r="C4982">
        <v>13</v>
      </c>
      <c r="D4982" s="24">
        <v>790.07000732421875</v>
      </c>
      <c r="E4982" s="24">
        <v>536.84942626953125</v>
      </c>
      <c r="F4982" s="24">
        <v>347.9794921875</v>
      </c>
      <c r="G4982" s="24">
        <v>321.42745971679688</v>
      </c>
      <c r="H4982" s="24">
        <v>242.62882995605469</v>
      </c>
    </row>
    <row r="4983" spans="1:8">
      <c r="A4983">
        <v>374</v>
      </c>
      <c r="B4983" t="s">
        <v>636</v>
      </c>
      <c r="C4983">
        <v>13</v>
      </c>
      <c r="D4983" s="24">
        <v>2072.777587890625</v>
      </c>
      <c r="E4983" s="24">
        <v>258.21112060546875</v>
      </c>
      <c r="F4983" s="24">
        <v>313.48129272460938</v>
      </c>
      <c r="G4983" s="24">
        <v>830.13623046875</v>
      </c>
      <c r="H4983" s="24">
        <v>476.95852661132812</v>
      </c>
    </row>
    <row r="4984" spans="1:8">
      <c r="A4984">
        <v>375</v>
      </c>
      <c r="B4984" t="s">
        <v>637</v>
      </c>
      <c r="C4984">
        <v>13</v>
      </c>
      <c r="D4984" s="24">
        <v>3019.416259765625</v>
      </c>
      <c r="E4984" s="24">
        <v>801.765625</v>
      </c>
      <c r="F4984" s="24">
        <v>593.661376953125</v>
      </c>
      <c r="G4984" s="24">
        <v>1236.86328125</v>
      </c>
      <c r="H4984" s="24">
        <v>464.75027465820312</v>
      </c>
    </row>
    <row r="4985" spans="1:8">
      <c r="A4985">
        <v>376</v>
      </c>
      <c r="B4985" t="s">
        <v>638</v>
      </c>
      <c r="C4985">
        <v>13</v>
      </c>
      <c r="D4985" s="24">
        <v>627.26885986328125</v>
      </c>
      <c r="E4985" s="24">
        <v>595.61517333984375</v>
      </c>
      <c r="F4985" s="24">
        <v>183.06289672851562</v>
      </c>
      <c r="G4985" s="24">
        <v>1253.996826171875</v>
      </c>
      <c r="H4985" s="24">
        <v>-405.44586181640625</v>
      </c>
    </row>
    <row r="4986" spans="1:8">
      <c r="A4986">
        <v>377</v>
      </c>
      <c r="B4986" t="s">
        <v>639</v>
      </c>
      <c r="C4986">
        <v>13</v>
      </c>
      <c r="D4986" s="24">
        <v>859.02911376953125</v>
      </c>
      <c r="E4986" s="24">
        <v>967.37457275390625</v>
      </c>
      <c r="F4986" s="24">
        <v>105.72372436523438</v>
      </c>
      <c r="G4986" s="24">
        <v>948.66644287109375</v>
      </c>
      <c r="H4986" s="24">
        <v>559.4840087890625</v>
      </c>
    </row>
    <row r="4987" spans="1:8">
      <c r="A4987">
        <v>378</v>
      </c>
      <c r="B4987" t="s">
        <v>640</v>
      </c>
      <c r="C4987">
        <v>13</v>
      </c>
      <c r="D4987" s="24">
        <v>1145.37060546875</v>
      </c>
      <c r="E4987" s="24">
        <v>756.56256103515625</v>
      </c>
      <c r="F4987" s="24">
        <v>790.28619384765625</v>
      </c>
      <c r="G4987" s="24">
        <v>1406.308349609375</v>
      </c>
      <c r="H4987" s="24">
        <v>799.62152099609375</v>
      </c>
    </row>
    <row r="4988" spans="1:8">
      <c r="A4988">
        <v>379</v>
      </c>
      <c r="B4988" t="s">
        <v>641</v>
      </c>
      <c r="C4988">
        <v>13</v>
      </c>
      <c r="D4988" s="24">
        <v>453.35565185546875</v>
      </c>
      <c r="E4988" s="24">
        <v>351.10519409179688</v>
      </c>
      <c r="F4988" s="24">
        <v>207.99397277832031</v>
      </c>
      <c r="G4988" s="24">
        <v>1789.7412109375</v>
      </c>
      <c r="H4988" s="24">
        <v>474.70098876953125</v>
      </c>
    </row>
    <row r="4989" spans="1:8">
      <c r="A4989">
        <v>380</v>
      </c>
      <c r="B4989" t="s">
        <v>642</v>
      </c>
      <c r="C4989">
        <v>13</v>
      </c>
      <c r="D4989" s="24">
        <v>2299.32275390625</v>
      </c>
      <c r="E4989" s="24">
        <v>552.340576171875</v>
      </c>
      <c r="F4989" s="24">
        <v>558.56561279296875</v>
      </c>
      <c r="G4989" s="24">
        <v>1448.0841064453125</v>
      </c>
      <c r="H4989" s="24">
        <v>1263.8714599609375</v>
      </c>
    </row>
    <row r="4990" spans="1:8">
      <c r="A4990">
        <v>381</v>
      </c>
      <c r="B4990" t="s">
        <v>643</v>
      </c>
      <c r="C4990">
        <v>13</v>
      </c>
      <c r="D4990" s="24">
        <v>848.15521240234375</v>
      </c>
      <c r="E4990" s="24">
        <v>510.91546630859375</v>
      </c>
      <c r="F4990" s="24">
        <v>517.322509765625</v>
      </c>
      <c r="G4990" s="24">
        <v>1319.538818359375</v>
      </c>
      <c r="H4990" s="24">
        <v>203.21363830566406</v>
      </c>
    </row>
    <row r="4991" spans="1:8">
      <c r="A4991">
        <v>382</v>
      </c>
      <c r="B4991" t="s">
        <v>644</v>
      </c>
      <c r="C4991">
        <v>13</v>
      </c>
      <c r="D4991" s="24">
        <v>7997.30029296875</v>
      </c>
      <c r="E4991" s="24">
        <v>1228.260986328125</v>
      </c>
      <c r="F4991" s="24">
        <v>922.42779541015625</v>
      </c>
      <c r="G4991" s="24">
        <v>1587.8040771484375</v>
      </c>
      <c r="H4991" s="24">
        <v>778.189208984375</v>
      </c>
    </row>
    <row r="4992" spans="1:8">
      <c r="A4992">
        <v>383</v>
      </c>
      <c r="B4992" t="s">
        <v>645</v>
      </c>
      <c r="C4992">
        <v>13</v>
      </c>
      <c r="D4992" s="24">
        <v>4994.28759765625</v>
      </c>
      <c r="E4992" s="24">
        <v>823.50604248046875</v>
      </c>
      <c r="F4992" s="24">
        <v>513.4747314453125</v>
      </c>
      <c r="G4992" s="24">
        <v>1223.5296630859375</v>
      </c>
      <c r="H4992" s="24">
        <v>342.66629028320312</v>
      </c>
    </row>
    <row r="4993" spans="1:8">
      <c r="A4993">
        <v>384</v>
      </c>
      <c r="B4993" t="s">
        <v>646</v>
      </c>
      <c r="C4993">
        <v>13</v>
      </c>
      <c r="D4993" s="24">
        <v>4834.1552734375</v>
      </c>
      <c r="E4993" s="24">
        <v>750.094970703125</v>
      </c>
      <c r="F4993" s="24">
        <v>325.05596923828125</v>
      </c>
      <c r="G4993" s="24">
        <v>821.22467041015625</v>
      </c>
      <c r="H4993" s="24">
        <v>232.98422241210938</v>
      </c>
    </row>
    <row r="4994" spans="1:8">
      <c r="A4994">
        <v>1</v>
      </c>
      <c r="B4994" t="s">
        <v>206</v>
      </c>
      <c r="C4994">
        <v>14</v>
      </c>
      <c r="D4994" s="24">
        <v>55583.22265625</v>
      </c>
      <c r="E4994" s="24">
        <v>24078.736328125</v>
      </c>
      <c r="F4994" s="24">
        <v>50811.140625</v>
      </c>
      <c r="G4994" s="24">
        <v>113437.1875</v>
      </c>
      <c r="H4994" s="24">
        <v>154.76765441894531</v>
      </c>
    </row>
    <row r="4995" spans="1:8">
      <c r="A4995">
        <v>2</v>
      </c>
      <c r="B4995" t="s">
        <v>213</v>
      </c>
      <c r="C4995">
        <v>14</v>
      </c>
      <c r="D4995" s="24">
        <v>75364.015625</v>
      </c>
      <c r="E4995" s="24">
        <v>31013.3984375</v>
      </c>
      <c r="F4995" s="24">
        <v>56601.96875</v>
      </c>
      <c r="G4995" s="24">
        <v>121930.765625</v>
      </c>
      <c r="H4995" s="24">
        <v>766.0919189453125</v>
      </c>
    </row>
    <row r="4996" spans="1:8">
      <c r="A4996">
        <v>3</v>
      </c>
      <c r="B4996" t="s">
        <v>216</v>
      </c>
      <c r="C4996">
        <v>14</v>
      </c>
      <c r="D4996" s="24">
        <v>81088.796875</v>
      </c>
      <c r="E4996" s="24">
        <v>32626.296875</v>
      </c>
      <c r="F4996" s="24">
        <v>58894.0078125</v>
      </c>
      <c r="G4996" s="24">
        <v>120193.1640625</v>
      </c>
      <c r="H4996" s="24">
        <v>725.08001708984375</v>
      </c>
    </row>
    <row r="4997" spans="1:8">
      <c r="A4997">
        <v>4</v>
      </c>
      <c r="B4997" t="s">
        <v>222</v>
      </c>
      <c r="C4997">
        <v>14</v>
      </c>
      <c r="D4997" s="24">
        <v>71212.0234375</v>
      </c>
      <c r="E4997" s="24">
        <v>30564.673828125</v>
      </c>
      <c r="F4997" s="24">
        <v>62658.97265625</v>
      </c>
      <c r="G4997" s="24">
        <v>125368.3203125</v>
      </c>
      <c r="H4997" s="24">
        <v>906.443603515625</v>
      </c>
    </row>
    <row r="4998" spans="1:8">
      <c r="A4998">
        <v>5</v>
      </c>
      <c r="B4998" t="s">
        <v>227</v>
      </c>
      <c r="C4998">
        <v>14</v>
      </c>
      <c r="D4998" s="24">
        <v>43335.5625</v>
      </c>
      <c r="E4998" s="24">
        <v>19301.71484375</v>
      </c>
      <c r="F4998" s="24">
        <v>42412.14453125</v>
      </c>
      <c r="G4998" s="24">
        <v>82915.046875</v>
      </c>
      <c r="H4998" s="24">
        <v>476.11380004882812</v>
      </c>
    </row>
    <row r="4999" spans="1:8">
      <c r="A4999">
        <v>6</v>
      </c>
      <c r="B4999" t="s">
        <v>231</v>
      </c>
      <c r="C4999">
        <v>14</v>
      </c>
      <c r="D4999" s="24">
        <v>37022.2578125</v>
      </c>
      <c r="E4999" s="24">
        <v>19474.56640625</v>
      </c>
      <c r="F4999" s="24">
        <v>42634.59375</v>
      </c>
      <c r="G4999" s="24">
        <v>83668.8046875</v>
      </c>
      <c r="H4999" s="24">
        <v>353.50503540039062</v>
      </c>
    </row>
    <row r="5000" spans="1:8">
      <c r="A5000">
        <v>7</v>
      </c>
      <c r="B5000" t="s">
        <v>234</v>
      </c>
      <c r="C5000">
        <v>14</v>
      </c>
      <c r="D5000" s="24">
        <v>36975.421875</v>
      </c>
      <c r="E5000" s="24">
        <v>20168.4375</v>
      </c>
      <c r="F5000" s="24">
        <v>43956.73046875</v>
      </c>
      <c r="G5000" s="24">
        <v>83128.9140625</v>
      </c>
      <c r="H5000" s="24">
        <v>-337.92422485351562</v>
      </c>
    </row>
    <row r="5001" spans="1:8">
      <c r="A5001">
        <v>8</v>
      </c>
      <c r="B5001" t="s">
        <v>236</v>
      </c>
      <c r="C5001">
        <v>14</v>
      </c>
      <c r="D5001" s="24">
        <v>46905.453125</v>
      </c>
      <c r="E5001" s="24">
        <v>24823.166015625</v>
      </c>
      <c r="F5001" s="24">
        <v>53396.03125</v>
      </c>
      <c r="G5001" s="24">
        <v>99177.9765625</v>
      </c>
      <c r="H5001" s="24">
        <v>0.66528511047363281</v>
      </c>
    </row>
    <row r="5002" spans="1:8">
      <c r="A5002">
        <v>9</v>
      </c>
      <c r="B5002" t="s">
        <v>237</v>
      </c>
      <c r="C5002">
        <v>14</v>
      </c>
      <c r="D5002" s="24">
        <v>1588.4798583984375</v>
      </c>
      <c r="E5002" s="24">
        <v>420.36288452148438</v>
      </c>
      <c r="F5002" s="24">
        <v>289.27951049804688</v>
      </c>
      <c r="G5002" s="24">
        <v>640.0399169921875</v>
      </c>
      <c r="H5002" s="24">
        <v>142.81893920898438</v>
      </c>
    </row>
    <row r="5003" spans="1:8">
      <c r="A5003">
        <v>10</v>
      </c>
      <c r="B5003" t="s">
        <v>238</v>
      </c>
      <c r="C5003">
        <v>14</v>
      </c>
      <c r="D5003" s="24">
        <v>7437.14794921875</v>
      </c>
      <c r="E5003" s="24">
        <v>1319.7318115234375</v>
      </c>
      <c r="F5003" s="24">
        <v>559.22015380859375</v>
      </c>
      <c r="G5003" s="24">
        <v>1622.258544921875</v>
      </c>
      <c r="H5003" s="24">
        <v>1079.7979736328125</v>
      </c>
    </row>
    <row r="5004" spans="1:8">
      <c r="A5004">
        <v>11</v>
      </c>
      <c r="B5004" t="s">
        <v>239</v>
      </c>
      <c r="C5004">
        <v>14</v>
      </c>
      <c r="D5004" s="24">
        <v>5842.189453125</v>
      </c>
      <c r="E5004" s="24">
        <v>726.06793212890625</v>
      </c>
      <c r="F5004" s="24">
        <v>788.5250244140625</v>
      </c>
      <c r="G5004" s="24">
        <v>1093.0361328125</v>
      </c>
      <c r="H5004" s="24">
        <v>261.62417602539062</v>
      </c>
    </row>
    <row r="5005" spans="1:8">
      <c r="A5005">
        <v>12</v>
      </c>
      <c r="B5005" t="s">
        <v>240</v>
      </c>
      <c r="C5005">
        <v>14</v>
      </c>
      <c r="D5005" s="24">
        <v>3199.247314453125</v>
      </c>
      <c r="E5005" s="24">
        <v>588.003173828125</v>
      </c>
      <c r="F5005" s="24">
        <v>736.6885986328125</v>
      </c>
      <c r="G5005" s="24">
        <v>1305.7786865234375</v>
      </c>
      <c r="H5005" s="24">
        <v>1133.78271484375</v>
      </c>
    </row>
    <row r="5006" spans="1:8">
      <c r="A5006">
        <v>13</v>
      </c>
      <c r="B5006" t="s">
        <v>241</v>
      </c>
      <c r="C5006">
        <v>14</v>
      </c>
      <c r="D5006" s="24">
        <v>2172.89892578125</v>
      </c>
      <c r="E5006" s="24">
        <v>574.13238525390625</v>
      </c>
      <c r="F5006" s="24">
        <v>228.34236145019531</v>
      </c>
      <c r="G5006" s="24">
        <v>1267.7091064453125</v>
      </c>
      <c r="H5006" s="24">
        <v>777.0816650390625</v>
      </c>
    </row>
    <row r="5007" spans="1:8">
      <c r="A5007">
        <v>14</v>
      </c>
      <c r="B5007" t="s">
        <v>242</v>
      </c>
      <c r="C5007">
        <v>14</v>
      </c>
      <c r="D5007" s="24">
        <v>8207.841796875</v>
      </c>
      <c r="E5007" s="24">
        <v>1322.4228515625</v>
      </c>
      <c r="F5007" s="24">
        <v>808.86639404296875</v>
      </c>
      <c r="G5007" s="24">
        <v>1036.6883544921875</v>
      </c>
      <c r="H5007" s="24">
        <v>758.35369873046875</v>
      </c>
    </row>
    <row r="5008" spans="1:8">
      <c r="A5008">
        <v>15</v>
      </c>
      <c r="B5008" t="s">
        <v>243</v>
      </c>
      <c r="C5008">
        <v>14</v>
      </c>
      <c r="D5008" s="24">
        <v>15889.76171875</v>
      </c>
      <c r="E5008" s="24">
        <v>2209.031005859375</v>
      </c>
      <c r="F5008" s="24">
        <v>1227.705078125</v>
      </c>
      <c r="G5008" s="24">
        <v>2100.495849609375</v>
      </c>
      <c r="H5008" s="24">
        <v>1003.2879028320312</v>
      </c>
    </row>
    <row r="5009" spans="1:8">
      <c r="A5009">
        <v>16</v>
      </c>
      <c r="B5009" t="s">
        <v>244</v>
      </c>
      <c r="C5009">
        <v>14</v>
      </c>
      <c r="D5009" s="24">
        <v>25948.55859375</v>
      </c>
      <c r="E5009" s="24">
        <v>4009.07568359375</v>
      </c>
      <c r="F5009" s="24">
        <v>2737.764404296875</v>
      </c>
      <c r="G5009" s="24">
        <v>3208.433349609375</v>
      </c>
      <c r="H5009" s="24">
        <v>178.62843322753906</v>
      </c>
    </row>
    <row r="5010" spans="1:8">
      <c r="A5010">
        <v>17</v>
      </c>
      <c r="B5010" t="s">
        <v>245</v>
      </c>
      <c r="C5010">
        <v>14</v>
      </c>
      <c r="D5010" s="24">
        <v>4697.23291015625</v>
      </c>
      <c r="E5010" s="24">
        <v>1009.5389404296875</v>
      </c>
      <c r="F5010" s="24">
        <v>747.81640625</v>
      </c>
      <c r="G5010" s="24">
        <v>1158.4947509765625</v>
      </c>
      <c r="H5010" s="24">
        <v>588.8702392578125</v>
      </c>
    </row>
    <row r="5011" spans="1:8">
      <c r="A5011">
        <v>18</v>
      </c>
      <c r="B5011" t="s">
        <v>246</v>
      </c>
      <c r="C5011">
        <v>14</v>
      </c>
      <c r="D5011" s="24">
        <v>692.96124267578125</v>
      </c>
      <c r="E5011" s="24">
        <v>220.9776611328125</v>
      </c>
      <c r="F5011" s="24">
        <v>-25.08473014831543</v>
      </c>
      <c r="G5011" s="24">
        <v>-2332.54638671875</v>
      </c>
      <c r="H5011" s="24">
        <v>631.176513671875</v>
      </c>
    </row>
    <row r="5012" spans="1:8">
      <c r="A5012">
        <v>19</v>
      </c>
      <c r="B5012" t="s">
        <v>247</v>
      </c>
      <c r="C5012">
        <v>14</v>
      </c>
      <c r="D5012" s="24">
        <v>4804.69921875</v>
      </c>
      <c r="E5012" s="24">
        <v>1151.926513671875</v>
      </c>
      <c r="F5012" s="24">
        <v>653.5472412109375</v>
      </c>
      <c r="G5012" s="24">
        <v>1515.9822998046875</v>
      </c>
      <c r="H5012" s="24">
        <v>1044.1376953125</v>
      </c>
    </row>
    <row r="5013" spans="1:8">
      <c r="A5013">
        <v>20</v>
      </c>
      <c r="B5013" t="s">
        <v>248</v>
      </c>
      <c r="C5013">
        <v>14</v>
      </c>
      <c r="D5013" s="24">
        <v>899788.0625</v>
      </c>
      <c r="E5013" s="24">
        <v>97286.5078125</v>
      </c>
      <c r="F5013" s="24">
        <v>44755.94140625</v>
      </c>
      <c r="G5013" s="24">
        <v>38777.9921875</v>
      </c>
      <c r="H5013" s="24">
        <v>12286.5947265625</v>
      </c>
    </row>
    <row r="5014" spans="1:8">
      <c r="A5014">
        <v>21</v>
      </c>
      <c r="B5014" t="s">
        <v>249</v>
      </c>
      <c r="C5014">
        <v>14</v>
      </c>
      <c r="D5014" s="24">
        <v>601.41619873046875</v>
      </c>
      <c r="E5014" s="24">
        <v>260.31332397460938</v>
      </c>
      <c r="F5014" s="24">
        <v>-71.275703430175781</v>
      </c>
      <c r="G5014" s="24">
        <v>1078.7208251953125</v>
      </c>
      <c r="H5014" s="24">
        <v>548.6185302734375</v>
      </c>
    </row>
    <row r="5015" spans="1:8">
      <c r="A5015">
        <v>22</v>
      </c>
      <c r="B5015" t="s">
        <v>250</v>
      </c>
      <c r="C5015">
        <v>14</v>
      </c>
      <c r="D5015" s="24">
        <v>2917.08984375</v>
      </c>
      <c r="E5015" s="24">
        <v>879.7161865234375</v>
      </c>
      <c r="F5015" s="24">
        <v>755.98114013671875</v>
      </c>
      <c r="G5015" s="24">
        <v>1075.1429443359375</v>
      </c>
      <c r="H5015" s="24">
        <v>86.81884765625</v>
      </c>
    </row>
    <row r="5016" spans="1:8">
      <c r="A5016">
        <v>23</v>
      </c>
      <c r="B5016" t="s">
        <v>251</v>
      </c>
      <c r="C5016">
        <v>14</v>
      </c>
      <c r="D5016" s="24">
        <v>3084.31689453125</v>
      </c>
      <c r="E5016" s="24">
        <v>323.6385498046875</v>
      </c>
      <c r="F5016" s="24">
        <v>308.49957275390625</v>
      </c>
      <c r="G5016" s="24">
        <v>511.23239135742188</v>
      </c>
      <c r="H5016" s="24">
        <v>299.29837036132812</v>
      </c>
    </row>
    <row r="5017" spans="1:8">
      <c r="A5017">
        <v>24</v>
      </c>
      <c r="B5017" t="s">
        <v>252</v>
      </c>
      <c r="C5017">
        <v>14</v>
      </c>
      <c r="D5017" s="24">
        <v>4977.90625</v>
      </c>
      <c r="E5017" s="24">
        <v>1155.8729248046875</v>
      </c>
      <c r="F5017" s="24">
        <v>348.11611938476562</v>
      </c>
      <c r="G5017" s="24">
        <v>1022.7901611328125</v>
      </c>
      <c r="H5017" s="24">
        <v>349.34103393554688</v>
      </c>
    </row>
    <row r="5018" spans="1:8">
      <c r="A5018">
        <v>25</v>
      </c>
      <c r="B5018" t="s">
        <v>253</v>
      </c>
      <c r="C5018">
        <v>14</v>
      </c>
      <c r="D5018" s="24">
        <v>39212.41015625</v>
      </c>
      <c r="E5018" s="24">
        <v>19434.84375</v>
      </c>
      <c r="F5018" s="24">
        <v>43238.84375</v>
      </c>
      <c r="G5018" s="24">
        <v>91943.9296875</v>
      </c>
      <c r="H5018" s="24">
        <v>-33.220100402832031</v>
      </c>
    </row>
    <row r="5019" spans="1:8">
      <c r="A5019">
        <v>26</v>
      </c>
      <c r="B5019" t="s">
        <v>254</v>
      </c>
      <c r="C5019">
        <v>14</v>
      </c>
      <c r="D5019" s="24">
        <v>54321.06640625</v>
      </c>
      <c r="E5019" s="24">
        <v>26140.33984375</v>
      </c>
      <c r="F5019" s="24">
        <v>57106.64453125</v>
      </c>
      <c r="G5019" s="24">
        <v>117237.6171875</v>
      </c>
      <c r="H5019" s="24">
        <v>1465.81396484375</v>
      </c>
    </row>
    <row r="5020" spans="1:8">
      <c r="A5020">
        <v>27</v>
      </c>
      <c r="B5020" t="s">
        <v>255</v>
      </c>
      <c r="C5020">
        <v>14</v>
      </c>
      <c r="D5020" s="24">
        <v>28567.515625</v>
      </c>
      <c r="E5020" s="24">
        <v>17185.392578125</v>
      </c>
      <c r="F5020" s="24">
        <v>38235.48828125</v>
      </c>
      <c r="G5020" s="24">
        <v>77371.4453125</v>
      </c>
      <c r="H5020" s="24">
        <v>-79.761756896972656</v>
      </c>
    </row>
    <row r="5021" spans="1:8">
      <c r="A5021">
        <v>28</v>
      </c>
      <c r="B5021" t="s">
        <v>256</v>
      </c>
      <c r="C5021">
        <v>14</v>
      </c>
      <c r="D5021" s="24">
        <v>50715.19140625</v>
      </c>
      <c r="E5021" s="24">
        <v>25894.697265625</v>
      </c>
      <c r="F5021" s="24">
        <v>56460.83203125</v>
      </c>
      <c r="G5021" s="24">
        <v>110533.0625</v>
      </c>
      <c r="H5021" s="24">
        <v>400.650390625</v>
      </c>
    </row>
    <row r="5022" spans="1:8">
      <c r="A5022">
        <v>29</v>
      </c>
      <c r="B5022" t="s">
        <v>282</v>
      </c>
      <c r="C5022">
        <v>14</v>
      </c>
      <c r="D5022" s="24">
        <v>28583.744140625</v>
      </c>
      <c r="E5022" s="24">
        <v>15796.283203125</v>
      </c>
      <c r="F5022" s="24">
        <v>36697.07421875</v>
      </c>
      <c r="G5022" s="24">
        <v>70733.7890625</v>
      </c>
      <c r="H5022" s="24">
        <v>-111.46578979492188</v>
      </c>
    </row>
    <row r="5023" spans="1:8">
      <c r="A5023">
        <v>30</v>
      </c>
      <c r="B5023" t="s">
        <v>284</v>
      </c>
      <c r="C5023">
        <v>14</v>
      </c>
      <c r="D5023" s="24">
        <v>13325.5341796875</v>
      </c>
      <c r="E5023" s="24">
        <v>11995.93359375</v>
      </c>
      <c r="F5023" s="24">
        <v>32103.744140625</v>
      </c>
      <c r="G5023" s="24">
        <v>61628.078125</v>
      </c>
      <c r="H5023" s="24">
        <v>-535.43292236328125</v>
      </c>
    </row>
    <row r="5024" spans="1:8">
      <c r="A5024">
        <v>31</v>
      </c>
      <c r="B5024" t="s">
        <v>285</v>
      </c>
      <c r="C5024">
        <v>14</v>
      </c>
      <c r="D5024" s="24">
        <v>42411.96484375</v>
      </c>
      <c r="E5024" s="24">
        <v>22165.583984375</v>
      </c>
      <c r="F5024" s="24">
        <v>49191.03125</v>
      </c>
      <c r="G5024" s="24">
        <v>91169.171875</v>
      </c>
      <c r="H5024" s="24">
        <v>285.34576416015625</v>
      </c>
    </row>
    <row r="5025" spans="1:8">
      <c r="A5025">
        <v>32</v>
      </c>
      <c r="B5025" t="s">
        <v>286</v>
      </c>
      <c r="C5025">
        <v>14</v>
      </c>
      <c r="D5025" s="24">
        <v>40427.1328125</v>
      </c>
      <c r="E5025" s="24">
        <v>21304.86328125</v>
      </c>
      <c r="F5025" s="24">
        <v>47685.75390625</v>
      </c>
      <c r="G5025" s="24">
        <v>86847.828125</v>
      </c>
      <c r="H5025" s="24">
        <v>1108.1312255859375</v>
      </c>
    </row>
    <row r="5026" spans="1:8">
      <c r="A5026">
        <v>33</v>
      </c>
      <c r="B5026" t="s">
        <v>287</v>
      </c>
      <c r="C5026">
        <v>14</v>
      </c>
      <c r="D5026" s="24">
        <v>5789.16845703125</v>
      </c>
      <c r="E5026" s="24">
        <v>1034.3404541015625</v>
      </c>
      <c r="F5026" s="24">
        <v>820.60931396484375</v>
      </c>
      <c r="G5026" s="24">
        <v>1175.080078125</v>
      </c>
      <c r="H5026" s="24">
        <v>393.14822387695312</v>
      </c>
    </row>
    <row r="5027" spans="1:8">
      <c r="A5027">
        <v>34</v>
      </c>
      <c r="B5027" t="s">
        <v>288</v>
      </c>
      <c r="C5027">
        <v>14</v>
      </c>
      <c r="D5027" s="24">
        <v>5239.99072265625</v>
      </c>
      <c r="E5027" s="24">
        <v>774.32025146484375</v>
      </c>
      <c r="F5027" s="24">
        <v>901.2213134765625</v>
      </c>
      <c r="G5027" s="24">
        <v>1093.5235595703125</v>
      </c>
      <c r="H5027" s="24">
        <v>1607.9974365234375</v>
      </c>
    </row>
    <row r="5028" spans="1:8">
      <c r="A5028">
        <v>35</v>
      </c>
      <c r="B5028" t="s">
        <v>289</v>
      </c>
      <c r="C5028">
        <v>14</v>
      </c>
      <c r="D5028" s="24">
        <v>3973.611083984375</v>
      </c>
      <c r="E5028" s="24">
        <v>378.3204345703125</v>
      </c>
      <c r="F5028" s="24">
        <v>653.96063232421875</v>
      </c>
      <c r="G5028" s="24">
        <v>682.5238037109375</v>
      </c>
      <c r="H5028" s="24">
        <v>436.110107421875</v>
      </c>
    </row>
    <row r="5029" spans="1:8">
      <c r="A5029">
        <v>36</v>
      </c>
      <c r="B5029" t="s">
        <v>290</v>
      </c>
      <c r="C5029">
        <v>14</v>
      </c>
      <c r="D5029" s="24">
        <v>4923.5458984375</v>
      </c>
      <c r="E5029" s="24">
        <v>750.24603271484375</v>
      </c>
      <c r="F5029" s="24">
        <v>942.2999267578125</v>
      </c>
      <c r="G5029" s="24">
        <v>1571.0364990234375</v>
      </c>
      <c r="H5029" s="24">
        <v>1006.9847412109375</v>
      </c>
    </row>
    <row r="5030" spans="1:8">
      <c r="A5030">
        <v>37</v>
      </c>
      <c r="B5030" t="s">
        <v>291</v>
      </c>
      <c r="C5030">
        <v>14</v>
      </c>
      <c r="D5030" s="24">
        <v>3850.649658203125</v>
      </c>
      <c r="E5030" s="24">
        <v>993.1195068359375</v>
      </c>
      <c r="F5030" s="24">
        <v>597.1346435546875</v>
      </c>
      <c r="G5030" s="24">
        <v>481.77767944335938</v>
      </c>
      <c r="H5030" s="24">
        <v>696.51239013671875</v>
      </c>
    </row>
    <row r="5031" spans="1:8">
      <c r="A5031">
        <v>38</v>
      </c>
      <c r="B5031" t="s">
        <v>293</v>
      </c>
      <c r="C5031">
        <v>14</v>
      </c>
      <c r="D5031" s="24">
        <v>1280.328125</v>
      </c>
      <c r="E5031" s="24">
        <v>813.8663330078125</v>
      </c>
      <c r="F5031" s="24">
        <v>421.26663208007812</v>
      </c>
      <c r="G5031" s="24">
        <v>662.2042236328125</v>
      </c>
      <c r="H5031" s="24">
        <v>26.830156326293945</v>
      </c>
    </row>
    <row r="5032" spans="1:8">
      <c r="A5032">
        <v>39</v>
      </c>
      <c r="B5032" t="s">
        <v>294</v>
      </c>
      <c r="C5032">
        <v>14</v>
      </c>
      <c r="D5032" s="24">
        <v>3286.689453125</v>
      </c>
      <c r="E5032" s="24">
        <v>805.74920654296875</v>
      </c>
      <c r="F5032" s="24">
        <v>575.916015625</v>
      </c>
      <c r="G5032" s="24">
        <v>653.01898193359375</v>
      </c>
      <c r="H5032" s="24">
        <v>627.91546630859375</v>
      </c>
    </row>
    <row r="5033" spans="1:8">
      <c r="A5033">
        <v>40</v>
      </c>
      <c r="B5033" t="s">
        <v>295</v>
      </c>
      <c r="C5033">
        <v>14</v>
      </c>
      <c r="D5033" s="24">
        <v>4896.24658203125</v>
      </c>
      <c r="E5033" s="24">
        <v>1531.8363037109375</v>
      </c>
      <c r="F5033" s="24">
        <v>584.62420654296875</v>
      </c>
      <c r="G5033" s="24">
        <v>1002.9680786132812</v>
      </c>
      <c r="H5033" s="24">
        <v>394.3525390625</v>
      </c>
    </row>
    <row r="5034" spans="1:8">
      <c r="A5034">
        <v>41</v>
      </c>
      <c r="B5034" t="s">
        <v>296</v>
      </c>
      <c r="C5034">
        <v>14</v>
      </c>
      <c r="D5034" s="24">
        <v>1038.0155029296875</v>
      </c>
      <c r="E5034" s="24">
        <v>384.04705810546875</v>
      </c>
      <c r="F5034" s="24">
        <v>266.91946411132812</v>
      </c>
      <c r="G5034" s="24">
        <v>381.35784912109375</v>
      </c>
      <c r="H5034" s="24">
        <v>233.81758117675781</v>
      </c>
    </row>
    <row r="5035" spans="1:8">
      <c r="A5035">
        <v>42</v>
      </c>
      <c r="B5035" t="s">
        <v>297</v>
      </c>
      <c r="C5035">
        <v>14</v>
      </c>
      <c r="D5035" s="24">
        <v>1433.7745361328125</v>
      </c>
      <c r="E5035" s="24">
        <v>473.01425170898438</v>
      </c>
      <c r="F5035" s="24">
        <v>-243.23503112792969</v>
      </c>
      <c r="G5035" s="24">
        <v>214.90097045898438</v>
      </c>
      <c r="H5035" s="24">
        <v>19.508577346801758</v>
      </c>
    </row>
    <row r="5036" spans="1:8">
      <c r="A5036">
        <v>43</v>
      </c>
      <c r="B5036" t="s">
        <v>298</v>
      </c>
      <c r="C5036">
        <v>14</v>
      </c>
      <c r="D5036" s="24">
        <v>5139.11767578125</v>
      </c>
      <c r="E5036" s="24">
        <v>708.87652587890625</v>
      </c>
      <c r="F5036" s="24">
        <v>572.72491455078125</v>
      </c>
      <c r="G5036" s="24">
        <v>244.20170593261719</v>
      </c>
      <c r="H5036" s="24">
        <v>881.17919921875</v>
      </c>
    </row>
    <row r="5037" spans="1:8">
      <c r="A5037">
        <v>44</v>
      </c>
      <c r="B5037" t="s">
        <v>299</v>
      </c>
      <c r="C5037">
        <v>14</v>
      </c>
      <c r="D5037" s="24">
        <v>4184.22412109375</v>
      </c>
      <c r="E5037" s="24">
        <v>803.353515625</v>
      </c>
      <c r="F5037" s="24">
        <v>259.0118408203125</v>
      </c>
      <c r="G5037" s="24">
        <v>968.9383544921875</v>
      </c>
      <c r="H5037" s="24">
        <v>378.94314575195312</v>
      </c>
    </row>
    <row r="5038" spans="1:8">
      <c r="A5038">
        <v>45</v>
      </c>
      <c r="B5038" t="s">
        <v>300</v>
      </c>
      <c r="C5038">
        <v>14</v>
      </c>
      <c r="D5038" s="24">
        <v>2674.084716796875</v>
      </c>
      <c r="E5038" s="24">
        <v>748.3685302734375</v>
      </c>
      <c r="F5038" s="24">
        <v>470.27584838867188</v>
      </c>
      <c r="G5038" s="24">
        <v>984.02490234375</v>
      </c>
      <c r="H5038" s="24">
        <v>559.50848388671875</v>
      </c>
    </row>
    <row r="5039" spans="1:8">
      <c r="A5039">
        <v>46</v>
      </c>
      <c r="B5039" t="s">
        <v>302</v>
      </c>
      <c r="C5039">
        <v>14</v>
      </c>
      <c r="D5039" s="24">
        <v>5015.15771484375</v>
      </c>
      <c r="E5039" s="24">
        <v>791.360595703125</v>
      </c>
      <c r="F5039" s="24">
        <v>318.62738037109375</v>
      </c>
      <c r="G5039" s="24">
        <v>1069.3426513671875</v>
      </c>
      <c r="H5039" s="24">
        <v>1028.831298828125</v>
      </c>
    </row>
    <row r="5040" spans="1:8">
      <c r="A5040">
        <v>47</v>
      </c>
      <c r="B5040" t="s">
        <v>304</v>
      </c>
      <c r="C5040">
        <v>14</v>
      </c>
      <c r="D5040" s="24">
        <v>1469.4705810546875</v>
      </c>
      <c r="E5040" s="24">
        <v>262.14007568359375</v>
      </c>
      <c r="F5040" s="24">
        <v>213.31130981445312</v>
      </c>
      <c r="G5040" s="24">
        <v>725.4368896484375</v>
      </c>
      <c r="H5040" s="24">
        <v>622.95703125</v>
      </c>
    </row>
    <row r="5041" spans="1:8">
      <c r="A5041">
        <v>48</v>
      </c>
      <c r="B5041" t="s">
        <v>306</v>
      </c>
      <c r="C5041">
        <v>14</v>
      </c>
      <c r="D5041" s="24">
        <v>4158.75244140625</v>
      </c>
      <c r="E5041" s="24">
        <v>384.93084716796875</v>
      </c>
      <c r="F5041" s="24">
        <v>333.45492553710938</v>
      </c>
      <c r="G5041" s="24">
        <v>1008.3057861328125</v>
      </c>
      <c r="H5041" s="24">
        <v>823.32135009765625</v>
      </c>
    </row>
    <row r="5042" spans="1:8">
      <c r="A5042">
        <v>49</v>
      </c>
      <c r="B5042" t="s">
        <v>301</v>
      </c>
      <c r="C5042">
        <v>14</v>
      </c>
      <c r="D5042" s="24">
        <v>51724.23828125</v>
      </c>
      <c r="E5042" s="24">
        <v>24572.439453125</v>
      </c>
      <c r="F5042" s="24">
        <v>50719.359375</v>
      </c>
      <c r="G5042" s="24">
        <v>107779.3671875</v>
      </c>
      <c r="H5042" s="24">
        <v>623.002685546875</v>
      </c>
    </row>
    <row r="5043" spans="1:8">
      <c r="A5043">
        <v>50</v>
      </c>
      <c r="B5043" t="s">
        <v>303</v>
      </c>
      <c r="C5043">
        <v>14</v>
      </c>
      <c r="D5043" s="24">
        <v>32770.78515625</v>
      </c>
      <c r="E5043" s="24">
        <v>17010.958984375</v>
      </c>
      <c r="F5043" s="24">
        <v>36932.5234375</v>
      </c>
      <c r="G5043" s="24">
        <v>77776.6171875</v>
      </c>
      <c r="H5043" s="24">
        <v>453.9603271484375</v>
      </c>
    </row>
    <row r="5044" spans="1:8">
      <c r="A5044">
        <v>51</v>
      </c>
      <c r="B5044" t="s">
        <v>305</v>
      </c>
      <c r="C5044">
        <v>14</v>
      </c>
      <c r="D5044" s="24">
        <v>41710.94140625</v>
      </c>
      <c r="E5044" s="24">
        <v>21599.458984375</v>
      </c>
      <c r="F5044" s="24">
        <v>46371.32421875</v>
      </c>
      <c r="G5044" s="24">
        <v>90257.8515625</v>
      </c>
      <c r="H5044" s="24">
        <v>476.51821899414062</v>
      </c>
    </row>
    <row r="5045" spans="1:8">
      <c r="A5045">
        <v>52</v>
      </c>
      <c r="B5045" t="s">
        <v>307</v>
      </c>
      <c r="C5045">
        <v>14</v>
      </c>
      <c r="D5045" s="24">
        <v>47542.68359375</v>
      </c>
      <c r="E5045" s="24">
        <v>22985.943359375</v>
      </c>
      <c r="F5045" s="24">
        <v>48638.19921875</v>
      </c>
      <c r="G5045" s="24">
        <v>93364.3984375</v>
      </c>
      <c r="H5045" s="24">
        <v>1995.97265625</v>
      </c>
    </row>
    <row r="5046" spans="1:8">
      <c r="A5046">
        <v>53</v>
      </c>
      <c r="B5046" t="s">
        <v>308</v>
      </c>
      <c r="C5046">
        <v>14</v>
      </c>
      <c r="D5046" s="24">
        <v>26103.451171875</v>
      </c>
      <c r="E5046" s="24">
        <v>15258.8701171875</v>
      </c>
      <c r="F5046" s="24">
        <v>33298.3984375</v>
      </c>
      <c r="G5046" s="24">
        <v>62741.31640625</v>
      </c>
      <c r="H5046" s="24">
        <v>274.22787475585938</v>
      </c>
    </row>
    <row r="5047" spans="1:8">
      <c r="A5047">
        <v>54</v>
      </c>
      <c r="B5047" t="s">
        <v>309</v>
      </c>
      <c r="C5047">
        <v>14</v>
      </c>
      <c r="D5047" s="24">
        <v>28825.38671875</v>
      </c>
      <c r="E5047" s="24">
        <v>15461.8662109375</v>
      </c>
      <c r="F5047" s="24">
        <v>33960.19140625</v>
      </c>
      <c r="G5047" s="24">
        <v>63466.2578125</v>
      </c>
      <c r="H5047" s="24">
        <v>736.7430419921875</v>
      </c>
    </row>
    <row r="5048" spans="1:8">
      <c r="A5048">
        <v>55</v>
      </c>
      <c r="B5048" t="s">
        <v>310</v>
      </c>
      <c r="C5048">
        <v>14</v>
      </c>
      <c r="D5048" s="24">
        <v>37865.18359375</v>
      </c>
      <c r="E5048" s="24">
        <v>19471.6953125</v>
      </c>
      <c r="F5048" s="24">
        <v>40862.76953125</v>
      </c>
      <c r="G5048" s="24">
        <v>73412.921875</v>
      </c>
      <c r="H5048" s="24">
        <v>533.72607421875</v>
      </c>
    </row>
    <row r="5049" spans="1:8">
      <c r="A5049">
        <v>56</v>
      </c>
      <c r="B5049" t="s">
        <v>311</v>
      </c>
      <c r="C5049">
        <v>14</v>
      </c>
      <c r="D5049" s="24">
        <v>24516.73828125</v>
      </c>
      <c r="E5049" s="24">
        <v>14084.98046875</v>
      </c>
      <c r="F5049" s="24">
        <v>31280.783203125</v>
      </c>
      <c r="G5049" s="24">
        <v>56169.49609375</v>
      </c>
      <c r="H5049" s="24">
        <v>402.9801025390625</v>
      </c>
    </row>
    <row r="5050" spans="1:8">
      <c r="A5050">
        <v>57</v>
      </c>
      <c r="B5050" t="s">
        <v>317</v>
      </c>
      <c r="C5050">
        <v>14</v>
      </c>
      <c r="D5050" s="24">
        <v>3743.912841796875</v>
      </c>
      <c r="E5050" s="24">
        <v>912.3414306640625</v>
      </c>
      <c r="F5050" s="24">
        <v>1048.2606201171875</v>
      </c>
      <c r="G5050" s="24">
        <v>373.92037963867188</v>
      </c>
      <c r="H5050" s="24">
        <v>252.07754516601562</v>
      </c>
    </row>
    <row r="5051" spans="1:8">
      <c r="A5051">
        <v>58</v>
      </c>
      <c r="B5051" t="s">
        <v>319</v>
      </c>
      <c r="C5051">
        <v>14</v>
      </c>
      <c r="D5051" s="24">
        <v>6491.77001953125</v>
      </c>
      <c r="E5051" s="24">
        <v>985.385009765625</v>
      </c>
      <c r="F5051" s="24">
        <v>883.4075927734375</v>
      </c>
      <c r="G5051" s="24">
        <v>941.560302734375</v>
      </c>
      <c r="H5051" s="24">
        <v>700.41796875</v>
      </c>
    </row>
    <row r="5052" spans="1:8">
      <c r="A5052">
        <v>59</v>
      </c>
      <c r="B5052" t="s">
        <v>321</v>
      </c>
      <c r="C5052">
        <v>14</v>
      </c>
      <c r="D5052" s="24">
        <v>5911.2197265625</v>
      </c>
      <c r="E5052" s="24">
        <v>1625.372802734375</v>
      </c>
      <c r="F5052" s="24">
        <v>1651.5814208984375</v>
      </c>
      <c r="G5052" s="24">
        <v>1757.7061767578125</v>
      </c>
      <c r="H5052" s="24">
        <v>831.89654541015625</v>
      </c>
    </row>
    <row r="5053" spans="1:8">
      <c r="A5053">
        <v>60</v>
      </c>
      <c r="B5053" t="s">
        <v>322</v>
      </c>
      <c r="C5053">
        <v>14</v>
      </c>
      <c r="D5053" s="24">
        <v>8577.80078125</v>
      </c>
      <c r="E5053" s="24">
        <v>1549.9766845703125</v>
      </c>
      <c r="F5053" s="24">
        <v>802.19659423828125</v>
      </c>
      <c r="G5053" s="24">
        <v>1739.189697265625</v>
      </c>
      <c r="H5053" s="24">
        <v>741.65496826171875</v>
      </c>
    </row>
    <row r="5054" spans="1:8">
      <c r="A5054">
        <v>61</v>
      </c>
      <c r="B5054" t="s">
        <v>325</v>
      </c>
      <c r="C5054">
        <v>14</v>
      </c>
      <c r="D5054" s="24">
        <v>8896.6865234375</v>
      </c>
      <c r="E5054" s="24">
        <v>1257.039794921875</v>
      </c>
      <c r="F5054" s="24">
        <v>1136.9495849609375</v>
      </c>
      <c r="G5054" s="24">
        <v>765.37811279296875</v>
      </c>
      <c r="H5054" s="24">
        <v>1209.748046875</v>
      </c>
    </row>
    <row r="5055" spans="1:8">
      <c r="A5055">
        <v>62</v>
      </c>
      <c r="B5055" t="s">
        <v>327</v>
      </c>
      <c r="C5055">
        <v>14</v>
      </c>
      <c r="D5055" s="24">
        <v>4639.05712890625</v>
      </c>
      <c r="E5055" s="24">
        <v>826.98077392578125</v>
      </c>
      <c r="F5055" s="24">
        <v>201.14497375488281</v>
      </c>
      <c r="G5055" s="24">
        <v>1121.8997802734375</v>
      </c>
      <c r="H5055" s="24">
        <v>311.13986206054688</v>
      </c>
    </row>
    <row r="5056" spans="1:8">
      <c r="A5056">
        <v>63</v>
      </c>
      <c r="B5056" t="s">
        <v>330</v>
      </c>
      <c r="C5056">
        <v>14</v>
      </c>
      <c r="D5056" s="24">
        <v>2465.74560546875</v>
      </c>
      <c r="E5056" s="24">
        <v>43.554759979248047</v>
      </c>
      <c r="F5056" s="24">
        <v>129.84898376464844</v>
      </c>
      <c r="G5056" s="24">
        <v>419.18572998046875</v>
      </c>
      <c r="H5056" s="24">
        <v>487.697509765625</v>
      </c>
    </row>
    <row r="5057" spans="1:8">
      <c r="A5057">
        <v>64</v>
      </c>
      <c r="B5057" t="s">
        <v>332</v>
      </c>
      <c r="C5057">
        <v>14</v>
      </c>
      <c r="D5057" s="24">
        <v>3052.801025390625</v>
      </c>
      <c r="E5057" s="24">
        <v>719.49884033203125</v>
      </c>
      <c r="F5057" s="24">
        <v>574.1607666015625</v>
      </c>
      <c r="G5057" s="24">
        <v>685.3614501953125</v>
      </c>
      <c r="H5057" s="24">
        <v>250.4217529296875</v>
      </c>
    </row>
    <row r="5058" spans="1:8">
      <c r="A5058">
        <v>65</v>
      </c>
      <c r="B5058" t="s">
        <v>333</v>
      </c>
      <c r="C5058">
        <v>14</v>
      </c>
      <c r="D5058" s="24">
        <v>5228.57861328125</v>
      </c>
      <c r="E5058" s="24">
        <v>853.84051513671875</v>
      </c>
      <c r="F5058" s="24">
        <v>361.84307861328125</v>
      </c>
      <c r="G5058" s="24">
        <v>978.42095947265625</v>
      </c>
      <c r="H5058" s="24">
        <v>404.905517578125</v>
      </c>
    </row>
    <row r="5059" spans="1:8">
      <c r="A5059">
        <v>66</v>
      </c>
      <c r="B5059" t="s">
        <v>334</v>
      </c>
      <c r="C5059">
        <v>14</v>
      </c>
      <c r="D5059" s="24">
        <v>2219.297607421875</v>
      </c>
      <c r="E5059" s="24">
        <v>281.6934814453125</v>
      </c>
      <c r="F5059" s="24">
        <v>255.13111877441406</v>
      </c>
      <c r="G5059" s="24">
        <v>1339.677490234375</v>
      </c>
      <c r="H5059" s="24">
        <v>1104.34619140625</v>
      </c>
    </row>
    <row r="5060" spans="1:8">
      <c r="A5060">
        <v>67</v>
      </c>
      <c r="B5060" t="s">
        <v>335</v>
      </c>
      <c r="C5060">
        <v>14</v>
      </c>
      <c r="D5060" s="24">
        <v>10145.2890625</v>
      </c>
      <c r="E5060" s="24">
        <v>2492.371826171875</v>
      </c>
      <c r="F5060" s="24">
        <v>1586.33203125</v>
      </c>
      <c r="G5060" s="24">
        <v>2534.5341796875</v>
      </c>
      <c r="H5060" s="24">
        <v>1521.010009765625</v>
      </c>
    </row>
    <row r="5061" spans="1:8">
      <c r="A5061">
        <v>68</v>
      </c>
      <c r="B5061" t="s">
        <v>336</v>
      </c>
      <c r="C5061">
        <v>14</v>
      </c>
      <c r="D5061" s="24">
        <v>2592.97412109375</v>
      </c>
      <c r="E5061" s="24">
        <v>563.49053955078125</v>
      </c>
      <c r="F5061" s="24">
        <v>-16.898164749145508</v>
      </c>
      <c r="G5061" s="24">
        <v>510.17315673828125</v>
      </c>
      <c r="H5061" s="24">
        <v>707.62445068359375</v>
      </c>
    </row>
    <row r="5062" spans="1:8">
      <c r="A5062">
        <v>69</v>
      </c>
      <c r="B5062" t="s">
        <v>337</v>
      </c>
      <c r="C5062">
        <v>14</v>
      </c>
      <c r="D5062" s="24">
        <v>2612.578857421875</v>
      </c>
      <c r="E5062" s="24">
        <v>832.0068359375</v>
      </c>
      <c r="F5062" s="24">
        <v>594.67236328125</v>
      </c>
      <c r="G5062" s="24">
        <v>1001.2838134765625</v>
      </c>
      <c r="H5062" s="24">
        <v>966.27655029296875</v>
      </c>
    </row>
    <row r="5063" spans="1:8">
      <c r="A5063">
        <v>70</v>
      </c>
      <c r="B5063" t="s">
        <v>338</v>
      </c>
      <c r="C5063">
        <v>14</v>
      </c>
      <c r="D5063" s="24">
        <v>7449.70458984375</v>
      </c>
      <c r="E5063" s="24">
        <v>1061.398681640625</v>
      </c>
      <c r="F5063" s="24">
        <v>752.152099609375</v>
      </c>
      <c r="G5063" s="24">
        <v>1186.984130859375</v>
      </c>
      <c r="H5063" s="24">
        <v>397.59353637695312</v>
      </c>
    </row>
    <row r="5064" spans="1:8">
      <c r="A5064">
        <v>71</v>
      </c>
      <c r="B5064" t="s">
        <v>339</v>
      </c>
      <c r="C5064">
        <v>14</v>
      </c>
      <c r="D5064" s="24">
        <v>6073.21728515625</v>
      </c>
      <c r="E5064" s="24">
        <v>1287.779296875</v>
      </c>
      <c r="F5064" s="24">
        <v>951.60040283203125</v>
      </c>
      <c r="G5064" s="24">
        <v>1044.2197265625</v>
      </c>
      <c r="H5064" s="24">
        <v>681.8193359375</v>
      </c>
    </row>
    <row r="5065" spans="1:8">
      <c r="A5065">
        <v>72</v>
      </c>
      <c r="B5065" t="s">
        <v>340</v>
      </c>
      <c r="C5065">
        <v>14</v>
      </c>
      <c r="D5065" s="24">
        <v>4827.26025390625</v>
      </c>
      <c r="E5065" s="24">
        <v>1164.9835205078125</v>
      </c>
      <c r="F5065" s="24">
        <v>594.3753662109375</v>
      </c>
      <c r="G5065" s="24">
        <v>1135.111083984375</v>
      </c>
      <c r="H5065" s="24">
        <v>870.75628662109375</v>
      </c>
    </row>
    <row r="5066" spans="1:8">
      <c r="A5066">
        <v>73</v>
      </c>
      <c r="B5066" t="s">
        <v>312</v>
      </c>
      <c r="C5066">
        <v>14</v>
      </c>
      <c r="D5066" s="24">
        <v>37168.7109375</v>
      </c>
      <c r="E5066" s="24">
        <v>20003.390625</v>
      </c>
      <c r="F5066" s="24">
        <v>37758.390625</v>
      </c>
      <c r="G5066" s="24">
        <v>84102.21875</v>
      </c>
      <c r="H5066" s="24">
        <v>442.77120971679688</v>
      </c>
    </row>
    <row r="5067" spans="1:8">
      <c r="A5067">
        <v>74</v>
      </c>
      <c r="B5067" t="s">
        <v>314</v>
      </c>
      <c r="C5067">
        <v>14</v>
      </c>
      <c r="D5067" s="24">
        <v>55724.05859375</v>
      </c>
      <c r="E5067" s="24">
        <v>25492.28125</v>
      </c>
      <c r="F5067" s="24">
        <v>47764.1484375</v>
      </c>
      <c r="G5067" s="24">
        <v>98728.2734375</v>
      </c>
      <c r="H5067" s="24">
        <v>753.9683837890625</v>
      </c>
    </row>
    <row r="5068" spans="1:8">
      <c r="A5068">
        <v>75</v>
      </c>
      <c r="B5068" t="s">
        <v>341</v>
      </c>
      <c r="C5068">
        <v>14</v>
      </c>
      <c r="D5068" s="24">
        <v>4022.8310546875</v>
      </c>
      <c r="E5068" s="24">
        <v>960.28814697265625</v>
      </c>
      <c r="F5068" s="24">
        <v>1167.6060791015625</v>
      </c>
      <c r="G5068" s="24">
        <v>1638.1051025390625</v>
      </c>
      <c r="H5068" s="24">
        <v>948.344970703125</v>
      </c>
    </row>
    <row r="5069" spans="1:8">
      <c r="A5069">
        <v>76</v>
      </c>
      <c r="B5069" t="s">
        <v>342</v>
      </c>
      <c r="C5069">
        <v>14</v>
      </c>
      <c r="D5069" s="24">
        <v>5654.13037109375</v>
      </c>
      <c r="E5069" s="24">
        <v>1233.8468017578125</v>
      </c>
      <c r="F5069" s="24">
        <v>1146.9476318359375</v>
      </c>
      <c r="G5069" s="24">
        <v>1702.025634765625</v>
      </c>
      <c r="H5069" s="24">
        <v>815.65594482421875</v>
      </c>
    </row>
    <row r="5070" spans="1:8">
      <c r="A5070">
        <v>77</v>
      </c>
      <c r="B5070" t="s">
        <v>343</v>
      </c>
      <c r="C5070">
        <v>14</v>
      </c>
      <c r="D5070" s="24">
        <v>2516.09423828125</v>
      </c>
      <c r="E5070" s="24">
        <v>512.25543212890625</v>
      </c>
      <c r="F5070" s="24">
        <v>585.0589599609375</v>
      </c>
      <c r="G5070" s="24">
        <v>1035.875</v>
      </c>
      <c r="H5070" s="24">
        <v>122.32320404052734</v>
      </c>
    </row>
    <row r="5071" spans="1:8">
      <c r="A5071">
        <v>78</v>
      </c>
      <c r="B5071" t="s">
        <v>344</v>
      </c>
      <c r="C5071">
        <v>14</v>
      </c>
      <c r="D5071" s="24">
        <v>5565.7216796875</v>
      </c>
      <c r="E5071" s="24">
        <v>1214.9339599609375</v>
      </c>
      <c r="F5071" s="24">
        <v>678.0482177734375</v>
      </c>
      <c r="G5071" s="24">
        <v>952.44757080078125</v>
      </c>
      <c r="H5071" s="24">
        <v>628.40594482421875</v>
      </c>
    </row>
    <row r="5072" spans="1:8">
      <c r="A5072">
        <v>79</v>
      </c>
      <c r="B5072" t="s">
        <v>345</v>
      </c>
      <c r="C5072">
        <v>14</v>
      </c>
      <c r="D5072" s="24">
        <v>13395.66015625</v>
      </c>
      <c r="E5072" s="24">
        <v>2210.02490234375</v>
      </c>
      <c r="F5072" s="24">
        <v>1502.4407958984375</v>
      </c>
      <c r="G5072" s="24">
        <v>1782.991455078125</v>
      </c>
      <c r="H5072" s="24">
        <v>875.8472900390625</v>
      </c>
    </row>
    <row r="5073" spans="1:8">
      <c r="A5073">
        <v>80</v>
      </c>
      <c r="B5073" t="s">
        <v>346</v>
      </c>
      <c r="C5073">
        <v>14</v>
      </c>
      <c r="D5073" s="24">
        <v>2929.7646484375</v>
      </c>
      <c r="E5073" s="24">
        <v>819.21905517578125</v>
      </c>
      <c r="F5073" s="24">
        <v>869.8896484375</v>
      </c>
      <c r="G5073" s="24">
        <v>802.467529296875</v>
      </c>
      <c r="H5073" s="24">
        <v>500.75732421875</v>
      </c>
    </row>
    <row r="5074" spans="1:8">
      <c r="A5074">
        <v>81</v>
      </c>
      <c r="B5074" t="s">
        <v>347</v>
      </c>
      <c r="C5074">
        <v>14</v>
      </c>
      <c r="D5074" s="24">
        <v>7797.06396484375</v>
      </c>
      <c r="E5074" s="24">
        <v>1616.7564697265625</v>
      </c>
      <c r="F5074" s="24">
        <v>835.08099365234375</v>
      </c>
      <c r="G5074" s="24">
        <v>1180.544921875</v>
      </c>
      <c r="H5074" s="24">
        <v>855.05712890625</v>
      </c>
    </row>
    <row r="5075" spans="1:8">
      <c r="A5075">
        <v>82</v>
      </c>
      <c r="B5075" t="s">
        <v>348</v>
      </c>
      <c r="C5075">
        <v>14</v>
      </c>
      <c r="D5075" s="24">
        <v>5590.93408203125</v>
      </c>
      <c r="E5075" s="24">
        <v>913.256591796875</v>
      </c>
      <c r="F5075" s="24">
        <v>376.043212890625</v>
      </c>
      <c r="G5075" s="24">
        <v>711.08172607421875</v>
      </c>
      <c r="H5075" s="24">
        <v>555.0723876953125</v>
      </c>
    </row>
    <row r="5076" spans="1:8">
      <c r="A5076">
        <v>83</v>
      </c>
      <c r="B5076" t="s">
        <v>349</v>
      </c>
      <c r="C5076">
        <v>14</v>
      </c>
      <c r="D5076" s="24">
        <v>3635.468994140625</v>
      </c>
      <c r="E5076" s="24">
        <v>833.60748291015625</v>
      </c>
      <c r="F5076" s="24">
        <v>680.78887939453125</v>
      </c>
      <c r="G5076" s="24">
        <v>729.5634765625</v>
      </c>
      <c r="H5076" s="24">
        <v>250.6766357421875</v>
      </c>
    </row>
    <row r="5077" spans="1:8">
      <c r="A5077">
        <v>84</v>
      </c>
      <c r="B5077" t="s">
        <v>350</v>
      </c>
      <c r="C5077">
        <v>14</v>
      </c>
      <c r="D5077" s="24">
        <v>1916.0771484375</v>
      </c>
      <c r="E5077" s="24">
        <v>957.15643310546875</v>
      </c>
      <c r="F5077" s="24">
        <v>477.07608032226562</v>
      </c>
      <c r="G5077" s="24">
        <v>607.73779296875</v>
      </c>
      <c r="H5077" s="24">
        <v>490.62771606445312</v>
      </c>
    </row>
    <row r="5078" spans="1:8">
      <c r="A5078">
        <v>85</v>
      </c>
      <c r="B5078" t="s">
        <v>351</v>
      </c>
      <c r="C5078">
        <v>14</v>
      </c>
      <c r="D5078" s="24">
        <v>4939.3896484375</v>
      </c>
      <c r="E5078" s="24">
        <v>840.2637939453125</v>
      </c>
      <c r="F5078" s="24">
        <v>388.37033081054688</v>
      </c>
      <c r="G5078" s="24">
        <v>1025.381103515625</v>
      </c>
      <c r="H5078" s="24">
        <v>733.07598876953125</v>
      </c>
    </row>
    <row r="5079" spans="1:8">
      <c r="A5079">
        <v>86</v>
      </c>
      <c r="B5079" t="s">
        <v>352</v>
      </c>
      <c r="C5079">
        <v>14</v>
      </c>
      <c r="D5079" s="24">
        <v>7517.982421875</v>
      </c>
      <c r="E5079" s="24">
        <v>1454.7862548828125</v>
      </c>
      <c r="F5079" s="24">
        <v>430.38677978515625</v>
      </c>
      <c r="G5079" s="24">
        <v>3359.42431640625</v>
      </c>
      <c r="H5079" s="24">
        <v>1128.241943359375</v>
      </c>
    </row>
    <row r="5080" spans="1:8">
      <c r="A5080">
        <v>87</v>
      </c>
      <c r="B5080" t="s">
        <v>353</v>
      </c>
      <c r="C5080">
        <v>14</v>
      </c>
      <c r="D5080" s="24">
        <v>6129.662109375</v>
      </c>
      <c r="E5080" s="24">
        <v>1225.4522705078125</v>
      </c>
      <c r="F5080" s="24">
        <v>951.79046630859375</v>
      </c>
      <c r="G5080" s="24">
        <v>1138.343505859375</v>
      </c>
      <c r="H5080" s="24">
        <v>475.06442260742188</v>
      </c>
    </row>
    <row r="5081" spans="1:8">
      <c r="A5081">
        <v>88</v>
      </c>
      <c r="B5081" t="s">
        <v>354</v>
      </c>
      <c r="C5081">
        <v>14</v>
      </c>
      <c r="D5081" s="24">
        <v>166.68051147460938</v>
      </c>
      <c r="E5081" s="24">
        <v>449.7513427734375</v>
      </c>
      <c r="F5081" s="24">
        <v>521.21142578125</v>
      </c>
      <c r="G5081" s="24">
        <v>796.9410400390625</v>
      </c>
      <c r="H5081" s="24">
        <v>781.44927978515625</v>
      </c>
    </row>
    <row r="5082" spans="1:8">
      <c r="A5082">
        <v>89</v>
      </c>
      <c r="B5082" t="s">
        <v>355</v>
      </c>
      <c r="C5082">
        <v>14</v>
      </c>
      <c r="D5082" s="24">
        <v>4375.9765625</v>
      </c>
      <c r="E5082" s="24">
        <v>888.17535400390625</v>
      </c>
      <c r="F5082" s="24">
        <v>407.86444091796875</v>
      </c>
      <c r="G5082" s="24">
        <v>1048.038818359375</v>
      </c>
      <c r="H5082" s="24">
        <v>795.235595703125</v>
      </c>
    </row>
    <row r="5083" spans="1:8">
      <c r="A5083">
        <v>90</v>
      </c>
      <c r="B5083" t="s">
        <v>356</v>
      </c>
      <c r="C5083">
        <v>14</v>
      </c>
      <c r="D5083" s="24">
        <v>3612.427978515625</v>
      </c>
      <c r="E5083" s="24">
        <v>522.716796875</v>
      </c>
      <c r="F5083" s="24">
        <v>600.1968994140625</v>
      </c>
      <c r="G5083" s="24">
        <v>747.80810546875</v>
      </c>
      <c r="H5083" s="24">
        <v>393.157470703125</v>
      </c>
    </row>
    <row r="5084" spans="1:8">
      <c r="A5084">
        <v>91</v>
      </c>
      <c r="B5084" t="s">
        <v>357</v>
      </c>
      <c r="C5084">
        <v>14</v>
      </c>
      <c r="D5084" s="24">
        <v>2883.337158203125</v>
      </c>
      <c r="E5084" s="24">
        <v>693.481201171875</v>
      </c>
      <c r="F5084" s="24">
        <v>307.54067993164062</v>
      </c>
      <c r="G5084" s="24">
        <v>718.165283203125</v>
      </c>
      <c r="H5084" s="24">
        <v>284.10321044921875</v>
      </c>
    </row>
    <row r="5085" spans="1:8">
      <c r="A5085">
        <v>92</v>
      </c>
      <c r="B5085" t="s">
        <v>358</v>
      </c>
      <c r="C5085">
        <v>14</v>
      </c>
      <c r="D5085" s="24">
        <v>7593.1630859375</v>
      </c>
      <c r="E5085" s="24">
        <v>1127.9990234375</v>
      </c>
      <c r="F5085" s="24">
        <v>359.858642578125</v>
      </c>
      <c r="G5085" s="24">
        <v>1426.95751953125</v>
      </c>
      <c r="H5085" s="24">
        <v>1008.786865234375</v>
      </c>
    </row>
    <row r="5086" spans="1:8">
      <c r="A5086">
        <v>93</v>
      </c>
      <c r="B5086" t="s">
        <v>359</v>
      </c>
      <c r="C5086">
        <v>14</v>
      </c>
      <c r="D5086" s="24">
        <v>8035.80810546875</v>
      </c>
      <c r="E5086" s="24">
        <v>1197.4752197265625</v>
      </c>
      <c r="F5086" s="24">
        <v>306.28958129882812</v>
      </c>
      <c r="G5086" s="24">
        <v>753.503662109375</v>
      </c>
      <c r="H5086" s="24">
        <v>579.90277099609375</v>
      </c>
    </row>
    <row r="5087" spans="1:8">
      <c r="A5087">
        <v>94</v>
      </c>
      <c r="B5087" t="s">
        <v>360</v>
      </c>
      <c r="C5087">
        <v>14</v>
      </c>
      <c r="D5087" s="24">
        <v>2521.624267578125</v>
      </c>
      <c r="E5087" s="24">
        <v>741.0975341796875</v>
      </c>
      <c r="F5087" s="24">
        <v>759.482177734375</v>
      </c>
      <c r="G5087" s="24">
        <v>763.37078857421875</v>
      </c>
      <c r="H5087" s="24">
        <v>734.2537841796875</v>
      </c>
    </row>
    <row r="5088" spans="1:8">
      <c r="A5088">
        <v>95</v>
      </c>
      <c r="B5088" t="s">
        <v>361</v>
      </c>
      <c r="C5088">
        <v>14</v>
      </c>
      <c r="D5088" s="24">
        <v>2592.61962890625</v>
      </c>
      <c r="E5088" s="24">
        <v>693.75457763671875</v>
      </c>
      <c r="F5088" s="24">
        <v>567.44500732421875</v>
      </c>
      <c r="G5088" s="24">
        <v>464.4412841796875</v>
      </c>
      <c r="H5088" s="24">
        <v>73.916915893554688</v>
      </c>
    </row>
    <row r="5089" spans="1:8">
      <c r="A5089">
        <v>96</v>
      </c>
      <c r="B5089" t="s">
        <v>362</v>
      </c>
      <c r="C5089">
        <v>14</v>
      </c>
      <c r="D5089" s="24">
        <v>1192525</v>
      </c>
      <c r="E5089" s="24">
        <v>86580.28125</v>
      </c>
      <c r="F5089" s="24">
        <v>37382.296875</v>
      </c>
      <c r="G5089" s="24">
        <v>37448.84765625</v>
      </c>
      <c r="H5089" s="24">
        <v>10871.1572265625</v>
      </c>
    </row>
    <row r="5090" spans="1:8">
      <c r="A5090">
        <v>97</v>
      </c>
      <c r="B5090" t="s">
        <v>315</v>
      </c>
      <c r="C5090">
        <v>14</v>
      </c>
      <c r="D5090" s="24">
        <v>56621.95703125</v>
      </c>
      <c r="E5090" s="24">
        <v>23391.345703125</v>
      </c>
      <c r="F5090" s="24">
        <v>52244.80859375</v>
      </c>
      <c r="G5090" s="24">
        <v>105049.7421875</v>
      </c>
      <c r="H5090" s="24">
        <v>771.39349365234375</v>
      </c>
    </row>
    <row r="5091" spans="1:8">
      <c r="A5091">
        <v>98</v>
      </c>
      <c r="B5091" t="s">
        <v>316</v>
      </c>
      <c r="C5091">
        <v>14</v>
      </c>
      <c r="D5091" s="24">
        <v>43872.421875</v>
      </c>
      <c r="E5091" s="24">
        <v>20845.150390625</v>
      </c>
      <c r="F5091" s="24">
        <v>43932.75390625</v>
      </c>
      <c r="G5091" s="24">
        <v>87890.09375</v>
      </c>
      <c r="H5091" s="24">
        <v>866.59979248046875</v>
      </c>
    </row>
    <row r="5092" spans="1:8">
      <c r="A5092">
        <v>99</v>
      </c>
      <c r="B5092" t="s">
        <v>363</v>
      </c>
      <c r="C5092">
        <v>14</v>
      </c>
      <c r="D5092" s="24">
        <v>5457.2578125</v>
      </c>
      <c r="E5092" s="24">
        <v>1314.7647705078125</v>
      </c>
      <c r="F5092" s="24">
        <v>1022.9989013671875</v>
      </c>
      <c r="G5092" s="24">
        <v>847.08648681640625</v>
      </c>
      <c r="H5092" s="24">
        <v>724.5367431640625</v>
      </c>
    </row>
    <row r="5093" spans="1:8">
      <c r="A5093">
        <v>100</v>
      </c>
      <c r="B5093" t="s">
        <v>364</v>
      </c>
      <c r="C5093">
        <v>14</v>
      </c>
      <c r="D5093" s="24">
        <v>6527.10107421875</v>
      </c>
      <c r="E5093" s="24">
        <v>1451.7059326171875</v>
      </c>
      <c r="F5093" s="24">
        <v>699.82354736328125</v>
      </c>
      <c r="G5093" s="24">
        <v>1596.202392578125</v>
      </c>
      <c r="H5093" s="24">
        <v>349.37289428710938</v>
      </c>
    </row>
    <row r="5094" spans="1:8">
      <c r="A5094">
        <v>101</v>
      </c>
      <c r="B5094" t="s">
        <v>365</v>
      </c>
      <c r="C5094">
        <v>14</v>
      </c>
      <c r="D5094" s="24">
        <v>2309.42626953125</v>
      </c>
      <c r="E5094" s="24">
        <v>383.372314453125</v>
      </c>
      <c r="F5094" s="24">
        <v>17.201478958129883</v>
      </c>
      <c r="G5094" s="24">
        <v>827.15753173828125</v>
      </c>
      <c r="H5094" s="24">
        <v>474.98947143554688</v>
      </c>
    </row>
    <row r="5095" spans="1:8">
      <c r="A5095">
        <v>102</v>
      </c>
      <c r="B5095" t="s">
        <v>366</v>
      </c>
      <c r="C5095">
        <v>14</v>
      </c>
      <c r="D5095" s="24">
        <v>20569.859375</v>
      </c>
      <c r="E5095" s="24">
        <v>5640.099609375</v>
      </c>
      <c r="F5095" s="24">
        <v>5212.71435546875</v>
      </c>
      <c r="G5095" s="24">
        <v>8398.564453125</v>
      </c>
      <c r="H5095" s="24">
        <v>7097.4697265625</v>
      </c>
    </row>
    <row r="5096" spans="1:8">
      <c r="A5096">
        <v>103</v>
      </c>
      <c r="B5096" t="s">
        <v>367</v>
      </c>
      <c r="C5096">
        <v>14</v>
      </c>
      <c r="D5096" s="24">
        <v>9120.9296875</v>
      </c>
      <c r="E5096" s="24">
        <v>1355.5379638671875</v>
      </c>
      <c r="F5096" s="24">
        <v>1307.626220703125</v>
      </c>
      <c r="G5096" s="24">
        <v>1003.1165161132812</v>
      </c>
      <c r="H5096" s="24">
        <v>475.7386474609375</v>
      </c>
    </row>
    <row r="5097" spans="1:8">
      <c r="A5097">
        <v>104</v>
      </c>
      <c r="B5097" t="s">
        <v>368</v>
      </c>
      <c r="C5097">
        <v>14</v>
      </c>
      <c r="D5097" s="24">
        <v>8088.39404296875</v>
      </c>
      <c r="E5097" s="24">
        <v>1116.67724609375</v>
      </c>
      <c r="F5097" s="24">
        <v>776.11907958984375</v>
      </c>
      <c r="G5097" s="24">
        <v>1539.418212890625</v>
      </c>
      <c r="H5097" s="24">
        <v>1408.9697265625</v>
      </c>
    </row>
    <row r="5098" spans="1:8">
      <c r="A5098">
        <v>105</v>
      </c>
      <c r="B5098" t="s">
        <v>369</v>
      </c>
      <c r="C5098">
        <v>14</v>
      </c>
      <c r="D5098" s="24">
        <v>3316.614501953125</v>
      </c>
      <c r="E5098" s="24">
        <v>682.63507080078125</v>
      </c>
      <c r="F5098" s="24">
        <v>945.13458251953125</v>
      </c>
      <c r="G5098" s="24">
        <v>668.0966796875</v>
      </c>
      <c r="H5098" s="24">
        <v>113.0950927734375</v>
      </c>
    </row>
    <row r="5099" spans="1:8">
      <c r="A5099">
        <v>106</v>
      </c>
      <c r="B5099" t="s">
        <v>370</v>
      </c>
      <c r="C5099">
        <v>14</v>
      </c>
      <c r="D5099" s="24">
        <v>10653.576171875</v>
      </c>
      <c r="E5099" s="24">
        <v>2189.0595703125</v>
      </c>
      <c r="F5099" s="24">
        <v>1746.42236328125</v>
      </c>
      <c r="G5099" s="24">
        <v>1229.7489013671875</v>
      </c>
      <c r="H5099" s="24">
        <v>827.8079833984375</v>
      </c>
    </row>
    <row r="5100" spans="1:8">
      <c r="A5100">
        <v>107</v>
      </c>
      <c r="B5100" t="s">
        <v>371</v>
      </c>
      <c r="C5100">
        <v>14</v>
      </c>
      <c r="D5100" s="24">
        <v>6501.53466796875</v>
      </c>
      <c r="E5100" s="24">
        <v>1230.9676513671875</v>
      </c>
      <c r="F5100" s="24">
        <v>592.0653076171875</v>
      </c>
      <c r="G5100" s="24">
        <v>1361.295654296875</v>
      </c>
      <c r="H5100" s="24">
        <v>1174.815673828125</v>
      </c>
    </row>
    <row r="5101" spans="1:8">
      <c r="A5101">
        <v>108</v>
      </c>
      <c r="B5101" t="s">
        <v>372</v>
      </c>
      <c r="C5101">
        <v>14</v>
      </c>
      <c r="D5101" s="24">
        <v>7581.6748046875</v>
      </c>
      <c r="E5101" s="24">
        <v>1496.9425048828125</v>
      </c>
      <c r="F5101" s="24">
        <v>900.39691162109375</v>
      </c>
      <c r="G5101" s="24">
        <v>1285.150390625</v>
      </c>
      <c r="H5101" s="24">
        <v>1118.3768310546875</v>
      </c>
    </row>
    <row r="5102" spans="1:8">
      <c r="A5102">
        <v>109</v>
      </c>
      <c r="B5102" t="s">
        <v>373</v>
      </c>
      <c r="C5102">
        <v>14</v>
      </c>
      <c r="D5102" s="24">
        <v>2410.490234375</v>
      </c>
      <c r="E5102" s="24">
        <v>199.87992858886719</v>
      </c>
      <c r="F5102" s="24">
        <v>481.12344360351562</v>
      </c>
      <c r="G5102" s="24">
        <v>223.32479858398438</v>
      </c>
      <c r="H5102" s="24">
        <v>271.4176025390625</v>
      </c>
    </row>
    <row r="5103" spans="1:8">
      <c r="A5103">
        <v>110</v>
      </c>
      <c r="B5103" t="s">
        <v>374</v>
      </c>
      <c r="C5103">
        <v>14</v>
      </c>
      <c r="D5103" s="24">
        <v>3780.331298828125</v>
      </c>
      <c r="E5103" s="24">
        <v>559.56829833984375</v>
      </c>
      <c r="F5103" s="24">
        <v>298.90011596679688</v>
      </c>
      <c r="G5103" s="24">
        <v>468.11199951171875</v>
      </c>
      <c r="H5103" s="24">
        <v>300.9090576171875</v>
      </c>
    </row>
    <row r="5104" spans="1:8">
      <c r="A5104">
        <v>111</v>
      </c>
      <c r="B5104" t="s">
        <v>375</v>
      </c>
      <c r="C5104">
        <v>14</v>
      </c>
      <c r="D5104" s="24">
        <v>6353.40283203125</v>
      </c>
      <c r="E5104" s="24">
        <v>688.58233642578125</v>
      </c>
      <c r="F5104" s="24">
        <v>432.55291748046875</v>
      </c>
      <c r="G5104" s="24">
        <v>966.06329345703125</v>
      </c>
      <c r="H5104" s="24">
        <v>194.17372131347656</v>
      </c>
    </row>
    <row r="5105" spans="1:8">
      <c r="A5105">
        <v>112</v>
      </c>
      <c r="B5105" t="s">
        <v>376</v>
      </c>
      <c r="C5105">
        <v>14</v>
      </c>
      <c r="D5105" s="24">
        <v>3350.353515625</v>
      </c>
      <c r="E5105" s="24">
        <v>712.86602783203125</v>
      </c>
      <c r="F5105" s="24">
        <v>617.63018798828125</v>
      </c>
      <c r="G5105" s="24">
        <v>848.0308837890625</v>
      </c>
      <c r="H5105" s="24">
        <v>289.9923095703125</v>
      </c>
    </row>
    <row r="5106" spans="1:8">
      <c r="A5106">
        <v>113</v>
      </c>
      <c r="B5106" t="s">
        <v>377</v>
      </c>
      <c r="C5106">
        <v>14</v>
      </c>
      <c r="D5106" s="24">
        <v>11291.052734375</v>
      </c>
      <c r="E5106" s="24">
        <v>1524.155029296875</v>
      </c>
      <c r="F5106" s="24">
        <v>1068.4879150390625</v>
      </c>
      <c r="G5106" s="24">
        <v>1396.629150390625</v>
      </c>
      <c r="H5106" s="24">
        <v>543.6669921875</v>
      </c>
    </row>
    <row r="5107" spans="1:8">
      <c r="A5107">
        <v>114</v>
      </c>
      <c r="B5107" t="s">
        <v>378</v>
      </c>
      <c r="C5107">
        <v>14</v>
      </c>
      <c r="D5107" s="24">
        <v>2276.96875</v>
      </c>
      <c r="E5107" s="24">
        <v>480.22360229492188</v>
      </c>
      <c r="F5107" s="24">
        <v>468.74237060546875</v>
      </c>
      <c r="G5107" s="24">
        <v>577.48834228515625</v>
      </c>
      <c r="H5107" s="24">
        <v>436.69351196289062</v>
      </c>
    </row>
    <row r="5108" spans="1:8">
      <c r="A5108">
        <v>115</v>
      </c>
      <c r="B5108" t="s">
        <v>379</v>
      </c>
      <c r="C5108">
        <v>14</v>
      </c>
      <c r="D5108" s="24">
        <v>3859.946044921875</v>
      </c>
      <c r="E5108" s="24">
        <v>551.25689697265625</v>
      </c>
      <c r="F5108" s="24">
        <v>819.7662353515625</v>
      </c>
      <c r="G5108" s="24">
        <v>1080.42529296875</v>
      </c>
      <c r="H5108" s="24">
        <v>591.864013671875</v>
      </c>
    </row>
    <row r="5109" spans="1:8">
      <c r="A5109">
        <v>116</v>
      </c>
      <c r="B5109" t="s">
        <v>380</v>
      </c>
      <c r="C5109">
        <v>14</v>
      </c>
      <c r="D5109" s="24">
        <v>7116.28173828125</v>
      </c>
      <c r="E5109" s="24">
        <v>1150.1748046875</v>
      </c>
      <c r="F5109" s="24">
        <v>670.42437744140625</v>
      </c>
      <c r="G5109" s="24">
        <v>1049.3658447265625</v>
      </c>
      <c r="H5109" s="24">
        <v>801.4267578125</v>
      </c>
    </row>
    <row r="5110" spans="1:8">
      <c r="A5110">
        <v>117</v>
      </c>
      <c r="B5110" t="s">
        <v>381</v>
      </c>
      <c r="C5110">
        <v>14</v>
      </c>
      <c r="D5110" s="24">
        <v>2543.34326171875</v>
      </c>
      <c r="E5110" s="24">
        <v>493.73519897460938</v>
      </c>
      <c r="F5110" s="24">
        <v>41.205905914306641</v>
      </c>
      <c r="G5110" s="24">
        <v>823.71826171875</v>
      </c>
      <c r="H5110" s="24">
        <v>267.66229248046875</v>
      </c>
    </row>
    <row r="5111" spans="1:8">
      <c r="A5111">
        <v>118</v>
      </c>
      <c r="B5111" t="s">
        <v>382</v>
      </c>
      <c r="C5111">
        <v>14</v>
      </c>
      <c r="D5111" s="24">
        <v>1402.618408203125</v>
      </c>
      <c r="E5111" s="24">
        <v>222.44261169433594</v>
      </c>
      <c r="F5111" s="24">
        <v>388.67959594726562</v>
      </c>
      <c r="G5111" s="24">
        <v>538.49072265625</v>
      </c>
      <c r="H5111" s="24">
        <v>81.953910827636719</v>
      </c>
    </row>
    <row r="5112" spans="1:8">
      <c r="A5112">
        <v>119</v>
      </c>
      <c r="B5112" t="s">
        <v>383</v>
      </c>
      <c r="C5112">
        <v>14</v>
      </c>
      <c r="D5112" s="24">
        <v>3118.058349609375</v>
      </c>
      <c r="E5112" s="24">
        <v>673.700927734375</v>
      </c>
      <c r="F5112" s="24">
        <v>256.98898315429688</v>
      </c>
      <c r="G5112" s="24">
        <v>722.22943115234375</v>
      </c>
      <c r="H5112" s="24">
        <v>682.37237548828125</v>
      </c>
    </row>
    <row r="5113" spans="1:8">
      <c r="A5113">
        <v>120</v>
      </c>
      <c r="B5113" t="s">
        <v>384</v>
      </c>
      <c r="C5113">
        <v>14</v>
      </c>
      <c r="D5113" s="24">
        <v>7154.1298828125</v>
      </c>
      <c r="E5113" s="24">
        <v>867.29833984375</v>
      </c>
      <c r="F5113" s="24">
        <v>406.64529418945312</v>
      </c>
      <c r="G5113" s="24">
        <v>1069.2923583984375</v>
      </c>
      <c r="H5113" s="24">
        <v>66.228775024414062</v>
      </c>
    </row>
    <row r="5114" spans="1:8">
      <c r="A5114">
        <v>121</v>
      </c>
      <c r="B5114" t="s">
        <v>318</v>
      </c>
      <c r="C5114">
        <v>14</v>
      </c>
      <c r="D5114" s="24">
        <v>60774.36328125</v>
      </c>
      <c r="E5114" s="24">
        <v>27929.88671875</v>
      </c>
      <c r="F5114" s="24">
        <v>59826.5078125</v>
      </c>
      <c r="G5114" s="24">
        <v>114066.578125</v>
      </c>
      <c r="H5114" s="24">
        <v>797.6434326171875</v>
      </c>
    </row>
    <row r="5115" spans="1:8">
      <c r="A5115">
        <v>122</v>
      </c>
      <c r="B5115" t="s">
        <v>320</v>
      </c>
      <c r="C5115">
        <v>14</v>
      </c>
      <c r="D5115" s="24">
        <v>32288.193359375</v>
      </c>
      <c r="E5115" s="24">
        <v>16435.88671875</v>
      </c>
      <c r="F5115" s="24">
        <v>35983.3359375</v>
      </c>
      <c r="G5115" s="24">
        <v>69361.171875</v>
      </c>
      <c r="H5115" s="24">
        <v>707.8206787109375</v>
      </c>
    </row>
    <row r="5116" spans="1:8">
      <c r="A5116">
        <v>123</v>
      </c>
      <c r="B5116" t="s">
        <v>385</v>
      </c>
      <c r="C5116">
        <v>14</v>
      </c>
      <c r="D5116" s="24">
        <v>3572.061767578125</v>
      </c>
      <c r="E5116" s="24">
        <v>1046.844970703125</v>
      </c>
      <c r="F5116" s="24">
        <v>442.78662109375</v>
      </c>
      <c r="G5116" s="24">
        <v>786.738037109375</v>
      </c>
      <c r="H5116" s="24">
        <v>382.67254638671875</v>
      </c>
    </row>
    <row r="5117" spans="1:8">
      <c r="A5117">
        <v>124</v>
      </c>
      <c r="B5117" t="s">
        <v>386</v>
      </c>
      <c r="C5117">
        <v>14</v>
      </c>
      <c r="D5117" s="24">
        <v>4682.154296875</v>
      </c>
      <c r="E5117" s="24">
        <v>1241.1956787109375</v>
      </c>
      <c r="F5117" s="24">
        <v>774.862548828125</v>
      </c>
      <c r="G5117" s="24">
        <v>1127.9361572265625</v>
      </c>
      <c r="H5117" s="24">
        <v>975.52398681640625</v>
      </c>
    </row>
    <row r="5118" spans="1:8">
      <c r="A5118">
        <v>125</v>
      </c>
      <c r="B5118" t="s">
        <v>387</v>
      </c>
      <c r="C5118">
        <v>14</v>
      </c>
      <c r="D5118" s="24">
        <v>8646.3232421875</v>
      </c>
      <c r="E5118" s="24">
        <v>1670.36376953125</v>
      </c>
      <c r="F5118" s="24">
        <v>1289.2020263671875</v>
      </c>
      <c r="G5118" s="24">
        <v>1814.81640625</v>
      </c>
      <c r="H5118" s="24">
        <v>821.1771240234375</v>
      </c>
    </row>
    <row r="5119" spans="1:8">
      <c r="A5119">
        <v>126</v>
      </c>
      <c r="B5119" t="s">
        <v>388</v>
      </c>
      <c r="C5119">
        <v>14</v>
      </c>
      <c r="D5119" s="24">
        <v>10870.662109375</v>
      </c>
      <c r="E5119" s="24">
        <v>1842.514892578125</v>
      </c>
      <c r="F5119" s="24">
        <v>1228.739990234375</v>
      </c>
      <c r="G5119" s="24">
        <v>1925.12060546875</v>
      </c>
      <c r="H5119" s="24">
        <v>741.4500732421875</v>
      </c>
    </row>
    <row r="5120" spans="1:8">
      <c r="A5120">
        <v>127</v>
      </c>
      <c r="B5120" t="s">
        <v>389</v>
      </c>
      <c r="C5120">
        <v>14</v>
      </c>
      <c r="D5120" s="24">
        <v>3179.657470703125</v>
      </c>
      <c r="E5120" s="24">
        <v>464.3226318359375</v>
      </c>
      <c r="F5120" s="24">
        <v>278.62228393554688</v>
      </c>
      <c r="G5120" s="24">
        <v>887.748779296875</v>
      </c>
      <c r="H5120" s="24">
        <v>625.94744873046875</v>
      </c>
    </row>
    <row r="5121" spans="1:8">
      <c r="A5121">
        <v>128</v>
      </c>
      <c r="B5121" t="s">
        <v>390</v>
      </c>
      <c r="C5121">
        <v>14</v>
      </c>
      <c r="D5121" s="24">
        <v>13534.9423828125</v>
      </c>
      <c r="E5121" s="24">
        <v>2129.39697265625</v>
      </c>
      <c r="F5121" s="24">
        <v>1614.17724609375</v>
      </c>
      <c r="G5121" s="24">
        <v>1958.9833984375</v>
      </c>
      <c r="H5121" s="24">
        <v>1055.1671142578125</v>
      </c>
    </row>
    <row r="5122" spans="1:8">
      <c r="A5122">
        <v>129</v>
      </c>
      <c r="B5122" t="s">
        <v>391</v>
      </c>
      <c r="C5122">
        <v>14</v>
      </c>
      <c r="D5122" s="24">
        <v>25625.689453125</v>
      </c>
      <c r="E5122" s="24">
        <v>4796.24853515625</v>
      </c>
      <c r="F5122" s="24">
        <v>3109.816162109375</v>
      </c>
      <c r="G5122" s="24">
        <v>3539.504638671875</v>
      </c>
      <c r="H5122" s="24">
        <v>3294.352294921875</v>
      </c>
    </row>
    <row r="5123" spans="1:8">
      <c r="A5123">
        <v>130</v>
      </c>
      <c r="B5123" t="s">
        <v>392</v>
      </c>
      <c r="C5123">
        <v>14</v>
      </c>
      <c r="D5123" s="24">
        <v>5271.9619140625</v>
      </c>
      <c r="E5123" s="24">
        <v>810.07427978515625</v>
      </c>
      <c r="F5123" s="24">
        <v>722.001220703125</v>
      </c>
      <c r="G5123" s="24">
        <v>916.27069091796875</v>
      </c>
      <c r="H5123" s="24">
        <v>1109.876953125</v>
      </c>
    </row>
    <row r="5124" spans="1:8">
      <c r="A5124">
        <v>131</v>
      </c>
      <c r="B5124" t="s">
        <v>393</v>
      </c>
      <c r="C5124">
        <v>14</v>
      </c>
      <c r="D5124" s="24">
        <v>8010.89501953125</v>
      </c>
      <c r="E5124" s="24">
        <v>1442.5548095703125</v>
      </c>
      <c r="F5124" s="24">
        <v>561.14178466796875</v>
      </c>
      <c r="G5124" s="24">
        <v>928.14764404296875</v>
      </c>
      <c r="H5124" s="24">
        <v>382.05075073242188</v>
      </c>
    </row>
    <row r="5125" spans="1:8">
      <c r="A5125">
        <v>132</v>
      </c>
      <c r="B5125" t="s">
        <v>394</v>
      </c>
      <c r="C5125">
        <v>14</v>
      </c>
      <c r="D5125" s="24">
        <v>455.94973754882812</v>
      </c>
      <c r="E5125" s="24">
        <v>743.96002197265625</v>
      </c>
      <c r="F5125" s="24">
        <v>128.2943115234375</v>
      </c>
      <c r="G5125" s="24">
        <v>99.592536926269531</v>
      </c>
      <c r="H5125" s="24">
        <v>809.56976318359375</v>
      </c>
    </row>
    <row r="5126" spans="1:8">
      <c r="A5126">
        <v>133</v>
      </c>
      <c r="B5126" t="s">
        <v>395</v>
      </c>
      <c r="C5126">
        <v>14</v>
      </c>
      <c r="D5126" s="24">
        <v>9608.212890625</v>
      </c>
      <c r="E5126" s="24">
        <v>1687.8968505859375</v>
      </c>
      <c r="F5126" s="24">
        <v>1314.6693115234375</v>
      </c>
      <c r="G5126" s="24">
        <v>1654.1513671875</v>
      </c>
      <c r="H5126" s="24">
        <v>1749.6356201171875</v>
      </c>
    </row>
    <row r="5127" spans="1:8">
      <c r="A5127">
        <v>134</v>
      </c>
      <c r="B5127" t="s">
        <v>396</v>
      </c>
      <c r="C5127">
        <v>14</v>
      </c>
      <c r="D5127" s="24">
        <v>9150.423828125</v>
      </c>
      <c r="E5127" s="24">
        <v>2713.86767578125</v>
      </c>
      <c r="F5127" s="24">
        <v>912.2930908203125</v>
      </c>
      <c r="G5127" s="24">
        <v>1931.7286376953125</v>
      </c>
      <c r="H5127" s="24">
        <v>1800.9619140625</v>
      </c>
    </row>
    <row r="5128" spans="1:8">
      <c r="A5128">
        <v>135</v>
      </c>
      <c r="B5128" t="s">
        <v>397</v>
      </c>
      <c r="C5128">
        <v>14</v>
      </c>
      <c r="D5128" s="24">
        <v>15001.0654296875</v>
      </c>
      <c r="E5128" s="24">
        <v>1998.1937255859375</v>
      </c>
      <c r="F5128" s="24">
        <v>2052.564697265625</v>
      </c>
      <c r="G5128" s="24">
        <v>2079.605224609375</v>
      </c>
      <c r="H5128" s="24">
        <v>552.69219970703125</v>
      </c>
    </row>
    <row r="5129" spans="1:8">
      <c r="A5129">
        <v>136</v>
      </c>
      <c r="B5129" t="s">
        <v>398</v>
      </c>
      <c r="C5129">
        <v>14</v>
      </c>
      <c r="D5129" s="24">
        <v>15769.8017578125</v>
      </c>
      <c r="E5129" s="24">
        <v>3677.259033203125</v>
      </c>
      <c r="F5129" s="24">
        <v>2185.314697265625</v>
      </c>
      <c r="G5129" s="24">
        <v>2755.8369140625</v>
      </c>
      <c r="H5129" s="24">
        <v>2339.390869140625</v>
      </c>
    </row>
    <row r="5130" spans="1:8">
      <c r="A5130">
        <v>137</v>
      </c>
      <c r="B5130" t="s">
        <v>399</v>
      </c>
      <c r="C5130">
        <v>14</v>
      </c>
      <c r="D5130" s="24">
        <v>4810.78515625</v>
      </c>
      <c r="E5130" s="24">
        <v>1388.11865234375</v>
      </c>
      <c r="F5130" s="24">
        <v>739.158447265625</v>
      </c>
      <c r="G5130" s="24">
        <v>487.4560546875</v>
      </c>
      <c r="H5130" s="24">
        <v>381.67514038085938</v>
      </c>
    </row>
    <row r="5131" spans="1:8">
      <c r="A5131">
        <v>138</v>
      </c>
      <c r="B5131" t="s">
        <v>400</v>
      </c>
      <c r="C5131">
        <v>14</v>
      </c>
      <c r="D5131" s="24">
        <v>4113.634765625</v>
      </c>
      <c r="E5131" s="24">
        <v>1566.5321044921875</v>
      </c>
      <c r="F5131" s="24">
        <v>413.75601196289062</v>
      </c>
      <c r="G5131" s="24">
        <v>1313.83935546875</v>
      </c>
      <c r="H5131" s="24">
        <v>615.18524169921875</v>
      </c>
    </row>
    <row r="5132" spans="1:8">
      <c r="A5132">
        <v>139</v>
      </c>
      <c r="B5132" t="s">
        <v>401</v>
      </c>
      <c r="C5132">
        <v>14</v>
      </c>
      <c r="D5132" s="24">
        <v>11879.6220703125</v>
      </c>
      <c r="E5132" s="24">
        <v>2044.9356689453125</v>
      </c>
      <c r="F5132" s="24">
        <v>1779.345703125</v>
      </c>
      <c r="G5132" s="24">
        <v>1845.991943359375</v>
      </c>
      <c r="H5132" s="24">
        <v>1325.0899658203125</v>
      </c>
    </row>
    <row r="5133" spans="1:8">
      <c r="A5133">
        <v>140</v>
      </c>
      <c r="B5133" t="s">
        <v>402</v>
      </c>
      <c r="C5133">
        <v>14</v>
      </c>
      <c r="D5133" s="24">
        <v>5004.61572265625</v>
      </c>
      <c r="E5133" s="24">
        <v>1290.8670654296875</v>
      </c>
      <c r="F5133" s="24">
        <v>692.37127685546875</v>
      </c>
      <c r="G5133" s="24">
        <v>1024.161865234375</v>
      </c>
      <c r="H5133" s="24">
        <v>543.6837158203125</v>
      </c>
    </row>
    <row r="5134" spans="1:8">
      <c r="A5134">
        <v>141</v>
      </c>
      <c r="B5134" t="s">
        <v>403</v>
      </c>
      <c r="C5134">
        <v>14</v>
      </c>
      <c r="D5134" s="24">
        <v>6963.6240234375</v>
      </c>
      <c r="E5134" s="24">
        <v>1145.9150390625</v>
      </c>
      <c r="F5134" s="24">
        <v>790.4337158203125</v>
      </c>
      <c r="G5134" s="24">
        <v>1623.5224609375</v>
      </c>
      <c r="H5134" s="24">
        <v>620.8736572265625</v>
      </c>
    </row>
    <row r="5135" spans="1:8">
      <c r="A5135">
        <v>142</v>
      </c>
      <c r="B5135" t="s">
        <v>404</v>
      </c>
      <c r="C5135">
        <v>14</v>
      </c>
      <c r="D5135" s="24">
        <v>17836.99609375</v>
      </c>
      <c r="E5135" s="24">
        <v>3175.486328125</v>
      </c>
      <c r="F5135" s="24">
        <v>1697.218505859375</v>
      </c>
      <c r="G5135" s="24">
        <v>1905.9793701171875</v>
      </c>
      <c r="H5135" s="24">
        <v>976.0364990234375</v>
      </c>
    </row>
    <row r="5136" spans="1:8">
      <c r="A5136">
        <v>143</v>
      </c>
      <c r="B5136" t="s">
        <v>405</v>
      </c>
      <c r="C5136">
        <v>14</v>
      </c>
      <c r="D5136" s="24">
        <v>2904.32080078125</v>
      </c>
      <c r="E5136" s="24">
        <v>379.4720458984375</v>
      </c>
      <c r="F5136" s="24">
        <v>119.58322143554688</v>
      </c>
      <c r="G5136" s="24">
        <v>321.09030151367188</v>
      </c>
      <c r="H5136" s="24">
        <v>170.932861328125</v>
      </c>
    </row>
    <row r="5137" spans="1:8">
      <c r="A5137">
        <v>144</v>
      </c>
      <c r="B5137" t="s">
        <v>406</v>
      </c>
      <c r="C5137">
        <v>14</v>
      </c>
      <c r="D5137" s="24">
        <v>1815.591552734375</v>
      </c>
      <c r="E5137" s="24">
        <v>863.035400390625</v>
      </c>
      <c r="F5137" s="24">
        <v>411.57955932617188</v>
      </c>
      <c r="G5137" s="24">
        <v>391.59097290039062</v>
      </c>
      <c r="H5137" s="24">
        <v>254.69259643554688</v>
      </c>
    </row>
    <row r="5138" spans="1:8">
      <c r="A5138">
        <v>145</v>
      </c>
      <c r="B5138" t="s">
        <v>407</v>
      </c>
      <c r="C5138">
        <v>14</v>
      </c>
      <c r="D5138" s="24">
        <v>12423.5263671875</v>
      </c>
      <c r="E5138" s="24">
        <v>1842.5955810546875</v>
      </c>
      <c r="F5138" s="24">
        <v>1225.9658203125</v>
      </c>
      <c r="G5138" s="24">
        <v>1729.682373046875</v>
      </c>
      <c r="H5138" s="24">
        <v>723.548583984375</v>
      </c>
    </row>
    <row r="5139" spans="1:8">
      <c r="A5139">
        <v>146</v>
      </c>
      <c r="B5139" t="s">
        <v>408</v>
      </c>
      <c r="C5139">
        <v>14</v>
      </c>
      <c r="D5139" s="24">
        <v>14511.9892578125</v>
      </c>
      <c r="E5139" s="24">
        <v>2016.7554931640625</v>
      </c>
      <c r="F5139" s="24">
        <v>888.38128662109375</v>
      </c>
      <c r="G5139" s="24">
        <v>1280.66845703125</v>
      </c>
      <c r="H5139" s="24">
        <v>550.2086181640625</v>
      </c>
    </row>
    <row r="5140" spans="1:8">
      <c r="A5140">
        <v>147</v>
      </c>
      <c r="B5140" t="s">
        <v>409</v>
      </c>
      <c r="C5140">
        <v>14</v>
      </c>
      <c r="D5140" s="24">
        <v>7149.02978515625</v>
      </c>
      <c r="E5140" s="24">
        <v>1756.3497314453125</v>
      </c>
      <c r="F5140" s="24">
        <v>745.20953369140625</v>
      </c>
      <c r="G5140" s="24">
        <v>1036.3826904296875</v>
      </c>
      <c r="H5140" s="24">
        <v>607.718505859375</v>
      </c>
    </row>
    <row r="5141" spans="1:8">
      <c r="A5141">
        <v>148</v>
      </c>
      <c r="B5141" t="s">
        <v>410</v>
      </c>
      <c r="C5141">
        <v>14</v>
      </c>
      <c r="D5141" s="24">
        <v>9280.4150390625</v>
      </c>
      <c r="E5141" s="24">
        <v>1363.8753662109375</v>
      </c>
      <c r="F5141" s="24">
        <v>1214.4722900390625</v>
      </c>
      <c r="G5141" s="24">
        <v>1882.7943115234375</v>
      </c>
      <c r="H5141" s="24">
        <v>857.0408935546875</v>
      </c>
    </row>
    <row r="5142" spans="1:8">
      <c r="A5142">
        <v>149</v>
      </c>
      <c r="B5142" t="s">
        <v>411</v>
      </c>
      <c r="C5142">
        <v>14</v>
      </c>
      <c r="D5142" s="24">
        <v>29920.60546875</v>
      </c>
      <c r="E5142" s="24">
        <v>4972.2939453125</v>
      </c>
      <c r="F5142" s="24">
        <v>3810.7607421875</v>
      </c>
      <c r="G5142" s="24">
        <v>2848.796142578125</v>
      </c>
      <c r="H5142" s="24">
        <v>1818.5260009765625</v>
      </c>
    </row>
    <row r="5143" spans="1:8">
      <c r="A5143">
        <v>150</v>
      </c>
      <c r="B5143" t="s">
        <v>412</v>
      </c>
      <c r="C5143">
        <v>14</v>
      </c>
      <c r="D5143" s="24">
        <v>10654.6044921875</v>
      </c>
      <c r="E5143" s="24">
        <v>2035.814697265625</v>
      </c>
      <c r="F5143" s="24">
        <v>1096.688232421875</v>
      </c>
      <c r="G5143" s="24">
        <v>1274.580810546875</v>
      </c>
      <c r="H5143" s="24">
        <v>488.43304443359375</v>
      </c>
    </row>
    <row r="5144" spans="1:8">
      <c r="A5144">
        <v>151</v>
      </c>
      <c r="B5144" t="s">
        <v>413</v>
      </c>
      <c r="C5144">
        <v>14</v>
      </c>
      <c r="D5144" s="24">
        <v>7733.861328125</v>
      </c>
      <c r="E5144" s="24">
        <v>1261.9180908203125</v>
      </c>
      <c r="F5144" s="24">
        <v>850.17364501953125</v>
      </c>
      <c r="G5144" s="24">
        <v>1073.7939453125</v>
      </c>
      <c r="H5144" s="24">
        <v>586.32025146484375</v>
      </c>
    </row>
    <row r="5145" spans="1:8">
      <c r="A5145">
        <v>152</v>
      </c>
      <c r="B5145" t="s">
        <v>414</v>
      </c>
      <c r="C5145">
        <v>14</v>
      </c>
      <c r="D5145" s="24">
        <v>6517.421875</v>
      </c>
      <c r="E5145" s="24">
        <v>1098.8817138671875</v>
      </c>
      <c r="F5145" s="24">
        <v>764.58636474609375</v>
      </c>
      <c r="G5145" s="24">
        <v>1928.919921875</v>
      </c>
      <c r="H5145" s="24">
        <v>1348.8387451171875</v>
      </c>
    </row>
    <row r="5146" spans="1:8">
      <c r="A5146">
        <v>153</v>
      </c>
      <c r="B5146" t="s">
        <v>415</v>
      </c>
      <c r="C5146">
        <v>14</v>
      </c>
      <c r="D5146" s="24">
        <v>4293.3173828125</v>
      </c>
      <c r="E5146" s="24">
        <v>837.2513427734375</v>
      </c>
      <c r="F5146" s="24">
        <v>987.80596923828125</v>
      </c>
      <c r="G5146" s="24">
        <v>1308.70166015625</v>
      </c>
      <c r="H5146" s="24">
        <v>339.771484375</v>
      </c>
    </row>
    <row r="5147" spans="1:8">
      <c r="A5147">
        <v>154</v>
      </c>
      <c r="B5147" t="s">
        <v>416</v>
      </c>
      <c r="C5147">
        <v>14</v>
      </c>
      <c r="D5147" s="24">
        <v>2223.957763671875</v>
      </c>
      <c r="E5147" s="24">
        <v>719.910888671875</v>
      </c>
      <c r="F5147" s="24">
        <v>642.8310546875</v>
      </c>
      <c r="G5147" s="24">
        <v>693.1724853515625</v>
      </c>
      <c r="H5147" s="24">
        <v>486.25201416015625</v>
      </c>
    </row>
    <row r="5148" spans="1:8">
      <c r="A5148">
        <v>155</v>
      </c>
      <c r="B5148" t="s">
        <v>417</v>
      </c>
      <c r="C5148">
        <v>14</v>
      </c>
      <c r="D5148" s="24">
        <v>8226.0078125</v>
      </c>
      <c r="E5148" s="24">
        <v>590.94879150390625</v>
      </c>
      <c r="F5148" s="24">
        <v>664.70599365234375</v>
      </c>
      <c r="G5148" s="24">
        <v>847.56292724609375</v>
      </c>
      <c r="H5148" s="24">
        <v>1189.1492919921875</v>
      </c>
    </row>
    <row r="5149" spans="1:8">
      <c r="A5149">
        <v>156</v>
      </c>
      <c r="B5149" t="s">
        <v>418</v>
      </c>
      <c r="C5149">
        <v>14</v>
      </c>
      <c r="D5149" s="24">
        <v>7386.5263671875</v>
      </c>
      <c r="E5149" s="24">
        <v>1954.7999267578125</v>
      </c>
      <c r="F5149" s="24">
        <v>916.94744873046875</v>
      </c>
      <c r="G5149" s="24">
        <v>717.57086181640625</v>
      </c>
      <c r="H5149" s="24">
        <v>466.28195190429688</v>
      </c>
    </row>
    <row r="5150" spans="1:8">
      <c r="A5150">
        <v>157</v>
      </c>
      <c r="B5150" t="s">
        <v>419</v>
      </c>
      <c r="C5150">
        <v>14</v>
      </c>
      <c r="D5150" s="24">
        <v>3795.161376953125</v>
      </c>
      <c r="E5150" s="24">
        <v>431.46896362304688</v>
      </c>
      <c r="F5150" s="24">
        <v>281.7347412109375</v>
      </c>
      <c r="G5150" s="24">
        <v>705.64166259765625</v>
      </c>
      <c r="H5150" s="24">
        <v>345.79397583007812</v>
      </c>
    </row>
    <row r="5151" spans="1:8">
      <c r="A5151">
        <v>158</v>
      </c>
      <c r="B5151" t="s">
        <v>420</v>
      </c>
      <c r="C5151">
        <v>14</v>
      </c>
      <c r="D5151" s="24">
        <v>4293.10595703125</v>
      </c>
      <c r="E5151" s="24">
        <v>589.0562744140625</v>
      </c>
      <c r="F5151" s="24">
        <v>683.4591064453125</v>
      </c>
      <c r="G5151" s="24">
        <v>710.2650146484375</v>
      </c>
      <c r="H5151" s="24">
        <v>647.31683349609375</v>
      </c>
    </row>
    <row r="5152" spans="1:8">
      <c r="A5152">
        <v>159</v>
      </c>
      <c r="B5152" t="s">
        <v>421</v>
      </c>
      <c r="C5152">
        <v>14</v>
      </c>
      <c r="D5152" s="24">
        <v>17181.763671875</v>
      </c>
      <c r="E5152" s="24">
        <v>6630.15087890625</v>
      </c>
      <c r="F5152" s="24">
        <v>3333.77978515625</v>
      </c>
      <c r="G5152" s="24">
        <v>2105.900634765625</v>
      </c>
      <c r="H5152" s="24">
        <v>1437.22216796875</v>
      </c>
    </row>
    <row r="5153" spans="1:8">
      <c r="A5153">
        <v>160</v>
      </c>
      <c r="B5153" t="s">
        <v>422</v>
      </c>
      <c r="C5153">
        <v>14</v>
      </c>
      <c r="D5153" s="24">
        <v>20380.505859375</v>
      </c>
      <c r="E5153" s="24">
        <v>4223.689453125</v>
      </c>
      <c r="F5153" s="24">
        <v>2002.86376953125</v>
      </c>
      <c r="G5153" s="24">
        <v>4902.77978515625</v>
      </c>
      <c r="H5153" s="24">
        <v>2506.351318359375</v>
      </c>
    </row>
    <row r="5154" spans="1:8">
      <c r="A5154">
        <v>161</v>
      </c>
      <c r="B5154" t="s">
        <v>423</v>
      </c>
      <c r="C5154">
        <v>14</v>
      </c>
      <c r="D5154" s="24">
        <v>13116.072265625</v>
      </c>
      <c r="E5154" s="24">
        <v>1418.7244873046875</v>
      </c>
      <c r="F5154" s="24">
        <v>1265.7164306640625</v>
      </c>
      <c r="G5154" s="24">
        <v>1799.9703369140625</v>
      </c>
      <c r="H5154" s="24">
        <v>1509.23583984375</v>
      </c>
    </row>
    <row r="5155" spans="1:8">
      <c r="A5155">
        <v>162</v>
      </c>
      <c r="B5155" t="s">
        <v>424</v>
      </c>
      <c r="C5155">
        <v>14</v>
      </c>
      <c r="D5155" s="24">
        <v>6629.9794921875</v>
      </c>
      <c r="E5155" s="24">
        <v>1170.8271484375</v>
      </c>
      <c r="F5155" s="24">
        <v>1115.39404296875</v>
      </c>
      <c r="G5155" s="24">
        <v>232.09538269042969</v>
      </c>
      <c r="H5155" s="24">
        <v>175.39122009277344</v>
      </c>
    </row>
    <row r="5156" spans="1:8">
      <c r="A5156">
        <v>163</v>
      </c>
      <c r="B5156" t="s">
        <v>425</v>
      </c>
      <c r="C5156">
        <v>14</v>
      </c>
      <c r="D5156" s="24">
        <v>10692.5009765625</v>
      </c>
      <c r="E5156" s="24">
        <v>2166.0439453125</v>
      </c>
      <c r="F5156" s="24">
        <v>1249.6617431640625</v>
      </c>
      <c r="G5156" s="24">
        <v>1413.8636474609375</v>
      </c>
      <c r="H5156" s="24">
        <v>167.09786987304688</v>
      </c>
    </row>
    <row r="5157" spans="1:8">
      <c r="A5157">
        <v>164</v>
      </c>
      <c r="B5157" t="s">
        <v>426</v>
      </c>
      <c r="C5157">
        <v>14</v>
      </c>
      <c r="D5157" s="24">
        <v>9612.392578125</v>
      </c>
      <c r="E5157" s="24">
        <v>1533.217041015625</v>
      </c>
      <c r="F5157" s="24">
        <v>899.6331787109375</v>
      </c>
      <c r="G5157" s="24">
        <v>1453.7081298828125</v>
      </c>
      <c r="H5157" s="24">
        <v>1164.9569091796875</v>
      </c>
    </row>
    <row r="5158" spans="1:8">
      <c r="A5158">
        <v>165</v>
      </c>
      <c r="B5158" t="s">
        <v>427</v>
      </c>
      <c r="C5158">
        <v>14</v>
      </c>
      <c r="D5158" s="24">
        <v>2809.0556640625</v>
      </c>
      <c r="E5158" s="24">
        <v>554.177978515625</v>
      </c>
      <c r="F5158" s="24">
        <v>110.52739715576172</v>
      </c>
      <c r="G5158" s="24">
        <v>1027.3187255859375</v>
      </c>
      <c r="H5158" s="24">
        <v>703.1929931640625</v>
      </c>
    </row>
    <row r="5159" spans="1:8">
      <c r="A5159">
        <v>166</v>
      </c>
      <c r="B5159" t="s">
        <v>428</v>
      </c>
      <c r="C5159">
        <v>14</v>
      </c>
      <c r="D5159" s="24">
        <v>1968.1348876953125</v>
      </c>
      <c r="E5159" s="24">
        <v>254.24664306640625</v>
      </c>
      <c r="F5159" s="24">
        <v>161.05783081054688</v>
      </c>
      <c r="G5159" s="24">
        <v>770.44049072265625</v>
      </c>
      <c r="H5159" s="24">
        <v>282.93905639648438</v>
      </c>
    </row>
    <row r="5160" spans="1:8">
      <c r="A5160">
        <v>167</v>
      </c>
      <c r="B5160" t="s">
        <v>429</v>
      </c>
      <c r="C5160">
        <v>14</v>
      </c>
      <c r="D5160" s="24">
        <v>12502.7783203125</v>
      </c>
      <c r="E5160" s="24">
        <v>1432.239501953125</v>
      </c>
      <c r="F5160" s="24">
        <v>856.6595458984375</v>
      </c>
      <c r="G5160" s="24">
        <v>1294.74560546875</v>
      </c>
      <c r="H5160" s="24">
        <v>292.50479125976562</v>
      </c>
    </row>
    <row r="5161" spans="1:8">
      <c r="A5161">
        <v>168</v>
      </c>
      <c r="B5161" t="s">
        <v>430</v>
      </c>
      <c r="C5161">
        <v>14</v>
      </c>
      <c r="D5161" s="24">
        <v>1964.66845703125</v>
      </c>
      <c r="E5161" s="24">
        <v>702.6513671875</v>
      </c>
      <c r="F5161" s="24">
        <v>369.07147216796875</v>
      </c>
      <c r="G5161" s="24">
        <v>990.806640625</v>
      </c>
      <c r="H5161" s="24">
        <v>430.2802734375</v>
      </c>
    </row>
    <row r="5162" spans="1:8">
      <c r="A5162">
        <v>169</v>
      </c>
      <c r="B5162" t="s">
        <v>431</v>
      </c>
      <c r="C5162">
        <v>14</v>
      </c>
      <c r="D5162" s="24">
        <v>13779.443359375</v>
      </c>
      <c r="E5162" s="24">
        <v>2123.659912109375</v>
      </c>
      <c r="F5162" s="24">
        <v>1126.3408203125</v>
      </c>
      <c r="G5162" s="24">
        <v>1524.559814453125</v>
      </c>
      <c r="H5162" s="24">
        <v>956.60498046875</v>
      </c>
    </row>
    <row r="5163" spans="1:8">
      <c r="A5163">
        <v>170</v>
      </c>
      <c r="B5163" t="s">
        <v>432</v>
      </c>
      <c r="C5163">
        <v>14</v>
      </c>
      <c r="D5163" s="24">
        <v>6888.908203125</v>
      </c>
      <c r="E5163" s="24">
        <v>1016.4077758789062</v>
      </c>
      <c r="F5163" s="24">
        <v>792.88226318359375</v>
      </c>
      <c r="G5163" s="24">
        <v>1244.913818359375</v>
      </c>
      <c r="H5163" s="24">
        <v>636.164794921875</v>
      </c>
    </row>
    <row r="5164" spans="1:8">
      <c r="A5164">
        <v>171</v>
      </c>
      <c r="B5164" t="s">
        <v>433</v>
      </c>
      <c r="C5164">
        <v>14</v>
      </c>
      <c r="D5164" s="24">
        <v>10035.509765625</v>
      </c>
      <c r="E5164" s="24">
        <v>1513.1854248046875</v>
      </c>
      <c r="F5164" s="24">
        <v>1154.8939208984375</v>
      </c>
      <c r="G5164" s="24">
        <v>1318.2193603515625</v>
      </c>
      <c r="H5164" s="24">
        <v>806.69146728515625</v>
      </c>
    </row>
    <row r="5165" spans="1:8">
      <c r="A5165">
        <v>172</v>
      </c>
      <c r="B5165" t="s">
        <v>434</v>
      </c>
      <c r="C5165">
        <v>14</v>
      </c>
      <c r="D5165" s="24">
        <v>12905.0146484375</v>
      </c>
      <c r="E5165" s="24">
        <v>2762.985595703125</v>
      </c>
      <c r="F5165" s="24">
        <v>5017.2470703125</v>
      </c>
      <c r="G5165" s="24">
        <v>10781.552734375</v>
      </c>
      <c r="H5165" s="24">
        <v>419.58871459960938</v>
      </c>
    </row>
    <row r="5166" spans="1:8">
      <c r="A5166">
        <v>173</v>
      </c>
      <c r="B5166" t="s">
        <v>435</v>
      </c>
      <c r="C5166">
        <v>14</v>
      </c>
      <c r="D5166" s="24">
        <v>32035.916015625</v>
      </c>
      <c r="E5166" s="24">
        <v>4615.68310546875</v>
      </c>
      <c r="F5166" s="24">
        <v>2952.794677734375</v>
      </c>
      <c r="G5166" s="24">
        <v>3364.180908203125</v>
      </c>
      <c r="H5166" s="24">
        <v>1529.8870849609375</v>
      </c>
    </row>
    <row r="5167" spans="1:8">
      <c r="A5167">
        <v>174</v>
      </c>
      <c r="B5167" t="s">
        <v>436</v>
      </c>
      <c r="C5167">
        <v>14</v>
      </c>
      <c r="D5167" s="24">
        <v>4419.14501953125</v>
      </c>
      <c r="E5167" s="24">
        <v>861.45166015625</v>
      </c>
      <c r="F5167" s="24">
        <v>754.418701171875</v>
      </c>
      <c r="G5167" s="24">
        <v>976.35003662109375</v>
      </c>
      <c r="H5167" s="24">
        <v>739.36077880859375</v>
      </c>
    </row>
    <row r="5168" spans="1:8">
      <c r="A5168">
        <v>175</v>
      </c>
      <c r="B5168" t="s">
        <v>437</v>
      </c>
      <c r="C5168">
        <v>14</v>
      </c>
      <c r="D5168" s="24">
        <v>9301.4375</v>
      </c>
      <c r="E5168" s="24">
        <v>1388.6429443359375</v>
      </c>
      <c r="F5168" s="24">
        <v>1093.988525390625</v>
      </c>
      <c r="G5168" s="24">
        <v>1267.32080078125</v>
      </c>
      <c r="H5168" s="24">
        <v>1097.8023681640625</v>
      </c>
    </row>
    <row r="5169" spans="1:8">
      <c r="A5169">
        <v>176</v>
      </c>
      <c r="B5169" t="s">
        <v>438</v>
      </c>
      <c r="C5169">
        <v>14</v>
      </c>
      <c r="D5169" s="24">
        <v>5568.1982421875</v>
      </c>
      <c r="E5169" s="24">
        <v>1100.1356201171875</v>
      </c>
      <c r="F5169" s="24">
        <v>502.99966430664062</v>
      </c>
      <c r="G5169" s="24">
        <v>1577.1204833984375</v>
      </c>
      <c r="H5169" s="24">
        <v>2763.9443359375</v>
      </c>
    </row>
    <row r="5170" spans="1:8">
      <c r="A5170">
        <v>177</v>
      </c>
      <c r="B5170" t="s">
        <v>439</v>
      </c>
      <c r="C5170">
        <v>14</v>
      </c>
      <c r="D5170" s="24">
        <v>10599.4697265625</v>
      </c>
      <c r="E5170" s="24">
        <v>1647.853515625</v>
      </c>
      <c r="F5170" s="24">
        <v>713.89404296875</v>
      </c>
      <c r="G5170" s="24">
        <v>1482.6055908203125</v>
      </c>
      <c r="H5170" s="24">
        <v>1503.565185546875</v>
      </c>
    </row>
    <row r="5171" spans="1:8">
      <c r="A5171">
        <v>178</v>
      </c>
      <c r="B5171" t="s">
        <v>440</v>
      </c>
      <c r="C5171">
        <v>14</v>
      </c>
      <c r="D5171" s="24">
        <v>12517.380859375</v>
      </c>
      <c r="E5171" s="24">
        <v>2654.647216796875</v>
      </c>
      <c r="F5171" s="24">
        <v>1689.830078125</v>
      </c>
      <c r="G5171" s="24">
        <v>1530.6812744140625</v>
      </c>
      <c r="H5171" s="24">
        <v>1891.5743408203125</v>
      </c>
    </row>
    <row r="5172" spans="1:8">
      <c r="A5172">
        <v>179</v>
      </c>
      <c r="B5172" t="s">
        <v>441</v>
      </c>
      <c r="C5172">
        <v>14</v>
      </c>
      <c r="D5172" s="24">
        <v>9043.181640625</v>
      </c>
      <c r="E5172" s="24">
        <v>1294.5426025390625</v>
      </c>
      <c r="F5172" s="24">
        <v>713.8359375</v>
      </c>
      <c r="G5172" s="24">
        <v>1153.3677978515625</v>
      </c>
      <c r="H5172" s="24">
        <v>968.859130859375</v>
      </c>
    </row>
    <row r="5173" spans="1:8">
      <c r="A5173">
        <v>180</v>
      </c>
      <c r="B5173" t="s">
        <v>442</v>
      </c>
      <c r="C5173">
        <v>14</v>
      </c>
      <c r="D5173" s="24">
        <v>3386.215576171875</v>
      </c>
      <c r="E5173" s="24">
        <v>106.42654418945312</v>
      </c>
      <c r="F5173" s="24">
        <v>-77.254249572753906</v>
      </c>
      <c r="G5173" s="24">
        <v>778.94964599609375</v>
      </c>
      <c r="H5173" s="24">
        <v>538.13702392578125</v>
      </c>
    </row>
    <row r="5174" spans="1:8">
      <c r="A5174">
        <v>181</v>
      </c>
      <c r="B5174" t="s">
        <v>443</v>
      </c>
      <c r="C5174">
        <v>14</v>
      </c>
      <c r="D5174" s="24">
        <v>8498.255859375</v>
      </c>
      <c r="E5174" s="24">
        <v>1252.4814453125</v>
      </c>
      <c r="F5174" s="24">
        <v>991.07855224609375</v>
      </c>
      <c r="G5174" s="24">
        <v>1656.343505859375</v>
      </c>
      <c r="H5174" s="24">
        <v>3074.150390625</v>
      </c>
    </row>
    <row r="5175" spans="1:8">
      <c r="A5175">
        <v>182</v>
      </c>
      <c r="B5175" t="s">
        <v>444</v>
      </c>
      <c r="C5175">
        <v>14</v>
      </c>
      <c r="D5175" s="24">
        <v>6759.0205078125</v>
      </c>
      <c r="E5175" s="24">
        <v>1142.5821533203125</v>
      </c>
      <c r="F5175" s="24">
        <v>1047.7962646484375</v>
      </c>
      <c r="G5175" s="24">
        <v>941.3458251953125</v>
      </c>
      <c r="H5175" s="24">
        <v>1749.0982666015625</v>
      </c>
    </row>
    <row r="5176" spans="1:8">
      <c r="A5176">
        <v>183</v>
      </c>
      <c r="B5176" t="s">
        <v>445</v>
      </c>
      <c r="C5176">
        <v>14</v>
      </c>
      <c r="D5176" s="24">
        <v>9665.8779296875</v>
      </c>
      <c r="E5176" s="24">
        <v>1830.8746337890625</v>
      </c>
      <c r="F5176" s="24">
        <v>1205.5421142578125</v>
      </c>
      <c r="G5176" s="24">
        <v>1189.2655029296875</v>
      </c>
      <c r="H5176" s="24">
        <v>1428.998779296875</v>
      </c>
    </row>
    <row r="5177" spans="1:8">
      <c r="A5177">
        <v>184</v>
      </c>
      <c r="B5177" t="s">
        <v>446</v>
      </c>
      <c r="C5177">
        <v>14</v>
      </c>
      <c r="D5177" s="24">
        <v>12985.23046875</v>
      </c>
      <c r="E5177" s="24">
        <v>1990.80322265625</v>
      </c>
      <c r="F5177" s="24">
        <v>1579.0343017578125</v>
      </c>
      <c r="G5177" s="24">
        <v>1663.713623046875</v>
      </c>
      <c r="H5177" s="24">
        <v>512.30224609375</v>
      </c>
    </row>
    <row r="5178" spans="1:8">
      <c r="A5178">
        <v>185</v>
      </c>
      <c r="B5178" t="s">
        <v>447</v>
      </c>
      <c r="C5178">
        <v>14</v>
      </c>
      <c r="D5178" s="24">
        <v>11254.1767578125</v>
      </c>
      <c r="E5178" s="24">
        <v>1743.0406494140625</v>
      </c>
      <c r="F5178" s="24">
        <v>872.34466552734375</v>
      </c>
      <c r="G5178" s="24">
        <v>1289.21484375</v>
      </c>
      <c r="H5178" s="24">
        <v>566.9317626953125</v>
      </c>
    </row>
    <row r="5179" spans="1:8">
      <c r="A5179">
        <v>186</v>
      </c>
      <c r="B5179" t="s">
        <v>448</v>
      </c>
      <c r="C5179">
        <v>14</v>
      </c>
      <c r="D5179" s="24">
        <v>9386.814453125</v>
      </c>
      <c r="E5179" s="24">
        <v>1786.0667724609375</v>
      </c>
      <c r="F5179" s="24">
        <v>1480.4498291015625</v>
      </c>
      <c r="G5179" s="24">
        <v>1585.5789794921875</v>
      </c>
      <c r="H5179" s="24">
        <v>340.18551635742188</v>
      </c>
    </row>
    <row r="5180" spans="1:8">
      <c r="A5180">
        <v>187</v>
      </c>
      <c r="B5180" t="s">
        <v>449</v>
      </c>
      <c r="C5180">
        <v>14</v>
      </c>
      <c r="D5180" s="24">
        <v>7700.3017578125</v>
      </c>
      <c r="E5180" s="24">
        <v>1439.658203125</v>
      </c>
      <c r="F5180" s="24">
        <v>999.26165771484375</v>
      </c>
      <c r="G5180" s="24">
        <v>1500.9278564453125</v>
      </c>
      <c r="H5180" s="24">
        <v>848.981201171875</v>
      </c>
    </row>
    <row r="5181" spans="1:8">
      <c r="A5181">
        <v>188</v>
      </c>
      <c r="B5181" t="s">
        <v>450</v>
      </c>
      <c r="C5181">
        <v>14</v>
      </c>
      <c r="D5181" s="24">
        <v>7106.142578125</v>
      </c>
      <c r="E5181" s="24">
        <v>930.3602294921875</v>
      </c>
      <c r="F5181" s="24">
        <v>459.15560913085938</v>
      </c>
      <c r="G5181" s="24">
        <v>1346.3642578125</v>
      </c>
      <c r="H5181" s="24">
        <v>4337.10107421875</v>
      </c>
    </row>
    <row r="5182" spans="1:8">
      <c r="A5182">
        <v>189</v>
      </c>
      <c r="B5182" t="s">
        <v>451</v>
      </c>
      <c r="C5182">
        <v>14</v>
      </c>
      <c r="D5182" s="24">
        <v>30961.240234375</v>
      </c>
      <c r="E5182" s="24">
        <v>5383.8369140625</v>
      </c>
      <c r="F5182" s="24">
        <v>3750.567626953125</v>
      </c>
      <c r="G5182" s="24">
        <v>4764.10595703125</v>
      </c>
      <c r="H5182" s="24">
        <v>2972.099365234375</v>
      </c>
    </row>
    <row r="5183" spans="1:8">
      <c r="A5183">
        <v>190</v>
      </c>
      <c r="B5183" t="s">
        <v>452</v>
      </c>
      <c r="C5183">
        <v>14</v>
      </c>
      <c r="D5183" s="24">
        <v>5164.37451171875</v>
      </c>
      <c r="E5183" s="24">
        <v>438.59725952148438</v>
      </c>
      <c r="F5183" s="24">
        <v>481.54452514648438</v>
      </c>
      <c r="G5183" s="24">
        <v>828.416015625</v>
      </c>
      <c r="H5183" s="24">
        <v>647.52740478515625</v>
      </c>
    </row>
    <row r="5184" spans="1:8">
      <c r="A5184">
        <v>191</v>
      </c>
      <c r="B5184" t="s">
        <v>453</v>
      </c>
      <c r="C5184">
        <v>14</v>
      </c>
      <c r="D5184" s="24">
        <v>2409.246826171875</v>
      </c>
      <c r="E5184" s="24">
        <v>737.3482666015625</v>
      </c>
      <c r="F5184" s="24">
        <v>210.56852722167969</v>
      </c>
      <c r="G5184" s="24">
        <v>901.0908203125</v>
      </c>
      <c r="H5184" s="24">
        <v>376.15725708007812</v>
      </c>
    </row>
    <row r="5185" spans="1:8">
      <c r="A5185">
        <v>192</v>
      </c>
      <c r="B5185" t="s">
        <v>454</v>
      </c>
      <c r="C5185">
        <v>14</v>
      </c>
      <c r="D5185" s="24">
        <v>4088.574462890625</v>
      </c>
      <c r="E5185" s="24">
        <v>972.8797607421875</v>
      </c>
      <c r="F5185" s="24">
        <v>656.58984375</v>
      </c>
      <c r="G5185" s="24">
        <v>616.03448486328125</v>
      </c>
      <c r="H5185" s="24">
        <v>580.73980712890625</v>
      </c>
    </row>
    <row r="5186" spans="1:8">
      <c r="A5186">
        <v>193</v>
      </c>
      <c r="B5186" t="s">
        <v>455</v>
      </c>
      <c r="C5186">
        <v>14</v>
      </c>
      <c r="D5186" s="24">
        <v>10920.9033203125</v>
      </c>
      <c r="E5186" s="24">
        <v>1637.716064453125</v>
      </c>
      <c r="F5186" s="24">
        <v>1190.4744873046875</v>
      </c>
      <c r="G5186" s="24">
        <v>1890.5330810546875</v>
      </c>
      <c r="H5186" s="24">
        <v>413.79165649414062</v>
      </c>
    </row>
    <row r="5187" spans="1:8">
      <c r="A5187">
        <v>194</v>
      </c>
      <c r="B5187" t="s">
        <v>456</v>
      </c>
      <c r="C5187">
        <v>14</v>
      </c>
      <c r="D5187" s="24">
        <v>23505.4921875</v>
      </c>
      <c r="E5187" s="24">
        <v>3509.950927734375</v>
      </c>
      <c r="F5187" s="24">
        <v>1704.5516357421875</v>
      </c>
      <c r="G5187" s="24">
        <v>2578.84228515625</v>
      </c>
      <c r="H5187" s="24">
        <v>1433.4151611328125</v>
      </c>
    </row>
    <row r="5188" spans="1:8">
      <c r="A5188">
        <v>195</v>
      </c>
      <c r="B5188" t="s">
        <v>457</v>
      </c>
      <c r="C5188">
        <v>14</v>
      </c>
      <c r="D5188" s="24">
        <v>33445.60546875</v>
      </c>
      <c r="E5188" s="24">
        <v>3872.810791015625</v>
      </c>
      <c r="F5188" s="24">
        <v>1791.3399658203125</v>
      </c>
      <c r="G5188" s="24">
        <v>2025.227783203125</v>
      </c>
      <c r="H5188" s="24">
        <v>983.716064453125</v>
      </c>
    </row>
    <row r="5189" spans="1:8">
      <c r="A5189">
        <v>196</v>
      </c>
      <c r="B5189" t="s">
        <v>458</v>
      </c>
      <c r="C5189">
        <v>14</v>
      </c>
      <c r="D5189" s="24">
        <v>9037.232421875</v>
      </c>
      <c r="E5189" s="24">
        <v>1823.1741943359375</v>
      </c>
      <c r="F5189" s="24">
        <v>809.23529052734375</v>
      </c>
      <c r="G5189" s="24">
        <v>1284.179443359375</v>
      </c>
      <c r="H5189" s="24">
        <v>752.11376953125</v>
      </c>
    </row>
    <row r="5190" spans="1:8">
      <c r="A5190">
        <v>197</v>
      </c>
      <c r="B5190" t="s">
        <v>459</v>
      </c>
      <c r="C5190">
        <v>14</v>
      </c>
      <c r="D5190" s="24">
        <v>9392.142578125</v>
      </c>
      <c r="E5190" s="24">
        <v>1567.5501708984375</v>
      </c>
      <c r="F5190" s="24">
        <v>840.8563232421875</v>
      </c>
      <c r="G5190" s="24">
        <v>1247.9202880859375</v>
      </c>
      <c r="H5190" s="24">
        <v>997.59454345703125</v>
      </c>
    </row>
    <row r="5191" spans="1:8">
      <c r="A5191">
        <v>198</v>
      </c>
      <c r="B5191" t="s">
        <v>460</v>
      </c>
      <c r="C5191">
        <v>14</v>
      </c>
      <c r="D5191" s="24">
        <v>15880.3408203125</v>
      </c>
      <c r="E5191" s="24">
        <v>1491.2076416015625</v>
      </c>
      <c r="F5191" s="24">
        <v>622.613525390625</v>
      </c>
      <c r="G5191" s="24">
        <v>1115.03955078125</v>
      </c>
      <c r="H5191" s="24">
        <v>1020.4695434570312</v>
      </c>
    </row>
    <row r="5192" spans="1:8">
      <c r="A5192">
        <v>199</v>
      </c>
      <c r="B5192" t="s">
        <v>461</v>
      </c>
      <c r="C5192">
        <v>14</v>
      </c>
      <c r="D5192" s="24">
        <v>5650.00830078125</v>
      </c>
      <c r="E5192" s="24">
        <v>983.07672119140625</v>
      </c>
      <c r="F5192" s="24">
        <v>584.99713134765625</v>
      </c>
      <c r="G5192" s="24">
        <v>1228.7406005859375</v>
      </c>
      <c r="H5192" s="24">
        <v>148.21739196777344</v>
      </c>
    </row>
    <row r="5193" spans="1:8">
      <c r="A5193">
        <v>200</v>
      </c>
      <c r="B5193" t="s">
        <v>462</v>
      </c>
      <c r="C5193">
        <v>14</v>
      </c>
      <c r="D5193" s="24">
        <v>6541.1728515625</v>
      </c>
      <c r="E5193" s="24">
        <v>1454.003662109375</v>
      </c>
      <c r="F5193" s="24">
        <v>939.90606689453125</v>
      </c>
      <c r="G5193" s="24">
        <v>1910.8076171875</v>
      </c>
      <c r="H5193" s="24">
        <v>1500.4178466796875</v>
      </c>
    </row>
    <row r="5194" spans="1:8">
      <c r="A5194">
        <v>201</v>
      </c>
      <c r="B5194" t="s">
        <v>463</v>
      </c>
      <c r="C5194">
        <v>14</v>
      </c>
      <c r="D5194" s="24">
        <v>9776.9951171875</v>
      </c>
      <c r="E5194" s="24">
        <v>1826.121337890625</v>
      </c>
      <c r="F5194" s="24">
        <v>986.7117919921875</v>
      </c>
      <c r="G5194" s="24">
        <v>1463.435302734375</v>
      </c>
      <c r="H5194" s="24">
        <v>1202.4224853515625</v>
      </c>
    </row>
    <row r="5195" spans="1:8">
      <c r="A5195">
        <v>202</v>
      </c>
      <c r="B5195" t="s">
        <v>464</v>
      </c>
      <c r="C5195">
        <v>14</v>
      </c>
      <c r="D5195" s="24">
        <v>6520.19775390625</v>
      </c>
      <c r="E5195" s="24">
        <v>623.812744140625</v>
      </c>
      <c r="F5195" s="24">
        <v>992.7266845703125</v>
      </c>
      <c r="G5195" s="24">
        <v>959.49041748046875</v>
      </c>
      <c r="H5195" s="24">
        <v>592.255126953125</v>
      </c>
    </row>
    <row r="5196" spans="1:8">
      <c r="A5196">
        <v>203</v>
      </c>
      <c r="B5196" t="s">
        <v>465</v>
      </c>
      <c r="C5196">
        <v>14</v>
      </c>
      <c r="D5196" s="24">
        <v>9271.462890625</v>
      </c>
      <c r="E5196" s="24">
        <v>851.16168212890625</v>
      </c>
      <c r="F5196" s="24">
        <v>616.934814453125</v>
      </c>
      <c r="G5196" s="24">
        <v>1594.164794921875</v>
      </c>
      <c r="H5196" s="24">
        <v>1661.0423583984375</v>
      </c>
    </row>
    <row r="5197" spans="1:8">
      <c r="A5197">
        <v>204</v>
      </c>
      <c r="B5197" t="s">
        <v>466</v>
      </c>
      <c r="C5197">
        <v>14</v>
      </c>
      <c r="D5197" s="24">
        <v>12285.3916015625</v>
      </c>
      <c r="E5197" s="24">
        <v>2117.295654296875</v>
      </c>
      <c r="F5197" s="24">
        <v>1575.60400390625</v>
      </c>
      <c r="G5197" s="24">
        <v>1864.5384521484375</v>
      </c>
      <c r="H5197" s="24">
        <v>1720.85400390625</v>
      </c>
    </row>
    <row r="5198" spans="1:8">
      <c r="A5198">
        <v>205</v>
      </c>
      <c r="B5198" t="s">
        <v>467</v>
      </c>
      <c r="C5198">
        <v>14</v>
      </c>
      <c r="D5198" s="24">
        <v>4561.41455078125</v>
      </c>
      <c r="E5198" s="24">
        <v>176.3839111328125</v>
      </c>
      <c r="F5198" s="24">
        <v>518.42919921875</v>
      </c>
      <c r="G5198" s="24">
        <v>1161.2999267578125</v>
      </c>
      <c r="H5198" s="24">
        <v>632.5379638671875</v>
      </c>
    </row>
    <row r="5199" spans="1:8">
      <c r="A5199">
        <v>206</v>
      </c>
      <c r="B5199" t="s">
        <v>468</v>
      </c>
      <c r="C5199">
        <v>14</v>
      </c>
      <c r="D5199" s="24">
        <v>5904.32177734375</v>
      </c>
      <c r="E5199" s="24">
        <v>1316.1033935546875</v>
      </c>
      <c r="F5199" s="24">
        <v>656.9755859375</v>
      </c>
      <c r="G5199" s="24">
        <v>286.29122924804688</v>
      </c>
      <c r="H5199" s="24">
        <v>587.11224365234375</v>
      </c>
    </row>
    <row r="5200" spans="1:8">
      <c r="A5200">
        <v>207</v>
      </c>
      <c r="B5200" t="s">
        <v>469</v>
      </c>
      <c r="C5200">
        <v>14</v>
      </c>
      <c r="D5200" s="24">
        <v>31031.830078125</v>
      </c>
      <c r="E5200" s="24">
        <v>5950.53759765625</v>
      </c>
      <c r="F5200" s="24">
        <v>3943.969970703125</v>
      </c>
      <c r="G5200" s="24">
        <v>4364.236328125</v>
      </c>
      <c r="H5200" s="24">
        <v>3128.256591796875</v>
      </c>
    </row>
    <row r="5201" spans="1:8">
      <c r="A5201">
        <v>208</v>
      </c>
      <c r="B5201" t="s">
        <v>470</v>
      </c>
      <c r="C5201">
        <v>14</v>
      </c>
      <c r="D5201" s="24">
        <v>16732.37109375</v>
      </c>
      <c r="E5201" s="24">
        <v>2519.612060546875</v>
      </c>
      <c r="F5201" s="24">
        <v>1766.8953857421875</v>
      </c>
      <c r="G5201" s="24">
        <v>2579.303466796875</v>
      </c>
      <c r="H5201" s="24">
        <v>2100.904296875</v>
      </c>
    </row>
    <row r="5202" spans="1:8">
      <c r="A5202">
        <v>209</v>
      </c>
      <c r="B5202" t="s">
        <v>471</v>
      </c>
      <c r="C5202">
        <v>14</v>
      </c>
      <c r="D5202" s="24">
        <v>10299.9150390625</v>
      </c>
      <c r="E5202" s="24">
        <v>1736.4189453125</v>
      </c>
      <c r="F5202" s="24">
        <v>715.49517822265625</v>
      </c>
      <c r="G5202" s="24">
        <v>1334.6746826171875</v>
      </c>
      <c r="H5202" s="24">
        <v>333.58847045898438</v>
      </c>
    </row>
    <row r="5203" spans="1:8">
      <c r="A5203">
        <v>210</v>
      </c>
      <c r="B5203" t="s">
        <v>472</v>
      </c>
      <c r="C5203">
        <v>14</v>
      </c>
      <c r="D5203" s="24">
        <v>19596.310546875</v>
      </c>
      <c r="E5203" s="24">
        <v>2994.021728515625</v>
      </c>
      <c r="F5203" s="24">
        <v>2007.4202880859375</v>
      </c>
      <c r="G5203" s="24">
        <v>2215.164306640625</v>
      </c>
      <c r="H5203" s="24">
        <v>1136.3482666015625</v>
      </c>
    </row>
    <row r="5204" spans="1:8">
      <c r="A5204">
        <v>211</v>
      </c>
      <c r="B5204" t="s">
        <v>473</v>
      </c>
      <c r="C5204">
        <v>14</v>
      </c>
      <c r="D5204" s="24">
        <v>11412.1748046875</v>
      </c>
      <c r="E5204" s="24">
        <v>1855.244140625</v>
      </c>
      <c r="F5204" s="24">
        <v>1096.8822021484375</v>
      </c>
      <c r="G5204" s="24">
        <v>1836.508056640625</v>
      </c>
      <c r="H5204" s="24">
        <v>1069.0438232421875</v>
      </c>
    </row>
    <row r="5205" spans="1:8">
      <c r="A5205">
        <v>212</v>
      </c>
      <c r="B5205" t="s">
        <v>474</v>
      </c>
      <c r="C5205">
        <v>14</v>
      </c>
      <c r="D5205" s="24">
        <v>5983.37255859375</v>
      </c>
      <c r="E5205" s="24">
        <v>564.26971435546875</v>
      </c>
      <c r="F5205" s="24">
        <v>888.2025146484375</v>
      </c>
      <c r="G5205" s="24">
        <v>961.09637451171875</v>
      </c>
      <c r="H5205" s="24">
        <v>871.78338623046875</v>
      </c>
    </row>
    <row r="5206" spans="1:8">
      <c r="A5206">
        <v>213</v>
      </c>
      <c r="B5206" t="s">
        <v>475</v>
      </c>
      <c r="C5206">
        <v>14</v>
      </c>
      <c r="D5206" s="24">
        <v>6405.373046875</v>
      </c>
      <c r="E5206" s="24">
        <v>725.830322265625</v>
      </c>
      <c r="F5206" s="24">
        <v>822.6539306640625</v>
      </c>
      <c r="G5206" s="24">
        <v>997.8194580078125</v>
      </c>
      <c r="H5206" s="24">
        <v>978.9898681640625</v>
      </c>
    </row>
    <row r="5207" spans="1:8">
      <c r="A5207">
        <v>214</v>
      </c>
      <c r="B5207" t="s">
        <v>476</v>
      </c>
      <c r="C5207">
        <v>14</v>
      </c>
      <c r="D5207" s="24">
        <v>1878.0406494140625</v>
      </c>
      <c r="E5207" s="24">
        <v>682.0828857421875</v>
      </c>
      <c r="F5207" s="24">
        <v>79.301467895507812</v>
      </c>
      <c r="G5207" s="24">
        <v>1002.426025390625</v>
      </c>
      <c r="H5207" s="24">
        <v>687.5997314453125</v>
      </c>
    </row>
    <row r="5208" spans="1:8">
      <c r="A5208">
        <v>215</v>
      </c>
      <c r="B5208" t="s">
        <v>477</v>
      </c>
      <c r="C5208">
        <v>14</v>
      </c>
      <c r="D5208" s="24">
        <v>3743.59033203125</v>
      </c>
      <c r="E5208" s="24">
        <v>373.63104248046875</v>
      </c>
      <c r="F5208" s="24">
        <v>-63.181468963623047</v>
      </c>
      <c r="G5208" s="24">
        <v>202.74810791015625</v>
      </c>
      <c r="H5208" s="24">
        <v>229.79948425292969</v>
      </c>
    </row>
    <row r="5209" spans="1:8">
      <c r="A5209">
        <v>216</v>
      </c>
      <c r="B5209" t="s">
        <v>478</v>
      </c>
      <c r="C5209">
        <v>14</v>
      </c>
      <c r="D5209" s="24">
        <v>2771.33154296875</v>
      </c>
      <c r="E5209" s="24">
        <v>986.6590576171875</v>
      </c>
      <c r="F5209" s="24">
        <v>658.02294921875</v>
      </c>
      <c r="G5209" s="24">
        <v>1166.548583984375</v>
      </c>
      <c r="H5209" s="24">
        <v>571.0010986328125</v>
      </c>
    </row>
    <row r="5210" spans="1:8">
      <c r="A5210">
        <v>217</v>
      </c>
      <c r="B5210" t="s">
        <v>479</v>
      </c>
      <c r="C5210">
        <v>14</v>
      </c>
      <c r="D5210" s="24">
        <v>6077.4599609375</v>
      </c>
      <c r="E5210" s="24">
        <v>1119.8536376953125</v>
      </c>
      <c r="F5210" s="24">
        <v>658.2557373046875</v>
      </c>
      <c r="G5210" s="24">
        <v>1203.7005615234375</v>
      </c>
      <c r="H5210" s="24">
        <v>597.26416015625</v>
      </c>
    </row>
    <row r="5211" spans="1:8">
      <c r="A5211">
        <v>218</v>
      </c>
      <c r="B5211" t="s">
        <v>480</v>
      </c>
      <c r="C5211">
        <v>14</v>
      </c>
      <c r="D5211" s="24">
        <v>12079.9814453125</v>
      </c>
      <c r="E5211" s="24">
        <v>2112.152099609375</v>
      </c>
      <c r="F5211" s="24">
        <v>1248.8663330078125</v>
      </c>
      <c r="G5211" s="24">
        <v>1811.769287109375</v>
      </c>
      <c r="H5211" s="24">
        <v>608.47467041015625</v>
      </c>
    </row>
    <row r="5212" spans="1:8">
      <c r="A5212">
        <v>219</v>
      </c>
      <c r="B5212" t="s">
        <v>481</v>
      </c>
      <c r="C5212">
        <v>14</v>
      </c>
      <c r="D5212" s="24">
        <v>10108.365234375</v>
      </c>
      <c r="E5212" s="24">
        <v>1656.978271484375</v>
      </c>
      <c r="F5212" s="24">
        <v>895.30255126953125</v>
      </c>
      <c r="G5212" s="24">
        <v>1516.7901611328125</v>
      </c>
      <c r="H5212" s="24">
        <v>911.47137451171875</v>
      </c>
    </row>
    <row r="5213" spans="1:8">
      <c r="A5213">
        <v>220</v>
      </c>
      <c r="B5213" t="s">
        <v>482</v>
      </c>
      <c r="C5213">
        <v>14</v>
      </c>
      <c r="D5213" s="24">
        <v>13021.3486328125</v>
      </c>
      <c r="E5213" s="24">
        <v>1549.6954345703125</v>
      </c>
      <c r="F5213" s="24">
        <v>1160.7193603515625</v>
      </c>
      <c r="G5213" s="24">
        <v>1467.4718017578125</v>
      </c>
      <c r="H5213" s="24">
        <v>483.48876953125</v>
      </c>
    </row>
    <row r="5214" spans="1:8">
      <c r="A5214">
        <v>221</v>
      </c>
      <c r="B5214" t="s">
        <v>483</v>
      </c>
      <c r="C5214">
        <v>14</v>
      </c>
      <c r="D5214" s="24">
        <v>5432.9658203125</v>
      </c>
      <c r="E5214" s="24">
        <v>1015.1617431640625</v>
      </c>
      <c r="F5214" s="24">
        <v>748.19873046875</v>
      </c>
      <c r="G5214" s="24">
        <v>934.04498291015625</v>
      </c>
      <c r="H5214" s="24">
        <v>-2525.87451171875</v>
      </c>
    </row>
    <row r="5215" spans="1:8">
      <c r="A5215">
        <v>222</v>
      </c>
      <c r="B5215" t="s">
        <v>484</v>
      </c>
      <c r="C5215">
        <v>14</v>
      </c>
      <c r="D5215" s="24">
        <v>29750.638671875</v>
      </c>
      <c r="E5215" s="24">
        <v>4181.67919921875</v>
      </c>
      <c r="F5215" s="24">
        <v>2713.674072265625</v>
      </c>
      <c r="G5215" s="24">
        <v>3696.943603515625</v>
      </c>
      <c r="H5215" s="24">
        <v>1013.7299194335938</v>
      </c>
    </row>
    <row r="5216" spans="1:8">
      <c r="A5216">
        <v>223</v>
      </c>
      <c r="B5216" t="s">
        <v>485</v>
      </c>
      <c r="C5216">
        <v>14</v>
      </c>
      <c r="D5216" s="24">
        <v>13018.044921875</v>
      </c>
      <c r="E5216" s="24">
        <v>2182.382080078125</v>
      </c>
      <c r="F5216" s="24">
        <v>2042.1014404296875</v>
      </c>
      <c r="G5216" s="24">
        <v>2720.9765625</v>
      </c>
      <c r="H5216" s="24">
        <v>708.01483154296875</v>
      </c>
    </row>
    <row r="5217" spans="1:8">
      <c r="A5217">
        <v>224</v>
      </c>
      <c r="B5217" t="s">
        <v>486</v>
      </c>
      <c r="C5217">
        <v>14</v>
      </c>
      <c r="D5217" s="24">
        <v>15616.8115234375</v>
      </c>
      <c r="E5217" s="24">
        <v>1968.322509765625</v>
      </c>
      <c r="F5217" s="24">
        <v>1472.160888671875</v>
      </c>
      <c r="G5217" s="24">
        <v>2015.5494384765625</v>
      </c>
      <c r="H5217" s="24">
        <v>1282.1534423828125</v>
      </c>
    </row>
    <row r="5218" spans="1:8">
      <c r="A5218">
        <v>225</v>
      </c>
      <c r="B5218" t="s">
        <v>487</v>
      </c>
      <c r="C5218">
        <v>14</v>
      </c>
      <c r="D5218" s="24">
        <v>22389.22265625</v>
      </c>
      <c r="E5218" s="24">
        <v>3210.919189453125</v>
      </c>
      <c r="F5218" s="24">
        <v>2193.57958984375</v>
      </c>
      <c r="G5218" s="24">
        <v>1985.1568603515625</v>
      </c>
      <c r="H5218" s="24">
        <v>1671.9495849609375</v>
      </c>
    </row>
    <row r="5219" spans="1:8">
      <c r="A5219">
        <v>226</v>
      </c>
      <c r="B5219" t="s">
        <v>488</v>
      </c>
      <c r="C5219">
        <v>14</v>
      </c>
      <c r="D5219" s="24">
        <v>22206.81640625</v>
      </c>
      <c r="E5219" s="24">
        <v>2971.0478515625</v>
      </c>
      <c r="F5219" s="24">
        <v>2352.681640625</v>
      </c>
      <c r="G5219" s="24">
        <v>1860.873046875</v>
      </c>
      <c r="H5219" s="24">
        <v>1748.072998046875</v>
      </c>
    </row>
    <row r="5220" spans="1:8">
      <c r="A5220">
        <v>227</v>
      </c>
      <c r="B5220" t="s">
        <v>489</v>
      </c>
      <c r="C5220">
        <v>14</v>
      </c>
      <c r="D5220" s="24">
        <v>11600.5751953125</v>
      </c>
      <c r="E5220" s="24">
        <v>1375.2220458984375</v>
      </c>
      <c r="F5220" s="24">
        <v>1355.74755859375</v>
      </c>
      <c r="G5220" s="24">
        <v>483.6754150390625</v>
      </c>
      <c r="H5220" s="24">
        <v>74.421699523925781</v>
      </c>
    </row>
    <row r="5221" spans="1:8">
      <c r="A5221">
        <v>228</v>
      </c>
      <c r="B5221" t="s">
        <v>490</v>
      </c>
      <c r="C5221">
        <v>14</v>
      </c>
      <c r="D5221" s="24">
        <v>8321.0224609375</v>
      </c>
      <c r="E5221" s="24">
        <v>1021.5182495117188</v>
      </c>
      <c r="F5221" s="24">
        <v>738.431396484375</v>
      </c>
      <c r="G5221" s="24">
        <v>1028.4354248046875</v>
      </c>
      <c r="H5221" s="24">
        <v>-1022.1734008789062</v>
      </c>
    </row>
    <row r="5222" spans="1:8">
      <c r="A5222">
        <v>229</v>
      </c>
      <c r="B5222" t="s">
        <v>491</v>
      </c>
      <c r="C5222">
        <v>14</v>
      </c>
      <c r="D5222" s="24">
        <v>15079.9404296875</v>
      </c>
      <c r="E5222" s="24">
        <v>1501.724609375</v>
      </c>
      <c r="F5222" s="24">
        <v>1347.443115234375</v>
      </c>
      <c r="G5222" s="24">
        <v>2810.53857421875</v>
      </c>
      <c r="H5222" s="24">
        <v>473.97390747070312</v>
      </c>
    </row>
    <row r="5223" spans="1:8">
      <c r="A5223">
        <v>230</v>
      </c>
      <c r="B5223" t="s">
        <v>492</v>
      </c>
      <c r="C5223">
        <v>14</v>
      </c>
      <c r="D5223" s="24">
        <v>9152.8349609375</v>
      </c>
      <c r="E5223" s="24">
        <v>1852.9541015625</v>
      </c>
      <c r="F5223" s="24">
        <v>887.13519287109375</v>
      </c>
      <c r="G5223" s="24">
        <v>1204.52978515625</v>
      </c>
      <c r="H5223" s="24">
        <v>634.594482421875</v>
      </c>
    </row>
    <row r="5224" spans="1:8">
      <c r="A5224">
        <v>231</v>
      </c>
      <c r="B5224" t="s">
        <v>493</v>
      </c>
      <c r="C5224">
        <v>14</v>
      </c>
      <c r="D5224" s="24">
        <v>17299.478515625</v>
      </c>
      <c r="E5224" s="24">
        <v>4212.96728515625</v>
      </c>
      <c r="F5224" s="24">
        <v>1317.61767578125</v>
      </c>
      <c r="G5224" s="24">
        <v>1558.6375732421875</v>
      </c>
      <c r="H5224" s="24">
        <v>-133.94583129882812</v>
      </c>
    </row>
    <row r="5225" spans="1:8">
      <c r="A5225">
        <v>232</v>
      </c>
      <c r="B5225" t="s">
        <v>494</v>
      </c>
      <c r="C5225">
        <v>14</v>
      </c>
      <c r="D5225" s="24">
        <v>11516.806640625</v>
      </c>
      <c r="E5225" s="24">
        <v>2687.18212890625</v>
      </c>
      <c r="F5225" s="24">
        <v>2425.741943359375</v>
      </c>
      <c r="G5225" s="24">
        <v>2257.078125</v>
      </c>
      <c r="H5225" s="24">
        <v>879.50775146484375</v>
      </c>
    </row>
    <row r="5226" spans="1:8">
      <c r="A5226">
        <v>233</v>
      </c>
      <c r="B5226" t="s">
        <v>495</v>
      </c>
      <c r="C5226">
        <v>14</v>
      </c>
      <c r="D5226" s="24">
        <v>2858.259033203125</v>
      </c>
      <c r="E5226" s="24">
        <v>471.12985229492188</v>
      </c>
      <c r="F5226" s="24">
        <v>683.49163818359375</v>
      </c>
      <c r="G5226" s="24">
        <v>717.82562255859375</v>
      </c>
      <c r="H5226" s="24">
        <v>191.15364074707031</v>
      </c>
    </row>
    <row r="5227" spans="1:8">
      <c r="A5227">
        <v>234</v>
      </c>
      <c r="B5227" t="s">
        <v>496</v>
      </c>
      <c r="C5227">
        <v>14</v>
      </c>
      <c r="D5227" s="24">
        <v>8047.193359375</v>
      </c>
      <c r="E5227" s="24">
        <v>868.7734375</v>
      </c>
      <c r="F5227" s="24">
        <v>656.3380126953125</v>
      </c>
      <c r="G5227" s="24">
        <v>1573.40576171875</v>
      </c>
      <c r="H5227" s="24">
        <v>1857.7022705078125</v>
      </c>
    </row>
    <row r="5228" spans="1:8">
      <c r="A5228">
        <v>235</v>
      </c>
      <c r="B5228" t="s">
        <v>497</v>
      </c>
      <c r="C5228">
        <v>14</v>
      </c>
      <c r="D5228" s="24">
        <v>13117.1279296875</v>
      </c>
      <c r="E5228" s="24">
        <v>2220.387451171875</v>
      </c>
      <c r="F5228" s="24">
        <v>1756.07666015625</v>
      </c>
      <c r="G5228" s="24">
        <v>1787.2200927734375</v>
      </c>
      <c r="H5228" s="24">
        <v>1374.26318359375</v>
      </c>
    </row>
    <row r="5229" spans="1:8">
      <c r="A5229">
        <v>236</v>
      </c>
      <c r="B5229" t="s">
        <v>498</v>
      </c>
      <c r="C5229">
        <v>14</v>
      </c>
      <c r="D5229" s="24">
        <v>10457.7939453125</v>
      </c>
      <c r="E5229" s="24">
        <v>1421.73681640625</v>
      </c>
      <c r="F5229" s="24">
        <v>856.19000244140625</v>
      </c>
      <c r="G5229" s="24">
        <v>1374.832275390625</v>
      </c>
      <c r="H5229" s="24">
        <v>215.17706298828125</v>
      </c>
    </row>
    <row r="5230" spans="1:8">
      <c r="A5230">
        <v>237</v>
      </c>
      <c r="B5230" t="s">
        <v>499</v>
      </c>
      <c r="C5230">
        <v>14</v>
      </c>
      <c r="D5230" s="24">
        <v>2630.342529296875</v>
      </c>
      <c r="E5230" s="24">
        <v>443.67120361328125</v>
      </c>
      <c r="F5230" s="24">
        <v>31.087574005126953</v>
      </c>
      <c r="G5230" s="24">
        <v>586.9488525390625</v>
      </c>
      <c r="H5230" s="24">
        <v>9.0460023880004883</v>
      </c>
    </row>
    <row r="5231" spans="1:8">
      <c r="A5231">
        <v>238</v>
      </c>
      <c r="B5231" t="s">
        <v>500</v>
      </c>
      <c r="C5231">
        <v>14</v>
      </c>
      <c r="D5231" s="24">
        <v>4462.279296875</v>
      </c>
      <c r="E5231" s="24">
        <v>773.090576171875</v>
      </c>
      <c r="F5231" s="24">
        <v>565.63189697265625</v>
      </c>
      <c r="G5231" s="24">
        <v>1020.6577758789062</v>
      </c>
      <c r="H5231" s="24">
        <v>292.87451171875</v>
      </c>
    </row>
    <row r="5232" spans="1:8">
      <c r="A5232">
        <v>239</v>
      </c>
      <c r="B5232" t="s">
        <v>501</v>
      </c>
      <c r="C5232">
        <v>14</v>
      </c>
      <c r="D5232" s="24">
        <v>2737.5224609375</v>
      </c>
      <c r="E5232" s="24">
        <v>452.81170654296875</v>
      </c>
      <c r="F5232" s="24">
        <v>-72.255615234375</v>
      </c>
      <c r="G5232" s="24">
        <v>970.0833740234375</v>
      </c>
      <c r="H5232" s="24">
        <v>367.72567749023438</v>
      </c>
    </row>
    <row r="5233" spans="1:8">
      <c r="A5233">
        <v>240</v>
      </c>
      <c r="B5233" t="s">
        <v>502</v>
      </c>
      <c r="C5233">
        <v>14</v>
      </c>
      <c r="D5233" s="24">
        <v>581.06817626953125</v>
      </c>
      <c r="E5233" s="24">
        <v>305.51235961914062</v>
      </c>
      <c r="F5233" s="24">
        <v>59.148403167724609</v>
      </c>
      <c r="G5233" s="24">
        <v>877.66082763671875</v>
      </c>
      <c r="H5233" s="24">
        <v>1816.34521484375</v>
      </c>
    </row>
    <row r="5234" spans="1:8">
      <c r="A5234">
        <v>241</v>
      </c>
      <c r="B5234" t="s">
        <v>503</v>
      </c>
      <c r="C5234">
        <v>14</v>
      </c>
      <c r="D5234" s="24">
        <v>14707.19140625</v>
      </c>
      <c r="E5234" s="24">
        <v>2457.197509765625</v>
      </c>
      <c r="F5234" s="24">
        <v>1285.60498046875</v>
      </c>
      <c r="G5234" s="24">
        <v>1764.88916015625</v>
      </c>
      <c r="H5234" s="24">
        <v>1233.1607666015625</v>
      </c>
    </row>
    <row r="5235" spans="1:8">
      <c r="A5235">
        <v>242</v>
      </c>
      <c r="B5235" t="s">
        <v>504</v>
      </c>
      <c r="C5235">
        <v>14</v>
      </c>
      <c r="D5235" s="24">
        <v>17730.048828125</v>
      </c>
      <c r="E5235" s="24">
        <v>2398.1806640625</v>
      </c>
      <c r="F5235" s="24">
        <v>1075.01806640625</v>
      </c>
      <c r="G5235" s="24">
        <v>1628.3538818359375</v>
      </c>
      <c r="H5235" s="24">
        <v>887.4520263671875</v>
      </c>
    </row>
    <row r="5236" spans="1:8">
      <c r="A5236">
        <v>243</v>
      </c>
      <c r="B5236" t="s">
        <v>505</v>
      </c>
      <c r="C5236">
        <v>14</v>
      </c>
      <c r="D5236" s="24">
        <v>10249.65234375</v>
      </c>
      <c r="E5236" s="24">
        <v>1608.5338134765625</v>
      </c>
      <c r="F5236" s="24">
        <v>1132.9002685546875</v>
      </c>
      <c r="G5236" s="24">
        <v>1406.455078125</v>
      </c>
      <c r="H5236" s="24">
        <v>937.97564697265625</v>
      </c>
    </row>
    <row r="5237" spans="1:8">
      <c r="A5237">
        <v>244</v>
      </c>
      <c r="B5237" t="s">
        <v>506</v>
      </c>
      <c r="C5237">
        <v>14</v>
      </c>
      <c r="D5237" s="24">
        <v>20856.466796875</v>
      </c>
      <c r="E5237" s="24">
        <v>3351.9931640625</v>
      </c>
      <c r="F5237" s="24">
        <v>1428.7193603515625</v>
      </c>
      <c r="G5237" s="24">
        <v>2395.2998046875</v>
      </c>
      <c r="H5237" s="24">
        <v>840.66705322265625</v>
      </c>
    </row>
    <row r="5238" spans="1:8">
      <c r="A5238">
        <v>245</v>
      </c>
      <c r="B5238" t="s">
        <v>507</v>
      </c>
      <c r="C5238">
        <v>14</v>
      </c>
      <c r="D5238" s="24">
        <v>7350.6005859375</v>
      </c>
      <c r="E5238" s="24">
        <v>1101.344482421875</v>
      </c>
      <c r="F5238" s="24">
        <v>450.79595947265625</v>
      </c>
      <c r="G5238" s="24">
        <v>971.38140869140625</v>
      </c>
      <c r="H5238" s="24">
        <v>985.71044921875</v>
      </c>
    </row>
    <row r="5239" spans="1:8">
      <c r="A5239">
        <v>246</v>
      </c>
      <c r="B5239" t="s">
        <v>508</v>
      </c>
      <c r="C5239">
        <v>14</v>
      </c>
      <c r="D5239" s="24">
        <v>9982.0830078125</v>
      </c>
      <c r="E5239" s="24">
        <v>1617.7843017578125</v>
      </c>
      <c r="F5239" s="24">
        <v>-944.09619140625</v>
      </c>
      <c r="G5239" s="24">
        <v>-3044.564453125</v>
      </c>
      <c r="H5239" s="24">
        <v>-809.68792724609375</v>
      </c>
    </row>
    <row r="5240" spans="1:8">
      <c r="A5240">
        <v>247</v>
      </c>
      <c r="B5240" t="s">
        <v>509</v>
      </c>
      <c r="C5240">
        <v>14</v>
      </c>
      <c r="D5240" s="24">
        <v>9252.2529296875</v>
      </c>
      <c r="E5240" s="24">
        <v>967.11138916015625</v>
      </c>
      <c r="F5240" s="24">
        <v>23.455295562744141</v>
      </c>
      <c r="G5240" s="24">
        <v>570.58697509765625</v>
      </c>
      <c r="H5240" s="24">
        <v>579.71051025390625</v>
      </c>
    </row>
    <row r="5241" spans="1:8">
      <c r="A5241">
        <v>248</v>
      </c>
      <c r="B5241" t="s">
        <v>510</v>
      </c>
      <c r="C5241">
        <v>14</v>
      </c>
      <c r="D5241" s="24">
        <v>19622.33984375</v>
      </c>
      <c r="E5241" s="24">
        <v>2602.902587890625</v>
      </c>
      <c r="F5241" s="24">
        <v>1880.147216796875</v>
      </c>
      <c r="G5241" s="24">
        <v>1790.2884521484375</v>
      </c>
      <c r="H5241" s="24">
        <v>1377.6165771484375</v>
      </c>
    </row>
    <row r="5242" spans="1:8">
      <c r="A5242">
        <v>249</v>
      </c>
      <c r="B5242" t="s">
        <v>511</v>
      </c>
      <c r="C5242">
        <v>14</v>
      </c>
      <c r="D5242" s="24">
        <v>6633.1328125</v>
      </c>
      <c r="E5242" s="24">
        <v>856.24615478515625</v>
      </c>
      <c r="F5242" s="24">
        <v>281.3203125</v>
      </c>
      <c r="G5242" s="24">
        <v>1105.1494140625</v>
      </c>
      <c r="H5242" s="24">
        <v>268.11862182617188</v>
      </c>
    </row>
    <row r="5243" spans="1:8">
      <c r="A5243">
        <v>250</v>
      </c>
      <c r="B5243" t="s">
        <v>512</v>
      </c>
      <c r="C5243">
        <v>14</v>
      </c>
      <c r="D5243" s="24">
        <v>36882.671875</v>
      </c>
      <c r="E5243" s="24">
        <v>5008.62744140625</v>
      </c>
      <c r="F5243" s="24">
        <v>3401.39697265625</v>
      </c>
      <c r="G5243" s="24">
        <v>4777.83154296875</v>
      </c>
      <c r="H5243" s="24">
        <v>2224.3720703125</v>
      </c>
    </row>
    <row r="5244" spans="1:8">
      <c r="A5244">
        <v>251</v>
      </c>
      <c r="B5244" t="s">
        <v>513</v>
      </c>
      <c r="C5244">
        <v>14</v>
      </c>
      <c r="D5244" s="24">
        <v>5198.41748046875</v>
      </c>
      <c r="E5244" s="24">
        <v>629.01910400390625</v>
      </c>
      <c r="F5244" s="24">
        <v>1127.3642578125</v>
      </c>
      <c r="G5244" s="24">
        <v>502.95059204101562</v>
      </c>
      <c r="H5244" s="24">
        <v>78.193115234375</v>
      </c>
    </row>
    <row r="5245" spans="1:8">
      <c r="A5245">
        <v>252</v>
      </c>
      <c r="B5245" t="s">
        <v>514</v>
      </c>
      <c r="C5245">
        <v>14</v>
      </c>
      <c r="D5245" s="24">
        <v>7129.70849609375</v>
      </c>
      <c r="E5245" s="24">
        <v>1521.98291015625</v>
      </c>
      <c r="F5245" s="24">
        <v>1001.7255859375</v>
      </c>
      <c r="G5245" s="24">
        <v>1468.6876220703125</v>
      </c>
      <c r="H5245" s="24">
        <v>557.833251953125</v>
      </c>
    </row>
    <row r="5246" spans="1:8">
      <c r="A5246">
        <v>253</v>
      </c>
      <c r="B5246" t="s">
        <v>515</v>
      </c>
      <c r="C5246">
        <v>14</v>
      </c>
      <c r="D5246" s="24">
        <v>14480.0390625</v>
      </c>
      <c r="E5246" s="24">
        <v>2762.809814453125</v>
      </c>
      <c r="F5246" s="24">
        <v>2397.0517578125</v>
      </c>
      <c r="G5246" s="24">
        <v>3535.889404296875</v>
      </c>
      <c r="H5246" s="24">
        <v>2060.72705078125</v>
      </c>
    </row>
    <row r="5247" spans="1:8">
      <c r="A5247">
        <v>254</v>
      </c>
      <c r="B5247" t="s">
        <v>516</v>
      </c>
      <c r="C5247">
        <v>14</v>
      </c>
      <c r="D5247" s="24">
        <v>5141.38037109375</v>
      </c>
      <c r="E5247" s="24">
        <v>1006.3269653320312</v>
      </c>
      <c r="F5247" s="24">
        <v>494.62249755859375</v>
      </c>
      <c r="G5247" s="24">
        <v>54.3717041015625</v>
      </c>
      <c r="H5247" s="24">
        <v>438.8897705078125</v>
      </c>
    </row>
    <row r="5248" spans="1:8">
      <c r="A5248">
        <v>255</v>
      </c>
      <c r="B5248" t="s">
        <v>517</v>
      </c>
      <c r="C5248">
        <v>14</v>
      </c>
      <c r="D5248" s="24">
        <v>8305.123046875</v>
      </c>
      <c r="E5248" s="24">
        <v>2068.353759765625</v>
      </c>
      <c r="F5248" s="24">
        <v>616.34674072265625</v>
      </c>
      <c r="G5248" s="24">
        <v>-547.5518798828125</v>
      </c>
      <c r="H5248" s="24">
        <v>-1503.6016845703125</v>
      </c>
    </row>
    <row r="5249" spans="1:8">
      <c r="A5249">
        <v>256</v>
      </c>
      <c r="B5249" t="s">
        <v>518</v>
      </c>
      <c r="C5249">
        <v>14</v>
      </c>
      <c r="D5249" s="24">
        <v>14131.5341796875</v>
      </c>
      <c r="E5249" s="24">
        <v>1838.9669189453125</v>
      </c>
      <c r="F5249" s="24">
        <v>1572.29248046875</v>
      </c>
      <c r="G5249" s="24">
        <v>1050.599853515625</v>
      </c>
      <c r="H5249" s="24">
        <v>879.6265869140625</v>
      </c>
    </row>
    <row r="5250" spans="1:8">
      <c r="A5250">
        <v>257</v>
      </c>
      <c r="B5250" t="s">
        <v>519</v>
      </c>
      <c r="C5250">
        <v>14</v>
      </c>
      <c r="D5250" s="24">
        <v>2670.896484375</v>
      </c>
      <c r="E5250" s="24">
        <v>368.10574340820312</v>
      </c>
      <c r="F5250" s="24">
        <v>939.12353515625</v>
      </c>
      <c r="G5250" s="24">
        <v>340.3612060546875</v>
      </c>
      <c r="H5250" s="24">
        <v>1135.884033203125</v>
      </c>
    </row>
    <row r="5251" spans="1:8">
      <c r="A5251">
        <v>258</v>
      </c>
      <c r="B5251" t="s">
        <v>520</v>
      </c>
      <c r="C5251">
        <v>14</v>
      </c>
      <c r="D5251" s="24">
        <v>7824.7880859375</v>
      </c>
      <c r="E5251" s="24">
        <v>1948.0089111328125</v>
      </c>
      <c r="F5251" s="24">
        <v>195.29727172851562</v>
      </c>
      <c r="G5251" s="24">
        <v>1736.3583984375</v>
      </c>
      <c r="H5251" s="24">
        <v>1446.23388671875</v>
      </c>
    </row>
    <row r="5252" spans="1:8">
      <c r="A5252">
        <v>259</v>
      </c>
      <c r="B5252" t="s">
        <v>521</v>
      </c>
      <c r="C5252">
        <v>14</v>
      </c>
      <c r="D5252" s="24">
        <v>3395.76904296875</v>
      </c>
      <c r="E5252" s="24">
        <v>331.04815673828125</v>
      </c>
      <c r="F5252" s="24">
        <v>669.3336181640625</v>
      </c>
      <c r="G5252" s="24">
        <v>516.22906494140625</v>
      </c>
      <c r="H5252" s="24">
        <v>452.71133422851562</v>
      </c>
    </row>
    <row r="5253" spans="1:8">
      <c r="A5253">
        <v>260</v>
      </c>
      <c r="B5253" t="s">
        <v>522</v>
      </c>
      <c r="C5253">
        <v>14</v>
      </c>
      <c r="D5253" s="24">
        <v>5229.68115234375</v>
      </c>
      <c r="E5253" s="24">
        <v>1093.4757080078125</v>
      </c>
      <c r="F5253" s="24">
        <v>723.72149658203125</v>
      </c>
      <c r="G5253" s="24">
        <v>1143.482666015625</v>
      </c>
      <c r="H5253" s="24">
        <v>603.715576171875</v>
      </c>
    </row>
    <row r="5254" spans="1:8">
      <c r="A5254">
        <v>261</v>
      </c>
      <c r="B5254" t="s">
        <v>523</v>
      </c>
      <c r="C5254">
        <v>14</v>
      </c>
      <c r="D5254" s="24">
        <v>-913.61419677734375</v>
      </c>
      <c r="E5254" s="24">
        <v>-333.07516479492188</v>
      </c>
      <c r="F5254" s="24">
        <v>440.38604736328125</v>
      </c>
      <c r="G5254" s="24">
        <v>93.199241638183594</v>
      </c>
      <c r="H5254" s="24">
        <v>746.55413818359375</v>
      </c>
    </row>
    <row r="5255" spans="1:8">
      <c r="A5255">
        <v>262</v>
      </c>
      <c r="B5255" t="s">
        <v>524</v>
      </c>
      <c r="C5255">
        <v>14</v>
      </c>
      <c r="D5255" s="24">
        <v>2504.719970703125</v>
      </c>
      <c r="E5255" s="24">
        <v>292.699951171875</v>
      </c>
      <c r="F5255" s="24">
        <v>423.09771728515625</v>
      </c>
      <c r="G5255" s="24">
        <v>665.61163330078125</v>
      </c>
      <c r="H5255" s="24">
        <v>312.5701904296875</v>
      </c>
    </row>
    <row r="5256" spans="1:8">
      <c r="A5256">
        <v>263</v>
      </c>
      <c r="B5256" t="s">
        <v>525</v>
      </c>
      <c r="C5256">
        <v>14</v>
      </c>
      <c r="D5256" s="24">
        <v>1932.71435546875</v>
      </c>
      <c r="E5256" s="24">
        <v>225.16314697265625</v>
      </c>
      <c r="F5256" s="24">
        <v>313.5196533203125</v>
      </c>
      <c r="G5256" s="24">
        <v>286.115966796875</v>
      </c>
      <c r="H5256" s="24">
        <v>-9.1052284240722656</v>
      </c>
    </row>
    <row r="5257" spans="1:8">
      <c r="A5257">
        <v>264</v>
      </c>
      <c r="B5257" t="s">
        <v>526</v>
      </c>
      <c r="C5257">
        <v>14</v>
      </c>
      <c r="D5257" s="24">
        <v>4274.28759765625</v>
      </c>
      <c r="E5257" s="24">
        <v>678.51214599609375</v>
      </c>
      <c r="F5257" s="24">
        <v>795.20574951171875</v>
      </c>
      <c r="G5257" s="24">
        <v>1086.1148681640625</v>
      </c>
      <c r="H5257" s="24">
        <v>91.518318176269531</v>
      </c>
    </row>
    <row r="5258" spans="1:8">
      <c r="A5258">
        <v>265</v>
      </c>
      <c r="B5258" t="s">
        <v>527</v>
      </c>
      <c r="C5258">
        <v>14</v>
      </c>
      <c r="D5258" s="24">
        <v>21563.796875</v>
      </c>
      <c r="E5258" s="24">
        <v>3153.66455078125</v>
      </c>
      <c r="F5258" s="24">
        <v>1564.777099609375</v>
      </c>
      <c r="G5258" s="24">
        <v>2172.3046875</v>
      </c>
      <c r="H5258" s="24">
        <v>958.2677001953125</v>
      </c>
    </row>
    <row r="5259" spans="1:8">
      <c r="A5259">
        <v>266</v>
      </c>
      <c r="B5259" t="s">
        <v>528</v>
      </c>
      <c r="C5259">
        <v>14</v>
      </c>
      <c r="D5259" s="24">
        <v>21736.439453125</v>
      </c>
      <c r="E5259" s="24">
        <v>3128.076416015625</v>
      </c>
      <c r="F5259" s="24">
        <v>2029.4605712890625</v>
      </c>
      <c r="G5259" s="24">
        <v>2410.646484375</v>
      </c>
      <c r="H5259" s="24">
        <v>1374.7440185546875</v>
      </c>
    </row>
    <row r="5260" spans="1:8">
      <c r="A5260">
        <v>267</v>
      </c>
      <c r="B5260" t="s">
        <v>529</v>
      </c>
      <c r="C5260">
        <v>14</v>
      </c>
      <c r="D5260" s="24">
        <v>7619.11181640625</v>
      </c>
      <c r="E5260" s="24">
        <v>1329.48388671875</v>
      </c>
      <c r="F5260" s="24">
        <v>472.57501220703125</v>
      </c>
      <c r="G5260" s="24">
        <v>1241.5223388671875</v>
      </c>
      <c r="H5260" s="24">
        <v>1071.0616455078125</v>
      </c>
    </row>
    <row r="5261" spans="1:8">
      <c r="A5261">
        <v>268</v>
      </c>
      <c r="B5261" t="s">
        <v>530</v>
      </c>
      <c r="C5261">
        <v>14</v>
      </c>
      <c r="D5261" s="24">
        <v>13839.361328125</v>
      </c>
      <c r="E5261" s="24">
        <v>2534.554931640625</v>
      </c>
      <c r="F5261" s="24">
        <v>1629.5596923828125</v>
      </c>
      <c r="G5261" s="24">
        <v>1399.10888671875</v>
      </c>
      <c r="H5261" s="24">
        <v>854.5855712890625</v>
      </c>
    </row>
    <row r="5262" spans="1:8">
      <c r="A5262">
        <v>269</v>
      </c>
      <c r="B5262" t="s">
        <v>531</v>
      </c>
      <c r="C5262">
        <v>14</v>
      </c>
      <c r="D5262" s="24">
        <v>3004.14697265625</v>
      </c>
      <c r="E5262" s="24">
        <v>789.3046875</v>
      </c>
      <c r="F5262" s="24">
        <v>134.56884765625</v>
      </c>
      <c r="G5262" s="24">
        <v>805.13665771484375</v>
      </c>
      <c r="H5262" s="24">
        <v>799.525146484375</v>
      </c>
    </row>
    <row r="5263" spans="1:8">
      <c r="A5263">
        <v>270</v>
      </c>
      <c r="B5263" t="s">
        <v>532</v>
      </c>
      <c r="C5263">
        <v>14</v>
      </c>
      <c r="D5263" s="24">
        <v>20003.82421875</v>
      </c>
      <c r="E5263" s="24">
        <v>3353.589599609375</v>
      </c>
      <c r="F5263" s="24">
        <v>1580.533935546875</v>
      </c>
      <c r="G5263" s="24">
        <v>2822.584716796875</v>
      </c>
      <c r="H5263" s="24">
        <v>1332.4119873046875</v>
      </c>
    </row>
    <row r="5264" spans="1:8">
      <c r="A5264">
        <v>271</v>
      </c>
      <c r="B5264" t="s">
        <v>533</v>
      </c>
      <c r="C5264">
        <v>14</v>
      </c>
      <c r="D5264" s="24">
        <v>15156.3818359375</v>
      </c>
      <c r="E5264" s="24">
        <v>2430.09423828125</v>
      </c>
      <c r="F5264" s="24">
        <v>1035.3992919921875</v>
      </c>
      <c r="G5264" s="24">
        <v>1329.8692626953125</v>
      </c>
      <c r="H5264" s="24">
        <v>584.84637451171875</v>
      </c>
    </row>
    <row r="5265" spans="1:8">
      <c r="A5265">
        <v>272</v>
      </c>
      <c r="B5265" t="s">
        <v>534</v>
      </c>
      <c r="C5265">
        <v>14</v>
      </c>
      <c r="D5265" s="24">
        <v>12369.447265625</v>
      </c>
      <c r="E5265" s="24">
        <v>2042.7515869140625</v>
      </c>
      <c r="F5265" s="24">
        <v>1327.9376220703125</v>
      </c>
      <c r="G5265" s="24">
        <v>2101.683837890625</v>
      </c>
      <c r="H5265" s="24">
        <v>988.872802734375</v>
      </c>
    </row>
    <row r="5266" spans="1:8">
      <c r="A5266">
        <v>273</v>
      </c>
      <c r="B5266" t="s">
        <v>535</v>
      </c>
      <c r="C5266">
        <v>14</v>
      </c>
      <c r="D5266" s="24">
        <v>14652.8466796875</v>
      </c>
      <c r="E5266" s="24">
        <v>3337.913818359375</v>
      </c>
      <c r="F5266" s="24">
        <v>1739.12060546875</v>
      </c>
      <c r="G5266" s="24">
        <v>1184.8756103515625</v>
      </c>
      <c r="H5266" s="24">
        <v>247.62101745605469</v>
      </c>
    </row>
    <row r="5267" spans="1:8">
      <c r="A5267">
        <v>274</v>
      </c>
      <c r="B5267" t="s">
        <v>536</v>
      </c>
      <c r="C5267">
        <v>14</v>
      </c>
      <c r="D5267" s="24">
        <v>6875.83740234375</v>
      </c>
      <c r="E5267" s="24">
        <v>1147.618896484375</v>
      </c>
      <c r="F5267" s="24">
        <v>953.98443603515625</v>
      </c>
      <c r="G5267" s="24">
        <v>933.8077392578125</v>
      </c>
      <c r="H5267" s="24">
        <v>537.4564208984375</v>
      </c>
    </row>
    <row r="5268" spans="1:8">
      <c r="A5268">
        <v>275</v>
      </c>
      <c r="B5268" t="s">
        <v>537</v>
      </c>
      <c r="C5268">
        <v>14</v>
      </c>
      <c r="D5268" s="24">
        <v>3563.867919921875</v>
      </c>
      <c r="E5268" s="24">
        <v>757.08416748046875</v>
      </c>
      <c r="F5268" s="24">
        <v>579.3878173828125</v>
      </c>
      <c r="G5268" s="24">
        <v>498.81002807617188</v>
      </c>
      <c r="H5268" s="24">
        <v>93.924835205078125</v>
      </c>
    </row>
    <row r="5269" spans="1:8">
      <c r="A5269">
        <v>276</v>
      </c>
      <c r="B5269" t="s">
        <v>538</v>
      </c>
      <c r="C5269">
        <v>14</v>
      </c>
      <c r="D5269" s="24">
        <v>8479.1455078125</v>
      </c>
      <c r="E5269" s="24">
        <v>1564.703857421875</v>
      </c>
      <c r="F5269" s="24">
        <v>730.17138671875</v>
      </c>
      <c r="G5269" s="24">
        <v>1223.7669677734375</v>
      </c>
      <c r="H5269" s="24">
        <v>1174.5302734375</v>
      </c>
    </row>
    <row r="5270" spans="1:8">
      <c r="A5270">
        <v>277</v>
      </c>
      <c r="B5270" t="s">
        <v>539</v>
      </c>
      <c r="C5270">
        <v>14</v>
      </c>
      <c r="D5270" s="24">
        <v>4534.5595703125</v>
      </c>
      <c r="E5270" s="24">
        <v>571.38934326171875</v>
      </c>
      <c r="F5270" s="24">
        <v>695.26812744140625</v>
      </c>
      <c r="G5270" s="24">
        <v>710.4652099609375</v>
      </c>
      <c r="H5270" s="24">
        <v>-233.24327087402344</v>
      </c>
    </row>
    <row r="5271" spans="1:8">
      <c r="A5271">
        <v>278</v>
      </c>
      <c r="B5271" t="s">
        <v>540</v>
      </c>
      <c r="C5271">
        <v>14</v>
      </c>
      <c r="D5271" s="24">
        <v>8058.0322265625</v>
      </c>
      <c r="E5271" s="24">
        <v>1405.3284912109375</v>
      </c>
      <c r="F5271" s="24">
        <v>1145.2669677734375</v>
      </c>
      <c r="G5271" s="24">
        <v>1611.195556640625</v>
      </c>
      <c r="H5271" s="24">
        <v>1214.891357421875</v>
      </c>
    </row>
    <row r="5272" spans="1:8">
      <c r="A5272">
        <v>279</v>
      </c>
      <c r="B5272" t="s">
        <v>541</v>
      </c>
      <c r="C5272">
        <v>14</v>
      </c>
      <c r="D5272" s="24">
        <v>9079.0263671875</v>
      </c>
      <c r="E5272" s="24">
        <v>1900.7718505859375</v>
      </c>
      <c r="F5272" s="24">
        <v>1010.61083984375</v>
      </c>
      <c r="G5272" s="24">
        <v>1489.0369873046875</v>
      </c>
      <c r="H5272" s="24">
        <v>1929.1087646484375</v>
      </c>
    </row>
    <row r="5273" spans="1:8">
      <c r="A5273">
        <v>280</v>
      </c>
      <c r="B5273" t="s">
        <v>542</v>
      </c>
      <c r="C5273">
        <v>14</v>
      </c>
      <c r="D5273" s="24">
        <v>16516.8125</v>
      </c>
      <c r="E5273" s="24">
        <v>3682.624755859375</v>
      </c>
      <c r="F5273" s="24">
        <v>2748.361083984375</v>
      </c>
      <c r="G5273" s="24">
        <v>2909.6875</v>
      </c>
      <c r="H5273" s="24">
        <v>2315.06298828125</v>
      </c>
    </row>
    <row r="5274" spans="1:8">
      <c r="A5274">
        <v>281</v>
      </c>
      <c r="B5274" t="s">
        <v>543</v>
      </c>
      <c r="C5274">
        <v>14</v>
      </c>
      <c r="D5274" s="24">
        <v>5552.95458984375</v>
      </c>
      <c r="E5274" s="24">
        <v>1071.612060546875</v>
      </c>
      <c r="F5274" s="24">
        <v>623.8902587890625</v>
      </c>
      <c r="G5274" s="24">
        <v>1779.3419189453125</v>
      </c>
      <c r="H5274" s="24">
        <v>-270.4482421875</v>
      </c>
    </row>
    <row r="5275" spans="1:8">
      <c r="A5275">
        <v>282</v>
      </c>
      <c r="B5275" t="s">
        <v>544</v>
      </c>
      <c r="C5275">
        <v>14</v>
      </c>
      <c r="D5275" s="24">
        <v>15348.552734375</v>
      </c>
      <c r="E5275" s="24">
        <v>3363.6142578125</v>
      </c>
      <c r="F5275" s="24">
        <v>2153.117431640625</v>
      </c>
      <c r="G5275" s="24">
        <v>2681.1171875</v>
      </c>
      <c r="H5275" s="24">
        <v>3424.1953125</v>
      </c>
    </row>
    <row r="5276" spans="1:8">
      <c r="A5276">
        <v>283</v>
      </c>
      <c r="B5276" t="s">
        <v>545</v>
      </c>
      <c r="C5276">
        <v>14</v>
      </c>
      <c r="D5276" s="24">
        <v>2238.211669921875</v>
      </c>
      <c r="E5276" s="24">
        <v>409.72506713867188</v>
      </c>
      <c r="F5276" s="24">
        <v>298.79400634765625</v>
      </c>
      <c r="G5276" s="24">
        <v>508.22384643554688</v>
      </c>
      <c r="H5276" s="24">
        <v>531.69647216796875</v>
      </c>
    </row>
    <row r="5277" spans="1:8">
      <c r="A5277">
        <v>284</v>
      </c>
      <c r="B5277" t="s">
        <v>546</v>
      </c>
      <c r="C5277">
        <v>14</v>
      </c>
      <c r="D5277" s="24">
        <v>6363.8076171875</v>
      </c>
      <c r="E5277" s="24">
        <v>1833.9173583984375</v>
      </c>
      <c r="F5277" s="24">
        <v>920.143798828125</v>
      </c>
      <c r="G5277" s="24">
        <v>997.76513671875</v>
      </c>
      <c r="H5277" s="24">
        <v>913.76483154296875</v>
      </c>
    </row>
    <row r="5278" spans="1:8">
      <c r="A5278">
        <v>285</v>
      </c>
      <c r="B5278" t="s">
        <v>547</v>
      </c>
      <c r="C5278">
        <v>14</v>
      </c>
      <c r="D5278" s="24">
        <v>3351.4013671875</v>
      </c>
      <c r="E5278" s="24">
        <v>603.872314453125</v>
      </c>
      <c r="F5278" s="24">
        <v>396.55484008789062</v>
      </c>
      <c r="G5278" s="24">
        <v>1352.6029052734375</v>
      </c>
      <c r="H5278" s="24">
        <v>1297.9957275390625</v>
      </c>
    </row>
    <row r="5279" spans="1:8">
      <c r="A5279">
        <v>286</v>
      </c>
      <c r="B5279" t="s">
        <v>548</v>
      </c>
      <c r="C5279">
        <v>14</v>
      </c>
      <c r="D5279" s="24">
        <v>2467.721435546875</v>
      </c>
      <c r="E5279" s="24">
        <v>673.7662353515625</v>
      </c>
      <c r="F5279" s="24">
        <v>632.45892333984375</v>
      </c>
      <c r="G5279" s="24">
        <v>1214.8304443359375</v>
      </c>
      <c r="H5279" s="24">
        <v>1121.0877685546875</v>
      </c>
    </row>
    <row r="5280" spans="1:8">
      <c r="A5280">
        <v>287</v>
      </c>
      <c r="B5280" t="s">
        <v>549</v>
      </c>
      <c r="C5280">
        <v>14</v>
      </c>
      <c r="D5280" s="24">
        <v>2349.046142578125</v>
      </c>
      <c r="E5280" s="24">
        <v>656.3382568359375</v>
      </c>
      <c r="F5280" s="24">
        <v>732.465576171875</v>
      </c>
      <c r="G5280" s="24">
        <v>941.3736572265625</v>
      </c>
      <c r="H5280" s="24">
        <v>185.59489440917969</v>
      </c>
    </row>
    <row r="5281" spans="1:8">
      <c r="A5281">
        <v>288</v>
      </c>
      <c r="B5281" t="s">
        <v>550</v>
      </c>
      <c r="C5281">
        <v>14</v>
      </c>
      <c r="D5281" s="24">
        <v>9331.93359375</v>
      </c>
      <c r="E5281" s="24">
        <v>1809.5538330078125</v>
      </c>
      <c r="F5281" s="24">
        <v>1054.435546875</v>
      </c>
      <c r="G5281" s="24">
        <v>1513.4720458984375</v>
      </c>
      <c r="H5281" s="24">
        <v>818.27532958984375</v>
      </c>
    </row>
    <row r="5282" spans="1:8">
      <c r="A5282">
        <v>289</v>
      </c>
      <c r="B5282" t="s">
        <v>551</v>
      </c>
      <c r="C5282">
        <v>14</v>
      </c>
      <c r="D5282" s="24">
        <v>8512.490234375</v>
      </c>
      <c r="E5282" s="24">
        <v>1202.87939453125</v>
      </c>
      <c r="F5282" s="24">
        <v>820.50030517578125</v>
      </c>
      <c r="G5282" s="24">
        <v>1649.437255859375</v>
      </c>
      <c r="H5282" s="24">
        <v>654.18060302734375</v>
      </c>
    </row>
    <row r="5283" spans="1:8">
      <c r="A5283">
        <v>290</v>
      </c>
      <c r="B5283" t="s">
        <v>552</v>
      </c>
      <c r="C5283">
        <v>14</v>
      </c>
      <c r="D5283" s="24">
        <v>8364.203125</v>
      </c>
      <c r="E5283" s="24">
        <v>952.938720703125</v>
      </c>
      <c r="F5283" s="24">
        <v>670.0550537109375</v>
      </c>
      <c r="G5283" s="24">
        <v>873.2921142578125</v>
      </c>
      <c r="H5283" s="24">
        <v>1069.8531494140625</v>
      </c>
    </row>
    <row r="5284" spans="1:8">
      <c r="A5284">
        <v>291</v>
      </c>
      <c r="B5284" t="s">
        <v>553</v>
      </c>
      <c r="C5284">
        <v>14</v>
      </c>
      <c r="D5284" s="24">
        <v>6310.140625</v>
      </c>
      <c r="E5284" s="24">
        <v>1045.304931640625</v>
      </c>
      <c r="F5284" s="24">
        <v>751.5289306640625</v>
      </c>
      <c r="G5284" s="24">
        <v>1202.1759033203125</v>
      </c>
      <c r="H5284" s="24">
        <v>641.7164306640625</v>
      </c>
    </row>
    <row r="5285" spans="1:8">
      <c r="A5285">
        <v>292</v>
      </c>
      <c r="B5285" t="s">
        <v>554</v>
      </c>
      <c r="C5285">
        <v>14</v>
      </c>
      <c r="D5285" s="24">
        <v>18644.423828125</v>
      </c>
      <c r="E5285" s="24">
        <v>3233.637451171875</v>
      </c>
      <c r="F5285" s="24">
        <v>1902.861572265625</v>
      </c>
      <c r="G5285" s="24">
        <v>2583.765869140625</v>
      </c>
      <c r="H5285" s="24">
        <v>1374.994384765625</v>
      </c>
    </row>
    <row r="5286" spans="1:8">
      <c r="A5286">
        <v>293</v>
      </c>
      <c r="B5286" t="s">
        <v>555</v>
      </c>
      <c r="C5286">
        <v>14</v>
      </c>
      <c r="D5286" s="24">
        <v>7404.87744140625</v>
      </c>
      <c r="E5286" s="24">
        <v>1392.78857421875</v>
      </c>
      <c r="F5286" s="24">
        <v>937.845458984375</v>
      </c>
      <c r="G5286" s="24">
        <v>695.17657470703125</v>
      </c>
      <c r="H5286" s="24">
        <v>100.3394775390625</v>
      </c>
    </row>
    <row r="5287" spans="1:8">
      <c r="A5287">
        <v>294</v>
      </c>
      <c r="B5287" t="s">
        <v>556</v>
      </c>
      <c r="C5287">
        <v>14</v>
      </c>
      <c r="D5287" s="24">
        <v>5221.1123046875</v>
      </c>
      <c r="E5287" s="24">
        <v>1228.8685302734375</v>
      </c>
      <c r="F5287" s="24">
        <v>611.362060546875</v>
      </c>
      <c r="G5287" s="24">
        <v>1003.3716430664062</v>
      </c>
      <c r="H5287" s="24">
        <v>665.57672119140625</v>
      </c>
    </row>
    <row r="5288" spans="1:8">
      <c r="A5288">
        <v>295</v>
      </c>
      <c r="B5288" t="s">
        <v>557</v>
      </c>
      <c r="C5288">
        <v>14</v>
      </c>
      <c r="D5288" s="24">
        <v>3068.5810546875</v>
      </c>
      <c r="E5288" s="24">
        <v>797.63751220703125</v>
      </c>
      <c r="F5288" s="24">
        <v>348.3563232421875</v>
      </c>
      <c r="G5288" s="24">
        <v>817.35601806640625</v>
      </c>
      <c r="H5288" s="24">
        <v>558.664306640625</v>
      </c>
    </row>
    <row r="5289" spans="1:8">
      <c r="A5289">
        <v>296</v>
      </c>
      <c r="B5289" t="s">
        <v>558</v>
      </c>
      <c r="C5289">
        <v>14</v>
      </c>
      <c r="D5289" s="24">
        <v>7961.95458984375</v>
      </c>
      <c r="E5289" s="24">
        <v>1142.838134765625</v>
      </c>
      <c r="F5289" s="24">
        <v>445.95199584960938</v>
      </c>
      <c r="G5289" s="24">
        <v>760.41943359375</v>
      </c>
      <c r="H5289" s="24">
        <v>551.918212890625</v>
      </c>
    </row>
    <row r="5290" spans="1:8">
      <c r="A5290">
        <v>297</v>
      </c>
      <c r="B5290" t="s">
        <v>559</v>
      </c>
      <c r="C5290">
        <v>14</v>
      </c>
      <c r="D5290" s="24">
        <v>3376.913818359375</v>
      </c>
      <c r="E5290" s="24">
        <v>721.30908203125</v>
      </c>
      <c r="F5290" s="24">
        <v>269.33712768554688</v>
      </c>
      <c r="G5290" s="24">
        <v>853.20062255859375</v>
      </c>
      <c r="H5290" s="24">
        <v>-83.1900634765625</v>
      </c>
    </row>
    <row r="5291" spans="1:8">
      <c r="A5291">
        <v>298</v>
      </c>
      <c r="B5291" t="s">
        <v>560</v>
      </c>
      <c r="C5291">
        <v>14</v>
      </c>
      <c r="D5291" s="24">
        <v>4558.3115234375</v>
      </c>
      <c r="E5291" s="24">
        <v>818.93487548828125</v>
      </c>
      <c r="F5291" s="24">
        <v>562.95013427734375</v>
      </c>
      <c r="G5291" s="24">
        <v>546.4256591796875</v>
      </c>
      <c r="H5291" s="24">
        <v>87.450065612792969</v>
      </c>
    </row>
    <row r="5292" spans="1:8">
      <c r="A5292">
        <v>299</v>
      </c>
      <c r="B5292" t="s">
        <v>561</v>
      </c>
      <c r="C5292">
        <v>14</v>
      </c>
      <c r="D5292" s="24">
        <v>2691.934814453125</v>
      </c>
      <c r="E5292" s="24">
        <v>512.8939208984375</v>
      </c>
      <c r="F5292" s="24">
        <v>167.02604675292969</v>
      </c>
      <c r="G5292" s="24">
        <v>489.11724853515625</v>
      </c>
      <c r="H5292" s="24">
        <v>483.50054931640625</v>
      </c>
    </row>
    <row r="5293" spans="1:8">
      <c r="A5293">
        <v>300</v>
      </c>
      <c r="B5293" t="s">
        <v>562</v>
      </c>
      <c r="C5293">
        <v>14</v>
      </c>
      <c r="D5293" s="24">
        <v>4968.60205078125</v>
      </c>
      <c r="E5293" s="24">
        <v>779.41583251953125</v>
      </c>
      <c r="F5293" s="24">
        <v>464.24343872070312</v>
      </c>
      <c r="G5293" s="24">
        <v>1174.6239013671875</v>
      </c>
      <c r="H5293" s="24">
        <v>1163.0589599609375</v>
      </c>
    </row>
    <row r="5294" spans="1:8">
      <c r="A5294">
        <v>301</v>
      </c>
      <c r="B5294" t="s">
        <v>563</v>
      </c>
      <c r="C5294">
        <v>14</v>
      </c>
      <c r="D5294" s="24">
        <v>2151.25</v>
      </c>
      <c r="E5294" s="24">
        <v>457.6981201171875</v>
      </c>
      <c r="F5294" s="24">
        <v>441.84835815429688</v>
      </c>
      <c r="G5294" s="24">
        <v>529.704345703125</v>
      </c>
      <c r="H5294" s="24">
        <v>753.83258056640625</v>
      </c>
    </row>
    <row r="5295" spans="1:8">
      <c r="A5295">
        <v>302</v>
      </c>
      <c r="B5295" t="s">
        <v>564</v>
      </c>
      <c r="C5295">
        <v>14</v>
      </c>
      <c r="D5295" s="24">
        <v>2282.49365234375</v>
      </c>
      <c r="E5295" s="24">
        <v>658.678955078125</v>
      </c>
      <c r="F5295" s="24">
        <v>1044.2353515625</v>
      </c>
      <c r="G5295" s="24">
        <v>880.85845947265625</v>
      </c>
      <c r="H5295" s="24">
        <v>112.47708129882812</v>
      </c>
    </row>
    <row r="5296" spans="1:8">
      <c r="A5296">
        <v>303</v>
      </c>
      <c r="B5296" t="s">
        <v>565</v>
      </c>
      <c r="C5296">
        <v>14</v>
      </c>
      <c r="D5296" s="24">
        <v>1306.1939697265625</v>
      </c>
      <c r="E5296" s="24">
        <v>519.6107177734375</v>
      </c>
      <c r="F5296" s="24">
        <v>112.42182159423828</v>
      </c>
      <c r="G5296" s="24">
        <v>543.958740234375</v>
      </c>
      <c r="H5296" s="24">
        <v>718.65185546875</v>
      </c>
    </row>
    <row r="5297" spans="1:8">
      <c r="A5297">
        <v>304</v>
      </c>
      <c r="B5297" t="s">
        <v>566</v>
      </c>
      <c r="C5297">
        <v>14</v>
      </c>
      <c r="D5297" s="24">
        <v>2054.084228515625</v>
      </c>
      <c r="E5297" s="24">
        <v>847.208984375</v>
      </c>
      <c r="F5297" s="24">
        <v>281.62509155273438</v>
      </c>
      <c r="G5297" s="24">
        <v>1012.9718627929688</v>
      </c>
      <c r="H5297" s="24">
        <v>525.6390380859375</v>
      </c>
    </row>
    <row r="5298" spans="1:8">
      <c r="A5298">
        <v>305</v>
      </c>
      <c r="B5298" t="s">
        <v>567</v>
      </c>
      <c r="C5298">
        <v>14</v>
      </c>
      <c r="D5298" s="24">
        <v>937.31671142578125</v>
      </c>
      <c r="E5298" s="24">
        <v>563.15252685546875</v>
      </c>
      <c r="F5298" s="24">
        <v>38.221088409423828</v>
      </c>
      <c r="G5298" s="24">
        <v>48.432228088378906</v>
      </c>
      <c r="H5298" s="24">
        <v>-311.11715698242188</v>
      </c>
    </row>
    <row r="5299" spans="1:8">
      <c r="A5299">
        <v>306</v>
      </c>
      <c r="B5299" t="s">
        <v>568</v>
      </c>
      <c r="C5299">
        <v>14</v>
      </c>
      <c r="D5299" s="24">
        <v>4240.30224609375</v>
      </c>
      <c r="E5299" s="24">
        <v>1020.2162475585938</v>
      </c>
      <c r="F5299" s="24">
        <v>550.56439208984375</v>
      </c>
      <c r="G5299" s="24">
        <v>1297.3875732421875</v>
      </c>
      <c r="H5299" s="24">
        <v>127.28422546386719</v>
      </c>
    </row>
    <row r="5300" spans="1:8">
      <c r="A5300">
        <v>307</v>
      </c>
      <c r="B5300" t="s">
        <v>569</v>
      </c>
      <c r="C5300">
        <v>14</v>
      </c>
      <c r="D5300" s="24">
        <v>3892.73681640625</v>
      </c>
      <c r="E5300" s="24">
        <v>956.494140625</v>
      </c>
      <c r="F5300" s="24">
        <v>301.15835571289062</v>
      </c>
      <c r="G5300" s="24">
        <v>688.34429931640625</v>
      </c>
      <c r="H5300" s="24">
        <v>581.26129150390625</v>
      </c>
    </row>
    <row r="5301" spans="1:8">
      <c r="A5301">
        <v>308</v>
      </c>
      <c r="B5301" t="s">
        <v>570</v>
      </c>
      <c r="C5301">
        <v>14</v>
      </c>
      <c r="D5301" s="24">
        <v>-682.4163818359375</v>
      </c>
      <c r="E5301" s="24">
        <v>427.63150024414062</v>
      </c>
      <c r="F5301" s="24">
        <v>244.19570922851562</v>
      </c>
      <c r="G5301" s="24">
        <v>1163.6217041015625</v>
      </c>
      <c r="H5301" s="24">
        <v>696.77728271484375</v>
      </c>
    </row>
    <row r="5302" spans="1:8">
      <c r="A5302">
        <v>309</v>
      </c>
      <c r="B5302" t="s">
        <v>571</v>
      </c>
      <c r="C5302">
        <v>14</v>
      </c>
      <c r="D5302" s="24">
        <v>2452.906494140625</v>
      </c>
      <c r="E5302" s="24">
        <v>909.38653564453125</v>
      </c>
      <c r="F5302" s="24">
        <v>670.61541748046875</v>
      </c>
      <c r="G5302" s="24">
        <v>888.54766845703125</v>
      </c>
      <c r="H5302" s="24">
        <v>335.89138793945312</v>
      </c>
    </row>
    <row r="5303" spans="1:8">
      <c r="A5303">
        <v>310</v>
      </c>
      <c r="B5303" t="s">
        <v>572</v>
      </c>
      <c r="C5303">
        <v>14</v>
      </c>
      <c r="D5303" s="24">
        <v>753.7078857421875</v>
      </c>
      <c r="E5303" s="24">
        <v>484.32223510742188</v>
      </c>
      <c r="F5303" s="24">
        <v>93.754837036132812</v>
      </c>
      <c r="G5303" s="24">
        <v>368.03485107421875</v>
      </c>
      <c r="H5303" s="24">
        <v>207.29766845703125</v>
      </c>
    </row>
    <row r="5304" spans="1:8">
      <c r="A5304">
        <v>311</v>
      </c>
      <c r="B5304" t="s">
        <v>573</v>
      </c>
      <c r="C5304">
        <v>14</v>
      </c>
      <c r="D5304" s="24">
        <v>4862.83642578125</v>
      </c>
      <c r="E5304" s="24">
        <v>973.53143310546875</v>
      </c>
      <c r="F5304" s="24">
        <v>192.23350524902344</v>
      </c>
      <c r="G5304" s="24">
        <v>651.47796630859375</v>
      </c>
      <c r="H5304" s="24">
        <v>738.0455322265625</v>
      </c>
    </row>
    <row r="5305" spans="1:8">
      <c r="A5305">
        <v>312</v>
      </c>
      <c r="B5305" t="s">
        <v>574</v>
      </c>
      <c r="C5305">
        <v>14</v>
      </c>
      <c r="D5305" s="24">
        <v>6242.7060546875</v>
      </c>
      <c r="E5305" s="24">
        <v>1444.6910400390625</v>
      </c>
      <c r="F5305" s="24">
        <v>593.936279296875</v>
      </c>
      <c r="G5305" s="24">
        <v>1938.158935546875</v>
      </c>
      <c r="H5305" s="24">
        <v>778.97998046875</v>
      </c>
    </row>
    <row r="5306" spans="1:8">
      <c r="A5306">
        <v>313</v>
      </c>
      <c r="B5306" t="s">
        <v>575</v>
      </c>
      <c r="C5306">
        <v>14</v>
      </c>
      <c r="D5306" s="24">
        <v>16115.9833984375</v>
      </c>
      <c r="E5306" s="24">
        <v>2082.95556640625</v>
      </c>
      <c r="F5306" s="24">
        <v>854.9091796875</v>
      </c>
      <c r="G5306" s="24">
        <v>2287.3583984375</v>
      </c>
      <c r="H5306" s="24">
        <v>1205.9141845703125</v>
      </c>
    </row>
    <row r="5307" spans="1:8">
      <c r="A5307">
        <v>314</v>
      </c>
      <c r="B5307" t="s">
        <v>576</v>
      </c>
      <c r="C5307">
        <v>14</v>
      </c>
      <c r="D5307" s="24">
        <v>12773.37890625</v>
      </c>
      <c r="E5307" s="24">
        <v>2030.959716796875</v>
      </c>
      <c r="F5307" s="24">
        <v>884.0377197265625</v>
      </c>
      <c r="G5307" s="24">
        <v>1634.646240234375</v>
      </c>
      <c r="H5307" s="24">
        <v>674.02093505859375</v>
      </c>
    </row>
    <row r="5308" spans="1:8">
      <c r="A5308">
        <v>315</v>
      </c>
      <c r="B5308" t="s">
        <v>577</v>
      </c>
      <c r="C5308">
        <v>14</v>
      </c>
      <c r="D5308" s="24">
        <v>6476.0302734375</v>
      </c>
      <c r="E5308" s="24">
        <v>1173.235595703125</v>
      </c>
      <c r="F5308" s="24">
        <v>650.03875732421875</v>
      </c>
      <c r="G5308" s="24">
        <v>928.12799072265625</v>
      </c>
      <c r="H5308" s="24">
        <v>400.72079467773438</v>
      </c>
    </row>
    <row r="5309" spans="1:8">
      <c r="A5309">
        <v>316</v>
      </c>
      <c r="B5309" t="s">
        <v>578</v>
      </c>
      <c r="C5309">
        <v>14</v>
      </c>
      <c r="D5309" s="24">
        <v>7471.66650390625</v>
      </c>
      <c r="E5309" s="24">
        <v>2050.418701171875</v>
      </c>
      <c r="F5309" s="24">
        <v>705.2117919921875</v>
      </c>
      <c r="G5309" s="24">
        <v>858.78155517578125</v>
      </c>
      <c r="H5309" s="24">
        <v>257.52691650390625</v>
      </c>
    </row>
    <row r="5310" spans="1:8">
      <c r="A5310">
        <v>317</v>
      </c>
      <c r="B5310" t="s">
        <v>579</v>
      </c>
      <c r="C5310">
        <v>14</v>
      </c>
      <c r="D5310" s="24">
        <v>8022.55517578125</v>
      </c>
      <c r="E5310" s="24">
        <v>1219.1990966796875</v>
      </c>
      <c r="F5310" s="24">
        <v>656.19488525390625</v>
      </c>
      <c r="G5310" s="24">
        <v>955.580810546875</v>
      </c>
      <c r="H5310" s="24">
        <v>267.27008056640625</v>
      </c>
    </row>
    <row r="5311" spans="1:8">
      <c r="A5311">
        <v>318</v>
      </c>
      <c r="B5311" t="s">
        <v>580</v>
      </c>
      <c r="C5311">
        <v>14</v>
      </c>
      <c r="D5311" s="24">
        <v>5306.79541015625</v>
      </c>
      <c r="E5311" s="24">
        <v>489.88531494140625</v>
      </c>
      <c r="F5311" s="24">
        <v>527.904296875</v>
      </c>
      <c r="G5311" s="24">
        <v>1054.602294921875</v>
      </c>
      <c r="H5311" s="24">
        <v>432.77090454101562</v>
      </c>
    </row>
    <row r="5312" spans="1:8">
      <c r="A5312">
        <v>319</v>
      </c>
      <c r="B5312" t="s">
        <v>581</v>
      </c>
      <c r="C5312">
        <v>14</v>
      </c>
      <c r="D5312" s="24">
        <v>12561.541015625</v>
      </c>
      <c r="E5312" s="24">
        <v>1788.4832763671875</v>
      </c>
      <c r="F5312" s="24">
        <v>496.576416015625</v>
      </c>
      <c r="G5312" s="24">
        <v>1005.4110717773438</v>
      </c>
      <c r="H5312" s="24">
        <v>501.63629150390625</v>
      </c>
    </row>
    <row r="5313" spans="1:8">
      <c r="A5313">
        <v>320</v>
      </c>
      <c r="B5313" t="s">
        <v>582</v>
      </c>
      <c r="C5313">
        <v>14</v>
      </c>
      <c r="D5313" s="24">
        <v>3309.295166015625</v>
      </c>
      <c r="E5313" s="24">
        <v>693.4449462890625</v>
      </c>
      <c r="F5313" s="24">
        <v>364.60458374023438</v>
      </c>
      <c r="G5313" s="24">
        <v>191.36465454101562</v>
      </c>
      <c r="H5313" s="24">
        <v>254.13142395019531</v>
      </c>
    </row>
    <row r="5314" spans="1:8">
      <c r="A5314">
        <v>321</v>
      </c>
      <c r="B5314" t="s">
        <v>583</v>
      </c>
      <c r="C5314">
        <v>14</v>
      </c>
      <c r="D5314" s="24">
        <v>6444.14013671875</v>
      </c>
      <c r="E5314" s="24">
        <v>864.31256103515625</v>
      </c>
      <c r="F5314" s="24">
        <v>648.39276123046875</v>
      </c>
      <c r="G5314" s="24">
        <v>1047.3194580078125</v>
      </c>
      <c r="H5314" s="24">
        <v>303.35995483398438</v>
      </c>
    </row>
    <row r="5315" spans="1:8">
      <c r="A5315">
        <v>322</v>
      </c>
      <c r="B5315" t="s">
        <v>584</v>
      </c>
      <c r="C5315">
        <v>14</v>
      </c>
      <c r="D5315" s="24">
        <v>6135.9482421875</v>
      </c>
      <c r="E5315" s="24">
        <v>4152.4365234375</v>
      </c>
      <c r="F5315" s="24">
        <v>2977.143310546875</v>
      </c>
      <c r="G5315" s="24">
        <v>819.78131103515625</v>
      </c>
      <c r="H5315" s="24">
        <v>99.783744812011719</v>
      </c>
    </row>
    <row r="5316" spans="1:8">
      <c r="A5316">
        <v>323</v>
      </c>
      <c r="B5316" t="s">
        <v>585</v>
      </c>
      <c r="C5316">
        <v>14</v>
      </c>
      <c r="D5316" s="24">
        <v>6058.248046875</v>
      </c>
      <c r="E5316" s="24">
        <v>971.50927734375</v>
      </c>
      <c r="F5316" s="24">
        <v>400.76025390625</v>
      </c>
      <c r="G5316" s="24">
        <v>1199.55517578125</v>
      </c>
      <c r="H5316" s="24">
        <v>821.774169921875</v>
      </c>
    </row>
    <row r="5317" spans="1:8">
      <c r="A5317">
        <v>324</v>
      </c>
      <c r="B5317" t="s">
        <v>586</v>
      </c>
      <c r="C5317">
        <v>14</v>
      </c>
      <c r="D5317" s="24">
        <v>1919.7113037109375</v>
      </c>
      <c r="E5317" s="24">
        <v>509.32015991210938</v>
      </c>
      <c r="F5317" s="24">
        <v>459.0125732421875</v>
      </c>
      <c r="G5317" s="24">
        <v>218.95390319824219</v>
      </c>
      <c r="H5317" s="24">
        <v>208.35406494140625</v>
      </c>
    </row>
    <row r="5318" spans="1:8">
      <c r="A5318">
        <v>325</v>
      </c>
      <c r="B5318" t="s">
        <v>587</v>
      </c>
      <c r="C5318">
        <v>14</v>
      </c>
      <c r="D5318" s="24">
        <v>961.2822265625</v>
      </c>
      <c r="E5318" s="24">
        <v>735.756103515625</v>
      </c>
      <c r="F5318" s="24">
        <v>-71.097366333007812</v>
      </c>
      <c r="G5318" s="24">
        <v>706.88037109375</v>
      </c>
      <c r="H5318" s="24">
        <v>107.22792816162109</v>
      </c>
    </row>
    <row r="5319" spans="1:8">
      <c r="A5319">
        <v>326</v>
      </c>
      <c r="B5319" t="s">
        <v>588</v>
      </c>
      <c r="C5319">
        <v>14</v>
      </c>
      <c r="D5319" s="24">
        <v>1705.1700439453125</v>
      </c>
      <c r="E5319" s="24">
        <v>541.048095703125</v>
      </c>
      <c r="F5319" s="24">
        <v>510.371826171875</v>
      </c>
      <c r="G5319" s="24">
        <v>447.1390380859375</v>
      </c>
      <c r="H5319" s="24">
        <v>611.7335205078125</v>
      </c>
    </row>
    <row r="5320" spans="1:8">
      <c r="A5320">
        <v>327</v>
      </c>
      <c r="B5320" t="s">
        <v>589</v>
      </c>
      <c r="C5320">
        <v>14</v>
      </c>
      <c r="D5320" s="24">
        <v>11.019342422485352</v>
      </c>
      <c r="E5320" s="24">
        <v>484.02197265625</v>
      </c>
      <c r="F5320" s="24">
        <v>169.98880004882812</v>
      </c>
      <c r="G5320" s="24">
        <v>407.42910766601562</v>
      </c>
      <c r="H5320" s="24">
        <v>752.99163818359375</v>
      </c>
    </row>
    <row r="5321" spans="1:8">
      <c r="A5321">
        <v>328</v>
      </c>
      <c r="B5321" t="s">
        <v>590</v>
      </c>
      <c r="C5321">
        <v>14</v>
      </c>
      <c r="D5321" s="24">
        <v>1054.0531005859375</v>
      </c>
      <c r="E5321" s="24">
        <v>397.10791015625</v>
      </c>
      <c r="F5321" s="24">
        <v>245.74510192871094</v>
      </c>
      <c r="G5321" s="24">
        <v>726.7359619140625</v>
      </c>
      <c r="H5321" s="24">
        <v>-294.00979614257812</v>
      </c>
    </row>
    <row r="5322" spans="1:8">
      <c r="A5322">
        <v>329</v>
      </c>
      <c r="B5322" t="s">
        <v>591</v>
      </c>
      <c r="C5322">
        <v>14</v>
      </c>
      <c r="D5322" s="24">
        <v>721.7181396484375</v>
      </c>
      <c r="E5322" s="24">
        <v>392.3453369140625</v>
      </c>
      <c r="F5322" s="24">
        <v>15.296853065490723</v>
      </c>
      <c r="G5322" s="24">
        <v>426.39984130859375</v>
      </c>
      <c r="H5322" s="24">
        <v>457.42581176757812</v>
      </c>
    </row>
    <row r="5323" spans="1:8">
      <c r="A5323">
        <v>330</v>
      </c>
      <c r="B5323" t="s">
        <v>592</v>
      </c>
      <c r="C5323">
        <v>14</v>
      </c>
      <c r="D5323" s="24">
        <v>270.87338256835938</v>
      </c>
      <c r="E5323" s="24">
        <v>438.14059448242188</v>
      </c>
      <c r="F5323" s="24">
        <v>-181.66267395019531</v>
      </c>
      <c r="G5323" s="24">
        <v>217.18423461914062</v>
      </c>
      <c r="H5323" s="24">
        <v>205.68193054199219</v>
      </c>
    </row>
    <row r="5324" spans="1:8">
      <c r="A5324">
        <v>331</v>
      </c>
      <c r="B5324" t="s">
        <v>593</v>
      </c>
      <c r="C5324">
        <v>14</v>
      </c>
      <c r="D5324" s="24">
        <v>475.60629272460938</v>
      </c>
      <c r="E5324" s="24">
        <v>271.09902954101562</v>
      </c>
      <c r="F5324" s="24">
        <v>-200.42269897460938</v>
      </c>
      <c r="G5324" s="24">
        <v>121.35416412353516</v>
      </c>
      <c r="H5324" s="24">
        <v>660.57733154296875</v>
      </c>
    </row>
    <row r="5325" spans="1:8">
      <c r="A5325">
        <v>332</v>
      </c>
      <c r="B5325" t="s">
        <v>594</v>
      </c>
      <c r="C5325">
        <v>14</v>
      </c>
      <c r="D5325" s="24">
        <v>724.43157958984375</v>
      </c>
      <c r="E5325" s="24">
        <v>13.463135719299316</v>
      </c>
      <c r="F5325" s="24">
        <v>344.81329345703125</v>
      </c>
      <c r="G5325" s="24">
        <v>864.231689453125</v>
      </c>
      <c r="H5325" s="24">
        <v>-67.85565185546875</v>
      </c>
    </row>
    <row r="5326" spans="1:8">
      <c r="A5326">
        <v>333</v>
      </c>
      <c r="B5326" t="s">
        <v>595</v>
      </c>
      <c r="C5326">
        <v>14</v>
      </c>
      <c r="D5326" s="24">
        <v>2765.20947265625</v>
      </c>
      <c r="E5326" s="24">
        <v>503.7279052734375</v>
      </c>
      <c r="F5326" s="24">
        <v>321.18710327148438</v>
      </c>
      <c r="G5326" s="24">
        <v>1052.38427734375</v>
      </c>
      <c r="H5326" s="24">
        <v>338.04525756835938</v>
      </c>
    </row>
    <row r="5327" spans="1:8">
      <c r="A5327">
        <v>334</v>
      </c>
      <c r="B5327" t="s">
        <v>596</v>
      </c>
      <c r="C5327">
        <v>14</v>
      </c>
      <c r="D5327" s="24">
        <v>2853.7666015625</v>
      </c>
      <c r="E5327" s="24">
        <v>430.77444458007812</v>
      </c>
      <c r="F5327" s="24">
        <v>526.3499755859375</v>
      </c>
      <c r="G5327" s="24">
        <v>1076.954345703125</v>
      </c>
      <c r="H5327" s="24">
        <v>388.8267822265625</v>
      </c>
    </row>
    <row r="5328" spans="1:8">
      <c r="A5328">
        <v>335</v>
      </c>
      <c r="B5328" t="s">
        <v>597</v>
      </c>
      <c r="C5328">
        <v>14</v>
      </c>
      <c r="D5328" s="24">
        <v>6813.86767578125</v>
      </c>
      <c r="E5328" s="24">
        <v>1579.6729736328125</v>
      </c>
      <c r="F5328" s="24">
        <v>1301.53125</v>
      </c>
      <c r="G5328" s="24">
        <v>1630.254638671875</v>
      </c>
      <c r="H5328" s="24">
        <v>1010.6039428710938</v>
      </c>
    </row>
    <row r="5329" spans="1:8">
      <c r="A5329">
        <v>336</v>
      </c>
      <c r="B5329" t="s">
        <v>598</v>
      </c>
      <c r="C5329">
        <v>14</v>
      </c>
      <c r="D5329" s="24">
        <v>6046.57470703125</v>
      </c>
      <c r="E5329" s="24">
        <v>1179.1002197265625</v>
      </c>
      <c r="F5329" s="24">
        <v>501.106201171875</v>
      </c>
      <c r="G5329" s="24">
        <v>1041.90478515625</v>
      </c>
      <c r="H5329" s="24">
        <v>1141.2215576171875</v>
      </c>
    </row>
    <row r="5330" spans="1:8">
      <c r="A5330">
        <v>337</v>
      </c>
      <c r="B5330" t="s">
        <v>599</v>
      </c>
      <c r="C5330">
        <v>14</v>
      </c>
      <c r="D5330" s="24">
        <v>17505.591796875</v>
      </c>
      <c r="E5330" s="24">
        <v>2029.36767578125</v>
      </c>
      <c r="F5330" s="24">
        <v>1483.6663818359375</v>
      </c>
      <c r="G5330" s="24">
        <v>2309.513916015625</v>
      </c>
      <c r="H5330" s="24">
        <v>434.58737182617188</v>
      </c>
    </row>
    <row r="5331" spans="1:8">
      <c r="A5331">
        <v>338</v>
      </c>
      <c r="B5331" t="s">
        <v>600</v>
      </c>
      <c r="C5331">
        <v>14</v>
      </c>
      <c r="D5331" s="24">
        <v>13653.546875</v>
      </c>
      <c r="E5331" s="24">
        <v>2065.108642578125</v>
      </c>
      <c r="F5331" s="24">
        <v>969.12103271484375</v>
      </c>
      <c r="G5331" s="24">
        <v>1520.0980224609375</v>
      </c>
      <c r="H5331" s="24">
        <v>1305.5693359375</v>
      </c>
    </row>
    <row r="5332" spans="1:8">
      <c r="A5332">
        <v>339</v>
      </c>
      <c r="B5332" t="s">
        <v>601</v>
      </c>
      <c r="C5332">
        <v>14</v>
      </c>
      <c r="D5332" s="24">
        <v>3208.9462890625</v>
      </c>
      <c r="E5332" s="24">
        <v>442.32723999023438</v>
      </c>
      <c r="F5332" s="24">
        <v>223.91506958007812</v>
      </c>
      <c r="G5332" s="24">
        <v>-127.63407135009766</v>
      </c>
      <c r="H5332" s="24">
        <v>464.70291137695312</v>
      </c>
    </row>
    <row r="5333" spans="1:8">
      <c r="A5333">
        <v>340</v>
      </c>
      <c r="B5333" t="s">
        <v>602</v>
      </c>
      <c r="C5333">
        <v>14</v>
      </c>
      <c r="D5333" s="24">
        <v>6200.373046875</v>
      </c>
      <c r="E5333" s="24">
        <v>1074.860595703125</v>
      </c>
      <c r="F5333" s="24">
        <v>747.1292724609375</v>
      </c>
      <c r="G5333" s="24">
        <v>542.26202392578125</v>
      </c>
      <c r="H5333" s="24">
        <v>873.35430908203125</v>
      </c>
    </row>
    <row r="5334" spans="1:8">
      <c r="A5334">
        <v>341</v>
      </c>
      <c r="B5334" t="s">
        <v>603</v>
      </c>
      <c r="C5334">
        <v>14</v>
      </c>
      <c r="D5334" s="24">
        <v>7542.0244140625</v>
      </c>
      <c r="E5334" s="24">
        <v>1131.48046875</v>
      </c>
      <c r="F5334" s="24">
        <v>738.0478515625</v>
      </c>
      <c r="G5334" s="24">
        <v>1111.7352294921875</v>
      </c>
      <c r="H5334" s="24">
        <v>585.05841064453125</v>
      </c>
    </row>
    <row r="5335" spans="1:8">
      <c r="A5335">
        <v>342</v>
      </c>
      <c r="B5335" t="s">
        <v>604</v>
      </c>
      <c r="C5335">
        <v>14</v>
      </c>
      <c r="D5335" s="24">
        <v>3747.8720703125</v>
      </c>
      <c r="E5335" s="24">
        <v>311.29974365234375</v>
      </c>
      <c r="F5335" s="24">
        <v>64.527015686035156</v>
      </c>
      <c r="G5335" s="24">
        <v>776.15118408203125</v>
      </c>
      <c r="H5335" s="24">
        <v>236.59559631347656</v>
      </c>
    </row>
    <row r="5336" spans="1:8">
      <c r="A5336">
        <v>343</v>
      </c>
      <c r="B5336" t="s">
        <v>605</v>
      </c>
      <c r="C5336">
        <v>14</v>
      </c>
      <c r="D5336" s="24">
        <v>972.2427978515625</v>
      </c>
      <c r="E5336" s="24">
        <v>-224.95559692382812</v>
      </c>
      <c r="F5336" s="24">
        <v>510.52191162109375</v>
      </c>
      <c r="G5336" s="24">
        <v>655.27960205078125</v>
      </c>
      <c r="H5336" s="24">
        <v>344.88626098632812</v>
      </c>
    </row>
    <row r="5337" spans="1:8">
      <c r="A5337">
        <v>344</v>
      </c>
      <c r="B5337" t="s">
        <v>606</v>
      </c>
      <c r="C5337">
        <v>14</v>
      </c>
      <c r="D5337" s="24">
        <v>3329.60498046875</v>
      </c>
      <c r="E5337" s="24">
        <v>360.06976318359375</v>
      </c>
      <c r="F5337" s="24">
        <v>242.73390197753906</v>
      </c>
      <c r="G5337" s="24">
        <v>496.6307373046875</v>
      </c>
      <c r="H5337" s="24">
        <v>825.1988525390625</v>
      </c>
    </row>
    <row r="5338" spans="1:8">
      <c r="A5338">
        <v>345</v>
      </c>
      <c r="B5338" t="s">
        <v>607</v>
      </c>
      <c r="C5338">
        <v>14</v>
      </c>
      <c r="D5338" s="24">
        <v>4536.7978515625</v>
      </c>
      <c r="E5338" s="24">
        <v>634.05548095703125</v>
      </c>
      <c r="F5338" s="24">
        <v>467.9510498046875</v>
      </c>
      <c r="G5338" s="24">
        <v>1207.903564453125</v>
      </c>
      <c r="H5338" s="24">
        <v>292.30703735351562</v>
      </c>
    </row>
    <row r="5339" spans="1:8">
      <c r="A5339">
        <v>346</v>
      </c>
      <c r="B5339" t="s">
        <v>608</v>
      </c>
      <c r="C5339">
        <v>14</v>
      </c>
      <c r="D5339" s="24">
        <v>6675.216796875</v>
      </c>
      <c r="E5339" s="24">
        <v>1008.287841796875</v>
      </c>
      <c r="F5339" s="24">
        <v>383.88009643554688</v>
      </c>
      <c r="G5339" s="24">
        <v>1117.3782958984375</v>
      </c>
      <c r="H5339" s="24">
        <v>519.43768310546875</v>
      </c>
    </row>
    <row r="5340" spans="1:8">
      <c r="A5340">
        <v>347</v>
      </c>
      <c r="B5340" t="s">
        <v>609</v>
      </c>
      <c r="C5340">
        <v>14</v>
      </c>
      <c r="D5340" s="24">
        <v>2375.59912109375</v>
      </c>
      <c r="E5340" s="24">
        <v>131.38967895507812</v>
      </c>
      <c r="F5340" s="24">
        <v>214.98043823242188</v>
      </c>
      <c r="G5340" s="24">
        <v>912.27392578125</v>
      </c>
      <c r="H5340" s="24">
        <v>403.41195678710938</v>
      </c>
    </row>
    <row r="5341" spans="1:8">
      <c r="A5341">
        <v>348</v>
      </c>
      <c r="B5341" t="s">
        <v>610</v>
      </c>
      <c r="C5341">
        <v>14</v>
      </c>
      <c r="D5341" s="24">
        <v>1548.3525390625</v>
      </c>
      <c r="E5341" s="24">
        <v>471.09808349609375</v>
      </c>
      <c r="F5341" s="24">
        <v>318.02392578125</v>
      </c>
      <c r="G5341" s="24">
        <v>897.49542236328125</v>
      </c>
      <c r="H5341" s="24">
        <v>397.5257568359375</v>
      </c>
    </row>
    <row r="5342" spans="1:8">
      <c r="A5342">
        <v>349</v>
      </c>
      <c r="B5342" t="s">
        <v>611</v>
      </c>
      <c r="C5342">
        <v>14</v>
      </c>
      <c r="D5342" s="24">
        <v>1677.078369140625</v>
      </c>
      <c r="E5342" s="24">
        <v>489.497802734375</v>
      </c>
      <c r="F5342" s="24">
        <v>-62.098457336425781</v>
      </c>
      <c r="G5342" s="24">
        <v>526.1201171875</v>
      </c>
      <c r="H5342" s="24">
        <v>75.272125244140625</v>
      </c>
    </row>
    <row r="5343" spans="1:8">
      <c r="A5343">
        <v>350</v>
      </c>
      <c r="B5343" t="s">
        <v>612</v>
      </c>
      <c r="C5343">
        <v>14</v>
      </c>
      <c r="D5343" s="24">
        <v>4058.193603515625</v>
      </c>
      <c r="E5343" s="24">
        <v>883.1190185546875</v>
      </c>
      <c r="F5343" s="24">
        <v>684.05938720703125</v>
      </c>
      <c r="G5343" s="24">
        <v>1168.56298828125</v>
      </c>
      <c r="H5343" s="24">
        <v>776.505126953125</v>
      </c>
    </row>
    <row r="5344" spans="1:8">
      <c r="A5344">
        <v>351</v>
      </c>
      <c r="B5344" t="s">
        <v>613</v>
      </c>
      <c r="C5344">
        <v>14</v>
      </c>
      <c r="D5344" s="24">
        <v>1796.2276611328125</v>
      </c>
      <c r="E5344" s="24">
        <v>477.31924438476562</v>
      </c>
      <c r="F5344" s="24">
        <v>271.7369384765625</v>
      </c>
      <c r="G5344" s="24">
        <v>1111.023193359375</v>
      </c>
      <c r="H5344" s="24">
        <v>353.50137329101562</v>
      </c>
    </row>
    <row r="5345" spans="1:8">
      <c r="A5345">
        <v>352</v>
      </c>
      <c r="B5345" t="s">
        <v>614</v>
      </c>
      <c r="C5345">
        <v>14</v>
      </c>
      <c r="D5345" s="24">
        <v>5315.80419921875</v>
      </c>
      <c r="E5345" s="24">
        <v>1159.297607421875</v>
      </c>
      <c r="F5345" s="24">
        <v>812.6732177734375</v>
      </c>
      <c r="G5345" s="24">
        <v>1033.517578125</v>
      </c>
      <c r="H5345" s="24">
        <v>2861.84375</v>
      </c>
    </row>
    <row r="5346" spans="1:8">
      <c r="A5346">
        <v>353</v>
      </c>
      <c r="B5346" t="s">
        <v>615</v>
      </c>
      <c r="C5346">
        <v>14</v>
      </c>
      <c r="D5346" s="24">
        <v>1936.4056396484375</v>
      </c>
      <c r="E5346" s="24">
        <v>899.08184814453125</v>
      </c>
      <c r="F5346" s="24">
        <v>626.5491943359375</v>
      </c>
      <c r="G5346" s="24">
        <v>489.21029663085938</v>
      </c>
      <c r="H5346" s="24">
        <v>721.4443359375</v>
      </c>
    </row>
    <row r="5347" spans="1:8">
      <c r="A5347">
        <v>354</v>
      </c>
      <c r="B5347" t="s">
        <v>616</v>
      </c>
      <c r="C5347">
        <v>14</v>
      </c>
      <c r="D5347" s="24">
        <v>312.81158447265625</v>
      </c>
      <c r="E5347" s="24">
        <v>372.51510620117188</v>
      </c>
      <c r="F5347" s="24">
        <v>233.75656127929688</v>
      </c>
      <c r="G5347" s="24">
        <v>947.2769775390625</v>
      </c>
      <c r="H5347" s="24">
        <v>821.98046875</v>
      </c>
    </row>
    <row r="5348" spans="1:8">
      <c r="A5348">
        <v>355</v>
      </c>
      <c r="B5348" t="s">
        <v>617</v>
      </c>
      <c r="C5348">
        <v>14</v>
      </c>
      <c r="D5348" s="24">
        <v>-659.316650390625</v>
      </c>
      <c r="E5348" s="24">
        <v>167.71702575683594</v>
      </c>
      <c r="F5348" s="24">
        <v>326.04489135742188</v>
      </c>
      <c r="G5348" s="24">
        <v>1023.7040405273438</v>
      </c>
      <c r="H5348" s="24">
        <v>748.64886474609375</v>
      </c>
    </row>
    <row r="5349" spans="1:8">
      <c r="A5349">
        <v>356</v>
      </c>
      <c r="B5349" t="s">
        <v>618</v>
      </c>
      <c r="C5349">
        <v>14</v>
      </c>
      <c r="D5349" s="24">
        <v>768.4879150390625</v>
      </c>
      <c r="E5349" s="24">
        <v>529.85211181640625</v>
      </c>
      <c r="F5349" s="24">
        <v>102.91157531738281</v>
      </c>
      <c r="G5349" s="24">
        <v>391.86947631835938</v>
      </c>
      <c r="H5349" s="24">
        <v>204.61282348632812</v>
      </c>
    </row>
    <row r="5350" spans="1:8">
      <c r="A5350">
        <v>357</v>
      </c>
      <c r="B5350" t="s">
        <v>619</v>
      </c>
      <c r="C5350">
        <v>14</v>
      </c>
      <c r="D5350" s="24">
        <v>2396.26513671875</v>
      </c>
      <c r="E5350" s="24">
        <v>1120.8953857421875</v>
      </c>
      <c r="F5350" s="24">
        <v>393.92617797851562</v>
      </c>
      <c r="G5350" s="24">
        <v>932.07427978515625</v>
      </c>
      <c r="H5350" s="24">
        <v>516.43145751953125</v>
      </c>
    </row>
    <row r="5351" spans="1:8">
      <c r="A5351">
        <v>358</v>
      </c>
      <c r="B5351" t="s">
        <v>620</v>
      </c>
      <c r="C5351">
        <v>14</v>
      </c>
      <c r="D5351" s="24">
        <v>5567.97314453125</v>
      </c>
      <c r="E5351" s="24">
        <v>563.332763671875</v>
      </c>
      <c r="F5351" s="24">
        <v>363.63092041015625</v>
      </c>
      <c r="G5351" s="24">
        <v>920.24908447265625</v>
      </c>
      <c r="H5351" s="24">
        <v>358.94454956054688</v>
      </c>
    </row>
    <row r="5352" spans="1:8">
      <c r="A5352">
        <v>359</v>
      </c>
      <c r="B5352" t="s">
        <v>621</v>
      </c>
      <c r="C5352">
        <v>14</v>
      </c>
      <c r="D5352" s="24">
        <v>5677.25439453125</v>
      </c>
      <c r="E5352" s="24">
        <v>664.9312744140625</v>
      </c>
      <c r="F5352" s="24">
        <v>926.04217529296875</v>
      </c>
      <c r="G5352" s="24">
        <v>842.908447265625</v>
      </c>
      <c r="H5352" s="24">
        <v>855.26312255859375</v>
      </c>
    </row>
    <row r="5353" spans="1:8">
      <c r="A5353">
        <v>360</v>
      </c>
      <c r="B5353" t="s">
        <v>622</v>
      </c>
      <c r="C5353">
        <v>14</v>
      </c>
      <c r="D5353" s="24">
        <v>5033.44873046875</v>
      </c>
      <c r="E5353" s="24">
        <v>1209.2901611328125</v>
      </c>
      <c r="F5353" s="24">
        <v>749.94488525390625</v>
      </c>
      <c r="G5353" s="24">
        <v>1112.6866455078125</v>
      </c>
      <c r="H5353" s="24">
        <v>240.50616455078125</v>
      </c>
    </row>
    <row r="5354" spans="1:8">
      <c r="A5354">
        <v>361</v>
      </c>
      <c r="B5354" t="s">
        <v>623</v>
      </c>
      <c r="C5354">
        <v>14</v>
      </c>
      <c r="D5354" s="24">
        <v>13094.966796875</v>
      </c>
      <c r="E5354" s="24">
        <v>2103.92431640625</v>
      </c>
      <c r="F5354" s="24">
        <v>1034.3570556640625</v>
      </c>
      <c r="G5354" s="24">
        <v>1756.590576171875</v>
      </c>
      <c r="H5354" s="24">
        <v>6518.76025390625</v>
      </c>
    </row>
    <row r="5355" spans="1:8">
      <c r="A5355">
        <v>362</v>
      </c>
      <c r="B5355" t="s">
        <v>624</v>
      </c>
      <c r="C5355">
        <v>14</v>
      </c>
      <c r="D5355" s="24">
        <v>17382.193359375</v>
      </c>
      <c r="E5355" s="24">
        <v>2354.364013671875</v>
      </c>
      <c r="F5355" s="24">
        <v>1533.2607421875</v>
      </c>
      <c r="G5355" s="24">
        <v>1638.21337890625</v>
      </c>
      <c r="H5355" s="24">
        <v>951.437744140625</v>
      </c>
    </row>
    <row r="5356" spans="1:8">
      <c r="A5356">
        <v>363</v>
      </c>
      <c r="B5356" t="s">
        <v>625</v>
      </c>
      <c r="C5356">
        <v>14</v>
      </c>
      <c r="D5356" s="24">
        <v>14157.70703125</v>
      </c>
      <c r="E5356" s="24">
        <v>1538.0814208984375</v>
      </c>
      <c r="F5356" s="24">
        <v>836.4197998046875</v>
      </c>
      <c r="G5356" s="24">
        <v>2282.781005859375</v>
      </c>
      <c r="H5356" s="24">
        <v>-172.76652526855469</v>
      </c>
    </row>
    <row r="5357" spans="1:8">
      <c r="A5357">
        <v>364</v>
      </c>
      <c r="B5357" t="s">
        <v>626</v>
      </c>
      <c r="C5357">
        <v>14</v>
      </c>
      <c r="D5357" s="24">
        <v>5789.80224609375</v>
      </c>
      <c r="E5357" s="24">
        <v>1411.241455078125</v>
      </c>
      <c r="F5357" s="24">
        <v>330.58474731445312</v>
      </c>
      <c r="G5357" s="24">
        <v>1098.0606689453125</v>
      </c>
      <c r="H5357" s="24">
        <v>831.7119140625</v>
      </c>
    </row>
    <row r="5358" spans="1:8">
      <c r="A5358">
        <v>365</v>
      </c>
      <c r="B5358" t="s">
        <v>627</v>
      </c>
      <c r="C5358">
        <v>14</v>
      </c>
      <c r="D5358" s="24">
        <v>8081.0068359375</v>
      </c>
      <c r="E5358" s="24">
        <v>987.9136962890625</v>
      </c>
      <c r="F5358" s="24">
        <v>647.95220947265625</v>
      </c>
      <c r="G5358" s="24">
        <v>1345.894775390625</v>
      </c>
      <c r="H5358" s="24">
        <v>279.53036499023438</v>
      </c>
    </row>
    <row r="5359" spans="1:8">
      <c r="A5359">
        <v>366</v>
      </c>
      <c r="B5359" t="s">
        <v>628</v>
      </c>
      <c r="C5359">
        <v>14</v>
      </c>
      <c r="D5359" s="24">
        <v>259.22378540039062</v>
      </c>
      <c r="E5359" s="24">
        <v>618.21588134765625</v>
      </c>
      <c r="F5359" s="24">
        <v>505.63531494140625</v>
      </c>
      <c r="G5359" s="24">
        <v>1417.386962890625</v>
      </c>
      <c r="H5359" s="24">
        <v>713.79791259765625</v>
      </c>
    </row>
    <row r="5360" spans="1:8">
      <c r="A5360">
        <v>367</v>
      </c>
      <c r="B5360" t="s">
        <v>629</v>
      </c>
      <c r="C5360">
        <v>14</v>
      </c>
      <c r="D5360" s="24">
        <v>2543.568359375</v>
      </c>
      <c r="E5360" s="24">
        <v>833.0272216796875</v>
      </c>
      <c r="F5360" s="24">
        <v>890.78729248046875</v>
      </c>
      <c r="G5360" s="24">
        <v>1365.2596435546875</v>
      </c>
      <c r="H5360" s="24">
        <v>290.77304077148438</v>
      </c>
    </row>
    <row r="5361" spans="1:8">
      <c r="A5361">
        <v>368</v>
      </c>
      <c r="B5361" t="s">
        <v>630</v>
      </c>
      <c r="C5361">
        <v>14</v>
      </c>
      <c r="D5361" s="24">
        <v>3247.85009765625</v>
      </c>
      <c r="E5361" s="24">
        <v>855.64361572265625</v>
      </c>
      <c r="F5361" s="24">
        <v>568.55706787109375</v>
      </c>
      <c r="G5361" s="24">
        <v>993.65948486328125</v>
      </c>
      <c r="H5361" s="24">
        <v>445.03030395507812</v>
      </c>
    </row>
    <row r="5362" spans="1:8">
      <c r="A5362">
        <v>369</v>
      </c>
      <c r="B5362" t="s">
        <v>631</v>
      </c>
      <c r="C5362">
        <v>14</v>
      </c>
      <c r="D5362" s="24">
        <v>4509.94677734375</v>
      </c>
      <c r="E5362" s="24">
        <v>1180.0181884765625</v>
      </c>
      <c r="F5362" s="24">
        <v>752.39288330078125</v>
      </c>
      <c r="G5362" s="24">
        <v>1242.4654541015625</v>
      </c>
      <c r="H5362" s="24">
        <v>354.62539672851562</v>
      </c>
    </row>
    <row r="5363" spans="1:8">
      <c r="A5363">
        <v>370</v>
      </c>
      <c r="B5363" t="s">
        <v>632</v>
      </c>
      <c r="C5363">
        <v>14</v>
      </c>
      <c r="D5363" s="24">
        <v>1397.706787109375</v>
      </c>
      <c r="E5363" s="24">
        <v>640.46722412109375</v>
      </c>
      <c r="F5363" s="24">
        <v>-165.20803833007812</v>
      </c>
      <c r="G5363" s="24">
        <v>834.4287109375</v>
      </c>
      <c r="H5363" s="24">
        <v>245.3541259765625</v>
      </c>
    </row>
    <row r="5364" spans="1:8">
      <c r="A5364">
        <v>371</v>
      </c>
      <c r="B5364" t="s">
        <v>633</v>
      </c>
      <c r="C5364">
        <v>14</v>
      </c>
      <c r="D5364" s="24">
        <v>2613.196533203125</v>
      </c>
      <c r="E5364" s="24">
        <v>317.39773559570312</v>
      </c>
      <c r="F5364" s="24">
        <v>18.137872695922852</v>
      </c>
      <c r="G5364" s="24">
        <v>1485.41845703125</v>
      </c>
      <c r="H5364" s="24">
        <v>480.4215087890625</v>
      </c>
    </row>
    <row r="5365" spans="1:8">
      <c r="A5365">
        <v>372</v>
      </c>
      <c r="B5365" t="s">
        <v>634</v>
      </c>
      <c r="C5365">
        <v>14</v>
      </c>
      <c r="D5365" s="24">
        <v>-188.71406555175781</v>
      </c>
      <c r="E5365" s="24">
        <v>670.13299560546875</v>
      </c>
      <c r="F5365" s="24">
        <v>324.44781494140625</v>
      </c>
      <c r="G5365" s="24">
        <v>1006.516845703125</v>
      </c>
      <c r="H5365" s="24">
        <v>624.8314208984375</v>
      </c>
    </row>
    <row r="5366" spans="1:8">
      <c r="A5366">
        <v>373</v>
      </c>
      <c r="B5366" t="s">
        <v>635</v>
      </c>
      <c r="C5366">
        <v>14</v>
      </c>
      <c r="D5366" s="24">
        <v>991.870361328125</v>
      </c>
      <c r="E5366" s="24">
        <v>797.81866455078125</v>
      </c>
      <c r="F5366" s="24">
        <v>337.8228759765625</v>
      </c>
      <c r="G5366" s="24">
        <v>190.76762390136719</v>
      </c>
      <c r="H5366" s="24">
        <v>96.543800354003906</v>
      </c>
    </row>
    <row r="5367" spans="1:8">
      <c r="A5367">
        <v>374</v>
      </c>
      <c r="B5367" t="s">
        <v>636</v>
      </c>
      <c r="C5367">
        <v>14</v>
      </c>
      <c r="D5367" s="24">
        <v>1860.4849853515625</v>
      </c>
      <c r="E5367" s="24">
        <v>438.16607666015625</v>
      </c>
      <c r="F5367" s="24">
        <v>-141.22268676757812</v>
      </c>
      <c r="G5367" s="24">
        <v>968.1854248046875</v>
      </c>
      <c r="H5367" s="24">
        <v>447.0245361328125</v>
      </c>
    </row>
    <row r="5368" spans="1:8">
      <c r="A5368">
        <v>375</v>
      </c>
      <c r="B5368" t="s">
        <v>637</v>
      </c>
      <c r="C5368">
        <v>14</v>
      </c>
      <c r="D5368" s="24">
        <v>2949.30517578125</v>
      </c>
      <c r="E5368" s="24">
        <v>821.06817626953125</v>
      </c>
      <c r="F5368" s="24">
        <v>529.11138916015625</v>
      </c>
      <c r="G5368" s="24">
        <v>1373.26806640625</v>
      </c>
      <c r="H5368" s="24">
        <v>762.6632080078125</v>
      </c>
    </row>
    <row r="5369" spans="1:8">
      <c r="A5369">
        <v>376</v>
      </c>
      <c r="B5369" t="s">
        <v>638</v>
      </c>
      <c r="C5369">
        <v>14</v>
      </c>
      <c r="D5369" s="24">
        <v>405.30609130859375</v>
      </c>
      <c r="E5369" s="24">
        <v>637.1927490234375</v>
      </c>
      <c r="F5369" s="24">
        <v>515.52703857421875</v>
      </c>
      <c r="G5369" s="24">
        <v>1217.276123046875</v>
      </c>
      <c r="H5369" s="24">
        <v>-451.05828857421875</v>
      </c>
    </row>
    <row r="5370" spans="1:8">
      <c r="A5370">
        <v>377</v>
      </c>
      <c r="B5370" t="s">
        <v>639</v>
      </c>
      <c r="C5370">
        <v>14</v>
      </c>
      <c r="D5370" s="24">
        <v>654.8480224609375</v>
      </c>
      <c r="E5370" s="24">
        <v>706.44677734375</v>
      </c>
      <c r="F5370" s="24">
        <v>331.568359375</v>
      </c>
      <c r="G5370" s="24">
        <v>1048.8917236328125</v>
      </c>
      <c r="H5370" s="24">
        <v>403.41244506835938</v>
      </c>
    </row>
    <row r="5371" spans="1:8">
      <c r="A5371">
        <v>378</v>
      </c>
      <c r="B5371" t="s">
        <v>640</v>
      </c>
      <c r="C5371">
        <v>14</v>
      </c>
      <c r="D5371" s="24">
        <v>813.44281005859375</v>
      </c>
      <c r="E5371" s="24">
        <v>549.00897216796875</v>
      </c>
      <c r="F5371" s="24">
        <v>985.59869384765625</v>
      </c>
      <c r="G5371" s="24">
        <v>1647.0809326171875</v>
      </c>
      <c r="H5371" s="24">
        <v>902.8668212890625</v>
      </c>
    </row>
    <row r="5372" spans="1:8">
      <c r="A5372">
        <v>379</v>
      </c>
      <c r="B5372" t="s">
        <v>641</v>
      </c>
      <c r="C5372">
        <v>14</v>
      </c>
      <c r="D5372" s="24">
        <v>660.6102294921875</v>
      </c>
      <c r="E5372" s="24">
        <v>490.80258178710938</v>
      </c>
      <c r="F5372" s="24">
        <v>68.053375244140625</v>
      </c>
      <c r="G5372" s="24">
        <v>1645.6158447265625</v>
      </c>
      <c r="H5372" s="24">
        <v>289.96368408203125</v>
      </c>
    </row>
    <row r="5373" spans="1:8">
      <c r="A5373">
        <v>380</v>
      </c>
      <c r="B5373" t="s">
        <v>642</v>
      </c>
      <c r="C5373">
        <v>14</v>
      </c>
      <c r="D5373" s="24">
        <v>1912.7763671875</v>
      </c>
      <c r="E5373" s="24">
        <v>1044.5731201171875</v>
      </c>
      <c r="F5373" s="24">
        <v>496.36062622070312</v>
      </c>
      <c r="G5373" s="24">
        <v>1517.95947265625</v>
      </c>
      <c r="H5373" s="24">
        <v>911.61700439453125</v>
      </c>
    </row>
    <row r="5374" spans="1:8">
      <c r="A5374">
        <v>381</v>
      </c>
      <c r="B5374" t="s">
        <v>643</v>
      </c>
      <c r="C5374">
        <v>14</v>
      </c>
      <c r="D5374" s="24">
        <v>1088.0850830078125</v>
      </c>
      <c r="E5374" s="24">
        <v>512.69287109375</v>
      </c>
      <c r="F5374" s="24">
        <v>453.69003295898438</v>
      </c>
      <c r="G5374" s="24">
        <v>1422.5648193359375</v>
      </c>
      <c r="H5374" s="24">
        <v>487.48837280273438</v>
      </c>
    </row>
    <row r="5375" spans="1:8">
      <c r="A5375">
        <v>382</v>
      </c>
      <c r="B5375" t="s">
        <v>644</v>
      </c>
      <c r="C5375">
        <v>14</v>
      </c>
      <c r="D5375" s="24">
        <v>7772.1533203125</v>
      </c>
      <c r="E5375" s="24">
        <v>1207.669677734375</v>
      </c>
      <c r="F5375" s="24">
        <v>1192.3177490234375</v>
      </c>
      <c r="G5375" s="24">
        <v>1856.56005859375</v>
      </c>
      <c r="H5375" s="24">
        <v>734.5792236328125</v>
      </c>
    </row>
    <row r="5376" spans="1:8">
      <c r="A5376">
        <v>383</v>
      </c>
      <c r="B5376" t="s">
        <v>645</v>
      </c>
      <c r="C5376">
        <v>14</v>
      </c>
      <c r="D5376" s="24">
        <v>5356.95263671875</v>
      </c>
      <c r="E5376" s="24">
        <v>745.92547607421875</v>
      </c>
      <c r="F5376" s="24">
        <v>728.82196044921875</v>
      </c>
      <c r="G5376" s="24">
        <v>1251.378173828125</v>
      </c>
      <c r="H5376" s="24">
        <v>246.34176635742188</v>
      </c>
    </row>
    <row r="5377" spans="1:8">
      <c r="A5377">
        <v>384</v>
      </c>
      <c r="B5377" t="s">
        <v>646</v>
      </c>
      <c r="C5377">
        <v>14</v>
      </c>
      <c r="D5377" s="24">
        <v>5167.56689453125</v>
      </c>
      <c r="E5377" s="24">
        <v>945.10723876953125</v>
      </c>
      <c r="F5377" s="24">
        <v>544.60546875</v>
      </c>
      <c r="G5377" s="24">
        <v>927.18182373046875</v>
      </c>
      <c r="H5377" s="24">
        <v>312.45089721679688</v>
      </c>
    </row>
    <row r="5378" spans="1:8">
      <c r="A5378">
        <v>1</v>
      </c>
      <c r="B5378" t="s">
        <v>206</v>
      </c>
      <c r="C5378">
        <v>15</v>
      </c>
      <c r="D5378" s="24">
        <v>56173.4453125</v>
      </c>
      <c r="E5378" s="24">
        <v>24253.056640625</v>
      </c>
      <c r="F5378" s="24">
        <v>50776.71875</v>
      </c>
      <c r="G5378" s="24">
        <v>113543.5078125</v>
      </c>
      <c r="H5378" s="24">
        <v>283.73007202148438</v>
      </c>
    </row>
    <row r="5379" spans="1:8">
      <c r="A5379">
        <v>2</v>
      </c>
      <c r="B5379" t="s">
        <v>213</v>
      </c>
      <c r="C5379">
        <v>15</v>
      </c>
      <c r="D5379" s="24">
        <v>75471.453125</v>
      </c>
      <c r="E5379" s="24">
        <v>30993.697265625</v>
      </c>
      <c r="F5379" s="24">
        <v>56396.59375</v>
      </c>
      <c r="G5379" s="24">
        <v>122047.1484375</v>
      </c>
      <c r="H5379" s="24">
        <v>829.38690185546875</v>
      </c>
    </row>
    <row r="5380" spans="1:8">
      <c r="A5380">
        <v>3</v>
      </c>
      <c r="B5380" t="s">
        <v>216</v>
      </c>
      <c r="C5380">
        <v>15</v>
      </c>
      <c r="D5380" s="24">
        <v>81915.078125</v>
      </c>
      <c r="E5380" s="24">
        <v>32648.185546875</v>
      </c>
      <c r="F5380" s="24">
        <v>59144.10546875</v>
      </c>
      <c r="G5380" s="24">
        <v>120651.1796875</v>
      </c>
      <c r="H5380" s="24">
        <v>886.13873291015625</v>
      </c>
    </row>
    <row r="5381" spans="1:8">
      <c r="A5381">
        <v>4</v>
      </c>
      <c r="B5381" t="s">
        <v>222</v>
      </c>
      <c r="C5381">
        <v>15</v>
      </c>
      <c r="D5381" s="24">
        <v>71181.5078125</v>
      </c>
      <c r="E5381" s="24">
        <v>30390.09375</v>
      </c>
      <c r="F5381" s="24">
        <v>62707.83984375</v>
      </c>
      <c r="G5381" s="24">
        <v>125625.4453125</v>
      </c>
      <c r="H5381" s="24">
        <v>780.80181884765625</v>
      </c>
    </row>
    <row r="5382" spans="1:8">
      <c r="A5382">
        <v>5</v>
      </c>
      <c r="B5382" t="s">
        <v>227</v>
      </c>
      <c r="C5382">
        <v>15</v>
      </c>
      <c r="D5382" s="24">
        <v>43605.7421875</v>
      </c>
      <c r="E5382" s="24">
        <v>19065.6015625</v>
      </c>
      <c r="F5382" s="24">
        <v>42407.50390625</v>
      </c>
      <c r="G5382" s="24">
        <v>83079.1796875</v>
      </c>
      <c r="H5382" s="24">
        <v>742.865478515625</v>
      </c>
    </row>
    <row r="5383" spans="1:8">
      <c r="A5383">
        <v>6</v>
      </c>
      <c r="B5383" t="s">
        <v>231</v>
      </c>
      <c r="C5383">
        <v>15</v>
      </c>
      <c r="D5383" s="24">
        <v>37236.5546875</v>
      </c>
      <c r="E5383" s="24">
        <v>19844.41796875</v>
      </c>
      <c r="F5383" s="24">
        <v>42762.64453125</v>
      </c>
      <c r="G5383" s="24">
        <v>83431.15625</v>
      </c>
      <c r="H5383" s="24">
        <v>409.10256958007812</v>
      </c>
    </row>
    <row r="5384" spans="1:8">
      <c r="A5384">
        <v>7</v>
      </c>
      <c r="B5384" t="s">
        <v>234</v>
      </c>
      <c r="C5384">
        <v>15</v>
      </c>
      <c r="D5384" s="24">
        <v>36793.61328125</v>
      </c>
      <c r="E5384" s="24">
        <v>20120.392578125</v>
      </c>
      <c r="F5384" s="24">
        <v>44245.95703125</v>
      </c>
      <c r="G5384" s="24">
        <v>83187.5234375</v>
      </c>
      <c r="H5384" s="24">
        <v>-343.98141479492188</v>
      </c>
    </row>
    <row r="5385" spans="1:8">
      <c r="A5385">
        <v>8</v>
      </c>
      <c r="B5385" t="s">
        <v>236</v>
      </c>
      <c r="C5385">
        <v>15</v>
      </c>
      <c r="D5385" s="24">
        <v>46976.6171875</v>
      </c>
      <c r="E5385" s="24">
        <v>24664.591796875</v>
      </c>
      <c r="F5385" s="24">
        <v>53538.21875</v>
      </c>
      <c r="G5385" s="24">
        <v>99511.3671875</v>
      </c>
      <c r="H5385" s="24">
        <v>139.76272583007812</v>
      </c>
    </row>
    <row r="5386" spans="1:8">
      <c r="A5386">
        <v>9</v>
      </c>
      <c r="B5386" t="s">
        <v>237</v>
      </c>
      <c r="C5386">
        <v>15</v>
      </c>
      <c r="D5386" s="24">
        <v>1573.9117431640625</v>
      </c>
      <c r="E5386" s="24">
        <v>554.5926513671875</v>
      </c>
      <c r="F5386" s="24">
        <v>83.139015197753906</v>
      </c>
      <c r="G5386" s="24">
        <v>779.0589599609375</v>
      </c>
      <c r="H5386" s="24">
        <v>69.756668090820312</v>
      </c>
    </row>
    <row r="5387" spans="1:8">
      <c r="A5387">
        <v>10</v>
      </c>
      <c r="B5387" t="s">
        <v>238</v>
      </c>
      <c r="C5387">
        <v>15</v>
      </c>
      <c r="D5387" s="24">
        <v>7415.90087890625</v>
      </c>
      <c r="E5387" s="24">
        <v>1023.8307495117188</v>
      </c>
      <c r="F5387" s="24">
        <v>813.23504638671875</v>
      </c>
      <c r="G5387" s="24">
        <v>1569.976806640625</v>
      </c>
      <c r="H5387" s="24">
        <v>848.93115234375</v>
      </c>
    </row>
    <row r="5388" spans="1:8">
      <c r="A5388">
        <v>11</v>
      </c>
      <c r="B5388" t="s">
        <v>239</v>
      </c>
      <c r="C5388">
        <v>15</v>
      </c>
      <c r="D5388" s="24">
        <v>5945.21533203125</v>
      </c>
      <c r="E5388" s="24">
        <v>734.87579345703125</v>
      </c>
      <c r="F5388" s="24">
        <v>979.85394287109375</v>
      </c>
      <c r="G5388" s="24">
        <v>1010.2655029296875</v>
      </c>
      <c r="H5388" s="24">
        <v>266.16415405273438</v>
      </c>
    </row>
    <row r="5389" spans="1:8">
      <c r="A5389">
        <v>12</v>
      </c>
      <c r="B5389" t="s">
        <v>240</v>
      </c>
      <c r="C5389">
        <v>15</v>
      </c>
      <c r="D5389" s="24">
        <v>3095.707275390625</v>
      </c>
      <c r="E5389" s="24">
        <v>897.02960205078125</v>
      </c>
      <c r="F5389" s="24">
        <v>941.80096435546875</v>
      </c>
      <c r="G5389" s="24">
        <v>1092.7305908203125</v>
      </c>
      <c r="H5389" s="24">
        <v>1210.1004638671875</v>
      </c>
    </row>
    <row r="5390" spans="1:8">
      <c r="A5390">
        <v>13</v>
      </c>
      <c r="B5390" t="s">
        <v>241</v>
      </c>
      <c r="C5390">
        <v>15</v>
      </c>
      <c r="D5390" s="24">
        <v>2065.479736328125</v>
      </c>
      <c r="E5390" s="24">
        <v>524.71343994140625</v>
      </c>
      <c r="F5390" s="24">
        <v>292.97268676757812</v>
      </c>
      <c r="G5390" s="24">
        <v>1083.675537109375</v>
      </c>
      <c r="H5390" s="24">
        <v>617.69232177734375</v>
      </c>
    </row>
    <row r="5391" spans="1:8">
      <c r="A5391">
        <v>14</v>
      </c>
      <c r="B5391" t="s">
        <v>242</v>
      </c>
      <c r="C5391">
        <v>15</v>
      </c>
      <c r="D5391" s="24">
        <v>7829.1240234375</v>
      </c>
      <c r="E5391" s="24">
        <v>1422.05517578125</v>
      </c>
      <c r="F5391" s="24">
        <v>839.09954833984375</v>
      </c>
      <c r="G5391" s="24">
        <v>1079.34326171875</v>
      </c>
      <c r="H5391" s="24">
        <v>880.0941162109375</v>
      </c>
    </row>
    <row r="5392" spans="1:8">
      <c r="A5392">
        <v>15</v>
      </c>
      <c r="B5392" t="s">
        <v>243</v>
      </c>
      <c r="C5392">
        <v>15</v>
      </c>
      <c r="D5392" s="24">
        <v>16039.3701171875</v>
      </c>
      <c r="E5392" s="24">
        <v>2239.675537109375</v>
      </c>
      <c r="F5392" s="24">
        <v>1517.4713134765625</v>
      </c>
      <c r="G5392" s="24">
        <v>2041.4803466796875</v>
      </c>
      <c r="H5392" s="24">
        <v>1349.148193359375</v>
      </c>
    </row>
    <row r="5393" spans="1:8">
      <c r="A5393">
        <v>16</v>
      </c>
      <c r="B5393" t="s">
        <v>244</v>
      </c>
      <c r="C5393">
        <v>15</v>
      </c>
      <c r="D5393" s="24">
        <v>25909.556640625</v>
      </c>
      <c r="E5393" s="24">
        <v>3873.468505859375</v>
      </c>
      <c r="F5393" s="24">
        <v>2354.206298828125</v>
      </c>
      <c r="G5393" s="24">
        <v>3207.127197265625</v>
      </c>
      <c r="H5393" s="24">
        <v>357.84149169921875</v>
      </c>
    </row>
    <row r="5394" spans="1:8">
      <c r="A5394">
        <v>17</v>
      </c>
      <c r="B5394" t="s">
        <v>245</v>
      </c>
      <c r="C5394">
        <v>15</v>
      </c>
      <c r="D5394" s="24">
        <v>4634.62109375</v>
      </c>
      <c r="E5394" s="24">
        <v>964.56787109375</v>
      </c>
      <c r="F5394" s="24">
        <v>861.452392578125</v>
      </c>
      <c r="G5394" s="24">
        <v>1234.6982421875</v>
      </c>
      <c r="H5394" s="24">
        <v>614.73236083984375</v>
      </c>
    </row>
    <row r="5395" spans="1:8">
      <c r="A5395">
        <v>18</v>
      </c>
      <c r="B5395" t="s">
        <v>246</v>
      </c>
      <c r="C5395">
        <v>15</v>
      </c>
      <c r="D5395" s="24">
        <v>743.71881103515625</v>
      </c>
      <c r="E5395" s="24">
        <v>213.57928466796875</v>
      </c>
      <c r="F5395" s="24">
        <v>123.28392028808594</v>
      </c>
      <c r="G5395" s="24">
        <v>-2380.176513671875</v>
      </c>
      <c r="H5395" s="24">
        <v>427.33261108398438</v>
      </c>
    </row>
    <row r="5396" spans="1:8">
      <c r="A5396">
        <v>19</v>
      </c>
      <c r="B5396" t="s">
        <v>247</v>
      </c>
      <c r="C5396">
        <v>15</v>
      </c>
      <c r="D5396" s="24">
        <v>5001.25048828125</v>
      </c>
      <c r="E5396" s="24">
        <v>752.66473388671875</v>
      </c>
      <c r="F5396" s="24">
        <v>620.67095947265625</v>
      </c>
      <c r="G5396" s="24">
        <v>1470.4884033203125</v>
      </c>
      <c r="H5396" s="24">
        <v>909.50897216796875</v>
      </c>
    </row>
    <row r="5397" spans="1:8">
      <c r="A5397">
        <v>20</v>
      </c>
      <c r="B5397" t="s">
        <v>248</v>
      </c>
      <c r="C5397">
        <v>15</v>
      </c>
      <c r="D5397" s="24">
        <v>906104.4375</v>
      </c>
      <c r="E5397" s="24">
        <v>97023.7265625</v>
      </c>
      <c r="F5397" s="24">
        <v>45037.234375</v>
      </c>
      <c r="G5397" s="24">
        <v>38752.30078125</v>
      </c>
      <c r="H5397" s="24">
        <v>12214.396484375</v>
      </c>
    </row>
    <row r="5398" spans="1:8">
      <c r="A5398">
        <v>21</v>
      </c>
      <c r="B5398" t="s">
        <v>249</v>
      </c>
      <c r="C5398">
        <v>15</v>
      </c>
      <c r="D5398" s="24">
        <v>538.62286376953125</v>
      </c>
      <c r="E5398" s="24">
        <v>36.476543426513672</v>
      </c>
      <c r="F5398" s="24">
        <v>159.74349975585938</v>
      </c>
      <c r="G5398" s="24">
        <v>972.4688720703125</v>
      </c>
      <c r="H5398" s="24">
        <v>572.30084228515625</v>
      </c>
    </row>
    <row r="5399" spans="1:8">
      <c r="A5399">
        <v>22</v>
      </c>
      <c r="B5399" t="s">
        <v>250</v>
      </c>
      <c r="C5399">
        <v>15</v>
      </c>
      <c r="D5399" s="24">
        <v>2935.10595703125</v>
      </c>
      <c r="E5399" s="24">
        <v>697.55389404296875</v>
      </c>
      <c r="F5399" s="24">
        <v>589.4798583984375</v>
      </c>
      <c r="G5399" s="24">
        <v>1123.8154296875</v>
      </c>
      <c r="H5399" s="24">
        <v>284.80377197265625</v>
      </c>
    </row>
    <row r="5400" spans="1:8">
      <c r="A5400">
        <v>23</v>
      </c>
      <c r="B5400" t="s">
        <v>251</v>
      </c>
      <c r="C5400">
        <v>15</v>
      </c>
      <c r="D5400" s="24">
        <v>3080.388916015625</v>
      </c>
      <c r="E5400" s="24">
        <v>741.17669677734375</v>
      </c>
      <c r="F5400" s="24">
        <v>275.10580444335938</v>
      </c>
      <c r="G5400" s="24">
        <v>523.5560302734375</v>
      </c>
      <c r="H5400" s="24">
        <v>384.10406494140625</v>
      </c>
    </row>
    <row r="5401" spans="1:8">
      <c r="A5401">
        <v>24</v>
      </c>
      <c r="B5401" t="s">
        <v>252</v>
      </c>
      <c r="C5401">
        <v>15</v>
      </c>
      <c r="D5401" s="24">
        <v>5056.12890625</v>
      </c>
      <c r="E5401" s="24">
        <v>661.78143310546875</v>
      </c>
      <c r="F5401" s="24">
        <v>348.33380126953125</v>
      </c>
      <c r="G5401" s="24">
        <v>1152.9869384765625</v>
      </c>
      <c r="H5401" s="24">
        <v>332.89047241210938</v>
      </c>
    </row>
    <row r="5402" spans="1:8">
      <c r="A5402">
        <v>25</v>
      </c>
      <c r="B5402" t="s">
        <v>253</v>
      </c>
      <c r="C5402">
        <v>15</v>
      </c>
      <c r="D5402" s="24">
        <v>39017.203125</v>
      </c>
      <c r="E5402" s="24">
        <v>19623.73046875</v>
      </c>
      <c r="F5402" s="24">
        <v>43700.13671875</v>
      </c>
      <c r="G5402" s="24">
        <v>91834.3046875</v>
      </c>
      <c r="H5402" s="24">
        <v>255.94078063964844</v>
      </c>
    </row>
    <row r="5403" spans="1:8">
      <c r="A5403">
        <v>26</v>
      </c>
      <c r="B5403" t="s">
        <v>254</v>
      </c>
      <c r="C5403">
        <v>15</v>
      </c>
      <c r="D5403" s="24">
        <v>54613.3671875</v>
      </c>
      <c r="E5403" s="24">
        <v>25864.36328125</v>
      </c>
      <c r="F5403" s="24">
        <v>57432.45703125</v>
      </c>
      <c r="G5403" s="24">
        <v>117317.8671875</v>
      </c>
      <c r="H5403" s="24">
        <v>1256.6988525390625</v>
      </c>
    </row>
    <row r="5404" spans="1:8">
      <c r="A5404">
        <v>27</v>
      </c>
      <c r="B5404" t="s">
        <v>255</v>
      </c>
      <c r="C5404">
        <v>15</v>
      </c>
      <c r="D5404" s="24">
        <v>28055.556640625</v>
      </c>
      <c r="E5404" s="24">
        <v>17096.009765625</v>
      </c>
      <c r="F5404" s="24">
        <v>38367.05859375</v>
      </c>
      <c r="G5404" s="24">
        <v>77222.4375</v>
      </c>
      <c r="H5404" s="24">
        <v>41.329868316650391</v>
      </c>
    </row>
    <row r="5405" spans="1:8">
      <c r="A5405">
        <v>28</v>
      </c>
      <c r="B5405" t="s">
        <v>256</v>
      </c>
      <c r="C5405">
        <v>15</v>
      </c>
      <c r="D5405" s="24">
        <v>50376.14453125</v>
      </c>
      <c r="E5405" s="24">
        <v>26256.318359375</v>
      </c>
      <c r="F5405" s="24">
        <v>56653.32421875</v>
      </c>
      <c r="G5405" s="24">
        <v>110762.546875</v>
      </c>
      <c r="H5405" s="24">
        <v>317.458984375</v>
      </c>
    </row>
    <row r="5406" spans="1:8">
      <c r="A5406">
        <v>29</v>
      </c>
      <c r="B5406" t="s">
        <v>282</v>
      </c>
      <c r="C5406">
        <v>15</v>
      </c>
      <c r="D5406" s="24">
        <v>28723.37890625</v>
      </c>
      <c r="E5406" s="24">
        <v>15791.107421875</v>
      </c>
      <c r="F5406" s="24">
        <v>36744.63671875</v>
      </c>
      <c r="G5406" s="24">
        <v>70477.328125</v>
      </c>
      <c r="H5406" s="24">
        <v>74.939231872558594</v>
      </c>
    </row>
    <row r="5407" spans="1:8">
      <c r="A5407">
        <v>30</v>
      </c>
      <c r="B5407" t="s">
        <v>284</v>
      </c>
      <c r="C5407">
        <v>15</v>
      </c>
      <c r="D5407" s="24">
        <v>13440.646484375</v>
      </c>
      <c r="E5407" s="24">
        <v>11491.3525390625</v>
      </c>
      <c r="F5407" s="24">
        <v>31544.9140625</v>
      </c>
      <c r="G5407" s="24">
        <v>61007.27734375</v>
      </c>
      <c r="H5407" s="24">
        <v>-574.29510498046875</v>
      </c>
    </row>
    <row r="5408" spans="1:8">
      <c r="A5408">
        <v>31</v>
      </c>
      <c r="B5408" t="s">
        <v>285</v>
      </c>
      <c r="C5408">
        <v>15</v>
      </c>
      <c r="D5408" s="24">
        <v>42274.95703125</v>
      </c>
      <c r="E5408" s="24">
        <v>22328.935546875</v>
      </c>
      <c r="F5408" s="24">
        <v>49136.5546875</v>
      </c>
      <c r="G5408" s="24">
        <v>91245.7421875</v>
      </c>
      <c r="H5408" s="24">
        <v>254.17568969726562</v>
      </c>
    </row>
    <row r="5409" spans="1:8">
      <c r="A5409">
        <v>32</v>
      </c>
      <c r="B5409" t="s">
        <v>286</v>
      </c>
      <c r="C5409">
        <v>15</v>
      </c>
      <c r="D5409" s="24">
        <v>40707.74609375</v>
      </c>
      <c r="E5409" s="24">
        <v>21301.59765625</v>
      </c>
      <c r="F5409" s="24">
        <v>47616.5078125</v>
      </c>
      <c r="G5409" s="24">
        <v>86728.65625</v>
      </c>
      <c r="H5409" s="24">
        <v>1003.1945190429688</v>
      </c>
    </row>
    <row r="5410" spans="1:8">
      <c r="A5410">
        <v>33</v>
      </c>
      <c r="B5410" t="s">
        <v>287</v>
      </c>
      <c r="C5410">
        <v>15</v>
      </c>
      <c r="D5410" s="24">
        <v>5826.849609375</v>
      </c>
      <c r="E5410" s="24">
        <v>1028.90576171875</v>
      </c>
      <c r="F5410" s="24">
        <v>876.59979248046875</v>
      </c>
      <c r="G5410" s="24">
        <v>1142.36572265625</v>
      </c>
      <c r="H5410" s="24">
        <v>751.92681884765625</v>
      </c>
    </row>
    <row r="5411" spans="1:8">
      <c r="A5411">
        <v>34</v>
      </c>
      <c r="B5411" t="s">
        <v>288</v>
      </c>
      <c r="C5411">
        <v>15</v>
      </c>
      <c r="D5411" s="24">
        <v>5235.34228515625</v>
      </c>
      <c r="E5411" s="24">
        <v>946.8389892578125</v>
      </c>
      <c r="F5411" s="24">
        <v>1126.1397705078125</v>
      </c>
      <c r="G5411" s="24">
        <v>1092.5079345703125</v>
      </c>
      <c r="H5411" s="24">
        <v>1766.92138671875</v>
      </c>
    </row>
    <row r="5412" spans="1:8">
      <c r="A5412">
        <v>35</v>
      </c>
      <c r="B5412" t="s">
        <v>289</v>
      </c>
      <c r="C5412">
        <v>15</v>
      </c>
      <c r="D5412" s="24">
        <v>3802.04931640625</v>
      </c>
      <c r="E5412" s="24">
        <v>102.07365417480469</v>
      </c>
      <c r="F5412" s="24">
        <v>501.56137084960938</v>
      </c>
      <c r="G5412" s="24">
        <v>617.42169189453125</v>
      </c>
      <c r="H5412" s="24">
        <v>566.545166015625</v>
      </c>
    </row>
    <row r="5413" spans="1:8">
      <c r="A5413">
        <v>36</v>
      </c>
      <c r="B5413" t="s">
        <v>290</v>
      </c>
      <c r="C5413">
        <v>15</v>
      </c>
      <c r="D5413" s="24">
        <v>4892.1474609375</v>
      </c>
      <c r="E5413" s="24">
        <v>610.86785888671875</v>
      </c>
      <c r="F5413" s="24">
        <v>733.86199951171875</v>
      </c>
      <c r="G5413" s="24">
        <v>1568.4635009765625</v>
      </c>
      <c r="H5413" s="24">
        <v>1028.621337890625</v>
      </c>
    </row>
    <row r="5414" spans="1:8">
      <c r="A5414">
        <v>37</v>
      </c>
      <c r="B5414" t="s">
        <v>291</v>
      </c>
      <c r="C5414">
        <v>15</v>
      </c>
      <c r="D5414" s="24">
        <v>3872.332275390625</v>
      </c>
      <c r="E5414" s="24">
        <v>849.6588134765625</v>
      </c>
      <c r="F5414" s="24">
        <v>763.08709716796875</v>
      </c>
      <c r="G5414" s="24">
        <v>602.72235107421875</v>
      </c>
      <c r="H5414" s="24">
        <v>616.27392578125</v>
      </c>
    </row>
    <row r="5415" spans="1:8">
      <c r="A5415">
        <v>38</v>
      </c>
      <c r="B5415" t="s">
        <v>293</v>
      </c>
      <c r="C5415">
        <v>15</v>
      </c>
      <c r="D5415" s="24">
        <v>1192.060546875</v>
      </c>
      <c r="E5415" s="24">
        <v>741.06207275390625</v>
      </c>
      <c r="F5415" s="24">
        <v>275.62588500976562</v>
      </c>
      <c r="G5415" s="24">
        <v>639.88232421875</v>
      </c>
      <c r="H5415" s="24">
        <v>166.57023620605469</v>
      </c>
    </row>
    <row r="5416" spans="1:8">
      <c r="A5416">
        <v>39</v>
      </c>
      <c r="B5416" t="s">
        <v>294</v>
      </c>
      <c r="C5416">
        <v>15</v>
      </c>
      <c r="D5416" s="24">
        <v>3445.53662109375</v>
      </c>
      <c r="E5416" s="24">
        <v>651.177001953125</v>
      </c>
      <c r="F5416" s="24">
        <v>358.52435302734375</v>
      </c>
      <c r="G5416" s="24">
        <v>815.1566162109375</v>
      </c>
      <c r="H5416" s="24">
        <v>872.07562255859375</v>
      </c>
    </row>
    <row r="5417" spans="1:8">
      <c r="A5417">
        <v>40</v>
      </c>
      <c r="B5417" t="s">
        <v>295</v>
      </c>
      <c r="C5417">
        <v>15</v>
      </c>
      <c r="D5417" s="24">
        <v>4598.267578125</v>
      </c>
      <c r="E5417" s="24">
        <v>1328.269287109375</v>
      </c>
      <c r="F5417" s="24">
        <v>638.08087158203125</v>
      </c>
      <c r="G5417" s="24">
        <v>865.35113525390625</v>
      </c>
      <c r="H5417" s="24">
        <v>469.76141357421875</v>
      </c>
    </row>
    <row r="5418" spans="1:8">
      <c r="A5418">
        <v>41</v>
      </c>
      <c r="B5418" t="s">
        <v>296</v>
      </c>
      <c r="C5418">
        <v>15</v>
      </c>
      <c r="D5418" s="24">
        <v>1045.18115234375</v>
      </c>
      <c r="E5418" s="24">
        <v>169.57522583007812</v>
      </c>
      <c r="F5418" s="24">
        <v>430.67251586914062</v>
      </c>
      <c r="G5418" s="24">
        <v>446.05978393554688</v>
      </c>
      <c r="H5418" s="24">
        <v>343.17938232421875</v>
      </c>
    </row>
    <row r="5419" spans="1:8">
      <c r="A5419">
        <v>42</v>
      </c>
      <c r="B5419" t="s">
        <v>297</v>
      </c>
      <c r="C5419">
        <v>15</v>
      </c>
      <c r="D5419" s="24">
        <v>1396.557373046875</v>
      </c>
      <c r="E5419" s="24">
        <v>536.83123779296875</v>
      </c>
      <c r="F5419" s="24">
        <v>-284.94503784179688</v>
      </c>
      <c r="G5419" s="24">
        <v>159.64434814453125</v>
      </c>
      <c r="H5419" s="24">
        <v>-51.148651123046875</v>
      </c>
    </row>
    <row r="5420" spans="1:8">
      <c r="A5420">
        <v>43</v>
      </c>
      <c r="B5420" t="s">
        <v>298</v>
      </c>
      <c r="C5420">
        <v>15</v>
      </c>
      <c r="D5420" s="24">
        <v>5135.18505859375</v>
      </c>
      <c r="E5420" s="24">
        <v>583.55462646484375</v>
      </c>
      <c r="F5420" s="24">
        <v>494.72283935546875</v>
      </c>
      <c r="G5420" s="24">
        <v>348.92984008789062</v>
      </c>
      <c r="H5420" s="24">
        <v>583.857421875</v>
      </c>
    </row>
    <row r="5421" spans="1:8">
      <c r="A5421">
        <v>44</v>
      </c>
      <c r="B5421" t="s">
        <v>299</v>
      </c>
      <c r="C5421">
        <v>15</v>
      </c>
      <c r="D5421" s="24">
        <v>4070.126220703125</v>
      </c>
      <c r="E5421" s="24">
        <v>857.36175537109375</v>
      </c>
      <c r="F5421" s="24">
        <v>437.94863891601562</v>
      </c>
      <c r="G5421" s="24">
        <v>1100.4229736328125</v>
      </c>
      <c r="H5421" s="24">
        <v>340.93753051757812</v>
      </c>
    </row>
    <row r="5422" spans="1:8">
      <c r="A5422">
        <v>45</v>
      </c>
      <c r="B5422" t="s">
        <v>300</v>
      </c>
      <c r="C5422">
        <v>15</v>
      </c>
      <c r="D5422" s="24">
        <v>2593.1552734375</v>
      </c>
      <c r="E5422" s="24">
        <v>509.30105590820312</v>
      </c>
      <c r="F5422" s="24">
        <v>492.18386840820312</v>
      </c>
      <c r="G5422" s="24">
        <v>843.31689453125</v>
      </c>
      <c r="H5422" s="24">
        <v>436.81600952148438</v>
      </c>
    </row>
    <row r="5423" spans="1:8">
      <c r="A5423">
        <v>46</v>
      </c>
      <c r="B5423" t="s">
        <v>302</v>
      </c>
      <c r="C5423">
        <v>15</v>
      </c>
      <c r="D5423" s="24">
        <v>4738.22802734375</v>
      </c>
      <c r="E5423" s="24">
        <v>1021.6529541015625</v>
      </c>
      <c r="F5423" s="24">
        <v>303.1671142578125</v>
      </c>
      <c r="G5423" s="24">
        <v>1017.6476440429688</v>
      </c>
      <c r="H5423" s="24">
        <v>867.63775634765625</v>
      </c>
    </row>
    <row r="5424" spans="1:8">
      <c r="A5424">
        <v>47</v>
      </c>
      <c r="B5424" t="s">
        <v>304</v>
      </c>
      <c r="C5424">
        <v>15</v>
      </c>
      <c r="D5424" s="24">
        <v>1410.90283203125</v>
      </c>
      <c r="E5424" s="24">
        <v>217.24041748046875</v>
      </c>
      <c r="F5424" s="24">
        <v>-2.84816575050354</v>
      </c>
      <c r="G5424" s="24">
        <v>736.7777099609375</v>
      </c>
      <c r="H5424" s="24">
        <v>676.41143798828125</v>
      </c>
    </row>
    <row r="5425" spans="1:8">
      <c r="A5425">
        <v>48</v>
      </c>
      <c r="B5425" t="s">
        <v>306</v>
      </c>
      <c r="C5425">
        <v>15</v>
      </c>
      <c r="D5425" s="24">
        <v>4126.6376953125</v>
      </c>
      <c r="E5425" s="24">
        <v>715.46978759765625</v>
      </c>
      <c r="F5425" s="24">
        <v>480.25634765625</v>
      </c>
      <c r="G5425" s="24">
        <v>1096.1107177734375</v>
      </c>
      <c r="H5425" s="24">
        <v>698.1468505859375</v>
      </c>
    </row>
    <row r="5426" spans="1:8">
      <c r="A5426">
        <v>49</v>
      </c>
      <c r="B5426" t="s">
        <v>301</v>
      </c>
      <c r="C5426">
        <v>15</v>
      </c>
      <c r="D5426" s="24">
        <v>52364.03515625</v>
      </c>
      <c r="E5426" s="24">
        <v>24498.208984375</v>
      </c>
      <c r="F5426" s="24">
        <v>50383.1640625</v>
      </c>
      <c r="G5426" s="24">
        <v>107804.9765625</v>
      </c>
      <c r="H5426" s="24">
        <v>655.2340087890625</v>
      </c>
    </row>
    <row r="5427" spans="1:8">
      <c r="A5427">
        <v>50</v>
      </c>
      <c r="B5427" t="s">
        <v>303</v>
      </c>
      <c r="C5427">
        <v>15</v>
      </c>
      <c r="D5427" s="24">
        <v>33019.7734375</v>
      </c>
      <c r="E5427" s="24">
        <v>16887.556640625</v>
      </c>
      <c r="F5427" s="24">
        <v>36937.83203125</v>
      </c>
      <c r="G5427" s="24">
        <v>77656.90625</v>
      </c>
      <c r="H5427" s="24">
        <v>253.02702331542969</v>
      </c>
    </row>
    <row r="5428" spans="1:8">
      <c r="A5428">
        <v>51</v>
      </c>
      <c r="B5428" t="s">
        <v>305</v>
      </c>
      <c r="C5428">
        <v>15</v>
      </c>
      <c r="D5428" s="24">
        <v>41894.01171875</v>
      </c>
      <c r="E5428" s="24">
        <v>21682.09765625</v>
      </c>
      <c r="F5428" s="24">
        <v>46371.43359375</v>
      </c>
      <c r="G5428" s="24">
        <v>90675.1171875</v>
      </c>
      <c r="H5428" s="24">
        <v>518.05755615234375</v>
      </c>
    </row>
    <row r="5429" spans="1:8">
      <c r="A5429">
        <v>52</v>
      </c>
      <c r="B5429" t="s">
        <v>307</v>
      </c>
      <c r="C5429">
        <v>15</v>
      </c>
      <c r="D5429" s="24">
        <v>47643.09375</v>
      </c>
      <c r="E5429" s="24">
        <v>23018.7734375</v>
      </c>
      <c r="F5429" s="24">
        <v>48920.2890625</v>
      </c>
      <c r="G5429" s="24">
        <v>93643.9765625</v>
      </c>
      <c r="H5429" s="24">
        <v>1817.9835205078125</v>
      </c>
    </row>
    <row r="5430" spans="1:8">
      <c r="A5430">
        <v>53</v>
      </c>
      <c r="B5430" t="s">
        <v>308</v>
      </c>
      <c r="C5430">
        <v>15</v>
      </c>
      <c r="D5430" s="24">
        <v>25903.51953125</v>
      </c>
      <c r="E5430" s="24">
        <v>15424.4794921875</v>
      </c>
      <c r="F5430" s="24">
        <v>33601.74609375</v>
      </c>
      <c r="G5430" s="24">
        <v>62695.1015625</v>
      </c>
      <c r="H5430" s="24">
        <v>589.102783203125</v>
      </c>
    </row>
    <row r="5431" spans="1:8">
      <c r="A5431">
        <v>54</v>
      </c>
      <c r="B5431" t="s">
        <v>309</v>
      </c>
      <c r="C5431">
        <v>15</v>
      </c>
      <c r="D5431" s="24">
        <v>29394.73828125</v>
      </c>
      <c r="E5431" s="24">
        <v>15512.853515625</v>
      </c>
      <c r="F5431" s="24">
        <v>33931.07421875</v>
      </c>
      <c r="G5431" s="24">
        <v>63562.93359375</v>
      </c>
      <c r="H5431" s="24">
        <v>678.43804931640625</v>
      </c>
    </row>
    <row r="5432" spans="1:8">
      <c r="A5432">
        <v>55</v>
      </c>
      <c r="B5432" t="s">
        <v>310</v>
      </c>
      <c r="C5432">
        <v>15</v>
      </c>
      <c r="D5432" s="24">
        <v>38021.91796875</v>
      </c>
      <c r="E5432" s="24">
        <v>19768.642578125</v>
      </c>
      <c r="F5432" s="24">
        <v>40950.62109375</v>
      </c>
      <c r="G5432" s="24">
        <v>73465.2265625</v>
      </c>
      <c r="H5432" s="24">
        <v>627.72869873046875</v>
      </c>
    </row>
    <row r="5433" spans="1:8">
      <c r="A5433">
        <v>56</v>
      </c>
      <c r="B5433" t="s">
        <v>311</v>
      </c>
      <c r="C5433">
        <v>15</v>
      </c>
      <c r="D5433" s="24">
        <v>24438.111328125</v>
      </c>
      <c r="E5433" s="24">
        <v>14155.1259765625</v>
      </c>
      <c r="F5433" s="24">
        <v>31255.16796875</v>
      </c>
      <c r="G5433" s="24">
        <v>56324.45703125</v>
      </c>
      <c r="H5433" s="24">
        <v>614.9854736328125</v>
      </c>
    </row>
    <row r="5434" spans="1:8">
      <c r="A5434">
        <v>57</v>
      </c>
      <c r="B5434" t="s">
        <v>317</v>
      </c>
      <c r="C5434">
        <v>15</v>
      </c>
      <c r="D5434" s="24">
        <v>3853.30908203125</v>
      </c>
      <c r="E5434" s="24">
        <v>746.929931640625</v>
      </c>
      <c r="F5434" s="24">
        <v>1132.8323974609375</v>
      </c>
      <c r="G5434" s="24">
        <v>517.7677001953125</v>
      </c>
      <c r="H5434" s="24">
        <v>311.69735717773438</v>
      </c>
    </row>
    <row r="5435" spans="1:8">
      <c r="A5435">
        <v>58</v>
      </c>
      <c r="B5435" t="s">
        <v>319</v>
      </c>
      <c r="C5435">
        <v>15</v>
      </c>
      <c r="D5435" s="24">
        <v>6345.92236328125</v>
      </c>
      <c r="E5435" s="24">
        <v>857.7921142578125</v>
      </c>
      <c r="F5435" s="24">
        <v>950.4639892578125</v>
      </c>
      <c r="G5435" s="24">
        <v>809.59130859375</v>
      </c>
      <c r="H5435" s="24">
        <v>760.58001708984375</v>
      </c>
    </row>
    <row r="5436" spans="1:8">
      <c r="A5436">
        <v>59</v>
      </c>
      <c r="B5436" t="s">
        <v>321</v>
      </c>
      <c r="C5436">
        <v>15</v>
      </c>
      <c r="D5436" s="24">
        <v>5794.67919921875</v>
      </c>
      <c r="E5436" s="24">
        <v>1629.991943359375</v>
      </c>
      <c r="F5436" s="24">
        <v>1321.1751708984375</v>
      </c>
      <c r="G5436" s="24">
        <v>1794.63232421875</v>
      </c>
      <c r="H5436" s="24">
        <v>833.96240234375</v>
      </c>
    </row>
    <row r="5437" spans="1:8">
      <c r="A5437">
        <v>60</v>
      </c>
      <c r="B5437" t="s">
        <v>322</v>
      </c>
      <c r="C5437">
        <v>15</v>
      </c>
      <c r="D5437" s="24">
        <v>8487.8388671875</v>
      </c>
      <c r="E5437" s="24">
        <v>1712.997314453125</v>
      </c>
      <c r="F5437" s="24">
        <v>808.9459228515625</v>
      </c>
      <c r="G5437" s="24">
        <v>1432.9609375</v>
      </c>
      <c r="H5437" s="24">
        <v>471.2772216796875</v>
      </c>
    </row>
    <row r="5438" spans="1:8">
      <c r="A5438">
        <v>61</v>
      </c>
      <c r="B5438" t="s">
        <v>325</v>
      </c>
      <c r="C5438">
        <v>15</v>
      </c>
      <c r="D5438" s="24">
        <v>8901.5</v>
      </c>
      <c r="E5438" s="24">
        <v>1418.5838623046875</v>
      </c>
      <c r="F5438" s="24">
        <v>1037.7213134765625</v>
      </c>
      <c r="G5438" s="24">
        <v>656.10662841796875</v>
      </c>
      <c r="H5438" s="24">
        <v>1132.8843994140625</v>
      </c>
    </row>
    <row r="5439" spans="1:8">
      <c r="A5439">
        <v>62</v>
      </c>
      <c r="B5439" t="s">
        <v>327</v>
      </c>
      <c r="C5439">
        <v>15</v>
      </c>
      <c r="D5439" s="24">
        <v>4860.46240234375</v>
      </c>
      <c r="E5439" s="24">
        <v>861.84619140625</v>
      </c>
      <c r="F5439" s="24">
        <v>452.61709594726562</v>
      </c>
      <c r="G5439" s="24">
        <v>1109.0921630859375</v>
      </c>
      <c r="H5439" s="24">
        <v>568.17974853515625</v>
      </c>
    </row>
    <row r="5440" spans="1:8">
      <c r="A5440">
        <v>63</v>
      </c>
      <c r="B5440" t="s">
        <v>330</v>
      </c>
      <c r="C5440">
        <v>15</v>
      </c>
      <c r="D5440" s="24">
        <v>2316.333251953125</v>
      </c>
      <c r="E5440" s="24">
        <v>303.04660034179688</v>
      </c>
      <c r="F5440" s="24">
        <v>198.33259582519531</v>
      </c>
      <c r="G5440" s="24">
        <v>380.781005859375</v>
      </c>
      <c r="H5440" s="24">
        <v>347.599609375</v>
      </c>
    </row>
    <row r="5441" spans="1:8">
      <c r="A5441">
        <v>64</v>
      </c>
      <c r="B5441" t="s">
        <v>332</v>
      </c>
      <c r="C5441">
        <v>15</v>
      </c>
      <c r="D5441" s="24">
        <v>3113.40966796875</v>
      </c>
      <c r="E5441" s="24">
        <v>933.7706298828125</v>
      </c>
      <c r="F5441" s="24">
        <v>431.37936401367188</v>
      </c>
      <c r="G5441" s="24">
        <v>616.792724609375</v>
      </c>
      <c r="H5441" s="24">
        <v>399.2738037109375</v>
      </c>
    </row>
    <row r="5442" spans="1:8">
      <c r="A5442">
        <v>65</v>
      </c>
      <c r="B5442" t="s">
        <v>333</v>
      </c>
      <c r="C5442">
        <v>15</v>
      </c>
      <c r="D5442" s="24">
        <v>5129.32080078125</v>
      </c>
      <c r="E5442" s="24">
        <v>995.0980224609375</v>
      </c>
      <c r="F5442" s="24">
        <v>327.36279296875</v>
      </c>
      <c r="G5442" s="24">
        <v>873.9722900390625</v>
      </c>
      <c r="H5442" s="24">
        <v>424.87203979492188</v>
      </c>
    </row>
    <row r="5443" spans="1:8">
      <c r="A5443">
        <v>66</v>
      </c>
      <c r="B5443" t="s">
        <v>334</v>
      </c>
      <c r="C5443">
        <v>15</v>
      </c>
      <c r="D5443" s="24">
        <v>2262.129638671875</v>
      </c>
      <c r="E5443" s="24">
        <v>331.68368530273438</v>
      </c>
      <c r="F5443" s="24">
        <v>123.82468414306641</v>
      </c>
      <c r="G5443" s="24">
        <v>1484.22314453125</v>
      </c>
      <c r="H5443" s="24">
        <v>1326.483642578125</v>
      </c>
    </row>
    <row r="5444" spans="1:8">
      <c r="A5444">
        <v>67</v>
      </c>
      <c r="B5444" t="s">
        <v>335</v>
      </c>
      <c r="C5444">
        <v>15</v>
      </c>
      <c r="D5444" s="24">
        <v>10347.0625</v>
      </c>
      <c r="E5444" s="24">
        <v>2289.687744140625</v>
      </c>
      <c r="F5444" s="24">
        <v>1500.20751953125</v>
      </c>
      <c r="G5444" s="24">
        <v>2330.9033203125</v>
      </c>
      <c r="H5444" s="24">
        <v>1458.4385986328125</v>
      </c>
    </row>
    <row r="5445" spans="1:8">
      <c r="A5445">
        <v>68</v>
      </c>
      <c r="B5445" t="s">
        <v>336</v>
      </c>
      <c r="C5445">
        <v>15</v>
      </c>
      <c r="D5445" s="24">
        <v>2678.992431640625</v>
      </c>
      <c r="E5445" s="24">
        <v>576.97637939453125</v>
      </c>
      <c r="F5445" s="24">
        <v>-86.388153076171875</v>
      </c>
      <c r="G5445" s="24">
        <v>301.04364013671875</v>
      </c>
      <c r="H5445" s="24">
        <v>791.34881591796875</v>
      </c>
    </row>
    <row r="5446" spans="1:8">
      <c r="A5446">
        <v>69</v>
      </c>
      <c r="B5446" t="s">
        <v>337</v>
      </c>
      <c r="C5446">
        <v>15</v>
      </c>
      <c r="D5446" s="24">
        <v>2720.421875</v>
      </c>
      <c r="E5446" s="24">
        <v>614.8306884765625</v>
      </c>
      <c r="F5446" s="24">
        <v>622.7734375</v>
      </c>
      <c r="G5446" s="24">
        <v>1199.227294921875</v>
      </c>
      <c r="H5446" s="24">
        <v>888.44952392578125</v>
      </c>
    </row>
    <row r="5447" spans="1:8">
      <c r="A5447">
        <v>70</v>
      </c>
      <c r="B5447" t="s">
        <v>338</v>
      </c>
      <c r="C5447">
        <v>15</v>
      </c>
      <c r="D5447" s="24">
        <v>7482.10693359375</v>
      </c>
      <c r="E5447" s="24">
        <v>1011.8717651367188</v>
      </c>
      <c r="F5447" s="24">
        <v>662.24212646484375</v>
      </c>
      <c r="G5447" s="24">
        <v>1054.894287109375</v>
      </c>
      <c r="H5447" s="24">
        <v>633.94744873046875</v>
      </c>
    </row>
    <row r="5448" spans="1:8">
      <c r="A5448">
        <v>71</v>
      </c>
      <c r="B5448" t="s">
        <v>339</v>
      </c>
      <c r="C5448">
        <v>15</v>
      </c>
      <c r="D5448" s="24">
        <v>6375.8916015625</v>
      </c>
      <c r="E5448" s="24">
        <v>1112.2769775390625</v>
      </c>
      <c r="F5448" s="24">
        <v>1052.4373779296875</v>
      </c>
      <c r="G5448" s="24">
        <v>1178.5675048828125</v>
      </c>
      <c r="H5448" s="24">
        <v>610.48870849609375</v>
      </c>
    </row>
    <row r="5449" spans="1:8">
      <c r="A5449">
        <v>72</v>
      </c>
      <c r="B5449" t="s">
        <v>340</v>
      </c>
      <c r="C5449">
        <v>15</v>
      </c>
      <c r="D5449" s="24">
        <v>5372.8447265625</v>
      </c>
      <c r="E5449" s="24">
        <v>1018.08349609375</v>
      </c>
      <c r="F5449" s="24">
        <v>426.82843017578125</v>
      </c>
      <c r="G5449" s="24">
        <v>1267.1490478515625</v>
      </c>
      <c r="H5449" s="24">
        <v>947.78253173828125</v>
      </c>
    </row>
    <row r="5450" spans="1:8">
      <c r="A5450">
        <v>73</v>
      </c>
      <c r="B5450" t="s">
        <v>312</v>
      </c>
      <c r="C5450">
        <v>15</v>
      </c>
      <c r="D5450" s="24">
        <v>36698.46484375</v>
      </c>
      <c r="E5450" s="24">
        <v>19742.86328125</v>
      </c>
      <c r="F5450" s="24">
        <v>37757.34765625</v>
      </c>
      <c r="G5450" s="24">
        <v>84421.9296875</v>
      </c>
      <c r="H5450" s="24">
        <v>429.70797729492188</v>
      </c>
    </row>
    <row r="5451" spans="1:8">
      <c r="A5451">
        <v>74</v>
      </c>
      <c r="B5451" t="s">
        <v>314</v>
      </c>
      <c r="C5451">
        <v>15</v>
      </c>
      <c r="D5451" s="24">
        <v>55631.1875</v>
      </c>
      <c r="E5451" s="24">
        <v>25309.92578125</v>
      </c>
      <c r="F5451" s="24">
        <v>48169.890625</v>
      </c>
      <c r="G5451" s="24">
        <v>98676.296875</v>
      </c>
      <c r="H5451" s="24">
        <v>761.35260009765625</v>
      </c>
    </row>
    <row r="5452" spans="1:8">
      <c r="A5452">
        <v>75</v>
      </c>
      <c r="B5452" t="s">
        <v>341</v>
      </c>
      <c r="C5452">
        <v>15</v>
      </c>
      <c r="D5452" s="24">
        <v>4761.31005859375</v>
      </c>
      <c r="E5452" s="24">
        <v>1324.085205078125</v>
      </c>
      <c r="F5452" s="24">
        <v>1257.46044921875</v>
      </c>
      <c r="G5452" s="24">
        <v>1716.696533203125</v>
      </c>
      <c r="H5452" s="24">
        <v>1113.03125</v>
      </c>
    </row>
    <row r="5453" spans="1:8">
      <c r="A5453">
        <v>76</v>
      </c>
      <c r="B5453" t="s">
        <v>342</v>
      </c>
      <c r="C5453">
        <v>15</v>
      </c>
      <c r="D5453" s="24">
        <v>5902.8115234375</v>
      </c>
      <c r="E5453" s="24">
        <v>1280.3291015625</v>
      </c>
      <c r="F5453" s="24">
        <v>1160.0096435546875</v>
      </c>
      <c r="G5453" s="24">
        <v>1657.0025634765625</v>
      </c>
      <c r="H5453" s="24">
        <v>694.39178466796875</v>
      </c>
    </row>
    <row r="5454" spans="1:8">
      <c r="A5454">
        <v>77</v>
      </c>
      <c r="B5454" t="s">
        <v>343</v>
      </c>
      <c r="C5454">
        <v>15</v>
      </c>
      <c r="D5454" s="24">
        <v>2790.54150390625</v>
      </c>
      <c r="E5454" s="24">
        <v>594.50872802734375</v>
      </c>
      <c r="F5454" s="24">
        <v>514.33203125</v>
      </c>
      <c r="G5454" s="24">
        <v>1107.9005126953125</v>
      </c>
      <c r="H5454" s="24">
        <v>372.20260620117188</v>
      </c>
    </row>
    <row r="5455" spans="1:8">
      <c r="A5455">
        <v>78</v>
      </c>
      <c r="B5455" t="s">
        <v>344</v>
      </c>
      <c r="C5455">
        <v>15</v>
      </c>
      <c r="D5455" s="24">
        <v>5358.95556640625</v>
      </c>
      <c r="E5455" s="24">
        <v>883.4173583984375</v>
      </c>
      <c r="F5455" s="24">
        <v>663.6787109375</v>
      </c>
      <c r="G5455" s="24">
        <v>1031.0689697265625</v>
      </c>
      <c r="H5455" s="24">
        <v>451.95315551757812</v>
      </c>
    </row>
    <row r="5456" spans="1:8">
      <c r="A5456">
        <v>79</v>
      </c>
      <c r="B5456" t="s">
        <v>345</v>
      </c>
      <c r="C5456">
        <v>15</v>
      </c>
      <c r="D5456" s="24">
        <v>13133.927734375</v>
      </c>
      <c r="E5456" s="24">
        <v>2345.80908203125</v>
      </c>
      <c r="F5456" s="24">
        <v>1542.855712890625</v>
      </c>
      <c r="G5456" s="24">
        <v>1698.70458984375</v>
      </c>
      <c r="H5456" s="24">
        <v>678.9954833984375</v>
      </c>
    </row>
    <row r="5457" spans="1:8">
      <c r="A5457">
        <v>80</v>
      </c>
      <c r="B5457" t="s">
        <v>346</v>
      </c>
      <c r="C5457">
        <v>15</v>
      </c>
      <c r="D5457" s="24">
        <v>2906.25634765625</v>
      </c>
      <c r="E5457" s="24">
        <v>619.03863525390625</v>
      </c>
      <c r="F5457" s="24">
        <v>455.37258911132812</v>
      </c>
      <c r="G5457" s="24">
        <v>512.24420166015625</v>
      </c>
      <c r="H5457" s="24">
        <v>363.0888671875</v>
      </c>
    </row>
    <row r="5458" spans="1:8">
      <c r="A5458">
        <v>81</v>
      </c>
      <c r="B5458" t="s">
        <v>347</v>
      </c>
      <c r="C5458">
        <v>15</v>
      </c>
      <c r="D5458" s="24">
        <v>7978.34228515625</v>
      </c>
      <c r="E5458" s="24">
        <v>1392.8974609375</v>
      </c>
      <c r="F5458" s="24">
        <v>842.8599853515625</v>
      </c>
      <c r="G5458" s="24">
        <v>1298.4915771484375</v>
      </c>
      <c r="H5458" s="24">
        <v>518.92529296875</v>
      </c>
    </row>
    <row r="5459" spans="1:8">
      <c r="A5459">
        <v>82</v>
      </c>
      <c r="B5459" t="s">
        <v>348</v>
      </c>
      <c r="C5459">
        <v>15</v>
      </c>
      <c r="D5459" s="24">
        <v>5569.18798828125</v>
      </c>
      <c r="E5459" s="24">
        <v>946.73651123046875</v>
      </c>
      <c r="F5459" s="24">
        <v>393.27960205078125</v>
      </c>
      <c r="G5459" s="24">
        <v>724.15380859375</v>
      </c>
      <c r="H5459" s="24">
        <v>81.871513366699219</v>
      </c>
    </row>
    <row r="5460" spans="1:8">
      <c r="A5460">
        <v>83</v>
      </c>
      <c r="B5460" t="s">
        <v>349</v>
      </c>
      <c r="C5460">
        <v>15</v>
      </c>
      <c r="D5460" s="24">
        <v>3432.19873046875</v>
      </c>
      <c r="E5460" s="24">
        <v>905.1383056640625</v>
      </c>
      <c r="F5460" s="24">
        <v>380.701416015625</v>
      </c>
      <c r="G5460" s="24">
        <v>579.15362548828125</v>
      </c>
      <c r="H5460" s="24">
        <v>171.66914367675781</v>
      </c>
    </row>
    <row r="5461" spans="1:8">
      <c r="A5461">
        <v>84</v>
      </c>
      <c r="B5461" t="s">
        <v>350</v>
      </c>
      <c r="C5461">
        <v>15</v>
      </c>
      <c r="D5461" s="24">
        <v>1862.683837890625</v>
      </c>
      <c r="E5461" s="24">
        <v>965.156982421875</v>
      </c>
      <c r="F5461" s="24">
        <v>551.13031005859375</v>
      </c>
      <c r="G5461" s="24">
        <v>771.40399169921875</v>
      </c>
      <c r="H5461" s="24">
        <v>498.17144775390625</v>
      </c>
    </row>
    <row r="5462" spans="1:8">
      <c r="A5462">
        <v>85</v>
      </c>
      <c r="B5462" t="s">
        <v>351</v>
      </c>
      <c r="C5462">
        <v>15</v>
      </c>
      <c r="D5462" s="24">
        <v>4801.30419921875</v>
      </c>
      <c r="E5462" s="24">
        <v>894.79327392578125</v>
      </c>
      <c r="F5462" s="24">
        <v>210.5694580078125</v>
      </c>
      <c r="G5462" s="24">
        <v>967.41754150390625</v>
      </c>
      <c r="H5462" s="24">
        <v>504.17550659179688</v>
      </c>
    </row>
    <row r="5463" spans="1:8">
      <c r="A5463">
        <v>86</v>
      </c>
      <c r="B5463" t="s">
        <v>352</v>
      </c>
      <c r="C5463">
        <v>15</v>
      </c>
      <c r="D5463" s="24">
        <v>7361.84130859375</v>
      </c>
      <c r="E5463" s="24">
        <v>1490.676025390625</v>
      </c>
      <c r="F5463" s="24">
        <v>578.3292236328125</v>
      </c>
      <c r="G5463" s="24">
        <v>3383.958251953125</v>
      </c>
      <c r="H5463" s="24">
        <v>963.119384765625</v>
      </c>
    </row>
    <row r="5464" spans="1:8">
      <c r="A5464">
        <v>87</v>
      </c>
      <c r="B5464" t="s">
        <v>353</v>
      </c>
      <c r="C5464">
        <v>15</v>
      </c>
      <c r="D5464" s="24">
        <v>6193.47802734375</v>
      </c>
      <c r="E5464" s="24">
        <v>1025.2977294921875</v>
      </c>
      <c r="F5464" s="24">
        <v>839.6444091796875</v>
      </c>
      <c r="G5464" s="24">
        <v>1293.787841796875</v>
      </c>
      <c r="H5464" s="24">
        <v>575.41552734375</v>
      </c>
    </row>
    <row r="5465" spans="1:8">
      <c r="A5465">
        <v>88</v>
      </c>
      <c r="B5465" t="s">
        <v>354</v>
      </c>
      <c r="C5465">
        <v>15</v>
      </c>
      <c r="D5465" s="24">
        <v>-142.78146362304688</v>
      </c>
      <c r="E5465" s="24">
        <v>586.2279052734375</v>
      </c>
      <c r="F5465" s="24">
        <v>590.37445068359375</v>
      </c>
      <c r="G5465" s="24">
        <v>728.97528076171875</v>
      </c>
      <c r="H5465" s="24">
        <v>1226.9976806640625</v>
      </c>
    </row>
    <row r="5466" spans="1:8">
      <c r="A5466">
        <v>89</v>
      </c>
      <c r="B5466" t="s">
        <v>355</v>
      </c>
      <c r="C5466">
        <v>15</v>
      </c>
      <c r="D5466" s="24">
        <v>4262.64892578125</v>
      </c>
      <c r="E5466" s="24">
        <v>870.0234375</v>
      </c>
      <c r="F5466" s="24">
        <v>251.62232971191406</v>
      </c>
      <c r="G5466" s="24">
        <v>1031.637939453125</v>
      </c>
      <c r="H5466" s="24">
        <v>784.3614501953125</v>
      </c>
    </row>
    <row r="5467" spans="1:8">
      <c r="A5467">
        <v>90</v>
      </c>
      <c r="B5467" t="s">
        <v>356</v>
      </c>
      <c r="C5467">
        <v>15</v>
      </c>
      <c r="D5467" s="24">
        <v>3716.014404296875</v>
      </c>
      <c r="E5467" s="24">
        <v>650.288330078125</v>
      </c>
      <c r="F5467" s="24">
        <v>400.73095703125</v>
      </c>
      <c r="G5467" s="24">
        <v>694.5845947265625</v>
      </c>
      <c r="H5467" s="24">
        <v>357.39157104492188</v>
      </c>
    </row>
    <row r="5468" spans="1:8">
      <c r="A5468">
        <v>91</v>
      </c>
      <c r="B5468" t="s">
        <v>357</v>
      </c>
      <c r="C5468">
        <v>15</v>
      </c>
      <c r="D5468" s="24">
        <v>2801.52734375</v>
      </c>
      <c r="E5468" s="24">
        <v>738.580078125</v>
      </c>
      <c r="F5468" s="24">
        <v>472.9078369140625</v>
      </c>
      <c r="G5468" s="24">
        <v>692.9532470703125</v>
      </c>
      <c r="H5468" s="24">
        <v>394.73629760742188</v>
      </c>
    </row>
    <row r="5469" spans="1:8">
      <c r="A5469">
        <v>92</v>
      </c>
      <c r="B5469" t="s">
        <v>358</v>
      </c>
      <c r="C5469">
        <v>15</v>
      </c>
      <c r="D5469" s="24">
        <v>7530.470703125</v>
      </c>
      <c r="E5469" s="24">
        <v>1038.5472412109375</v>
      </c>
      <c r="F5469" s="24">
        <v>365.07623291015625</v>
      </c>
      <c r="G5469" s="24">
        <v>1368.044677734375</v>
      </c>
      <c r="H5469" s="24">
        <v>983.47088623046875</v>
      </c>
    </row>
    <row r="5470" spans="1:8">
      <c r="A5470">
        <v>93</v>
      </c>
      <c r="B5470" t="s">
        <v>359</v>
      </c>
      <c r="C5470">
        <v>15</v>
      </c>
      <c r="D5470" s="24">
        <v>7640.06201171875</v>
      </c>
      <c r="E5470" s="24">
        <v>1489.3775634765625</v>
      </c>
      <c r="F5470" s="24">
        <v>249.52491760253906</v>
      </c>
      <c r="G5470" s="24">
        <v>831.5919189453125</v>
      </c>
      <c r="H5470" s="24">
        <v>627.17962646484375</v>
      </c>
    </row>
    <row r="5471" spans="1:8">
      <c r="A5471">
        <v>94</v>
      </c>
      <c r="B5471" t="s">
        <v>360</v>
      </c>
      <c r="C5471">
        <v>15</v>
      </c>
      <c r="D5471" s="24">
        <v>2691.467529296875</v>
      </c>
      <c r="E5471" s="24">
        <v>995.0921630859375</v>
      </c>
      <c r="F5471" s="24">
        <v>812.54205322265625</v>
      </c>
      <c r="G5471" s="24">
        <v>745.024658203125</v>
      </c>
      <c r="H5471" s="24">
        <v>634.22259521484375</v>
      </c>
    </row>
    <row r="5472" spans="1:8">
      <c r="A5472">
        <v>95</v>
      </c>
      <c r="B5472" t="s">
        <v>361</v>
      </c>
      <c r="C5472">
        <v>15</v>
      </c>
      <c r="D5472" s="24">
        <v>2633.1064453125</v>
      </c>
      <c r="E5472" s="24">
        <v>670.66424560546875</v>
      </c>
      <c r="F5472" s="24">
        <v>843.98370361328125</v>
      </c>
      <c r="G5472" s="24">
        <v>321.19677734375</v>
      </c>
      <c r="H5472" s="24">
        <v>276.24688720703125</v>
      </c>
    </row>
    <row r="5473" spans="1:8">
      <c r="A5473">
        <v>96</v>
      </c>
      <c r="B5473" t="s">
        <v>362</v>
      </c>
      <c r="C5473">
        <v>15</v>
      </c>
      <c r="D5473" s="24">
        <v>1196112.75</v>
      </c>
      <c r="E5473" s="24">
        <v>87047.6171875</v>
      </c>
      <c r="F5473" s="24">
        <v>37205.18359375</v>
      </c>
      <c r="G5473" s="24">
        <v>37733.90625</v>
      </c>
      <c r="H5473" s="24">
        <v>10734.84765625</v>
      </c>
    </row>
    <row r="5474" spans="1:8">
      <c r="A5474">
        <v>97</v>
      </c>
      <c r="B5474" t="s">
        <v>315</v>
      </c>
      <c r="C5474">
        <v>15</v>
      </c>
      <c r="D5474" s="24">
        <v>57048.81640625</v>
      </c>
      <c r="E5474" s="24">
        <v>23382.349609375</v>
      </c>
      <c r="F5474" s="24">
        <v>52032.29296875</v>
      </c>
      <c r="G5474" s="24">
        <v>105109.8359375</v>
      </c>
      <c r="H5474" s="24">
        <v>1114.1971435546875</v>
      </c>
    </row>
    <row r="5475" spans="1:8">
      <c r="A5475">
        <v>98</v>
      </c>
      <c r="B5475" t="s">
        <v>316</v>
      </c>
      <c r="C5475">
        <v>15</v>
      </c>
      <c r="D5475" s="24">
        <v>43712.58984375</v>
      </c>
      <c r="E5475" s="24">
        <v>20909.419921875</v>
      </c>
      <c r="F5475" s="24">
        <v>43967.8515625</v>
      </c>
      <c r="G5475" s="24">
        <v>88030.4296875</v>
      </c>
      <c r="H5475" s="24">
        <v>1002.7561645507812</v>
      </c>
    </row>
    <row r="5476" spans="1:8">
      <c r="A5476">
        <v>99</v>
      </c>
      <c r="B5476" t="s">
        <v>363</v>
      </c>
      <c r="C5476">
        <v>15</v>
      </c>
      <c r="D5476" s="24">
        <v>5332.98046875</v>
      </c>
      <c r="E5476" s="24">
        <v>1379.187255859375</v>
      </c>
      <c r="F5476" s="24">
        <v>810.4857177734375</v>
      </c>
      <c r="G5476" s="24">
        <v>884.560546875</v>
      </c>
      <c r="H5476" s="24">
        <v>604.7108154296875</v>
      </c>
    </row>
    <row r="5477" spans="1:8">
      <c r="A5477">
        <v>100</v>
      </c>
      <c r="B5477" t="s">
        <v>364</v>
      </c>
      <c r="C5477">
        <v>15</v>
      </c>
      <c r="D5477" s="24">
        <v>6774.25537109375</v>
      </c>
      <c r="E5477" s="24">
        <v>1290.3992919921875</v>
      </c>
      <c r="F5477" s="24">
        <v>820.6309814453125</v>
      </c>
      <c r="G5477" s="24">
        <v>1340.4312744140625</v>
      </c>
      <c r="H5477" s="24">
        <v>179.75621032714844</v>
      </c>
    </row>
    <row r="5478" spans="1:8">
      <c r="A5478">
        <v>101</v>
      </c>
      <c r="B5478" t="s">
        <v>365</v>
      </c>
      <c r="C5478">
        <v>15</v>
      </c>
      <c r="D5478" s="24">
        <v>2115.12841796875</v>
      </c>
      <c r="E5478" s="24">
        <v>273.52899169921875</v>
      </c>
      <c r="F5478" s="24">
        <v>189.316162109375</v>
      </c>
      <c r="G5478" s="24">
        <v>995.86834716796875</v>
      </c>
      <c r="H5478" s="24">
        <v>389.1373291015625</v>
      </c>
    </row>
    <row r="5479" spans="1:8">
      <c r="A5479">
        <v>102</v>
      </c>
      <c r="B5479" t="s">
        <v>366</v>
      </c>
      <c r="C5479">
        <v>15</v>
      </c>
      <c r="D5479" s="24">
        <v>20699.130859375</v>
      </c>
      <c r="E5479" s="24">
        <v>5709.70458984375</v>
      </c>
      <c r="F5479" s="24">
        <v>5214.544921875</v>
      </c>
      <c r="G5479" s="24">
        <v>8399.6865234375</v>
      </c>
      <c r="H5479" s="24">
        <v>7168.384765625</v>
      </c>
    </row>
    <row r="5480" spans="1:8">
      <c r="A5480">
        <v>103</v>
      </c>
      <c r="B5480" t="s">
        <v>367</v>
      </c>
      <c r="C5480">
        <v>15</v>
      </c>
      <c r="D5480" s="24">
        <v>9015.6875</v>
      </c>
      <c r="E5480" s="24">
        <v>1611.6630859375</v>
      </c>
      <c r="F5480" s="24">
        <v>1069.0418701171875</v>
      </c>
      <c r="G5480" s="24">
        <v>987.42596435546875</v>
      </c>
      <c r="H5480" s="24">
        <v>593.6290283203125</v>
      </c>
    </row>
    <row r="5481" spans="1:8">
      <c r="A5481">
        <v>104</v>
      </c>
      <c r="B5481" t="s">
        <v>368</v>
      </c>
      <c r="C5481">
        <v>15</v>
      </c>
      <c r="D5481" s="24">
        <v>8314.732421875</v>
      </c>
      <c r="E5481" s="24">
        <v>1199.12109375</v>
      </c>
      <c r="F5481" s="24">
        <v>755.13739013671875</v>
      </c>
      <c r="G5481" s="24">
        <v>1629.756591796875</v>
      </c>
      <c r="H5481" s="24">
        <v>1224.2620849609375</v>
      </c>
    </row>
    <row r="5482" spans="1:8">
      <c r="A5482">
        <v>105</v>
      </c>
      <c r="B5482" t="s">
        <v>369</v>
      </c>
      <c r="C5482">
        <v>15</v>
      </c>
      <c r="D5482" s="24">
        <v>3302.689453125</v>
      </c>
      <c r="E5482" s="24">
        <v>903.4796142578125</v>
      </c>
      <c r="F5482" s="24">
        <v>1091.713623046875</v>
      </c>
      <c r="G5482" s="24">
        <v>541.25146484375</v>
      </c>
      <c r="H5482" s="24">
        <v>344.23379516601562</v>
      </c>
    </row>
    <row r="5483" spans="1:8">
      <c r="A5483">
        <v>106</v>
      </c>
      <c r="B5483" t="s">
        <v>370</v>
      </c>
      <c r="C5483">
        <v>15</v>
      </c>
      <c r="D5483" s="24">
        <v>10492.6201171875</v>
      </c>
      <c r="E5483" s="24">
        <v>2260.14306640625</v>
      </c>
      <c r="F5483" s="24">
        <v>1930.861572265625</v>
      </c>
      <c r="G5483" s="24">
        <v>1120.701904296875</v>
      </c>
      <c r="H5483" s="24">
        <v>1082.2603759765625</v>
      </c>
    </row>
    <row r="5484" spans="1:8">
      <c r="A5484">
        <v>107</v>
      </c>
      <c r="B5484" t="s">
        <v>371</v>
      </c>
      <c r="C5484">
        <v>15</v>
      </c>
      <c r="D5484" s="24">
        <v>6613.35595703125</v>
      </c>
      <c r="E5484" s="24">
        <v>1271.6016845703125</v>
      </c>
      <c r="F5484" s="24">
        <v>331.62673950195312</v>
      </c>
      <c r="G5484" s="24">
        <v>1408.0775146484375</v>
      </c>
      <c r="H5484" s="24">
        <v>758.93341064453125</v>
      </c>
    </row>
    <row r="5485" spans="1:8">
      <c r="A5485">
        <v>108</v>
      </c>
      <c r="B5485" t="s">
        <v>372</v>
      </c>
      <c r="C5485">
        <v>15</v>
      </c>
      <c r="D5485" s="24">
        <v>7922.435546875</v>
      </c>
      <c r="E5485" s="24">
        <v>1867.6407470703125</v>
      </c>
      <c r="F5485" s="24">
        <v>1272.0413818359375</v>
      </c>
      <c r="G5485" s="24">
        <v>1313.89111328125</v>
      </c>
      <c r="H5485" s="24">
        <v>1216.947265625</v>
      </c>
    </row>
    <row r="5486" spans="1:8">
      <c r="A5486">
        <v>109</v>
      </c>
      <c r="B5486" t="s">
        <v>373</v>
      </c>
      <c r="C5486">
        <v>15</v>
      </c>
      <c r="D5486" s="24">
        <v>2665.91455078125</v>
      </c>
      <c r="E5486" s="24">
        <v>254.80374145507812</v>
      </c>
      <c r="F5486" s="24">
        <v>620.04510498046875</v>
      </c>
      <c r="G5486" s="24">
        <v>306.33645629882812</v>
      </c>
      <c r="H5486" s="24">
        <v>232.57658386230469</v>
      </c>
    </row>
    <row r="5487" spans="1:8">
      <c r="A5487">
        <v>110</v>
      </c>
      <c r="B5487" t="s">
        <v>374</v>
      </c>
      <c r="C5487">
        <v>15</v>
      </c>
      <c r="D5487" s="24">
        <v>3815.37646484375</v>
      </c>
      <c r="E5487" s="24">
        <v>508.31619262695312</v>
      </c>
      <c r="F5487" s="24">
        <v>381.93035888671875</v>
      </c>
      <c r="G5487" s="24">
        <v>754.7921142578125</v>
      </c>
      <c r="H5487" s="24">
        <v>200.84391784667969</v>
      </c>
    </row>
    <row r="5488" spans="1:8">
      <c r="A5488">
        <v>111</v>
      </c>
      <c r="B5488" t="s">
        <v>375</v>
      </c>
      <c r="C5488">
        <v>15</v>
      </c>
      <c r="D5488" s="24">
        <v>6477.48583984375</v>
      </c>
      <c r="E5488" s="24">
        <v>529.85980224609375</v>
      </c>
      <c r="F5488" s="24">
        <v>487.9241943359375</v>
      </c>
      <c r="G5488" s="24">
        <v>1049.900634765625</v>
      </c>
      <c r="H5488" s="24">
        <v>336.75320434570312</v>
      </c>
    </row>
    <row r="5489" spans="1:8">
      <c r="A5489">
        <v>112</v>
      </c>
      <c r="B5489" t="s">
        <v>376</v>
      </c>
      <c r="C5489">
        <v>15</v>
      </c>
      <c r="D5489" s="24">
        <v>3080.112548828125</v>
      </c>
      <c r="E5489" s="24">
        <v>691.1322021484375</v>
      </c>
      <c r="F5489" s="24">
        <v>797.32098388671875</v>
      </c>
      <c r="G5489" s="24">
        <v>813.2890625</v>
      </c>
      <c r="H5489" s="24">
        <v>22.804864883422852</v>
      </c>
    </row>
    <row r="5490" spans="1:8">
      <c r="A5490">
        <v>113</v>
      </c>
      <c r="B5490" t="s">
        <v>377</v>
      </c>
      <c r="C5490">
        <v>15</v>
      </c>
      <c r="D5490" s="24">
        <v>11644.958984375</v>
      </c>
      <c r="E5490" s="24">
        <v>1610.6734619140625</v>
      </c>
      <c r="F5490" s="24">
        <v>995.697998046875</v>
      </c>
      <c r="G5490" s="24">
        <v>1413.6785888671875</v>
      </c>
      <c r="H5490" s="24">
        <v>623.78155517578125</v>
      </c>
    </row>
    <row r="5491" spans="1:8">
      <c r="A5491">
        <v>114</v>
      </c>
      <c r="B5491" t="s">
        <v>378</v>
      </c>
      <c r="C5491">
        <v>15</v>
      </c>
      <c r="D5491" s="24">
        <v>2187.83837890625</v>
      </c>
      <c r="E5491" s="24">
        <v>550.5386962890625</v>
      </c>
      <c r="F5491" s="24">
        <v>411.69570922851562</v>
      </c>
      <c r="G5491" s="24">
        <v>722.590576171875</v>
      </c>
      <c r="H5491" s="24">
        <v>434.33023071289062</v>
      </c>
    </row>
    <row r="5492" spans="1:8">
      <c r="A5492">
        <v>115</v>
      </c>
      <c r="B5492" t="s">
        <v>379</v>
      </c>
      <c r="C5492">
        <v>15</v>
      </c>
      <c r="D5492" s="24">
        <v>3806.836669921875</v>
      </c>
      <c r="E5492" s="24">
        <v>689.064208984375</v>
      </c>
      <c r="F5492" s="24">
        <v>660.07147216796875</v>
      </c>
      <c r="G5492" s="24">
        <v>1021.7654418945312</v>
      </c>
      <c r="H5492" s="24">
        <v>553.39825439453125</v>
      </c>
    </row>
    <row r="5493" spans="1:8">
      <c r="A5493">
        <v>116</v>
      </c>
      <c r="B5493" t="s">
        <v>380</v>
      </c>
      <c r="C5493">
        <v>15</v>
      </c>
      <c r="D5493" s="24">
        <v>6986.6162109375</v>
      </c>
      <c r="E5493" s="24">
        <v>1047.92431640625</v>
      </c>
      <c r="F5493" s="24">
        <v>587.7177734375</v>
      </c>
      <c r="G5493" s="24">
        <v>1040.4415283203125</v>
      </c>
      <c r="H5493" s="24">
        <v>709.97491455078125</v>
      </c>
    </row>
    <row r="5494" spans="1:8">
      <c r="A5494">
        <v>117</v>
      </c>
      <c r="B5494" t="s">
        <v>381</v>
      </c>
      <c r="C5494">
        <v>15</v>
      </c>
      <c r="D5494" s="24">
        <v>2407.75341796875</v>
      </c>
      <c r="E5494" s="24">
        <v>405.97174072265625</v>
      </c>
      <c r="F5494" s="24">
        <v>58.078144073486328</v>
      </c>
      <c r="G5494" s="24">
        <v>791.48333740234375</v>
      </c>
      <c r="H5494" s="24">
        <v>425.03134155273438</v>
      </c>
    </row>
    <row r="5495" spans="1:8">
      <c r="A5495">
        <v>118</v>
      </c>
      <c r="B5495" t="s">
        <v>382</v>
      </c>
      <c r="C5495">
        <v>15</v>
      </c>
      <c r="D5495" s="24">
        <v>1429.3265380859375</v>
      </c>
      <c r="E5495" s="24">
        <v>245.67196655273438</v>
      </c>
      <c r="F5495" s="24">
        <v>325.50973510742188</v>
      </c>
      <c r="G5495" s="24">
        <v>658.35662841796875</v>
      </c>
      <c r="H5495" s="24">
        <v>208.6644287109375</v>
      </c>
    </row>
    <row r="5496" spans="1:8">
      <c r="A5496">
        <v>119</v>
      </c>
      <c r="B5496" t="s">
        <v>383</v>
      </c>
      <c r="C5496">
        <v>15</v>
      </c>
      <c r="D5496" s="24">
        <v>3171.683349609375</v>
      </c>
      <c r="E5496" s="24">
        <v>618.80059814453125</v>
      </c>
      <c r="F5496" s="24">
        <v>359.4215087890625</v>
      </c>
      <c r="G5496" s="24">
        <v>725.43267822265625</v>
      </c>
      <c r="H5496" s="24">
        <v>929.94573974609375</v>
      </c>
    </row>
    <row r="5497" spans="1:8">
      <c r="A5497">
        <v>120</v>
      </c>
      <c r="B5497" t="s">
        <v>384</v>
      </c>
      <c r="C5497">
        <v>15</v>
      </c>
      <c r="D5497" s="24">
        <v>7172.5654296875</v>
      </c>
      <c r="E5497" s="24">
        <v>841.83123779296875</v>
      </c>
      <c r="F5497" s="24">
        <v>400.420166015625</v>
      </c>
      <c r="G5497" s="24">
        <v>1054.7239990234375</v>
      </c>
      <c r="H5497" s="24">
        <v>194.36041259765625</v>
      </c>
    </row>
    <row r="5498" spans="1:8">
      <c r="A5498">
        <v>121</v>
      </c>
      <c r="B5498" t="s">
        <v>318</v>
      </c>
      <c r="C5498">
        <v>15</v>
      </c>
      <c r="D5498" s="24">
        <v>60747.7734375</v>
      </c>
      <c r="E5498" s="24">
        <v>27904.2421875</v>
      </c>
      <c r="F5498" s="24">
        <v>60221.8828125</v>
      </c>
      <c r="G5498" s="24">
        <v>114162.75</v>
      </c>
      <c r="H5498" s="24">
        <v>702.65521240234375</v>
      </c>
    </row>
    <row r="5499" spans="1:8">
      <c r="A5499">
        <v>122</v>
      </c>
      <c r="B5499" t="s">
        <v>320</v>
      </c>
      <c r="C5499">
        <v>15</v>
      </c>
      <c r="D5499" s="24">
        <v>32125.052734375</v>
      </c>
      <c r="E5499" s="24">
        <v>16177.2734375</v>
      </c>
      <c r="F5499" s="24">
        <v>35698.84375</v>
      </c>
      <c r="G5499" s="24">
        <v>68679.1640625</v>
      </c>
      <c r="H5499" s="24">
        <v>685.659912109375</v>
      </c>
    </row>
    <row r="5500" spans="1:8">
      <c r="A5500">
        <v>123</v>
      </c>
      <c r="B5500" t="s">
        <v>385</v>
      </c>
      <c r="C5500">
        <v>15</v>
      </c>
      <c r="D5500" s="24">
        <v>3487.192626953125</v>
      </c>
      <c r="E5500" s="24">
        <v>1168.006591796875</v>
      </c>
      <c r="F5500" s="24">
        <v>369.39151000976562</v>
      </c>
      <c r="G5500" s="24">
        <v>825.3271484375</v>
      </c>
      <c r="H5500" s="24">
        <v>352.66796875</v>
      </c>
    </row>
    <row r="5501" spans="1:8">
      <c r="A5501">
        <v>124</v>
      </c>
      <c r="B5501" t="s">
        <v>386</v>
      </c>
      <c r="C5501">
        <v>15</v>
      </c>
      <c r="D5501" s="24">
        <v>4460.20166015625</v>
      </c>
      <c r="E5501" s="24">
        <v>1360.7989501953125</v>
      </c>
      <c r="F5501" s="24">
        <v>771.71197509765625</v>
      </c>
      <c r="G5501" s="24">
        <v>1325.9227294921875</v>
      </c>
      <c r="H5501" s="24">
        <v>959.076416015625</v>
      </c>
    </row>
    <row r="5502" spans="1:8">
      <c r="A5502">
        <v>125</v>
      </c>
      <c r="B5502" t="s">
        <v>387</v>
      </c>
      <c r="C5502">
        <v>15</v>
      </c>
      <c r="D5502" s="24">
        <v>8514.060546875</v>
      </c>
      <c r="E5502" s="24">
        <v>1645.5059814453125</v>
      </c>
      <c r="F5502" s="24">
        <v>1225.1396484375</v>
      </c>
      <c r="G5502" s="24">
        <v>1776.5452880859375</v>
      </c>
      <c r="H5502" s="24">
        <v>832.48065185546875</v>
      </c>
    </row>
    <row r="5503" spans="1:8">
      <c r="A5503">
        <v>126</v>
      </c>
      <c r="B5503" t="s">
        <v>388</v>
      </c>
      <c r="C5503">
        <v>15</v>
      </c>
      <c r="D5503" s="24">
        <v>10874.3125</v>
      </c>
      <c r="E5503" s="24">
        <v>1790.6412353515625</v>
      </c>
      <c r="F5503" s="24">
        <v>1360.908935546875</v>
      </c>
      <c r="G5503" s="24">
        <v>1877.4171142578125</v>
      </c>
      <c r="H5503" s="24">
        <v>751.202880859375</v>
      </c>
    </row>
    <row r="5504" spans="1:8">
      <c r="A5504">
        <v>127</v>
      </c>
      <c r="B5504" t="s">
        <v>389</v>
      </c>
      <c r="C5504">
        <v>15</v>
      </c>
      <c r="D5504" s="24">
        <v>3127.841552734375</v>
      </c>
      <c r="E5504" s="24">
        <v>372.87509155273438</v>
      </c>
      <c r="F5504" s="24">
        <v>488.02157592773438</v>
      </c>
      <c r="G5504" s="24">
        <v>825.25439453125</v>
      </c>
      <c r="H5504" s="24">
        <v>512.03228759765625</v>
      </c>
    </row>
    <row r="5505" spans="1:8">
      <c r="A5505">
        <v>128</v>
      </c>
      <c r="B5505" t="s">
        <v>390</v>
      </c>
      <c r="C5505">
        <v>15</v>
      </c>
      <c r="D5505" s="24">
        <v>13582.513671875</v>
      </c>
      <c r="E5505" s="24">
        <v>2019.1934814453125</v>
      </c>
      <c r="F5505" s="24">
        <v>1645.8309326171875</v>
      </c>
      <c r="G5505" s="24">
        <v>2036.5848388671875</v>
      </c>
      <c r="H5505" s="24">
        <v>1373.0108642578125</v>
      </c>
    </row>
    <row r="5506" spans="1:8">
      <c r="A5506">
        <v>129</v>
      </c>
      <c r="B5506" t="s">
        <v>391</v>
      </c>
      <c r="C5506">
        <v>15</v>
      </c>
      <c r="D5506" s="24">
        <v>25662.92578125</v>
      </c>
      <c r="E5506" s="24">
        <v>4865.37353515625</v>
      </c>
      <c r="F5506" s="24">
        <v>3032.044189453125</v>
      </c>
      <c r="G5506" s="24">
        <v>3736.80029296875</v>
      </c>
      <c r="H5506" s="24">
        <v>3059.982666015625</v>
      </c>
    </row>
    <row r="5507" spans="1:8">
      <c r="A5507">
        <v>130</v>
      </c>
      <c r="B5507" t="s">
        <v>392</v>
      </c>
      <c r="C5507">
        <v>15</v>
      </c>
      <c r="D5507" s="24">
        <v>5172.76708984375</v>
      </c>
      <c r="E5507" s="24">
        <v>881.22344970703125</v>
      </c>
      <c r="F5507" s="24">
        <v>852.4659423828125</v>
      </c>
      <c r="G5507" s="24">
        <v>811.3538818359375</v>
      </c>
      <c r="H5507" s="24">
        <v>668.222412109375</v>
      </c>
    </row>
    <row r="5508" spans="1:8">
      <c r="A5508">
        <v>131</v>
      </c>
      <c r="B5508" t="s">
        <v>393</v>
      </c>
      <c r="C5508">
        <v>15</v>
      </c>
      <c r="D5508" s="24">
        <v>8236.4990234375</v>
      </c>
      <c r="E5508" s="24">
        <v>1209.4302978515625</v>
      </c>
      <c r="F5508" s="24">
        <v>380.87564086914062</v>
      </c>
      <c r="G5508" s="24">
        <v>990.6536865234375</v>
      </c>
      <c r="H5508" s="24">
        <v>975.77294921875</v>
      </c>
    </row>
    <row r="5509" spans="1:8">
      <c r="A5509">
        <v>132</v>
      </c>
      <c r="B5509" t="s">
        <v>394</v>
      </c>
      <c r="C5509">
        <v>15</v>
      </c>
      <c r="D5509" s="24">
        <v>626.4842529296875</v>
      </c>
      <c r="E5509" s="24">
        <v>823.703125</v>
      </c>
      <c r="F5509" s="24">
        <v>64.236724853515625</v>
      </c>
      <c r="G5509" s="24">
        <v>214.10420227050781</v>
      </c>
      <c r="H5509" s="24">
        <v>792.96453857421875</v>
      </c>
    </row>
    <row r="5510" spans="1:8">
      <c r="A5510">
        <v>133</v>
      </c>
      <c r="B5510" t="s">
        <v>395</v>
      </c>
      <c r="C5510">
        <v>15</v>
      </c>
      <c r="D5510" s="24">
        <v>9790.98828125</v>
      </c>
      <c r="E5510" s="24">
        <v>1163.2294921875</v>
      </c>
      <c r="F5510" s="24">
        <v>1154.1776123046875</v>
      </c>
      <c r="G5510" s="24">
        <v>1852.698486328125</v>
      </c>
      <c r="H5510" s="24">
        <v>1864.6175537109375</v>
      </c>
    </row>
    <row r="5511" spans="1:8">
      <c r="A5511">
        <v>134</v>
      </c>
      <c r="B5511" t="s">
        <v>396</v>
      </c>
      <c r="C5511">
        <v>15</v>
      </c>
      <c r="D5511" s="24">
        <v>9518.9140625</v>
      </c>
      <c r="E5511" s="24">
        <v>3010.12255859375</v>
      </c>
      <c r="F5511" s="24">
        <v>1155.0146484375</v>
      </c>
      <c r="G5511" s="24">
        <v>1861.447509765625</v>
      </c>
      <c r="H5511" s="24">
        <v>1661.844482421875</v>
      </c>
    </row>
    <row r="5512" spans="1:8">
      <c r="A5512">
        <v>135</v>
      </c>
      <c r="B5512" t="s">
        <v>397</v>
      </c>
      <c r="C5512">
        <v>15</v>
      </c>
      <c r="D5512" s="24">
        <v>15667.564453125</v>
      </c>
      <c r="E5512" s="24">
        <v>2009.4019775390625</v>
      </c>
      <c r="F5512" s="24">
        <v>2421.456787109375</v>
      </c>
      <c r="G5512" s="24">
        <v>1505.764892578125</v>
      </c>
      <c r="H5512" s="24">
        <v>1182.972412109375</v>
      </c>
    </row>
    <row r="5513" spans="1:8">
      <c r="A5513">
        <v>136</v>
      </c>
      <c r="B5513" t="s">
        <v>398</v>
      </c>
      <c r="C5513">
        <v>15</v>
      </c>
      <c r="D5513" s="24">
        <v>15701.29296875</v>
      </c>
      <c r="E5513" s="24">
        <v>3702.6083984375</v>
      </c>
      <c r="F5513" s="24">
        <v>2189.7294921875</v>
      </c>
      <c r="G5513" s="24">
        <v>2872.80419921875</v>
      </c>
      <c r="H5513" s="24">
        <v>2362.197021484375</v>
      </c>
    </row>
    <row r="5514" spans="1:8">
      <c r="A5514">
        <v>137</v>
      </c>
      <c r="B5514" t="s">
        <v>399</v>
      </c>
      <c r="C5514">
        <v>15</v>
      </c>
      <c r="D5514" s="24">
        <v>4938.32177734375</v>
      </c>
      <c r="E5514" s="24">
        <v>1598.966552734375</v>
      </c>
      <c r="F5514" s="24">
        <v>554.96038818359375</v>
      </c>
      <c r="G5514" s="24">
        <v>280.47146606445312</v>
      </c>
      <c r="H5514" s="24">
        <v>288.50872802734375</v>
      </c>
    </row>
    <row r="5515" spans="1:8">
      <c r="A5515">
        <v>138</v>
      </c>
      <c r="B5515" t="s">
        <v>400</v>
      </c>
      <c r="C5515">
        <v>15</v>
      </c>
      <c r="D5515" s="24">
        <v>4208.43310546875</v>
      </c>
      <c r="E5515" s="24">
        <v>1905.364990234375</v>
      </c>
      <c r="F5515" s="24">
        <v>570.5130615234375</v>
      </c>
      <c r="G5515" s="24">
        <v>1042.5931396484375</v>
      </c>
      <c r="H5515" s="24">
        <v>373.69403076171875</v>
      </c>
    </row>
    <row r="5516" spans="1:8">
      <c r="A5516">
        <v>139</v>
      </c>
      <c r="B5516" t="s">
        <v>401</v>
      </c>
      <c r="C5516">
        <v>15</v>
      </c>
      <c r="D5516" s="24">
        <v>11964.7705078125</v>
      </c>
      <c r="E5516" s="24">
        <v>2299.339599609375</v>
      </c>
      <c r="F5516" s="24">
        <v>1426.6417236328125</v>
      </c>
      <c r="G5516" s="24">
        <v>1839.5616455078125</v>
      </c>
      <c r="H5516" s="24">
        <v>1045.252685546875</v>
      </c>
    </row>
    <row r="5517" spans="1:8">
      <c r="A5517">
        <v>140</v>
      </c>
      <c r="B5517" t="s">
        <v>402</v>
      </c>
      <c r="C5517">
        <v>15</v>
      </c>
      <c r="D5517" s="24">
        <v>4917.474609375</v>
      </c>
      <c r="E5517" s="24">
        <v>1047.7650146484375</v>
      </c>
      <c r="F5517" s="24">
        <v>514.36627197265625</v>
      </c>
      <c r="G5517" s="24">
        <v>1094.33935546875</v>
      </c>
      <c r="H5517" s="24">
        <v>406.46878051757812</v>
      </c>
    </row>
    <row r="5518" spans="1:8">
      <c r="A5518">
        <v>141</v>
      </c>
      <c r="B5518" t="s">
        <v>403</v>
      </c>
      <c r="C5518">
        <v>15</v>
      </c>
      <c r="D5518" s="24">
        <v>7276.31005859375</v>
      </c>
      <c r="E5518" s="24">
        <v>1273.0364990234375</v>
      </c>
      <c r="F5518" s="24">
        <v>740.07757568359375</v>
      </c>
      <c r="G5518" s="24">
        <v>1538.64208984375</v>
      </c>
      <c r="H5518" s="24">
        <v>588.26654052734375</v>
      </c>
    </row>
    <row r="5519" spans="1:8">
      <c r="A5519">
        <v>142</v>
      </c>
      <c r="B5519" t="s">
        <v>404</v>
      </c>
      <c r="C5519">
        <v>15</v>
      </c>
      <c r="D5519" s="24">
        <v>17971.296875</v>
      </c>
      <c r="E5519" s="24">
        <v>3222.804931640625</v>
      </c>
      <c r="F5519" s="24">
        <v>1431.0364990234375</v>
      </c>
      <c r="G5519" s="24">
        <v>2062.979248046875</v>
      </c>
      <c r="H5519" s="24">
        <v>1123.3192138671875</v>
      </c>
    </row>
    <row r="5520" spans="1:8">
      <c r="A5520">
        <v>143</v>
      </c>
      <c r="B5520" t="s">
        <v>405</v>
      </c>
      <c r="C5520">
        <v>15</v>
      </c>
      <c r="D5520" s="24">
        <v>2703.291259765625</v>
      </c>
      <c r="E5520" s="24">
        <v>266.73236083984375</v>
      </c>
      <c r="F5520" s="24">
        <v>-74.29461669921875</v>
      </c>
      <c r="G5520" s="24">
        <v>249.17376708984375</v>
      </c>
      <c r="H5520" s="24">
        <v>105.26142120361328</v>
      </c>
    </row>
    <row r="5521" spans="1:8">
      <c r="A5521">
        <v>144</v>
      </c>
      <c r="B5521" t="s">
        <v>406</v>
      </c>
      <c r="C5521">
        <v>15</v>
      </c>
      <c r="D5521" s="24">
        <v>1848.920654296875</v>
      </c>
      <c r="E5521" s="24">
        <v>762.1256103515625</v>
      </c>
      <c r="F5521" s="24">
        <v>244.20651245117188</v>
      </c>
      <c r="G5521" s="24">
        <v>571.300048828125</v>
      </c>
      <c r="H5521" s="24">
        <v>371.71063232421875</v>
      </c>
    </row>
    <row r="5522" spans="1:8">
      <c r="A5522">
        <v>145</v>
      </c>
      <c r="B5522" t="s">
        <v>407</v>
      </c>
      <c r="C5522">
        <v>15</v>
      </c>
      <c r="D5522" s="24">
        <v>12340.8271484375</v>
      </c>
      <c r="E5522" s="24">
        <v>1744.3182373046875</v>
      </c>
      <c r="F5522" s="24">
        <v>1160.268798828125</v>
      </c>
      <c r="G5522" s="24">
        <v>1630.73681640625</v>
      </c>
      <c r="H5522" s="24">
        <v>643.47607421875</v>
      </c>
    </row>
    <row r="5523" spans="1:8">
      <c r="A5523">
        <v>146</v>
      </c>
      <c r="B5523" t="s">
        <v>408</v>
      </c>
      <c r="C5523">
        <v>15</v>
      </c>
      <c r="D5523" s="24">
        <v>14131.17578125</v>
      </c>
      <c r="E5523" s="24">
        <v>1973.2547607421875</v>
      </c>
      <c r="F5523" s="24">
        <v>919.2840576171875</v>
      </c>
      <c r="G5523" s="24">
        <v>1218.1517333984375</v>
      </c>
      <c r="H5523" s="24">
        <v>450.48855590820312</v>
      </c>
    </row>
    <row r="5524" spans="1:8">
      <c r="A5524">
        <v>147</v>
      </c>
      <c r="B5524" t="s">
        <v>409</v>
      </c>
      <c r="C5524">
        <v>15</v>
      </c>
      <c r="D5524" s="24">
        <v>7323.88720703125</v>
      </c>
      <c r="E5524" s="24">
        <v>1601.1029052734375</v>
      </c>
      <c r="F5524" s="24">
        <v>849.53863525390625</v>
      </c>
      <c r="G5524" s="24">
        <v>1101.5457763671875</v>
      </c>
      <c r="H5524" s="24">
        <v>529.90423583984375</v>
      </c>
    </row>
    <row r="5525" spans="1:8">
      <c r="A5525">
        <v>148</v>
      </c>
      <c r="B5525" t="s">
        <v>410</v>
      </c>
      <c r="C5525">
        <v>15</v>
      </c>
      <c r="D5525" s="24">
        <v>9451.375</v>
      </c>
      <c r="E5525" s="24">
        <v>1447.500732421875</v>
      </c>
      <c r="F5525" s="24">
        <v>1133.4588623046875</v>
      </c>
      <c r="G5525" s="24">
        <v>2031.3714599609375</v>
      </c>
      <c r="H5525" s="24">
        <v>802.94793701171875</v>
      </c>
    </row>
    <row r="5526" spans="1:8">
      <c r="A5526">
        <v>149</v>
      </c>
      <c r="B5526" t="s">
        <v>411</v>
      </c>
      <c r="C5526">
        <v>15</v>
      </c>
      <c r="D5526" s="24">
        <v>30385.83203125</v>
      </c>
      <c r="E5526" s="24">
        <v>5157.154296875</v>
      </c>
      <c r="F5526" s="24">
        <v>4014.33544921875</v>
      </c>
      <c r="G5526" s="24">
        <v>2949.358642578125</v>
      </c>
      <c r="H5526" s="24">
        <v>1845.225830078125</v>
      </c>
    </row>
    <row r="5527" spans="1:8">
      <c r="A5527">
        <v>150</v>
      </c>
      <c r="B5527" t="s">
        <v>412</v>
      </c>
      <c r="C5527">
        <v>15</v>
      </c>
      <c r="D5527" s="24">
        <v>10833.265625</v>
      </c>
      <c r="E5527" s="24">
        <v>2240.439697265625</v>
      </c>
      <c r="F5527" s="24">
        <v>1230.337158203125</v>
      </c>
      <c r="G5527" s="24">
        <v>1240.5980224609375</v>
      </c>
      <c r="H5527" s="24">
        <v>312.47882080078125</v>
      </c>
    </row>
    <row r="5528" spans="1:8">
      <c r="A5528">
        <v>151</v>
      </c>
      <c r="B5528" t="s">
        <v>413</v>
      </c>
      <c r="C5528">
        <v>15</v>
      </c>
      <c r="D5528" s="24">
        <v>7883.8935546875</v>
      </c>
      <c r="E5528" s="24">
        <v>1092.0994873046875</v>
      </c>
      <c r="F5528" s="24">
        <v>954.568603515625</v>
      </c>
      <c r="G5528" s="24">
        <v>1101.166015625</v>
      </c>
      <c r="H5528" s="24">
        <v>748.8255615234375</v>
      </c>
    </row>
    <row r="5529" spans="1:8">
      <c r="A5529">
        <v>152</v>
      </c>
      <c r="B5529" t="s">
        <v>414</v>
      </c>
      <c r="C5529">
        <v>15</v>
      </c>
      <c r="D5529" s="24">
        <v>6781.05224609375</v>
      </c>
      <c r="E5529" s="24">
        <v>1197.8975830078125</v>
      </c>
      <c r="F5529" s="24">
        <v>929.51214599609375</v>
      </c>
      <c r="G5529" s="24">
        <v>1980.3826904296875</v>
      </c>
      <c r="H5529" s="24">
        <v>1275.74169921875</v>
      </c>
    </row>
    <row r="5530" spans="1:8">
      <c r="A5530">
        <v>153</v>
      </c>
      <c r="B5530" t="s">
        <v>415</v>
      </c>
      <c r="C5530">
        <v>15</v>
      </c>
      <c r="D5530" s="24">
        <v>4415.32373046875</v>
      </c>
      <c r="E5530" s="24">
        <v>605.2213134765625</v>
      </c>
      <c r="F5530" s="24">
        <v>964.0654296875</v>
      </c>
      <c r="G5530" s="24">
        <v>1471.4840087890625</v>
      </c>
      <c r="H5530" s="24">
        <v>396.353515625</v>
      </c>
    </row>
    <row r="5531" spans="1:8">
      <c r="A5531">
        <v>154</v>
      </c>
      <c r="B5531" t="s">
        <v>416</v>
      </c>
      <c r="C5531">
        <v>15</v>
      </c>
      <c r="D5531" s="24">
        <v>2707.681640625</v>
      </c>
      <c r="E5531" s="24">
        <v>916.46380615234375</v>
      </c>
      <c r="F5531" s="24">
        <v>936.09442138671875</v>
      </c>
      <c r="G5531" s="24">
        <v>577.55340576171875</v>
      </c>
      <c r="H5531" s="24">
        <v>396.4583740234375</v>
      </c>
    </row>
    <row r="5532" spans="1:8">
      <c r="A5532">
        <v>155</v>
      </c>
      <c r="B5532" t="s">
        <v>417</v>
      </c>
      <c r="C5532">
        <v>15</v>
      </c>
      <c r="D5532" s="24">
        <v>8475.4443359375</v>
      </c>
      <c r="E5532" s="24">
        <v>590.29156494140625</v>
      </c>
      <c r="F5532" s="24">
        <v>545.5286865234375</v>
      </c>
      <c r="G5532" s="24">
        <v>804.20294189453125</v>
      </c>
      <c r="H5532" s="24">
        <v>1068.8902587890625</v>
      </c>
    </row>
    <row r="5533" spans="1:8">
      <c r="A5533">
        <v>156</v>
      </c>
      <c r="B5533" t="s">
        <v>418</v>
      </c>
      <c r="C5533">
        <v>15</v>
      </c>
      <c r="D5533" s="24">
        <v>7407.365234375</v>
      </c>
      <c r="E5533" s="24">
        <v>1977.0831298828125</v>
      </c>
      <c r="F5533" s="24">
        <v>1075.3997802734375</v>
      </c>
      <c r="G5533" s="24">
        <v>690.82958984375</v>
      </c>
      <c r="H5533" s="24">
        <v>414.22479248046875</v>
      </c>
    </row>
    <row r="5534" spans="1:8">
      <c r="A5534">
        <v>157</v>
      </c>
      <c r="B5534" t="s">
        <v>419</v>
      </c>
      <c r="C5534">
        <v>15</v>
      </c>
      <c r="D5534" s="24">
        <v>3580.86669921875</v>
      </c>
      <c r="E5534" s="24">
        <v>367.43896484375</v>
      </c>
      <c r="F5534" s="24">
        <v>154.31922912597656</v>
      </c>
      <c r="G5534" s="24">
        <v>523.8834228515625</v>
      </c>
      <c r="H5534" s="24">
        <v>-85.200401306152344</v>
      </c>
    </row>
    <row r="5535" spans="1:8">
      <c r="A5535">
        <v>158</v>
      </c>
      <c r="B5535" t="s">
        <v>420</v>
      </c>
      <c r="C5535">
        <v>15</v>
      </c>
      <c r="D5535" s="24">
        <v>4021.275634765625</v>
      </c>
      <c r="E5535" s="24">
        <v>562.37054443359375</v>
      </c>
      <c r="F5535" s="24">
        <v>758.03460693359375</v>
      </c>
      <c r="G5535" s="24">
        <v>631.0333251953125</v>
      </c>
      <c r="H5535" s="24">
        <v>951.3970947265625</v>
      </c>
    </row>
    <row r="5536" spans="1:8">
      <c r="A5536">
        <v>159</v>
      </c>
      <c r="B5536" t="s">
        <v>421</v>
      </c>
      <c r="C5536">
        <v>15</v>
      </c>
      <c r="D5536" s="24">
        <v>16822.22265625</v>
      </c>
      <c r="E5536" s="24">
        <v>6389.76416015625</v>
      </c>
      <c r="F5536" s="24">
        <v>3456.09423828125</v>
      </c>
      <c r="G5536" s="24">
        <v>2385.58154296875</v>
      </c>
      <c r="H5536" s="24">
        <v>1343.5765380859375</v>
      </c>
    </row>
    <row r="5537" spans="1:8">
      <c r="A5537">
        <v>160</v>
      </c>
      <c r="B5537" t="s">
        <v>422</v>
      </c>
      <c r="C5537">
        <v>15</v>
      </c>
      <c r="D5537" s="24">
        <v>20335.064453125</v>
      </c>
      <c r="E5537" s="24">
        <v>4553.28564453125</v>
      </c>
      <c r="F5537" s="24">
        <v>2029.1614990234375</v>
      </c>
      <c r="G5537" s="24">
        <v>4898.279296875</v>
      </c>
      <c r="H5537" s="24">
        <v>1913.0772705078125</v>
      </c>
    </row>
    <row r="5538" spans="1:8">
      <c r="A5538">
        <v>161</v>
      </c>
      <c r="B5538" t="s">
        <v>423</v>
      </c>
      <c r="C5538">
        <v>15</v>
      </c>
      <c r="D5538" s="24">
        <v>13176.544921875</v>
      </c>
      <c r="E5538" s="24">
        <v>1412.1588134765625</v>
      </c>
      <c r="F5538" s="24">
        <v>1446.54638671875</v>
      </c>
      <c r="G5538" s="24">
        <v>1955.265869140625</v>
      </c>
      <c r="H5538" s="24">
        <v>936.64447021484375</v>
      </c>
    </row>
    <row r="5539" spans="1:8">
      <c r="A5539">
        <v>162</v>
      </c>
      <c r="B5539" t="s">
        <v>424</v>
      </c>
      <c r="C5539">
        <v>15</v>
      </c>
      <c r="D5539" s="24">
        <v>6811.67333984375</v>
      </c>
      <c r="E5539" s="24">
        <v>1003.6063232421875</v>
      </c>
      <c r="F5539" s="24">
        <v>730.858642578125</v>
      </c>
      <c r="G5539" s="24">
        <v>613.26678466796875</v>
      </c>
      <c r="H5539" s="24">
        <v>140.12789916992188</v>
      </c>
    </row>
    <row r="5540" spans="1:8">
      <c r="A5540">
        <v>163</v>
      </c>
      <c r="B5540" t="s">
        <v>425</v>
      </c>
      <c r="C5540">
        <v>15</v>
      </c>
      <c r="D5540" s="24">
        <v>10539.447265625</v>
      </c>
      <c r="E5540" s="24">
        <v>2052.34619140625</v>
      </c>
      <c r="F5540" s="24">
        <v>1234.23193359375</v>
      </c>
      <c r="G5540" s="24">
        <v>1423.1329345703125</v>
      </c>
      <c r="H5540" s="24">
        <v>230.87828063964844</v>
      </c>
    </row>
    <row r="5541" spans="1:8">
      <c r="A5541">
        <v>164</v>
      </c>
      <c r="B5541" t="s">
        <v>426</v>
      </c>
      <c r="C5541">
        <v>15</v>
      </c>
      <c r="D5541" s="24">
        <v>9560.76171875</v>
      </c>
      <c r="E5541" s="24">
        <v>1711.736572265625</v>
      </c>
      <c r="F5541" s="24">
        <v>1010.8814697265625</v>
      </c>
      <c r="G5541" s="24">
        <v>1347.3719482421875</v>
      </c>
      <c r="H5541" s="24">
        <v>1115.0814208984375</v>
      </c>
    </row>
    <row r="5542" spans="1:8">
      <c r="A5542">
        <v>165</v>
      </c>
      <c r="B5542" t="s">
        <v>427</v>
      </c>
      <c r="C5542">
        <v>15</v>
      </c>
      <c r="D5542" s="24">
        <v>3079.493408203125</v>
      </c>
      <c r="E5542" s="24">
        <v>372.47329711914062</v>
      </c>
      <c r="F5542" s="24">
        <v>319.54638671875</v>
      </c>
      <c r="G5542" s="24">
        <v>892.5240478515625</v>
      </c>
      <c r="H5542" s="24">
        <v>568.77301025390625</v>
      </c>
    </row>
    <row r="5543" spans="1:8">
      <c r="A5543">
        <v>166</v>
      </c>
      <c r="B5543" t="s">
        <v>428</v>
      </c>
      <c r="C5543">
        <v>15</v>
      </c>
      <c r="D5543" s="24">
        <v>1681.13330078125</v>
      </c>
      <c r="E5543" s="24">
        <v>177.20236206054688</v>
      </c>
      <c r="F5543" s="24">
        <v>120.46396636962891</v>
      </c>
      <c r="G5543" s="24">
        <v>587.662109375</v>
      </c>
      <c r="H5543" s="24">
        <v>244.86445617675781</v>
      </c>
    </row>
    <row r="5544" spans="1:8">
      <c r="A5544">
        <v>167</v>
      </c>
      <c r="B5544" t="s">
        <v>429</v>
      </c>
      <c r="C5544">
        <v>15</v>
      </c>
      <c r="D5544" s="24">
        <v>12494.5</v>
      </c>
      <c r="E5544" s="24">
        <v>1439.1900634765625</v>
      </c>
      <c r="F5544" s="24">
        <v>930.794921875</v>
      </c>
      <c r="G5544" s="24">
        <v>972.24591064453125</v>
      </c>
      <c r="H5544" s="24">
        <v>189.0770263671875</v>
      </c>
    </row>
    <row r="5545" spans="1:8">
      <c r="A5545">
        <v>168</v>
      </c>
      <c r="B5545" t="s">
        <v>430</v>
      </c>
      <c r="C5545">
        <v>15</v>
      </c>
      <c r="D5545" s="24">
        <v>2056.45166015625</v>
      </c>
      <c r="E5545" s="24">
        <v>709.81011962890625</v>
      </c>
      <c r="F5545" s="24">
        <v>574.31695556640625</v>
      </c>
      <c r="G5545" s="24">
        <v>909.85760498046875</v>
      </c>
      <c r="H5545" s="24">
        <v>350.57208251953125</v>
      </c>
    </row>
    <row r="5546" spans="1:8">
      <c r="A5546">
        <v>169</v>
      </c>
      <c r="B5546" t="s">
        <v>431</v>
      </c>
      <c r="C5546">
        <v>15</v>
      </c>
      <c r="D5546" s="24">
        <v>13929.9208984375</v>
      </c>
      <c r="E5546" s="24">
        <v>2080.914306640625</v>
      </c>
      <c r="F5546" s="24">
        <v>1077.0528564453125</v>
      </c>
      <c r="G5546" s="24">
        <v>1643.7156982421875</v>
      </c>
      <c r="H5546" s="24">
        <v>731.31689453125</v>
      </c>
    </row>
    <row r="5547" spans="1:8">
      <c r="A5547">
        <v>170</v>
      </c>
      <c r="B5547" t="s">
        <v>432</v>
      </c>
      <c r="C5547">
        <v>15</v>
      </c>
      <c r="D5547" s="24">
        <v>6932.51123046875</v>
      </c>
      <c r="E5547" s="24">
        <v>1015.07763671875</v>
      </c>
      <c r="F5547" s="24">
        <v>687.6170654296875</v>
      </c>
      <c r="G5547" s="24">
        <v>1210.9576416015625</v>
      </c>
      <c r="H5547" s="24">
        <v>633.62945556640625</v>
      </c>
    </row>
    <row r="5548" spans="1:8">
      <c r="A5548">
        <v>171</v>
      </c>
      <c r="B5548" t="s">
        <v>433</v>
      </c>
      <c r="C5548">
        <v>15</v>
      </c>
      <c r="D5548" s="24">
        <v>9887.0458984375</v>
      </c>
      <c r="E5548" s="24">
        <v>1648.7154541015625</v>
      </c>
      <c r="F5548" s="24">
        <v>1130.5506591796875</v>
      </c>
      <c r="G5548" s="24">
        <v>1433.66943359375</v>
      </c>
      <c r="H5548" s="24">
        <v>586.80902099609375</v>
      </c>
    </row>
    <row r="5549" spans="1:8">
      <c r="A5549">
        <v>172</v>
      </c>
      <c r="B5549" t="s">
        <v>434</v>
      </c>
      <c r="C5549">
        <v>15</v>
      </c>
      <c r="D5549" s="24">
        <v>13081.783203125</v>
      </c>
      <c r="E5549" s="24">
        <v>2561.892822265625</v>
      </c>
      <c r="F5549" s="24">
        <v>4998.4658203125</v>
      </c>
      <c r="G5549" s="24">
        <v>10849.5419921875</v>
      </c>
      <c r="H5549" s="24">
        <v>464.5836181640625</v>
      </c>
    </row>
    <row r="5550" spans="1:8">
      <c r="A5550">
        <v>173</v>
      </c>
      <c r="B5550" t="s">
        <v>435</v>
      </c>
      <c r="C5550">
        <v>15</v>
      </c>
      <c r="D5550" s="24">
        <v>32449.01171875</v>
      </c>
      <c r="E5550" s="24">
        <v>4748.33203125</v>
      </c>
      <c r="F5550" s="24">
        <v>2647.10302734375</v>
      </c>
      <c r="G5550" s="24">
        <v>3374.29052734375</v>
      </c>
      <c r="H5550" s="24">
        <v>1632.88671875</v>
      </c>
    </row>
    <row r="5551" spans="1:8">
      <c r="A5551">
        <v>174</v>
      </c>
      <c r="B5551" t="s">
        <v>436</v>
      </c>
      <c r="C5551">
        <v>15</v>
      </c>
      <c r="D5551" s="24">
        <v>4291.541015625</v>
      </c>
      <c r="E5551" s="24">
        <v>668.41326904296875</v>
      </c>
      <c r="F5551" s="24">
        <v>770.29620361328125</v>
      </c>
      <c r="G5551" s="24">
        <v>1149.398193359375</v>
      </c>
      <c r="H5551" s="24">
        <v>682.723876953125</v>
      </c>
    </row>
    <row r="5552" spans="1:8">
      <c r="A5552">
        <v>175</v>
      </c>
      <c r="B5552" t="s">
        <v>437</v>
      </c>
      <c r="C5552">
        <v>15</v>
      </c>
      <c r="D5552" s="24">
        <v>9606.8994140625</v>
      </c>
      <c r="E5552" s="24">
        <v>1531.19189453125</v>
      </c>
      <c r="F5552" s="24">
        <v>1267.5797119140625</v>
      </c>
      <c r="G5552" s="24">
        <v>1120.66162109375</v>
      </c>
      <c r="H5552" s="24">
        <v>1170.37939453125</v>
      </c>
    </row>
    <row r="5553" spans="1:8">
      <c r="A5553">
        <v>176</v>
      </c>
      <c r="B5553" t="s">
        <v>438</v>
      </c>
      <c r="C5553">
        <v>15</v>
      </c>
      <c r="D5553" s="24">
        <v>5866.50927734375</v>
      </c>
      <c r="E5553" s="24">
        <v>955.6767578125</v>
      </c>
      <c r="F5553" s="24">
        <v>673.09271240234375</v>
      </c>
      <c r="G5553" s="24">
        <v>1466.1282958984375</v>
      </c>
      <c r="H5553" s="24">
        <v>3150.153076171875</v>
      </c>
    </row>
    <row r="5554" spans="1:8">
      <c r="A5554">
        <v>177</v>
      </c>
      <c r="B5554" t="s">
        <v>439</v>
      </c>
      <c r="C5554">
        <v>15</v>
      </c>
      <c r="D5554" s="24">
        <v>10409.0361328125</v>
      </c>
      <c r="E5554" s="24">
        <v>1712.182861328125</v>
      </c>
      <c r="F5554" s="24">
        <v>1095.0662841796875</v>
      </c>
      <c r="G5554" s="24">
        <v>1484.6834716796875</v>
      </c>
      <c r="H5554" s="24">
        <v>1233.355712890625</v>
      </c>
    </row>
    <row r="5555" spans="1:8">
      <c r="A5555">
        <v>178</v>
      </c>
      <c r="B5555" t="s">
        <v>440</v>
      </c>
      <c r="C5555">
        <v>15</v>
      </c>
      <c r="D5555" s="24">
        <v>12737.0771484375</v>
      </c>
      <c r="E5555" s="24">
        <v>3073.80810546875</v>
      </c>
      <c r="F5555" s="24">
        <v>1542.087646484375</v>
      </c>
      <c r="G5555" s="24">
        <v>1288.7384033203125</v>
      </c>
      <c r="H5555" s="24">
        <v>2348.5302734375</v>
      </c>
    </row>
    <row r="5556" spans="1:8">
      <c r="A5556">
        <v>179</v>
      </c>
      <c r="B5556" t="s">
        <v>441</v>
      </c>
      <c r="C5556">
        <v>15</v>
      </c>
      <c r="D5556" s="24">
        <v>9287.328125</v>
      </c>
      <c r="E5556" s="24">
        <v>1421.689453125</v>
      </c>
      <c r="F5556" s="24">
        <v>650.9437255859375</v>
      </c>
      <c r="G5556" s="24">
        <v>1004.35498046875</v>
      </c>
      <c r="H5556" s="24">
        <v>814.13580322265625</v>
      </c>
    </row>
    <row r="5557" spans="1:8">
      <c r="A5557">
        <v>180</v>
      </c>
      <c r="B5557" t="s">
        <v>442</v>
      </c>
      <c r="C5557">
        <v>15</v>
      </c>
      <c r="D5557" s="24">
        <v>3636.5244140625</v>
      </c>
      <c r="E5557" s="24">
        <v>413.62841796875</v>
      </c>
      <c r="F5557" s="24">
        <v>-2.0650174617767334</v>
      </c>
      <c r="G5557" s="24">
        <v>719.84136962890625</v>
      </c>
      <c r="H5557" s="24">
        <v>833.90167236328125</v>
      </c>
    </row>
    <row r="5558" spans="1:8">
      <c r="A5558">
        <v>181</v>
      </c>
      <c r="B5558" t="s">
        <v>443</v>
      </c>
      <c r="C5558">
        <v>15</v>
      </c>
      <c r="D5558" s="24">
        <v>8588.8017578125</v>
      </c>
      <c r="E5558" s="24">
        <v>1578.7747802734375</v>
      </c>
      <c r="F5558" s="24">
        <v>681.6361083984375</v>
      </c>
      <c r="G5558" s="24">
        <v>1601.4405517578125</v>
      </c>
      <c r="H5558" s="24">
        <v>2927.992431640625</v>
      </c>
    </row>
    <row r="5559" spans="1:8">
      <c r="A5559">
        <v>182</v>
      </c>
      <c r="B5559" t="s">
        <v>444</v>
      </c>
      <c r="C5559">
        <v>15</v>
      </c>
      <c r="D5559" s="24">
        <v>7136.8125</v>
      </c>
      <c r="E5559" s="24">
        <v>1117.20068359375</v>
      </c>
      <c r="F5559" s="24">
        <v>1082.1802978515625</v>
      </c>
      <c r="G5559" s="24">
        <v>962.474365234375</v>
      </c>
      <c r="H5559" s="24">
        <v>1826.081298828125</v>
      </c>
    </row>
    <row r="5560" spans="1:8">
      <c r="A5560">
        <v>183</v>
      </c>
      <c r="B5560" t="s">
        <v>445</v>
      </c>
      <c r="C5560">
        <v>15</v>
      </c>
      <c r="D5560" s="24">
        <v>9625.8203125</v>
      </c>
      <c r="E5560" s="24">
        <v>2285.802978515625</v>
      </c>
      <c r="F5560" s="24">
        <v>1600.9710693359375</v>
      </c>
      <c r="G5560" s="24">
        <v>933.62127685546875</v>
      </c>
      <c r="H5560" s="24">
        <v>1762.8157958984375</v>
      </c>
    </row>
    <row r="5561" spans="1:8">
      <c r="A5561">
        <v>184</v>
      </c>
      <c r="B5561" t="s">
        <v>446</v>
      </c>
      <c r="C5561">
        <v>15</v>
      </c>
      <c r="D5561" s="24">
        <v>12767.15234375</v>
      </c>
      <c r="E5561" s="24">
        <v>2274.461669921875</v>
      </c>
      <c r="F5561" s="24">
        <v>1387.6468505859375</v>
      </c>
      <c r="G5561" s="24">
        <v>1821.894287109375</v>
      </c>
      <c r="H5561" s="24">
        <v>521.98028564453125</v>
      </c>
    </row>
    <row r="5562" spans="1:8">
      <c r="A5562">
        <v>185</v>
      </c>
      <c r="B5562" t="s">
        <v>447</v>
      </c>
      <c r="C5562">
        <v>15</v>
      </c>
      <c r="D5562" s="24">
        <v>11508.7509765625</v>
      </c>
      <c r="E5562" s="24">
        <v>2127.760498046875</v>
      </c>
      <c r="F5562" s="24">
        <v>930.51885986328125</v>
      </c>
      <c r="G5562" s="24">
        <v>1393.4044189453125</v>
      </c>
      <c r="H5562" s="24">
        <v>819.4000244140625</v>
      </c>
    </row>
    <row r="5563" spans="1:8">
      <c r="A5563">
        <v>186</v>
      </c>
      <c r="B5563" t="s">
        <v>448</v>
      </c>
      <c r="C5563">
        <v>15</v>
      </c>
      <c r="D5563" s="24">
        <v>9416.3759765625</v>
      </c>
      <c r="E5563" s="24">
        <v>2009.990234375</v>
      </c>
      <c r="F5563" s="24">
        <v>1630.8731689453125</v>
      </c>
      <c r="G5563" s="24">
        <v>1462.370849609375</v>
      </c>
      <c r="H5563" s="24">
        <v>321.90728759765625</v>
      </c>
    </row>
    <row r="5564" spans="1:8">
      <c r="A5564">
        <v>187</v>
      </c>
      <c r="B5564" t="s">
        <v>449</v>
      </c>
      <c r="C5564">
        <v>15</v>
      </c>
      <c r="D5564" s="24">
        <v>7989.85791015625</v>
      </c>
      <c r="E5564" s="24">
        <v>1623.618896484375</v>
      </c>
      <c r="F5564" s="24">
        <v>918.93017578125</v>
      </c>
      <c r="G5564" s="24">
        <v>1342.330322265625</v>
      </c>
      <c r="H5564" s="24">
        <v>1089.5755615234375</v>
      </c>
    </row>
    <row r="5565" spans="1:8">
      <c r="A5565">
        <v>188</v>
      </c>
      <c r="B5565" t="s">
        <v>450</v>
      </c>
      <c r="C5565">
        <v>15</v>
      </c>
      <c r="D5565" s="24">
        <v>7114.630859375</v>
      </c>
      <c r="E5565" s="24">
        <v>640.27276611328125</v>
      </c>
      <c r="F5565" s="24">
        <v>301.82623291015625</v>
      </c>
      <c r="G5565" s="24">
        <v>1659.1788330078125</v>
      </c>
      <c r="H5565" s="24">
        <v>4310.830078125</v>
      </c>
    </row>
    <row r="5566" spans="1:8">
      <c r="A5566">
        <v>189</v>
      </c>
      <c r="B5566" t="s">
        <v>451</v>
      </c>
      <c r="C5566">
        <v>15</v>
      </c>
      <c r="D5566" s="24">
        <v>30913.927734375</v>
      </c>
      <c r="E5566" s="24">
        <v>5240.74267578125</v>
      </c>
      <c r="F5566" s="24">
        <v>3701.230224609375</v>
      </c>
      <c r="G5566" s="24">
        <v>4850.89453125</v>
      </c>
      <c r="H5566" s="24">
        <v>2919.5341796875</v>
      </c>
    </row>
    <row r="5567" spans="1:8">
      <c r="A5567">
        <v>190</v>
      </c>
      <c r="B5567" t="s">
        <v>452</v>
      </c>
      <c r="C5567">
        <v>15</v>
      </c>
      <c r="D5567" s="24">
        <v>5227.04150390625</v>
      </c>
      <c r="E5567" s="24">
        <v>364.01019287109375</v>
      </c>
      <c r="F5567" s="24">
        <v>155.64250183105469</v>
      </c>
      <c r="G5567" s="24">
        <v>801.7193603515625</v>
      </c>
      <c r="H5567" s="24">
        <v>816.639892578125</v>
      </c>
    </row>
    <row r="5568" spans="1:8">
      <c r="A5568">
        <v>191</v>
      </c>
      <c r="B5568" t="s">
        <v>453</v>
      </c>
      <c r="C5568">
        <v>15</v>
      </c>
      <c r="D5568" s="24">
        <v>2635.36279296875</v>
      </c>
      <c r="E5568" s="24">
        <v>888.4334716796875</v>
      </c>
      <c r="F5568" s="24">
        <v>152.51962280273438</v>
      </c>
      <c r="G5568" s="24">
        <v>761.36419677734375</v>
      </c>
      <c r="H5568" s="24">
        <v>223.36460876464844</v>
      </c>
    </row>
    <row r="5569" spans="1:8">
      <c r="A5569">
        <v>192</v>
      </c>
      <c r="B5569" t="s">
        <v>454</v>
      </c>
      <c r="C5569">
        <v>15</v>
      </c>
      <c r="D5569" s="24">
        <v>3898.67138671875</v>
      </c>
      <c r="E5569" s="24">
        <v>1001.8290405273438</v>
      </c>
      <c r="F5569" s="24">
        <v>616.99932861328125</v>
      </c>
      <c r="G5569" s="24">
        <v>723.9864501953125</v>
      </c>
      <c r="H5569" s="24">
        <v>323.03970336914062</v>
      </c>
    </row>
    <row r="5570" spans="1:8">
      <c r="A5570">
        <v>193</v>
      </c>
      <c r="B5570" t="s">
        <v>455</v>
      </c>
      <c r="C5570">
        <v>15</v>
      </c>
      <c r="D5570" s="24">
        <v>10971.50390625</v>
      </c>
      <c r="E5570" s="24">
        <v>1752.073974609375</v>
      </c>
      <c r="F5570" s="24">
        <v>1170.3885498046875</v>
      </c>
      <c r="G5570" s="24">
        <v>1831.1839599609375</v>
      </c>
      <c r="H5570" s="24">
        <v>468.21218872070312</v>
      </c>
    </row>
    <row r="5571" spans="1:8">
      <c r="A5571">
        <v>194</v>
      </c>
      <c r="B5571" t="s">
        <v>456</v>
      </c>
      <c r="C5571">
        <v>15</v>
      </c>
      <c r="D5571" s="24">
        <v>23948.64453125</v>
      </c>
      <c r="E5571" s="24">
        <v>3434.58203125</v>
      </c>
      <c r="F5571" s="24">
        <v>1591.0035400390625</v>
      </c>
      <c r="G5571" s="24">
        <v>2566.811767578125</v>
      </c>
      <c r="H5571" s="24">
        <v>1464.738525390625</v>
      </c>
    </row>
    <row r="5572" spans="1:8">
      <c r="A5572">
        <v>195</v>
      </c>
      <c r="B5572" t="s">
        <v>457</v>
      </c>
      <c r="C5572">
        <v>15</v>
      </c>
      <c r="D5572" s="24">
        <v>33340.65625</v>
      </c>
      <c r="E5572" s="24">
        <v>3691.883544921875</v>
      </c>
      <c r="F5572" s="24">
        <v>1932.7286376953125</v>
      </c>
      <c r="G5572" s="24">
        <v>1930.6187744140625</v>
      </c>
      <c r="H5572" s="24">
        <v>1009.123291015625</v>
      </c>
    </row>
    <row r="5573" spans="1:8">
      <c r="A5573">
        <v>196</v>
      </c>
      <c r="B5573" t="s">
        <v>458</v>
      </c>
      <c r="C5573">
        <v>15</v>
      </c>
      <c r="D5573" s="24">
        <v>8807.7470703125</v>
      </c>
      <c r="E5573" s="24">
        <v>1675.939453125</v>
      </c>
      <c r="F5573" s="24">
        <v>655.63665771484375</v>
      </c>
      <c r="G5573" s="24">
        <v>1179.116943359375</v>
      </c>
      <c r="H5573" s="24">
        <v>796.74420166015625</v>
      </c>
    </row>
    <row r="5574" spans="1:8">
      <c r="A5574">
        <v>197</v>
      </c>
      <c r="B5574" t="s">
        <v>459</v>
      </c>
      <c r="C5574">
        <v>15</v>
      </c>
      <c r="D5574" s="24">
        <v>9427.1103515625</v>
      </c>
      <c r="E5574" s="24">
        <v>1560.2520751953125</v>
      </c>
      <c r="F5574" s="24">
        <v>971.1390380859375</v>
      </c>
      <c r="G5574" s="24">
        <v>1608.837158203125</v>
      </c>
      <c r="H5574" s="24">
        <v>1169.331298828125</v>
      </c>
    </row>
    <row r="5575" spans="1:8">
      <c r="A5575">
        <v>198</v>
      </c>
      <c r="B5575" t="s">
        <v>460</v>
      </c>
      <c r="C5575">
        <v>15</v>
      </c>
      <c r="D5575" s="24">
        <v>15661.2119140625</v>
      </c>
      <c r="E5575" s="24">
        <v>1639.906494140625</v>
      </c>
      <c r="F5575" s="24">
        <v>761.82763671875</v>
      </c>
      <c r="G5575" s="24">
        <v>1072.053955078125</v>
      </c>
      <c r="H5575" s="24">
        <v>865.6326904296875</v>
      </c>
    </row>
    <row r="5576" spans="1:8">
      <c r="A5576">
        <v>199</v>
      </c>
      <c r="B5576" t="s">
        <v>461</v>
      </c>
      <c r="C5576">
        <v>15</v>
      </c>
      <c r="D5576" s="24">
        <v>5703.08740234375</v>
      </c>
      <c r="E5576" s="24">
        <v>931.5343017578125</v>
      </c>
      <c r="F5576" s="24">
        <v>637.91375732421875</v>
      </c>
      <c r="G5576" s="24">
        <v>1253.9149169921875</v>
      </c>
      <c r="H5576" s="24">
        <v>420.551025390625</v>
      </c>
    </row>
    <row r="5577" spans="1:8">
      <c r="A5577">
        <v>200</v>
      </c>
      <c r="B5577" t="s">
        <v>462</v>
      </c>
      <c r="C5577">
        <v>15</v>
      </c>
      <c r="D5577" s="24">
        <v>6518.2666015625</v>
      </c>
      <c r="E5577" s="24">
        <v>1588.011962890625</v>
      </c>
      <c r="F5577" s="24">
        <v>1017.208740234375</v>
      </c>
      <c r="G5577" s="24">
        <v>1727.8076171875</v>
      </c>
      <c r="H5577" s="24">
        <v>1492.0296630859375</v>
      </c>
    </row>
    <row r="5578" spans="1:8">
      <c r="A5578">
        <v>201</v>
      </c>
      <c r="B5578" t="s">
        <v>463</v>
      </c>
      <c r="C5578">
        <v>15</v>
      </c>
      <c r="D5578" s="24">
        <v>9756.943359375</v>
      </c>
      <c r="E5578" s="24">
        <v>1787.8955078125</v>
      </c>
      <c r="F5578" s="24">
        <v>879.32757568359375</v>
      </c>
      <c r="G5578" s="24">
        <v>1186.976318359375</v>
      </c>
      <c r="H5578" s="24">
        <v>912.35919189453125</v>
      </c>
    </row>
    <row r="5579" spans="1:8">
      <c r="A5579">
        <v>202</v>
      </c>
      <c r="B5579" t="s">
        <v>464</v>
      </c>
      <c r="C5579">
        <v>15</v>
      </c>
      <c r="D5579" s="24">
        <v>6810.13525390625</v>
      </c>
      <c r="E5579" s="24">
        <v>344.83489990234375</v>
      </c>
      <c r="F5579" s="24">
        <v>724.20416259765625</v>
      </c>
      <c r="G5579" s="24">
        <v>1081.52880859375</v>
      </c>
      <c r="H5579" s="24">
        <v>860.897705078125</v>
      </c>
    </row>
    <row r="5580" spans="1:8">
      <c r="A5580">
        <v>203</v>
      </c>
      <c r="B5580" t="s">
        <v>465</v>
      </c>
      <c r="C5580">
        <v>15</v>
      </c>
      <c r="D5580" s="24">
        <v>9109.7275390625</v>
      </c>
      <c r="E5580" s="24">
        <v>1321.887451171875</v>
      </c>
      <c r="F5580" s="24">
        <v>475.74826049804688</v>
      </c>
      <c r="G5580" s="24">
        <v>1462.4176025390625</v>
      </c>
      <c r="H5580" s="24">
        <v>1808.988037109375</v>
      </c>
    </row>
    <row r="5581" spans="1:8">
      <c r="A5581">
        <v>204</v>
      </c>
      <c r="B5581" t="s">
        <v>466</v>
      </c>
      <c r="C5581">
        <v>15</v>
      </c>
      <c r="D5581" s="24">
        <v>12375.626953125</v>
      </c>
      <c r="E5581" s="24">
        <v>2178.0810546875</v>
      </c>
      <c r="F5581" s="24">
        <v>1247.8614501953125</v>
      </c>
      <c r="G5581" s="24">
        <v>2110.633056640625</v>
      </c>
      <c r="H5581" s="24">
        <v>1571.2762451171875</v>
      </c>
    </row>
    <row r="5582" spans="1:8">
      <c r="A5582">
        <v>205</v>
      </c>
      <c r="B5582" t="s">
        <v>467</v>
      </c>
      <c r="C5582">
        <v>15</v>
      </c>
      <c r="D5582" s="24">
        <v>4498.1865234375</v>
      </c>
      <c r="E5582" s="24">
        <v>121.03020477294922</v>
      </c>
      <c r="F5582" s="24">
        <v>652.84228515625</v>
      </c>
      <c r="G5582" s="24">
        <v>1362.12060546875</v>
      </c>
      <c r="H5582" s="24">
        <v>439.509765625</v>
      </c>
    </row>
    <row r="5583" spans="1:8">
      <c r="A5583">
        <v>206</v>
      </c>
      <c r="B5583" t="s">
        <v>468</v>
      </c>
      <c r="C5583">
        <v>15</v>
      </c>
      <c r="D5583" s="24">
        <v>6355.26171875</v>
      </c>
      <c r="E5583" s="24">
        <v>1276.17041015625</v>
      </c>
      <c r="F5583" s="24">
        <v>452.16513061523438</v>
      </c>
      <c r="G5583" s="24">
        <v>75.441261291503906</v>
      </c>
      <c r="H5583" s="24">
        <v>138.24430847167969</v>
      </c>
    </row>
    <row r="5584" spans="1:8">
      <c r="A5584">
        <v>207</v>
      </c>
      <c r="B5584" t="s">
        <v>469</v>
      </c>
      <c r="C5584">
        <v>15</v>
      </c>
      <c r="D5584" s="24">
        <v>31081.662109375</v>
      </c>
      <c r="E5584" s="24">
        <v>5954.736328125</v>
      </c>
      <c r="F5584" s="24">
        <v>3744.67236328125</v>
      </c>
      <c r="G5584" s="24">
        <v>4618.55126953125</v>
      </c>
      <c r="H5584" s="24">
        <v>3225.43115234375</v>
      </c>
    </row>
    <row r="5585" spans="1:8">
      <c r="A5585">
        <v>208</v>
      </c>
      <c r="B5585" t="s">
        <v>470</v>
      </c>
      <c r="C5585">
        <v>15</v>
      </c>
      <c r="D5585" s="24">
        <v>16864.716796875</v>
      </c>
      <c r="E5585" s="24">
        <v>2463.494384765625</v>
      </c>
      <c r="F5585" s="24">
        <v>1411.0826416015625</v>
      </c>
      <c r="G5585" s="24">
        <v>2177.555419921875</v>
      </c>
      <c r="H5585" s="24">
        <v>2180.251708984375</v>
      </c>
    </row>
    <row r="5586" spans="1:8">
      <c r="A5586">
        <v>209</v>
      </c>
      <c r="B5586" t="s">
        <v>471</v>
      </c>
      <c r="C5586">
        <v>15</v>
      </c>
      <c r="D5586" s="24">
        <v>10681.6376953125</v>
      </c>
      <c r="E5586" s="24">
        <v>1819.1973876953125</v>
      </c>
      <c r="F5586" s="24">
        <v>878.9368896484375</v>
      </c>
      <c r="G5586" s="24">
        <v>1089.4644775390625</v>
      </c>
      <c r="H5586" s="24">
        <v>331.98016357421875</v>
      </c>
    </row>
    <row r="5587" spans="1:8">
      <c r="A5587">
        <v>210</v>
      </c>
      <c r="B5587" t="s">
        <v>472</v>
      </c>
      <c r="C5587">
        <v>15</v>
      </c>
      <c r="D5587" s="24">
        <v>19676.369140625</v>
      </c>
      <c r="E5587" s="24">
        <v>2945.9638671875</v>
      </c>
      <c r="F5587" s="24">
        <v>2068.408447265625</v>
      </c>
      <c r="G5587" s="24">
        <v>2608.583984375</v>
      </c>
      <c r="H5587" s="24">
        <v>976.737060546875</v>
      </c>
    </row>
    <row r="5588" spans="1:8">
      <c r="A5588">
        <v>211</v>
      </c>
      <c r="B5588" t="s">
        <v>473</v>
      </c>
      <c r="C5588">
        <v>15</v>
      </c>
      <c r="D5588" s="24">
        <v>11320.1796875</v>
      </c>
      <c r="E5588" s="24">
        <v>1841.6796875</v>
      </c>
      <c r="F5588" s="24">
        <v>1423.0472412109375</v>
      </c>
      <c r="G5588" s="24">
        <v>1982.181640625</v>
      </c>
      <c r="H5588" s="24">
        <v>868.3140869140625</v>
      </c>
    </row>
    <row r="5589" spans="1:8">
      <c r="A5589">
        <v>212</v>
      </c>
      <c r="B5589" t="s">
        <v>474</v>
      </c>
      <c r="C5589">
        <v>15</v>
      </c>
      <c r="D5589" s="24">
        <v>5935.12353515625</v>
      </c>
      <c r="E5589" s="24">
        <v>684.577392578125</v>
      </c>
      <c r="F5589" s="24">
        <v>822.9583740234375</v>
      </c>
      <c r="G5589" s="24">
        <v>1039.57275390625</v>
      </c>
      <c r="H5589" s="24">
        <v>846.80035400390625</v>
      </c>
    </row>
    <row r="5590" spans="1:8">
      <c r="A5590">
        <v>213</v>
      </c>
      <c r="B5590" t="s">
        <v>475</v>
      </c>
      <c r="C5590">
        <v>15</v>
      </c>
      <c r="D5590" s="24">
        <v>6115.77099609375</v>
      </c>
      <c r="E5590" s="24">
        <v>1020.1643676757812</v>
      </c>
      <c r="F5590" s="24">
        <v>872.0738525390625</v>
      </c>
      <c r="G5590" s="24">
        <v>1090.67919921875</v>
      </c>
      <c r="H5590" s="24">
        <v>1083.5428466796875</v>
      </c>
    </row>
    <row r="5591" spans="1:8">
      <c r="A5591">
        <v>214</v>
      </c>
      <c r="B5591" t="s">
        <v>476</v>
      </c>
      <c r="C5591">
        <v>15</v>
      </c>
      <c r="D5591" s="24">
        <v>1915.226806640625</v>
      </c>
      <c r="E5591" s="24">
        <v>636.109375</v>
      </c>
      <c r="F5591" s="24">
        <v>540.19384765625</v>
      </c>
      <c r="G5591" s="24">
        <v>1014.40185546875</v>
      </c>
      <c r="H5591" s="24">
        <v>781.7845458984375</v>
      </c>
    </row>
    <row r="5592" spans="1:8">
      <c r="A5592">
        <v>215</v>
      </c>
      <c r="B5592" t="s">
        <v>477</v>
      </c>
      <c r="C5592">
        <v>15</v>
      </c>
      <c r="D5592" s="24">
        <v>3701.850341796875</v>
      </c>
      <c r="E5592" s="24">
        <v>671.7584228515625</v>
      </c>
      <c r="F5592" s="24">
        <v>-88.766998291015625</v>
      </c>
      <c r="G5592" s="24">
        <v>347.93109130859375</v>
      </c>
      <c r="H5592" s="24">
        <v>177.61360168457031</v>
      </c>
    </row>
    <row r="5593" spans="1:8">
      <c r="A5593">
        <v>216</v>
      </c>
      <c r="B5593" t="s">
        <v>478</v>
      </c>
      <c r="C5593">
        <v>15</v>
      </c>
      <c r="D5593" s="24">
        <v>2799.29443359375</v>
      </c>
      <c r="E5593" s="24">
        <v>767.23516845703125</v>
      </c>
      <c r="F5593" s="24">
        <v>801.32745361328125</v>
      </c>
      <c r="G5593" s="24">
        <v>1159.80712890625</v>
      </c>
      <c r="H5593" s="24">
        <v>808.480712890625</v>
      </c>
    </row>
    <row r="5594" spans="1:8">
      <c r="A5594">
        <v>217</v>
      </c>
      <c r="B5594" t="s">
        <v>479</v>
      </c>
      <c r="C5594">
        <v>15</v>
      </c>
      <c r="D5594" s="24">
        <v>5952.60302734375</v>
      </c>
      <c r="E5594" s="24">
        <v>977.41119384765625</v>
      </c>
      <c r="F5594" s="24">
        <v>903.03509521484375</v>
      </c>
      <c r="G5594" s="24">
        <v>1232.49072265625</v>
      </c>
      <c r="H5594" s="24">
        <v>577.60113525390625</v>
      </c>
    </row>
    <row r="5595" spans="1:8">
      <c r="A5595">
        <v>218</v>
      </c>
      <c r="B5595" t="s">
        <v>480</v>
      </c>
      <c r="C5595">
        <v>15</v>
      </c>
      <c r="D5595" s="24">
        <v>12198.5048828125</v>
      </c>
      <c r="E5595" s="24">
        <v>2066.13134765625</v>
      </c>
      <c r="F5595" s="24">
        <v>1457.693603515625</v>
      </c>
      <c r="G5595" s="24">
        <v>1700.9310302734375</v>
      </c>
      <c r="H5595" s="24">
        <v>470.267578125</v>
      </c>
    </row>
    <row r="5596" spans="1:8">
      <c r="A5596">
        <v>219</v>
      </c>
      <c r="B5596" t="s">
        <v>481</v>
      </c>
      <c r="C5596">
        <v>15</v>
      </c>
      <c r="D5596" s="24">
        <v>10261.306640625</v>
      </c>
      <c r="E5596" s="24">
        <v>1413.84375</v>
      </c>
      <c r="F5596" s="24">
        <v>955.50390625</v>
      </c>
      <c r="G5596" s="24">
        <v>1481.944580078125</v>
      </c>
      <c r="H5596" s="24">
        <v>772.35418701171875</v>
      </c>
    </row>
    <row r="5597" spans="1:8">
      <c r="A5597">
        <v>220</v>
      </c>
      <c r="B5597" t="s">
        <v>482</v>
      </c>
      <c r="C5597">
        <v>15</v>
      </c>
      <c r="D5597" s="24">
        <v>12734.8955078125</v>
      </c>
      <c r="E5597" s="24">
        <v>1744.536865234375</v>
      </c>
      <c r="F5597" s="24">
        <v>1050.6748046875</v>
      </c>
      <c r="G5597" s="24">
        <v>1419.2528076171875</v>
      </c>
      <c r="H5597" s="24">
        <v>469.89801025390625</v>
      </c>
    </row>
    <row r="5598" spans="1:8">
      <c r="A5598">
        <v>221</v>
      </c>
      <c r="B5598" t="s">
        <v>483</v>
      </c>
      <c r="C5598">
        <v>15</v>
      </c>
      <c r="D5598" s="24">
        <v>5519.7734375</v>
      </c>
      <c r="E5598" s="24">
        <v>1337.1824951171875</v>
      </c>
      <c r="F5598" s="24">
        <v>603.10772705078125</v>
      </c>
      <c r="G5598" s="24">
        <v>919.3909912109375</v>
      </c>
      <c r="H5598" s="24">
        <v>-2569.1279296875</v>
      </c>
    </row>
    <row r="5599" spans="1:8">
      <c r="A5599">
        <v>222</v>
      </c>
      <c r="B5599" t="s">
        <v>484</v>
      </c>
      <c r="C5599">
        <v>15</v>
      </c>
      <c r="D5599" s="24">
        <v>29812.93359375</v>
      </c>
      <c r="E5599" s="24">
        <v>4321.07666015625</v>
      </c>
      <c r="F5599" s="24">
        <v>2869.530517578125</v>
      </c>
      <c r="G5599" s="24">
        <v>3825.026123046875</v>
      </c>
      <c r="H5599" s="24">
        <v>966.75433349609375</v>
      </c>
    </row>
    <row r="5600" spans="1:8">
      <c r="A5600">
        <v>223</v>
      </c>
      <c r="B5600" t="s">
        <v>485</v>
      </c>
      <c r="C5600">
        <v>15</v>
      </c>
      <c r="D5600" s="24">
        <v>13023.3837890625</v>
      </c>
      <c r="E5600" s="24">
        <v>2403.1865234375</v>
      </c>
      <c r="F5600" s="24">
        <v>2036.8880615234375</v>
      </c>
      <c r="G5600" s="24">
        <v>2713.423583984375</v>
      </c>
      <c r="H5600" s="24">
        <v>1143.7127685546875</v>
      </c>
    </row>
    <row r="5601" spans="1:8">
      <c r="A5601">
        <v>224</v>
      </c>
      <c r="B5601" t="s">
        <v>486</v>
      </c>
      <c r="C5601">
        <v>15</v>
      </c>
      <c r="D5601" s="24">
        <v>15555.7783203125</v>
      </c>
      <c r="E5601" s="24">
        <v>2222.18310546875</v>
      </c>
      <c r="F5601" s="24">
        <v>1473.09033203125</v>
      </c>
      <c r="G5601" s="24">
        <v>2027.9193115234375</v>
      </c>
      <c r="H5601" s="24">
        <v>1279.9791259765625</v>
      </c>
    </row>
    <row r="5602" spans="1:8">
      <c r="A5602">
        <v>225</v>
      </c>
      <c r="B5602" t="s">
        <v>487</v>
      </c>
      <c r="C5602">
        <v>15</v>
      </c>
      <c r="D5602" s="24">
        <v>22064.580078125</v>
      </c>
      <c r="E5602" s="24">
        <v>3164.02880859375</v>
      </c>
      <c r="F5602" s="24">
        <v>2253.337890625</v>
      </c>
      <c r="G5602" s="24">
        <v>2097.141357421875</v>
      </c>
      <c r="H5602" s="24">
        <v>1545.01318359375</v>
      </c>
    </row>
    <row r="5603" spans="1:8">
      <c r="A5603">
        <v>226</v>
      </c>
      <c r="B5603" t="s">
        <v>488</v>
      </c>
      <c r="C5603">
        <v>15</v>
      </c>
      <c r="D5603" s="24">
        <v>22154.927734375</v>
      </c>
      <c r="E5603" s="24">
        <v>3194.597900390625</v>
      </c>
      <c r="F5603" s="24">
        <v>2459.267333984375</v>
      </c>
      <c r="G5603" s="24">
        <v>1784.8480224609375</v>
      </c>
      <c r="H5603" s="24">
        <v>1602.8841552734375</v>
      </c>
    </row>
    <row r="5604" spans="1:8">
      <c r="A5604">
        <v>227</v>
      </c>
      <c r="B5604" t="s">
        <v>489</v>
      </c>
      <c r="C5604">
        <v>15</v>
      </c>
      <c r="D5604" s="24">
        <v>11700.2490234375</v>
      </c>
      <c r="E5604" s="24">
        <v>1549.499755859375</v>
      </c>
      <c r="F5604" s="24">
        <v>1150.49853515625</v>
      </c>
      <c r="G5604" s="24">
        <v>434.4630126953125</v>
      </c>
      <c r="H5604" s="24">
        <v>72.303718566894531</v>
      </c>
    </row>
    <row r="5605" spans="1:8">
      <c r="A5605">
        <v>228</v>
      </c>
      <c r="B5605" t="s">
        <v>490</v>
      </c>
      <c r="C5605">
        <v>15</v>
      </c>
      <c r="D5605" s="24">
        <v>8285.671875</v>
      </c>
      <c r="E5605" s="24">
        <v>969.0111083984375</v>
      </c>
      <c r="F5605" s="24">
        <v>648.3927001953125</v>
      </c>
      <c r="G5605" s="24">
        <v>1134.2982177734375</v>
      </c>
      <c r="H5605" s="24">
        <v>-1099.8922119140625</v>
      </c>
    </row>
    <row r="5606" spans="1:8">
      <c r="A5606">
        <v>229</v>
      </c>
      <c r="B5606" t="s">
        <v>491</v>
      </c>
      <c r="C5606">
        <v>15</v>
      </c>
      <c r="D5606" s="24">
        <v>15917.8544921875</v>
      </c>
      <c r="E5606" s="24">
        <v>1592.0140380859375</v>
      </c>
      <c r="F5606" s="24">
        <v>575.748291015625</v>
      </c>
      <c r="G5606" s="24">
        <v>2174.146240234375</v>
      </c>
      <c r="H5606" s="24">
        <v>1036.4818115234375</v>
      </c>
    </row>
    <row r="5607" spans="1:8">
      <c r="A5607">
        <v>230</v>
      </c>
      <c r="B5607" t="s">
        <v>492</v>
      </c>
      <c r="C5607">
        <v>15</v>
      </c>
      <c r="D5607" s="24">
        <v>9206.849609375</v>
      </c>
      <c r="E5607" s="24">
        <v>1432.78564453125</v>
      </c>
      <c r="F5607" s="24">
        <v>825.111572265625</v>
      </c>
      <c r="G5607" s="24">
        <v>1382.9029541015625</v>
      </c>
      <c r="H5607" s="24">
        <v>740.61700439453125</v>
      </c>
    </row>
    <row r="5608" spans="1:8">
      <c r="A5608">
        <v>231</v>
      </c>
      <c r="B5608" t="s">
        <v>493</v>
      </c>
      <c r="C5608">
        <v>15</v>
      </c>
      <c r="D5608" s="24">
        <v>15697.3310546875</v>
      </c>
      <c r="E5608" s="24">
        <v>3348.1142578125</v>
      </c>
      <c r="F5608" s="24">
        <v>1594.623779296875</v>
      </c>
      <c r="G5608" s="24">
        <v>2024.031005859375</v>
      </c>
      <c r="H5608" s="24">
        <v>1630.771240234375</v>
      </c>
    </row>
    <row r="5609" spans="1:8">
      <c r="A5609">
        <v>232</v>
      </c>
      <c r="B5609" t="s">
        <v>494</v>
      </c>
      <c r="C5609">
        <v>15</v>
      </c>
      <c r="D5609" s="24">
        <v>11860.255859375</v>
      </c>
      <c r="E5609" s="24">
        <v>2246.519775390625</v>
      </c>
      <c r="F5609" s="24">
        <v>1985.345947265625</v>
      </c>
      <c r="G5609" s="24">
        <v>2539.001953125</v>
      </c>
      <c r="H5609" s="24">
        <v>1385.3070068359375</v>
      </c>
    </row>
    <row r="5610" spans="1:8">
      <c r="A5610">
        <v>233</v>
      </c>
      <c r="B5610" t="s">
        <v>495</v>
      </c>
      <c r="C5610">
        <v>15</v>
      </c>
      <c r="D5610" s="24">
        <v>2827.61474609375</v>
      </c>
      <c r="E5610" s="24">
        <v>222.29985046386719</v>
      </c>
      <c r="F5610" s="24">
        <v>628.49908447265625</v>
      </c>
      <c r="G5610" s="24">
        <v>552.59332275390625</v>
      </c>
      <c r="H5610" s="24">
        <v>380.83111572265625</v>
      </c>
    </row>
    <row r="5611" spans="1:8">
      <c r="A5611">
        <v>234</v>
      </c>
      <c r="B5611" t="s">
        <v>496</v>
      </c>
      <c r="C5611">
        <v>15</v>
      </c>
      <c r="D5611" s="24">
        <v>7969.10986328125</v>
      </c>
      <c r="E5611" s="24">
        <v>899.29473876953125</v>
      </c>
      <c r="F5611" s="24">
        <v>719.44317626953125</v>
      </c>
      <c r="G5611" s="24">
        <v>1578.1370849609375</v>
      </c>
      <c r="H5611" s="24">
        <v>1287.518798828125</v>
      </c>
    </row>
    <row r="5612" spans="1:8">
      <c r="A5612">
        <v>235</v>
      </c>
      <c r="B5612" t="s">
        <v>497</v>
      </c>
      <c r="C5612">
        <v>15</v>
      </c>
      <c r="D5612" s="24">
        <v>13504.828125</v>
      </c>
      <c r="E5612" s="24">
        <v>2257.2666015625</v>
      </c>
      <c r="F5612" s="24">
        <v>1872.0067138671875</v>
      </c>
      <c r="G5612" s="24">
        <v>1751.086181640625</v>
      </c>
      <c r="H5612" s="24">
        <v>1424.5277099609375</v>
      </c>
    </row>
    <row r="5613" spans="1:8">
      <c r="A5613">
        <v>236</v>
      </c>
      <c r="B5613" t="s">
        <v>498</v>
      </c>
      <c r="C5613">
        <v>15</v>
      </c>
      <c r="D5613" s="24">
        <v>10251.451171875</v>
      </c>
      <c r="E5613" s="24">
        <v>1181.4365234375</v>
      </c>
      <c r="F5613" s="24">
        <v>701.5501708984375</v>
      </c>
      <c r="G5613" s="24">
        <v>1213.7213134765625</v>
      </c>
      <c r="H5613" s="24">
        <v>277.79571533203125</v>
      </c>
    </row>
    <row r="5614" spans="1:8">
      <c r="A5614">
        <v>237</v>
      </c>
      <c r="B5614" t="s">
        <v>499</v>
      </c>
      <c r="C5614">
        <v>15</v>
      </c>
      <c r="D5614" s="24">
        <v>2248.813720703125</v>
      </c>
      <c r="E5614" s="24">
        <v>573.2353515625</v>
      </c>
      <c r="F5614" s="24">
        <v>216.33204650878906</v>
      </c>
      <c r="G5614" s="24">
        <v>731.23626708984375</v>
      </c>
      <c r="H5614" s="24">
        <v>-59.785251617431641</v>
      </c>
    </row>
    <row r="5615" spans="1:8">
      <c r="A5615">
        <v>238</v>
      </c>
      <c r="B5615" t="s">
        <v>500</v>
      </c>
      <c r="C5615">
        <v>15</v>
      </c>
      <c r="D5615" s="24">
        <v>4583.0576171875</v>
      </c>
      <c r="E5615" s="24">
        <v>574.2239990234375</v>
      </c>
      <c r="F5615" s="24">
        <v>568.54522705078125</v>
      </c>
      <c r="G5615" s="24">
        <v>845.22760009765625</v>
      </c>
      <c r="H5615" s="24">
        <v>413.41830444335938</v>
      </c>
    </row>
    <row r="5616" spans="1:8">
      <c r="A5616">
        <v>239</v>
      </c>
      <c r="B5616" t="s">
        <v>501</v>
      </c>
      <c r="C5616">
        <v>15</v>
      </c>
      <c r="D5616" s="24">
        <v>2588.547607421875</v>
      </c>
      <c r="E5616" s="24">
        <v>81.278671264648438</v>
      </c>
      <c r="F5616" s="24">
        <v>-85.02679443359375</v>
      </c>
      <c r="G5616" s="24">
        <v>955.80316162109375</v>
      </c>
      <c r="H5616" s="24">
        <v>85.355422973632812</v>
      </c>
    </row>
    <row r="5617" spans="1:8">
      <c r="A5617">
        <v>240</v>
      </c>
      <c r="B5617" t="s">
        <v>502</v>
      </c>
      <c r="C5617">
        <v>15</v>
      </c>
      <c r="D5617" s="24">
        <v>408.393310546875</v>
      </c>
      <c r="E5617" s="24">
        <v>266.3045654296875</v>
      </c>
      <c r="F5617" s="24">
        <v>330.38470458984375</v>
      </c>
      <c r="G5617" s="24">
        <v>909.8795166015625</v>
      </c>
      <c r="H5617" s="24">
        <v>1673.9739990234375</v>
      </c>
    </row>
    <row r="5618" spans="1:8">
      <c r="A5618">
        <v>241</v>
      </c>
      <c r="B5618" t="s">
        <v>503</v>
      </c>
      <c r="C5618">
        <v>15</v>
      </c>
      <c r="D5618" s="24">
        <v>14660.5498046875</v>
      </c>
      <c r="E5618" s="24">
        <v>2468.570556640625</v>
      </c>
      <c r="F5618" s="24">
        <v>1349.5797119140625</v>
      </c>
      <c r="G5618" s="24">
        <v>1866.4365234375</v>
      </c>
      <c r="H5618" s="24">
        <v>1345.1170654296875</v>
      </c>
    </row>
    <row r="5619" spans="1:8">
      <c r="A5619">
        <v>242</v>
      </c>
      <c r="B5619" t="s">
        <v>504</v>
      </c>
      <c r="C5619">
        <v>15</v>
      </c>
      <c r="D5619" s="24">
        <v>17546.763671875</v>
      </c>
      <c r="E5619" s="24">
        <v>2350.885009765625</v>
      </c>
      <c r="F5619" s="24">
        <v>1030.7545166015625</v>
      </c>
      <c r="G5619" s="24">
        <v>1779.31396484375</v>
      </c>
      <c r="H5619" s="24">
        <v>1008.6422119140625</v>
      </c>
    </row>
    <row r="5620" spans="1:8">
      <c r="A5620">
        <v>243</v>
      </c>
      <c r="B5620" t="s">
        <v>505</v>
      </c>
      <c r="C5620">
        <v>15</v>
      </c>
      <c r="D5620" s="24">
        <v>10576.2548828125</v>
      </c>
      <c r="E5620" s="24">
        <v>1621.55712890625</v>
      </c>
      <c r="F5620" s="24">
        <v>1194.93310546875</v>
      </c>
      <c r="G5620" s="24">
        <v>1388.3948974609375</v>
      </c>
      <c r="H5620" s="24">
        <v>1054.0908203125</v>
      </c>
    </row>
    <row r="5621" spans="1:8">
      <c r="A5621">
        <v>244</v>
      </c>
      <c r="B5621" t="s">
        <v>506</v>
      </c>
      <c r="C5621">
        <v>15</v>
      </c>
      <c r="D5621" s="24">
        <v>20583.625</v>
      </c>
      <c r="E5621" s="24">
        <v>3499.166259765625</v>
      </c>
      <c r="F5621" s="24">
        <v>1563.11376953125</v>
      </c>
      <c r="G5621" s="24">
        <v>2305.551513671875</v>
      </c>
      <c r="H5621" s="24">
        <v>942.9254150390625</v>
      </c>
    </row>
    <row r="5622" spans="1:8">
      <c r="A5622">
        <v>245</v>
      </c>
      <c r="B5622" t="s">
        <v>507</v>
      </c>
      <c r="C5622">
        <v>15</v>
      </c>
      <c r="D5622" s="24">
        <v>7329.47607421875</v>
      </c>
      <c r="E5622" s="24">
        <v>1236.8165283203125</v>
      </c>
      <c r="F5622" s="24">
        <v>430.95718383789062</v>
      </c>
      <c r="G5622" s="24">
        <v>1002.4232788085938</v>
      </c>
      <c r="H5622" s="24">
        <v>1023.61181640625</v>
      </c>
    </row>
    <row r="5623" spans="1:8">
      <c r="A5623">
        <v>246</v>
      </c>
      <c r="B5623" t="s">
        <v>508</v>
      </c>
      <c r="C5623">
        <v>15</v>
      </c>
      <c r="D5623" s="24">
        <v>10145.3359375</v>
      </c>
      <c r="E5623" s="24">
        <v>1448.518798828125</v>
      </c>
      <c r="F5623" s="24">
        <v>-815.21087646484375</v>
      </c>
      <c r="G5623" s="24">
        <v>-2927.16162109375</v>
      </c>
      <c r="H5623" s="24">
        <v>-920.59368896484375</v>
      </c>
    </row>
    <row r="5624" spans="1:8">
      <c r="A5624">
        <v>247</v>
      </c>
      <c r="B5624" t="s">
        <v>509</v>
      </c>
      <c r="C5624">
        <v>15</v>
      </c>
      <c r="D5624" s="24">
        <v>9123.7529296875</v>
      </c>
      <c r="E5624" s="24">
        <v>1003.3873901367188</v>
      </c>
      <c r="F5624" s="24">
        <v>200.52386474609375</v>
      </c>
      <c r="G5624" s="24">
        <v>633.2298583984375</v>
      </c>
      <c r="H5624" s="24">
        <v>605.883056640625</v>
      </c>
    </row>
    <row r="5625" spans="1:8">
      <c r="A5625">
        <v>248</v>
      </c>
      <c r="B5625" t="s">
        <v>510</v>
      </c>
      <c r="C5625">
        <v>15</v>
      </c>
      <c r="D5625" s="24">
        <v>19751.763671875</v>
      </c>
      <c r="E5625" s="24">
        <v>2651.409912109375</v>
      </c>
      <c r="F5625" s="24">
        <v>1903.871337890625</v>
      </c>
      <c r="G5625" s="24">
        <v>1971.3017578125</v>
      </c>
      <c r="H5625" s="24">
        <v>1253.5511474609375</v>
      </c>
    </row>
    <row r="5626" spans="1:8">
      <c r="A5626">
        <v>249</v>
      </c>
      <c r="B5626" t="s">
        <v>511</v>
      </c>
      <c r="C5626">
        <v>15</v>
      </c>
      <c r="D5626" s="24">
        <v>6434.427734375</v>
      </c>
      <c r="E5626" s="24">
        <v>641.10028076171875</v>
      </c>
      <c r="F5626" s="24">
        <v>388.82595825195312</v>
      </c>
      <c r="G5626" s="24">
        <v>984.44110107421875</v>
      </c>
      <c r="H5626" s="24">
        <v>259.17849731445312</v>
      </c>
    </row>
    <row r="5627" spans="1:8">
      <c r="A5627">
        <v>250</v>
      </c>
      <c r="B5627" t="s">
        <v>512</v>
      </c>
      <c r="C5627">
        <v>15</v>
      </c>
      <c r="D5627" s="24">
        <v>36584.45703125</v>
      </c>
      <c r="E5627" s="24">
        <v>4619.1376953125</v>
      </c>
      <c r="F5627" s="24">
        <v>3526.89501953125</v>
      </c>
      <c r="G5627" s="24">
        <v>4707.11572265625</v>
      </c>
      <c r="H5627" s="24">
        <v>2263.2744140625</v>
      </c>
    </row>
    <row r="5628" spans="1:8">
      <c r="A5628">
        <v>251</v>
      </c>
      <c r="B5628" t="s">
        <v>513</v>
      </c>
      <c r="C5628">
        <v>15</v>
      </c>
      <c r="D5628" s="24">
        <v>5468.44580078125</v>
      </c>
      <c r="E5628" s="24">
        <v>771.4566650390625</v>
      </c>
      <c r="F5628" s="24">
        <v>854.95147705078125</v>
      </c>
      <c r="G5628" s="24">
        <v>530.40228271484375</v>
      </c>
      <c r="H5628" s="24">
        <v>607.84637451171875</v>
      </c>
    </row>
    <row r="5629" spans="1:8">
      <c r="A5629">
        <v>252</v>
      </c>
      <c r="B5629" t="s">
        <v>514</v>
      </c>
      <c r="C5629">
        <v>15</v>
      </c>
      <c r="D5629" s="24">
        <v>6868.04150390625</v>
      </c>
      <c r="E5629" s="24">
        <v>1755.9063720703125</v>
      </c>
      <c r="F5629" s="24">
        <v>979.96697998046875</v>
      </c>
      <c r="G5629" s="24">
        <v>1274.748291015625</v>
      </c>
      <c r="H5629" s="24">
        <v>992.8397216796875</v>
      </c>
    </row>
    <row r="5630" spans="1:8">
      <c r="A5630">
        <v>253</v>
      </c>
      <c r="B5630" t="s">
        <v>515</v>
      </c>
      <c r="C5630">
        <v>15</v>
      </c>
      <c r="D5630" s="24">
        <v>14713.173828125</v>
      </c>
      <c r="E5630" s="24">
        <v>2972.406494140625</v>
      </c>
      <c r="F5630" s="24">
        <v>2314.992919921875</v>
      </c>
      <c r="G5630" s="24">
        <v>3384.9541015625</v>
      </c>
      <c r="H5630" s="24">
        <v>2438.79931640625</v>
      </c>
    </row>
    <row r="5631" spans="1:8">
      <c r="A5631">
        <v>254</v>
      </c>
      <c r="B5631" t="s">
        <v>516</v>
      </c>
      <c r="C5631">
        <v>15</v>
      </c>
      <c r="D5631" s="24">
        <v>5057.08935546875</v>
      </c>
      <c r="E5631" s="24">
        <v>711.77667236328125</v>
      </c>
      <c r="F5631" s="24">
        <v>495.4285888671875</v>
      </c>
      <c r="G5631" s="24">
        <v>143.61415100097656</v>
      </c>
      <c r="H5631" s="24">
        <v>253.37066650390625</v>
      </c>
    </row>
    <row r="5632" spans="1:8">
      <c r="A5632">
        <v>255</v>
      </c>
      <c r="B5632" t="s">
        <v>517</v>
      </c>
      <c r="C5632">
        <v>15</v>
      </c>
      <c r="D5632" s="24">
        <v>8626.4482421875</v>
      </c>
      <c r="E5632" s="24">
        <v>2366.52880859375</v>
      </c>
      <c r="F5632" s="24">
        <v>679.59857177734375</v>
      </c>
      <c r="G5632" s="24">
        <v>-209.59823608398438</v>
      </c>
      <c r="H5632" s="24">
        <v>-1479.8682861328125</v>
      </c>
    </row>
    <row r="5633" spans="1:8">
      <c r="A5633">
        <v>256</v>
      </c>
      <c r="B5633" t="s">
        <v>518</v>
      </c>
      <c r="C5633">
        <v>15</v>
      </c>
      <c r="D5633" s="24">
        <v>14287.1533203125</v>
      </c>
      <c r="E5633" s="24">
        <v>2233.02294921875</v>
      </c>
      <c r="F5633" s="24">
        <v>1661.6094970703125</v>
      </c>
      <c r="G5633" s="24">
        <v>1189.1102294921875</v>
      </c>
      <c r="H5633" s="24">
        <v>1585.7686767578125</v>
      </c>
    </row>
    <row r="5634" spans="1:8">
      <c r="A5634">
        <v>257</v>
      </c>
      <c r="B5634" t="s">
        <v>519</v>
      </c>
      <c r="C5634">
        <v>15</v>
      </c>
      <c r="D5634" s="24">
        <v>2642.181884765625</v>
      </c>
      <c r="E5634" s="24">
        <v>335.2628173828125</v>
      </c>
      <c r="F5634" s="24">
        <v>850.872314453125</v>
      </c>
      <c r="G5634" s="24">
        <v>395.25186157226562</v>
      </c>
      <c r="H5634" s="24">
        <v>913.4892578125</v>
      </c>
    </row>
    <row r="5635" spans="1:8">
      <c r="A5635">
        <v>258</v>
      </c>
      <c r="B5635" t="s">
        <v>520</v>
      </c>
      <c r="C5635">
        <v>15</v>
      </c>
      <c r="D5635" s="24">
        <v>8284.3525390625</v>
      </c>
      <c r="E5635" s="24">
        <v>1979.4674072265625</v>
      </c>
      <c r="F5635" s="24">
        <v>159.75668334960938</v>
      </c>
      <c r="G5635" s="24">
        <v>1951.5792236328125</v>
      </c>
      <c r="H5635" s="24">
        <v>1524.3524169921875</v>
      </c>
    </row>
    <row r="5636" spans="1:8">
      <c r="A5636">
        <v>259</v>
      </c>
      <c r="B5636" t="s">
        <v>521</v>
      </c>
      <c r="C5636">
        <v>15</v>
      </c>
      <c r="D5636" s="24">
        <v>3222.08740234375</v>
      </c>
      <c r="E5636" s="24">
        <v>267.27783203125</v>
      </c>
      <c r="F5636" s="24">
        <v>640.26092529296875</v>
      </c>
      <c r="G5636" s="24">
        <v>389.4898681640625</v>
      </c>
      <c r="H5636" s="24">
        <v>390.26504516601562</v>
      </c>
    </row>
    <row r="5637" spans="1:8">
      <c r="A5637">
        <v>260</v>
      </c>
      <c r="B5637" t="s">
        <v>522</v>
      </c>
      <c r="C5637">
        <v>15</v>
      </c>
      <c r="D5637" s="24">
        <v>5486.75634765625</v>
      </c>
      <c r="E5637" s="24">
        <v>1181.0528564453125</v>
      </c>
      <c r="F5637" s="24">
        <v>467.34820556640625</v>
      </c>
      <c r="G5637" s="24">
        <v>1160.073486328125</v>
      </c>
      <c r="H5637" s="24">
        <v>455.661865234375</v>
      </c>
    </row>
    <row r="5638" spans="1:8">
      <c r="A5638">
        <v>261</v>
      </c>
      <c r="B5638" t="s">
        <v>523</v>
      </c>
      <c r="C5638">
        <v>15</v>
      </c>
      <c r="D5638" s="24">
        <v>-725.4261474609375</v>
      </c>
      <c r="E5638" s="24">
        <v>121.82366943359375</v>
      </c>
      <c r="F5638" s="24">
        <v>493.99163818359375</v>
      </c>
      <c r="G5638" s="24">
        <v>145.73335266113281</v>
      </c>
      <c r="H5638" s="24">
        <v>731.15692138671875</v>
      </c>
    </row>
    <row r="5639" spans="1:8">
      <c r="A5639">
        <v>262</v>
      </c>
      <c r="B5639" t="s">
        <v>524</v>
      </c>
      <c r="C5639">
        <v>15</v>
      </c>
      <c r="D5639" s="24">
        <v>2663.396240234375</v>
      </c>
      <c r="E5639" s="24">
        <v>283.63522338867188</v>
      </c>
      <c r="F5639" s="24">
        <v>463.14627075195312</v>
      </c>
      <c r="G5639" s="24">
        <v>760.3529052734375</v>
      </c>
      <c r="H5639" s="24">
        <v>217.85679626464844</v>
      </c>
    </row>
    <row r="5640" spans="1:8">
      <c r="A5640">
        <v>263</v>
      </c>
      <c r="B5640" t="s">
        <v>525</v>
      </c>
      <c r="C5640">
        <v>15</v>
      </c>
      <c r="D5640" s="24">
        <v>2117.004638671875</v>
      </c>
      <c r="E5640" s="24">
        <v>193.84165954589844</v>
      </c>
      <c r="F5640" s="24">
        <v>459.60882568359375</v>
      </c>
      <c r="G5640" s="24">
        <v>158.38175964355469</v>
      </c>
      <c r="H5640" s="24">
        <v>321.72894287109375</v>
      </c>
    </row>
    <row r="5641" spans="1:8">
      <c r="A5641">
        <v>264</v>
      </c>
      <c r="B5641" t="s">
        <v>526</v>
      </c>
      <c r="C5641">
        <v>15</v>
      </c>
      <c r="D5641" s="24">
        <v>4287.03369140625</v>
      </c>
      <c r="E5641" s="24">
        <v>765.6611328125</v>
      </c>
      <c r="F5641" s="24">
        <v>874.07574462890625</v>
      </c>
      <c r="G5641" s="24">
        <v>1069.9351806640625</v>
      </c>
      <c r="H5641" s="24">
        <v>237.43386840820312</v>
      </c>
    </row>
    <row r="5642" spans="1:8">
      <c r="A5642">
        <v>265</v>
      </c>
      <c r="B5642" t="s">
        <v>527</v>
      </c>
      <c r="C5642">
        <v>15</v>
      </c>
      <c r="D5642" s="24">
        <v>21849.423828125</v>
      </c>
      <c r="E5642" s="24">
        <v>2968.041015625</v>
      </c>
      <c r="F5642" s="24">
        <v>1628.668701171875</v>
      </c>
      <c r="G5642" s="24">
        <v>2359.75439453125</v>
      </c>
      <c r="H5642" s="24">
        <v>1062.6680908203125</v>
      </c>
    </row>
    <row r="5643" spans="1:8">
      <c r="A5643">
        <v>266</v>
      </c>
      <c r="B5643" t="s">
        <v>528</v>
      </c>
      <c r="C5643">
        <v>15</v>
      </c>
      <c r="D5643" s="24">
        <v>21744.48046875</v>
      </c>
      <c r="E5643" s="24">
        <v>3255.881591796875</v>
      </c>
      <c r="F5643" s="24">
        <v>2011.58154296875</v>
      </c>
      <c r="G5643" s="24">
        <v>2516.746826171875</v>
      </c>
      <c r="H5643" s="24">
        <v>1246.4451904296875</v>
      </c>
    </row>
    <row r="5644" spans="1:8">
      <c r="A5644">
        <v>267</v>
      </c>
      <c r="B5644" t="s">
        <v>529</v>
      </c>
      <c r="C5644">
        <v>15</v>
      </c>
      <c r="D5644" s="24">
        <v>7759.45654296875</v>
      </c>
      <c r="E5644" s="24">
        <v>1239.9453125</v>
      </c>
      <c r="F5644" s="24">
        <v>632.8162841796875</v>
      </c>
      <c r="G5644" s="24">
        <v>1213.5638427734375</v>
      </c>
      <c r="H5644" s="24">
        <v>840.8502197265625</v>
      </c>
    </row>
    <row r="5645" spans="1:8">
      <c r="A5645">
        <v>268</v>
      </c>
      <c r="B5645" t="s">
        <v>530</v>
      </c>
      <c r="C5645">
        <v>15</v>
      </c>
      <c r="D5645" s="24">
        <v>13828.451171875</v>
      </c>
      <c r="E5645" s="24">
        <v>2164.95263671875</v>
      </c>
      <c r="F5645" s="24">
        <v>1380.73974609375</v>
      </c>
      <c r="G5645" s="24">
        <v>1606.66796875</v>
      </c>
      <c r="H5645" s="24">
        <v>822.4915771484375</v>
      </c>
    </row>
    <row r="5646" spans="1:8">
      <c r="A5646">
        <v>269</v>
      </c>
      <c r="B5646" t="s">
        <v>531</v>
      </c>
      <c r="C5646">
        <v>15</v>
      </c>
      <c r="D5646" s="24">
        <v>3278.577392578125</v>
      </c>
      <c r="E5646" s="24">
        <v>544.40362548828125</v>
      </c>
      <c r="F5646" s="24">
        <v>560.265869140625</v>
      </c>
      <c r="G5646" s="24">
        <v>713.89306640625</v>
      </c>
      <c r="H5646" s="24">
        <v>925.61566162109375</v>
      </c>
    </row>
    <row r="5647" spans="1:8">
      <c r="A5647">
        <v>270</v>
      </c>
      <c r="B5647" t="s">
        <v>532</v>
      </c>
      <c r="C5647">
        <v>15</v>
      </c>
      <c r="D5647" s="24">
        <v>19990.40625</v>
      </c>
      <c r="E5647" s="24">
        <v>3336.407470703125</v>
      </c>
      <c r="F5647" s="24">
        <v>1416.5814208984375</v>
      </c>
      <c r="G5647" s="24">
        <v>2820.0185546875</v>
      </c>
      <c r="H5647" s="24">
        <v>1257.2705078125</v>
      </c>
    </row>
    <row r="5648" spans="1:8">
      <c r="A5648">
        <v>271</v>
      </c>
      <c r="B5648" t="s">
        <v>533</v>
      </c>
      <c r="C5648">
        <v>15</v>
      </c>
      <c r="D5648" s="24">
        <v>14816.365234375</v>
      </c>
      <c r="E5648" s="24">
        <v>2633.809326171875</v>
      </c>
      <c r="F5648" s="24">
        <v>696.86187744140625</v>
      </c>
      <c r="G5648" s="24">
        <v>1175.74267578125</v>
      </c>
      <c r="H5648" s="24">
        <v>719.29852294921875</v>
      </c>
    </row>
    <row r="5649" spans="1:8">
      <c r="A5649">
        <v>272</v>
      </c>
      <c r="B5649" t="s">
        <v>534</v>
      </c>
      <c r="C5649">
        <v>15</v>
      </c>
      <c r="D5649" s="24">
        <v>12285.55859375</v>
      </c>
      <c r="E5649" s="24">
        <v>1975.7918701171875</v>
      </c>
      <c r="F5649" s="24">
        <v>1469.5777587890625</v>
      </c>
      <c r="G5649" s="24">
        <v>2019.49462890625</v>
      </c>
      <c r="H5649" s="24">
        <v>698.6688232421875</v>
      </c>
    </row>
    <row r="5650" spans="1:8">
      <c r="A5650">
        <v>273</v>
      </c>
      <c r="B5650" t="s">
        <v>535</v>
      </c>
      <c r="C5650">
        <v>15</v>
      </c>
      <c r="D5650" s="24">
        <v>14733.60546875</v>
      </c>
      <c r="E5650" s="24">
        <v>2991.156494140625</v>
      </c>
      <c r="F5650" s="24">
        <v>1860.2484130859375</v>
      </c>
      <c r="G5650" s="24">
        <v>1384.859130859375</v>
      </c>
      <c r="H5650" s="24">
        <v>193.37205505371094</v>
      </c>
    </row>
    <row r="5651" spans="1:8">
      <c r="A5651">
        <v>274</v>
      </c>
      <c r="B5651" t="s">
        <v>536</v>
      </c>
      <c r="C5651">
        <v>15</v>
      </c>
      <c r="D5651" s="24">
        <v>6869.7197265625</v>
      </c>
      <c r="E5651" s="24">
        <v>924.5423583984375</v>
      </c>
      <c r="F5651" s="24">
        <v>781.8756103515625</v>
      </c>
      <c r="G5651" s="24">
        <v>739.5614013671875</v>
      </c>
      <c r="H5651" s="24">
        <v>586.3408203125</v>
      </c>
    </row>
    <row r="5652" spans="1:8">
      <c r="A5652">
        <v>275</v>
      </c>
      <c r="B5652" t="s">
        <v>537</v>
      </c>
      <c r="C5652">
        <v>15</v>
      </c>
      <c r="D5652" s="24">
        <v>3570.597900390625</v>
      </c>
      <c r="E5652" s="24">
        <v>735.6263427734375</v>
      </c>
      <c r="F5652" s="24">
        <v>651.0242919921875</v>
      </c>
      <c r="G5652" s="24">
        <v>420.8199462890625</v>
      </c>
      <c r="H5652" s="24">
        <v>62.207420349121094</v>
      </c>
    </row>
    <row r="5653" spans="1:8">
      <c r="A5653">
        <v>276</v>
      </c>
      <c r="B5653" t="s">
        <v>538</v>
      </c>
      <c r="C5653">
        <v>15</v>
      </c>
      <c r="D5653" s="24">
        <v>8685.6298828125</v>
      </c>
      <c r="E5653" s="24">
        <v>1519.9610595703125</v>
      </c>
      <c r="F5653" s="24">
        <v>893.86090087890625</v>
      </c>
      <c r="G5653" s="24">
        <v>1343.9632568359375</v>
      </c>
      <c r="H5653" s="24">
        <v>1169.198974609375</v>
      </c>
    </row>
    <row r="5654" spans="1:8">
      <c r="A5654">
        <v>277</v>
      </c>
      <c r="B5654" t="s">
        <v>539</v>
      </c>
      <c r="C5654">
        <v>15</v>
      </c>
      <c r="D5654" s="24">
        <v>4359.20458984375</v>
      </c>
      <c r="E5654" s="24">
        <v>1020.24951171875</v>
      </c>
      <c r="F5654" s="24">
        <v>285.53176879882812</v>
      </c>
      <c r="G5654" s="24">
        <v>713.72698974609375</v>
      </c>
      <c r="H5654" s="24">
        <v>-517.90179443359375</v>
      </c>
    </row>
    <row r="5655" spans="1:8">
      <c r="A5655">
        <v>278</v>
      </c>
      <c r="B5655" t="s">
        <v>540</v>
      </c>
      <c r="C5655">
        <v>15</v>
      </c>
      <c r="D5655" s="24">
        <v>8157.8095703125</v>
      </c>
      <c r="E5655" s="24">
        <v>1330.5487060546875</v>
      </c>
      <c r="F5655" s="24">
        <v>1183.159912109375</v>
      </c>
      <c r="G5655" s="24">
        <v>1713.559326171875</v>
      </c>
      <c r="H5655" s="24">
        <v>1455.153076171875</v>
      </c>
    </row>
    <row r="5656" spans="1:8">
      <c r="A5656">
        <v>279</v>
      </c>
      <c r="B5656" t="s">
        <v>541</v>
      </c>
      <c r="C5656">
        <v>15</v>
      </c>
      <c r="D5656" s="24">
        <v>9309.2021484375</v>
      </c>
      <c r="E5656" s="24">
        <v>2409.857421875</v>
      </c>
      <c r="F5656" s="24">
        <v>1423.4508056640625</v>
      </c>
      <c r="G5656" s="24">
        <v>1609.2615966796875</v>
      </c>
      <c r="H5656" s="24">
        <v>1538.1689453125</v>
      </c>
    </row>
    <row r="5657" spans="1:8">
      <c r="A5657">
        <v>280</v>
      </c>
      <c r="B5657" t="s">
        <v>542</v>
      </c>
      <c r="C5657">
        <v>15</v>
      </c>
      <c r="D5657" s="24">
        <v>16989.03515625</v>
      </c>
      <c r="E5657" s="24">
        <v>3765.0888671875</v>
      </c>
      <c r="F5657" s="24">
        <v>2327.309814453125</v>
      </c>
      <c r="G5657" s="24">
        <v>3172.77685546875</v>
      </c>
      <c r="H5657" s="24">
        <v>2256.877685546875</v>
      </c>
    </row>
    <row r="5658" spans="1:8">
      <c r="A5658">
        <v>281</v>
      </c>
      <c r="B5658" t="s">
        <v>543</v>
      </c>
      <c r="C5658">
        <v>15</v>
      </c>
      <c r="D5658" s="24">
        <v>5066.43359375</v>
      </c>
      <c r="E5658" s="24">
        <v>1913.8304443359375</v>
      </c>
      <c r="F5658" s="24">
        <v>1091.8406982421875</v>
      </c>
      <c r="G5658" s="24">
        <v>2055.129150390625</v>
      </c>
      <c r="H5658" s="24">
        <v>-97.880470275878906</v>
      </c>
    </row>
    <row r="5659" spans="1:8">
      <c r="A5659">
        <v>282</v>
      </c>
      <c r="B5659" t="s">
        <v>544</v>
      </c>
      <c r="C5659">
        <v>15</v>
      </c>
      <c r="D5659" s="24">
        <v>15364.7099609375</v>
      </c>
      <c r="E5659" s="24">
        <v>3206.892578125</v>
      </c>
      <c r="F5659" s="24">
        <v>2260.75634765625</v>
      </c>
      <c r="G5659" s="24">
        <v>3003.501953125</v>
      </c>
      <c r="H5659" s="24">
        <v>3656.6943359375</v>
      </c>
    </row>
    <row r="5660" spans="1:8">
      <c r="A5660">
        <v>283</v>
      </c>
      <c r="B5660" t="s">
        <v>545</v>
      </c>
      <c r="C5660">
        <v>15</v>
      </c>
      <c r="D5660" s="24">
        <v>2254.25537109375</v>
      </c>
      <c r="E5660" s="24">
        <v>535.99945068359375</v>
      </c>
      <c r="F5660" s="24">
        <v>206.51235961914062</v>
      </c>
      <c r="G5660" s="24">
        <v>392.22479248046875</v>
      </c>
      <c r="H5660" s="24">
        <v>310.16708374023438</v>
      </c>
    </row>
    <row r="5661" spans="1:8">
      <c r="A5661">
        <v>284</v>
      </c>
      <c r="B5661" t="s">
        <v>546</v>
      </c>
      <c r="C5661">
        <v>15</v>
      </c>
      <c r="D5661" s="24">
        <v>6386.86865234375</v>
      </c>
      <c r="E5661" s="24">
        <v>1648.8680419921875</v>
      </c>
      <c r="F5661" s="24">
        <v>910.01068115234375</v>
      </c>
      <c r="G5661" s="24">
        <v>1033.4500732421875</v>
      </c>
      <c r="H5661" s="24">
        <v>966.37579345703125</v>
      </c>
    </row>
    <row r="5662" spans="1:8">
      <c r="A5662">
        <v>285</v>
      </c>
      <c r="B5662" t="s">
        <v>547</v>
      </c>
      <c r="C5662">
        <v>15</v>
      </c>
      <c r="D5662" s="24">
        <v>3267.432373046875</v>
      </c>
      <c r="E5662" s="24">
        <v>714.85821533203125</v>
      </c>
      <c r="F5662" s="24">
        <v>440.89569091796875</v>
      </c>
      <c r="G5662" s="24">
        <v>1309.958984375</v>
      </c>
      <c r="H5662" s="24">
        <v>1142.9407958984375</v>
      </c>
    </row>
    <row r="5663" spans="1:8">
      <c r="A5663">
        <v>286</v>
      </c>
      <c r="B5663" t="s">
        <v>548</v>
      </c>
      <c r="C5663">
        <v>15</v>
      </c>
      <c r="D5663" s="24">
        <v>2415.379638671875</v>
      </c>
      <c r="E5663" s="24">
        <v>631.41558837890625</v>
      </c>
      <c r="F5663" s="24">
        <v>454.477783203125</v>
      </c>
      <c r="G5663" s="24">
        <v>1300.7708740234375</v>
      </c>
      <c r="H5663" s="24">
        <v>1029.7593994140625</v>
      </c>
    </row>
    <row r="5664" spans="1:8">
      <c r="A5664">
        <v>287</v>
      </c>
      <c r="B5664" t="s">
        <v>549</v>
      </c>
      <c r="C5664">
        <v>15</v>
      </c>
      <c r="D5664" s="24">
        <v>2507.7041015625</v>
      </c>
      <c r="E5664" s="24">
        <v>579.28314208984375</v>
      </c>
      <c r="F5664" s="24">
        <v>709.84381103515625</v>
      </c>
      <c r="G5664" s="24">
        <v>903.0655517578125</v>
      </c>
      <c r="H5664" s="24">
        <v>149.51202392578125</v>
      </c>
    </row>
    <row r="5665" spans="1:8">
      <c r="A5665">
        <v>288</v>
      </c>
      <c r="B5665" t="s">
        <v>550</v>
      </c>
      <c r="C5665">
        <v>15</v>
      </c>
      <c r="D5665" s="24">
        <v>9539.34765625</v>
      </c>
      <c r="E5665" s="24">
        <v>1865.739013671875</v>
      </c>
      <c r="F5665" s="24">
        <v>894.35009765625</v>
      </c>
      <c r="G5665" s="24">
        <v>1469.145263671875</v>
      </c>
      <c r="H5665" s="24">
        <v>654.140869140625</v>
      </c>
    </row>
    <row r="5666" spans="1:8">
      <c r="A5666">
        <v>289</v>
      </c>
      <c r="B5666" t="s">
        <v>551</v>
      </c>
      <c r="C5666">
        <v>15</v>
      </c>
      <c r="D5666" s="24">
        <v>8899.9580078125</v>
      </c>
      <c r="E5666" s="24">
        <v>1001.9824829101562</v>
      </c>
      <c r="F5666" s="24">
        <v>490.585693359375</v>
      </c>
      <c r="G5666" s="24">
        <v>1691.5628662109375</v>
      </c>
      <c r="H5666" s="24">
        <v>550.3701171875</v>
      </c>
    </row>
    <row r="5667" spans="1:8">
      <c r="A5667">
        <v>290</v>
      </c>
      <c r="B5667" t="s">
        <v>552</v>
      </c>
      <c r="C5667">
        <v>15</v>
      </c>
      <c r="D5667" s="24">
        <v>8215.5927734375</v>
      </c>
      <c r="E5667" s="24">
        <v>878.693359375</v>
      </c>
      <c r="F5667" s="24">
        <v>1087.28466796875</v>
      </c>
      <c r="G5667" s="24">
        <v>945.4437255859375</v>
      </c>
      <c r="H5667" s="24">
        <v>985.234375</v>
      </c>
    </row>
    <row r="5668" spans="1:8">
      <c r="A5668">
        <v>291</v>
      </c>
      <c r="B5668" t="s">
        <v>553</v>
      </c>
      <c r="C5668">
        <v>15</v>
      </c>
      <c r="D5668" s="24">
        <v>6457.46826171875</v>
      </c>
      <c r="E5668" s="24">
        <v>834.711669921875</v>
      </c>
      <c r="F5668" s="24">
        <v>746.84417724609375</v>
      </c>
      <c r="G5668" s="24">
        <v>1229.4532470703125</v>
      </c>
      <c r="H5668" s="24">
        <v>585.42279052734375</v>
      </c>
    </row>
    <row r="5669" spans="1:8">
      <c r="A5669">
        <v>292</v>
      </c>
      <c r="B5669" t="s">
        <v>554</v>
      </c>
      <c r="C5669">
        <v>15</v>
      </c>
      <c r="D5669" s="24">
        <v>18482.0234375</v>
      </c>
      <c r="E5669" s="24">
        <v>2984.502197265625</v>
      </c>
      <c r="F5669" s="24">
        <v>1658.35888671875</v>
      </c>
      <c r="G5669" s="24">
        <v>2488.25244140625</v>
      </c>
      <c r="H5669" s="24">
        <v>1330.85302734375</v>
      </c>
    </row>
    <row r="5670" spans="1:8">
      <c r="A5670">
        <v>293</v>
      </c>
      <c r="B5670" t="s">
        <v>555</v>
      </c>
      <c r="C5670">
        <v>15</v>
      </c>
      <c r="D5670" s="24">
        <v>7261.5068359375</v>
      </c>
      <c r="E5670" s="24">
        <v>1607.251220703125</v>
      </c>
      <c r="F5670" s="24">
        <v>515.55859375</v>
      </c>
      <c r="G5670" s="24">
        <v>712.93878173828125</v>
      </c>
      <c r="H5670" s="24">
        <v>140.35317993164062</v>
      </c>
    </row>
    <row r="5671" spans="1:8">
      <c r="A5671">
        <v>294</v>
      </c>
      <c r="B5671" t="s">
        <v>556</v>
      </c>
      <c r="C5671">
        <v>15</v>
      </c>
      <c r="D5671" s="24">
        <v>5490.43505859375</v>
      </c>
      <c r="E5671" s="24">
        <v>1291.1766357421875</v>
      </c>
      <c r="F5671" s="24">
        <v>917.60296630859375</v>
      </c>
      <c r="G5671" s="24">
        <v>1095.041015625</v>
      </c>
      <c r="H5671" s="24">
        <v>449.36328125</v>
      </c>
    </row>
    <row r="5672" spans="1:8">
      <c r="A5672">
        <v>295</v>
      </c>
      <c r="B5672" t="s">
        <v>557</v>
      </c>
      <c r="C5672">
        <v>15</v>
      </c>
      <c r="D5672" s="24">
        <v>3139.94189453125</v>
      </c>
      <c r="E5672" s="24">
        <v>761.6885986328125</v>
      </c>
      <c r="F5672" s="24">
        <v>284.4598388671875</v>
      </c>
      <c r="G5672" s="24">
        <v>544.14501953125</v>
      </c>
      <c r="H5672" s="24">
        <v>688.72418212890625</v>
      </c>
    </row>
    <row r="5673" spans="1:8">
      <c r="A5673">
        <v>296</v>
      </c>
      <c r="B5673" t="s">
        <v>558</v>
      </c>
      <c r="C5673">
        <v>15</v>
      </c>
      <c r="D5673" s="24">
        <v>7899.095703125</v>
      </c>
      <c r="E5673" s="24">
        <v>866.83514404296875</v>
      </c>
      <c r="F5673" s="24">
        <v>552.01702880859375</v>
      </c>
      <c r="G5673" s="24">
        <v>637.93756103515625</v>
      </c>
      <c r="H5673" s="24">
        <v>538.9869384765625</v>
      </c>
    </row>
    <row r="5674" spans="1:8">
      <c r="A5674">
        <v>297</v>
      </c>
      <c r="B5674" t="s">
        <v>559</v>
      </c>
      <c r="C5674">
        <v>15</v>
      </c>
      <c r="D5674" s="24">
        <v>3594.93017578125</v>
      </c>
      <c r="E5674" s="24">
        <v>1116.07958984375</v>
      </c>
      <c r="F5674" s="24">
        <v>383.5491943359375</v>
      </c>
      <c r="G5674" s="24">
        <v>862.3909912109375</v>
      </c>
      <c r="H5674" s="24">
        <v>23.491392135620117</v>
      </c>
    </row>
    <row r="5675" spans="1:8">
      <c r="A5675">
        <v>298</v>
      </c>
      <c r="B5675" t="s">
        <v>560</v>
      </c>
      <c r="C5675">
        <v>15</v>
      </c>
      <c r="D5675" s="24">
        <v>4717.21435546875</v>
      </c>
      <c r="E5675" s="24">
        <v>1098.7740478515625</v>
      </c>
      <c r="F5675" s="24">
        <v>381.97616577148438</v>
      </c>
      <c r="G5675" s="24">
        <v>604.68682861328125</v>
      </c>
      <c r="H5675" s="24">
        <v>78.355979919433594</v>
      </c>
    </row>
    <row r="5676" spans="1:8">
      <c r="A5676">
        <v>299</v>
      </c>
      <c r="B5676" t="s">
        <v>561</v>
      </c>
      <c r="C5676">
        <v>15</v>
      </c>
      <c r="D5676" s="24">
        <v>2863.562744140625</v>
      </c>
      <c r="E5676" s="24">
        <v>710.50433349609375</v>
      </c>
      <c r="F5676" s="24">
        <v>293.36724853515625</v>
      </c>
      <c r="G5676" s="24">
        <v>608.01605224609375</v>
      </c>
      <c r="H5676" s="24">
        <v>359.99920654296875</v>
      </c>
    </row>
    <row r="5677" spans="1:8">
      <c r="A5677">
        <v>300</v>
      </c>
      <c r="B5677" t="s">
        <v>562</v>
      </c>
      <c r="C5677">
        <v>15</v>
      </c>
      <c r="D5677" s="24">
        <v>5037.51171875</v>
      </c>
      <c r="E5677" s="24">
        <v>1049.404541015625</v>
      </c>
      <c r="F5677" s="24">
        <v>587.10260009765625</v>
      </c>
      <c r="G5677" s="24">
        <v>1264.0279541015625</v>
      </c>
      <c r="H5677" s="24">
        <v>1130.2391357421875</v>
      </c>
    </row>
    <row r="5678" spans="1:8">
      <c r="A5678">
        <v>301</v>
      </c>
      <c r="B5678" t="s">
        <v>563</v>
      </c>
      <c r="C5678">
        <v>15</v>
      </c>
      <c r="D5678" s="24">
        <v>2020.1904296875</v>
      </c>
      <c r="E5678" s="24">
        <v>544.466552734375</v>
      </c>
      <c r="F5678" s="24">
        <v>380.2181396484375</v>
      </c>
      <c r="G5678" s="24">
        <v>463.55197143554688</v>
      </c>
      <c r="H5678" s="24">
        <v>530.71282958984375</v>
      </c>
    </row>
    <row r="5679" spans="1:8">
      <c r="A5679">
        <v>302</v>
      </c>
      <c r="B5679" t="s">
        <v>564</v>
      </c>
      <c r="C5679">
        <v>15</v>
      </c>
      <c r="D5679" s="24">
        <v>2099.757568359375</v>
      </c>
      <c r="E5679" s="24">
        <v>415.98043823242188</v>
      </c>
      <c r="F5679" s="24">
        <v>995.90093994140625</v>
      </c>
      <c r="G5679" s="24">
        <v>1020.3421630859375</v>
      </c>
      <c r="H5679" s="24">
        <v>-140.65272521972656</v>
      </c>
    </row>
    <row r="5680" spans="1:8">
      <c r="A5680">
        <v>303</v>
      </c>
      <c r="B5680" t="s">
        <v>565</v>
      </c>
      <c r="C5680">
        <v>15</v>
      </c>
      <c r="D5680" s="24">
        <v>1200.6728515625</v>
      </c>
      <c r="E5680" s="24">
        <v>454.57437133789062</v>
      </c>
      <c r="F5680" s="24">
        <v>202.0426025390625</v>
      </c>
      <c r="G5680" s="24">
        <v>602.28045654296875</v>
      </c>
      <c r="H5680" s="24">
        <v>274.03640747070312</v>
      </c>
    </row>
    <row r="5681" spans="1:8">
      <c r="A5681">
        <v>304</v>
      </c>
      <c r="B5681" t="s">
        <v>566</v>
      </c>
      <c r="C5681">
        <v>15</v>
      </c>
      <c r="D5681" s="24">
        <v>1723.5296630859375</v>
      </c>
      <c r="E5681" s="24">
        <v>879.11761474609375</v>
      </c>
      <c r="F5681" s="24">
        <v>311.20217895507812</v>
      </c>
      <c r="G5681" s="24">
        <v>899.84918212890625</v>
      </c>
      <c r="H5681" s="24">
        <v>532.4005126953125</v>
      </c>
    </row>
    <row r="5682" spans="1:8">
      <c r="A5682">
        <v>305</v>
      </c>
      <c r="B5682" t="s">
        <v>567</v>
      </c>
      <c r="C5682">
        <v>15</v>
      </c>
      <c r="D5682" s="24">
        <v>886.62115478515625</v>
      </c>
      <c r="E5682" s="24">
        <v>703.78515625</v>
      </c>
      <c r="F5682" s="24">
        <v>43.590625762939453</v>
      </c>
      <c r="G5682" s="24">
        <v>-9.2346115112304688</v>
      </c>
      <c r="H5682" s="24">
        <v>-22.428442001342773</v>
      </c>
    </row>
    <row r="5683" spans="1:8">
      <c r="A5683">
        <v>306</v>
      </c>
      <c r="B5683" t="s">
        <v>568</v>
      </c>
      <c r="C5683">
        <v>15</v>
      </c>
      <c r="D5683" s="24">
        <v>4323.10107421875</v>
      </c>
      <c r="E5683" s="24">
        <v>1000.746337890625</v>
      </c>
      <c r="F5683" s="24">
        <v>469.761962890625</v>
      </c>
      <c r="G5683" s="24">
        <v>1167.139404296875</v>
      </c>
      <c r="H5683" s="24">
        <v>155.63301086425781</v>
      </c>
    </row>
    <row r="5684" spans="1:8">
      <c r="A5684">
        <v>307</v>
      </c>
      <c r="B5684" t="s">
        <v>569</v>
      </c>
      <c r="C5684">
        <v>15</v>
      </c>
      <c r="D5684" s="24">
        <v>3823.61279296875</v>
      </c>
      <c r="E5684" s="24">
        <v>926.00537109375</v>
      </c>
      <c r="F5684" s="24">
        <v>74.635665893554688</v>
      </c>
      <c r="G5684" s="24">
        <v>574.578125</v>
      </c>
      <c r="H5684" s="24">
        <v>762.96759033203125</v>
      </c>
    </row>
    <row r="5685" spans="1:8">
      <c r="A5685">
        <v>308</v>
      </c>
      <c r="B5685" t="s">
        <v>570</v>
      </c>
      <c r="C5685">
        <v>15</v>
      </c>
      <c r="D5685" s="24">
        <v>-463.27084350585938</v>
      </c>
      <c r="E5685" s="24">
        <v>452.10519409179688</v>
      </c>
      <c r="F5685" s="24">
        <v>223.29922485351562</v>
      </c>
      <c r="G5685" s="24">
        <v>1004.0018920898438</v>
      </c>
      <c r="H5685" s="24">
        <v>778.1143798828125</v>
      </c>
    </row>
    <row r="5686" spans="1:8">
      <c r="A5686">
        <v>309</v>
      </c>
      <c r="B5686" t="s">
        <v>571</v>
      </c>
      <c r="C5686">
        <v>15</v>
      </c>
      <c r="D5686" s="24">
        <v>2542.6748046875</v>
      </c>
      <c r="E5686" s="24">
        <v>868.4375</v>
      </c>
      <c r="F5686" s="24">
        <v>638.41485595703125</v>
      </c>
      <c r="G5686" s="24">
        <v>694.73236083984375</v>
      </c>
      <c r="H5686" s="24">
        <v>265.41339111328125</v>
      </c>
    </row>
    <row r="5687" spans="1:8">
      <c r="A5687">
        <v>310</v>
      </c>
      <c r="B5687" t="s">
        <v>572</v>
      </c>
      <c r="C5687">
        <v>15</v>
      </c>
      <c r="D5687" s="24">
        <v>669.66387939453125</v>
      </c>
      <c r="E5687" s="24">
        <v>410.7159423828125</v>
      </c>
      <c r="F5687" s="24">
        <v>-119.50767517089844</v>
      </c>
      <c r="G5687" s="24">
        <v>193.80876159667969</v>
      </c>
      <c r="H5687" s="24">
        <v>298.71719360351562</v>
      </c>
    </row>
    <row r="5688" spans="1:8">
      <c r="A5688">
        <v>311</v>
      </c>
      <c r="B5688" t="s">
        <v>573</v>
      </c>
      <c r="C5688">
        <v>15</v>
      </c>
      <c r="D5688" s="24">
        <v>5025.2734375</v>
      </c>
      <c r="E5688" s="24">
        <v>870.4383544921875</v>
      </c>
      <c r="F5688" s="24">
        <v>269.24935913085938</v>
      </c>
      <c r="G5688" s="24">
        <v>746.059326171875</v>
      </c>
      <c r="H5688" s="24">
        <v>553.38470458984375</v>
      </c>
    </row>
    <row r="5689" spans="1:8">
      <c r="A5689">
        <v>312</v>
      </c>
      <c r="B5689" t="s">
        <v>574</v>
      </c>
      <c r="C5689">
        <v>15</v>
      </c>
      <c r="D5689" s="24">
        <v>6309.67138671875</v>
      </c>
      <c r="E5689" s="24">
        <v>1359.930419921875</v>
      </c>
      <c r="F5689" s="24">
        <v>712.17327880859375</v>
      </c>
      <c r="G5689" s="24">
        <v>1772.84814453125</v>
      </c>
      <c r="H5689" s="24">
        <v>856.2088623046875</v>
      </c>
    </row>
    <row r="5690" spans="1:8">
      <c r="A5690">
        <v>313</v>
      </c>
      <c r="B5690" t="s">
        <v>575</v>
      </c>
      <c r="C5690">
        <v>15</v>
      </c>
      <c r="D5690" s="24">
        <v>16136.033203125</v>
      </c>
      <c r="E5690" s="24">
        <v>2271.599365234375</v>
      </c>
      <c r="F5690" s="24">
        <v>1027.0167236328125</v>
      </c>
      <c r="G5690" s="24">
        <v>2255.097412109375</v>
      </c>
      <c r="H5690" s="24">
        <v>1203.2298583984375</v>
      </c>
    </row>
    <row r="5691" spans="1:8">
      <c r="A5691">
        <v>314</v>
      </c>
      <c r="B5691" t="s">
        <v>576</v>
      </c>
      <c r="C5691">
        <v>15</v>
      </c>
      <c r="D5691" s="24">
        <v>12971.888671875</v>
      </c>
      <c r="E5691" s="24">
        <v>1955.3780517578125</v>
      </c>
      <c r="F5691" s="24">
        <v>996.2103271484375</v>
      </c>
      <c r="G5691" s="24">
        <v>1713.240966796875</v>
      </c>
      <c r="H5691" s="24">
        <v>877.45245361328125</v>
      </c>
    </row>
    <row r="5692" spans="1:8">
      <c r="A5692">
        <v>315</v>
      </c>
      <c r="B5692" t="s">
        <v>577</v>
      </c>
      <c r="C5692">
        <v>15</v>
      </c>
      <c r="D5692" s="24">
        <v>6615.03857421875</v>
      </c>
      <c r="E5692" s="24">
        <v>1246.8333740234375</v>
      </c>
      <c r="F5692" s="24">
        <v>485.18533325195312</v>
      </c>
      <c r="G5692" s="24">
        <v>974.10516357421875</v>
      </c>
      <c r="H5692" s="24">
        <v>426.12106323242188</v>
      </c>
    </row>
    <row r="5693" spans="1:8">
      <c r="A5693">
        <v>316</v>
      </c>
      <c r="B5693" t="s">
        <v>578</v>
      </c>
      <c r="C5693">
        <v>15</v>
      </c>
      <c r="D5693" s="24">
        <v>7564.14208984375</v>
      </c>
      <c r="E5693" s="24">
        <v>2088.31640625</v>
      </c>
      <c r="F5693" s="24">
        <v>318.55670166015625</v>
      </c>
      <c r="G5693" s="24">
        <v>684.03448486328125</v>
      </c>
      <c r="H5693" s="24">
        <v>244.58299255371094</v>
      </c>
    </row>
    <row r="5694" spans="1:8">
      <c r="A5694">
        <v>317</v>
      </c>
      <c r="B5694" t="s">
        <v>579</v>
      </c>
      <c r="C5694">
        <v>15</v>
      </c>
      <c r="D5694" s="24">
        <v>8030.18115234375</v>
      </c>
      <c r="E5694" s="24">
        <v>1151.4122314453125</v>
      </c>
      <c r="F5694" s="24">
        <v>537.62054443359375</v>
      </c>
      <c r="G5694" s="24">
        <v>952.00152587890625</v>
      </c>
      <c r="H5694" s="24">
        <v>480.32635498046875</v>
      </c>
    </row>
    <row r="5695" spans="1:8">
      <c r="A5695">
        <v>318</v>
      </c>
      <c r="B5695" t="s">
        <v>580</v>
      </c>
      <c r="C5695">
        <v>15</v>
      </c>
      <c r="D5695" s="24">
        <v>5512.5908203125</v>
      </c>
      <c r="E5695" s="24">
        <v>501.84310913085938</v>
      </c>
      <c r="F5695" s="24">
        <v>395.73974609375</v>
      </c>
      <c r="G5695" s="24">
        <v>937.28411865234375</v>
      </c>
      <c r="H5695" s="24">
        <v>492.05853271484375</v>
      </c>
    </row>
    <row r="5696" spans="1:8">
      <c r="A5696">
        <v>319</v>
      </c>
      <c r="B5696" t="s">
        <v>581</v>
      </c>
      <c r="C5696">
        <v>15</v>
      </c>
      <c r="D5696" s="24">
        <v>12583.90234375</v>
      </c>
      <c r="E5696" s="24">
        <v>1706.1005859375</v>
      </c>
      <c r="F5696" s="24">
        <v>504.94888305664062</v>
      </c>
      <c r="G5696" s="24">
        <v>1138.164306640625</v>
      </c>
      <c r="H5696" s="24">
        <v>407.27618408203125</v>
      </c>
    </row>
    <row r="5697" spans="1:8">
      <c r="A5697">
        <v>320</v>
      </c>
      <c r="B5697" t="s">
        <v>582</v>
      </c>
      <c r="C5697">
        <v>15</v>
      </c>
      <c r="D5697" s="24">
        <v>3332.308837890625</v>
      </c>
      <c r="E5697" s="24">
        <v>621.99365234375</v>
      </c>
      <c r="F5697" s="24">
        <v>475.17608642578125</v>
      </c>
      <c r="G5697" s="24">
        <v>287.45846557617188</v>
      </c>
      <c r="H5697" s="24">
        <v>263.76974487304688</v>
      </c>
    </row>
    <row r="5698" spans="1:8">
      <c r="A5698">
        <v>321</v>
      </c>
      <c r="B5698" t="s">
        <v>583</v>
      </c>
      <c r="C5698">
        <v>15</v>
      </c>
      <c r="D5698" s="24">
        <v>6655.6806640625</v>
      </c>
      <c r="E5698" s="24">
        <v>805.82342529296875</v>
      </c>
      <c r="F5698" s="24">
        <v>550.5789794921875</v>
      </c>
      <c r="G5698" s="24">
        <v>1053.653076171875</v>
      </c>
      <c r="H5698" s="24">
        <v>475.10842895507812</v>
      </c>
    </row>
    <row r="5699" spans="1:8">
      <c r="A5699">
        <v>322</v>
      </c>
      <c r="B5699" t="s">
        <v>584</v>
      </c>
      <c r="C5699">
        <v>15</v>
      </c>
      <c r="D5699" s="24">
        <v>5884.0107421875</v>
      </c>
      <c r="E5699" s="24">
        <v>3847.3818359375</v>
      </c>
      <c r="F5699" s="24">
        <v>2860.892333984375</v>
      </c>
      <c r="G5699" s="24">
        <v>535.11163330078125</v>
      </c>
      <c r="H5699" s="24">
        <v>325.44522094726562</v>
      </c>
    </row>
    <row r="5700" spans="1:8">
      <c r="A5700">
        <v>323</v>
      </c>
      <c r="B5700" t="s">
        <v>585</v>
      </c>
      <c r="C5700">
        <v>15</v>
      </c>
      <c r="D5700" s="24">
        <v>6112.1171875</v>
      </c>
      <c r="E5700" s="24">
        <v>1325.1368408203125</v>
      </c>
      <c r="F5700" s="24">
        <v>302.72381591796875</v>
      </c>
      <c r="G5700" s="24">
        <v>1235.2242431640625</v>
      </c>
      <c r="H5700" s="24">
        <v>766.07159423828125</v>
      </c>
    </row>
    <row r="5701" spans="1:8">
      <c r="A5701">
        <v>324</v>
      </c>
      <c r="B5701" t="s">
        <v>586</v>
      </c>
      <c r="C5701">
        <v>15</v>
      </c>
      <c r="D5701" s="24">
        <v>2111.407958984375</v>
      </c>
      <c r="E5701" s="24">
        <v>568.90521240234375</v>
      </c>
      <c r="F5701" s="24">
        <v>312.22390747070312</v>
      </c>
      <c r="G5701" s="24">
        <v>433.10101318359375</v>
      </c>
      <c r="H5701" s="24">
        <v>515.2310791015625</v>
      </c>
    </row>
    <row r="5702" spans="1:8">
      <c r="A5702">
        <v>325</v>
      </c>
      <c r="B5702" t="s">
        <v>587</v>
      </c>
      <c r="C5702">
        <v>15</v>
      </c>
      <c r="D5702" s="24">
        <v>883.88043212890625</v>
      </c>
      <c r="E5702" s="24">
        <v>473.54220581054688</v>
      </c>
      <c r="F5702" s="24">
        <v>-26.670738220214844</v>
      </c>
      <c r="G5702" s="24">
        <v>544.969482421875</v>
      </c>
      <c r="H5702" s="24">
        <v>19.327373504638672</v>
      </c>
    </row>
    <row r="5703" spans="1:8">
      <c r="A5703">
        <v>326</v>
      </c>
      <c r="B5703" t="s">
        <v>588</v>
      </c>
      <c r="C5703">
        <v>15</v>
      </c>
      <c r="D5703" s="24">
        <v>1951.91845703125</v>
      </c>
      <c r="E5703" s="24">
        <v>609.641845703125</v>
      </c>
      <c r="F5703" s="24">
        <v>703.53448486328125</v>
      </c>
      <c r="G5703" s="24">
        <v>432.73715209960938</v>
      </c>
      <c r="H5703" s="24">
        <v>539.72625732421875</v>
      </c>
    </row>
    <row r="5704" spans="1:8">
      <c r="A5704">
        <v>327</v>
      </c>
      <c r="B5704" t="s">
        <v>589</v>
      </c>
      <c r="C5704">
        <v>15</v>
      </c>
      <c r="D5704" s="24">
        <v>142.69340515136719</v>
      </c>
      <c r="E5704" s="24">
        <v>661.18170166015625</v>
      </c>
      <c r="F5704" s="24">
        <v>141.56863403320312</v>
      </c>
      <c r="G5704" s="24">
        <v>317.1317138671875</v>
      </c>
      <c r="H5704" s="24">
        <v>105.22571563720703</v>
      </c>
    </row>
    <row r="5705" spans="1:8">
      <c r="A5705">
        <v>328</v>
      </c>
      <c r="B5705" t="s">
        <v>590</v>
      </c>
      <c r="C5705">
        <v>15</v>
      </c>
      <c r="D5705" s="24">
        <v>965.45513916015625</v>
      </c>
      <c r="E5705" s="24">
        <v>341.77008056640625</v>
      </c>
      <c r="F5705" s="24">
        <v>200.68211364746094</v>
      </c>
      <c r="G5705" s="24">
        <v>625.4488525390625</v>
      </c>
      <c r="H5705" s="24">
        <v>172.57888793945312</v>
      </c>
    </row>
    <row r="5706" spans="1:8">
      <c r="A5706">
        <v>329</v>
      </c>
      <c r="B5706" t="s">
        <v>591</v>
      </c>
      <c r="C5706">
        <v>15</v>
      </c>
      <c r="D5706" s="24">
        <v>775.4295654296875</v>
      </c>
      <c r="E5706" s="24">
        <v>325.70913696289062</v>
      </c>
      <c r="F5706" s="24">
        <v>8.3512201309204102</v>
      </c>
      <c r="G5706" s="24">
        <v>536.0797119140625</v>
      </c>
      <c r="H5706" s="24">
        <v>539.67498779296875</v>
      </c>
    </row>
    <row r="5707" spans="1:8">
      <c r="A5707">
        <v>330</v>
      </c>
      <c r="B5707" t="s">
        <v>592</v>
      </c>
      <c r="C5707">
        <v>15</v>
      </c>
      <c r="D5707" s="24">
        <v>256.63916015625</v>
      </c>
      <c r="E5707" s="24">
        <v>-19.343544006347656</v>
      </c>
      <c r="F5707" s="24">
        <v>-219.54267883300781</v>
      </c>
      <c r="G5707" s="24">
        <v>409.52444458007812</v>
      </c>
      <c r="H5707" s="24">
        <v>94.742942810058594</v>
      </c>
    </row>
    <row r="5708" spans="1:8">
      <c r="A5708">
        <v>331</v>
      </c>
      <c r="B5708" t="s">
        <v>593</v>
      </c>
      <c r="C5708">
        <v>15</v>
      </c>
      <c r="D5708" s="24">
        <v>681.3173828125</v>
      </c>
      <c r="E5708" s="24">
        <v>36.445846557617188</v>
      </c>
      <c r="F5708" s="24">
        <v>-372.09573364257812</v>
      </c>
      <c r="G5708" s="24">
        <v>-4.7376956790685654E-3</v>
      </c>
      <c r="H5708" s="24">
        <v>593.066650390625</v>
      </c>
    </row>
    <row r="5709" spans="1:8">
      <c r="A5709">
        <v>332</v>
      </c>
      <c r="B5709" t="s">
        <v>594</v>
      </c>
      <c r="C5709">
        <v>15</v>
      </c>
      <c r="D5709" s="24">
        <v>722.97528076171875</v>
      </c>
      <c r="E5709" s="24">
        <v>-12.291838645935059</v>
      </c>
      <c r="F5709" s="24">
        <v>509.93826293945312</v>
      </c>
      <c r="G5709" s="24">
        <v>733.701416015625</v>
      </c>
      <c r="H5709" s="24">
        <v>61.957439422607422</v>
      </c>
    </row>
    <row r="5710" spans="1:8">
      <c r="A5710">
        <v>333</v>
      </c>
      <c r="B5710" t="s">
        <v>595</v>
      </c>
      <c r="C5710">
        <v>15</v>
      </c>
      <c r="D5710" s="24">
        <v>2586.931884765625</v>
      </c>
      <c r="E5710" s="24">
        <v>639.843017578125</v>
      </c>
      <c r="F5710" s="24">
        <v>379.6610107421875</v>
      </c>
      <c r="G5710" s="24">
        <v>1089.6151123046875</v>
      </c>
      <c r="H5710" s="24">
        <v>26.454946517944336</v>
      </c>
    </row>
    <row r="5711" spans="1:8">
      <c r="A5711">
        <v>334</v>
      </c>
      <c r="B5711" t="s">
        <v>596</v>
      </c>
      <c r="C5711">
        <v>15</v>
      </c>
      <c r="D5711" s="24">
        <v>2974.127685546875</v>
      </c>
      <c r="E5711" s="24">
        <v>367.97613525390625</v>
      </c>
      <c r="F5711" s="24">
        <v>845.59906005859375</v>
      </c>
      <c r="G5711" s="24">
        <v>916.210205078125</v>
      </c>
      <c r="H5711" s="24">
        <v>412.60403442382812</v>
      </c>
    </row>
    <row r="5712" spans="1:8">
      <c r="A5712">
        <v>335</v>
      </c>
      <c r="B5712" t="s">
        <v>597</v>
      </c>
      <c r="C5712">
        <v>15</v>
      </c>
      <c r="D5712" s="24">
        <v>7137.09033203125</v>
      </c>
      <c r="E5712" s="24">
        <v>1444.4254150390625</v>
      </c>
      <c r="F5712" s="24">
        <v>1123.8194580078125</v>
      </c>
      <c r="G5712" s="24">
        <v>1605.2381591796875</v>
      </c>
      <c r="H5712" s="24">
        <v>1185.3936767578125</v>
      </c>
    </row>
    <row r="5713" spans="1:8">
      <c r="A5713">
        <v>336</v>
      </c>
      <c r="B5713" t="s">
        <v>598</v>
      </c>
      <c r="C5713">
        <v>15</v>
      </c>
      <c r="D5713" s="24">
        <v>5801.39697265625</v>
      </c>
      <c r="E5713" s="24">
        <v>963.1976318359375</v>
      </c>
      <c r="F5713" s="24">
        <v>502.54473876953125</v>
      </c>
      <c r="G5713" s="24">
        <v>890.83740234375</v>
      </c>
      <c r="H5713" s="24">
        <v>1186.25537109375</v>
      </c>
    </row>
    <row r="5714" spans="1:8">
      <c r="A5714">
        <v>337</v>
      </c>
      <c r="B5714" t="s">
        <v>599</v>
      </c>
      <c r="C5714">
        <v>15</v>
      </c>
      <c r="D5714" s="24">
        <v>16961.923828125</v>
      </c>
      <c r="E5714" s="24">
        <v>2165.7265625</v>
      </c>
      <c r="F5714" s="24">
        <v>1433.95263671875</v>
      </c>
      <c r="G5714" s="24">
        <v>2236.978515625</v>
      </c>
      <c r="H5714" s="24">
        <v>56.983131408691406</v>
      </c>
    </row>
    <row r="5715" spans="1:8">
      <c r="A5715">
        <v>338</v>
      </c>
      <c r="B5715" t="s">
        <v>600</v>
      </c>
      <c r="C5715">
        <v>15</v>
      </c>
      <c r="D5715" s="24">
        <v>13789.166015625</v>
      </c>
      <c r="E5715" s="24">
        <v>1754.4803466796875</v>
      </c>
      <c r="F5715" s="24">
        <v>1248.0465087890625</v>
      </c>
      <c r="G5715" s="24">
        <v>1448.4835205078125</v>
      </c>
      <c r="H5715" s="24">
        <v>1096.86767578125</v>
      </c>
    </row>
    <row r="5716" spans="1:8">
      <c r="A5716">
        <v>339</v>
      </c>
      <c r="B5716" t="s">
        <v>601</v>
      </c>
      <c r="C5716">
        <v>15</v>
      </c>
      <c r="D5716" s="24">
        <v>3403.808349609375</v>
      </c>
      <c r="E5716" s="24">
        <v>747.9404296875</v>
      </c>
      <c r="F5716" s="24">
        <v>426.04248046875</v>
      </c>
      <c r="G5716" s="24">
        <v>2.0914902687072754</v>
      </c>
      <c r="H5716" s="24">
        <v>260.4757080078125</v>
      </c>
    </row>
    <row r="5717" spans="1:8">
      <c r="A5717">
        <v>340</v>
      </c>
      <c r="B5717" t="s">
        <v>602</v>
      </c>
      <c r="C5717">
        <v>15</v>
      </c>
      <c r="D5717" s="24">
        <v>6189.29638671875</v>
      </c>
      <c r="E5717" s="24">
        <v>986.58209228515625</v>
      </c>
      <c r="F5717" s="24">
        <v>593.85540771484375</v>
      </c>
      <c r="G5717" s="24">
        <v>480.3157958984375</v>
      </c>
      <c r="H5717" s="24">
        <v>606.9241943359375</v>
      </c>
    </row>
    <row r="5718" spans="1:8">
      <c r="A5718">
        <v>341</v>
      </c>
      <c r="B5718" t="s">
        <v>603</v>
      </c>
      <c r="C5718">
        <v>15</v>
      </c>
      <c r="D5718" s="24">
        <v>7664.09814453125</v>
      </c>
      <c r="E5718" s="24">
        <v>1141.809814453125</v>
      </c>
      <c r="F5718" s="24">
        <v>713.4815673828125</v>
      </c>
      <c r="G5718" s="24">
        <v>1174.7298583984375</v>
      </c>
      <c r="H5718" s="24">
        <v>473.05447387695312</v>
      </c>
    </row>
    <row r="5719" spans="1:8">
      <c r="A5719">
        <v>342</v>
      </c>
      <c r="B5719" t="s">
        <v>604</v>
      </c>
      <c r="C5719">
        <v>15</v>
      </c>
      <c r="D5719" s="24">
        <v>3670.207275390625</v>
      </c>
      <c r="E5719" s="24">
        <v>486.27664184570312</v>
      </c>
      <c r="F5719" s="24">
        <v>271.56674194335938</v>
      </c>
      <c r="G5719" s="24">
        <v>560.778564453125</v>
      </c>
      <c r="H5719" s="24">
        <v>1.2706154584884644</v>
      </c>
    </row>
    <row r="5720" spans="1:8">
      <c r="A5720">
        <v>343</v>
      </c>
      <c r="B5720" t="s">
        <v>605</v>
      </c>
      <c r="C5720">
        <v>15</v>
      </c>
      <c r="D5720" s="24">
        <v>1005.967041015625</v>
      </c>
      <c r="E5720" s="24">
        <v>-417.2874755859375</v>
      </c>
      <c r="F5720" s="24">
        <v>489.9901123046875</v>
      </c>
      <c r="G5720" s="24">
        <v>403.03277587890625</v>
      </c>
      <c r="H5720" s="24">
        <v>306.24215698242188</v>
      </c>
    </row>
    <row r="5721" spans="1:8">
      <c r="A5721">
        <v>344</v>
      </c>
      <c r="B5721" t="s">
        <v>606</v>
      </c>
      <c r="C5721">
        <v>15</v>
      </c>
      <c r="D5721" s="24">
        <v>3218.8017578125</v>
      </c>
      <c r="E5721" s="24">
        <v>430.31430053710938</v>
      </c>
      <c r="F5721" s="24">
        <v>541.757080078125</v>
      </c>
      <c r="G5721" s="24">
        <v>579.41943359375</v>
      </c>
      <c r="H5721" s="24">
        <v>878.06719970703125</v>
      </c>
    </row>
    <row r="5722" spans="1:8">
      <c r="A5722">
        <v>345</v>
      </c>
      <c r="B5722" t="s">
        <v>607</v>
      </c>
      <c r="C5722">
        <v>15</v>
      </c>
      <c r="D5722" s="24">
        <v>4479.74169921875</v>
      </c>
      <c r="E5722" s="24">
        <v>954.33868408203125</v>
      </c>
      <c r="F5722" s="24">
        <v>298.39706420898438</v>
      </c>
      <c r="G5722" s="24">
        <v>967.113037109375</v>
      </c>
      <c r="H5722" s="24">
        <v>73.649429321289062</v>
      </c>
    </row>
    <row r="5723" spans="1:8">
      <c r="A5723">
        <v>346</v>
      </c>
      <c r="B5723" t="s">
        <v>608</v>
      </c>
      <c r="C5723">
        <v>15</v>
      </c>
      <c r="D5723" s="24">
        <v>6839.06640625</v>
      </c>
      <c r="E5723" s="24">
        <v>1010.0253295898438</v>
      </c>
      <c r="F5723" s="24">
        <v>750.96368408203125</v>
      </c>
      <c r="G5723" s="24">
        <v>1049.3670654296875</v>
      </c>
      <c r="H5723" s="24">
        <v>361.41265869140625</v>
      </c>
    </row>
    <row r="5724" spans="1:8">
      <c r="A5724">
        <v>347</v>
      </c>
      <c r="B5724" t="s">
        <v>609</v>
      </c>
      <c r="C5724">
        <v>15</v>
      </c>
      <c r="D5724" s="24">
        <v>2367.200439453125</v>
      </c>
      <c r="E5724" s="24">
        <v>933.831787109375</v>
      </c>
      <c r="F5724" s="24">
        <v>284.10638427734375</v>
      </c>
      <c r="G5724" s="24">
        <v>814.99566650390625</v>
      </c>
      <c r="H5724" s="24">
        <v>486.27423095703125</v>
      </c>
    </row>
    <row r="5725" spans="1:8">
      <c r="A5725">
        <v>348</v>
      </c>
      <c r="B5725" t="s">
        <v>610</v>
      </c>
      <c r="C5725">
        <v>15</v>
      </c>
      <c r="D5725" s="24">
        <v>1474.466064453125</v>
      </c>
      <c r="E5725" s="24">
        <v>480.89947509765625</v>
      </c>
      <c r="F5725" s="24">
        <v>174.55845642089844</v>
      </c>
      <c r="G5725" s="24">
        <v>912.71990966796875</v>
      </c>
      <c r="H5725" s="24">
        <v>257.22930908203125</v>
      </c>
    </row>
    <row r="5726" spans="1:8">
      <c r="A5726">
        <v>349</v>
      </c>
      <c r="B5726" t="s">
        <v>611</v>
      </c>
      <c r="C5726">
        <v>15</v>
      </c>
      <c r="D5726" s="24">
        <v>1802.8172607421875</v>
      </c>
      <c r="E5726" s="24">
        <v>323.67349243164062</v>
      </c>
      <c r="F5726" s="24">
        <v>4.1632814407348633</v>
      </c>
      <c r="G5726" s="24">
        <v>595.6026611328125</v>
      </c>
      <c r="H5726" s="24">
        <v>47.649192810058594</v>
      </c>
    </row>
    <row r="5727" spans="1:8">
      <c r="A5727">
        <v>350</v>
      </c>
      <c r="B5727" t="s">
        <v>612</v>
      </c>
      <c r="C5727">
        <v>15</v>
      </c>
      <c r="D5727" s="24">
        <v>4040.998291015625</v>
      </c>
      <c r="E5727" s="24">
        <v>991.70001220703125</v>
      </c>
      <c r="F5727" s="24">
        <v>630.513427734375</v>
      </c>
      <c r="G5727" s="24">
        <v>1090.432373046875</v>
      </c>
      <c r="H5727" s="24">
        <v>586.3802490234375</v>
      </c>
    </row>
    <row r="5728" spans="1:8">
      <c r="A5728">
        <v>351</v>
      </c>
      <c r="B5728" t="s">
        <v>613</v>
      </c>
      <c r="C5728">
        <v>15</v>
      </c>
      <c r="D5728" s="24">
        <v>2143.523681640625</v>
      </c>
      <c r="E5728" s="24">
        <v>325.4527587890625</v>
      </c>
      <c r="F5728" s="24">
        <v>482.4715576171875</v>
      </c>
      <c r="G5728" s="24">
        <v>1091.45068359375</v>
      </c>
      <c r="H5728" s="24">
        <v>460.20266723632812</v>
      </c>
    </row>
    <row r="5729" spans="1:8">
      <c r="A5729">
        <v>352</v>
      </c>
      <c r="B5729" t="s">
        <v>614</v>
      </c>
      <c r="C5729">
        <v>15</v>
      </c>
      <c r="D5729" s="24">
        <v>5242.23828125</v>
      </c>
      <c r="E5729" s="24">
        <v>1240.1282958984375</v>
      </c>
      <c r="F5729" s="24">
        <v>959.52130126953125</v>
      </c>
      <c r="G5729" s="24">
        <v>973.31304931640625</v>
      </c>
      <c r="H5729" s="24">
        <v>2845.262451171875</v>
      </c>
    </row>
    <row r="5730" spans="1:8">
      <c r="A5730">
        <v>353</v>
      </c>
      <c r="B5730" t="s">
        <v>615</v>
      </c>
      <c r="C5730">
        <v>15</v>
      </c>
      <c r="D5730" s="24">
        <v>2268.551513671875</v>
      </c>
      <c r="E5730" s="24">
        <v>772.684326171875</v>
      </c>
      <c r="F5730" s="24">
        <v>873.4449462890625</v>
      </c>
      <c r="G5730" s="24">
        <v>202.2664794921875</v>
      </c>
      <c r="H5730" s="24">
        <v>643.114013671875</v>
      </c>
    </row>
    <row r="5731" spans="1:8">
      <c r="A5731">
        <v>354</v>
      </c>
      <c r="B5731" t="s">
        <v>616</v>
      </c>
      <c r="C5731">
        <v>15</v>
      </c>
      <c r="D5731" s="24">
        <v>283.13751220703125</v>
      </c>
      <c r="E5731" s="24">
        <v>647.7027587890625</v>
      </c>
      <c r="F5731" s="24">
        <v>299.166259765625</v>
      </c>
      <c r="G5731" s="24">
        <v>703.3138427734375</v>
      </c>
      <c r="H5731" s="24">
        <v>788.02801513671875</v>
      </c>
    </row>
    <row r="5732" spans="1:8">
      <c r="A5732">
        <v>355</v>
      </c>
      <c r="B5732" t="s">
        <v>617</v>
      </c>
      <c r="C5732">
        <v>15</v>
      </c>
      <c r="D5732" s="24">
        <v>-793.09039306640625</v>
      </c>
      <c r="E5732" s="24">
        <v>99.232070922851562</v>
      </c>
      <c r="F5732" s="24">
        <v>903.461181640625</v>
      </c>
      <c r="G5732" s="24">
        <v>895.9755859375</v>
      </c>
      <c r="H5732" s="24">
        <v>1006.8028564453125</v>
      </c>
    </row>
    <row r="5733" spans="1:8">
      <c r="A5733">
        <v>356</v>
      </c>
      <c r="B5733" t="s">
        <v>618</v>
      </c>
      <c r="C5733">
        <v>15</v>
      </c>
      <c r="D5733" s="24">
        <v>587.6207275390625</v>
      </c>
      <c r="E5733" s="24">
        <v>576.2705078125</v>
      </c>
      <c r="F5733" s="24">
        <v>485.0316162109375</v>
      </c>
      <c r="G5733" s="24">
        <v>486.50830078125</v>
      </c>
      <c r="H5733" s="24">
        <v>296.82089233398438</v>
      </c>
    </row>
    <row r="5734" spans="1:8">
      <c r="A5734">
        <v>357</v>
      </c>
      <c r="B5734" t="s">
        <v>619</v>
      </c>
      <c r="C5734">
        <v>15</v>
      </c>
      <c r="D5734" s="24">
        <v>2397.5810546875</v>
      </c>
      <c r="E5734" s="24">
        <v>783.088134765625</v>
      </c>
      <c r="F5734" s="24">
        <v>831.37078857421875</v>
      </c>
      <c r="G5734" s="24">
        <v>900.4447021484375</v>
      </c>
      <c r="H5734" s="24">
        <v>241.92802429199219</v>
      </c>
    </row>
    <row r="5735" spans="1:8">
      <c r="A5735">
        <v>358</v>
      </c>
      <c r="B5735" t="s">
        <v>620</v>
      </c>
      <c r="C5735">
        <v>15</v>
      </c>
      <c r="D5735" s="24">
        <v>5627.541015625</v>
      </c>
      <c r="E5735" s="24">
        <v>717.26324462890625</v>
      </c>
      <c r="F5735" s="24">
        <v>369.26931762695312</v>
      </c>
      <c r="G5735" s="24">
        <v>653.68841552734375</v>
      </c>
      <c r="H5735" s="24">
        <v>358.099609375</v>
      </c>
    </row>
    <row r="5736" spans="1:8">
      <c r="A5736">
        <v>359</v>
      </c>
      <c r="B5736" t="s">
        <v>621</v>
      </c>
      <c r="C5736">
        <v>15</v>
      </c>
      <c r="D5736" s="24">
        <v>5579.2783203125</v>
      </c>
      <c r="E5736" s="24">
        <v>1110.2958984375</v>
      </c>
      <c r="F5736" s="24">
        <v>436.65768432617188</v>
      </c>
      <c r="G5736" s="24">
        <v>1051.3240966796875</v>
      </c>
      <c r="H5736" s="24">
        <v>829.234375</v>
      </c>
    </row>
    <row r="5737" spans="1:8">
      <c r="A5737">
        <v>360</v>
      </c>
      <c r="B5737" t="s">
        <v>622</v>
      </c>
      <c r="C5737">
        <v>15</v>
      </c>
      <c r="D5737" s="24">
        <v>4652.36474609375</v>
      </c>
      <c r="E5737" s="24">
        <v>1171.145751953125</v>
      </c>
      <c r="F5737" s="24">
        <v>285.58111572265625</v>
      </c>
      <c r="G5737" s="24">
        <v>1111.597412109375</v>
      </c>
      <c r="H5737" s="24">
        <v>422.05328369140625</v>
      </c>
    </row>
    <row r="5738" spans="1:8">
      <c r="A5738">
        <v>361</v>
      </c>
      <c r="B5738" t="s">
        <v>623</v>
      </c>
      <c r="C5738">
        <v>15</v>
      </c>
      <c r="D5738" s="24">
        <v>13333.9150390625</v>
      </c>
      <c r="E5738" s="24">
        <v>2074.82421875</v>
      </c>
      <c r="F5738" s="24">
        <v>1027.5723876953125</v>
      </c>
      <c r="G5738" s="24">
        <v>1813.125732421875</v>
      </c>
      <c r="H5738" s="24">
        <v>6456.27197265625</v>
      </c>
    </row>
    <row r="5739" spans="1:8">
      <c r="A5739">
        <v>362</v>
      </c>
      <c r="B5739" t="s">
        <v>624</v>
      </c>
      <c r="C5739">
        <v>15</v>
      </c>
      <c r="D5739" s="24">
        <v>17283.326171875</v>
      </c>
      <c r="E5739" s="24">
        <v>2507.34375</v>
      </c>
      <c r="F5739" s="24">
        <v>1384.170166015625</v>
      </c>
      <c r="G5739" s="24">
        <v>1575.1568603515625</v>
      </c>
      <c r="H5739" s="24">
        <v>576.484130859375</v>
      </c>
    </row>
    <row r="5740" spans="1:8">
      <c r="A5740">
        <v>363</v>
      </c>
      <c r="B5740" t="s">
        <v>625</v>
      </c>
      <c r="C5740">
        <v>15</v>
      </c>
      <c r="D5740" s="24">
        <v>14589.0107421875</v>
      </c>
      <c r="E5740" s="24">
        <v>1169.8819580078125</v>
      </c>
      <c r="F5740" s="24">
        <v>844.86651611328125</v>
      </c>
      <c r="G5740" s="24">
        <v>2108.575927734375</v>
      </c>
      <c r="H5740" s="24">
        <v>-98.578155517578125</v>
      </c>
    </row>
    <row r="5741" spans="1:8">
      <c r="A5741">
        <v>364</v>
      </c>
      <c r="B5741" t="s">
        <v>626</v>
      </c>
      <c r="C5741">
        <v>15</v>
      </c>
      <c r="D5741" s="24">
        <v>5504.18115234375</v>
      </c>
      <c r="E5741" s="24">
        <v>1125.9881591796875</v>
      </c>
      <c r="F5741" s="24">
        <v>552.06658935546875</v>
      </c>
      <c r="G5741" s="24">
        <v>1420.085205078125</v>
      </c>
      <c r="H5741" s="24">
        <v>951.54742431640625</v>
      </c>
    </row>
    <row r="5742" spans="1:8">
      <c r="A5742">
        <v>365</v>
      </c>
      <c r="B5742" t="s">
        <v>627</v>
      </c>
      <c r="C5742">
        <v>15</v>
      </c>
      <c r="D5742" s="24">
        <v>7800.64453125</v>
      </c>
      <c r="E5742" s="24">
        <v>1137.313720703125</v>
      </c>
      <c r="F5742" s="24">
        <v>676.7138671875</v>
      </c>
      <c r="G5742" s="24">
        <v>1392.9794921875</v>
      </c>
      <c r="H5742" s="24">
        <v>501.927978515625</v>
      </c>
    </row>
    <row r="5743" spans="1:8">
      <c r="A5743">
        <v>366</v>
      </c>
      <c r="B5743" t="s">
        <v>628</v>
      </c>
      <c r="C5743">
        <v>15</v>
      </c>
      <c r="D5743" s="24">
        <v>189.32217407226562</v>
      </c>
      <c r="E5743" s="24">
        <v>416.33807373046875</v>
      </c>
      <c r="F5743" s="24">
        <v>492.787841796875</v>
      </c>
      <c r="G5743" s="24">
        <v>1325.796875</v>
      </c>
      <c r="H5743" s="24">
        <v>501.96908569335938</v>
      </c>
    </row>
    <row r="5744" spans="1:8">
      <c r="A5744">
        <v>367</v>
      </c>
      <c r="B5744" t="s">
        <v>629</v>
      </c>
      <c r="C5744">
        <v>15</v>
      </c>
      <c r="D5744" s="24">
        <v>2373.501220703125</v>
      </c>
      <c r="E5744" s="24">
        <v>938.416015625</v>
      </c>
      <c r="F5744" s="24">
        <v>376.75201416015625</v>
      </c>
      <c r="G5744" s="24">
        <v>1350.0023193359375</v>
      </c>
      <c r="H5744" s="24">
        <v>94.647056579589844</v>
      </c>
    </row>
    <row r="5745" spans="1:8">
      <c r="A5745">
        <v>368</v>
      </c>
      <c r="B5745" t="s">
        <v>630</v>
      </c>
      <c r="C5745">
        <v>15</v>
      </c>
      <c r="D5745" s="24">
        <v>3109.4384765625</v>
      </c>
      <c r="E5745" s="24">
        <v>1229.16650390625</v>
      </c>
      <c r="F5745" s="24">
        <v>365.83114624023438</v>
      </c>
      <c r="G5745" s="24">
        <v>826.2974853515625</v>
      </c>
      <c r="H5745" s="24">
        <v>299.16876220703125</v>
      </c>
    </row>
    <row r="5746" spans="1:8">
      <c r="A5746">
        <v>369</v>
      </c>
      <c r="B5746" t="s">
        <v>631</v>
      </c>
      <c r="C5746">
        <v>15</v>
      </c>
      <c r="D5746" s="24">
        <v>4116.9677734375</v>
      </c>
      <c r="E5746" s="24">
        <v>1041.1253662109375</v>
      </c>
      <c r="F5746" s="24">
        <v>851.72052001953125</v>
      </c>
      <c r="G5746" s="24">
        <v>1065.22314453125</v>
      </c>
      <c r="H5746" s="24">
        <v>335.60671997070312</v>
      </c>
    </row>
    <row r="5747" spans="1:8">
      <c r="A5747">
        <v>370</v>
      </c>
      <c r="B5747" t="s">
        <v>632</v>
      </c>
      <c r="C5747">
        <v>15</v>
      </c>
      <c r="D5747" s="24">
        <v>1105.650390625</v>
      </c>
      <c r="E5747" s="24">
        <v>619.80230712890625</v>
      </c>
      <c r="F5747" s="24">
        <v>-174.19906616210938</v>
      </c>
      <c r="G5747" s="24">
        <v>888.39599609375</v>
      </c>
      <c r="H5747" s="24">
        <v>197.03288269042969</v>
      </c>
    </row>
    <row r="5748" spans="1:8">
      <c r="A5748">
        <v>371</v>
      </c>
      <c r="B5748" t="s">
        <v>633</v>
      </c>
      <c r="C5748">
        <v>15</v>
      </c>
      <c r="D5748" s="24">
        <v>2468.3525390625</v>
      </c>
      <c r="E5748" s="24">
        <v>585.12860107421875</v>
      </c>
      <c r="F5748" s="24">
        <v>176.46307373046875</v>
      </c>
      <c r="G5748" s="24">
        <v>1402.36962890625</v>
      </c>
      <c r="H5748" s="24">
        <v>594.2518310546875</v>
      </c>
    </row>
    <row r="5749" spans="1:8">
      <c r="A5749">
        <v>372</v>
      </c>
      <c r="B5749" t="s">
        <v>634</v>
      </c>
      <c r="C5749">
        <v>15</v>
      </c>
      <c r="D5749" s="24">
        <v>-406.83132934570312</v>
      </c>
      <c r="E5749" s="24">
        <v>888.32952880859375</v>
      </c>
      <c r="F5749" s="24">
        <v>13.619844436645508</v>
      </c>
      <c r="G5749" s="24">
        <v>900.7503662109375</v>
      </c>
      <c r="H5749" s="24">
        <v>581.22601318359375</v>
      </c>
    </row>
    <row r="5750" spans="1:8">
      <c r="A5750">
        <v>373</v>
      </c>
      <c r="B5750" t="s">
        <v>635</v>
      </c>
      <c r="C5750">
        <v>15</v>
      </c>
      <c r="D5750" s="24">
        <v>1014.7012939453125</v>
      </c>
      <c r="E5750" s="24">
        <v>685.44879150390625</v>
      </c>
      <c r="F5750" s="24">
        <v>459.8798828125</v>
      </c>
      <c r="G5750" s="24">
        <v>228.65899658203125</v>
      </c>
      <c r="H5750" s="24">
        <v>552.66741943359375</v>
      </c>
    </row>
    <row r="5751" spans="1:8">
      <c r="A5751">
        <v>374</v>
      </c>
      <c r="B5751" t="s">
        <v>636</v>
      </c>
      <c r="C5751">
        <v>15</v>
      </c>
      <c r="D5751" s="24">
        <v>1583.4776611328125</v>
      </c>
      <c r="E5751" s="24">
        <v>185.45130920410156</v>
      </c>
      <c r="F5751" s="24">
        <v>-178.19337463378906</v>
      </c>
      <c r="G5751" s="24">
        <v>792.8748779296875</v>
      </c>
      <c r="H5751" s="24">
        <v>611.39044189453125</v>
      </c>
    </row>
    <row r="5752" spans="1:8">
      <c r="A5752">
        <v>375</v>
      </c>
      <c r="B5752" t="s">
        <v>637</v>
      </c>
      <c r="C5752">
        <v>15</v>
      </c>
      <c r="D5752" s="24">
        <v>2957.493896484375</v>
      </c>
      <c r="E5752" s="24">
        <v>753.11822509765625</v>
      </c>
      <c r="F5752" s="24">
        <v>788.04473876953125</v>
      </c>
      <c r="G5752" s="24">
        <v>1325.90576171875</v>
      </c>
      <c r="H5752" s="24">
        <v>624.771240234375</v>
      </c>
    </row>
    <row r="5753" spans="1:8">
      <c r="A5753">
        <v>376</v>
      </c>
      <c r="B5753" t="s">
        <v>638</v>
      </c>
      <c r="C5753">
        <v>15</v>
      </c>
      <c r="D5753" s="24">
        <v>570.40924072265625</v>
      </c>
      <c r="E5753" s="24">
        <v>581.6884765625</v>
      </c>
      <c r="F5753" s="24">
        <v>303.45095825195312</v>
      </c>
      <c r="G5753" s="24">
        <v>1086.2615966796875</v>
      </c>
      <c r="H5753" s="24">
        <v>-397.18179321289062</v>
      </c>
    </row>
    <row r="5754" spans="1:8">
      <c r="A5754">
        <v>377</v>
      </c>
      <c r="B5754" t="s">
        <v>639</v>
      </c>
      <c r="C5754">
        <v>15</v>
      </c>
      <c r="D5754" s="24">
        <v>808.3399658203125</v>
      </c>
      <c r="E5754" s="24">
        <v>850.8006591796875</v>
      </c>
      <c r="F5754" s="24">
        <v>128.48037719726562</v>
      </c>
      <c r="G5754" s="24">
        <v>1028.6270751953125</v>
      </c>
      <c r="H5754" s="24">
        <v>356.73556518554688</v>
      </c>
    </row>
    <row r="5755" spans="1:8">
      <c r="A5755">
        <v>378</v>
      </c>
      <c r="B5755" t="s">
        <v>640</v>
      </c>
      <c r="C5755">
        <v>15</v>
      </c>
      <c r="D5755" s="24">
        <v>965.33221435546875</v>
      </c>
      <c r="E5755" s="24">
        <v>566.4306640625</v>
      </c>
      <c r="F5755" s="24">
        <v>1053.31396484375</v>
      </c>
      <c r="G5755" s="24">
        <v>1399.9774169921875</v>
      </c>
      <c r="H5755" s="24">
        <v>758.1826171875</v>
      </c>
    </row>
    <row r="5756" spans="1:8">
      <c r="A5756">
        <v>379</v>
      </c>
      <c r="B5756" t="s">
        <v>641</v>
      </c>
      <c r="C5756">
        <v>15</v>
      </c>
      <c r="D5756" s="24">
        <v>381.6099853515625</v>
      </c>
      <c r="E5756" s="24">
        <v>561.54766845703125</v>
      </c>
      <c r="F5756" s="24">
        <v>55.627964019775391</v>
      </c>
      <c r="G5756" s="24">
        <v>1605.0284423828125</v>
      </c>
      <c r="H5756" s="24">
        <v>599.07440185546875</v>
      </c>
    </row>
    <row r="5757" spans="1:8">
      <c r="A5757">
        <v>380</v>
      </c>
      <c r="B5757" t="s">
        <v>642</v>
      </c>
      <c r="C5757">
        <v>15</v>
      </c>
      <c r="D5757" s="24">
        <v>2231.54541015625</v>
      </c>
      <c r="E5757" s="24">
        <v>1048.768310546875</v>
      </c>
      <c r="F5757" s="24">
        <v>418.87844848632812</v>
      </c>
      <c r="G5757" s="24">
        <v>1599.690673828125</v>
      </c>
      <c r="H5757" s="24">
        <v>1071.063720703125</v>
      </c>
    </row>
    <row r="5758" spans="1:8">
      <c r="A5758">
        <v>381</v>
      </c>
      <c r="B5758" t="s">
        <v>643</v>
      </c>
      <c r="C5758">
        <v>15</v>
      </c>
      <c r="D5758" s="24">
        <v>1090.628662109375</v>
      </c>
      <c r="E5758" s="24">
        <v>609.70147705078125</v>
      </c>
      <c r="F5758" s="24">
        <v>622.5457763671875</v>
      </c>
      <c r="G5758" s="24">
        <v>1507.4556884765625</v>
      </c>
      <c r="H5758" s="24">
        <v>434.6092529296875</v>
      </c>
    </row>
    <row r="5759" spans="1:8">
      <c r="A5759">
        <v>382</v>
      </c>
      <c r="B5759" t="s">
        <v>644</v>
      </c>
      <c r="C5759">
        <v>15</v>
      </c>
      <c r="D5759" s="24">
        <v>8090.6044921875</v>
      </c>
      <c r="E5759" s="24">
        <v>1157.2734375</v>
      </c>
      <c r="F5759" s="24">
        <v>1139.8372802734375</v>
      </c>
      <c r="G5759" s="24">
        <v>1775.4697265625</v>
      </c>
      <c r="H5759" s="24">
        <v>816.66961669921875</v>
      </c>
    </row>
    <row r="5760" spans="1:8">
      <c r="A5760">
        <v>383</v>
      </c>
      <c r="B5760" t="s">
        <v>645</v>
      </c>
      <c r="C5760">
        <v>15</v>
      </c>
      <c r="D5760" s="24">
        <v>5012.603515625</v>
      </c>
      <c r="E5760" s="24">
        <v>582.5224609375</v>
      </c>
      <c r="F5760" s="24">
        <v>218.31044006347656</v>
      </c>
      <c r="G5760" s="24">
        <v>1434.2489013671875</v>
      </c>
      <c r="H5760" s="24">
        <v>225.83660888671875</v>
      </c>
    </row>
    <row r="5761" spans="1:8">
      <c r="A5761">
        <v>384</v>
      </c>
      <c r="B5761" t="s">
        <v>646</v>
      </c>
      <c r="C5761">
        <v>15</v>
      </c>
      <c r="D5761" s="24">
        <v>5633.0478515625</v>
      </c>
      <c r="E5761" s="24">
        <v>998.63763427734375</v>
      </c>
      <c r="F5761" s="24">
        <v>431.5831298828125</v>
      </c>
      <c r="G5761" s="24">
        <v>872.2362060546875</v>
      </c>
      <c r="H5761" s="24">
        <v>178.75129699707031</v>
      </c>
    </row>
    <row r="5762" spans="1:8">
      <c r="A5762">
        <v>1</v>
      </c>
      <c r="B5762" t="s">
        <v>206</v>
      </c>
      <c r="C5762">
        <v>16</v>
      </c>
      <c r="D5762" s="24">
        <v>56649.5546875</v>
      </c>
      <c r="E5762" s="24">
        <v>24352.5</v>
      </c>
      <c r="F5762" s="24">
        <v>50663.5859375</v>
      </c>
      <c r="G5762" s="24">
        <v>113535.09375</v>
      </c>
      <c r="H5762" s="24">
        <v>209.38070678710938</v>
      </c>
    </row>
    <row r="5763" spans="1:8">
      <c r="A5763">
        <v>2</v>
      </c>
      <c r="B5763" t="s">
        <v>213</v>
      </c>
      <c r="C5763">
        <v>16</v>
      </c>
      <c r="D5763" s="24">
        <v>75499.3203125</v>
      </c>
      <c r="E5763" s="24">
        <v>31510.96875</v>
      </c>
      <c r="F5763" s="24">
        <v>56385.62890625</v>
      </c>
      <c r="G5763" s="24">
        <v>122220.328125</v>
      </c>
      <c r="H5763" s="24">
        <v>800.6209716796875</v>
      </c>
    </row>
    <row r="5764" spans="1:8">
      <c r="A5764">
        <v>3</v>
      </c>
      <c r="B5764" t="s">
        <v>216</v>
      </c>
      <c r="C5764">
        <v>16</v>
      </c>
      <c r="D5764" s="24">
        <v>83600.8046875</v>
      </c>
      <c r="E5764" s="24">
        <v>32686.345703125</v>
      </c>
      <c r="F5764" s="24">
        <v>59431.91796875</v>
      </c>
      <c r="G5764" s="24">
        <v>120634.75</v>
      </c>
      <c r="H5764" s="24">
        <v>1027.5572509765625</v>
      </c>
    </row>
    <row r="5765" spans="1:8">
      <c r="A5765">
        <v>4</v>
      </c>
      <c r="B5765" t="s">
        <v>222</v>
      </c>
      <c r="C5765">
        <v>16</v>
      </c>
      <c r="D5765" s="24">
        <v>71270.0703125</v>
      </c>
      <c r="E5765" s="24">
        <v>30825.49609375</v>
      </c>
      <c r="F5765" s="24">
        <v>62749.09765625</v>
      </c>
      <c r="G5765" s="24">
        <v>125739.15625</v>
      </c>
      <c r="H5765" s="24">
        <v>711.3009033203125</v>
      </c>
    </row>
    <row r="5766" spans="1:8">
      <c r="A5766">
        <v>5</v>
      </c>
      <c r="B5766" t="s">
        <v>227</v>
      </c>
      <c r="C5766">
        <v>16</v>
      </c>
      <c r="D5766" s="24">
        <v>43910.82421875</v>
      </c>
      <c r="E5766" s="24">
        <v>19350.396484375</v>
      </c>
      <c r="F5766" s="24">
        <v>42264.03515625</v>
      </c>
      <c r="G5766" s="24">
        <v>83050</v>
      </c>
      <c r="H5766" s="24">
        <v>528.40142822265625</v>
      </c>
    </row>
    <row r="5767" spans="1:8">
      <c r="A5767">
        <v>6</v>
      </c>
      <c r="B5767" t="s">
        <v>231</v>
      </c>
      <c r="C5767">
        <v>16</v>
      </c>
      <c r="D5767" s="24">
        <v>37589.203125</v>
      </c>
      <c r="E5767" s="24">
        <v>19633.12109375</v>
      </c>
      <c r="F5767" s="24">
        <v>43007.3359375</v>
      </c>
      <c r="G5767" s="24">
        <v>83592.3203125</v>
      </c>
      <c r="H5767" s="24">
        <v>123.67909240722656</v>
      </c>
    </row>
    <row r="5768" spans="1:8">
      <c r="A5768">
        <v>7</v>
      </c>
      <c r="B5768" t="s">
        <v>234</v>
      </c>
      <c r="C5768">
        <v>16</v>
      </c>
      <c r="D5768" s="24">
        <v>37488.21484375</v>
      </c>
      <c r="E5768" s="24">
        <v>20331.013671875</v>
      </c>
      <c r="F5768" s="24">
        <v>44475.1796875</v>
      </c>
      <c r="G5768" s="24">
        <v>83560.703125</v>
      </c>
      <c r="H5768" s="24">
        <v>-263.7313232421875</v>
      </c>
    </row>
    <row r="5769" spans="1:8">
      <c r="A5769">
        <v>8</v>
      </c>
      <c r="B5769" t="s">
        <v>236</v>
      </c>
      <c r="C5769">
        <v>16</v>
      </c>
      <c r="D5769" s="24">
        <v>46957.6953125</v>
      </c>
      <c r="E5769" s="24">
        <v>24511.017578125</v>
      </c>
      <c r="F5769" s="24">
        <v>53491.03125</v>
      </c>
      <c r="G5769" s="24">
        <v>99355.7265625</v>
      </c>
      <c r="H5769" s="24">
        <v>73.139488220214844</v>
      </c>
    </row>
    <row r="5770" spans="1:8">
      <c r="A5770">
        <v>9</v>
      </c>
      <c r="B5770" t="s">
        <v>237</v>
      </c>
      <c r="C5770">
        <v>16</v>
      </c>
      <c r="D5770" s="24">
        <v>1690.525390625</v>
      </c>
      <c r="E5770" s="24">
        <v>368.041259765625</v>
      </c>
      <c r="F5770" s="24">
        <v>58.628944396972656</v>
      </c>
      <c r="G5770" s="24">
        <v>768.20758056640625</v>
      </c>
      <c r="H5770" s="24">
        <v>330.162109375</v>
      </c>
    </row>
    <row r="5771" spans="1:8">
      <c r="A5771">
        <v>10</v>
      </c>
      <c r="B5771" t="s">
        <v>238</v>
      </c>
      <c r="C5771">
        <v>16</v>
      </c>
      <c r="D5771" s="24">
        <v>7651.05419921875</v>
      </c>
      <c r="E5771" s="24">
        <v>1047.4337158203125</v>
      </c>
      <c r="F5771" s="24">
        <v>627.45977783203125</v>
      </c>
      <c r="G5771" s="24">
        <v>1758.409423828125</v>
      </c>
      <c r="H5771" s="24">
        <v>890.9091796875</v>
      </c>
    </row>
    <row r="5772" spans="1:8">
      <c r="A5772">
        <v>11</v>
      </c>
      <c r="B5772" t="s">
        <v>239</v>
      </c>
      <c r="C5772">
        <v>16</v>
      </c>
      <c r="D5772" s="24">
        <v>5869.59375</v>
      </c>
      <c r="E5772" s="24">
        <v>739.49884033203125</v>
      </c>
      <c r="F5772" s="24">
        <v>919.3511962890625</v>
      </c>
      <c r="G5772" s="24">
        <v>1114.19140625</v>
      </c>
      <c r="H5772" s="24">
        <v>205.39308166503906</v>
      </c>
    </row>
    <row r="5773" spans="1:8">
      <c r="A5773">
        <v>12</v>
      </c>
      <c r="B5773" t="s">
        <v>240</v>
      </c>
      <c r="C5773">
        <v>16</v>
      </c>
      <c r="D5773" s="24">
        <v>3273.529541015625</v>
      </c>
      <c r="E5773" s="24">
        <v>968.64288330078125</v>
      </c>
      <c r="F5773" s="24">
        <v>754.20880126953125</v>
      </c>
      <c r="G5773" s="24">
        <v>1156.5550537109375</v>
      </c>
      <c r="H5773" s="24">
        <v>1338.4356689453125</v>
      </c>
    </row>
    <row r="5774" spans="1:8">
      <c r="A5774">
        <v>13</v>
      </c>
      <c r="B5774" t="s">
        <v>241</v>
      </c>
      <c r="C5774">
        <v>16</v>
      </c>
      <c r="D5774" s="24">
        <v>2417.8759765625</v>
      </c>
      <c r="E5774" s="24">
        <v>535.49664306640625</v>
      </c>
      <c r="F5774" s="24">
        <v>231.61428833007812</v>
      </c>
      <c r="G5774" s="24">
        <v>1051.390869140625</v>
      </c>
      <c r="H5774" s="24">
        <v>645.07763671875</v>
      </c>
    </row>
    <row r="5775" spans="1:8">
      <c r="A5775">
        <v>14</v>
      </c>
      <c r="B5775" t="s">
        <v>242</v>
      </c>
      <c r="C5775">
        <v>16</v>
      </c>
      <c r="D5775" s="24">
        <v>7931.54736328125</v>
      </c>
      <c r="E5775" s="24">
        <v>1506.43603515625</v>
      </c>
      <c r="F5775" s="24">
        <v>851.2779541015625</v>
      </c>
      <c r="G5775" s="24">
        <v>1236.52099609375</v>
      </c>
      <c r="H5775" s="24">
        <v>800.9779052734375</v>
      </c>
    </row>
    <row r="5776" spans="1:8">
      <c r="A5776">
        <v>15</v>
      </c>
      <c r="B5776" t="s">
        <v>243</v>
      </c>
      <c r="C5776">
        <v>16</v>
      </c>
      <c r="D5776" s="24">
        <v>16058.478515625</v>
      </c>
      <c r="E5776" s="24">
        <v>2228.712646484375</v>
      </c>
      <c r="F5776" s="24">
        <v>1282.04736328125</v>
      </c>
      <c r="G5776" s="24">
        <v>2004.254638671875</v>
      </c>
      <c r="H5776" s="24">
        <v>1390.22412109375</v>
      </c>
    </row>
    <row r="5777" spans="1:8">
      <c r="A5777">
        <v>16</v>
      </c>
      <c r="B5777" t="s">
        <v>244</v>
      </c>
      <c r="C5777">
        <v>16</v>
      </c>
      <c r="D5777" s="24">
        <v>25760.6796875</v>
      </c>
      <c r="E5777" s="24">
        <v>3875.9677734375</v>
      </c>
      <c r="F5777" s="24">
        <v>2497.0693359375</v>
      </c>
      <c r="G5777" s="24">
        <v>3066.42333984375</v>
      </c>
      <c r="H5777" s="24">
        <v>152.11679077148438</v>
      </c>
    </row>
    <row r="5778" spans="1:8">
      <c r="A5778">
        <v>17</v>
      </c>
      <c r="B5778" t="s">
        <v>245</v>
      </c>
      <c r="C5778">
        <v>16</v>
      </c>
      <c r="D5778" s="24">
        <v>4794.13330078125</v>
      </c>
      <c r="E5778" s="24">
        <v>894.19189453125</v>
      </c>
      <c r="F5778" s="24">
        <v>798.5081787109375</v>
      </c>
      <c r="G5778" s="24">
        <v>1288.6998291015625</v>
      </c>
      <c r="H5778" s="24">
        <v>667.514892578125</v>
      </c>
    </row>
    <row r="5779" spans="1:8">
      <c r="A5779">
        <v>18</v>
      </c>
      <c r="B5779" t="s">
        <v>246</v>
      </c>
      <c r="C5779">
        <v>16</v>
      </c>
      <c r="D5779" s="24">
        <v>643.90972900390625</v>
      </c>
      <c r="E5779" s="24">
        <v>342.363037109375</v>
      </c>
      <c r="F5779" s="24">
        <v>48.423709869384766</v>
      </c>
      <c r="G5779" s="24">
        <v>-2403.974609375</v>
      </c>
      <c r="H5779" s="24">
        <v>633.42333984375</v>
      </c>
    </row>
    <row r="5780" spans="1:8">
      <c r="A5780">
        <v>19</v>
      </c>
      <c r="B5780" t="s">
        <v>247</v>
      </c>
      <c r="C5780">
        <v>16</v>
      </c>
      <c r="D5780" s="24">
        <v>4848.5205078125</v>
      </c>
      <c r="E5780" s="24">
        <v>885.2626953125</v>
      </c>
      <c r="F5780" s="24">
        <v>443.82608032226562</v>
      </c>
      <c r="G5780" s="24">
        <v>1568.6815185546875</v>
      </c>
      <c r="H5780" s="24">
        <v>953.2469482421875</v>
      </c>
    </row>
    <row r="5781" spans="1:8">
      <c r="A5781">
        <v>20</v>
      </c>
      <c r="B5781" t="s">
        <v>248</v>
      </c>
      <c r="C5781">
        <v>16</v>
      </c>
      <c r="D5781" s="24">
        <v>906979.8125</v>
      </c>
      <c r="E5781" s="24">
        <v>97063.5390625</v>
      </c>
      <c r="F5781" s="24">
        <v>44756.4453125</v>
      </c>
      <c r="G5781" s="24">
        <v>38836.9921875</v>
      </c>
      <c r="H5781" s="24">
        <v>12362.83984375</v>
      </c>
    </row>
    <row r="5782" spans="1:8">
      <c r="A5782">
        <v>21</v>
      </c>
      <c r="B5782" t="s">
        <v>249</v>
      </c>
      <c r="C5782">
        <v>16</v>
      </c>
      <c r="D5782" s="24">
        <v>671.31866455078125</v>
      </c>
      <c r="E5782" s="24">
        <v>177.82685852050781</v>
      </c>
      <c r="F5782" s="24">
        <v>-7.086763858795166</v>
      </c>
      <c r="G5782" s="24">
        <v>1040.24169921875</v>
      </c>
      <c r="H5782" s="24">
        <v>470.589111328125</v>
      </c>
    </row>
    <row r="5783" spans="1:8">
      <c r="A5783">
        <v>22</v>
      </c>
      <c r="B5783" t="s">
        <v>250</v>
      </c>
      <c r="C5783">
        <v>16</v>
      </c>
      <c r="D5783" s="24">
        <v>2986.429443359375</v>
      </c>
      <c r="E5783" s="24">
        <v>707.90191650390625</v>
      </c>
      <c r="F5783" s="24">
        <v>593.20928955078125</v>
      </c>
      <c r="G5783" s="24">
        <v>1195.6793212890625</v>
      </c>
      <c r="H5783" s="24">
        <v>360.76223754882812</v>
      </c>
    </row>
    <row r="5784" spans="1:8">
      <c r="A5784">
        <v>23</v>
      </c>
      <c r="B5784" t="s">
        <v>251</v>
      </c>
      <c r="C5784">
        <v>16</v>
      </c>
      <c r="D5784" s="24">
        <v>2951.90966796875</v>
      </c>
      <c r="E5784" s="24">
        <v>661.0137939453125</v>
      </c>
      <c r="F5784" s="24">
        <v>283.69979858398438</v>
      </c>
      <c r="G5784" s="24">
        <v>338.5174560546875</v>
      </c>
      <c r="H5784" s="24">
        <v>67.948753356933594</v>
      </c>
    </row>
    <row r="5785" spans="1:8">
      <c r="A5785">
        <v>24</v>
      </c>
      <c r="B5785" t="s">
        <v>252</v>
      </c>
      <c r="C5785">
        <v>16</v>
      </c>
      <c r="D5785" s="24">
        <v>4999.06005859375</v>
      </c>
      <c r="E5785" s="24">
        <v>914.48834228515625</v>
      </c>
      <c r="F5785" s="24">
        <v>538.2293701171875</v>
      </c>
      <c r="G5785" s="24">
        <v>1234.8707275390625</v>
      </c>
      <c r="H5785" s="24">
        <v>328.54052734375</v>
      </c>
    </row>
    <row r="5786" spans="1:8">
      <c r="A5786">
        <v>25</v>
      </c>
      <c r="B5786" t="s">
        <v>253</v>
      </c>
      <c r="C5786">
        <v>16</v>
      </c>
      <c r="D5786" s="24">
        <v>38982.44140625</v>
      </c>
      <c r="E5786" s="24">
        <v>19875.23828125</v>
      </c>
      <c r="F5786" s="24">
        <v>43293.93359375</v>
      </c>
      <c r="G5786" s="24">
        <v>92109.6328125</v>
      </c>
      <c r="H5786" s="24">
        <v>88.670280456542969</v>
      </c>
    </row>
    <row r="5787" spans="1:8">
      <c r="A5787">
        <v>26</v>
      </c>
      <c r="B5787" t="s">
        <v>254</v>
      </c>
      <c r="C5787">
        <v>16</v>
      </c>
      <c r="D5787" s="24">
        <v>54304.953125</v>
      </c>
      <c r="E5787" s="24">
        <v>26110.017578125</v>
      </c>
      <c r="F5787" s="24">
        <v>57490.8828125</v>
      </c>
      <c r="G5787" s="24">
        <v>117627.171875</v>
      </c>
      <c r="H5787" s="24">
        <v>1369.910400390625</v>
      </c>
    </row>
    <row r="5788" spans="1:8">
      <c r="A5788">
        <v>27</v>
      </c>
      <c r="B5788" t="s">
        <v>255</v>
      </c>
      <c r="C5788">
        <v>16</v>
      </c>
      <c r="D5788" s="24">
        <v>28671.537109375</v>
      </c>
      <c r="E5788" s="24">
        <v>17139.45703125</v>
      </c>
      <c r="F5788" s="24">
        <v>38273.42578125</v>
      </c>
      <c r="G5788" s="24">
        <v>77409.96875</v>
      </c>
      <c r="H5788" s="24">
        <v>-141.43052673339844</v>
      </c>
    </row>
    <row r="5789" spans="1:8">
      <c r="A5789">
        <v>28</v>
      </c>
      <c r="B5789" t="s">
        <v>256</v>
      </c>
      <c r="C5789">
        <v>16</v>
      </c>
      <c r="D5789" s="24">
        <v>50948.640625</v>
      </c>
      <c r="E5789" s="24">
        <v>26172.953125</v>
      </c>
      <c r="F5789" s="24">
        <v>56507.06640625</v>
      </c>
      <c r="G5789" s="24">
        <v>110771.625</v>
      </c>
      <c r="H5789" s="24">
        <v>350.4072265625</v>
      </c>
    </row>
    <row r="5790" spans="1:8">
      <c r="A5790">
        <v>29</v>
      </c>
      <c r="B5790" t="s">
        <v>282</v>
      </c>
      <c r="C5790">
        <v>16</v>
      </c>
      <c r="D5790" s="24">
        <v>28513.875</v>
      </c>
      <c r="E5790" s="24">
        <v>15831.271484375</v>
      </c>
      <c r="F5790" s="24">
        <v>36734.53125</v>
      </c>
      <c r="G5790" s="24">
        <v>70559.125</v>
      </c>
      <c r="H5790" s="24">
        <v>-147.90870666503906</v>
      </c>
    </row>
    <row r="5791" spans="1:8">
      <c r="A5791">
        <v>30</v>
      </c>
      <c r="B5791" t="s">
        <v>284</v>
      </c>
      <c r="C5791">
        <v>16</v>
      </c>
      <c r="D5791" s="24">
        <v>13150.4765625</v>
      </c>
      <c r="E5791" s="24">
        <v>11852.9658203125</v>
      </c>
      <c r="F5791" s="24">
        <v>31887.51171875</v>
      </c>
      <c r="G5791" s="24">
        <v>61621.0390625</v>
      </c>
      <c r="H5791" s="24">
        <v>-695.73992919921875</v>
      </c>
    </row>
    <row r="5792" spans="1:8">
      <c r="A5792">
        <v>31</v>
      </c>
      <c r="B5792" t="s">
        <v>285</v>
      </c>
      <c r="C5792">
        <v>16</v>
      </c>
      <c r="D5792" s="24">
        <v>42847.2109375</v>
      </c>
      <c r="E5792" s="24">
        <v>22193.51953125</v>
      </c>
      <c r="F5792" s="24">
        <v>49099.5234375</v>
      </c>
      <c r="G5792" s="24">
        <v>91149.890625</v>
      </c>
      <c r="H5792" s="24">
        <v>146.63099670410156</v>
      </c>
    </row>
    <row r="5793" spans="1:8">
      <c r="A5793">
        <v>32</v>
      </c>
      <c r="B5793" t="s">
        <v>286</v>
      </c>
      <c r="C5793">
        <v>16</v>
      </c>
      <c r="D5793" s="24">
        <v>40314.5</v>
      </c>
      <c r="E5793" s="24">
        <v>21231.087890625</v>
      </c>
      <c r="F5793" s="24">
        <v>47441.9140625</v>
      </c>
      <c r="G5793" s="24">
        <v>87225.8203125</v>
      </c>
      <c r="H5793" s="24">
        <v>1030.8594970703125</v>
      </c>
    </row>
    <row r="5794" spans="1:8">
      <c r="A5794">
        <v>33</v>
      </c>
      <c r="B5794" t="s">
        <v>287</v>
      </c>
      <c r="C5794">
        <v>16</v>
      </c>
      <c r="D5794" s="24">
        <v>5769.875</v>
      </c>
      <c r="E5794" s="24">
        <v>986.4085693359375</v>
      </c>
      <c r="F5794" s="24">
        <v>847.94677734375</v>
      </c>
      <c r="G5794" s="24">
        <v>1244.737060546875</v>
      </c>
      <c r="H5794" s="24">
        <v>701.028076171875</v>
      </c>
    </row>
    <row r="5795" spans="1:8">
      <c r="A5795">
        <v>34</v>
      </c>
      <c r="B5795" t="s">
        <v>288</v>
      </c>
      <c r="C5795">
        <v>16</v>
      </c>
      <c r="D5795" s="24">
        <v>5417.94873046875</v>
      </c>
      <c r="E5795" s="24">
        <v>870.51495361328125</v>
      </c>
      <c r="F5795" s="24">
        <v>1133.482666015625</v>
      </c>
      <c r="G5795" s="24">
        <v>1069.45068359375</v>
      </c>
      <c r="H5795" s="24">
        <v>1809.225341796875</v>
      </c>
    </row>
    <row r="5796" spans="1:8">
      <c r="A5796">
        <v>35</v>
      </c>
      <c r="B5796" t="s">
        <v>289</v>
      </c>
      <c r="C5796">
        <v>16</v>
      </c>
      <c r="D5796" s="24">
        <v>3951.0361328125</v>
      </c>
      <c r="E5796" s="24">
        <v>202.14738464355469</v>
      </c>
      <c r="F5796" s="24">
        <v>483.169189453125</v>
      </c>
      <c r="G5796" s="24">
        <v>652.10888671875</v>
      </c>
      <c r="H5796" s="24">
        <v>669.893310546875</v>
      </c>
    </row>
    <row r="5797" spans="1:8">
      <c r="A5797">
        <v>36</v>
      </c>
      <c r="B5797" t="s">
        <v>290</v>
      </c>
      <c r="C5797">
        <v>16</v>
      </c>
      <c r="D5797" s="24">
        <v>4958.62158203125</v>
      </c>
      <c r="E5797" s="24">
        <v>624.5367431640625</v>
      </c>
      <c r="F5797" s="24">
        <v>811.02264404296875</v>
      </c>
      <c r="G5797" s="24">
        <v>1550.0931396484375</v>
      </c>
      <c r="H5797" s="24">
        <v>789.87628173828125</v>
      </c>
    </row>
    <row r="5798" spans="1:8">
      <c r="A5798">
        <v>37</v>
      </c>
      <c r="B5798" t="s">
        <v>291</v>
      </c>
      <c r="C5798">
        <v>16</v>
      </c>
      <c r="D5798" s="24">
        <v>3730.747802734375</v>
      </c>
      <c r="E5798" s="24">
        <v>780.199462890625</v>
      </c>
      <c r="F5798" s="24">
        <v>518.84820556640625</v>
      </c>
      <c r="G5798" s="24">
        <v>871.22271728515625</v>
      </c>
      <c r="H5798" s="24">
        <v>864.426513671875</v>
      </c>
    </row>
    <row r="5799" spans="1:8">
      <c r="A5799">
        <v>38</v>
      </c>
      <c r="B5799" t="s">
        <v>293</v>
      </c>
      <c r="C5799">
        <v>16</v>
      </c>
      <c r="D5799" s="24">
        <v>1003.27783203125</v>
      </c>
      <c r="E5799" s="24">
        <v>718.5679931640625</v>
      </c>
      <c r="F5799" s="24">
        <v>-10.243618965148926</v>
      </c>
      <c r="G5799" s="24">
        <v>865.6905517578125</v>
      </c>
      <c r="H5799" s="24">
        <v>-100.73175811767578</v>
      </c>
    </row>
    <row r="5800" spans="1:8">
      <c r="A5800">
        <v>39</v>
      </c>
      <c r="B5800" t="s">
        <v>294</v>
      </c>
      <c r="C5800">
        <v>16</v>
      </c>
      <c r="D5800" s="24">
        <v>3421.100341796875</v>
      </c>
      <c r="E5800" s="24">
        <v>858.622314453125</v>
      </c>
      <c r="F5800" s="24">
        <v>301.118408203125</v>
      </c>
      <c r="G5800" s="24">
        <v>819.218994140625</v>
      </c>
      <c r="H5800" s="24">
        <v>451.152099609375</v>
      </c>
    </row>
    <row r="5801" spans="1:8">
      <c r="A5801">
        <v>40</v>
      </c>
      <c r="B5801" t="s">
        <v>295</v>
      </c>
      <c r="C5801">
        <v>16</v>
      </c>
      <c r="D5801" s="24">
        <v>4778.3212890625</v>
      </c>
      <c r="E5801" s="24">
        <v>1340.947021484375</v>
      </c>
      <c r="F5801" s="24">
        <v>767.880615234375</v>
      </c>
      <c r="G5801" s="24">
        <v>949.24957275390625</v>
      </c>
      <c r="H5801" s="24">
        <v>403.02261352539062</v>
      </c>
    </row>
    <row r="5802" spans="1:8">
      <c r="A5802">
        <v>41</v>
      </c>
      <c r="B5802" t="s">
        <v>296</v>
      </c>
      <c r="C5802">
        <v>16</v>
      </c>
      <c r="D5802" s="24">
        <v>1283.442626953125</v>
      </c>
      <c r="E5802" s="24">
        <v>249.23947143554688</v>
      </c>
      <c r="F5802" s="24">
        <v>384.49368286132812</v>
      </c>
      <c r="G5802" s="24">
        <v>494.96978759765625</v>
      </c>
      <c r="H5802" s="24">
        <v>297.623291015625</v>
      </c>
    </row>
    <row r="5803" spans="1:8">
      <c r="A5803">
        <v>42</v>
      </c>
      <c r="B5803" t="s">
        <v>297</v>
      </c>
      <c r="C5803">
        <v>16</v>
      </c>
      <c r="D5803" s="24">
        <v>1545.1536865234375</v>
      </c>
      <c r="E5803" s="24">
        <v>562.86962890625</v>
      </c>
      <c r="F5803" s="24">
        <v>-190.94627380371094</v>
      </c>
      <c r="G5803" s="24">
        <v>145.70066833496094</v>
      </c>
      <c r="H5803" s="24">
        <v>-0.86801153421401978</v>
      </c>
    </row>
    <row r="5804" spans="1:8">
      <c r="A5804">
        <v>43</v>
      </c>
      <c r="B5804" t="s">
        <v>298</v>
      </c>
      <c r="C5804">
        <v>16</v>
      </c>
      <c r="D5804" s="24">
        <v>5166.8349609375</v>
      </c>
      <c r="E5804" s="24">
        <v>867.63458251953125</v>
      </c>
      <c r="F5804" s="24">
        <v>522.29351806640625</v>
      </c>
      <c r="G5804" s="24">
        <v>268.126953125</v>
      </c>
      <c r="H5804" s="24">
        <v>448.76589965820312</v>
      </c>
    </row>
    <row r="5805" spans="1:8">
      <c r="A5805">
        <v>44</v>
      </c>
      <c r="B5805" t="s">
        <v>299</v>
      </c>
      <c r="C5805">
        <v>16</v>
      </c>
      <c r="D5805" s="24">
        <v>4137.2314453125</v>
      </c>
      <c r="E5805" s="24">
        <v>1022.9559936523438</v>
      </c>
      <c r="F5805" s="24">
        <v>152.02032470703125</v>
      </c>
      <c r="G5805" s="24">
        <v>1128.2996826171875</v>
      </c>
      <c r="H5805" s="24">
        <v>523.39300537109375</v>
      </c>
    </row>
    <row r="5806" spans="1:8">
      <c r="A5806">
        <v>45</v>
      </c>
      <c r="B5806" t="s">
        <v>300</v>
      </c>
      <c r="C5806">
        <v>16</v>
      </c>
      <c r="D5806" s="24">
        <v>2558.356201171875</v>
      </c>
      <c r="E5806" s="24">
        <v>630.3453369140625</v>
      </c>
      <c r="F5806" s="24">
        <v>213.1617431640625</v>
      </c>
      <c r="G5806" s="24">
        <v>925.80322265625</v>
      </c>
      <c r="H5806" s="24">
        <v>588.8272705078125</v>
      </c>
    </row>
    <row r="5807" spans="1:8">
      <c r="A5807">
        <v>46</v>
      </c>
      <c r="B5807" t="s">
        <v>302</v>
      </c>
      <c r="C5807">
        <v>16</v>
      </c>
      <c r="D5807" s="24">
        <v>4730.03515625</v>
      </c>
      <c r="E5807" s="24">
        <v>970.30621337890625</v>
      </c>
      <c r="F5807" s="24">
        <v>414.9012451171875</v>
      </c>
      <c r="G5807" s="24">
        <v>1062.935546875</v>
      </c>
      <c r="H5807" s="24">
        <v>866.9293212890625</v>
      </c>
    </row>
    <row r="5808" spans="1:8">
      <c r="A5808">
        <v>47</v>
      </c>
      <c r="B5808" t="s">
        <v>304</v>
      </c>
      <c r="C5808">
        <v>16</v>
      </c>
      <c r="D5808" s="24">
        <v>1618.6883544921875</v>
      </c>
      <c r="E5808" s="24">
        <v>208.80528259277344</v>
      </c>
      <c r="F5808" s="24">
        <v>81.192161560058594</v>
      </c>
      <c r="G5808" s="24">
        <v>788.59832763671875</v>
      </c>
      <c r="H5808" s="24">
        <v>538.999755859375</v>
      </c>
    </row>
    <row r="5809" spans="1:8">
      <c r="A5809">
        <v>48</v>
      </c>
      <c r="B5809" t="s">
        <v>306</v>
      </c>
      <c r="C5809">
        <v>16</v>
      </c>
      <c r="D5809" s="24">
        <v>4212.87451171875</v>
      </c>
      <c r="E5809" s="24">
        <v>622.57208251953125</v>
      </c>
      <c r="F5809" s="24">
        <v>224.05070495605469</v>
      </c>
      <c r="G5809" s="24">
        <v>1094.70849609375</v>
      </c>
      <c r="H5809" s="24">
        <v>827.40032958984375</v>
      </c>
    </row>
    <row r="5810" spans="1:8">
      <c r="A5810">
        <v>49</v>
      </c>
      <c r="B5810" t="s">
        <v>301</v>
      </c>
      <c r="C5810">
        <v>16</v>
      </c>
      <c r="D5810" s="24">
        <v>52178.1015625</v>
      </c>
      <c r="E5810" s="24">
        <v>24310.34765625</v>
      </c>
      <c r="F5810" s="24">
        <v>50901.6875</v>
      </c>
      <c r="G5810" s="24">
        <v>107980.5546875</v>
      </c>
      <c r="H5810" s="24">
        <v>314.46084594726562</v>
      </c>
    </row>
    <row r="5811" spans="1:8">
      <c r="A5811">
        <v>50</v>
      </c>
      <c r="B5811" t="s">
        <v>303</v>
      </c>
      <c r="C5811">
        <v>16</v>
      </c>
      <c r="D5811" s="24">
        <v>33293.75390625</v>
      </c>
      <c r="E5811" s="24">
        <v>16805.126953125</v>
      </c>
      <c r="F5811" s="24">
        <v>37166.38671875</v>
      </c>
      <c r="G5811" s="24">
        <v>78208.0234375</v>
      </c>
      <c r="H5811" s="24">
        <v>188.23297119140625</v>
      </c>
    </row>
    <row r="5812" spans="1:8">
      <c r="A5812">
        <v>51</v>
      </c>
      <c r="B5812" t="s">
        <v>305</v>
      </c>
      <c r="C5812">
        <v>16</v>
      </c>
      <c r="D5812" s="24">
        <v>41793.22265625</v>
      </c>
      <c r="E5812" s="24">
        <v>21547.953125</v>
      </c>
      <c r="F5812" s="24">
        <v>46431.9296875</v>
      </c>
      <c r="G5812" s="24">
        <v>90612.1171875</v>
      </c>
      <c r="H5812" s="24">
        <v>594.001953125</v>
      </c>
    </row>
    <row r="5813" spans="1:8">
      <c r="A5813">
        <v>52</v>
      </c>
      <c r="B5813" t="s">
        <v>307</v>
      </c>
      <c r="C5813">
        <v>16</v>
      </c>
      <c r="D5813" s="24">
        <v>48049.5859375</v>
      </c>
      <c r="E5813" s="24">
        <v>23178.720703125</v>
      </c>
      <c r="F5813" s="24">
        <v>48870.88671875</v>
      </c>
      <c r="G5813" s="24">
        <v>93752.3359375</v>
      </c>
      <c r="H5813" s="24">
        <v>2161.66064453125</v>
      </c>
    </row>
    <row r="5814" spans="1:8">
      <c r="A5814">
        <v>53</v>
      </c>
      <c r="B5814" t="s">
        <v>308</v>
      </c>
      <c r="C5814">
        <v>16</v>
      </c>
      <c r="D5814" s="24">
        <v>26155.84765625</v>
      </c>
      <c r="E5814" s="24">
        <v>15415.427734375</v>
      </c>
      <c r="F5814" s="24">
        <v>33532.9140625</v>
      </c>
      <c r="G5814" s="24">
        <v>62716.0234375</v>
      </c>
      <c r="H5814" s="24">
        <v>349.9010009765625</v>
      </c>
    </row>
    <row r="5815" spans="1:8">
      <c r="A5815">
        <v>54</v>
      </c>
      <c r="B5815" t="s">
        <v>309</v>
      </c>
      <c r="C5815">
        <v>16</v>
      </c>
      <c r="D5815" s="24">
        <v>29216.384765625</v>
      </c>
      <c r="E5815" s="24">
        <v>15327.55078125</v>
      </c>
      <c r="F5815" s="24">
        <v>33968.93359375</v>
      </c>
      <c r="G5815" s="24">
        <v>63432.62890625</v>
      </c>
      <c r="H5815" s="24">
        <v>789.27276611328125</v>
      </c>
    </row>
    <row r="5816" spans="1:8">
      <c r="A5816">
        <v>55</v>
      </c>
      <c r="B5816" t="s">
        <v>310</v>
      </c>
      <c r="C5816">
        <v>16</v>
      </c>
      <c r="D5816" s="24">
        <v>37995.65234375</v>
      </c>
      <c r="E5816" s="24">
        <v>19700.12890625</v>
      </c>
      <c r="F5816" s="24">
        <v>40822.4765625</v>
      </c>
      <c r="G5816" s="24">
        <v>73504.078125</v>
      </c>
      <c r="H5816" s="24">
        <v>556.37109375</v>
      </c>
    </row>
    <row r="5817" spans="1:8">
      <c r="A5817">
        <v>56</v>
      </c>
      <c r="B5817" t="s">
        <v>311</v>
      </c>
      <c r="C5817">
        <v>16</v>
      </c>
      <c r="D5817" s="24">
        <v>24675.37890625</v>
      </c>
      <c r="E5817" s="24">
        <v>14407.033203125</v>
      </c>
      <c r="F5817" s="24">
        <v>31376.845703125</v>
      </c>
      <c r="G5817" s="24">
        <v>56292.8125</v>
      </c>
      <c r="H5817" s="24">
        <v>477.65875244140625</v>
      </c>
    </row>
    <row r="5818" spans="1:8">
      <c r="A5818">
        <v>57</v>
      </c>
      <c r="B5818" t="s">
        <v>317</v>
      </c>
      <c r="C5818">
        <v>16</v>
      </c>
      <c r="D5818" s="24">
        <v>3789.890380859375</v>
      </c>
      <c r="E5818" s="24">
        <v>530.60333251953125</v>
      </c>
      <c r="F5818" s="24">
        <v>1135.332275390625</v>
      </c>
      <c r="G5818" s="24">
        <v>619.798583984375</v>
      </c>
      <c r="H5818" s="24">
        <v>-35.375354766845703</v>
      </c>
    </row>
    <row r="5819" spans="1:8">
      <c r="A5819">
        <v>58</v>
      </c>
      <c r="B5819" t="s">
        <v>319</v>
      </c>
      <c r="C5819">
        <v>16</v>
      </c>
      <c r="D5819" s="24">
        <v>6280.09716796875</v>
      </c>
      <c r="E5819" s="24">
        <v>651.88934326171875</v>
      </c>
      <c r="F5819" s="24">
        <v>843.5206298828125</v>
      </c>
      <c r="G5819" s="24">
        <v>759.22369384765625</v>
      </c>
      <c r="H5819" s="24">
        <v>808.23077392578125</v>
      </c>
    </row>
    <row r="5820" spans="1:8">
      <c r="A5820">
        <v>59</v>
      </c>
      <c r="B5820" t="s">
        <v>321</v>
      </c>
      <c r="C5820">
        <v>16</v>
      </c>
      <c r="D5820" s="24">
        <v>5792.42919921875</v>
      </c>
      <c r="E5820" s="24">
        <v>1714.1326904296875</v>
      </c>
      <c r="F5820" s="24">
        <v>1514.5289306640625</v>
      </c>
      <c r="G5820" s="24">
        <v>1770.832763671875</v>
      </c>
      <c r="H5820" s="24">
        <v>810.95538330078125</v>
      </c>
    </row>
    <row r="5821" spans="1:8">
      <c r="A5821">
        <v>60</v>
      </c>
      <c r="B5821" t="s">
        <v>322</v>
      </c>
      <c r="C5821">
        <v>16</v>
      </c>
      <c r="D5821" s="24">
        <v>8822.2724609375</v>
      </c>
      <c r="E5821" s="24">
        <v>1670.1553955078125</v>
      </c>
      <c r="F5821" s="24">
        <v>1060.526123046875</v>
      </c>
      <c r="G5821" s="24">
        <v>1530.932373046875</v>
      </c>
      <c r="H5821" s="24">
        <v>661.0960693359375</v>
      </c>
    </row>
    <row r="5822" spans="1:8">
      <c r="A5822">
        <v>61</v>
      </c>
      <c r="B5822" t="s">
        <v>325</v>
      </c>
      <c r="C5822">
        <v>16</v>
      </c>
      <c r="D5822" s="24">
        <v>8699.0537109375</v>
      </c>
      <c r="E5822" s="24">
        <v>1338.0533447265625</v>
      </c>
      <c r="F5822" s="24">
        <v>1120.312255859375</v>
      </c>
      <c r="G5822" s="24">
        <v>688.48834228515625</v>
      </c>
      <c r="H5822" s="24">
        <v>1116.0673828125</v>
      </c>
    </row>
    <row r="5823" spans="1:8">
      <c r="A5823">
        <v>62</v>
      </c>
      <c r="B5823" t="s">
        <v>327</v>
      </c>
      <c r="C5823">
        <v>16</v>
      </c>
      <c r="D5823" s="24">
        <v>4624.48193359375</v>
      </c>
      <c r="E5823" s="24">
        <v>995.07672119140625</v>
      </c>
      <c r="F5823" s="24">
        <v>148.85336303710938</v>
      </c>
      <c r="G5823" s="24">
        <v>1117.40966796875</v>
      </c>
      <c r="H5823" s="24">
        <v>499.40335083007812</v>
      </c>
    </row>
    <row r="5824" spans="1:8">
      <c r="A5824">
        <v>63</v>
      </c>
      <c r="B5824" t="s">
        <v>330</v>
      </c>
      <c r="C5824">
        <v>16</v>
      </c>
      <c r="D5824" s="24">
        <v>2125.812255859375</v>
      </c>
      <c r="E5824" s="24">
        <v>106.14384460449219</v>
      </c>
      <c r="F5824" s="24">
        <v>200.55964660644531</v>
      </c>
      <c r="G5824" s="24">
        <v>526.88385009765625</v>
      </c>
      <c r="H5824" s="24">
        <v>226.69931030273438</v>
      </c>
    </row>
    <row r="5825" spans="1:8">
      <c r="A5825">
        <v>64</v>
      </c>
      <c r="B5825" t="s">
        <v>332</v>
      </c>
      <c r="C5825">
        <v>16</v>
      </c>
      <c r="D5825" s="24">
        <v>2935.341552734375</v>
      </c>
      <c r="E5825" s="24">
        <v>903.44085693359375</v>
      </c>
      <c r="F5825" s="24">
        <v>399.64889526367188</v>
      </c>
      <c r="G5825" s="24">
        <v>534.24444580078125</v>
      </c>
      <c r="H5825" s="24">
        <v>275.91122436523438</v>
      </c>
    </row>
    <row r="5826" spans="1:8">
      <c r="A5826">
        <v>65</v>
      </c>
      <c r="B5826" t="s">
        <v>333</v>
      </c>
      <c r="C5826">
        <v>16</v>
      </c>
      <c r="D5826" s="24">
        <v>5431.65087890625</v>
      </c>
      <c r="E5826" s="24">
        <v>912.47076416015625</v>
      </c>
      <c r="F5826" s="24">
        <v>376.87567138671875</v>
      </c>
      <c r="G5826" s="24">
        <v>974.45184326171875</v>
      </c>
      <c r="H5826" s="24">
        <v>438.66336059570312</v>
      </c>
    </row>
    <row r="5827" spans="1:8">
      <c r="A5827">
        <v>66</v>
      </c>
      <c r="B5827" t="s">
        <v>334</v>
      </c>
      <c r="C5827">
        <v>16</v>
      </c>
      <c r="D5827" s="24">
        <v>2043.31103515625</v>
      </c>
      <c r="E5827" s="24">
        <v>244.19474792480469</v>
      </c>
      <c r="F5827" s="24">
        <v>58.981391906738281</v>
      </c>
      <c r="G5827" s="24">
        <v>1328.6375732421875</v>
      </c>
      <c r="H5827" s="24">
        <v>1053.953857421875</v>
      </c>
    </row>
    <row r="5828" spans="1:8">
      <c r="A5828">
        <v>67</v>
      </c>
      <c r="B5828" t="s">
        <v>335</v>
      </c>
      <c r="C5828">
        <v>16</v>
      </c>
      <c r="D5828" s="24">
        <v>10168.9765625</v>
      </c>
      <c r="E5828" s="24">
        <v>2306.484375</v>
      </c>
      <c r="F5828" s="24">
        <v>1428.5859375</v>
      </c>
      <c r="G5828" s="24">
        <v>2305.982177734375</v>
      </c>
      <c r="H5828" s="24">
        <v>1523.7808837890625</v>
      </c>
    </row>
    <row r="5829" spans="1:8">
      <c r="A5829">
        <v>68</v>
      </c>
      <c r="B5829" t="s">
        <v>336</v>
      </c>
      <c r="C5829">
        <v>16</v>
      </c>
      <c r="D5829" s="24">
        <v>2490.195068359375</v>
      </c>
      <c r="E5829" s="24">
        <v>595.15399169921875</v>
      </c>
      <c r="F5829" s="24">
        <v>-144.5811767578125</v>
      </c>
      <c r="G5829" s="24">
        <v>495.41217041015625</v>
      </c>
      <c r="H5829" s="24">
        <v>826.78741455078125</v>
      </c>
    </row>
    <row r="5830" spans="1:8">
      <c r="A5830">
        <v>69</v>
      </c>
      <c r="B5830" t="s">
        <v>337</v>
      </c>
      <c r="C5830">
        <v>16</v>
      </c>
      <c r="D5830" s="24">
        <v>2678.19482421875</v>
      </c>
      <c r="E5830" s="24">
        <v>827.11865234375</v>
      </c>
      <c r="F5830" s="24">
        <v>542.12481689453125</v>
      </c>
      <c r="G5830" s="24">
        <v>1078.031982421875</v>
      </c>
      <c r="H5830" s="24">
        <v>747.5888671875</v>
      </c>
    </row>
    <row r="5831" spans="1:8">
      <c r="A5831">
        <v>70</v>
      </c>
      <c r="B5831" t="s">
        <v>338</v>
      </c>
      <c r="C5831">
        <v>16</v>
      </c>
      <c r="D5831" s="24">
        <v>7375.95654296875</v>
      </c>
      <c r="E5831" s="24">
        <v>1049.594482421875</v>
      </c>
      <c r="F5831" s="24">
        <v>579.648681640625</v>
      </c>
      <c r="G5831" s="24">
        <v>1046.196533203125</v>
      </c>
      <c r="H5831" s="24">
        <v>594.7572021484375</v>
      </c>
    </row>
    <row r="5832" spans="1:8">
      <c r="A5832">
        <v>71</v>
      </c>
      <c r="B5832" t="s">
        <v>339</v>
      </c>
      <c r="C5832">
        <v>16</v>
      </c>
      <c r="D5832" s="24">
        <v>6034.60498046875</v>
      </c>
      <c r="E5832" s="24">
        <v>903.78045654296875</v>
      </c>
      <c r="F5832" s="24">
        <v>774.03204345703125</v>
      </c>
      <c r="G5832" s="24">
        <v>1043.8826904296875</v>
      </c>
      <c r="H5832" s="24">
        <v>653.7144775390625</v>
      </c>
    </row>
    <row r="5833" spans="1:8">
      <c r="A5833">
        <v>72</v>
      </c>
      <c r="B5833" t="s">
        <v>340</v>
      </c>
      <c r="C5833">
        <v>16</v>
      </c>
      <c r="D5833" s="24">
        <v>5320.5107421875</v>
      </c>
      <c r="E5833" s="24">
        <v>1179.9566650390625</v>
      </c>
      <c r="F5833" s="24">
        <v>477.87490844726562</v>
      </c>
      <c r="G5833" s="24">
        <v>1192.4635009765625</v>
      </c>
      <c r="H5833" s="24">
        <v>1066.5784912109375</v>
      </c>
    </row>
    <row r="5834" spans="1:8">
      <c r="A5834">
        <v>73</v>
      </c>
      <c r="B5834" t="s">
        <v>312</v>
      </c>
      <c r="C5834">
        <v>16</v>
      </c>
      <c r="D5834" s="24">
        <v>37121.85546875</v>
      </c>
      <c r="E5834" s="24">
        <v>19486.927734375</v>
      </c>
      <c r="F5834" s="24">
        <v>37677.46484375</v>
      </c>
      <c r="G5834" s="24">
        <v>84261.1171875</v>
      </c>
      <c r="H5834" s="24">
        <v>178.2017822265625</v>
      </c>
    </row>
    <row r="5835" spans="1:8">
      <c r="A5835">
        <v>74</v>
      </c>
      <c r="B5835" t="s">
        <v>314</v>
      </c>
      <c r="C5835">
        <v>16</v>
      </c>
      <c r="D5835" s="24">
        <v>55823.08984375</v>
      </c>
      <c r="E5835" s="24">
        <v>25678.673828125</v>
      </c>
      <c r="F5835" s="24">
        <v>47931.40234375</v>
      </c>
      <c r="G5835" s="24">
        <v>98840.2421875</v>
      </c>
      <c r="H5835" s="24">
        <v>581.0447998046875</v>
      </c>
    </row>
    <row r="5836" spans="1:8">
      <c r="A5836">
        <v>75</v>
      </c>
      <c r="B5836" t="s">
        <v>341</v>
      </c>
      <c r="C5836">
        <v>16</v>
      </c>
      <c r="D5836" s="24">
        <v>4515.86767578125</v>
      </c>
      <c r="E5836" s="24">
        <v>805.02911376953125</v>
      </c>
      <c r="F5836" s="24">
        <v>1066.6058349609375</v>
      </c>
      <c r="G5836" s="24">
        <v>1635.7430419921875</v>
      </c>
      <c r="H5836" s="24">
        <v>961.397705078125</v>
      </c>
    </row>
    <row r="5837" spans="1:8">
      <c r="A5837">
        <v>76</v>
      </c>
      <c r="B5837" t="s">
        <v>342</v>
      </c>
      <c r="C5837">
        <v>16</v>
      </c>
      <c r="D5837" s="24">
        <v>5857.89501953125</v>
      </c>
      <c r="E5837" s="24">
        <v>1412.0718994140625</v>
      </c>
      <c r="F5837" s="24">
        <v>1025.5755615234375</v>
      </c>
      <c r="G5837" s="24">
        <v>1590.6824951171875</v>
      </c>
      <c r="H5837" s="24">
        <v>924.9337158203125</v>
      </c>
    </row>
    <row r="5838" spans="1:8">
      <c r="A5838">
        <v>77</v>
      </c>
      <c r="B5838" t="s">
        <v>343</v>
      </c>
      <c r="C5838">
        <v>16</v>
      </c>
      <c r="D5838" s="24">
        <v>2601.561279296875</v>
      </c>
      <c r="E5838" s="24">
        <v>331.1383056640625</v>
      </c>
      <c r="F5838" s="24">
        <v>521.4732666015625</v>
      </c>
      <c r="G5838" s="24">
        <v>933.46417236328125</v>
      </c>
      <c r="H5838" s="24">
        <v>305.04095458984375</v>
      </c>
    </row>
    <row r="5839" spans="1:8">
      <c r="A5839">
        <v>78</v>
      </c>
      <c r="B5839" t="s">
        <v>344</v>
      </c>
      <c r="C5839">
        <v>16</v>
      </c>
      <c r="D5839" s="24">
        <v>5299.396484375</v>
      </c>
      <c r="E5839" s="24">
        <v>828.46539306640625</v>
      </c>
      <c r="F5839" s="24">
        <v>718.50164794921875</v>
      </c>
      <c r="G5839" s="24">
        <v>1046.323486328125</v>
      </c>
      <c r="H5839" s="24">
        <v>624.24688720703125</v>
      </c>
    </row>
    <row r="5840" spans="1:8">
      <c r="A5840">
        <v>79</v>
      </c>
      <c r="B5840" t="s">
        <v>345</v>
      </c>
      <c r="C5840">
        <v>16</v>
      </c>
      <c r="D5840" s="24">
        <v>13124.841796875</v>
      </c>
      <c r="E5840" s="24">
        <v>2359.08642578125</v>
      </c>
      <c r="F5840" s="24">
        <v>1593.714111328125</v>
      </c>
      <c r="G5840" s="24">
        <v>1634.078857421875</v>
      </c>
      <c r="H5840" s="24">
        <v>777.2396240234375</v>
      </c>
    </row>
    <row r="5841" spans="1:8">
      <c r="A5841">
        <v>80</v>
      </c>
      <c r="B5841" t="s">
        <v>346</v>
      </c>
      <c r="C5841">
        <v>16</v>
      </c>
      <c r="D5841" s="24">
        <v>3175.04931640625</v>
      </c>
      <c r="E5841" s="24">
        <v>931.62811279296875</v>
      </c>
      <c r="F5841" s="24">
        <v>710.4818115234375</v>
      </c>
      <c r="G5841" s="24">
        <v>575.98394775390625</v>
      </c>
      <c r="H5841" s="24">
        <v>208.89787292480469</v>
      </c>
    </row>
    <row r="5842" spans="1:8">
      <c r="A5842">
        <v>81</v>
      </c>
      <c r="B5842" t="s">
        <v>347</v>
      </c>
      <c r="C5842">
        <v>16</v>
      </c>
      <c r="D5842" s="24">
        <v>8181.8037109375</v>
      </c>
      <c r="E5842" s="24">
        <v>1594.233154296875</v>
      </c>
      <c r="F5842" s="24">
        <v>888.13385009765625</v>
      </c>
      <c r="G5842" s="24">
        <v>1174.9564208984375</v>
      </c>
      <c r="H5842" s="24">
        <v>989.3692626953125</v>
      </c>
    </row>
    <row r="5843" spans="1:8">
      <c r="A5843">
        <v>82</v>
      </c>
      <c r="B5843" t="s">
        <v>348</v>
      </c>
      <c r="C5843">
        <v>16</v>
      </c>
      <c r="D5843" s="24">
        <v>5515.80859375</v>
      </c>
      <c r="E5843" s="24">
        <v>902.6259765625</v>
      </c>
      <c r="F5843" s="24">
        <v>385.98092651367188</v>
      </c>
      <c r="G5843" s="24">
        <v>701.99237060546875</v>
      </c>
      <c r="H5843" s="24">
        <v>299.580810546875</v>
      </c>
    </row>
    <row r="5844" spans="1:8">
      <c r="A5844">
        <v>83</v>
      </c>
      <c r="B5844" t="s">
        <v>349</v>
      </c>
      <c r="C5844">
        <v>16</v>
      </c>
      <c r="D5844" s="24">
        <v>3530.469482421875</v>
      </c>
      <c r="E5844" s="24">
        <v>831.3006591796875</v>
      </c>
      <c r="F5844" s="24">
        <v>515.63232421875</v>
      </c>
      <c r="G5844" s="24">
        <v>683.09765625</v>
      </c>
      <c r="H5844" s="24">
        <v>212.00283813476562</v>
      </c>
    </row>
    <row r="5845" spans="1:8">
      <c r="A5845">
        <v>84</v>
      </c>
      <c r="B5845" t="s">
        <v>350</v>
      </c>
      <c r="C5845">
        <v>16</v>
      </c>
      <c r="D5845" s="24">
        <v>1781.275634765625</v>
      </c>
      <c r="E5845" s="24">
        <v>898.20855712890625</v>
      </c>
      <c r="F5845" s="24">
        <v>606.6044921875</v>
      </c>
      <c r="G5845" s="24">
        <v>741.694091796875</v>
      </c>
      <c r="H5845" s="24">
        <v>439.2060546875</v>
      </c>
    </row>
    <row r="5846" spans="1:8">
      <c r="A5846">
        <v>85</v>
      </c>
      <c r="B5846" t="s">
        <v>351</v>
      </c>
      <c r="C5846">
        <v>16</v>
      </c>
      <c r="D5846" s="24">
        <v>5018.2314453125</v>
      </c>
      <c r="E5846" s="24">
        <v>696.7691650390625</v>
      </c>
      <c r="F5846" s="24">
        <v>237.24092102050781</v>
      </c>
      <c r="G5846" s="24">
        <v>1025.1414794921875</v>
      </c>
      <c r="H5846" s="24">
        <v>529.7960205078125</v>
      </c>
    </row>
    <row r="5847" spans="1:8">
      <c r="A5847">
        <v>86</v>
      </c>
      <c r="B5847" t="s">
        <v>352</v>
      </c>
      <c r="C5847">
        <v>16</v>
      </c>
      <c r="D5847" s="24">
        <v>7368.82177734375</v>
      </c>
      <c r="E5847" s="24">
        <v>1560.161376953125</v>
      </c>
      <c r="F5847" s="24">
        <v>464.8026123046875</v>
      </c>
      <c r="G5847" s="24">
        <v>3393.87646484375</v>
      </c>
      <c r="H5847" s="24">
        <v>754.84930419921875</v>
      </c>
    </row>
    <row r="5848" spans="1:8">
      <c r="A5848">
        <v>87</v>
      </c>
      <c r="B5848" t="s">
        <v>353</v>
      </c>
      <c r="C5848">
        <v>16</v>
      </c>
      <c r="D5848" s="24">
        <v>6193.0087890625</v>
      </c>
      <c r="E5848" s="24">
        <v>1385.90234375</v>
      </c>
      <c r="F5848" s="24">
        <v>659.895263671875</v>
      </c>
      <c r="G5848" s="24">
        <v>1091.711181640625</v>
      </c>
      <c r="H5848" s="24">
        <v>831.73797607421875</v>
      </c>
    </row>
    <row r="5849" spans="1:8">
      <c r="A5849">
        <v>88</v>
      </c>
      <c r="B5849" t="s">
        <v>354</v>
      </c>
      <c r="C5849">
        <v>16</v>
      </c>
      <c r="D5849" s="24">
        <v>-118.46901702880859</v>
      </c>
      <c r="E5849" s="24">
        <v>533.04107666015625</v>
      </c>
      <c r="F5849" s="24">
        <v>523.70660400390625</v>
      </c>
      <c r="G5849" s="24">
        <v>866.1514892578125</v>
      </c>
      <c r="H5849" s="24">
        <v>1169.3114013671875</v>
      </c>
    </row>
    <row r="5850" spans="1:8">
      <c r="A5850">
        <v>89</v>
      </c>
      <c r="B5850" t="s">
        <v>355</v>
      </c>
      <c r="C5850">
        <v>16</v>
      </c>
      <c r="D5850" s="24">
        <v>4226.15380859375</v>
      </c>
      <c r="E5850" s="24">
        <v>756.72857666015625</v>
      </c>
      <c r="F5850" s="24">
        <v>648.8848876953125</v>
      </c>
      <c r="G5850" s="24">
        <v>1101.14794921875</v>
      </c>
      <c r="H5850" s="24">
        <v>784.82537841796875</v>
      </c>
    </row>
    <row r="5851" spans="1:8">
      <c r="A5851">
        <v>90</v>
      </c>
      <c r="B5851" t="s">
        <v>356</v>
      </c>
      <c r="C5851">
        <v>16</v>
      </c>
      <c r="D5851" s="24">
        <v>3547.906005859375</v>
      </c>
      <c r="E5851" s="24">
        <v>579.533935546875</v>
      </c>
      <c r="F5851" s="24">
        <v>416.95266723632812</v>
      </c>
      <c r="G5851" s="24">
        <v>839.20745849609375</v>
      </c>
      <c r="H5851" s="24">
        <v>523.31494140625</v>
      </c>
    </row>
    <row r="5852" spans="1:8">
      <c r="A5852">
        <v>91</v>
      </c>
      <c r="B5852" t="s">
        <v>357</v>
      </c>
      <c r="C5852">
        <v>16</v>
      </c>
      <c r="D5852" s="24">
        <v>2789.6708984375</v>
      </c>
      <c r="E5852" s="24">
        <v>679.5836181640625</v>
      </c>
      <c r="F5852" s="24">
        <v>487.09710693359375</v>
      </c>
      <c r="G5852" s="24">
        <v>749.8134765625</v>
      </c>
      <c r="H5852" s="24">
        <v>109.31669616699219</v>
      </c>
    </row>
    <row r="5853" spans="1:8">
      <c r="A5853">
        <v>92</v>
      </c>
      <c r="B5853" t="s">
        <v>358</v>
      </c>
      <c r="C5853">
        <v>16</v>
      </c>
      <c r="D5853" s="24">
        <v>7521.94873046875</v>
      </c>
      <c r="E5853" s="24">
        <v>1097.55859375</v>
      </c>
      <c r="F5853" s="24">
        <v>612.30517578125</v>
      </c>
      <c r="G5853" s="24">
        <v>1387.92041015625</v>
      </c>
      <c r="H5853" s="24">
        <v>730.940673828125</v>
      </c>
    </row>
    <row r="5854" spans="1:8">
      <c r="A5854">
        <v>93</v>
      </c>
      <c r="B5854" t="s">
        <v>359</v>
      </c>
      <c r="C5854">
        <v>16</v>
      </c>
      <c r="D5854" s="24">
        <v>7996.5439453125</v>
      </c>
      <c r="E5854" s="24">
        <v>1376.1881103515625</v>
      </c>
      <c r="F5854" s="24">
        <v>538.98834228515625</v>
      </c>
      <c r="G5854" s="24">
        <v>766.78790283203125</v>
      </c>
      <c r="H5854" s="24">
        <v>504.4976806640625</v>
      </c>
    </row>
    <row r="5855" spans="1:8">
      <c r="A5855">
        <v>94</v>
      </c>
      <c r="B5855" t="s">
        <v>360</v>
      </c>
      <c r="C5855">
        <v>16</v>
      </c>
      <c r="D5855" s="24">
        <v>2663.025146484375</v>
      </c>
      <c r="E5855" s="24">
        <v>620.42156982421875</v>
      </c>
      <c r="F5855" s="24">
        <v>755.5902099609375</v>
      </c>
      <c r="G5855" s="24">
        <v>740.90472412109375</v>
      </c>
      <c r="H5855" s="24">
        <v>628.49853515625</v>
      </c>
    </row>
    <row r="5856" spans="1:8">
      <c r="A5856">
        <v>95</v>
      </c>
      <c r="B5856" t="s">
        <v>361</v>
      </c>
      <c r="C5856">
        <v>16</v>
      </c>
      <c r="D5856" s="24">
        <v>2210.353759765625</v>
      </c>
      <c r="E5856" s="24">
        <v>516.49609375</v>
      </c>
      <c r="F5856" s="24">
        <v>668.428466796875</v>
      </c>
      <c r="G5856" s="24">
        <v>463.09182739257812</v>
      </c>
      <c r="H5856" s="24">
        <v>143.12937927246094</v>
      </c>
    </row>
    <row r="5857" spans="1:8">
      <c r="A5857">
        <v>96</v>
      </c>
      <c r="B5857" t="s">
        <v>362</v>
      </c>
      <c r="C5857">
        <v>16</v>
      </c>
      <c r="D5857" s="24">
        <v>1197590.375</v>
      </c>
      <c r="E5857" s="24">
        <v>86952.4921875</v>
      </c>
      <c r="F5857" s="24">
        <v>37635.67578125</v>
      </c>
      <c r="G5857" s="24">
        <v>37784.78125</v>
      </c>
      <c r="H5857" s="24">
        <v>10760.6279296875</v>
      </c>
    </row>
    <row r="5858" spans="1:8">
      <c r="A5858">
        <v>97</v>
      </c>
      <c r="B5858" t="s">
        <v>315</v>
      </c>
      <c r="C5858">
        <v>16</v>
      </c>
      <c r="D5858" s="24">
        <v>57027.28515625</v>
      </c>
      <c r="E5858" s="24">
        <v>23713.4453125</v>
      </c>
      <c r="F5858" s="24">
        <v>52379.6640625</v>
      </c>
      <c r="G5858" s="24">
        <v>105119.234375</v>
      </c>
      <c r="H5858" s="24">
        <v>1073.6884765625</v>
      </c>
    </row>
    <row r="5859" spans="1:8">
      <c r="A5859">
        <v>98</v>
      </c>
      <c r="B5859" t="s">
        <v>316</v>
      </c>
      <c r="C5859">
        <v>16</v>
      </c>
      <c r="D5859" s="24">
        <v>44053.11328125</v>
      </c>
      <c r="E5859" s="24">
        <v>21092.36328125</v>
      </c>
      <c r="F5859" s="24">
        <v>43932.0234375</v>
      </c>
      <c r="G5859" s="24">
        <v>87955.09375</v>
      </c>
      <c r="H5859" s="24">
        <v>788.01055908203125</v>
      </c>
    </row>
    <row r="5860" spans="1:8">
      <c r="A5860">
        <v>99</v>
      </c>
      <c r="B5860" t="s">
        <v>363</v>
      </c>
      <c r="C5860">
        <v>16</v>
      </c>
      <c r="D5860" s="24">
        <v>5204.12646484375</v>
      </c>
      <c r="E5860" s="24">
        <v>1156.4716796875</v>
      </c>
      <c r="F5860" s="24">
        <v>988.26556396484375</v>
      </c>
      <c r="G5860" s="24">
        <v>651.377197265625</v>
      </c>
      <c r="H5860" s="24">
        <v>514.8328857421875</v>
      </c>
    </row>
    <row r="5861" spans="1:8">
      <c r="A5861">
        <v>100</v>
      </c>
      <c r="B5861" t="s">
        <v>364</v>
      </c>
      <c r="C5861">
        <v>16</v>
      </c>
      <c r="D5861" s="24">
        <v>6772.962890625</v>
      </c>
      <c r="E5861" s="24">
        <v>1691.981201171875</v>
      </c>
      <c r="F5861" s="24">
        <v>942.984375</v>
      </c>
      <c r="G5861" s="24">
        <v>1416.939208984375</v>
      </c>
      <c r="H5861" s="24">
        <v>423.44131469726562</v>
      </c>
    </row>
    <row r="5862" spans="1:8">
      <c r="A5862">
        <v>101</v>
      </c>
      <c r="B5862" t="s">
        <v>365</v>
      </c>
      <c r="C5862">
        <v>16</v>
      </c>
      <c r="D5862" s="24">
        <v>2090.3974609375</v>
      </c>
      <c r="E5862" s="24">
        <v>400.11471557617188</v>
      </c>
      <c r="F5862" s="24">
        <v>89.825531005859375</v>
      </c>
      <c r="G5862" s="24">
        <v>832.78021240234375</v>
      </c>
      <c r="H5862" s="24">
        <v>390.02142333984375</v>
      </c>
    </row>
    <row r="5863" spans="1:8">
      <c r="A5863">
        <v>102</v>
      </c>
      <c r="B5863" t="s">
        <v>366</v>
      </c>
      <c r="C5863">
        <v>16</v>
      </c>
      <c r="D5863" s="24">
        <v>20602.4921875</v>
      </c>
      <c r="E5863" s="24">
        <v>5674.33154296875</v>
      </c>
      <c r="F5863" s="24">
        <v>5360.8271484375</v>
      </c>
      <c r="G5863" s="24">
        <v>8360.7099609375</v>
      </c>
      <c r="H5863" s="24">
        <v>7009.791015625</v>
      </c>
    </row>
    <row r="5864" spans="1:8">
      <c r="A5864">
        <v>103</v>
      </c>
      <c r="B5864" t="s">
        <v>367</v>
      </c>
      <c r="C5864">
        <v>16</v>
      </c>
      <c r="D5864" s="24">
        <v>9058.443359375</v>
      </c>
      <c r="E5864" s="24">
        <v>1429.3992919921875</v>
      </c>
      <c r="F5864" s="24">
        <v>1155.973388671875</v>
      </c>
      <c r="G5864" s="24">
        <v>1017.4263305664062</v>
      </c>
      <c r="H5864" s="24">
        <v>816.143798828125</v>
      </c>
    </row>
    <row r="5865" spans="1:8">
      <c r="A5865">
        <v>104</v>
      </c>
      <c r="B5865" t="s">
        <v>368</v>
      </c>
      <c r="C5865">
        <v>16</v>
      </c>
      <c r="D5865" s="24">
        <v>8278.2744140625</v>
      </c>
      <c r="E5865" s="24">
        <v>1142.3441162109375</v>
      </c>
      <c r="F5865" s="24">
        <v>570.041015625</v>
      </c>
      <c r="G5865" s="24">
        <v>1697.797119140625</v>
      </c>
      <c r="H5865" s="24">
        <v>1371.7880859375</v>
      </c>
    </row>
    <row r="5866" spans="1:8">
      <c r="A5866">
        <v>105</v>
      </c>
      <c r="B5866" t="s">
        <v>369</v>
      </c>
      <c r="C5866">
        <v>16</v>
      </c>
      <c r="D5866" s="24">
        <v>3278.14990234375</v>
      </c>
      <c r="E5866" s="24">
        <v>813.6964111328125</v>
      </c>
      <c r="F5866" s="24">
        <v>876.21759033203125</v>
      </c>
      <c r="G5866" s="24">
        <v>701.76995849609375</v>
      </c>
      <c r="H5866" s="24">
        <v>447.62615966796875</v>
      </c>
    </row>
    <row r="5867" spans="1:8">
      <c r="A5867">
        <v>106</v>
      </c>
      <c r="B5867" t="s">
        <v>370</v>
      </c>
      <c r="C5867">
        <v>16</v>
      </c>
      <c r="D5867" s="24">
        <v>10815.064453125</v>
      </c>
      <c r="E5867" s="24">
        <v>2229.772705078125</v>
      </c>
      <c r="F5867" s="24">
        <v>1742.076904296875</v>
      </c>
      <c r="G5867" s="24">
        <v>1304.3543701171875</v>
      </c>
      <c r="H5867" s="24">
        <v>1061.6021728515625</v>
      </c>
    </row>
    <row r="5868" spans="1:8">
      <c r="A5868">
        <v>107</v>
      </c>
      <c r="B5868" t="s">
        <v>371</v>
      </c>
      <c r="C5868">
        <v>16</v>
      </c>
      <c r="D5868" s="24">
        <v>6640.94970703125</v>
      </c>
      <c r="E5868" s="24">
        <v>1228.6513671875</v>
      </c>
      <c r="F5868" s="24">
        <v>628.20111083984375</v>
      </c>
      <c r="G5868" s="24">
        <v>1495.188232421875</v>
      </c>
      <c r="H5868" s="24">
        <v>896.9656982421875</v>
      </c>
    </row>
    <row r="5869" spans="1:8">
      <c r="A5869">
        <v>108</v>
      </c>
      <c r="B5869" t="s">
        <v>372</v>
      </c>
      <c r="C5869">
        <v>16</v>
      </c>
      <c r="D5869" s="24">
        <v>7718.43603515625</v>
      </c>
      <c r="E5869" s="24">
        <v>1632.498779296875</v>
      </c>
      <c r="F5869" s="24">
        <v>1069.379638671875</v>
      </c>
      <c r="G5869" s="24">
        <v>1304.2149658203125</v>
      </c>
      <c r="H5869" s="24">
        <v>915.47747802734375</v>
      </c>
    </row>
    <row r="5870" spans="1:8">
      <c r="A5870">
        <v>109</v>
      </c>
      <c r="B5870" t="s">
        <v>373</v>
      </c>
      <c r="C5870">
        <v>16</v>
      </c>
      <c r="D5870" s="24">
        <v>2414.82470703125</v>
      </c>
      <c r="E5870" s="24">
        <v>413.55099487304688</v>
      </c>
      <c r="F5870" s="24">
        <v>585.67193603515625</v>
      </c>
      <c r="G5870" s="24">
        <v>282.67236328125</v>
      </c>
      <c r="H5870" s="24">
        <v>247.11689758300781</v>
      </c>
    </row>
    <row r="5871" spans="1:8">
      <c r="A5871">
        <v>110</v>
      </c>
      <c r="B5871" t="s">
        <v>374</v>
      </c>
      <c r="C5871">
        <v>16</v>
      </c>
      <c r="D5871" s="24">
        <v>3814.992431640625</v>
      </c>
      <c r="E5871" s="24">
        <v>598.0595703125</v>
      </c>
      <c r="F5871" s="24">
        <v>406.00445556640625</v>
      </c>
      <c r="G5871" s="24">
        <v>742.20025634765625</v>
      </c>
      <c r="H5871" s="24">
        <v>501.785888671875</v>
      </c>
    </row>
    <row r="5872" spans="1:8">
      <c r="A5872">
        <v>111</v>
      </c>
      <c r="B5872" t="s">
        <v>375</v>
      </c>
      <c r="C5872">
        <v>16</v>
      </c>
      <c r="D5872" s="24">
        <v>6421.34228515625</v>
      </c>
      <c r="E5872" s="24">
        <v>538.1859130859375</v>
      </c>
      <c r="F5872" s="24">
        <v>655.30743408203125</v>
      </c>
      <c r="G5872" s="24">
        <v>1222.9276123046875</v>
      </c>
      <c r="H5872" s="24">
        <v>508.50619506835938</v>
      </c>
    </row>
    <row r="5873" spans="1:8">
      <c r="A5873">
        <v>112</v>
      </c>
      <c r="B5873" t="s">
        <v>376</v>
      </c>
      <c r="C5873">
        <v>16</v>
      </c>
      <c r="D5873" s="24">
        <v>3031.82080078125</v>
      </c>
      <c r="E5873" s="24">
        <v>573.12872314453125</v>
      </c>
      <c r="F5873" s="24">
        <v>762.99163818359375</v>
      </c>
      <c r="G5873" s="24">
        <v>865.4041748046875</v>
      </c>
      <c r="H5873" s="24">
        <v>231.89373779296875</v>
      </c>
    </row>
    <row r="5874" spans="1:8">
      <c r="A5874">
        <v>113</v>
      </c>
      <c r="B5874" t="s">
        <v>377</v>
      </c>
      <c r="C5874">
        <v>16</v>
      </c>
      <c r="D5874" s="24">
        <v>11449.701171875</v>
      </c>
      <c r="E5874" s="24">
        <v>1641.20263671875</v>
      </c>
      <c r="F5874" s="24">
        <v>1101.4193115234375</v>
      </c>
      <c r="G5874" s="24">
        <v>1444.3564453125</v>
      </c>
      <c r="H5874" s="24">
        <v>556.5185546875</v>
      </c>
    </row>
    <row r="5875" spans="1:8">
      <c r="A5875">
        <v>114</v>
      </c>
      <c r="B5875" t="s">
        <v>378</v>
      </c>
      <c r="C5875">
        <v>16</v>
      </c>
      <c r="D5875" s="24">
        <v>2363.913818359375</v>
      </c>
      <c r="E5875" s="24">
        <v>459.97988891601562</v>
      </c>
      <c r="F5875" s="24">
        <v>425.39364624023438</v>
      </c>
      <c r="G5875" s="24">
        <v>426.68301391601562</v>
      </c>
      <c r="H5875" s="24">
        <v>336.1129150390625</v>
      </c>
    </row>
    <row r="5876" spans="1:8">
      <c r="A5876">
        <v>115</v>
      </c>
      <c r="B5876" t="s">
        <v>379</v>
      </c>
      <c r="C5876">
        <v>16</v>
      </c>
      <c r="D5876" s="24">
        <v>3891.59375</v>
      </c>
      <c r="E5876" s="24">
        <v>660.14849853515625</v>
      </c>
      <c r="F5876" s="24">
        <v>509.85040283203125</v>
      </c>
      <c r="G5876" s="24">
        <v>945.601318359375</v>
      </c>
      <c r="H5876" s="24">
        <v>630.77789306640625</v>
      </c>
    </row>
    <row r="5877" spans="1:8">
      <c r="A5877">
        <v>116</v>
      </c>
      <c r="B5877" t="s">
        <v>380</v>
      </c>
      <c r="C5877">
        <v>16</v>
      </c>
      <c r="D5877" s="24">
        <v>7032.3984375</v>
      </c>
      <c r="E5877" s="24">
        <v>1085.11083984375</v>
      </c>
      <c r="F5877" s="24">
        <v>461.7769775390625</v>
      </c>
      <c r="G5877" s="24">
        <v>1183.39599609375</v>
      </c>
      <c r="H5877" s="24">
        <v>529.55743408203125</v>
      </c>
    </row>
    <row r="5878" spans="1:8">
      <c r="A5878">
        <v>117</v>
      </c>
      <c r="B5878" t="s">
        <v>381</v>
      </c>
      <c r="C5878">
        <v>16</v>
      </c>
      <c r="D5878" s="24">
        <v>2450.490234375</v>
      </c>
      <c r="E5878" s="24">
        <v>409.21820068359375</v>
      </c>
      <c r="F5878" s="24">
        <v>277.16458129882812</v>
      </c>
      <c r="G5878" s="24">
        <v>825.5831298828125</v>
      </c>
      <c r="H5878" s="24">
        <v>355.60415649414062</v>
      </c>
    </row>
    <row r="5879" spans="1:8">
      <c r="A5879">
        <v>118</v>
      </c>
      <c r="B5879" t="s">
        <v>382</v>
      </c>
      <c r="C5879">
        <v>16</v>
      </c>
      <c r="D5879" s="24">
        <v>1371.74462890625</v>
      </c>
      <c r="E5879" s="24">
        <v>261.9217529296875</v>
      </c>
      <c r="F5879" s="24">
        <v>273.22607421875</v>
      </c>
      <c r="G5879" s="24">
        <v>476.45339965820312</v>
      </c>
      <c r="H5879" s="24">
        <v>239.39408874511719</v>
      </c>
    </row>
    <row r="5880" spans="1:8">
      <c r="A5880">
        <v>119</v>
      </c>
      <c r="B5880" t="s">
        <v>383</v>
      </c>
      <c r="C5880">
        <v>16</v>
      </c>
      <c r="D5880" s="24">
        <v>3227.85546875</v>
      </c>
      <c r="E5880" s="24">
        <v>661.82635498046875</v>
      </c>
      <c r="F5880" s="24">
        <v>271.6077880859375</v>
      </c>
      <c r="G5880" s="24">
        <v>624.0946044921875</v>
      </c>
      <c r="H5880" s="24">
        <v>761.9951171875</v>
      </c>
    </row>
    <row r="5881" spans="1:8">
      <c r="A5881">
        <v>120</v>
      </c>
      <c r="B5881" t="s">
        <v>384</v>
      </c>
      <c r="C5881">
        <v>16</v>
      </c>
      <c r="D5881" s="24">
        <v>7293.15234375</v>
      </c>
      <c r="E5881" s="24">
        <v>952.0482177734375</v>
      </c>
      <c r="F5881" s="24">
        <v>464.1815185546875</v>
      </c>
      <c r="G5881" s="24">
        <v>1037.4642333984375</v>
      </c>
      <c r="H5881" s="24">
        <v>-9.9205474853515625</v>
      </c>
    </row>
    <row r="5882" spans="1:8">
      <c r="A5882">
        <v>121</v>
      </c>
      <c r="B5882" t="s">
        <v>318</v>
      </c>
      <c r="C5882">
        <v>16</v>
      </c>
      <c r="D5882" s="24">
        <v>60566.43359375</v>
      </c>
      <c r="E5882" s="24">
        <v>27871.458984375</v>
      </c>
      <c r="F5882" s="24">
        <v>60107.03515625</v>
      </c>
      <c r="G5882" s="24">
        <v>114168.390625</v>
      </c>
      <c r="H5882" s="24">
        <v>589.329833984375</v>
      </c>
    </row>
    <row r="5883" spans="1:8">
      <c r="A5883">
        <v>122</v>
      </c>
      <c r="B5883" t="s">
        <v>320</v>
      </c>
      <c r="C5883">
        <v>16</v>
      </c>
      <c r="D5883" s="24">
        <v>32472.916015625</v>
      </c>
      <c r="E5883" s="24">
        <v>16343.6806640625</v>
      </c>
      <c r="F5883" s="24">
        <v>35314.7734375</v>
      </c>
      <c r="G5883" s="24">
        <v>68722.5390625</v>
      </c>
      <c r="H5883" s="24">
        <v>560.2171630859375</v>
      </c>
    </row>
    <row r="5884" spans="1:8">
      <c r="A5884">
        <v>123</v>
      </c>
      <c r="B5884" t="s">
        <v>385</v>
      </c>
      <c r="C5884">
        <v>16</v>
      </c>
      <c r="D5884" s="24">
        <v>3681.900146484375</v>
      </c>
      <c r="E5884" s="24">
        <v>1221.3775634765625</v>
      </c>
      <c r="F5884" s="24">
        <v>261.26712036132812</v>
      </c>
      <c r="G5884" s="24">
        <v>1040.247314453125</v>
      </c>
      <c r="H5884" s="24">
        <v>608.55712890625</v>
      </c>
    </row>
    <row r="5885" spans="1:8">
      <c r="A5885">
        <v>124</v>
      </c>
      <c r="B5885" t="s">
        <v>386</v>
      </c>
      <c r="C5885">
        <v>16</v>
      </c>
      <c r="D5885" s="24">
        <v>4591.951171875</v>
      </c>
      <c r="E5885" s="24">
        <v>1427.9267578125</v>
      </c>
      <c r="F5885" s="24">
        <v>568.37744140625</v>
      </c>
      <c r="G5885" s="24">
        <v>1321.8355712890625</v>
      </c>
      <c r="H5885" s="24">
        <v>1093.7969970703125</v>
      </c>
    </row>
    <row r="5886" spans="1:8">
      <c r="A5886">
        <v>125</v>
      </c>
      <c r="B5886" t="s">
        <v>387</v>
      </c>
      <c r="C5886">
        <v>16</v>
      </c>
      <c r="D5886" s="24">
        <v>8598.642578125</v>
      </c>
      <c r="E5886" s="24">
        <v>1819.915771484375</v>
      </c>
      <c r="F5886" s="24">
        <v>1238.268798828125</v>
      </c>
      <c r="G5886" s="24">
        <v>1807.45556640625</v>
      </c>
      <c r="H5886" s="24">
        <v>524.5718994140625</v>
      </c>
    </row>
    <row r="5887" spans="1:8">
      <c r="A5887">
        <v>126</v>
      </c>
      <c r="B5887" t="s">
        <v>388</v>
      </c>
      <c r="C5887">
        <v>16</v>
      </c>
      <c r="D5887" s="24">
        <v>11079.6689453125</v>
      </c>
      <c r="E5887" s="24">
        <v>2085.795654296875</v>
      </c>
      <c r="F5887" s="24">
        <v>1354.0516357421875</v>
      </c>
      <c r="G5887" s="24">
        <v>1981.094482421875</v>
      </c>
      <c r="H5887" s="24">
        <v>925.193359375</v>
      </c>
    </row>
    <row r="5888" spans="1:8">
      <c r="A5888">
        <v>127</v>
      </c>
      <c r="B5888" t="s">
        <v>389</v>
      </c>
      <c r="C5888">
        <v>16</v>
      </c>
      <c r="D5888" s="24">
        <v>3298.735595703125</v>
      </c>
      <c r="E5888" s="24">
        <v>341.88931274414062</v>
      </c>
      <c r="F5888" s="24">
        <v>205.04090881347656</v>
      </c>
      <c r="G5888" s="24">
        <v>787.028564453125</v>
      </c>
      <c r="H5888" s="24">
        <v>480.19198608398438</v>
      </c>
    </row>
    <row r="5889" spans="1:8">
      <c r="A5889">
        <v>128</v>
      </c>
      <c r="B5889" t="s">
        <v>390</v>
      </c>
      <c r="C5889">
        <v>16</v>
      </c>
      <c r="D5889" s="24">
        <v>13206.244140625</v>
      </c>
      <c r="E5889" s="24">
        <v>1925.7869873046875</v>
      </c>
      <c r="F5889" s="24">
        <v>1503.7861328125</v>
      </c>
      <c r="G5889" s="24">
        <v>1875.2022705078125</v>
      </c>
      <c r="H5889" s="24">
        <v>1437.6143798828125</v>
      </c>
    </row>
    <row r="5890" spans="1:8">
      <c r="A5890">
        <v>129</v>
      </c>
      <c r="B5890" t="s">
        <v>391</v>
      </c>
      <c r="C5890">
        <v>16</v>
      </c>
      <c r="D5890" s="24">
        <v>25806.076171875</v>
      </c>
      <c r="E5890" s="24">
        <v>4971.2099609375</v>
      </c>
      <c r="F5890" s="24">
        <v>3077.995361328125</v>
      </c>
      <c r="G5890" s="24">
        <v>3902.360107421875</v>
      </c>
      <c r="H5890" s="24">
        <v>3086.66845703125</v>
      </c>
    </row>
    <row r="5891" spans="1:8">
      <c r="A5891">
        <v>130</v>
      </c>
      <c r="B5891" t="s">
        <v>392</v>
      </c>
      <c r="C5891">
        <v>16</v>
      </c>
      <c r="D5891" s="24">
        <v>5182.55126953125</v>
      </c>
      <c r="E5891" s="24">
        <v>791.8074951171875</v>
      </c>
      <c r="F5891" s="24">
        <v>644.369384765625</v>
      </c>
      <c r="G5891" s="24">
        <v>955.3504638671875</v>
      </c>
      <c r="H5891" s="24">
        <v>1001.2596435546875</v>
      </c>
    </row>
    <row r="5892" spans="1:8">
      <c r="A5892">
        <v>131</v>
      </c>
      <c r="B5892" t="s">
        <v>393</v>
      </c>
      <c r="C5892">
        <v>16</v>
      </c>
      <c r="D5892" s="24">
        <v>8361.240234375</v>
      </c>
      <c r="E5892" s="24">
        <v>1355.5107421875</v>
      </c>
      <c r="F5892" s="24">
        <v>620.4293212890625</v>
      </c>
      <c r="G5892" s="24">
        <v>753.8599853515625</v>
      </c>
      <c r="H5892" s="24">
        <v>455.13162231445312</v>
      </c>
    </row>
    <row r="5893" spans="1:8">
      <c r="A5893">
        <v>132</v>
      </c>
      <c r="B5893" t="s">
        <v>394</v>
      </c>
      <c r="C5893">
        <v>16</v>
      </c>
      <c r="D5893" s="24">
        <v>503.42617797851562</v>
      </c>
      <c r="E5893" s="24">
        <v>640.5513916015625</v>
      </c>
      <c r="F5893" s="24">
        <v>425.7042236328125</v>
      </c>
      <c r="G5893" s="24">
        <v>-24.533527374267578</v>
      </c>
      <c r="H5893" s="24">
        <v>474.034912109375</v>
      </c>
    </row>
    <row r="5894" spans="1:8">
      <c r="A5894">
        <v>133</v>
      </c>
      <c r="B5894" t="s">
        <v>395</v>
      </c>
      <c r="C5894">
        <v>16</v>
      </c>
      <c r="D5894" s="24">
        <v>9365.5537109375</v>
      </c>
      <c r="E5894" s="24">
        <v>1617.583251953125</v>
      </c>
      <c r="F5894" s="24">
        <v>1517.5845947265625</v>
      </c>
      <c r="G5894" s="24">
        <v>1361.3455810546875</v>
      </c>
      <c r="H5894" s="24">
        <v>2503.2587890625</v>
      </c>
    </row>
    <row r="5895" spans="1:8">
      <c r="A5895">
        <v>134</v>
      </c>
      <c r="B5895" t="s">
        <v>396</v>
      </c>
      <c r="C5895">
        <v>16</v>
      </c>
      <c r="D5895" s="24">
        <v>9809.44921875</v>
      </c>
      <c r="E5895" s="24">
        <v>2784.77734375</v>
      </c>
      <c r="F5895" s="24">
        <v>1346.4595947265625</v>
      </c>
      <c r="G5895" s="24">
        <v>1713.7822265625</v>
      </c>
      <c r="H5895" s="24">
        <v>1559.589111328125</v>
      </c>
    </row>
    <row r="5896" spans="1:8">
      <c r="A5896">
        <v>135</v>
      </c>
      <c r="B5896" t="s">
        <v>397</v>
      </c>
      <c r="C5896">
        <v>16</v>
      </c>
      <c r="D5896" s="24">
        <v>15201.876953125</v>
      </c>
      <c r="E5896" s="24">
        <v>2179.1474609375</v>
      </c>
      <c r="F5896" s="24">
        <v>2121.1376953125</v>
      </c>
      <c r="G5896" s="24">
        <v>1699.01123046875</v>
      </c>
      <c r="H5896" s="24">
        <v>971.89666748046875</v>
      </c>
    </row>
    <row r="5897" spans="1:8">
      <c r="A5897">
        <v>136</v>
      </c>
      <c r="B5897" t="s">
        <v>398</v>
      </c>
      <c r="C5897">
        <v>16</v>
      </c>
      <c r="D5897" s="24">
        <v>15720.2578125</v>
      </c>
      <c r="E5897" s="24">
        <v>4102.44384765625</v>
      </c>
      <c r="F5897" s="24">
        <v>2380.473876953125</v>
      </c>
      <c r="G5897" s="24">
        <v>2631.955078125</v>
      </c>
      <c r="H5897" s="24">
        <v>2122.07958984375</v>
      </c>
    </row>
    <row r="5898" spans="1:8">
      <c r="A5898">
        <v>137</v>
      </c>
      <c r="B5898" t="s">
        <v>399</v>
      </c>
      <c r="C5898">
        <v>16</v>
      </c>
      <c r="D5898" s="24">
        <v>5134.09130859375</v>
      </c>
      <c r="E5898" s="24">
        <v>1488.882568359375</v>
      </c>
      <c r="F5898" s="24">
        <v>671.0328369140625</v>
      </c>
      <c r="G5898" s="24">
        <v>508.62240600585938</v>
      </c>
      <c r="H5898" s="24">
        <v>347.63040161132812</v>
      </c>
    </row>
    <row r="5899" spans="1:8">
      <c r="A5899">
        <v>138</v>
      </c>
      <c r="B5899" t="s">
        <v>400</v>
      </c>
      <c r="C5899">
        <v>16</v>
      </c>
      <c r="D5899" s="24">
        <v>4222.52490234375</v>
      </c>
      <c r="E5899" s="24">
        <v>1930.935302734375</v>
      </c>
      <c r="F5899" s="24">
        <v>312.28936767578125</v>
      </c>
      <c r="G5899" s="24">
        <v>1252.71435546875</v>
      </c>
      <c r="H5899" s="24">
        <v>908.10015869140625</v>
      </c>
    </row>
    <row r="5900" spans="1:8">
      <c r="A5900">
        <v>139</v>
      </c>
      <c r="B5900" t="s">
        <v>401</v>
      </c>
      <c r="C5900">
        <v>16</v>
      </c>
      <c r="D5900" s="24">
        <v>12323.8603515625</v>
      </c>
      <c r="E5900" s="24">
        <v>2256.2314453125</v>
      </c>
      <c r="F5900" s="24">
        <v>1593.0838623046875</v>
      </c>
      <c r="G5900" s="24">
        <v>1873.2469482421875</v>
      </c>
      <c r="H5900" s="24">
        <v>1115.1895751953125</v>
      </c>
    </row>
    <row r="5901" spans="1:8">
      <c r="A5901">
        <v>140</v>
      </c>
      <c r="B5901" t="s">
        <v>402</v>
      </c>
      <c r="C5901">
        <v>16</v>
      </c>
      <c r="D5901" s="24">
        <v>5030.11376953125</v>
      </c>
      <c r="E5901" s="24">
        <v>1040.5452880859375</v>
      </c>
      <c r="F5901" s="24">
        <v>549.1964111328125</v>
      </c>
      <c r="G5901" s="24">
        <v>1139.1019287109375</v>
      </c>
      <c r="H5901" s="24">
        <v>245.88095092773438</v>
      </c>
    </row>
    <row r="5902" spans="1:8">
      <c r="A5902">
        <v>141</v>
      </c>
      <c r="B5902" t="s">
        <v>403</v>
      </c>
      <c r="C5902">
        <v>16</v>
      </c>
      <c r="D5902" s="24">
        <v>6876.2509765625</v>
      </c>
      <c r="E5902" s="24">
        <v>1266.1134033203125</v>
      </c>
      <c r="F5902" s="24">
        <v>939.72406005859375</v>
      </c>
      <c r="G5902" s="24">
        <v>1561.3890380859375</v>
      </c>
      <c r="H5902" s="24">
        <v>657.40924072265625</v>
      </c>
    </row>
    <row r="5903" spans="1:8">
      <c r="A5903">
        <v>142</v>
      </c>
      <c r="B5903" t="s">
        <v>404</v>
      </c>
      <c r="C5903">
        <v>16</v>
      </c>
      <c r="D5903" s="24">
        <v>18080.46875</v>
      </c>
      <c r="E5903" s="24">
        <v>3222.236572265625</v>
      </c>
      <c r="F5903" s="24">
        <v>1515.58740234375</v>
      </c>
      <c r="G5903" s="24">
        <v>1979.5894775390625</v>
      </c>
      <c r="H5903" s="24">
        <v>1105.860107421875</v>
      </c>
    </row>
    <row r="5904" spans="1:8">
      <c r="A5904">
        <v>143</v>
      </c>
      <c r="B5904" t="s">
        <v>405</v>
      </c>
      <c r="C5904">
        <v>16</v>
      </c>
      <c r="D5904" s="24">
        <v>2873.686279296875</v>
      </c>
      <c r="E5904" s="24">
        <v>256.46539306640625</v>
      </c>
      <c r="F5904" s="24">
        <v>-98.101371765136719</v>
      </c>
      <c r="G5904" s="24">
        <v>201.35858154296875</v>
      </c>
      <c r="H5904" s="24">
        <v>226.27711486816406</v>
      </c>
    </row>
    <row r="5905" spans="1:8">
      <c r="A5905">
        <v>144</v>
      </c>
      <c r="B5905" t="s">
        <v>406</v>
      </c>
      <c r="C5905">
        <v>16</v>
      </c>
      <c r="D5905" s="24">
        <v>1880.5552978515625</v>
      </c>
      <c r="E5905" s="24">
        <v>837.16900634765625</v>
      </c>
      <c r="F5905" s="24">
        <v>218.08790588378906</v>
      </c>
      <c r="G5905" s="24">
        <v>491.13406372070312</v>
      </c>
      <c r="H5905" s="24">
        <v>367.6326904296875</v>
      </c>
    </row>
    <row r="5906" spans="1:8">
      <c r="A5906">
        <v>145</v>
      </c>
      <c r="B5906" t="s">
        <v>407</v>
      </c>
      <c r="C5906">
        <v>16</v>
      </c>
      <c r="D5906" s="24">
        <v>12246.58203125</v>
      </c>
      <c r="E5906" s="24">
        <v>1883.6485595703125</v>
      </c>
      <c r="F5906" s="24">
        <v>1197.823974609375</v>
      </c>
      <c r="G5906" s="24">
        <v>1653.4378662109375</v>
      </c>
      <c r="H5906" s="24">
        <v>784.75531005859375</v>
      </c>
    </row>
    <row r="5907" spans="1:8">
      <c r="A5907">
        <v>146</v>
      </c>
      <c r="B5907" t="s">
        <v>408</v>
      </c>
      <c r="C5907">
        <v>16</v>
      </c>
      <c r="D5907" s="24">
        <v>14480.5888671875</v>
      </c>
      <c r="E5907" s="24">
        <v>2018.72900390625</v>
      </c>
      <c r="F5907" s="24">
        <v>909.641845703125</v>
      </c>
      <c r="G5907" s="24">
        <v>1188.09033203125</v>
      </c>
      <c r="H5907" s="24">
        <v>689.95928955078125</v>
      </c>
    </row>
    <row r="5908" spans="1:8">
      <c r="A5908">
        <v>147</v>
      </c>
      <c r="B5908" t="s">
        <v>409</v>
      </c>
      <c r="C5908">
        <v>16</v>
      </c>
      <c r="D5908" s="24">
        <v>7188.619140625</v>
      </c>
      <c r="E5908" s="24">
        <v>1505.9119873046875</v>
      </c>
      <c r="F5908" s="24">
        <v>868.2103271484375</v>
      </c>
      <c r="G5908" s="24">
        <v>913.80621337890625</v>
      </c>
      <c r="H5908" s="24">
        <v>500.62786865234375</v>
      </c>
    </row>
    <row r="5909" spans="1:8">
      <c r="A5909">
        <v>148</v>
      </c>
      <c r="B5909" t="s">
        <v>410</v>
      </c>
      <c r="C5909">
        <v>16</v>
      </c>
      <c r="D5909" s="24">
        <v>9317.0302734375</v>
      </c>
      <c r="E5909" s="24">
        <v>1353.2684326171875</v>
      </c>
      <c r="F5909" s="24">
        <v>1052.8038330078125</v>
      </c>
      <c r="G5909" s="24">
        <v>2138.5498046875</v>
      </c>
      <c r="H5909" s="24">
        <v>614.89910888671875</v>
      </c>
    </row>
    <row r="5910" spans="1:8">
      <c r="A5910">
        <v>149</v>
      </c>
      <c r="B5910" t="s">
        <v>411</v>
      </c>
      <c r="C5910">
        <v>16</v>
      </c>
      <c r="D5910" s="24">
        <v>30769.763671875</v>
      </c>
      <c r="E5910" s="24">
        <v>4844.7607421875</v>
      </c>
      <c r="F5910" s="24">
        <v>3744.304443359375</v>
      </c>
      <c r="G5910" s="24">
        <v>2854.575927734375</v>
      </c>
      <c r="H5910" s="24">
        <v>1821.7388916015625</v>
      </c>
    </row>
    <row r="5911" spans="1:8">
      <c r="A5911">
        <v>150</v>
      </c>
      <c r="B5911" t="s">
        <v>412</v>
      </c>
      <c r="C5911">
        <v>16</v>
      </c>
      <c r="D5911" s="24">
        <v>10893.302734375</v>
      </c>
      <c r="E5911" s="24">
        <v>2118.822998046875</v>
      </c>
      <c r="F5911" s="24">
        <v>823.203125</v>
      </c>
      <c r="G5911" s="24">
        <v>1112.1614990234375</v>
      </c>
      <c r="H5911" s="24">
        <v>616.51129150390625</v>
      </c>
    </row>
    <row r="5912" spans="1:8">
      <c r="A5912">
        <v>151</v>
      </c>
      <c r="B5912" t="s">
        <v>413</v>
      </c>
      <c r="C5912">
        <v>16</v>
      </c>
      <c r="D5912" s="24">
        <v>7830.24755859375</v>
      </c>
      <c r="E5912" s="24">
        <v>1109.9935302734375</v>
      </c>
      <c r="F5912" s="24">
        <v>893.90386962890625</v>
      </c>
      <c r="G5912" s="24">
        <v>1067.4012451171875</v>
      </c>
      <c r="H5912" s="24">
        <v>900.16131591796875</v>
      </c>
    </row>
    <row r="5913" spans="1:8">
      <c r="A5913">
        <v>152</v>
      </c>
      <c r="B5913" t="s">
        <v>414</v>
      </c>
      <c r="C5913">
        <v>16</v>
      </c>
      <c r="D5913" s="24">
        <v>6709.9951171875</v>
      </c>
      <c r="E5913" s="24">
        <v>1142.1573486328125</v>
      </c>
      <c r="F5913" s="24">
        <v>782.8804931640625</v>
      </c>
      <c r="G5913" s="24">
        <v>1935.907958984375</v>
      </c>
      <c r="H5913" s="24">
        <v>1525.5582275390625</v>
      </c>
    </row>
    <row r="5914" spans="1:8">
      <c r="A5914">
        <v>153</v>
      </c>
      <c r="B5914" t="s">
        <v>415</v>
      </c>
      <c r="C5914">
        <v>16</v>
      </c>
      <c r="D5914" s="24">
        <v>4500.36328125</v>
      </c>
      <c r="E5914" s="24">
        <v>677.3812255859375</v>
      </c>
      <c r="F5914" s="24">
        <v>1035.134521484375</v>
      </c>
      <c r="G5914" s="24">
        <v>1259.0654296875</v>
      </c>
      <c r="H5914" s="24">
        <v>562.22216796875</v>
      </c>
    </row>
    <row r="5915" spans="1:8">
      <c r="A5915">
        <v>154</v>
      </c>
      <c r="B5915" t="s">
        <v>416</v>
      </c>
      <c r="C5915">
        <v>16</v>
      </c>
      <c r="D5915" s="24">
        <v>2509.065185546875</v>
      </c>
      <c r="E5915" s="24">
        <v>931.91558837890625</v>
      </c>
      <c r="F5915" s="24">
        <v>568.64501953125</v>
      </c>
      <c r="G5915" s="24">
        <v>712.2548828125</v>
      </c>
      <c r="H5915" s="24">
        <v>242.87135314941406</v>
      </c>
    </row>
    <row r="5916" spans="1:8">
      <c r="A5916">
        <v>155</v>
      </c>
      <c r="B5916" t="s">
        <v>417</v>
      </c>
      <c r="C5916">
        <v>16</v>
      </c>
      <c r="D5916" s="24">
        <v>8354.1279296875</v>
      </c>
      <c r="E5916" s="24">
        <v>837.7059326171875</v>
      </c>
      <c r="F5916" s="24">
        <v>841.52081298828125</v>
      </c>
      <c r="G5916" s="24">
        <v>964.5322265625</v>
      </c>
      <c r="H5916" s="24">
        <v>573.6922607421875</v>
      </c>
    </row>
    <row r="5917" spans="1:8">
      <c r="A5917">
        <v>156</v>
      </c>
      <c r="B5917" t="s">
        <v>418</v>
      </c>
      <c r="C5917">
        <v>16</v>
      </c>
      <c r="D5917" s="24">
        <v>7537.896484375</v>
      </c>
      <c r="E5917" s="24">
        <v>1954.0390625</v>
      </c>
      <c r="F5917" s="24">
        <v>797.93267822265625</v>
      </c>
      <c r="G5917" s="24">
        <v>618.7010498046875</v>
      </c>
      <c r="H5917" s="24">
        <v>539.45562744140625</v>
      </c>
    </row>
    <row r="5918" spans="1:8">
      <c r="A5918">
        <v>157</v>
      </c>
      <c r="B5918" t="s">
        <v>419</v>
      </c>
      <c r="C5918">
        <v>16</v>
      </c>
      <c r="D5918" s="24">
        <v>3980.628173828125</v>
      </c>
      <c r="E5918" s="24">
        <v>602.5758056640625</v>
      </c>
      <c r="F5918" s="24">
        <v>316.832275390625</v>
      </c>
      <c r="G5918" s="24">
        <v>661.05181884765625</v>
      </c>
      <c r="H5918" s="24">
        <v>316.556884765625</v>
      </c>
    </row>
    <row r="5919" spans="1:8">
      <c r="A5919">
        <v>158</v>
      </c>
      <c r="B5919" t="s">
        <v>420</v>
      </c>
      <c r="C5919">
        <v>16</v>
      </c>
      <c r="D5919" s="24">
        <v>4318.63623046875</v>
      </c>
      <c r="E5919" s="24">
        <v>557.5069580078125</v>
      </c>
      <c r="F5919" s="24">
        <v>1006.3660888671875</v>
      </c>
      <c r="G5919" s="24">
        <v>996.314208984375</v>
      </c>
      <c r="H5919" s="24">
        <v>929.97998046875</v>
      </c>
    </row>
    <row r="5920" spans="1:8">
      <c r="A5920">
        <v>159</v>
      </c>
      <c r="B5920" t="s">
        <v>421</v>
      </c>
      <c r="C5920">
        <v>16</v>
      </c>
      <c r="D5920" s="24">
        <v>17036.556640625</v>
      </c>
      <c r="E5920" s="24">
        <v>6269.5146484375</v>
      </c>
      <c r="F5920" s="24">
        <v>3563.0908203125</v>
      </c>
      <c r="G5920" s="24">
        <v>2510.92626953125</v>
      </c>
      <c r="H5920" s="24">
        <v>1356.5477294921875</v>
      </c>
    </row>
    <row r="5921" spans="1:8">
      <c r="A5921">
        <v>160</v>
      </c>
      <c r="B5921" t="s">
        <v>422</v>
      </c>
      <c r="C5921">
        <v>16</v>
      </c>
      <c r="D5921" s="24">
        <v>20568.123046875</v>
      </c>
      <c r="E5921" s="24">
        <v>4519.4208984375</v>
      </c>
      <c r="F5921" s="24">
        <v>2028.268310546875</v>
      </c>
      <c r="G5921" s="24">
        <v>4649.7880859375</v>
      </c>
      <c r="H5921" s="24">
        <v>2366.6103515625</v>
      </c>
    </row>
    <row r="5922" spans="1:8">
      <c r="A5922">
        <v>161</v>
      </c>
      <c r="B5922" t="s">
        <v>423</v>
      </c>
      <c r="C5922">
        <v>16</v>
      </c>
      <c r="D5922" s="24">
        <v>13452.947265625</v>
      </c>
      <c r="E5922" s="24">
        <v>1559.93212890625</v>
      </c>
      <c r="F5922" s="24">
        <v>1583.669677734375</v>
      </c>
      <c r="G5922" s="24">
        <v>2054.189697265625</v>
      </c>
      <c r="H5922" s="24">
        <v>1010.7274780273438</v>
      </c>
    </row>
    <row r="5923" spans="1:8">
      <c r="A5923">
        <v>162</v>
      </c>
      <c r="B5923" t="s">
        <v>424</v>
      </c>
      <c r="C5923">
        <v>16</v>
      </c>
      <c r="D5923" s="24">
        <v>6757.0166015625</v>
      </c>
      <c r="E5923" s="24">
        <v>1149.513916015625</v>
      </c>
      <c r="F5923" s="24">
        <v>893.583251953125</v>
      </c>
      <c r="G5923" s="24">
        <v>596.7081298828125</v>
      </c>
      <c r="H5923" s="24">
        <v>325.89266967773438</v>
      </c>
    </row>
    <row r="5924" spans="1:8">
      <c r="A5924">
        <v>163</v>
      </c>
      <c r="B5924" t="s">
        <v>425</v>
      </c>
      <c r="C5924">
        <v>16</v>
      </c>
      <c r="D5924" s="24">
        <v>10536.291015625</v>
      </c>
      <c r="E5924" s="24">
        <v>2116.197509765625</v>
      </c>
      <c r="F5924" s="24">
        <v>1231.0142822265625</v>
      </c>
      <c r="G5924" s="24">
        <v>1264.9849853515625</v>
      </c>
      <c r="H5924" s="24">
        <v>414.40249633789062</v>
      </c>
    </row>
    <row r="5925" spans="1:8">
      <c r="A5925">
        <v>164</v>
      </c>
      <c r="B5925" t="s">
        <v>426</v>
      </c>
      <c r="C5925">
        <v>16</v>
      </c>
      <c r="D5925" s="24">
        <v>9474.2646484375</v>
      </c>
      <c r="E5925" s="24">
        <v>1434.743408203125</v>
      </c>
      <c r="F5925" s="24">
        <v>1115.8673095703125</v>
      </c>
      <c r="G5925" s="24">
        <v>1369.361328125</v>
      </c>
      <c r="H5925" s="24">
        <v>827.912109375</v>
      </c>
    </row>
    <row r="5926" spans="1:8">
      <c r="A5926">
        <v>165</v>
      </c>
      <c r="B5926" t="s">
        <v>427</v>
      </c>
      <c r="C5926">
        <v>16</v>
      </c>
      <c r="D5926" s="24">
        <v>3160.3017578125</v>
      </c>
      <c r="E5926" s="24">
        <v>301.27212524414062</v>
      </c>
      <c r="F5926" s="24">
        <v>199.80767822265625</v>
      </c>
      <c r="G5926" s="24">
        <v>1104.45947265625</v>
      </c>
      <c r="H5926" s="24">
        <v>737.950439453125</v>
      </c>
    </row>
    <row r="5927" spans="1:8">
      <c r="A5927">
        <v>166</v>
      </c>
      <c r="B5927" t="s">
        <v>428</v>
      </c>
      <c r="C5927">
        <v>16</v>
      </c>
      <c r="D5927" s="24">
        <v>1744.45751953125</v>
      </c>
      <c r="E5927" s="24">
        <v>120.26300811767578</v>
      </c>
      <c r="F5927" s="24">
        <v>271.5242919921875</v>
      </c>
      <c r="G5927" s="24">
        <v>758.46295166015625</v>
      </c>
      <c r="H5927" s="24">
        <v>255.07235717773438</v>
      </c>
    </row>
    <row r="5928" spans="1:8">
      <c r="A5928">
        <v>167</v>
      </c>
      <c r="B5928" t="s">
        <v>429</v>
      </c>
      <c r="C5928">
        <v>16</v>
      </c>
      <c r="D5928" s="24">
        <v>12475.9423828125</v>
      </c>
      <c r="E5928" s="24">
        <v>1394.0050048828125</v>
      </c>
      <c r="F5928" s="24">
        <v>1087.4388427734375</v>
      </c>
      <c r="G5928" s="24">
        <v>1190.998779296875</v>
      </c>
      <c r="H5928" s="24">
        <v>294.1351318359375</v>
      </c>
    </row>
    <row r="5929" spans="1:8">
      <c r="A5929">
        <v>168</v>
      </c>
      <c r="B5929" t="s">
        <v>430</v>
      </c>
      <c r="C5929">
        <v>16</v>
      </c>
      <c r="D5929" s="24">
        <v>2083.696044921875</v>
      </c>
      <c r="E5929" s="24">
        <v>788.6148681640625</v>
      </c>
      <c r="F5929" s="24">
        <v>441.72024536132812</v>
      </c>
      <c r="G5929" s="24">
        <v>927.7041015625</v>
      </c>
      <c r="H5929" s="24">
        <v>426.91064453125</v>
      </c>
    </row>
    <row r="5930" spans="1:8">
      <c r="A5930">
        <v>169</v>
      </c>
      <c r="B5930" t="s">
        <v>431</v>
      </c>
      <c r="C5930">
        <v>16</v>
      </c>
      <c r="D5930" s="24">
        <v>13952.8818359375</v>
      </c>
      <c r="E5930" s="24">
        <v>1944.463134765625</v>
      </c>
      <c r="F5930" s="24">
        <v>1153.1654052734375</v>
      </c>
      <c r="G5930" s="24">
        <v>1602.9083251953125</v>
      </c>
      <c r="H5930" s="24">
        <v>823.12420654296875</v>
      </c>
    </row>
    <row r="5931" spans="1:8">
      <c r="A5931">
        <v>170</v>
      </c>
      <c r="B5931" t="s">
        <v>432</v>
      </c>
      <c r="C5931">
        <v>16</v>
      </c>
      <c r="D5931" s="24">
        <v>6746.794921875</v>
      </c>
      <c r="E5931" s="24">
        <v>1048.8690185546875</v>
      </c>
      <c r="F5931" s="24">
        <v>667.4066162109375</v>
      </c>
      <c r="G5931" s="24">
        <v>1221.72021484375</v>
      </c>
      <c r="H5931" s="24">
        <v>666.24859619140625</v>
      </c>
    </row>
    <row r="5932" spans="1:8">
      <c r="A5932">
        <v>171</v>
      </c>
      <c r="B5932" t="s">
        <v>433</v>
      </c>
      <c r="C5932">
        <v>16</v>
      </c>
      <c r="D5932" s="24">
        <v>10203.3369140625</v>
      </c>
      <c r="E5932" s="24">
        <v>1529.9161376953125</v>
      </c>
      <c r="F5932" s="24">
        <v>1123.04638671875</v>
      </c>
      <c r="G5932" s="24">
        <v>1315.26513671875</v>
      </c>
      <c r="H5932" s="24">
        <v>700.0567626953125</v>
      </c>
    </row>
    <row r="5933" spans="1:8">
      <c r="A5933">
        <v>172</v>
      </c>
      <c r="B5933" t="s">
        <v>434</v>
      </c>
      <c r="C5933">
        <v>16</v>
      </c>
      <c r="D5933" s="24">
        <v>13069.3046875</v>
      </c>
      <c r="E5933" s="24">
        <v>2433.000244140625</v>
      </c>
      <c r="F5933" s="24">
        <v>4986.55859375</v>
      </c>
      <c r="G5933" s="24">
        <v>10895.0849609375</v>
      </c>
      <c r="H5933" s="24">
        <v>437.26547241210938</v>
      </c>
    </row>
    <row r="5934" spans="1:8">
      <c r="A5934">
        <v>173</v>
      </c>
      <c r="B5934" t="s">
        <v>435</v>
      </c>
      <c r="C5934">
        <v>16</v>
      </c>
      <c r="D5934" s="24">
        <v>32457.42578125</v>
      </c>
      <c r="E5934" s="24">
        <v>4540.43408203125</v>
      </c>
      <c r="F5934" s="24">
        <v>2774.135009765625</v>
      </c>
      <c r="G5934" s="24">
        <v>3356.691650390625</v>
      </c>
      <c r="H5934" s="24">
        <v>1600.7158203125</v>
      </c>
    </row>
    <row r="5935" spans="1:8">
      <c r="A5935">
        <v>174</v>
      </c>
      <c r="B5935" t="s">
        <v>436</v>
      </c>
      <c r="C5935">
        <v>16</v>
      </c>
      <c r="D5935" s="24">
        <v>4178.49951171875</v>
      </c>
      <c r="E5935" s="24">
        <v>786.87872314453125</v>
      </c>
      <c r="F5935" s="24">
        <v>898.39666748046875</v>
      </c>
      <c r="G5935" s="24">
        <v>995.42388916015625</v>
      </c>
      <c r="H5935" s="24">
        <v>1258.080810546875</v>
      </c>
    </row>
    <row r="5936" spans="1:8">
      <c r="A5936">
        <v>175</v>
      </c>
      <c r="B5936" t="s">
        <v>437</v>
      </c>
      <c r="C5936">
        <v>16</v>
      </c>
      <c r="D5936" s="24">
        <v>9650.2705078125</v>
      </c>
      <c r="E5936" s="24">
        <v>1011.78515625</v>
      </c>
      <c r="F5936" s="24">
        <v>1190.81103515625</v>
      </c>
      <c r="G5936" s="24">
        <v>1341.9892578125</v>
      </c>
      <c r="H5936" s="24">
        <v>1503.8028564453125</v>
      </c>
    </row>
    <row r="5937" spans="1:8">
      <c r="A5937">
        <v>176</v>
      </c>
      <c r="B5937" t="s">
        <v>438</v>
      </c>
      <c r="C5937">
        <v>16</v>
      </c>
      <c r="D5937" s="24">
        <v>5663.12109375</v>
      </c>
      <c r="E5937" s="24">
        <v>888.94842529296875</v>
      </c>
      <c r="F5937" s="24">
        <v>537.44757080078125</v>
      </c>
      <c r="G5937" s="24">
        <v>1443.6925048828125</v>
      </c>
      <c r="H5937" s="24">
        <v>3017.344482421875</v>
      </c>
    </row>
    <row r="5938" spans="1:8">
      <c r="A5938">
        <v>177</v>
      </c>
      <c r="B5938" t="s">
        <v>439</v>
      </c>
      <c r="C5938">
        <v>16</v>
      </c>
      <c r="D5938" s="24">
        <v>10722.671875</v>
      </c>
      <c r="E5938" s="24">
        <v>1976.2655029296875</v>
      </c>
      <c r="F5938" s="24">
        <v>665.82086181640625</v>
      </c>
      <c r="G5938" s="24">
        <v>1375.025146484375</v>
      </c>
      <c r="H5938" s="24">
        <v>874.03582763671875</v>
      </c>
    </row>
    <row r="5939" spans="1:8">
      <c r="A5939">
        <v>178</v>
      </c>
      <c r="B5939" t="s">
        <v>440</v>
      </c>
      <c r="C5939">
        <v>16</v>
      </c>
      <c r="D5939" s="24">
        <v>12363.013671875</v>
      </c>
      <c r="E5939" s="24">
        <v>2654.04296875</v>
      </c>
      <c r="F5939" s="24">
        <v>1587.69482421875</v>
      </c>
      <c r="G5939" s="24">
        <v>1359.54150390625</v>
      </c>
      <c r="H5939" s="24">
        <v>1779.0157470703125</v>
      </c>
    </row>
    <row r="5940" spans="1:8">
      <c r="A5940">
        <v>179</v>
      </c>
      <c r="B5940" t="s">
        <v>441</v>
      </c>
      <c r="C5940">
        <v>16</v>
      </c>
      <c r="D5940" s="24">
        <v>9086.0634765625</v>
      </c>
      <c r="E5940" s="24">
        <v>1354.607666015625</v>
      </c>
      <c r="F5940" s="24">
        <v>765.5377197265625</v>
      </c>
      <c r="G5940" s="24">
        <v>1064.822265625</v>
      </c>
      <c r="H5940" s="24">
        <v>467.16806030273438</v>
      </c>
    </row>
    <row r="5941" spans="1:8">
      <c r="A5941">
        <v>180</v>
      </c>
      <c r="B5941" t="s">
        <v>442</v>
      </c>
      <c r="C5941">
        <v>16</v>
      </c>
      <c r="D5941" s="24">
        <v>3257.558837890625</v>
      </c>
      <c r="E5941" s="24">
        <v>272.0587158203125</v>
      </c>
      <c r="F5941" s="24">
        <v>-26.226173400878906</v>
      </c>
      <c r="G5941" s="24">
        <v>667.025634765625</v>
      </c>
      <c r="H5941" s="24">
        <v>677.6280517578125</v>
      </c>
    </row>
    <row r="5942" spans="1:8">
      <c r="A5942">
        <v>181</v>
      </c>
      <c r="B5942" t="s">
        <v>443</v>
      </c>
      <c r="C5942">
        <v>16</v>
      </c>
      <c r="D5942" s="24">
        <v>8474.845703125</v>
      </c>
      <c r="E5942" s="24">
        <v>1259.964111328125</v>
      </c>
      <c r="F5942" s="24">
        <v>1049.1085205078125</v>
      </c>
      <c r="G5942" s="24">
        <v>1635.6693115234375</v>
      </c>
      <c r="H5942" s="24">
        <v>2862.4345703125</v>
      </c>
    </row>
    <row r="5943" spans="1:8">
      <c r="A5943">
        <v>182</v>
      </c>
      <c r="B5943" t="s">
        <v>444</v>
      </c>
      <c r="C5943">
        <v>16</v>
      </c>
      <c r="D5943" s="24">
        <v>7015.3642578125</v>
      </c>
      <c r="E5943" s="24">
        <v>1236.104736328125</v>
      </c>
      <c r="F5943" s="24">
        <v>1143.5882568359375</v>
      </c>
      <c r="G5943" s="24">
        <v>1084.26318359375</v>
      </c>
      <c r="H5943" s="24">
        <v>1857.008056640625</v>
      </c>
    </row>
    <row r="5944" spans="1:8">
      <c r="A5944">
        <v>183</v>
      </c>
      <c r="B5944" t="s">
        <v>445</v>
      </c>
      <c r="C5944">
        <v>16</v>
      </c>
      <c r="D5944" s="24">
        <v>9511.927734375</v>
      </c>
      <c r="E5944" s="24">
        <v>1667.1112060546875</v>
      </c>
      <c r="F5944" s="24">
        <v>1614.589599609375</v>
      </c>
      <c r="G5944" s="24">
        <v>1307.8961181640625</v>
      </c>
      <c r="H5944" s="24">
        <v>2196.885498046875</v>
      </c>
    </row>
    <row r="5945" spans="1:8">
      <c r="A5945">
        <v>184</v>
      </c>
      <c r="B5945" t="s">
        <v>446</v>
      </c>
      <c r="C5945">
        <v>16</v>
      </c>
      <c r="D5945" s="24">
        <v>12722.064453125</v>
      </c>
      <c r="E5945" s="24">
        <v>2105.183837890625</v>
      </c>
      <c r="F5945" s="24">
        <v>1610.539794921875</v>
      </c>
      <c r="G5945" s="24">
        <v>1744.2152099609375</v>
      </c>
      <c r="H5945" s="24">
        <v>246.36764526367188</v>
      </c>
    </row>
    <row r="5946" spans="1:8">
      <c r="A5946">
        <v>185</v>
      </c>
      <c r="B5946" t="s">
        <v>447</v>
      </c>
      <c r="C5946">
        <v>16</v>
      </c>
      <c r="D5946" s="24">
        <v>10997.560546875</v>
      </c>
      <c r="E5946" s="24">
        <v>1841.466552734375</v>
      </c>
      <c r="F5946" s="24">
        <v>972.08349609375</v>
      </c>
      <c r="G5946" s="24">
        <v>1433.74267578125</v>
      </c>
      <c r="H5946" s="24">
        <v>273.37985229492188</v>
      </c>
    </row>
    <row r="5947" spans="1:8">
      <c r="A5947">
        <v>186</v>
      </c>
      <c r="B5947" t="s">
        <v>448</v>
      </c>
      <c r="C5947">
        <v>16</v>
      </c>
      <c r="D5947" s="24">
        <v>9030.4248046875</v>
      </c>
      <c r="E5947" s="24">
        <v>1653.6533203125</v>
      </c>
      <c r="F5947" s="24">
        <v>1402.709716796875</v>
      </c>
      <c r="G5947" s="24">
        <v>1286.5732421875</v>
      </c>
      <c r="H5947" s="24">
        <v>413.64743041992188</v>
      </c>
    </row>
    <row r="5948" spans="1:8">
      <c r="A5948">
        <v>187</v>
      </c>
      <c r="B5948" t="s">
        <v>449</v>
      </c>
      <c r="C5948">
        <v>16</v>
      </c>
      <c r="D5948" s="24">
        <v>7862.53369140625</v>
      </c>
      <c r="E5948" s="24">
        <v>1445.969482421875</v>
      </c>
      <c r="F5948" s="24">
        <v>1271.2381591796875</v>
      </c>
      <c r="G5948" s="24">
        <v>1381.5458984375</v>
      </c>
      <c r="H5948" s="24">
        <v>740.30023193359375</v>
      </c>
    </row>
    <row r="5949" spans="1:8">
      <c r="A5949">
        <v>188</v>
      </c>
      <c r="B5949" t="s">
        <v>450</v>
      </c>
      <c r="C5949">
        <v>16</v>
      </c>
      <c r="D5949" s="24">
        <v>7117.60791015625</v>
      </c>
      <c r="E5949" s="24">
        <v>620.661376953125</v>
      </c>
      <c r="F5949" s="24">
        <v>586.5465087890625</v>
      </c>
      <c r="G5949" s="24">
        <v>1645.3101806640625</v>
      </c>
      <c r="H5949" s="24">
        <v>4201.41455078125</v>
      </c>
    </row>
    <row r="5950" spans="1:8">
      <c r="A5950">
        <v>189</v>
      </c>
      <c r="B5950" t="s">
        <v>451</v>
      </c>
      <c r="C5950">
        <v>16</v>
      </c>
      <c r="D5950" s="24">
        <v>30828.63671875</v>
      </c>
      <c r="E5950" s="24">
        <v>5313.48095703125</v>
      </c>
      <c r="F5950" s="24">
        <v>3645.887939453125</v>
      </c>
      <c r="G5950" s="24">
        <v>4873.99462890625</v>
      </c>
      <c r="H5950" s="24">
        <v>2807.493896484375</v>
      </c>
    </row>
    <row r="5951" spans="1:8">
      <c r="A5951">
        <v>190</v>
      </c>
      <c r="B5951" t="s">
        <v>452</v>
      </c>
      <c r="C5951">
        <v>16</v>
      </c>
      <c r="D5951" s="24">
        <v>5065.4462890625</v>
      </c>
      <c r="E5951" s="24">
        <v>360.44845581054688</v>
      </c>
      <c r="F5951" s="24">
        <v>190.52615356445312</v>
      </c>
      <c r="G5951" s="24">
        <v>794.6461181640625</v>
      </c>
      <c r="H5951" s="24">
        <v>557.54803466796875</v>
      </c>
    </row>
    <row r="5952" spans="1:8">
      <c r="A5952">
        <v>191</v>
      </c>
      <c r="B5952" t="s">
        <v>453</v>
      </c>
      <c r="C5952">
        <v>16</v>
      </c>
      <c r="D5952" s="24">
        <v>2556.13916015625</v>
      </c>
      <c r="E5952" s="24">
        <v>833.6502685546875</v>
      </c>
      <c r="F5952" s="24">
        <v>38.817020416259766</v>
      </c>
      <c r="G5952" s="24">
        <v>838.36383056640625</v>
      </c>
      <c r="H5952" s="24">
        <v>189.12336730957031</v>
      </c>
    </row>
    <row r="5953" spans="1:8">
      <c r="A5953">
        <v>192</v>
      </c>
      <c r="B5953" t="s">
        <v>454</v>
      </c>
      <c r="C5953">
        <v>16</v>
      </c>
      <c r="D5953" s="24">
        <v>3920.120361328125</v>
      </c>
      <c r="E5953" s="24">
        <v>1051.2674560546875</v>
      </c>
      <c r="F5953" s="24">
        <v>646.227294921875</v>
      </c>
      <c r="G5953" s="24">
        <v>647.5560302734375</v>
      </c>
      <c r="H5953" s="24">
        <v>444.29733276367188</v>
      </c>
    </row>
    <row r="5954" spans="1:8">
      <c r="A5954">
        <v>193</v>
      </c>
      <c r="B5954" t="s">
        <v>455</v>
      </c>
      <c r="C5954">
        <v>16</v>
      </c>
      <c r="D5954" s="24">
        <v>10887.373046875</v>
      </c>
      <c r="E5954" s="24">
        <v>1624.1842041015625</v>
      </c>
      <c r="F5954" s="24">
        <v>1236.213134765625</v>
      </c>
      <c r="G5954" s="24">
        <v>1857.45458984375</v>
      </c>
      <c r="H5954" s="24">
        <v>566.76446533203125</v>
      </c>
    </row>
    <row r="5955" spans="1:8">
      <c r="A5955">
        <v>194</v>
      </c>
      <c r="B5955" t="s">
        <v>456</v>
      </c>
      <c r="C5955">
        <v>16</v>
      </c>
      <c r="D5955" s="24">
        <v>23723.5078125</v>
      </c>
      <c r="E5955" s="24">
        <v>3456.42529296875</v>
      </c>
      <c r="F5955" s="24">
        <v>1612.876953125</v>
      </c>
      <c r="G5955" s="24">
        <v>2423.211669921875</v>
      </c>
      <c r="H5955" s="24">
        <v>1382.9412841796875</v>
      </c>
    </row>
    <row r="5956" spans="1:8">
      <c r="A5956">
        <v>195</v>
      </c>
      <c r="B5956" t="s">
        <v>457</v>
      </c>
      <c r="C5956">
        <v>16</v>
      </c>
      <c r="D5956" s="24">
        <v>33491.68359375</v>
      </c>
      <c r="E5956" s="24">
        <v>3808.191162109375</v>
      </c>
      <c r="F5956" s="24">
        <v>1809.406005859375</v>
      </c>
      <c r="G5956" s="24">
        <v>2106.262939453125</v>
      </c>
      <c r="H5956" s="24">
        <v>1174.2269287109375</v>
      </c>
    </row>
    <row r="5957" spans="1:8">
      <c r="A5957">
        <v>196</v>
      </c>
      <c r="B5957" t="s">
        <v>458</v>
      </c>
      <c r="C5957">
        <v>16</v>
      </c>
      <c r="D5957" s="24">
        <v>8799.291015625</v>
      </c>
      <c r="E5957" s="24">
        <v>1505.7308349609375</v>
      </c>
      <c r="F5957" s="24">
        <v>833.58526611328125</v>
      </c>
      <c r="G5957" s="24">
        <v>1261.696044921875</v>
      </c>
      <c r="H5957" s="24">
        <v>800.2418212890625</v>
      </c>
    </row>
    <row r="5958" spans="1:8">
      <c r="A5958">
        <v>197</v>
      </c>
      <c r="B5958" t="s">
        <v>459</v>
      </c>
      <c r="C5958">
        <v>16</v>
      </c>
      <c r="D5958" s="24">
        <v>9491.0185546875</v>
      </c>
      <c r="E5958" s="24">
        <v>1872.09521484375</v>
      </c>
      <c r="F5958" s="24">
        <v>973.66412353515625</v>
      </c>
      <c r="G5958" s="24">
        <v>1453.435791015625</v>
      </c>
      <c r="H5958" s="24">
        <v>931.83172607421875</v>
      </c>
    </row>
    <row r="5959" spans="1:8">
      <c r="A5959">
        <v>198</v>
      </c>
      <c r="B5959" t="s">
        <v>460</v>
      </c>
      <c r="C5959">
        <v>16</v>
      </c>
      <c r="D5959" s="24">
        <v>15703.166015625</v>
      </c>
      <c r="E5959" s="24">
        <v>1580.953125</v>
      </c>
      <c r="F5959" s="24">
        <v>587.8387451171875</v>
      </c>
      <c r="G5959" s="24">
        <v>1164.017822265625</v>
      </c>
      <c r="H5959" s="24">
        <v>755.8533935546875</v>
      </c>
    </row>
    <row r="5960" spans="1:8">
      <c r="A5960">
        <v>199</v>
      </c>
      <c r="B5960" t="s">
        <v>461</v>
      </c>
      <c r="C5960">
        <v>16</v>
      </c>
      <c r="D5960" s="24">
        <v>5538.56591796875</v>
      </c>
      <c r="E5960" s="24">
        <v>1137.057861328125</v>
      </c>
      <c r="F5960" s="24">
        <v>524.6075439453125</v>
      </c>
      <c r="G5960" s="24">
        <v>1188.9539794921875</v>
      </c>
      <c r="H5960" s="24">
        <v>388.56961059570312</v>
      </c>
    </row>
    <row r="5961" spans="1:8">
      <c r="A5961">
        <v>200</v>
      </c>
      <c r="B5961" t="s">
        <v>462</v>
      </c>
      <c r="C5961">
        <v>16</v>
      </c>
      <c r="D5961" s="24">
        <v>6557.85107421875</v>
      </c>
      <c r="E5961" s="24">
        <v>1628.405517578125</v>
      </c>
      <c r="F5961" s="24">
        <v>1103.2164306640625</v>
      </c>
      <c r="G5961" s="24">
        <v>1797.076416015625</v>
      </c>
      <c r="H5961" s="24">
        <v>1607.8984375</v>
      </c>
    </row>
    <row r="5962" spans="1:8">
      <c r="A5962">
        <v>201</v>
      </c>
      <c r="B5962" t="s">
        <v>463</v>
      </c>
      <c r="C5962">
        <v>16</v>
      </c>
      <c r="D5962" s="24">
        <v>9776.9326171875</v>
      </c>
      <c r="E5962" s="24">
        <v>1570.156982421875</v>
      </c>
      <c r="F5962" s="24">
        <v>840.29034423828125</v>
      </c>
      <c r="G5962" s="24">
        <v>1296.7666015625</v>
      </c>
      <c r="H5962" s="24">
        <v>1047.907958984375</v>
      </c>
    </row>
    <row r="5963" spans="1:8">
      <c r="A5963">
        <v>202</v>
      </c>
      <c r="B5963" t="s">
        <v>464</v>
      </c>
      <c r="C5963">
        <v>16</v>
      </c>
      <c r="D5963" s="24">
        <v>6317.10107421875</v>
      </c>
      <c r="E5963" s="24">
        <v>364.9556884765625</v>
      </c>
      <c r="F5963" s="24">
        <v>789.656494140625</v>
      </c>
      <c r="G5963" s="24">
        <v>1078.4091796875</v>
      </c>
      <c r="H5963" s="24">
        <v>683.361328125</v>
      </c>
    </row>
    <row r="5964" spans="1:8">
      <c r="A5964">
        <v>203</v>
      </c>
      <c r="B5964" t="s">
        <v>465</v>
      </c>
      <c r="C5964">
        <v>16</v>
      </c>
      <c r="D5964" s="24">
        <v>9303.2607421875</v>
      </c>
      <c r="E5964" s="24">
        <v>1002.368896484375</v>
      </c>
      <c r="F5964" s="24">
        <v>394.35006713867188</v>
      </c>
      <c r="G5964" s="24">
        <v>1606.442626953125</v>
      </c>
      <c r="H5964" s="24">
        <v>1543.2279052734375</v>
      </c>
    </row>
    <row r="5965" spans="1:8">
      <c r="A5965">
        <v>204</v>
      </c>
      <c r="B5965" t="s">
        <v>466</v>
      </c>
      <c r="C5965">
        <v>16</v>
      </c>
      <c r="D5965" s="24">
        <v>12384.4404296875</v>
      </c>
      <c r="E5965" s="24">
        <v>2264.6513671875</v>
      </c>
      <c r="F5965" s="24">
        <v>1573.5699462890625</v>
      </c>
      <c r="G5965" s="24">
        <v>1805.735107421875</v>
      </c>
      <c r="H5965" s="24">
        <v>1667.9964599609375</v>
      </c>
    </row>
    <row r="5966" spans="1:8">
      <c r="A5966">
        <v>205</v>
      </c>
      <c r="B5966" t="s">
        <v>467</v>
      </c>
      <c r="C5966">
        <v>16</v>
      </c>
      <c r="D5966" s="24">
        <v>4508.048828125</v>
      </c>
      <c r="E5966" s="24">
        <v>525.54400634765625</v>
      </c>
      <c r="F5966" s="24">
        <v>455.12677001953125</v>
      </c>
      <c r="G5966" s="24">
        <v>1379.2318115234375</v>
      </c>
      <c r="H5966" s="24">
        <v>812.17718505859375</v>
      </c>
    </row>
    <row r="5967" spans="1:8">
      <c r="A5967">
        <v>206</v>
      </c>
      <c r="B5967" t="s">
        <v>468</v>
      </c>
      <c r="C5967">
        <v>16</v>
      </c>
      <c r="D5967" s="24">
        <v>6122.125</v>
      </c>
      <c r="E5967" s="24">
        <v>1388.4969482421875</v>
      </c>
      <c r="F5967" s="24">
        <v>705.29437255859375</v>
      </c>
      <c r="G5967" s="24">
        <v>345.90679931640625</v>
      </c>
      <c r="H5967" s="24">
        <v>144.47041320800781</v>
      </c>
    </row>
    <row r="5968" spans="1:8">
      <c r="A5968">
        <v>207</v>
      </c>
      <c r="B5968" t="s">
        <v>469</v>
      </c>
      <c r="C5968">
        <v>16</v>
      </c>
      <c r="D5968" s="24">
        <v>31078.1796875</v>
      </c>
      <c r="E5968" s="24">
        <v>6047.8896484375</v>
      </c>
      <c r="F5968" s="24">
        <v>3816.11474609375</v>
      </c>
      <c r="G5968" s="24">
        <v>4424.29150390625</v>
      </c>
      <c r="H5968" s="24">
        <v>3283.635986328125</v>
      </c>
    </row>
    <row r="5969" spans="1:8">
      <c r="A5969">
        <v>208</v>
      </c>
      <c r="B5969" t="s">
        <v>470</v>
      </c>
      <c r="C5969">
        <v>16</v>
      </c>
      <c r="D5969" s="24">
        <v>16822.29296875</v>
      </c>
      <c r="E5969" s="24">
        <v>2499.0107421875</v>
      </c>
      <c r="F5969" s="24">
        <v>1919.4639892578125</v>
      </c>
      <c r="G5969" s="24">
        <v>2254.3759765625</v>
      </c>
      <c r="H5969" s="24">
        <v>1920.107177734375</v>
      </c>
    </row>
    <row r="5970" spans="1:8">
      <c r="A5970">
        <v>209</v>
      </c>
      <c r="B5970" t="s">
        <v>471</v>
      </c>
      <c r="C5970">
        <v>16</v>
      </c>
      <c r="D5970" s="24">
        <v>10485.46875</v>
      </c>
      <c r="E5970" s="24">
        <v>1862.2850341796875</v>
      </c>
      <c r="F5970" s="24">
        <v>835.0206298828125</v>
      </c>
      <c r="G5970" s="24">
        <v>1435.1585693359375</v>
      </c>
      <c r="H5970" s="24">
        <v>162.72734069824219</v>
      </c>
    </row>
    <row r="5971" spans="1:8">
      <c r="A5971">
        <v>210</v>
      </c>
      <c r="B5971" t="s">
        <v>472</v>
      </c>
      <c r="C5971">
        <v>16</v>
      </c>
      <c r="D5971" s="24">
        <v>19381.166015625</v>
      </c>
      <c r="E5971" s="24">
        <v>3148.68896484375</v>
      </c>
      <c r="F5971" s="24">
        <v>1888.924072265625</v>
      </c>
      <c r="G5971" s="24">
        <v>2349.61279296875</v>
      </c>
      <c r="H5971" s="24">
        <v>999.0423583984375</v>
      </c>
    </row>
    <row r="5972" spans="1:8">
      <c r="A5972">
        <v>211</v>
      </c>
      <c r="B5972" t="s">
        <v>473</v>
      </c>
      <c r="C5972">
        <v>16</v>
      </c>
      <c r="D5972" s="24">
        <v>11477.8447265625</v>
      </c>
      <c r="E5972" s="24">
        <v>1952.0556640625</v>
      </c>
      <c r="F5972" s="24">
        <v>1323.0057373046875</v>
      </c>
      <c r="G5972" s="24">
        <v>1984.8651123046875</v>
      </c>
      <c r="H5972" s="24">
        <v>859.825927734375</v>
      </c>
    </row>
    <row r="5973" spans="1:8">
      <c r="A5973">
        <v>212</v>
      </c>
      <c r="B5973" t="s">
        <v>474</v>
      </c>
      <c r="C5973">
        <v>16</v>
      </c>
      <c r="D5973" s="24">
        <v>6111</v>
      </c>
      <c r="E5973" s="24">
        <v>534.71575927734375</v>
      </c>
      <c r="F5973" s="24">
        <v>923.6298828125</v>
      </c>
      <c r="G5973" s="24">
        <v>924.989013671875</v>
      </c>
      <c r="H5973" s="24">
        <v>684.96484375</v>
      </c>
    </row>
    <row r="5974" spans="1:8">
      <c r="A5974">
        <v>213</v>
      </c>
      <c r="B5974" t="s">
        <v>475</v>
      </c>
      <c r="C5974">
        <v>16</v>
      </c>
      <c r="D5974" s="24">
        <v>6169.67919921875</v>
      </c>
      <c r="E5974" s="24">
        <v>1009.589599609375</v>
      </c>
      <c r="F5974" s="24">
        <v>735.86907958984375</v>
      </c>
      <c r="G5974" s="24">
        <v>938.12109375</v>
      </c>
      <c r="H5974" s="24">
        <v>931.91845703125</v>
      </c>
    </row>
    <row r="5975" spans="1:8">
      <c r="A5975">
        <v>214</v>
      </c>
      <c r="B5975" t="s">
        <v>476</v>
      </c>
      <c r="C5975">
        <v>16</v>
      </c>
      <c r="D5975" s="24">
        <v>2135.845458984375</v>
      </c>
      <c r="E5975" s="24">
        <v>733.25244140625</v>
      </c>
      <c r="F5975" s="24">
        <v>292.22967529296875</v>
      </c>
      <c r="G5975" s="24">
        <v>1138.15771484375</v>
      </c>
      <c r="H5975" s="24">
        <v>936.1258544921875</v>
      </c>
    </row>
    <row r="5976" spans="1:8">
      <c r="A5976">
        <v>215</v>
      </c>
      <c r="B5976" t="s">
        <v>477</v>
      </c>
      <c r="C5976">
        <v>16</v>
      </c>
      <c r="D5976" s="24">
        <v>3925.70068359375</v>
      </c>
      <c r="E5976" s="24">
        <v>524.86114501953125</v>
      </c>
      <c r="F5976" s="24">
        <v>133.65327453613281</v>
      </c>
      <c r="G5976" s="24">
        <v>234.81022644042969</v>
      </c>
      <c r="H5976" s="24">
        <v>330.0706787109375</v>
      </c>
    </row>
    <row r="5977" spans="1:8">
      <c r="A5977">
        <v>216</v>
      </c>
      <c r="B5977" t="s">
        <v>478</v>
      </c>
      <c r="C5977">
        <v>16</v>
      </c>
      <c r="D5977" s="24">
        <v>2708.650634765625</v>
      </c>
      <c r="E5977" s="24">
        <v>783.89019775390625</v>
      </c>
      <c r="F5977" s="24">
        <v>595.25701904296875</v>
      </c>
      <c r="G5977" s="24">
        <v>1198.2899169921875</v>
      </c>
      <c r="H5977" s="24">
        <v>746.86785888671875</v>
      </c>
    </row>
    <row r="5978" spans="1:8">
      <c r="A5978">
        <v>217</v>
      </c>
      <c r="B5978" t="s">
        <v>479</v>
      </c>
      <c r="C5978">
        <v>16</v>
      </c>
      <c r="D5978" s="24">
        <v>6048.58203125</v>
      </c>
      <c r="E5978" s="24">
        <v>970.26641845703125</v>
      </c>
      <c r="F5978" s="24">
        <v>757.20062255859375</v>
      </c>
      <c r="G5978" s="24">
        <v>1115.0262451171875</v>
      </c>
      <c r="H5978" s="24">
        <v>646.54156494140625</v>
      </c>
    </row>
    <row r="5979" spans="1:8">
      <c r="A5979">
        <v>218</v>
      </c>
      <c r="B5979" t="s">
        <v>480</v>
      </c>
      <c r="C5979">
        <v>16</v>
      </c>
      <c r="D5979" s="24">
        <v>12291.1064453125</v>
      </c>
      <c r="E5979" s="24">
        <v>2152.086669921875</v>
      </c>
      <c r="F5979" s="24">
        <v>1474.8536376953125</v>
      </c>
      <c r="G5979" s="24">
        <v>1639.8294677734375</v>
      </c>
      <c r="H5979" s="24">
        <v>390.55380249023438</v>
      </c>
    </row>
    <row r="5980" spans="1:8">
      <c r="A5980">
        <v>219</v>
      </c>
      <c r="B5980" t="s">
        <v>481</v>
      </c>
      <c r="C5980">
        <v>16</v>
      </c>
      <c r="D5980" s="24">
        <v>10003.9443359375</v>
      </c>
      <c r="E5980" s="24">
        <v>1416.68359375</v>
      </c>
      <c r="F5980" s="24">
        <v>996.11737060546875</v>
      </c>
      <c r="G5980" s="24">
        <v>1434.458251953125</v>
      </c>
      <c r="H5980" s="24">
        <v>955.93218994140625</v>
      </c>
    </row>
    <row r="5981" spans="1:8">
      <c r="A5981">
        <v>220</v>
      </c>
      <c r="B5981" t="s">
        <v>482</v>
      </c>
      <c r="C5981">
        <v>16</v>
      </c>
      <c r="D5981" s="24">
        <v>12932.302734375</v>
      </c>
      <c r="E5981" s="24">
        <v>1607.0845947265625</v>
      </c>
      <c r="F5981" s="24">
        <v>1139.522216796875</v>
      </c>
      <c r="G5981" s="24">
        <v>1529.6361083984375</v>
      </c>
      <c r="H5981" s="24">
        <v>547.51141357421875</v>
      </c>
    </row>
    <row r="5982" spans="1:8">
      <c r="A5982">
        <v>221</v>
      </c>
      <c r="B5982" t="s">
        <v>483</v>
      </c>
      <c r="C5982">
        <v>16</v>
      </c>
      <c r="D5982" s="24">
        <v>5294.61474609375</v>
      </c>
      <c r="E5982" s="24">
        <v>916.7093505859375</v>
      </c>
      <c r="F5982" s="24">
        <v>880.58685302734375</v>
      </c>
      <c r="G5982" s="24">
        <v>1091.3466796875</v>
      </c>
      <c r="H5982" s="24">
        <v>-2348.4619140625</v>
      </c>
    </row>
    <row r="5983" spans="1:8">
      <c r="A5983">
        <v>222</v>
      </c>
      <c r="B5983" t="s">
        <v>484</v>
      </c>
      <c r="C5983">
        <v>16</v>
      </c>
      <c r="D5983" s="24">
        <v>29870.720703125</v>
      </c>
      <c r="E5983" s="24">
        <v>4506.72314453125</v>
      </c>
      <c r="F5983" s="24">
        <v>3018.67041015625</v>
      </c>
      <c r="G5983" s="24">
        <v>3646.669677734375</v>
      </c>
      <c r="H5983" s="24">
        <v>885.017822265625</v>
      </c>
    </row>
    <row r="5984" spans="1:8">
      <c r="A5984">
        <v>223</v>
      </c>
      <c r="B5984" t="s">
        <v>485</v>
      </c>
      <c r="C5984">
        <v>16</v>
      </c>
      <c r="D5984" s="24">
        <v>12821.900390625</v>
      </c>
      <c r="E5984" s="24">
        <v>2184.547607421875</v>
      </c>
      <c r="F5984" s="24">
        <v>2123.91943359375</v>
      </c>
      <c r="G5984" s="24">
        <v>2664.2734375</v>
      </c>
      <c r="H5984" s="24">
        <v>895.16973876953125</v>
      </c>
    </row>
    <row r="5985" spans="1:8">
      <c r="A5985">
        <v>224</v>
      </c>
      <c r="B5985" t="s">
        <v>486</v>
      </c>
      <c r="C5985">
        <v>16</v>
      </c>
      <c r="D5985" s="24">
        <v>15678.8017578125</v>
      </c>
      <c r="E5985" s="24">
        <v>2363.410400390625</v>
      </c>
      <c r="F5985" s="24">
        <v>1715.5875244140625</v>
      </c>
      <c r="G5985" s="24">
        <v>2063.359619140625</v>
      </c>
      <c r="H5985" s="24">
        <v>1290.9033203125</v>
      </c>
    </row>
    <row r="5986" spans="1:8">
      <c r="A5986">
        <v>225</v>
      </c>
      <c r="B5986" t="s">
        <v>487</v>
      </c>
      <c r="C5986">
        <v>16</v>
      </c>
      <c r="D5986" s="24">
        <v>22187.3203125</v>
      </c>
      <c r="E5986" s="24">
        <v>3326.918701171875</v>
      </c>
      <c r="F5986" s="24">
        <v>1915.12744140625</v>
      </c>
      <c r="G5986" s="24">
        <v>2155.4951171875</v>
      </c>
      <c r="H5986" s="24">
        <v>1664.78173828125</v>
      </c>
    </row>
    <row r="5987" spans="1:8">
      <c r="A5987">
        <v>226</v>
      </c>
      <c r="B5987" t="s">
        <v>488</v>
      </c>
      <c r="C5987">
        <v>16</v>
      </c>
      <c r="D5987" s="24">
        <v>22241.65625</v>
      </c>
      <c r="E5987" s="24">
        <v>3273.998046875</v>
      </c>
      <c r="F5987" s="24">
        <v>2347.81201171875</v>
      </c>
      <c r="G5987" s="24">
        <v>1933.242431640625</v>
      </c>
      <c r="H5987" s="24">
        <v>1460.061767578125</v>
      </c>
    </row>
    <row r="5988" spans="1:8">
      <c r="A5988">
        <v>227</v>
      </c>
      <c r="B5988" t="s">
        <v>489</v>
      </c>
      <c r="C5988">
        <v>16</v>
      </c>
      <c r="D5988" s="24">
        <v>11555.6201171875</v>
      </c>
      <c r="E5988" s="24">
        <v>1459.2796630859375</v>
      </c>
      <c r="F5988" s="24">
        <v>996.16162109375</v>
      </c>
      <c r="G5988" s="24">
        <v>635.43841552734375</v>
      </c>
      <c r="H5988" s="24">
        <v>-10.256243705749512</v>
      </c>
    </row>
    <row r="5989" spans="1:8">
      <c r="A5989">
        <v>228</v>
      </c>
      <c r="B5989" t="s">
        <v>490</v>
      </c>
      <c r="C5989">
        <v>16</v>
      </c>
      <c r="D5989" s="24">
        <v>8297.4638671875</v>
      </c>
      <c r="E5989" s="24">
        <v>771.87957763671875</v>
      </c>
      <c r="F5989" s="24">
        <v>742.69708251953125</v>
      </c>
      <c r="G5989" s="24">
        <v>1131.272705078125</v>
      </c>
      <c r="H5989" s="24">
        <v>-1222.9854736328125</v>
      </c>
    </row>
    <row r="5990" spans="1:8">
      <c r="A5990">
        <v>229</v>
      </c>
      <c r="B5990" t="s">
        <v>491</v>
      </c>
      <c r="C5990">
        <v>16</v>
      </c>
      <c r="D5990" s="24">
        <v>15267.4375</v>
      </c>
      <c r="E5990" s="24">
        <v>1451.0611572265625</v>
      </c>
      <c r="F5990" s="24">
        <v>1540.90576171875</v>
      </c>
      <c r="G5990" s="24">
        <v>2145.887451171875</v>
      </c>
      <c r="H5990" s="24">
        <v>17.300382614135742</v>
      </c>
    </row>
    <row r="5991" spans="1:8">
      <c r="A5991">
        <v>230</v>
      </c>
      <c r="B5991" t="s">
        <v>492</v>
      </c>
      <c r="C5991">
        <v>16</v>
      </c>
      <c r="D5991" s="24">
        <v>8747.1064453125</v>
      </c>
      <c r="E5991" s="24">
        <v>1397.44091796875</v>
      </c>
      <c r="F5991" s="24">
        <v>797.00048828125</v>
      </c>
      <c r="G5991" s="24">
        <v>1508.3740234375</v>
      </c>
      <c r="H5991" s="24">
        <v>780.59716796875</v>
      </c>
    </row>
    <row r="5992" spans="1:8">
      <c r="A5992">
        <v>231</v>
      </c>
      <c r="B5992" t="s">
        <v>493</v>
      </c>
      <c r="C5992">
        <v>16</v>
      </c>
      <c r="D5992" s="24">
        <v>16897.205078125</v>
      </c>
      <c r="E5992" s="24">
        <v>3979.534423828125</v>
      </c>
      <c r="F5992" s="24">
        <v>1490.64697265625</v>
      </c>
      <c r="G5992" s="24">
        <v>1233.020263671875</v>
      </c>
      <c r="H5992" s="24">
        <v>694.94415283203125</v>
      </c>
    </row>
    <row r="5993" spans="1:8">
      <c r="A5993">
        <v>232</v>
      </c>
      <c r="B5993" t="s">
        <v>494</v>
      </c>
      <c r="C5993">
        <v>16</v>
      </c>
      <c r="D5993" s="24">
        <v>12683.5498046875</v>
      </c>
      <c r="E5993" s="24">
        <v>2868.910888671875</v>
      </c>
      <c r="F5993" s="24">
        <v>3020.24072265625</v>
      </c>
      <c r="G5993" s="24">
        <v>2282.4013671875</v>
      </c>
      <c r="H5993" s="24">
        <v>1668.9373779296875</v>
      </c>
    </row>
    <row r="5994" spans="1:8">
      <c r="A5994">
        <v>233</v>
      </c>
      <c r="B5994" t="s">
        <v>495</v>
      </c>
      <c r="C5994">
        <v>16</v>
      </c>
      <c r="D5994" s="24">
        <v>2776.58349609375</v>
      </c>
      <c r="E5994" s="24">
        <v>252.90098571777344</v>
      </c>
      <c r="F5994" s="24">
        <v>170.71128845214844</v>
      </c>
      <c r="G5994" s="24">
        <v>610.534912109375</v>
      </c>
      <c r="H5994" s="24">
        <v>447.15350341796875</v>
      </c>
    </row>
    <row r="5995" spans="1:8">
      <c r="A5995">
        <v>234</v>
      </c>
      <c r="B5995" t="s">
        <v>496</v>
      </c>
      <c r="C5995">
        <v>16</v>
      </c>
      <c r="D5995" s="24">
        <v>7953.982421875</v>
      </c>
      <c r="E5995" s="24">
        <v>1079.657470703125</v>
      </c>
      <c r="F5995" s="24">
        <v>663.50775146484375</v>
      </c>
      <c r="G5995" s="24">
        <v>1726.2308349609375</v>
      </c>
      <c r="H5995" s="24">
        <v>1544.1392822265625</v>
      </c>
    </row>
    <row r="5996" spans="1:8">
      <c r="A5996">
        <v>235</v>
      </c>
      <c r="B5996" t="s">
        <v>497</v>
      </c>
      <c r="C5996">
        <v>16</v>
      </c>
      <c r="D5996" s="24">
        <v>13037.1318359375</v>
      </c>
      <c r="E5996" s="24">
        <v>2320.91943359375</v>
      </c>
      <c r="F5996" s="24">
        <v>1802.7552490234375</v>
      </c>
      <c r="G5996" s="24">
        <v>1927.214111328125</v>
      </c>
      <c r="H5996" s="24">
        <v>1397.73046875</v>
      </c>
    </row>
    <row r="5997" spans="1:8">
      <c r="A5997">
        <v>236</v>
      </c>
      <c r="B5997" t="s">
        <v>498</v>
      </c>
      <c r="C5997">
        <v>16</v>
      </c>
      <c r="D5997" s="24">
        <v>10242.498046875</v>
      </c>
      <c r="E5997" s="24">
        <v>1400.6163330078125</v>
      </c>
      <c r="F5997" s="24">
        <v>844.89251708984375</v>
      </c>
      <c r="G5997" s="24">
        <v>1178.456298828125</v>
      </c>
      <c r="H5997" s="24">
        <v>403.25167846679688</v>
      </c>
    </row>
    <row r="5998" spans="1:8">
      <c r="A5998">
        <v>237</v>
      </c>
      <c r="B5998" t="s">
        <v>499</v>
      </c>
      <c r="C5998">
        <v>16</v>
      </c>
      <c r="D5998" s="24">
        <v>2476.84326171875</v>
      </c>
      <c r="E5998" s="24">
        <v>407.19439697265625</v>
      </c>
      <c r="F5998" s="24">
        <v>112.86293029785156</v>
      </c>
      <c r="G5998" s="24">
        <v>801.752685546875</v>
      </c>
      <c r="H5998" s="24">
        <v>79.193534851074219</v>
      </c>
    </row>
    <row r="5999" spans="1:8">
      <c r="A5999">
        <v>238</v>
      </c>
      <c r="B5999" t="s">
        <v>500</v>
      </c>
      <c r="C5999">
        <v>16</v>
      </c>
      <c r="D5999" s="24">
        <v>4610.3203125</v>
      </c>
      <c r="E5999" s="24">
        <v>808.31658935546875</v>
      </c>
      <c r="F5999" s="24">
        <v>518.953369140625</v>
      </c>
      <c r="G5999" s="24">
        <v>901.017822265625</v>
      </c>
      <c r="H5999" s="24">
        <v>172.25773620605469</v>
      </c>
    </row>
    <row r="6000" spans="1:8">
      <c r="A6000">
        <v>239</v>
      </c>
      <c r="B6000" t="s">
        <v>501</v>
      </c>
      <c r="C6000">
        <v>16</v>
      </c>
      <c r="D6000" s="24">
        <v>2714.1455078125</v>
      </c>
      <c r="E6000" s="24">
        <v>173.8411865234375</v>
      </c>
      <c r="F6000" s="24">
        <v>72.260543823242188</v>
      </c>
      <c r="G6000" s="24">
        <v>1142.1451416015625</v>
      </c>
      <c r="H6000" s="24">
        <v>90.988380432128906</v>
      </c>
    </row>
    <row r="6001" spans="1:8">
      <c r="A6001">
        <v>240</v>
      </c>
      <c r="B6001" t="s">
        <v>502</v>
      </c>
      <c r="C6001">
        <v>16</v>
      </c>
      <c r="D6001" s="24">
        <v>515.7945556640625</v>
      </c>
      <c r="E6001" s="24">
        <v>547.14398193359375</v>
      </c>
      <c r="F6001" s="24">
        <v>139.50825500488281</v>
      </c>
      <c r="G6001" s="24">
        <v>829.98114013671875</v>
      </c>
      <c r="H6001" s="24">
        <v>1649.1591796875</v>
      </c>
    </row>
    <row r="6002" spans="1:8">
      <c r="A6002">
        <v>241</v>
      </c>
      <c r="B6002" t="s">
        <v>503</v>
      </c>
      <c r="C6002">
        <v>16</v>
      </c>
      <c r="D6002" s="24">
        <v>14886.626953125</v>
      </c>
      <c r="E6002" s="24">
        <v>2277.8662109375</v>
      </c>
      <c r="F6002" s="24">
        <v>1250.3291015625</v>
      </c>
      <c r="G6002" s="24">
        <v>1779.2099609375</v>
      </c>
      <c r="H6002" s="24">
        <v>1256.604736328125</v>
      </c>
    </row>
    <row r="6003" spans="1:8">
      <c r="A6003">
        <v>242</v>
      </c>
      <c r="B6003" t="s">
        <v>504</v>
      </c>
      <c r="C6003">
        <v>16</v>
      </c>
      <c r="D6003" s="24">
        <v>17632.916015625</v>
      </c>
      <c r="E6003" s="24">
        <v>2520.924560546875</v>
      </c>
      <c r="F6003" s="24">
        <v>1038.2923583984375</v>
      </c>
      <c r="G6003" s="24">
        <v>1722.7593994140625</v>
      </c>
      <c r="H6003" s="24">
        <v>834.09564208984375</v>
      </c>
    </row>
    <row r="6004" spans="1:8">
      <c r="A6004">
        <v>243</v>
      </c>
      <c r="B6004" t="s">
        <v>505</v>
      </c>
      <c r="C6004">
        <v>16</v>
      </c>
      <c r="D6004" s="24">
        <v>9981.9697265625</v>
      </c>
      <c r="E6004" s="24">
        <v>1672.4342041015625</v>
      </c>
      <c r="F6004" s="24">
        <v>1056.7342529296875</v>
      </c>
      <c r="G6004" s="24">
        <v>1429.89892578125</v>
      </c>
      <c r="H6004" s="24">
        <v>1044.4071044921875</v>
      </c>
    </row>
    <row r="6005" spans="1:8">
      <c r="A6005">
        <v>244</v>
      </c>
      <c r="B6005" t="s">
        <v>506</v>
      </c>
      <c r="C6005">
        <v>16</v>
      </c>
      <c r="D6005" s="24">
        <v>20726.955078125</v>
      </c>
      <c r="E6005" s="24">
        <v>3219.64208984375</v>
      </c>
      <c r="F6005" s="24">
        <v>1555.4346923828125</v>
      </c>
      <c r="G6005" s="24">
        <v>2569.839599609375</v>
      </c>
      <c r="H6005" s="24">
        <v>1002.2217407226562</v>
      </c>
    </row>
    <row r="6006" spans="1:8">
      <c r="A6006">
        <v>245</v>
      </c>
      <c r="B6006" t="s">
        <v>507</v>
      </c>
      <c r="C6006">
        <v>16</v>
      </c>
      <c r="D6006" s="24">
        <v>7496.87548828125</v>
      </c>
      <c r="E6006" s="24">
        <v>1146.682861328125</v>
      </c>
      <c r="F6006" s="24">
        <v>552.51068115234375</v>
      </c>
      <c r="G6006" s="24">
        <v>1159.6053466796875</v>
      </c>
      <c r="H6006" s="24">
        <v>841.80853271484375</v>
      </c>
    </row>
    <row r="6007" spans="1:8">
      <c r="A6007">
        <v>246</v>
      </c>
      <c r="B6007" t="s">
        <v>508</v>
      </c>
      <c r="C6007">
        <v>16</v>
      </c>
      <c r="D6007" s="24">
        <v>9995.142578125</v>
      </c>
      <c r="E6007" s="24">
        <v>1282.07958984375</v>
      </c>
      <c r="F6007" s="24">
        <v>-1026.6788330078125</v>
      </c>
      <c r="G6007" s="24">
        <v>-2876.10498046875</v>
      </c>
      <c r="H6007" s="24">
        <v>-558.5447998046875</v>
      </c>
    </row>
    <row r="6008" spans="1:8">
      <c r="A6008">
        <v>247</v>
      </c>
      <c r="B6008" t="s">
        <v>509</v>
      </c>
      <c r="C6008">
        <v>16</v>
      </c>
      <c r="D6008" s="24">
        <v>9481.3857421875</v>
      </c>
      <c r="E6008" s="24">
        <v>837.77496337890625</v>
      </c>
      <c r="F6008" s="24">
        <v>170.06245422363281</v>
      </c>
      <c r="G6008" s="24">
        <v>661.704345703125</v>
      </c>
      <c r="H6008" s="24">
        <v>529.29144287109375</v>
      </c>
    </row>
    <row r="6009" spans="1:8">
      <c r="A6009">
        <v>248</v>
      </c>
      <c r="B6009" t="s">
        <v>510</v>
      </c>
      <c r="C6009">
        <v>16</v>
      </c>
      <c r="D6009" s="24">
        <v>19954.8125</v>
      </c>
      <c r="E6009" s="24">
        <v>2487.00048828125</v>
      </c>
      <c r="F6009" s="24">
        <v>1967.2613525390625</v>
      </c>
      <c r="G6009" s="24">
        <v>1790.87451171875</v>
      </c>
      <c r="H6009" s="24">
        <v>1186.8687744140625</v>
      </c>
    </row>
    <row r="6010" spans="1:8">
      <c r="A6010">
        <v>249</v>
      </c>
      <c r="B6010" t="s">
        <v>511</v>
      </c>
      <c r="C6010">
        <v>16</v>
      </c>
      <c r="D6010" s="24">
        <v>6558.06396484375</v>
      </c>
      <c r="E6010" s="24">
        <v>661.383544921875</v>
      </c>
      <c r="F6010" s="24">
        <v>317.65557861328125</v>
      </c>
      <c r="G6010" s="24">
        <v>974.40667724609375</v>
      </c>
      <c r="H6010" s="24">
        <v>582.12371826171875</v>
      </c>
    </row>
    <row r="6011" spans="1:8">
      <c r="A6011">
        <v>250</v>
      </c>
      <c r="B6011" t="s">
        <v>512</v>
      </c>
      <c r="C6011">
        <v>16</v>
      </c>
      <c r="D6011" s="24">
        <v>36668.6015625</v>
      </c>
      <c r="E6011" s="24">
        <v>4933.46435546875</v>
      </c>
      <c r="F6011" s="24">
        <v>3897.383056640625</v>
      </c>
      <c r="G6011" s="24">
        <v>4032.99072265625</v>
      </c>
      <c r="H6011" s="24">
        <v>1633.1092529296875</v>
      </c>
    </row>
    <row r="6012" spans="1:8">
      <c r="A6012">
        <v>251</v>
      </c>
      <c r="B6012" t="s">
        <v>513</v>
      </c>
      <c r="C6012">
        <v>16</v>
      </c>
      <c r="D6012" s="24">
        <v>5461.52685546875</v>
      </c>
      <c r="E6012" s="24">
        <v>951.9049072265625</v>
      </c>
      <c r="F6012" s="24">
        <v>1385.50146484375</v>
      </c>
      <c r="G6012" s="24">
        <v>553.65570068359375</v>
      </c>
      <c r="H6012" s="24">
        <v>764.1578369140625</v>
      </c>
    </row>
    <row r="6013" spans="1:8">
      <c r="A6013">
        <v>252</v>
      </c>
      <c r="B6013" t="s">
        <v>514</v>
      </c>
      <c r="C6013">
        <v>16</v>
      </c>
      <c r="D6013" s="24">
        <v>6896.404296875</v>
      </c>
      <c r="E6013" s="24">
        <v>2065.293701171875</v>
      </c>
      <c r="F6013" s="24">
        <v>961.03070068359375</v>
      </c>
      <c r="G6013" s="24">
        <v>1569.7847900390625</v>
      </c>
      <c r="H6013" s="24">
        <v>1112.0234375</v>
      </c>
    </row>
    <row r="6014" spans="1:8">
      <c r="A6014">
        <v>253</v>
      </c>
      <c r="B6014" t="s">
        <v>515</v>
      </c>
      <c r="C6014">
        <v>16</v>
      </c>
      <c r="D6014" s="24">
        <v>14969.681640625</v>
      </c>
      <c r="E6014" s="24">
        <v>2933.655029296875</v>
      </c>
      <c r="F6014" s="24">
        <v>2285.354736328125</v>
      </c>
      <c r="G6014" s="24">
        <v>3591.619873046875</v>
      </c>
      <c r="H6014" s="24">
        <v>2206.770751953125</v>
      </c>
    </row>
    <row r="6015" spans="1:8">
      <c r="A6015">
        <v>254</v>
      </c>
      <c r="B6015" t="s">
        <v>516</v>
      </c>
      <c r="C6015">
        <v>16</v>
      </c>
      <c r="D6015" s="24">
        <v>5216.693359375</v>
      </c>
      <c r="E6015" s="24">
        <v>870.41290283203125</v>
      </c>
      <c r="F6015" s="24">
        <v>480.65753173828125</v>
      </c>
      <c r="G6015" s="24">
        <v>119.60105133056641</v>
      </c>
      <c r="H6015" s="24">
        <v>437.79833984375</v>
      </c>
    </row>
    <row r="6016" spans="1:8">
      <c r="A6016">
        <v>255</v>
      </c>
      <c r="B6016" t="s">
        <v>517</v>
      </c>
      <c r="C6016">
        <v>16</v>
      </c>
      <c r="D6016" s="24">
        <v>9034.095703125</v>
      </c>
      <c r="E6016" s="24">
        <v>2857.331787109375</v>
      </c>
      <c r="F6016" s="24">
        <v>-90.684677124023438</v>
      </c>
      <c r="G6016" s="24">
        <v>94.351509094238281</v>
      </c>
      <c r="H6016" s="24">
        <v>-964.58929443359375</v>
      </c>
    </row>
    <row r="6017" spans="1:8">
      <c r="A6017">
        <v>256</v>
      </c>
      <c r="B6017" t="s">
        <v>518</v>
      </c>
      <c r="C6017">
        <v>16</v>
      </c>
      <c r="D6017" s="24">
        <v>14195.603515625</v>
      </c>
      <c r="E6017" s="24">
        <v>1970.93359375</v>
      </c>
      <c r="F6017" s="24">
        <v>1493.841796875</v>
      </c>
      <c r="G6017" s="24">
        <v>842.14215087890625</v>
      </c>
      <c r="H6017" s="24">
        <v>1108.7418212890625</v>
      </c>
    </row>
    <row r="6018" spans="1:8">
      <c r="A6018">
        <v>257</v>
      </c>
      <c r="B6018" t="s">
        <v>519</v>
      </c>
      <c r="C6018">
        <v>16</v>
      </c>
      <c r="D6018" s="24">
        <v>2832.446533203125</v>
      </c>
      <c r="E6018" s="24">
        <v>342.33160400390625</v>
      </c>
      <c r="F6018" s="24">
        <v>777.380126953125</v>
      </c>
      <c r="G6018" s="24">
        <v>315.09555053710938</v>
      </c>
      <c r="H6018" s="24">
        <v>934.91015625</v>
      </c>
    </row>
    <row r="6019" spans="1:8">
      <c r="A6019">
        <v>258</v>
      </c>
      <c r="B6019" t="s">
        <v>520</v>
      </c>
      <c r="C6019">
        <v>16</v>
      </c>
      <c r="D6019" s="24">
        <v>8059.19775390625</v>
      </c>
      <c r="E6019" s="24">
        <v>2267.10009765625</v>
      </c>
      <c r="F6019" s="24">
        <v>311.59228515625</v>
      </c>
      <c r="G6019" s="24">
        <v>1598.788818359375</v>
      </c>
      <c r="H6019" s="24">
        <v>993.30499267578125</v>
      </c>
    </row>
    <row r="6020" spans="1:8">
      <c r="A6020">
        <v>259</v>
      </c>
      <c r="B6020" t="s">
        <v>521</v>
      </c>
      <c r="C6020">
        <v>16</v>
      </c>
      <c r="D6020" s="24">
        <v>3287.5205078125</v>
      </c>
      <c r="E6020" s="24">
        <v>256.58523559570312</v>
      </c>
      <c r="F6020" s="24">
        <v>370.43499755859375</v>
      </c>
      <c r="G6020" s="24">
        <v>434.9532470703125</v>
      </c>
      <c r="H6020" s="24">
        <v>613.919189453125</v>
      </c>
    </row>
    <row r="6021" spans="1:8">
      <c r="A6021">
        <v>260</v>
      </c>
      <c r="B6021" t="s">
        <v>522</v>
      </c>
      <c r="C6021">
        <v>16</v>
      </c>
      <c r="D6021" s="24">
        <v>5219.85986328125</v>
      </c>
      <c r="E6021" s="24">
        <v>931.6383056640625</v>
      </c>
      <c r="F6021" s="24">
        <v>446.967529296875</v>
      </c>
      <c r="G6021" s="24">
        <v>1396.56787109375</v>
      </c>
      <c r="H6021" s="24">
        <v>681.62750244140625</v>
      </c>
    </row>
    <row r="6022" spans="1:8">
      <c r="A6022">
        <v>261</v>
      </c>
      <c r="B6022" t="s">
        <v>523</v>
      </c>
      <c r="C6022">
        <v>16</v>
      </c>
      <c r="D6022" s="24">
        <v>-962.6026611328125</v>
      </c>
      <c r="E6022" s="24">
        <v>-6.5517425537109375</v>
      </c>
      <c r="F6022" s="24">
        <v>448.24118041992188</v>
      </c>
      <c r="G6022" s="24">
        <v>53.074462890625</v>
      </c>
      <c r="H6022" s="24">
        <v>673.89910888671875</v>
      </c>
    </row>
    <row r="6023" spans="1:8">
      <c r="A6023">
        <v>262</v>
      </c>
      <c r="B6023" t="s">
        <v>524</v>
      </c>
      <c r="C6023">
        <v>16</v>
      </c>
      <c r="D6023" s="24">
        <v>2446.891357421875</v>
      </c>
      <c r="E6023" s="24">
        <v>388.65713500976562</v>
      </c>
      <c r="F6023" s="24">
        <v>495.1343994140625</v>
      </c>
      <c r="G6023" s="24">
        <v>613.735107421875</v>
      </c>
      <c r="H6023" s="24">
        <v>386.34756469726562</v>
      </c>
    </row>
    <row r="6024" spans="1:8">
      <c r="A6024">
        <v>263</v>
      </c>
      <c r="B6024" t="s">
        <v>525</v>
      </c>
      <c r="C6024">
        <v>16</v>
      </c>
      <c r="D6024" s="24">
        <v>2132.402587890625</v>
      </c>
      <c r="E6024" s="24">
        <v>93.801002502441406</v>
      </c>
      <c r="F6024" s="24">
        <v>295.8470458984375</v>
      </c>
      <c r="G6024" s="24">
        <v>142.23539733886719</v>
      </c>
      <c r="H6024" s="24">
        <v>219.10757446289062</v>
      </c>
    </row>
    <row r="6025" spans="1:8">
      <c r="A6025">
        <v>264</v>
      </c>
      <c r="B6025" t="s">
        <v>526</v>
      </c>
      <c r="C6025">
        <v>16</v>
      </c>
      <c r="D6025" s="24">
        <v>4265.501953125</v>
      </c>
      <c r="E6025" s="24">
        <v>704.5694580078125</v>
      </c>
      <c r="F6025" s="24">
        <v>839.69610595703125</v>
      </c>
      <c r="G6025" s="24">
        <v>1100.154541015625</v>
      </c>
      <c r="H6025" s="24">
        <v>29.409326553344727</v>
      </c>
    </row>
    <row r="6026" spans="1:8">
      <c r="A6026">
        <v>265</v>
      </c>
      <c r="B6026" t="s">
        <v>527</v>
      </c>
      <c r="C6026">
        <v>16</v>
      </c>
      <c r="D6026" s="24">
        <v>21821.189453125</v>
      </c>
      <c r="E6026" s="24">
        <v>3176.88232421875</v>
      </c>
      <c r="F6026" s="24">
        <v>1614.536376953125</v>
      </c>
      <c r="G6026" s="24">
        <v>2211.341552734375</v>
      </c>
      <c r="H6026" s="24">
        <v>1054.127685546875</v>
      </c>
    </row>
    <row r="6027" spans="1:8">
      <c r="A6027">
        <v>266</v>
      </c>
      <c r="B6027" t="s">
        <v>528</v>
      </c>
      <c r="C6027">
        <v>16</v>
      </c>
      <c r="D6027" s="24">
        <v>21817.662109375</v>
      </c>
      <c r="E6027" s="24">
        <v>3296.81494140625</v>
      </c>
      <c r="F6027" s="24">
        <v>2184.500732421875</v>
      </c>
      <c r="G6027" s="24">
        <v>2496.340087890625</v>
      </c>
      <c r="H6027" s="24">
        <v>1305.91796875</v>
      </c>
    </row>
    <row r="6028" spans="1:8">
      <c r="A6028">
        <v>267</v>
      </c>
      <c r="B6028" t="s">
        <v>529</v>
      </c>
      <c r="C6028">
        <v>16</v>
      </c>
      <c r="D6028" s="24">
        <v>7957.484375</v>
      </c>
      <c r="E6028" s="24">
        <v>1158.1251220703125</v>
      </c>
      <c r="F6028" s="24">
        <v>643.15789794921875</v>
      </c>
      <c r="G6028" s="24">
        <v>1217.4630126953125</v>
      </c>
      <c r="H6028" s="24">
        <v>920.807861328125</v>
      </c>
    </row>
    <row r="6029" spans="1:8">
      <c r="A6029">
        <v>268</v>
      </c>
      <c r="B6029" t="s">
        <v>530</v>
      </c>
      <c r="C6029">
        <v>16</v>
      </c>
      <c r="D6029" s="24">
        <v>13891.98046875</v>
      </c>
      <c r="E6029" s="24">
        <v>2260.14697265625</v>
      </c>
      <c r="F6029" s="24">
        <v>1555.9058837890625</v>
      </c>
      <c r="G6029" s="24">
        <v>1393.5609130859375</v>
      </c>
      <c r="H6029" s="24">
        <v>970.07373046875</v>
      </c>
    </row>
    <row r="6030" spans="1:8">
      <c r="A6030">
        <v>269</v>
      </c>
      <c r="B6030" t="s">
        <v>531</v>
      </c>
      <c r="C6030">
        <v>16</v>
      </c>
      <c r="D6030" s="24">
        <v>3219.705810546875</v>
      </c>
      <c r="E6030" s="24">
        <v>643.346435546875</v>
      </c>
      <c r="F6030" s="24">
        <v>550.2603759765625</v>
      </c>
      <c r="G6030" s="24">
        <v>889.93377685546875</v>
      </c>
      <c r="H6030" s="24">
        <v>851.74310302734375</v>
      </c>
    </row>
    <row r="6031" spans="1:8">
      <c r="A6031">
        <v>270</v>
      </c>
      <c r="B6031" t="s">
        <v>532</v>
      </c>
      <c r="C6031">
        <v>16</v>
      </c>
      <c r="D6031" s="24">
        <v>19996.396484375</v>
      </c>
      <c r="E6031" s="24">
        <v>3166.9931640625</v>
      </c>
      <c r="F6031" s="24">
        <v>1441.07177734375</v>
      </c>
      <c r="G6031" s="24">
        <v>2900.663818359375</v>
      </c>
      <c r="H6031" s="24">
        <v>1246.255615234375</v>
      </c>
    </row>
    <row r="6032" spans="1:8">
      <c r="A6032">
        <v>271</v>
      </c>
      <c r="B6032" t="s">
        <v>533</v>
      </c>
      <c r="C6032">
        <v>16</v>
      </c>
      <c r="D6032" s="24">
        <v>14843.3310546875</v>
      </c>
      <c r="E6032" s="24">
        <v>2336.322998046875</v>
      </c>
      <c r="F6032" s="24">
        <v>698.161865234375</v>
      </c>
      <c r="G6032" s="24">
        <v>1189.3905029296875</v>
      </c>
      <c r="H6032" s="24">
        <v>637.40234375</v>
      </c>
    </row>
    <row r="6033" spans="1:8">
      <c r="A6033">
        <v>272</v>
      </c>
      <c r="B6033" t="s">
        <v>534</v>
      </c>
      <c r="C6033">
        <v>16</v>
      </c>
      <c r="D6033" s="24">
        <v>12257.3310546875</v>
      </c>
      <c r="E6033" s="24">
        <v>1936.69970703125</v>
      </c>
      <c r="F6033" s="24">
        <v>1448.965087890625</v>
      </c>
      <c r="G6033" s="24">
        <v>2049.117431640625</v>
      </c>
      <c r="H6033" s="24">
        <v>789.40606689453125</v>
      </c>
    </row>
    <row r="6034" spans="1:8">
      <c r="A6034">
        <v>273</v>
      </c>
      <c r="B6034" t="s">
        <v>535</v>
      </c>
      <c r="C6034">
        <v>16</v>
      </c>
      <c r="D6034" s="24">
        <v>14400.4716796875</v>
      </c>
      <c r="E6034" s="24">
        <v>3347.58984375</v>
      </c>
      <c r="F6034" s="24">
        <v>1799.3736572265625</v>
      </c>
      <c r="G6034" s="24">
        <v>1438.5367431640625</v>
      </c>
      <c r="H6034" s="24">
        <v>192.90213012695312</v>
      </c>
    </row>
    <row r="6035" spans="1:8">
      <c r="A6035">
        <v>274</v>
      </c>
      <c r="B6035" t="s">
        <v>536</v>
      </c>
      <c r="C6035">
        <v>16</v>
      </c>
      <c r="D6035" s="24">
        <v>7056.23193359375</v>
      </c>
      <c r="E6035" s="24">
        <v>929.5498046875</v>
      </c>
      <c r="F6035" s="24">
        <v>1043.9166259765625</v>
      </c>
      <c r="G6035" s="24">
        <v>774.77520751953125</v>
      </c>
      <c r="H6035" s="24">
        <v>591.738037109375</v>
      </c>
    </row>
    <row r="6036" spans="1:8">
      <c r="A6036">
        <v>275</v>
      </c>
      <c r="B6036" t="s">
        <v>537</v>
      </c>
      <c r="C6036">
        <v>16</v>
      </c>
      <c r="D6036" s="24">
        <v>3322.142822265625</v>
      </c>
      <c r="E6036" s="24">
        <v>871.80474853515625</v>
      </c>
      <c r="F6036" s="24">
        <v>605.3997802734375</v>
      </c>
      <c r="G6036" s="24">
        <v>421.28292846679688</v>
      </c>
      <c r="H6036" s="24">
        <v>-142.28044128417969</v>
      </c>
    </row>
    <row r="6037" spans="1:8">
      <c r="A6037">
        <v>276</v>
      </c>
      <c r="B6037" t="s">
        <v>538</v>
      </c>
      <c r="C6037">
        <v>16</v>
      </c>
      <c r="D6037" s="24">
        <v>8951.4560546875</v>
      </c>
      <c r="E6037" s="24">
        <v>1754.4185791015625</v>
      </c>
      <c r="F6037" s="24">
        <v>643.765380859375</v>
      </c>
      <c r="G6037" s="24">
        <v>1266.072998046875</v>
      </c>
      <c r="H6037" s="24">
        <v>1399.97998046875</v>
      </c>
    </row>
    <row r="6038" spans="1:8">
      <c r="A6038">
        <v>277</v>
      </c>
      <c r="B6038" t="s">
        <v>539</v>
      </c>
      <c r="C6038">
        <v>16</v>
      </c>
      <c r="D6038" s="24">
        <v>4453.75048828125</v>
      </c>
      <c r="E6038" s="24">
        <v>412.95687866210938</v>
      </c>
      <c r="F6038" s="24">
        <v>559.15020751953125</v>
      </c>
      <c r="G6038" s="24">
        <v>492.5816650390625</v>
      </c>
      <c r="H6038" s="24">
        <v>-215.97265625</v>
      </c>
    </row>
    <row r="6039" spans="1:8">
      <c r="A6039">
        <v>278</v>
      </c>
      <c r="B6039" t="s">
        <v>540</v>
      </c>
      <c r="C6039">
        <v>16</v>
      </c>
      <c r="D6039" s="24">
        <v>8194.5869140625</v>
      </c>
      <c r="E6039" s="24">
        <v>1214.670654296875</v>
      </c>
      <c r="F6039" s="24">
        <v>1194.6378173828125</v>
      </c>
      <c r="G6039" s="24">
        <v>1486.42138671875</v>
      </c>
      <c r="H6039" s="24">
        <v>1251.41162109375</v>
      </c>
    </row>
    <row r="6040" spans="1:8">
      <c r="A6040">
        <v>279</v>
      </c>
      <c r="B6040" t="s">
        <v>541</v>
      </c>
      <c r="C6040">
        <v>16</v>
      </c>
      <c r="D6040" s="24">
        <v>9321.6318359375</v>
      </c>
      <c r="E6040" s="24">
        <v>2242.203369140625</v>
      </c>
      <c r="F6040" s="24">
        <v>1085.7159423828125</v>
      </c>
      <c r="G6040" s="24">
        <v>1661.6275634765625</v>
      </c>
      <c r="H6040" s="24">
        <v>1556.379150390625</v>
      </c>
    </row>
    <row r="6041" spans="1:8">
      <c r="A6041">
        <v>280</v>
      </c>
      <c r="B6041" t="s">
        <v>542</v>
      </c>
      <c r="C6041">
        <v>16</v>
      </c>
      <c r="D6041" s="24">
        <v>16196.015625</v>
      </c>
      <c r="E6041" s="24">
        <v>3877.395263671875</v>
      </c>
      <c r="F6041" s="24">
        <v>2385.443115234375</v>
      </c>
      <c r="G6041" s="24">
        <v>2200.462646484375</v>
      </c>
      <c r="H6041" s="24">
        <v>2446.93310546875</v>
      </c>
    </row>
    <row r="6042" spans="1:8">
      <c r="A6042">
        <v>281</v>
      </c>
      <c r="B6042" t="s">
        <v>543</v>
      </c>
      <c r="C6042">
        <v>16</v>
      </c>
      <c r="D6042" s="24">
        <v>5252.9208984375</v>
      </c>
      <c r="E6042" s="24">
        <v>1202.044677734375</v>
      </c>
      <c r="F6042" s="24">
        <v>936.1905517578125</v>
      </c>
      <c r="G6042" s="24">
        <v>1613.6741943359375</v>
      </c>
      <c r="H6042" s="24">
        <v>513.11077880859375</v>
      </c>
    </row>
    <row r="6043" spans="1:8">
      <c r="A6043">
        <v>282</v>
      </c>
      <c r="B6043" t="s">
        <v>544</v>
      </c>
      <c r="C6043">
        <v>16</v>
      </c>
      <c r="D6043" s="24">
        <v>15320.953125</v>
      </c>
      <c r="E6043" s="24">
        <v>3238.902587890625</v>
      </c>
      <c r="F6043" s="24">
        <v>2183.500244140625</v>
      </c>
      <c r="G6043" s="24">
        <v>2938.1826171875</v>
      </c>
      <c r="H6043" s="24">
        <v>3703.8447265625</v>
      </c>
    </row>
    <row r="6044" spans="1:8">
      <c r="A6044">
        <v>283</v>
      </c>
      <c r="B6044" t="s">
        <v>545</v>
      </c>
      <c r="C6044">
        <v>16</v>
      </c>
      <c r="D6044" s="24">
        <v>2194.9931640625</v>
      </c>
      <c r="E6044" s="24">
        <v>459.13113403320312</v>
      </c>
      <c r="F6044" s="24">
        <v>86.699386596679688</v>
      </c>
      <c r="G6044" s="24">
        <v>477.74795532226562</v>
      </c>
      <c r="H6044" s="24">
        <v>251.19673156738281</v>
      </c>
    </row>
    <row r="6045" spans="1:8">
      <c r="A6045">
        <v>284</v>
      </c>
      <c r="B6045" t="s">
        <v>546</v>
      </c>
      <c r="C6045">
        <v>16</v>
      </c>
      <c r="D6045" s="24">
        <v>6390.47314453125</v>
      </c>
      <c r="E6045" s="24">
        <v>1945.11328125</v>
      </c>
      <c r="F6045" s="24">
        <v>651.73199462890625</v>
      </c>
      <c r="G6045" s="24">
        <v>970.1873779296875</v>
      </c>
      <c r="H6045" s="24">
        <v>942.2447509765625</v>
      </c>
    </row>
    <row r="6046" spans="1:8">
      <c r="A6046">
        <v>285</v>
      </c>
      <c r="B6046" t="s">
        <v>547</v>
      </c>
      <c r="C6046">
        <v>16</v>
      </c>
      <c r="D6046" s="24">
        <v>3345.017822265625</v>
      </c>
      <c r="E6046" s="24">
        <v>428.961181640625</v>
      </c>
      <c r="F6046" s="24">
        <v>268.31320190429688</v>
      </c>
      <c r="G6046" s="24">
        <v>1428.207763671875</v>
      </c>
      <c r="H6046" s="24">
        <v>1220.9212646484375</v>
      </c>
    </row>
    <row r="6047" spans="1:8">
      <c r="A6047">
        <v>286</v>
      </c>
      <c r="B6047" t="s">
        <v>548</v>
      </c>
      <c r="C6047">
        <v>16</v>
      </c>
      <c r="D6047" s="24">
        <v>2546.47412109375</v>
      </c>
      <c r="E6047" s="24">
        <v>647.78448486328125</v>
      </c>
      <c r="F6047" s="24">
        <v>708.51300048828125</v>
      </c>
      <c r="G6047" s="24">
        <v>1217.4251708984375</v>
      </c>
      <c r="H6047" s="24">
        <v>1002.991943359375</v>
      </c>
    </row>
    <row r="6048" spans="1:8">
      <c r="A6048">
        <v>287</v>
      </c>
      <c r="B6048" t="s">
        <v>549</v>
      </c>
      <c r="C6048">
        <v>16</v>
      </c>
      <c r="D6048" s="24">
        <v>2322.511474609375</v>
      </c>
      <c r="E6048" s="24">
        <v>795.6199951171875</v>
      </c>
      <c r="F6048" s="24">
        <v>459.23565673828125</v>
      </c>
      <c r="G6048" s="24">
        <v>987.9197998046875</v>
      </c>
      <c r="H6048" s="24">
        <v>-74.576637268066406</v>
      </c>
    </row>
    <row r="6049" spans="1:8">
      <c r="A6049">
        <v>288</v>
      </c>
      <c r="B6049" t="s">
        <v>550</v>
      </c>
      <c r="C6049">
        <v>16</v>
      </c>
      <c r="D6049" s="24">
        <v>9404.8671875</v>
      </c>
      <c r="E6049" s="24">
        <v>1737.9188232421875</v>
      </c>
      <c r="F6049" s="24">
        <v>969.16497802734375</v>
      </c>
      <c r="G6049" s="24">
        <v>1546.7640380859375</v>
      </c>
      <c r="H6049" s="24">
        <v>619.6119384765625</v>
      </c>
    </row>
    <row r="6050" spans="1:8">
      <c r="A6050">
        <v>289</v>
      </c>
      <c r="B6050" t="s">
        <v>551</v>
      </c>
      <c r="C6050">
        <v>16</v>
      </c>
      <c r="D6050" s="24">
        <v>8810.89453125</v>
      </c>
      <c r="E6050" s="24">
        <v>1355.5352783203125</v>
      </c>
      <c r="F6050" s="24">
        <v>762.9691162109375</v>
      </c>
      <c r="G6050" s="24">
        <v>1707.04541015625</v>
      </c>
      <c r="H6050" s="24">
        <v>556.6695556640625</v>
      </c>
    </row>
    <row r="6051" spans="1:8">
      <c r="A6051">
        <v>290</v>
      </c>
      <c r="B6051" t="s">
        <v>552</v>
      </c>
      <c r="C6051">
        <v>16</v>
      </c>
      <c r="D6051" s="24">
        <v>8400.005859375</v>
      </c>
      <c r="E6051" s="24">
        <v>638.451904296875</v>
      </c>
      <c r="F6051" s="24">
        <v>1136.8900146484375</v>
      </c>
      <c r="G6051" s="24">
        <v>965.35455322265625</v>
      </c>
      <c r="H6051" s="24">
        <v>778.0556640625</v>
      </c>
    </row>
    <row r="6052" spans="1:8">
      <c r="A6052">
        <v>291</v>
      </c>
      <c r="B6052" t="s">
        <v>553</v>
      </c>
      <c r="C6052">
        <v>16</v>
      </c>
      <c r="D6052" s="24">
        <v>6572.04052734375</v>
      </c>
      <c r="E6052" s="24">
        <v>763.70220947265625</v>
      </c>
      <c r="F6052" s="24">
        <v>1055.6710205078125</v>
      </c>
      <c r="G6052" s="24">
        <v>1160.5474853515625</v>
      </c>
      <c r="H6052" s="24">
        <v>506.86883544921875</v>
      </c>
    </row>
    <row r="6053" spans="1:8">
      <c r="A6053">
        <v>292</v>
      </c>
      <c r="B6053" t="s">
        <v>554</v>
      </c>
      <c r="C6053">
        <v>16</v>
      </c>
      <c r="D6053" s="24">
        <v>18561.365234375</v>
      </c>
      <c r="E6053" s="24">
        <v>2949.905517578125</v>
      </c>
      <c r="F6053" s="24">
        <v>1871.587158203125</v>
      </c>
      <c r="G6053" s="24">
        <v>2541.027587890625</v>
      </c>
      <c r="H6053" s="24">
        <v>1190.187255859375</v>
      </c>
    </row>
    <row r="6054" spans="1:8">
      <c r="A6054">
        <v>293</v>
      </c>
      <c r="B6054" t="s">
        <v>555</v>
      </c>
      <c r="C6054">
        <v>16</v>
      </c>
      <c r="D6054" s="24">
        <v>7179.39990234375</v>
      </c>
      <c r="E6054" s="24">
        <v>1358.5758056640625</v>
      </c>
      <c r="F6054" s="24">
        <v>476.90646362304688</v>
      </c>
      <c r="G6054" s="24">
        <v>548.00494384765625</v>
      </c>
      <c r="H6054" s="24">
        <v>270.7880859375</v>
      </c>
    </row>
    <row r="6055" spans="1:8">
      <c r="A6055">
        <v>294</v>
      </c>
      <c r="B6055" t="s">
        <v>556</v>
      </c>
      <c r="C6055">
        <v>16</v>
      </c>
      <c r="D6055" s="24">
        <v>5258.99267578125</v>
      </c>
      <c r="E6055" s="24">
        <v>1154.310302734375</v>
      </c>
      <c r="F6055" s="24">
        <v>1047.8797607421875</v>
      </c>
      <c r="G6055" s="24">
        <v>1011.68798828125</v>
      </c>
      <c r="H6055" s="24">
        <v>363.95867919921875</v>
      </c>
    </row>
    <row r="6056" spans="1:8">
      <c r="A6056">
        <v>295</v>
      </c>
      <c r="B6056" t="s">
        <v>557</v>
      </c>
      <c r="C6056">
        <v>16</v>
      </c>
      <c r="D6056" s="24">
        <v>3088.560302734375</v>
      </c>
      <c r="E6056" s="24">
        <v>845.06646728515625</v>
      </c>
      <c r="F6056" s="24">
        <v>233.18569946289062</v>
      </c>
      <c r="G6056" s="24">
        <v>966.959716796875</v>
      </c>
      <c r="H6056" s="24">
        <v>386.17529296875</v>
      </c>
    </row>
    <row r="6057" spans="1:8">
      <c r="A6057">
        <v>296</v>
      </c>
      <c r="B6057" t="s">
        <v>558</v>
      </c>
      <c r="C6057">
        <v>16</v>
      </c>
      <c r="D6057" s="24">
        <v>7671.99560546875</v>
      </c>
      <c r="E6057" s="24">
        <v>1207.6702880859375</v>
      </c>
      <c r="F6057" s="24">
        <v>455.98760986328125</v>
      </c>
      <c r="G6057" s="24">
        <v>782.61785888671875</v>
      </c>
      <c r="H6057" s="24">
        <v>704.28253173828125</v>
      </c>
    </row>
    <row r="6058" spans="1:8">
      <c r="A6058">
        <v>297</v>
      </c>
      <c r="B6058" t="s">
        <v>559</v>
      </c>
      <c r="C6058">
        <v>16</v>
      </c>
      <c r="D6058" s="24">
        <v>3567.536865234375</v>
      </c>
      <c r="E6058" s="24">
        <v>930.8992919921875</v>
      </c>
      <c r="F6058" s="24">
        <v>189.5474853515625</v>
      </c>
      <c r="G6058" s="24">
        <v>859.49273681640625</v>
      </c>
      <c r="H6058" s="24">
        <v>31.888648986816406</v>
      </c>
    </row>
    <row r="6059" spans="1:8">
      <c r="A6059">
        <v>298</v>
      </c>
      <c r="B6059" t="s">
        <v>560</v>
      </c>
      <c r="C6059">
        <v>16</v>
      </c>
      <c r="D6059" s="24">
        <v>4640.30419921875</v>
      </c>
      <c r="E6059" s="24">
        <v>905.0699462890625</v>
      </c>
      <c r="F6059" s="24">
        <v>585.75531005859375</v>
      </c>
      <c r="G6059" s="24">
        <v>648.44970703125</v>
      </c>
      <c r="H6059" s="24">
        <v>261.97674560546875</v>
      </c>
    </row>
    <row r="6060" spans="1:8">
      <c r="A6060">
        <v>299</v>
      </c>
      <c r="B6060" t="s">
        <v>561</v>
      </c>
      <c r="C6060">
        <v>16</v>
      </c>
      <c r="D6060" s="24">
        <v>2642.493896484375</v>
      </c>
      <c r="E6060" s="24">
        <v>536.42926025390625</v>
      </c>
      <c r="F6060" s="24">
        <v>201.43495178222656</v>
      </c>
      <c r="G6060" s="24">
        <v>364.328369140625</v>
      </c>
      <c r="H6060" s="24">
        <v>411.10641479492188</v>
      </c>
    </row>
    <row r="6061" spans="1:8">
      <c r="A6061">
        <v>300</v>
      </c>
      <c r="B6061" t="s">
        <v>562</v>
      </c>
      <c r="C6061">
        <v>16</v>
      </c>
      <c r="D6061" s="24">
        <v>4978.7578125</v>
      </c>
      <c r="E6061" s="24">
        <v>707.03826904296875</v>
      </c>
      <c r="F6061" s="24">
        <v>427.5487060546875</v>
      </c>
      <c r="G6061" s="24">
        <v>1293.5233154296875</v>
      </c>
      <c r="H6061" s="24">
        <v>1241.4337158203125</v>
      </c>
    </row>
    <row r="6062" spans="1:8">
      <c r="A6062">
        <v>301</v>
      </c>
      <c r="B6062" t="s">
        <v>563</v>
      </c>
      <c r="C6062">
        <v>16</v>
      </c>
      <c r="D6062" s="24">
        <v>2063.880859375</v>
      </c>
      <c r="E6062" s="24">
        <v>709.55596923828125</v>
      </c>
      <c r="F6062" s="24">
        <v>417.98202514648438</v>
      </c>
      <c r="G6062" s="24">
        <v>568.6824951171875</v>
      </c>
      <c r="H6062" s="24">
        <v>581.5242919921875</v>
      </c>
    </row>
    <row r="6063" spans="1:8">
      <c r="A6063">
        <v>302</v>
      </c>
      <c r="B6063" t="s">
        <v>564</v>
      </c>
      <c r="C6063">
        <v>16</v>
      </c>
      <c r="D6063" s="24">
        <v>2123.462158203125</v>
      </c>
      <c r="E6063" s="24">
        <v>464.43252563476562</v>
      </c>
      <c r="F6063" s="24">
        <v>1032.8062744140625</v>
      </c>
      <c r="G6063" s="24">
        <v>917.48175048828125</v>
      </c>
      <c r="H6063" s="24">
        <v>-116.66970062255859</v>
      </c>
    </row>
    <row r="6064" spans="1:8">
      <c r="A6064">
        <v>303</v>
      </c>
      <c r="B6064" t="s">
        <v>565</v>
      </c>
      <c r="C6064">
        <v>16</v>
      </c>
      <c r="D6064" s="24">
        <v>1393.133544921875</v>
      </c>
      <c r="E6064" s="24">
        <v>495.03619384765625</v>
      </c>
      <c r="F6064" s="24">
        <v>47.858478546142578</v>
      </c>
      <c r="G6064" s="24">
        <v>701.69818115234375</v>
      </c>
      <c r="H6064" s="24">
        <v>461.2813720703125</v>
      </c>
    </row>
    <row r="6065" spans="1:8">
      <c r="A6065">
        <v>304</v>
      </c>
      <c r="B6065" t="s">
        <v>566</v>
      </c>
      <c r="C6065">
        <v>16</v>
      </c>
      <c r="D6065" s="24">
        <v>1875.3304443359375</v>
      </c>
      <c r="E6065" s="24">
        <v>1030.8084716796875</v>
      </c>
      <c r="F6065" s="24">
        <v>544.8798828125</v>
      </c>
      <c r="G6065" s="24">
        <v>923.24005126953125</v>
      </c>
      <c r="H6065" s="24">
        <v>393.953857421875</v>
      </c>
    </row>
    <row r="6066" spans="1:8">
      <c r="A6066">
        <v>305</v>
      </c>
      <c r="B6066" t="s">
        <v>567</v>
      </c>
      <c r="C6066">
        <v>16</v>
      </c>
      <c r="D6066" s="24">
        <v>949.83038330078125</v>
      </c>
      <c r="E6066" s="24">
        <v>495.76876831054688</v>
      </c>
      <c r="F6066" s="24">
        <v>-27.275089263916016</v>
      </c>
      <c r="G6066" s="24">
        <v>150.66441345214844</v>
      </c>
      <c r="H6066" s="24">
        <v>-175.21061706542969</v>
      </c>
    </row>
    <row r="6067" spans="1:8">
      <c r="A6067">
        <v>306</v>
      </c>
      <c r="B6067" t="s">
        <v>568</v>
      </c>
      <c r="C6067">
        <v>16</v>
      </c>
      <c r="D6067" s="24">
        <v>4340.234375</v>
      </c>
      <c r="E6067" s="24">
        <v>919.19873046875</v>
      </c>
      <c r="F6067" s="24">
        <v>497.64187622070312</v>
      </c>
      <c r="G6067" s="24">
        <v>1260.479248046875</v>
      </c>
      <c r="H6067" s="24">
        <v>-330.15853881835938</v>
      </c>
    </row>
    <row r="6068" spans="1:8">
      <c r="A6068">
        <v>307</v>
      </c>
      <c r="B6068" t="s">
        <v>569</v>
      </c>
      <c r="C6068">
        <v>16</v>
      </c>
      <c r="D6068" s="24">
        <v>4033.060302734375</v>
      </c>
      <c r="E6068" s="24">
        <v>1049.52197265625</v>
      </c>
      <c r="F6068" s="24">
        <v>391.86972045898438</v>
      </c>
      <c r="G6068" s="24">
        <v>548.1558837890625</v>
      </c>
      <c r="H6068" s="24">
        <v>538.156982421875</v>
      </c>
    </row>
    <row r="6069" spans="1:8">
      <c r="A6069">
        <v>308</v>
      </c>
      <c r="B6069" t="s">
        <v>570</v>
      </c>
      <c r="C6069">
        <v>16</v>
      </c>
      <c r="D6069" s="24">
        <v>-577.76336669921875</v>
      </c>
      <c r="E6069" s="24">
        <v>609.77325439453125</v>
      </c>
      <c r="F6069" s="24">
        <v>62.279163360595703</v>
      </c>
      <c r="G6069" s="24">
        <v>847.02252197265625</v>
      </c>
      <c r="H6069" s="24">
        <v>641.03338623046875</v>
      </c>
    </row>
    <row r="6070" spans="1:8">
      <c r="A6070">
        <v>309</v>
      </c>
      <c r="B6070" t="s">
        <v>571</v>
      </c>
      <c r="C6070">
        <v>16</v>
      </c>
      <c r="D6070" s="24">
        <v>2961.853515625</v>
      </c>
      <c r="E6070" s="24">
        <v>808.634765625</v>
      </c>
      <c r="F6070" s="24">
        <v>765.587158203125</v>
      </c>
      <c r="G6070" s="24">
        <v>846.024658203125</v>
      </c>
      <c r="H6070" s="24">
        <v>341.27499389648438</v>
      </c>
    </row>
    <row r="6071" spans="1:8">
      <c r="A6071">
        <v>310</v>
      </c>
      <c r="B6071" t="s">
        <v>572</v>
      </c>
      <c r="C6071">
        <v>16</v>
      </c>
      <c r="D6071" s="24">
        <v>625.44647216796875</v>
      </c>
      <c r="E6071" s="24">
        <v>495.1107177734375</v>
      </c>
      <c r="F6071" s="24">
        <v>-91.13836669921875</v>
      </c>
      <c r="G6071" s="24">
        <v>179.23860168457031</v>
      </c>
      <c r="H6071" s="24">
        <v>351.11141967773438</v>
      </c>
    </row>
    <row r="6072" spans="1:8">
      <c r="A6072">
        <v>311</v>
      </c>
      <c r="B6072" t="s">
        <v>573</v>
      </c>
      <c r="C6072">
        <v>16</v>
      </c>
      <c r="D6072" s="24">
        <v>4759.46240234375</v>
      </c>
      <c r="E6072" s="24">
        <v>883.5867919921875</v>
      </c>
      <c r="F6072" s="24">
        <v>269.2142333984375</v>
      </c>
      <c r="G6072" s="24">
        <v>769.63580322265625</v>
      </c>
      <c r="H6072" s="24">
        <v>513.82366943359375</v>
      </c>
    </row>
    <row r="6073" spans="1:8">
      <c r="A6073">
        <v>312</v>
      </c>
      <c r="B6073" t="s">
        <v>574</v>
      </c>
      <c r="C6073">
        <v>16</v>
      </c>
      <c r="D6073" s="24">
        <v>6276.37841796875</v>
      </c>
      <c r="E6073" s="24">
        <v>1260.234130859375</v>
      </c>
      <c r="F6073" s="24">
        <v>555.0980224609375</v>
      </c>
      <c r="G6073" s="24">
        <v>1818.2357177734375</v>
      </c>
      <c r="H6073" s="24">
        <v>788.47393798828125</v>
      </c>
    </row>
    <row r="6074" spans="1:8">
      <c r="A6074">
        <v>313</v>
      </c>
      <c r="B6074" t="s">
        <v>575</v>
      </c>
      <c r="C6074">
        <v>16</v>
      </c>
      <c r="D6074" s="24">
        <v>16674.34375</v>
      </c>
      <c r="E6074" s="24">
        <v>2225.05517578125</v>
      </c>
      <c r="F6074" s="24">
        <v>1003.0120239257812</v>
      </c>
      <c r="G6074" s="24">
        <v>2287.280517578125</v>
      </c>
      <c r="H6074" s="24">
        <v>1214.5345458984375</v>
      </c>
    </row>
    <row r="6075" spans="1:8">
      <c r="A6075">
        <v>314</v>
      </c>
      <c r="B6075" t="s">
        <v>576</v>
      </c>
      <c r="C6075">
        <v>16</v>
      </c>
      <c r="D6075" s="24">
        <v>13053.33984375</v>
      </c>
      <c r="E6075" s="24">
        <v>1749.194580078125</v>
      </c>
      <c r="F6075" s="24">
        <v>1114.0438232421875</v>
      </c>
      <c r="G6075" s="24">
        <v>1748.239990234375</v>
      </c>
      <c r="H6075" s="24">
        <v>883.624267578125</v>
      </c>
    </row>
    <row r="6076" spans="1:8">
      <c r="A6076">
        <v>315</v>
      </c>
      <c r="B6076" t="s">
        <v>577</v>
      </c>
      <c r="C6076">
        <v>16</v>
      </c>
      <c r="D6076" s="24">
        <v>6549.12890625</v>
      </c>
      <c r="E6076" s="24">
        <v>1183.66552734375</v>
      </c>
      <c r="F6076" s="24">
        <v>771.76446533203125</v>
      </c>
      <c r="G6076" s="24">
        <v>961.07684326171875</v>
      </c>
      <c r="H6076" s="24">
        <v>259.59292602539062</v>
      </c>
    </row>
    <row r="6077" spans="1:8">
      <c r="A6077">
        <v>316</v>
      </c>
      <c r="B6077" t="s">
        <v>578</v>
      </c>
      <c r="C6077">
        <v>16</v>
      </c>
      <c r="D6077" s="24">
        <v>7571.56591796875</v>
      </c>
      <c r="E6077" s="24">
        <v>1760.6844482421875</v>
      </c>
      <c r="F6077" s="24">
        <v>650.54266357421875</v>
      </c>
      <c r="G6077" s="24">
        <v>764.14324951171875</v>
      </c>
      <c r="H6077" s="24">
        <v>525.04217529296875</v>
      </c>
    </row>
    <row r="6078" spans="1:8">
      <c r="A6078">
        <v>317</v>
      </c>
      <c r="B6078" t="s">
        <v>579</v>
      </c>
      <c r="C6078">
        <v>16</v>
      </c>
      <c r="D6078" s="24">
        <v>7779.42578125</v>
      </c>
      <c r="E6078" s="24">
        <v>1037.5401611328125</v>
      </c>
      <c r="F6078" s="24">
        <v>612.467529296875</v>
      </c>
      <c r="G6078" s="24">
        <v>848.72589111328125</v>
      </c>
      <c r="H6078" s="24">
        <v>295.32208251953125</v>
      </c>
    </row>
    <row r="6079" spans="1:8">
      <c r="A6079">
        <v>318</v>
      </c>
      <c r="B6079" t="s">
        <v>580</v>
      </c>
      <c r="C6079">
        <v>16</v>
      </c>
      <c r="D6079" s="24">
        <v>5360.984375</v>
      </c>
      <c r="E6079" s="24">
        <v>666.48193359375</v>
      </c>
      <c r="F6079" s="24">
        <v>493.57772827148438</v>
      </c>
      <c r="G6079" s="24">
        <v>1082.0072021484375</v>
      </c>
      <c r="H6079" s="24">
        <v>464.03826904296875</v>
      </c>
    </row>
    <row r="6080" spans="1:8">
      <c r="A6080">
        <v>319</v>
      </c>
      <c r="B6080" t="s">
        <v>581</v>
      </c>
      <c r="C6080">
        <v>16</v>
      </c>
      <c r="D6080" s="24">
        <v>12500.76171875</v>
      </c>
      <c r="E6080" s="24">
        <v>1870.29931640625</v>
      </c>
      <c r="F6080" s="24">
        <v>650.0765380859375</v>
      </c>
      <c r="G6080" s="24">
        <v>1070.9244384765625</v>
      </c>
      <c r="H6080" s="24">
        <v>394.52279663085938</v>
      </c>
    </row>
    <row r="6081" spans="1:8">
      <c r="A6081">
        <v>320</v>
      </c>
      <c r="B6081" t="s">
        <v>582</v>
      </c>
      <c r="C6081">
        <v>16</v>
      </c>
      <c r="D6081" s="24">
        <v>3540.4140625</v>
      </c>
      <c r="E6081" s="24">
        <v>771.06048583984375</v>
      </c>
      <c r="F6081" s="24">
        <v>462.4652099609375</v>
      </c>
      <c r="G6081" s="24">
        <v>375.33145141601562</v>
      </c>
      <c r="H6081" s="24">
        <v>67.59112548828125</v>
      </c>
    </row>
    <row r="6082" spans="1:8">
      <c r="A6082">
        <v>321</v>
      </c>
      <c r="B6082" t="s">
        <v>583</v>
      </c>
      <c r="C6082">
        <v>16</v>
      </c>
      <c r="D6082" s="24">
        <v>6716.2724609375</v>
      </c>
      <c r="E6082" s="24">
        <v>805.8309326171875</v>
      </c>
      <c r="F6082" s="24">
        <v>546.64794921875</v>
      </c>
      <c r="G6082" s="24">
        <v>957.53070068359375</v>
      </c>
      <c r="H6082" s="24">
        <v>298.99343872070312</v>
      </c>
    </row>
    <row r="6083" spans="1:8">
      <c r="A6083">
        <v>322</v>
      </c>
      <c r="B6083" t="s">
        <v>584</v>
      </c>
      <c r="C6083">
        <v>16</v>
      </c>
      <c r="D6083" s="24">
        <v>5756.18359375</v>
      </c>
      <c r="E6083" s="24">
        <v>4087.91552734375</v>
      </c>
      <c r="F6083" s="24">
        <v>3270.771484375</v>
      </c>
      <c r="G6083" s="24">
        <v>682.521240234375</v>
      </c>
      <c r="H6083" s="24">
        <v>306.5950927734375</v>
      </c>
    </row>
    <row r="6084" spans="1:8">
      <c r="A6084">
        <v>323</v>
      </c>
      <c r="B6084" t="s">
        <v>585</v>
      </c>
      <c r="C6084">
        <v>16</v>
      </c>
      <c r="D6084" s="24">
        <v>6310.4560546875</v>
      </c>
      <c r="E6084" s="24">
        <v>998.026611328125</v>
      </c>
      <c r="F6084" s="24">
        <v>488.97756958007812</v>
      </c>
      <c r="G6084" s="24">
        <v>1327.543212890625</v>
      </c>
      <c r="H6084" s="24">
        <v>608.58978271484375</v>
      </c>
    </row>
    <row r="6085" spans="1:8">
      <c r="A6085">
        <v>324</v>
      </c>
      <c r="B6085" t="s">
        <v>586</v>
      </c>
      <c r="C6085">
        <v>16</v>
      </c>
      <c r="D6085" s="24">
        <v>1709.8721923828125</v>
      </c>
      <c r="E6085" s="24">
        <v>522.92523193359375</v>
      </c>
      <c r="F6085" s="24">
        <v>657.4603271484375</v>
      </c>
      <c r="G6085" s="24">
        <v>579.2333984375</v>
      </c>
      <c r="H6085" s="24">
        <v>358.8575439453125</v>
      </c>
    </row>
    <row r="6086" spans="1:8">
      <c r="A6086">
        <v>325</v>
      </c>
      <c r="B6086" t="s">
        <v>587</v>
      </c>
      <c r="C6086">
        <v>16</v>
      </c>
      <c r="D6086" s="24">
        <v>633.85382080078125</v>
      </c>
      <c r="E6086" s="24">
        <v>762.09698486328125</v>
      </c>
      <c r="F6086" s="24">
        <v>139.67330932617188</v>
      </c>
      <c r="G6086" s="24">
        <v>477.738037109375</v>
      </c>
      <c r="H6086" s="24">
        <v>169.86656188964844</v>
      </c>
    </row>
    <row r="6087" spans="1:8">
      <c r="A6087">
        <v>326</v>
      </c>
      <c r="B6087" t="s">
        <v>588</v>
      </c>
      <c r="C6087">
        <v>16</v>
      </c>
      <c r="D6087" s="24">
        <v>1711.4093017578125</v>
      </c>
      <c r="E6087" s="24">
        <v>700.0418701171875</v>
      </c>
      <c r="F6087" s="24">
        <v>743.37762451171875</v>
      </c>
      <c r="G6087" s="24">
        <v>458.48309326171875</v>
      </c>
      <c r="H6087" s="24">
        <v>519.729248046875</v>
      </c>
    </row>
    <row r="6088" spans="1:8">
      <c r="A6088">
        <v>327</v>
      </c>
      <c r="B6088" t="s">
        <v>589</v>
      </c>
      <c r="C6088">
        <v>16</v>
      </c>
      <c r="D6088" s="24">
        <v>4.047879695892334</v>
      </c>
      <c r="E6088" s="24">
        <v>421.96429443359375</v>
      </c>
      <c r="F6088" s="24">
        <v>11.544463157653809</v>
      </c>
      <c r="G6088" s="24">
        <v>343.88226318359375</v>
      </c>
      <c r="H6088" s="24">
        <v>364.793212890625</v>
      </c>
    </row>
    <row r="6089" spans="1:8">
      <c r="A6089">
        <v>328</v>
      </c>
      <c r="B6089" t="s">
        <v>590</v>
      </c>
      <c r="C6089">
        <v>16</v>
      </c>
      <c r="D6089" s="24">
        <v>995.38629150390625</v>
      </c>
      <c r="E6089" s="24">
        <v>427.52761840820312</v>
      </c>
      <c r="F6089" s="24">
        <v>133.44850158691406</v>
      </c>
      <c r="G6089" s="24">
        <v>474.74871826171875</v>
      </c>
      <c r="H6089" s="24">
        <v>38.09429931640625</v>
      </c>
    </row>
    <row r="6090" spans="1:8">
      <c r="A6090">
        <v>329</v>
      </c>
      <c r="B6090" t="s">
        <v>591</v>
      </c>
      <c r="C6090">
        <v>16</v>
      </c>
      <c r="D6090" s="24">
        <v>1087.8702392578125</v>
      </c>
      <c r="E6090" s="24">
        <v>424.36953735351562</v>
      </c>
      <c r="F6090" s="24">
        <v>180.08158874511719</v>
      </c>
      <c r="G6090" s="24">
        <v>520.4862060546875</v>
      </c>
      <c r="H6090" s="24">
        <v>576.007080078125</v>
      </c>
    </row>
    <row r="6091" spans="1:8">
      <c r="A6091">
        <v>330</v>
      </c>
      <c r="B6091" t="s">
        <v>592</v>
      </c>
      <c r="C6091">
        <v>16</v>
      </c>
      <c r="D6091" s="24">
        <v>308.86923217773438</v>
      </c>
      <c r="E6091" s="24">
        <v>490.86322021484375</v>
      </c>
      <c r="F6091" s="24">
        <v>5.6565365791320801</v>
      </c>
      <c r="G6091" s="24">
        <v>335.31805419921875</v>
      </c>
      <c r="H6091" s="24">
        <v>27.619400024414062</v>
      </c>
    </row>
    <row r="6092" spans="1:8">
      <c r="A6092">
        <v>331</v>
      </c>
      <c r="B6092" t="s">
        <v>593</v>
      </c>
      <c r="C6092">
        <v>16</v>
      </c>
      <c r="D6092" s="24">
        <v>548.97467041015625</v>
      </c>
      <c r="E6092" s="24">
        <v>-226.52754211425781</v>
      </c>
      <c r="F6092" s="24">
        <v>-411.51019287109375</v>
      </c>
      <c r="G6092" s="24">
        <v>-35.469173431396484</v>
      </c>
      <c r="H6092" s="24">
        <v>576.87567138671875</v>
      </c>
    </row>
    <row r="6093" spans="1:8">
      <c r="A6093">
        <v>332</v>
      </c>
      <c r="B6093" t="s">
        <v>594</v>
      </c>
      <c r="C6093">
        <v>16</v>
      </c>
      <c r="D6093" s="24">
        <v>608.267822265625</v>
      </c>
      <c r="E6093" s="24">
        <v>-71.641624450683594</v>
      </c>
      <c r="F6093" s="24">
        <v>441.30557250976562</v>
      </c>
      <c r="G6093" s="24">
        <v>665.2652587890625</v>
      </c>
      <c r="H6093" s="24">
        <v>119.92548370361328</v>
      </c>
    </row>
    <row r="6094" spans="1:8">
      <c r="A6094">
        <v>333</v>
      </c>
      <c r="B6094" t="s">
        <v>595</v>
      </c>
      <c r="C6094">
        <v>16</v>
      </c>
      <c r="D6094" s="24">
        <v>2948.8408203125</v>
      </c>
      <c r="E6094" s="24">
        <v>555.3076171875</v>
      </c>
      <c r="F6094" s="24">
        <v>152.18898010253906</v>
      </c>
      <c r="G6094" s="24">
        <v>880.61138916015625</v>
      </c>
      <c r="H6094" s="24">
        <v>22.439897537231445</v>
      </c>
    </row>
    <row r="6095" spans="1:8">
      <c r="A6095">
        <v>334</v>
      </c>
      <c r="B6095" t="s">
        <v>596</v>
      </c>
      <c r="C6095">
        <v>16</v>
      </c>
      <c r="D6095" s="24">
        <v>2913.23681640625</v>
      </c>
      <c r="E6095" s="24">
        <v>689.7900390625</v>
      </c>
      <c r="F6095" s="24">
        <v>474.23687744140625</v>
      </c>
      <c r="G6095" s="24">
        <v>911.3028564453125</v>
      </c>
      <c r="H6095" s="24">
        <v>535.0870361328125</v>
      </c>
    </row>
    <row r="6096" spans="1:8">
      <c r="A6096">
        <v>335</v>
      </c>
      <c r="B6096" t="s">
        <v>597</v>
      </c>
      <c r="C6096">
        <v>16</v>
      </c>
      <c r="D6096" s="24">
        <v>6923.24755859375</v>
      </c>
      <c r="E6096" s="24">
        <v>1463.1917724609375</v>
      </c>
      <c r="F6096" s="24">
        <v>943.49761962890625</v>
      </c>
      <c r="G6096" s="24">
        <v>1873.065185546875</v>
      </c>
      <c r="H6096" s="24">
        <v>973.0213623046875</v>
      </c>
    </row>
    <row r="6097" spans="1:8">
      <c r="A6097">
        <v>336</v>
      </c>
      <c r="B6097" t="s">
        <v>598</v>
      </c>
      <c r="C6097">
        <v>16</v>
      </c>
      <c r="D6097" s="24">
        <v>5994.5712890625</v>
      </c>
      <c r="E6097" s="24">
        <v>737.88836669921875</v>
      </c>
      <c r="F6097" s="24">
        <v>272.45831298828125</v>
      </c>
      <c r="G6097" s="24">
        <v>846.32421875</v>
      </c>
      <c r="H6097" s="24">
        <v>1234.463623046875</v>
      </c>
    </row>
    <row r="6098" spans="1:8">
      <c r="A6098">
        <v>337</v>
      </c>
      <c r="B6098" t="s">
        <v>599</v>
      </c>
      <c r="C6098">
        <v>16</v>
      </c>
      <c r="D6098" s="24">
        <v>17335.177734375</v>
      </c>
      <c r="E6098" s="24">
        <v>2020.646728515625</v>
      </c>
      <c r="F6098" s="24">
        <v>1565.7161865234375</v>
      </c>
      <c r="G6098" s="24">
        <v>2188.398193359375</v>
      </c>
      <c r="H6098" s="24">
        <v>673.70391845703125</v>
      </c>
    </row>
    <row r="6099" spans="1:8">
      <c r="A6099">
        <v>338</v>
      </c>
      <c r="B6099" t="s">
        <v>600</v>
      </c>
      <c r="C6099">
        <v>16</v>
      </c>
      <c r="D6099" s="24">
        <v>14220.345703125</v>
      </c>
      <c r="E6099" s="24">
        <v>1804.3221435546875</v>
      </c>
      <c r="F6099" s="24">
        <v>1115.8162841796875</v>
      </c>
      <c r="G6099" s="24">
        <v>1271.642822265625</v>
      </c>
      <c r="H6099" s="24">
        <v>1183.5963134765625</v>
      </c>
    </row>
    <row r="6100" spans="1:8">
      <c r="A6100">
        <v>339</v>
      </c>
      <c r="B6100" t="s">
        <v>601</v>
      </c>
      <c r="C6100">
        <v>16</v>
      </c>
      <c r="D6100" s="24">
        <v>3383.945068359375</v>
      </c>
      <c r="E6100" s="24">
        <v>408.20208740234375</v>
      </c>
      <c r="F6100" s="24">
        <v>290.79641723632812</v>
      </c>
      <c r="G6100" s="24">
        <v>-81.887153625488281</v>
      </c>
      <c r="H6100" s="24">
        <v>429.19757080078125</v>
      </c>
    </row>
    <row r="6101" spans="1:8">
      <c r="A6101">
        <v>340</v>
      </c>
      <c r="B6101" t="s">
        <v>602</v>
      </c>
      <c r="C6101">
        <v>16</v>
      </c>
      <c r="D6101" s="24">
        <v>5829.84033203125</v>
      </c>
      <c r="E6101" s="24">
        <v>1325.5992431640625</v>
      </c>
      <c r="F6101" s="24">
        <v>657.15625</v>
      </c>
      <c r="G6101" s="24">
        <v>418.207275390625</v>
      </c>
      <c r="H6101" s="24">
        <v>963.99713134765625</v>
      </c>
    </row>
    <row r="6102" spans="1:8">
      <c r="A6102">
        <v>341</v>
      </c>
      <c r="B6102" t="s">
        <v>603</v>
      </c>
      <c r="C6102">
        <v>16</v>
      </c>
      <c r="D6102" s="24">
        <v>7544.078125</v>
      </c>
      <c r="E6102" s="24">
        <v>1301.8697509765625</v>
      </c>
      <c r="F6102" s="24">
        <v>649.269775390625</v>
      </c>
      <c r="G6102" s="24">
        <v>1184.2708740234375</v>
      </c>
      <c r="H6102" s="24">
        <v>458.10891723632812</v>
      </c>
    </row>
    <row r="6103" spans="1:8">
      <c r="A6103">
        <v>342</v>
      </c>
      <c r="B6103" t="s">
        <v>604</v>
      </c>
      <c r="C6103">
        <v>16</v>
      </c>
      <c r="D6103" s="24">
        <v>3656.998291015625</v>
      </c>
      <c r="E6103" s="24">
        <v>493.70819091796875</v>
      </c>
      <c r="F6103" s="24">
        <v>52.400287628173828</v>
      </c>
      <c r="G6103" s="24">
        <v>736.2847900390625</v>
      </c>
      <c r="H6103" s="24">
        <v>10.033953666687012</v>
      </c>
    </row>
    <row r="6104" spans="1:8">
      <c r="A6104">
        <v>343</v>
      </c>
      <c r="B6104" t="s">
        <v>605</v>
      </c>
      <c r="C6104">
        <v>16</v>
      </c>
      <c r="D6104" s="24">
        <v>1134.3427734375</v>
      </c>
      <c r="E6104" s="24">
        <v>7.0164225995540619E-2</v>
      </c>
      <c r="F6104" s="24">
        <v>427.86334228515625</v>
      </c>
      <c r="G6104" s="24">
        <v>638.5595703125</v>
      </c>
      <c r="H6104" s="24">
        <v>319.91485595703125</v>
      </c>
    </row>
    <row r="6105" spans="1:8">
      <c r="A6105">
        <v>344</v>
      </c>
      <c r="B6105" t="s">
        <v>606</v>
      </c>
      <c r="C6105">
        <v>16</v>
      </c>
      <c r="D6105" s="24">
        <v>3417.492431640625</v>
      </c>
      <c r="E6105" s="24">
        <v>448.46170043945312</v>
      </c>
      <c r="F6105" s="24">
        <v>20.460346221923828</v>
      </c>
      <c r="G6105" s="24">
        <v>519.8865966796875</v>
      </c>
      <c r="H6105" s="24">
        <v>932.890380859375</v>
      </c>
    </row>
    <row r="6106" spans="1:8">
      <c r="A6106">
        <v>345</v>
      </c>
      <c r="B6106" t="s">
        <v>607</v>
      </c>
      <c r="C6106">
        <v>16</v>
      </c>
      <c r="D6106" s="24">
        <v>4538.53125</v>
      </c>
      <c r="E6106" s="24">
        <v>874.660888671875</v>
      </c>
      <c r="F6106" s="24">
        <v>340.29168701171875</v>
      </c>
      <c r="G6106" s="24">
        <v>1196.0704345703125</v>
      </c>
      <c r="H6106" s="24">
        <v>271.88446044921875</v>
      </c>
    </row>
    <row r="6107" spans="1:8">
      <c r="A6107">
        <v>346</v>
      </c>
      <c r="B6107" t="s">
        <v>608</v>
      </c>
      <c r="C6107">
        <v>16</v>
      </c>
      <c r="D6107" s="24">
        <v>7030.044921875</v>
      </c>
      <c r="E6107" s="24">
        <v>942.8787841796875</v>
      </c>
      <c r="F6107" s="24">
        <v>362.58905029296875</v>
      </c>
      <c r="G6107" s="24">
        <v>941.9503173828125</v>
      </c>
      <c r="H6107" s="24">
        <v>405.07452392578125</v>
      </c>
    </row>
    <row r="6108" spans="1:8">
      <c r="A6108">
        <v>347</v>
      </c>
      <c r="B6108" t="s">
        <v>609</v>
      </c>
      <c r="C6108">
        <v>16</v>
      </c>
      <c r="D6108" s="24">
        <v>2650.01025390625</v>
      </c>
      <c r="E6108" s="24">
        <v>677.05865478515625</v>
      </c>
      <c r="F6108" s="24">
        <v>173.68051147460938</v>
      </c>
      <c r="G6108" s="24">
        <v>726.98779296875</v>
      </c>
      <c r="H6108" s="24">
        <v>453.3701171875</v>
      </c>
    </row>
    <row r="6109" spans="1:8">
      <c r="A6109">
        <v>348</v>
      </c>
      <c r="B6109" t="s">
        <v>610</v>
      </c>
      <c r="C6109">
        <v>16</v>
      </c>
      <c r="D6109" s="24">
        <v>1347.5194091796875</v>
      </c>
      <c r="E6109" s="24">
        <v>415.8846435546875</v>
      </c>
      <c r="F6109" s="24">
        <v>273.22317504882812</v>
      </c>
      <c r="G6109" s="24">
        <v>515.950439453125</v>
      </c>
      <c r="H6109" s="24">
        <v>555.30950927734375</v>
      </c>
    </row>
    <row r="6110" spans="1:8">
      <c r="A6110">
        <v>349</v>
      </c>
      <c r="B6110" t="s">
        <v>611</v>
      </c>
      <c r="C6110">
        <v>16</v>
      </c>
      <c r="D6110" s="24">
        <v>1848.978271484375</v>
      </c>
      <c r="E6110" s="24">
        <v>590.446533203125</v>
      </c>
      <c r="F6110" s="24">
        <v>-7.3371148109436035</v>
      </c>
      <c r="G6110" s="24">
        <v>657.38165283203125</v>
      </c>
      <c r="H6110" s="24">
        <v>11.198306083679199</v>
      </c>
    </row>
    <row r="6111" spans="1:8">
      <c r="A6111">
        <v>350</v>
      </c>
      <c r="B6111" t="s">
        <v>612</v>
      </c>
      <c r="C6111">
        <v>16</v>
      </c>
      <c r="D6111" s="24">
        <v>4040.2578125</v>
      </c>
      <c r="E6111" s="24">
        <v>833.31732177734375</v>
      </c>
      <c r="F6111" s="24">
        <v>980.12042236328125</v>
      </c>
      <c r="G6111" s="24">
        <v>1108.244873046875</v>
      </c>
      <c r="H6111" s="24">
        <v>672.0098876953125</v>
      </c>
    </row>
    <row r="6112" spans="1:8">
      <c r="A6112">
        <v>351</v>
      </c>
      <c r="B6112" t="s">
        <v>613</v>
      </c>
      <c r="C6112">
        <v>16</v>
      </c>
      <c r="D6112" s="24">
        <v>1934.051513671875</v>
      </c>
      <c r="E6112" s="24">
        <v>267.68106079101562</v>
      </c>
      <c r="F6112" s="24">
        <v>527.50634765625</v>
      </c>
      <c r="G6112" s="24">
        <v>938.79931640625</v>
      </c>
      <c r="H6112" s="24">
        <v>196.14701843261719</v>
      </c>
    </row>
    <row r="6113" spans="1:8">
      <c r="A6113">
        <v>352</v>
      </c>
      <c r="B6113" t="s">
        <v>614</v>
      </c>
      <c r="C6113">
        <v>16</v>
      </c>
      <c r="D6113" s="24">
        <v>5540.91796875</v>
      </c>
      <c r="E6113" s="24">
        <v>1050.68603515625</v>
      </c>
      <c r="F6113" s="24">
        <v>514.6060791015625</v>
      </c>
      <c r="G6113" s="24">
        <v>861.1707763671875</v>
      </c>
      <c r="H6113" s="24">
        <v>3022.931884765625</v>
      </c>
    </row>
    <row r="6114" spans="1:8">
      <c r="A6114">
        <v>353</v>
      </c>
      <c r="B6114" t="s">
        <v>615</v>
      </c>
      <c r="C6114">
        <v>16</v>
      </c>
      <c r="D6114" s="24">
        <v>2018.4854736328125</v>
      </c>
      <c r="E6114" s="24">
        <v>888.9755859375</v>
      </c>
      <c r="F6114" s="24">
        <v>703.17864990234375</v>
      </c>
      <c r="G6114" s="24">
        <v>261.46206665039062</v>
      </c>
      <c r="H6114" s="24">
        <v>526.7679443359375</v>
      </c>
    </row>
    <row r="6115" spans="1:8">
      <c r="A6115">
        <v>354</v>
      </c>
      <c r="B6115" t="s">
        <v>616</v>
      </c>
      <c r="C6115">
        <v>16</v>
      </c>
      <c r="D6115" s="24">
        <v>471.08990478515625</v>
      </c>
      <c r="E6115" s="24">
        <v>385.60061645507812</v>
      </c>
      <c r="F6115" s="24">
        <v>276.04705810546875</v>
      </c>
      <c r="G6115" s="24">
        <v>661.84814453125</v>
      </c>
      <c r="H6115" s="24">
        <v>603.75128173828125</v>
      </c>
    </row>
    <row r="6116" spans="1:8">
      <c r="A6116">
        <v>355</v>
      </c>
      <c r="B6116" t="s">
        <v>617</v>
      </c>
      <c r="C6116">
        <v>16</v>
      </c>
      <c r="D6116" s="24">
        <v>-804.9642333984375</v>
      </c>
      <c r="E6116" s="24">
        <v>-251.14521789550781</v>
      </c>
      <c r="F6116" s="24">
        <v>492.09317016601562</v>
      </c>
      <c r="G6116" s="24">
        <v>1062.767578125</v>
      </c>
      <c r="H6116" s="24">
        <v>1012.3971557617188</v>
      </c>
    </row>
    <row r="6117" spans="1:8">
      <c r="A6117">
        <v>356</v>
      </c>
      <c r="B6117" t="s">
        <v>618</v>
      </c>
      <c r="C6117">
        <v>16</v>
      </c>
      <c r="D6117" s="24">
        <v>648.09844970703125</v>
      </c>
      <c r="E6117" s="24">
        <v>342.05670166015625</v>
      </c>
      <c r="F6117" s="24">
        <v>104.21397399902344</v>
      </c>
      <c r="G6117" s="24">
        <v>527.0225830078125</v>
      </c>
      <c r="H6117" s="24">
        <v>323.56491088867188</v>
      </c>
    </row>
    <row r="6118" spans="1:8">
      <c r="A6118">
        <v>357</v>
      </c>
      <c r="B6118" t="s">
        <v>619</v>
      </c>
      <c r="C6118">
        <v>16</v>
      </c>
      <c r="D6118" s="24">
        <v>2599.4384765625</v>
      </c>
      <c r="E6118" s="24">
        <v>958.83782958984375</v>
      </c>
      <c r="F6118" s="24">
        <v>428.12881469726562</v>
      </c>
      <c r="G6118" s="24">
        <v>968.19342041015625</v>
      </c>
      <c r="H6118" s="24">
        <v>124.91964721679688</v>
      </c>
    </row>
    <row r="6119" spans="1:8">
      <c r="A6119">
        <v>358</v>
      </c>
      <c r="B6119" t="s">
        <v>620</v>
      </c>
      <c r="C6119">
        <v>16</v>
      </c>
      <c r="D6119" s="24">
        <v>5530.251953125</v>
      </c>
      <c r="E6119" s="24">
        <v>910.47296142578125</v>
      </c>
      <c r="F6119" s="24">
        <v>401.91384887695312</v>
      </c>
      <c r="G6119" s="24">
        <v>781.75469970703125</v>
      </c>
      <c r="H6119" s="24">
        <v>451.9547119140625</v>
      </c>
    </row>
    <row r="6120" spans="1:8">
      <c r="A6120">
        <v>359</v>
      </c>
      <c r="B6120" t="s">
        <v>621</v>
      </c>
      <c r="C6120">
        <v>16</v>
      </c>
      <c r="D6120" s="24">
        <v>5494.634765625</v>
      </c>
      <c r="E6120" s="24">
        <v>1006.3648071289062</v>
      </c>
      <c r="F6120" s="24">
        <v>421.123046875</v>
      </c>
      <c r="G6120" s="24">
        <v>1063.13525390625</v>
      </c>
      <c r="H6120" s="24">
        <v>877.06732177734375</v>
      </c>
    </row>
    <row r="6121" spans="1:8">
      <c r="A6121">
        <v>360</v>
      </c>
      <c r="B6121" t="s">
        <v>622</v>
      </c>
      <c r="C6121">
        <v>16</v>
      </c>
      <c r="D6121" s="24">
        <v>4757.7978515625</v>
      </c>
      <c r="E6121" s="24">
        <v>1086.7452392578125</v>
      </c>
      <c r="F6121" s="24">
        <v>383.76541137695312</v>
      </c>
      <c r="G6121" s="24">
        <v>1021.3507690429688</v>
      </c>
      <c r="H6121" s="24">
        <v>479.11904907226562</v>
      </c>
    </row>
    <row r="6122" spans="1:8">
      <c r="A6122">
        <v>361</v>
      </c>
      <c r="B6122" t="s">
        <v>623</v>
      </c>
      <c r="C6122">
        <v>16</v>
      </c>
      <c r="D6122" s="24">
        <v>13975.439453125</v>
      </c>
      <c r="E6122" s="24">
        <v>1928.75830078125</v>
      </c>
      <c r="F6122" s="24">
        <v>1216.06787109375</v>
      </c>
      <c r="G6122" s="24">
        <v>1755.977294921875</v>
      </c>
      <c r="H6122" s="24">
        <v>6566.11083984375</v>
      </c>
    </row>
    <row r="6123" spans="1:8">
      <c r="A6123">
        <v>362</v>
      </c>
      <c r="B6123" t="s">
        <v>624</v>
      </c>
      <c r="C6123">
        <v>16</v>
      </c>
      <c r="D6123" s="24">
        <v>18012.798828125</v>
      </c>
      <c r="E6123" s="24">
        <v>2164.285400390625</v>
      </c>
      <c r="F6123" s="24">
        <v>1007.6051025390625</v>
      </c>
      <c r="G6123" s="24">
        <v>1588.884765625</v>
      </c>
      <c r="H6123" s="24">
        <v>841.61871337890625</v>
      </c>
    </row>
    <row r="6124" spans="1:8">
      <c r="A6124">
        <v>363</v>
      </c>
      <c r="B6124" t="s">
        <v>625</v>
      </c>
      <c r="C6124">
        <v>16</v>
      </c>
      <c r="D6124" s="24">
        <v>14454.15625</v>
      </c>
      <c r="E6124" s="24">
        <v>1673.639404296875</v>
      </c>
      <c r="F6124" s="24">
        <v>714.764404296875</v>
      </c>
      <c r="G6124" s="24">
        <v>2076.63525390625</v>
      </c>
      <c r="H6124" s="24">
        <v>-32.396293640136719</v>
      </c>
    </row>
    <row r="6125" spans="1:8">
      <c r="A6125">
        <v>364</v>
      </c>
      <c r="B6125" t="s">
        <v>626</v>
      </c>
      <c r="C6125">
        <v>16</v>
      </c>
      <c r="D6125" s="24">
        <v>5207.23095703125</v>
      </c>
      <c r="E6125" s="24">
        <v>1306.2379150390625</v>
      </c>
      <c r="F6125" s="24">
        <v>829.3416748046875</v>
      </c>
      <c r="G6125" s="24">
        <v>1510.634521484375</v>
      </c>
      <c r="H6125" s="24">
        <v>825.0975341796875</v>
      </c>
    </row>
    <row r="6126" spans="1:8">
      <c r="A6126">
        <v>365</v>
      </c>
      <c r="B6126" t="s">
        <v>627</v>
      </c>
      <c r="C6126">
        <v>16</v>
      </c>
      <c r="D6126" s="24">
        <v>7883.08837890625</v>
      </c>
      <c r="E6126" s="24">
        <v>809.5185546875</v>
      </c>
      <c r="F6126" s="24">
        <v>755.10076904296875</v>
      </c>
      <c r="G6126" s="24">
        <v>1578.105712890625</v>
      </c>
      <c r="H6126" s="24">
        <v>344.7218017578125</v>
      </c>
    </row>
    <row r="6127" spans="1:8">
      <c r="A6127">
        <v>366</v>
      </c>
      <c r="B6127" t="s">
        <v>628</v>
      </c>
      <c r="C6127">
        <v>16</v>
      </c>
      <c r="D6127" s="24">
        <v>577.13800048828125</v>
      </c>
      <c r="E6127" s="24">
        <v>433.39285278320312</v>
      </c>
      <c r="F6127" s="24">
        <v>407.02291870117188</v>
      </c>
      <c r="G6127" s="24">
        <v>1286.1923828125</v>
      </c>
      <c r="H6127" s="24">
        <v>677.98199462890625</v>
      </c>
    </row>
    <row r="6128" spans="1:8">
      <c r="A6128">
        <v>367</v>
      </c>
      <c r="B6128" t="s">
        <v>629</v>
      </c>
      <c r="C6128">
        <v>16</v>
      </c>
      <c r="D6128" s="24">
        <v>2419.203369140625</v>
      </c>
      <c r="E6128" s="24">
        <v>996.945068359375</v>
      </c>
      <c r="F6128" s="24">
        <v>474.65765380859375</v>
      </c>
      <c r="G6128" s="24">
        <v>1538.48486328125</v>
      </c>
      <c r="H6128" s="24">
        <v>226.00564575195312</v>
      </c>
    </row>
    <row r="6129" spans="1:8">
      <c r="A6129">
        <v>368</v>
      </c>
      <c r="B6129" t="s">
        <v>630</v>
      </c>
      <c r="C6129">
        <v>16</v>
      </c>
      <c r="D6129" s="24">
        <v>3331.839111328125</v>
      </c>
      <c r="E6129" s="24">
        <v>776.22528076171875</v>
      </c>
      <c r="F6129" s="24">
        <v>860.19671630859375</v>
      </c>
      <c r="G6129" s="24">
        <v>878.94158935546875</v>
      </c>
      <c r="H6129" s="24">
        <v>562.99346923828125</v>
      </c>
    </row>
    <row r="6130" spans="1:8">
      <c r="A6130">
        <v>369</v>
      </c>
      <c r="B6130" t="s">
        <v>631</v>
      </c>
      <c r="C6130">
        <v>16</v>
      </c>
      <c r="D6130" s="24">
        <v>4460.3046875</v>
      </c>
      <c r="E6130" s="24">
        <v>973.49957275390625</v>
      </c>
      <c r="F6130" s="24">
        <v>745.89495849609375</v>
      </c>
      <c r="G6130" s="24">
        <v>1367.6546630859375</v>
      </c>
      <c r="H6130" s="24">
        <v>420.44869995117188</v>
      </c>
    </row>
    <row r="6131" spans="1:8">
      <c r="A6131">
        <v>370</v>
      </c>
      <c r="B6131" t="s">
        <v>632</v>
      </c>
      <c r="C6131">
        <v>16</v>
      </c>
      <c r="D6131" s="24">
        <v>1258.3477783203125</v>
      </c>
      <c r="E6131" s="24">
        <v>516.89056396484375</v>
      </c>
      <c r="F6131" s="24">
        <v>64.019233703613281</v>
      </c>
      <c r="G6131" s="24">
        <v>1008.0608520507812</v>
      </c>
      <c r="H6131" s="24">
        <v>157.43136596679688</v>
      </c>
    </row>
    <row r="6132" spans="1:8">
      <c r="A6132">
        <v>371</v>
      </c>
      <c r="B6132" t="s">
        <v>633</v>
      </c>
      <c r="C6132">
        <v>16</v>
      </c>
      <c r="D6132" s="24">
        <v>2202.81982421875</v>
      </c>
      <c r="E6132" s="24">
        <v>367.4794921875</v>
      </c>
      <c r="F6132" s="24">
        <v>-144.78323364257812</v>
      </c>
      <c r="G6132" s="24">
        <v>1590.4541015625</v>
      </c>
      <c r="H6132" s="24">
        <v>581.93438720703125</v>
      </c>
    </row>
    <row r="6133" spans="1:8">
      <c r="A6133">
        <v>372</v>
      </c>
      <c r="B6133" t="s">
        <v>634</v>
      </c>
      <c r="C6133">
        <v>16</v>
      </c>
      <c r="D6133" s="24">
        <v>-348.84548950195312</v>
      </c>
      <c r="E6133" s="24">
        <v>839.2027587890625</v>
      </c>
      <c r="F6133" s="24">
        <v>764.08306884765625</v>
      </c>
      <c r="G6133" s="24">
        <v>865.58258056640625</v>
      </c>
      <c r="H6133" s="24">
        <v>902.43121337890625</v>
      </c>
    </row>
    <row r="6134" spans="1:8">
      <c r="A6134">
        <v>373</v>
      </c>
      <c r="B6134" t="s">
        <v>635</v>
      </c>
      <c r="C6134">
        <v>16</v>
      </c>
      <c r="D6134" s="24">
        <v>701.4915771484375</v>
      </c>
      <c r="E6134" s="24">
        <v>701.88653564453125</v>
      </c>
      <c r="F6134" s="24">
        <v>529.29571533203125</v>
      </c>
      <c r="G6134" s="24">
        <v>227.0770263671875</v>
      </c>
      <c r="H6134" s="24">
        <v>105.50254821777344</v>
      </c>
    </row>
    <row r="6135" spans="1:8">
      <c r="A6135">
        <v>374</v>
      </c>
      <c r="B6135" t="s">
        <v>636</v>
      </c>
      <c r="C6135">
        <v>16</v>
      </c>
      <c r="D6135" s="24">
        <v>1656.71044921875</v>
      </c>
      <c r="E6135" s="24">
        <v>286.08981323242188</v>
      </c>
      <c r="F6135" s="24">
        <v>-14.349652290344238</v>
      </c>
      <c r="G6135" s="24">
        <v>1158.4566650390625</v>
      </c>
      <c r="H6135" s="24">
        <v>247.99276733398438</v>
      </c>
    </row>
    <row r="6136" spans="1:8">
      <c r="A6136">
        <v>375</v>
      </c>
      <c r="B6136" t="s">
        <v>637</v>
      </c>
      <c r="C6136">
        <v>16</v>
      </c>
      <c r="D6136" s="24">
        <v>2588.77490234375</v>
      </c>
      <c r="E6136" s="24">
        <v>462.38504028320312</v>
      </c>
      <c r="F6136" s="24">
        <v>348.21347045898438</v>
      </c>
      <c r="G6136" s="24">
        <v>1337.5723876953125</v>
      </c>
      <c r="H6136" s="24">
        <v>428.82855224609375</v>
      </c>
    </row>
    <row r="6137" spans="1:8">
      <c r="A6137">
        <v>376</v>
      </c>
      <c r="B6137" t="s">
        <v>638</v>
      </c>
      <c r="C6137">
        <v>16</v>
      </c>
      <c r="D6137" s="24">
        <v>488.75482177734375</v>
      </c>
      <c r="E6137" s="24">
        <v>685.3175048828125</v>
      </c>
      <c r="F6137" s="24">
        <v>378.24029541015625</v>
      </c>
      <c r="G6137" s="24">
        <v>1295.0694580078125</v>
      </c>
      <c r="H6137" s="24">
        <v>-508.39822387695312</v>
      </c>
    </row>
    <row r="6138" spans="1:8">
      <c r="A6138">
        <v>377</v>
      </c>
      <c r="B6138" t="s">
        <v>639</v>
      </c>
      <c r="C6138">
        <v>16</v>
      </c>
      <c r="D6138" s="24">
        <v>884.83563232421875</v>
      </c>
      <c r="E6138" s="24">
        <v>744.95184326171875</v>
      </c>
      <c r="F6138" s="24">
        <v>298.504638671875</v>
      </c>
      <c r="G6138" s="24">
        <v>1287.3133544921875</v>
      </c>
      <c r="H6138" s="24">
        <v>282.97836303710938</v>
      </c>
    </row>
    <row r="6139" spans="1:8">
      <c r="A6139">
        <v>378</v>
      </c>
      <c r="B6139" t="s">
        <v>640</v>
      </c>
      <c r="C6139">
        <v>16</v>
      </c>
      <c r="D6139" s="24">
        <v>1413.7210693359375</v>
      </c>
      <c r="E6139" s="24">
        <v>752.6214599609375</v>
      </c>
      <c r="F6139" s="24">
        <v>1089.9996337890625</v>
      </c>
      <c r="G6139" s="24">
        <v>1614.20703125</v>
      </c>
      <c r="H6139" s="24">
        <v>1002.9869384765625</v>
      </c>
    </row>
    <row r="6140" spans="1:8">
      <c r="A6140">
        <v>379</v>
      </c>
      <c r="B6140" t="s">
        <v>641</v>
      </c>
      <c r="C6140">
        <v>16</v>
      </c>
      <c r="D6140" s="24">
        <v>507.51943969726562</v>
      </c>
      <c r="E6140" s="24">
        <v>500.35092163085938</v>
      </c>
      <c r="F6140" s="24">
        <v>227.60971069335938</v>
      </c>
      <c r="G6140" s="24">
        <v>1645.0191650390625</v>
      </c>
      <c r="H6140" s="24">
        <v>258.35787963867188</v>
      </c>
    </row>
    <row r="6141" spans="1:8">
      <c r="A6141">
        <v>380</v>
      </c>
      <c r="B6141" t="s">
        <v>642</v>
      </c>
      <c r="C6141">
        <v>16</v>
      </c>
      <c r="D6141" s="24">
        <v>2255.31884765625</v>
      </c>
      <c r="E6141" s="24">
        <v>871.99822998046875</v>
      </c>
      <c r="F6141" s="24">
        <v>465.95626831054688</v>
      </c>
      <c r="G6141" s="24">
        <v>1810.4320068359375</v>
      </c>
      <c r="H6141" s="24">
        <v>1272.5345458984375</v>
      </c>
    </row>
    <row r="6142" spans="1:8">
      <c r="A6142">
        <v>381</v>
      </c>
      <c r="B6142" t="s">
        <v>643</v>
      </c>
      <c r="C6142">
        <v>16</v>
      </c>
      <c r="D6142" s="24">
        <v>999.31610107421875</v>
      </c>
      <c r="E6142" s="24">
        <v>367.54782104492188</v>
      </c>
      <c r="F6142" s="24">
        <v>539.35723876953125</v>
      </c>
      <c r="G6142" s="24">
        <v>1292.92578125</v>
      </c>
      <c r="H6142" s="24">
        <v>510.80758666992188</v>
      </c>
    </row>
    <row r="6143" spans="1:8">
      <c r="A6143">
        <v>382</v>
      </c>
      <c r="B6143" t="s">
        <v>644</v>
      </c>
      <c r="C6143">
        <v>16</v>
      </c>
      <c r="D6143" s="24">
        <v>8103.642578125</v>
      </c>
      <c r="E6143" s="24">
        <v>1154.2335205078125</v>
      </c>
      <c r="F6143" s="24">
        <v>1055.2452392578125</v>
      </c>
      <c r="G6143" s="24">
        <v>1900.7264404296875</v>
      </c>
      <c r="H6143" s="24">
        <v>863.601806640625</v>
      </c>
    </row>
    <row r="6144" spans="1:8">
      <c r="A6144">
        <v>383</v>
      </c>
      <c r="B6144" t="s">
        <v>645</v>
      </c>
      <c r="C6144">
        <v>16</v>
      </c>
      <c r="D6144" s="24">
        <v>5040.51416015625</v>
      </c>
      <c r="E6144" s="24">
        <v>972.72760009765625</v>
      </c>
      <c r="F6144" s="24">
        <v>669.50665283203125</v>
      </c>
      <c r="G6144" s="24">
        <v>1207.971435546875</v>
      </c>
      <c r="H6144" s="24">
        <v>208.62025451660156</v>
      </c>
    </row>
    <row r="6145" spans="1:8">
      <c r="A6145">
        <v>384</v>
      </c>
      <c r="B6145" t="s">
        <v>646</v>
      </c>
      <c r="C6145">
        <v>16</v>
      </c>
      <c r="D6145" s="24">
        <v>5446.2568359375</v>
      </c>
      <c r="E6145" s="24">
        <v>980.34625244140625</v>
      </c>
      <c r="F6145" s="24">
        <v>405.02005004882812</v>
      </c>
      <c r="G6145" s="24">
        <v>789.32049560546875</v>
      </c>
      <c r="H6145" s="24">
        <v>297.43331909179688</v>
      </c>
    </row>
    <row r="6146" spans="1:8">
      <c r="A6146">
        <v>1</v>
      </c>
      <c r="B6146" t="s">
        <v>206</v>
      </c>
      <c r="C6146">
        <v>17</v>
      </c>
      <c r="D6146" s="24">
        <v>57599.77734375</v>
      </c>
      <c r="E6146" s="24">
        <v>24182.435546875</v>
      </c>
      <c r="F6146" s="24">
        <v>50490.14453125</v>
      </c>
      <c r="G6146" s="24">
        <v>113801.0546875</v>
      </c>
      <c r="H6146" s="24">
        <v>421.15875244140625</v>
      </c>
    </row>
    <row r="6147" spans="1:8">
      <c r="A6147">
        <v>2</v>
      </c>
      <c r="B6147" t="s">
        <v>213</v>
      </c>
      <c r="C6147">
        <v>17</v>
      </c>
      <c r="D6147" s="24">
        <v>75512.3828125</v>
      </c>
      <c r="E6147" s="24">
        <v>31106.873046875</v>
      </c>
      <c r="F6147" s="24">
        <v>56785.34765625</v>
      </c>
      <c r="G6147" s="24">
        <v>122358.09375</v>
      </c>
      <c r="H6147" s="24">
        <v>696.3721923828125</v>
      </c>
    </row>
    <row r="6148" spans="1:8">
      <c r="A6148">
        <v>3</v>
      </c>
      <c r="B6148" t="s">
        <v>216</v>
      </c>
      <c r="C6148">
        <v>17</v>
      </c>
      <c r="D6148" s="24">
        <v>86808.5078125</v>
      </c>
      <c r="E6148" s="24">
        <v>33312.90234375</v>
      </c>
      <c r="F6148" s="24">
        <v>58893.83203125</v>
      </c>
      <c r="G6148" s="24">
        <v>120493.9375</v>
      </c>
      <c r="H6148" s="24">
        <v>737.72601318359375</v>
      </c>
    </row>
    <row r="6149" spans="1:8">
      <c r="A6149">
        <v>4</v>
      </c>
      <c r="B6149" t="s">
        <v>222</v>
      </c>
      <c r="C6149">
        <v>17</v>
      </c>
      <c r="D6149" s="24">
        <v>71375.6171875</v>
      </c>
      <c r="E6149" s="24">
        <v>30667.515625</v>
      </c>
      <c r="F6149" s="24">
        <v>62376.35546875</v>
      </c>
      <c r="G6149" s="24">
        <v>125961.8828125</v>
      </c>
      <c r="H6149" s="24">
        <v>771.46978759765625</v>
      </c>
    </row>
    <row r="6150" spans="1:8">
      <c r="A6150">
        <v>5</v>
      </c>
      <c r="B6150" t="s">
        <v>227</v>
      </c>
      <c r="C6150">
        <v>17</v>
      </c>
      <c r="D6150" s="24">
        <v>44536.2109375</v>
      </c>
      <c r="E6150" s="24">
        <v>19272.935546875</v>
      </c>
      <c r="F6150" s="24">
        <v>42408.1640625</v>
      </c>
      <c r="G6150" s="24">
        <v>83176.75</v>
      </c>
      <c r="H6150" s="24">
        <v>688.4193115234375</v>
      </c>
    </row>
    <row r="6151" spans="1:8">
      <c r="A6151">
        <v>6</v>
      </c>
      <c r="B6151" t="s">
        <v>231</v>
      </c>
      <c r="C6151">
        <v>17</v>
      </c>
      <c r="D6151" s="24">
        <v>37827.28125</v>
      </c>
      <c r="E6151" s="24">
        <v>19824.533203125</v>
      </c>
      <c r="F6151" s="24">
        <v>42899.0859375</v>
      </c>
      <c r="G6151" s="24">
        <v>83746.5234375</v>
      </c>
      <c r="H6151" s="24">
        <v>129.83552551269531</v>
      </c>
    </row>
    <row r="6152" spans="1:8">
      <c r="A6152">
        <v>7</v>
      </c>
      <c r="B6152" t="s">
        <v>234</v>
      </c>
      <c r="C6152">
        <v>17</v>
      </c>
      <c r="D6152" s="24">
        <v>37590.8515625</v>
      </c>
      <c r="E6152" s="24">
        <v>20770.126953125</v>
      </c>
      <c r="F6152" s="24">
        <v>44296.46484375</v>
      </c>
      <c r="G6152" s="24">
        <v>83748.8671875</v>
      </c>
      <c r="H6152" s="24">
        <v>-241.97050476074219</v>
      </c>
    </row>
    <row r="6153" spans="1:8">
      <c r="A6153">
        <v>8</v>
      </c>
      <c r="B6153" t="s">
        <v>236</v>
      </c>
      <c r="C6153">
        <v>17</v>
      </c>
      <c r="D6153" s="24">
        <v>47211.78125</v>
      </c>
      <c r="E6153" s="24">
        <v>24707.56640625</v>
      </c>
      <c r="F6153" s="24">
        <v>53749.13671875</v>
      </c>
      <c r="G6153" s="24">
        <v>99218.7265625</v>
      </c>
      <c r="H6153" s="24">
        <v>65.909812927246094</v>
      </c>
    </row>
    <row r="6154" spans="1:8">
      <c r="A6154">
        <v>9</v>
      </c>
      <c r="B6154" t="s">
        <v>237</v>
      </c>
      <c r="C6154">
        <v>17</v>
      </c>
      <c r="D6154" s="24">
        <v>1685.099853515625</v>
      </c>
      <c r="E6154" s="24">
        <v>341.025390625</v>
      </c>
      <c r="F6154" s="24">
        <v>159.07402038574219</v>
      </c>
      <c r="G6154" s="24">
        <v>908.65460205078125</v>
      </c>
      <c r="H6154" s="24">
        <v>540.1473388671875</v>
      </c>
    </row>
    <row r="6155" spans="1:8">
      <c r="A6155">
        <v>10</v>
      </c>
      <c r="B6155" t="s">
        <v>238</v>
      </c>
      <c r="C6155">
        <v>17</v>
      </c>
      <c r="D6155" s="24">
        <v>7483.31591796875</v>
      </c>
      <c r="E6155" s="24">
        <v>1040.5606689453125</v>
      </c>
      <c r="F6155" s="24">
        <v>555.57122802734375</v>
      </c>
      <c r="G6155" s="24">
        <v>1369.110107421875</v>
      </c>
      <c r="H6155" s="24">
        <v>971.28155517578125</v>
      </c>
    </row>
    <row r="6156" spans="1:8">
      <c r="A6156">
        <v>11</v>
      </c>
      <c r="B6156" t="s">
        <v>239</v>
      </c>
      <c r="C6156">
        <v>17</v>
      </c>
      <c r="D6156" s="24">
        <v>5825.0458984375</v>
      </c>
      <c r="E6156" s="24">
        <v>986.50341796875</v>
      </c>
      <c r="F6156" s="24">
        <v>856.4210205078125</v>
      </c>
      <c r="G6156" s="24">
        <v>1197.074951171875</v>
      </c>
      <c r="H6156" s="24">
        <v>304.78057861328125</v>
      </c>
    </row>
    <row r="6157" spans="1:8">
      <c r="A6157">
        <v>12</v>
      </c>
      <c r="B6157" t="s">
        <v>240</v>
      </c>
      <c r="C6157">
        <v>17</v>
      </c>
      <c r="D6157" s="24">
        <v>3170.0185546875</v>
      </c>
      <c r="E6157" s="24">
        <v>893.35296630859375</v>
      </c>
      <c r="F6157" s="24">
        <v>727.27398681640625</v>
      </c>
      <c r="G6157" s="24">
        <v>1097.0433349609375</v>
      </c>
      <c r="H6157" s="24">
        <v>1205.3472900390625</v>
      </c>
    </row>
    <row r="6158" spans="1:8">
      <c r="A6158">
        <v>13</v>
      </c>
      <c r="B6158" t="s">
        <v>241</v>
      </c>
      <c r="C6158">
        <v>17</v>
      </c>
      <c r="D6158" s="24">
        <v>2310.960693359375</v>
      </c>
      <c r="E6158" s="24">
        <v>586.70123291015625</v>
      </c>
      <c r="F6158" s="24">
        <v>309.16290283203125</v>
      </c>
      <c r="G6158" s="24">
        <v>1120.8646240234375</v>
      </c>
      <c r="H6158" s="24">
        <v>749.029541015625</v>
      </c>
    </row>
    <row r="6159" spans="1:8">
      <c r="A6159">
        <v>14</v>
      </c>
      <c r="B6159" t="s">
        <v>242</v>
      </c>
      <c r="C6159">
        <v>17</v>
      </c>
      <c r="D6159" s="24">
        <v>7990.11669921875</v>
      </c>
      <c r="E6159" s="24">
        <v>1306.94677734375</v>
      </c>
      <c r="F6159" s="24">
        <v>979.300537109375</v>
      </c>
      <c r="G6159" s="24">
        <v>1096.26953125</v>
      </c>
      <c r="H6159" s="24">
        <v>591.87200927734375</v>
      </c>
    </row>
    <row r="6160" spans="1:8">
      <c r="A6160">
        <v>15</v>
      </c>
      <c r="B6160" t="s">
        <v>243</v>
      </c>
      <c r="C6160">
        <v>17</v>
      </c>
      <c r="D6160" s="24">
        <v>15882.2275390625</v>
      </c>
      <c r="E6160" s="24">
        <v>2312.681884765625</v>
      </c>
      <c r="F6160" s="24">
        <v>1303.2066650390625</v>
      </c>
      <c r="G6160" s="24">
        <v>2203.930419921875</v>
      </c>
      <c r="H6160" s="24">
        <v>1299.68017578125</v>
      </c>
    </row>
    <row r="6161" spans="1:8">
      <c r="A6161">
        <v>16</v>
      </c>
      <c r="B6161" t="s">
        <v>244</v>
      </c>
      <c r="C6161">
        <v>17</v>
      </c>
      <c r="D6161" s="24">
        <v>25935.81640625</v>
      </c>
      <c r="E6161" s="24">
        <v>3985.856689453125</v>
      </c>
      <c r="F6161" s="24">
        <v>2451.019775390625</v>
      </c>
      <c r="G6161" s="24">
        <v>3140.708984375</v>
      </c>
      <c r="H6161" s="24">
        <v>267.33517456054688</v>
      </c>
    </row>
    <row r="6162" spans="1:8">
      <c r="A6162">
        <v>17</v>
      </c>
      <c r="B6162" t="s">
        <v>245</v>
      </c>
      <c r="C6162">
        <v>17</v>
      </c>
      <c r="D6162" s="24">
        <v>4624.95654296875</v>
      </c>
      <c r="E6162" s="24">
        <v>840.16796875</v>
      </c>
      <c r="F6162" s="24">
        <v>1043.220458984375</v>
      </c>
      <c r="G6162" s="24">
        <v>1058.7562255859375</v>
      </c>
      <c r="H6162" s="24">
        <v>584.62652587890625</v>
      </c>
    </row>
    <row r="6163" spans="1:8">
      <c r="A6163">
        <v>18</v>
      </c>
      <c r="B6163" t="s">
        <v>246</v>
      </c>
      <c r="C6163">
        <v>17</v>
      </c>
      <c r="D6163" s="24">
        <v>838.4097900390625</v>
      </c>
      <c r="E6163" s="24">
        <v>406.86349487304688</v>
      </c>
      <c r="F6163" s="24">
        <v>33.807010650634766</v>
      </c>
      <c r="G6163" s="24">
        <v>-2336.3388671875</v>
      </c>
      <c r="H6163" s="24">
        <v>510.1634521484375</v>
      </c>
    </row>
    <row r="6164" spans="1:8">
      <c r="A6164">
        <v>19</v>
      </c>
      <c r="B6164" t="s">
        <v>247</v>
      </c>
      <c r="C6164">
        <v>17</v>
      </c>
      <c r="D6164" s="24">
        <v>5034.103515625</v>
      </c>
      <c r="E6164" s="24">
        <v>967.589111328125</v>
      </c>
      <c r="F6164" s="24">
        <v>666.5975341796875</v>
      </c>
      <c r="G6164" s="24">
        <v>1553.6541748046875</v>
      </c>
      <c r="H6164" s="24">
        <v>1109.1629638671875</v>
      </c>
    </row>
    <row r="6165" spans="1:8">
      <c r="A6165">
        <v>20</v>
      </c>
      <c r="B6165" t="s">
        <v>248</v>
      </c>
      <c r="C6165">
        <v>17</v>
      </c>
      <c r="D6165" s="24">
        <v>906285.125</v>
      </c>
      <c r="E6165" s="24">
        <v>97754.9296875</v>
      </c>
      <c r="F6165" s="24">
        <v>45082.72265625</v>
      </c>
      <c r="G6165" s="24">
        <v>39033.3515625</v>
      </c>
      <c r="H6165" s="24">
        <v>12038.6220703125</v>
      </c>
    </row>
    <row r="6166" spans="1:8">
      <c r="A6166">
        <v>21</v>
      </c>
      <c r="B6166" t="s">
        <v>249</v>
      </c>
      <c r="C6166">
        <v>17</v>
      </c>
      <c r="D6166" s="24">
        <v>642.2857666015625</v>
      </c>
      <c r="E6166" s="24">
        <v>65.0980224609375</v>
      </c>
      <c r="F6166" s="24">
        <v>-131.36807250976562</v>
      </c>
      <c r="G6166" s="24">
        <v>1006.8736572265625</v>
      </c>
      <c r="H6166" s="24">
        <v>532.1710205078125</v>
      </c>
    </row>
    <row r="6167" spans="1:8">
      <c r="A6167">
        <v>22</v>
      </c>
      <c r="B6167" t="s">
        <v>250</v>
      </c>
      <c r="C6167">
        <v>17</v>
      </c>
      <c r="D6167" s="24">
        <v>3078.892578125</v>
      </c>
      <c r="E6167" s="24">
        <v>792.1083984375</v>
      </c>
      <c r="F6167" s="24">
        <v>526.62689208984375</v>
      </c>
      <c r="G6167" s="24">
        <v>1171.7371826171875</v>
      </c>
      <c r="H6167" s="24">
        <v>298.85186767578125</v>
      </c>
    </row>
    <row r="6168" spans="1:8">
      <c r="A6168">
        <v>23</v>
      </c>
      <c r="B6168" t="s">
        <v>251</v>
      </c>
      <c r="C6168">
        <v>17</v>
      </c>
      <c r="D6168" s="24">
        <v>2958.008544921875</v>
      </c>
      <c r="E6168" s="24">
        <v>638.59039306640625</v>
      </c>
      <c r="F6168" s="24">
        <v>226.40863037109375</v>
      </c>
      <c r="G6168" s="24">
        <v>455.31283569335938</v>
      </c>
      <c r="H6168" s="24">
        <v>33.542961120605469</v>
      </c>
    </row>
    <row r="6169" spans="1:8">
      <c r="A6169">
        <v>24</v>
      </c>
      <c r="B6169" t="s">
        <v>252</v>
      </c>
      <c r="C6169">
        <v>17</v>
      </c>
      <c r="D6169" s="24">
        <v>5188.11279296875</v>
      </c>
      <c r="E6169" s="24">
        <v>992.1461181640625</v>
      </c>
      <c r="F6169" s="24">
        <v>188.55067443847656</v>
      </c>
      <c r="G6169" s="24">
        <v>1186.365966796875</v>
      </c>
      <c r="H6169" s="24">
        <v>538.5301513671875</v>
      </c>
    </row>
    <row r="6170" spans="1:8">
      <c r="A6170">
        <v>25</v>
      </c>
      <c r="B6170" t="s">
        <v>253</v>
      </c>
      <c r="C6170">
        <v>17</v>
      </c>
      <c r="D6170" s="24">
        <v>38779.96484375</v>
      </c>
      <c r="E6170" s="24">
        <v>19565.9375</v>
      </c>
      <c r="F6170" s="24">
        <v>43330.73046875</v>
      </c>
      <c r="G6170" s="24">
        <v>92272.953125</v>
      </c>
      <c r="H6170" s="24">
        <v>138.79440307617188</v>
      </c>
    </row>
    <row r="6171" spans="1:8">
      <c r="A6171">
        <v>26</v>
      </c>
      <c r="B6171" t="s">
        <v>254</v>
      </c>
      <c r="C6171">
        <v>17</v>
      </c>
      <c r="D6171" s="24">
        <v>54398.04296875</v>
      </c>
      <c r="E6171" s="24">
        <v>25855.162109375</v>
      </c>
      <c r="F6171" s="24">
        <v>57574.70703125</v>
      </c>
      <c r="G6171" s="24">
        <v>117441.4921875</v>
      </c>
      <c r="H6171" s="24">
        <v>1418.5645751953125</v>
      </c>
    </row>
    <row r="6172" spans="1:8">
      <c r="A6172">
        <v>27</v>
      </c>
      <c r="B6172" t="s">
        <v>255</v>
      </c>
      <c r="C6172">
        <v>17</v>
      </c>
      <c r="D6172" s="24">
        <v>28433.017578125</v>
      </c>
      <c r="E6172" s="24">
        <v>17314.376953125</v>
      </c>
      <c r="F6172" s="24">
        <v>38285.04296875</v>
      </c>
      <c r="G6172" s="24">
        <v>77699.484375</v>
      </c>
      <c r="H6172" s="24">
        <v>144.56640625</v>
      </c>
    </row>
    <row r="6173" spans="1:8">
      <c r="A6173">
        <v>28</v>
      </c>
      <c r="B6173" t="s">
        <v>256</v>
      </c>
      <c r="C6173">
        <v>17</v>
      </c>
      <c r="D6173" s="24">
        <v>50620.35546875</v>
      </c>
      <c r="E6173" s="24">
        <v>25976.447265625</v>
      </c>
      <c r="F6173" s="24">
        <v>56578.5078125</v>
      </c>
      <c r="G6173" s="24">
        <v>110772.1640625</v>
      </c>
      <c r="H6173" s="24">
        <v>326.95159912109375</v>
      </c>
    </row>
    <row r="6174" spans="1:8">
      <c r="A6174">
        <v>29</v>
      </c>
      <c r="B6174" t="s">
        <v>282</v>
      </c>
      <c r="C6174">
        <v>17</v>
      </c>
      <c r="D6174" s="24">
        <v>28572.85546875</v>
      </c>
      <c r="E6174" s="24">
        <v>15961.767578125</v>
      </c>
      <c r="F6174" s="24">
        <v>36729.20703125</v>
      </c>
      <c r="G6174" s="24">
        <v>70733.1484375</v>
      </c>
      <c r="H6174" s="24">
        <v>16.963220596313477</v>
      </c>
    </row>
    <row r="6175" spans="1:8">
      <c r="A6175">
        <v>30</v>
      </c>
      <c r="B6175" t="s">
        <v>284</v>
      </c>
      <c r="C6175">
        <v>17</v>
      </c>
      <c r="D6175" s="24">
        <v>13074.0224609375</v>
      </c>
      <c r="E6175" s="24">
        <v>11807.2890625</v>
      </c>
      <c r="F6175" s="24">
        <v>31817.802734375</v>
      </c>
      <c r="G6175" s="24">
        <v>61583.82421875</v>
      </c>
      <c r="H6175" s="24">
        <v>-518.3240966796875</v>
      </c>
    </row>
    <row r="6176" spans="1:8">
      <c r="A6176">
        <v>31</v>
      </c>
      <c r="B6176" t="s">
        <v>285</v>
      </c>
      <c r="C6176">
        <v>17</v>
      </c>
      <c r="D6176" s="24">
        <v>42313.0625</v>
      </c>
      <c r="E6176" s="24">
        <v>21960.45703125</v>
      </c>
      <c r="F6176" s="24">
        <v>49280.95703125</v>
      </c>
      <c r="G6176" s="24">
        <v>91317.5078125</v>
      </c>
      <c r="H6176" s="24">
        <v>310.13931274414062</v>
      </c>
    </row>
    <row r="6177" spans="1:8">
      <c r="A6177">
        <v>32</v>
      </c>
      <c r="B6177" t="s">
        <v>286</v>
      </c>
      <c r="C6177">
        <v>17</v>
      </c>
      <c r="D6177" s="24">
        <v>40434.41015625</v>
      </c>
      <c r="E6177" s="24">
        <v>21416.65625</v>
      </c>
      <c r="F6177" s="24">
        <v>47639.84375</v>
      </c>
      <c r="G6177" s="24">
        <v>87423.734375</v>
      </c>
      <c r="H6177" s="24">
        <v>1147.470703125</v>
      </c>
    </row>
    <row r="6178" spans="1:8">
      <c r="A6178">
        <v>33</v>
      </c>
      <c r="B6178" t="s">
        <v>287</v>
      </c>
      <c r="C6178">
        <v>17</v>
      </c>
      <c r="D6178" s="24">
        <v>5837.6787109375</v>
      </c>
      <c r="E6178" s="24">
        <v>1116.67333984375</v>
      </c>
      <c r="F6178" s="24">
        <v>597.15838623046875</v>
      </c>
      <c r="G6178" s="24">
        <v>1306.7181396484375</v>
      </c>
      <c r="H6178" s="24">
        <v>677.65570068359375</v>
      </c>
    </row>
    <row r="6179" spans="1:8">
      <c r="A6179">
        <v>34</v>
      </c>
      <c r="B6179" t="s">
        <v>288</v>
      </c>
      <c r="C6179">
        <v>17</v>
      </c>
      <c r="D6179" s="24">
        <v>5252.9453125</v>
      </c>
      <c r="E6179" s="24">
        <v>927.979248046875</v>
      </c>
      <c r="F6179" s="24">
        <v>1079.56982421875</v>
      </c>
      <c r="G6179" s="24">
        <v>1231.3624267578125</v>
      </c>
      <c r="H6179" s="24">
        <v>1648.267333984375</v>
      </c>
    </row>
    <row r="6180" spans="1:8">
      <c r="A6180">
        <v>35</v>
      </c>
      <c r="B6180" t="s">
        <v>289</v>
      </c>
      <c r="C6180">
        <v>17</v>
      </c>
      <c r="D6180" s="24">
        <v>3805.744873046875</v>
      </c>
      <c r="E6180" s="24">
        <v>207.63441467285156</v>
      </c>
      <c r="F6180" s="24">
        <v>382.420654296875</v>
      </c>
      <c r="G6180" s="24">
        <v>779.17864990234375</v>
      </c>
      <c r="H6180" s="24">
        <v>394.822509765625</v>
      </c>
    </row>
    <row r="6181" spans="1:8">
      <c r="A6181">
        <v>36</v>
      </c>
      <c r="B6181" t="s">
        <v>290</v>
      </c>
      <c r="C6181">
        <v>17</v>
      </c>
      <c r="D6181" s="24">
        <v>5015.59130859375</v>
      </c>
      <c r="E6181" s="24">
        <v>755.01605224609375</v>
      </c>
      <c r="F6181" s="24">
        <v>558.7232666015625</v>
      </c>
      <c r="G6181" s="24">
        <v>1487.9356689453125</v>
      </c>
      <c r="H6181" s="24">
        <v>818.738525390625</v>
      </c>
    </row>
    <row r="6182" spans="1:8">
      <c r="A6182">
        <v>37</v>
      </c>
      <c r="B6182" t="s">
        <v>291</v>
      </c>
      <c r="C6182">
        <v>17</v>
      </c>
      <c r="D6182" s="24">
        <v>3888.035400390625</v>
      </c>
      <c r="E6182" s="24">
        <v>748.81097412109375</v>
      </c>
      <c r="F6182" s="24">
        <v>549.2374267578125</v>
      </c>
      <c r="G6182" s="24">
        <v>520.20623779296875</v>
      </c>
      <c r="H6182" s="24">
        <v>540.22369384765625</v>
      </c>
    </row>
    <row r="6183" spans="1:8">
      <c r="A6183">
        <v>38</v>
      </c>
      <c r="B6183" t="s">
        <v>293</v>
      </c>
      <c r="C6183">
        <v>17</v>
      </c>
      <c r="D6183" s="24">
        <v>1055.39501953125</v>
      </c>
      <c r="E6183" s="24">
        <v>678.11871337890625</v>
      </c>
      <c r="F6183" s="24">
        <v>3.9748299121856689</v>
      </c>
      <c r="G6183" s="24">
        <v>855.89666748046875</v>
      </c>
      <c r="H6183" s="24">
        <v>-49.646114349365234</v>
      </c>
    </row>
    <row r="6184" spans="1:8">
      <c r="A6184">
        <v>39</v>
      </c>
      <c r="B6184" t="s">
        <v>294</v>
      </c>
      <c r="C6184">
        <v>17</v>
      </c>
      <c r="D6184" s="24">
        <v>3318.217529296875</v>
      </c>
      <c r="E6184" s="24">
        <v>638.51226806640625</v>
      </c>
      <c r="F6184" s="24">
        <v>93.649253845214844</v>
      </c>
      <c r="G6184" s="24">
        <v>681.91229248046875</v>
      </c>
      <c r="H6184" s="24">
        <v>788.1563720703125</v>
      </c>
    </row>
    <row r="6185" spans="1:8">
      <c r="A6185">
        <v>40</v>
      </c>
      <c r="B6185" t="s">
        <v>295</v>
      </c>
      <c r="C6185">
        <v>17</v>
      </c>
      <c r="D6185" s="24">
        <v>4906.31103515625</v>
      </c>
      <c r="E6185" s="24">
        <v>1524.5760498046875</v>
      </c>
      <c r="F6185" s="24">
        <v>656.11669921875</v>
      </c>
      <c r="G6185" s="24">
        <v>865.9144287109375</v>
      </c>
      <c r="H6185" s="24">
        <v>476.96124267578125</v>
      </c>
    </row>
    <row r="6186" spans="1:8">
      <c r="A6186">
        <v>41</v>
      </c>
      <c r="B6186" t="s">
        <v>296</v>
      </c>
      <c r="C6186">
        <v>17</v>
      </c>
      <c r="D6186" s="24">
        <v>1297.343505859375</v>
      </c>
      <c r="E6186" s="24">
        <v>452.41812133789062</v>
      </c>
      <c r="F6186" s="24">
        <v>387.1357421875</v>
      </c>
      <c r="G6186" s="24">
        <v>303.19454956054688</v>
      </c>
      <c r="H6186" s="24">
        <v>108.68741607666016</v>
      </c>
    </row>
    <row r="6187" spans="1:8">
      <c r="A6187">
        <v>42</v>
      </c>
      <c r="B6187" t="s">
        <v>297</v>
      </c>
      <c r="C6187">
        <v>17</v>
      </c>
      <c r="D6187" s="24">
        <v>1481.91162109375</v>
      </c>
      <c r="E6187" s="24">
        <v>387.90093994140625</v>
      </c>
      <c r="F6187" s="24">
        <v>-372.12554931640625</v>
      </c>
      <c r="G6187" s="24">
        <v>119.17511749267578</v>
      </c>
      <c r="H6187" s="24">
        <v>87.678115844726562</v>
      </c>
    </row>
    <row r="6188" spans="1:8">
      <c r="A6188">
        <v>43</v>
      </c>
      <c r="B6188" t="s">
        <v>298</v>
      </c>
      <c r="C6188">
        <v>17</v>
      </c>
      <c r="D6188" s="24">
        <v>5322.93310546875</v>
      </c>
      <c r="E6188" s="24">
        <v>900.2891845703125</v>
      </c>
      <c r="F6188" s="24">
        <v>318.82760620117188</v>
      </c>
      <c r="G6188" s="24">
        <v>313.75396728515625</v>
      </c>
      <c r="H6188" s="24">
        <v>691.28387451171875</v>
      </c>
    </row>
    <row r="6189" spans="1:8">
      <c r="A6189">
        <v>44</v>
      </c>
      <c r="B6189" t="s">
        <v>299</v>
      </c>
      <c r="C6189">
        <v>17</v>
      </c>
      <c r="D6189" s="24">
        <v>3869.82275390625</v>
      </c>
      <c r="E6189" s="24">
        <v>1100.8631591796875</v>
      </c>
      <c r="F6189" s="24">
        <v>153.55874633789062</v>
      </c>
      <c r="G6189" s="24">
        <v>1127.3714599609375</v>
      </c>
      <c r="H6189" s="24">
        <v>159.44891357421875</v>
      </c>
    </row>
    <row r="6190" spans="1:8">
      <c r="A6190">
        <v>45</v>
      </c>
      <c r="B6190" t="s">
        <v>300</v>
      </c>
      <c r="C6190">
        <v>17</v>
      </c>
      <c r="D6190" s="24">
        <v>2417.650390625</v>
      </c>
      <c r="E6190" s="24">
        <v>734.3465576171875</v>
      </c>
      <c r="F6190" s="24">
        <v>386.93017578125</v>
      </c>
      <c r="G6190" s="24">
        <v>982.64788818359375</v>
      </c>
      <c r="H6190" s="24">
        <v>611.24090576171875</v>
      </c>
    </row>
    <row r="6191" spans="1:8">
      <c r="A6191">
        <v>46</v>
      </c>
      <c r="B6191" t="s">
        <v>302</v>
      </c>
      <c r="C6191">
        <v>17</v>
      </c>
      <c r="D6191" s="24">
        <v>4876.6162109375</v>
      </c>
      <c r="E6191" s="24">
        <v>913.68231201171875</v>
      </c>
      <c r="F6191" s="24">
        <v>590.207763671875</v>
      </c>
      <c r="G6191" s="24">
        <v>973.83660888671875</v>
      </c>
      <c r="H6191" s="24">
        <v>831.57513427734375</v>
      </c>
    </row>
    <row r="6192" spans="1:8">
      <c r="A6192">
        <v>47</v>
      </c>
      <c r="B6192" t="s">
        <v>304</v>
      </c>
      <c r="C6192">
        <v>17</v>
      </c>
      <c r="D6192" s="24">
        <v>1628.03564453125</v>
      </c>
      <c r="E6192" s="24">
        <v>312.93310546875</v>
      </c>
      <c r="F6192" s="24">
        <v>269.933349609375</v>
      </c>
      <c r="G6192" s="24">
        <v>671.7774658203125</v>
      </c>
      <c r="H6192" s="24">
        <v>411.54876708984375</v>
      </c>
    </row>
    <row r="6193" spans="1:8">
      <c r="A6193">
        <v>48</v>
      </c>
      <c r="B6193" t="s">
        <v>306</v>
      </c>
      <c r="C6193">
        <v>17</v>
      </c>
      <c r="D6193" s="24">
        <v>4123.88671875</v>
      </c>
      <c r="E6193" s="24">
        <v>724.43853759765625</v>
      </c>
      <c r="F6193" s="24">
        <v>30.795459747314453</v>
      </c>
      <c r="G6193" s="24">
        <v>963.5228271484375</v>
      </c>
      <c r="H6193" s="24">
        <v>932.006103515625</v>
      </c>
    </row>
    <row r="6194" spans="1:8">
      <c r="A6194">
        <v>49</v>
      </c>
      <c r="B6194" t="s">
        <v>301</v>
      </c>
      <c r="C6194">
        <v>17</v>
      </c>
      <c r="D6194" s="24">
        <v>51543.515625</v>
      </c>
      <c r="E6194" s="24">
        <v>24456.58203125</v>
      </c>
      <c r="F6194" s="24">
        <v>50960.3203125</v>
      </c>
      <c r="G6194" s="24">
        <v>107791.3984375</v>
      </c>
      <c r="H6194" s="24">
        <v>400.03909301757812</v>
      </c>
    </row>
    <row r="6195" spans="1:8">
      <c r="A6195">
        <v>50</v>
      </c>
      <c r="B6195" t="s">
        <v>303</v>
      </c>
      <c r="C6195">
        <v>17</v>
      </c>
      <c r="D6195" s="24">
        <v>32911.234375</v>
      </c>
      <c r="E6195" s="24">
        <v>16975.130859375</v>
      </c>
      <c r="F6195" s="24">
        <v>37190.91796875</v>
      </c>
      <c r="G6195" s="24">
        <v>77792.7265625</v>
      </c>
      <c r="H6195" s="24">
        <v>124.68916320800781</v>
      </c>
    </row>
    <row r="6196" spans="1:8">
      <c r="A6196">
        <v>51</v>
      </c>
      <c r="B6196" t="s">
        <v>305</v>
      </c>
      <c r="C6196">
        <v>17</v>
      </c>
      <c r="D6196" s="24">
        <v>41949.59375</v>
      </c>
      <c r="E6196" s="24">
        <v>21666.78125</v>
      </c>
      <c r="F6196" s="24">
        <v>46439.515625</v>
      </c>
      <c r="G6196" s="24">
        <v>90733.71875</v>
      </c>
      <c r="H6196" s="24">
        <v>549.0159912109375</v>
      </c>
    </row>
    <row r="6197" spans="1:8">
      <c r="A6197">
        <v>52</v>
      </c>
      <c r="B6197" t="s">
        <v>307</v>
      </c>
      <c r="C6197">
        <v>17</v>
      </c>
      <c r="D6197" s="24">
        <v>47922.625</v>
      </c>
      <c r="E6197" s="24">
        <v>23329.189453125</v>
      </c>
      <c r="F6197" s="24">
        <v>49311.6328125</v>
      </c>
      <c r="G6197" s="24">
        <v>93466.359375</v>
      </c>
      <c r="H6197" s="24">
        <v>1881.4688720703125</v>
      </c>
    </row>
    <row r="6198" spans="1:8">
      <c r="A6198">
        <v>53</v>
      </c>
      <c r="B6198" t="s">
        <v>308</v>
      </c>
      <c r="C6198">
        <v>17</v>
      </c>
      <c r="D6198" s="24">
        <v>26271.126953125</v>
      </c>
      <c r="E6198" s="24">
        <v>15518.3349609375</v>
      </c>
      <c r="F6198" s="24">
        <v>33634.3671875</v>
      </c>
      <c r="G6198" s="24">
        <v>62997.234375</v>
      </c>
      <c r="H6198" s="24">
        <v>556.79217529296875</v>
      </c>
    </row>
    <row r="6199" spans="1:8">
      <c r="A6199">
        <v>54</v>
      </c>
      <c r="B6199" t="s">
        <v>309</v>
      </c>
      <c r="C6199">
        <v>17</v>
      </c>
      <c r="D6199" s="24">
        <v>28746.802734375</v>
      </c>
      <c r="E6199" s="24">
        <v>15197.1494140625</v>
      </c>
      <c r="F6199" s="24">
        <v>33668.453125</v>
      </c>
      <c r="G6199" s="24">
        <v>62892.21484375</v>
      </c>
      <c r="H6199" s="24">
        <v>529.765625</v>
      </c>
    </row>
    <row r="6200" spans="1:8">
      <c r="A6200">
        <v>55</v>
      </c>
      <c r="B6200" t="s">
        <v>310</v>
      </c>
      <c r="C6200">
        <v>17</v>
      </c>
      <c r="D6200" s="24">
        <v>37874.484375</v>
      </c>
      <c r="E6200" s="24">
        <v>19812.365234375</v>
      </c>
      <c r="F6200" s="24">
        <v>40758.90234375</v>
      </c>
      <c r="G6200" s="24">
        <v>73505.484375</v>
      </c>
      <c r="H6200" s="24">
        <v>737.2958984375</v>
      </c>
    </row>
    <row r="6201" spans="1:8">
      <c r="A6201">
        <v>56</v>
      </c>
      <c r="B6201" t="s">
        <v>311</v>
      </c>
      <c r="C6201">
        <v>17</v>
      </c>
      <c r="D6201" s="24">
        <v>24701.96484375</v>
      </c>
      <c r="E6201" s="24">
        <v>14256.525390625</v>
      </c>
      <c r="F6201" s="24">
        <v>31382.6640625</v>
      </c>
      <c r="G6201" s="24">
        <v>56738.17578125</v>
      </c>
      <c r="H6201" s="24">
        <v>353.06353759765625</v>
      </c>
    </row>
    <row r="6202" spans="1:8">
      <c r="A6202">
        <v>57</v>
      </c>
      <c r="B6202" t="s">
        <v>317</v>
      </c>
      <c r="C6202">
        <v>17</v>
      </c>
      <c r="D6202" s="24">
        <v>3683.02587890625</v>
      </c>
      <c r="E6202" s="24">
        <v>695.2362060546875</v>
      </c>
      <c r="F6202" s="24">
        <v>1300.3228759765625</v>
      </c>
      <c r="G6202" s="24">
        <v>482.2635498046875</v>
      </c>
      <c r="H6202" s="24">
        <v>224.68843078613281</v>
      </c>
    </row>
    <row r="6203" spans="1:8">
      <c r="A6203">
        <v>58</v>
      </c>
      <c r="B6203" t="s">
        <v>319</v>
      </c>
      <c r="C6203">
        <v>17</v>
      </c>
      <c r="D6203" s="24">
        <v>6605.47607421875</v>
      </c>
      <c r="E6203" s="24">
        <v>804.14312744140625</v>
      </c>
      <c r="F6203" s="24">
        <v>967.69085693359375</v>
      </c>
      <c r="G6203" s="24">
        <v>934.785400390625</v>
      </c>
      <c r="H6203" s="24">
        <v>814.2098388671875</v>
      </c>
    </row>
    <row r="6204" spans="1:8">
      <c r="A6204">
        <v>59</v>
      </c>
      <c r="B6204" t="s">
        <v>321</v>
      </c>
      <c r="C6204">
        <v>17</v>
      </c>
      <c r="D6204" s="24">
        <v>5883.10205078125</v>
      </c>
      <c r="E6204" s="24">
        <v>1664.411376953125</v>
      </c>
      <c r="F6204" s="24">
        <v>1314.84326171875</v>
      </c>
      <c r="G6204" s="24">
        <v>1891.7464599609375</v>
      </c>
      <c r="H6204" s="24">
        <v>663.03717041015625</v>
      </c>
    </row>
    <row r="6205" spans="1:8">
      <c r="A6205">
        <v>60</v>
      </c>
      <c r="B6205" t="s">
        <v>322</v>
      </c>
      <c r="C6205">
        <v>17</v>
      </c>
      <c r="D6205" s="24">
        <v>8636.6103515625</v>
      </c>
      <c r="E6205" s="24">
        <v>1840.0303955078125</v>
      </c>
      <c r="F6205" s="24">
        <v>965.93878173828125</v>
      </c>
      <c r="G6205" s="24">
        <v>1481.9530029296875</v>
      </c>
      <c r="H6205" s="24">
        <v>659.42144775390625</v>
      </c>
    </row>
    <row r="6206" spans="1:8">
      <c r="A6206">
        <v>61</v>
      </c>
      <c r="B6206" t="s">
        <v>325</v>
      </c>
      <c r="C6206">
        <v>17</v>
      </c>
      <c r="D6206" s="24">
        <v>8950.4033203125</v>
      </c>
      <c r="E6206" s="24">
        <v>1544.8568115234375</v>
      </c>
      <c r="F6206" s="24">
        <v>1109.815673828125</v>
      </c>
      <c r="G6206" s="24">
        <v>760.37939453125</v>
      </c>
      <c r="H6206" s="24">
        <v>1262.420166015625</v>
      </c>
    </row>
    <row r="6207" spans="1:8">
      <c r="A6207">
        <v>62</v>
      </c>
      <c r="B6207" t="s">
        <v>327</v>
      </c>
      <c r="C6207">
        <v>17</v>
      </c>
      <c r="D6207" s="24">
        <v>4780.05615234375</v>
      </c>
      <c r="E6207" s="24">
        <v>1087.069580078125</v>
      </c>
      <c r="F6207" s="24">
        <v>542.47064208984375</v>
      </c>
      <c r="G6207" s="24">
        <v>978.95416259765625</v>
      </c>
      <c r="H6207" s="24">
        <v>385.02670288085938</v>
      </c>
    </row>
    <row r="6208" spans="1:8">
      <c r="A6208">
        <v>63</v>
      </c>
      <c r="B6208" t="s">
        <v>330</v>
      </c>
      <c r="C6208">
        <v>17</v>
      </c>
      <c r="D6208" s="24">
        <v>2291.81298828125</v>
      </c>
      <c r="E6208" s="24">
        <v>205.90751647949219</v>
      </c>
      <c r="F6208" s="24">
        <v>214.86042785644531</v>
      </c>
      <c r="G6208" s="24">
        <v>505.52285766601562</v>
      </c>
      <c r="H6208" s="24">
        <v>720.42657470703125</v>
      </c>
    </row>
    <row r="6209" spans="1:8">
      <c r="A6209">
        <v>64</v>
      </c>
      <c r="B6209" t="s">
        <v>332</v>
      </c>
      <c r="C6209">
        <v>17</v>
      </c>
      <c r="D6209" s="24">
        <v>3200.568359375</v>
      </c>
      <c r="E6209" s="24">
        <v>988.84722900390625</v>
      </c>
      <c r="F6209" s="24">
        <v>498.12277221679688</v>
      </c>
      <c r="G6209" s="24">
        <v>605.211181640625</v>
      </c>
      <c r="H6209" s="24">
        <v>294.0714111328125</v>
      </c>
    </row>
    <row r="6210" spans="1:8">
      <c r="A6210">
        <v>65</v>
      </c>
      <c r="B6210" t="s">
        <v>333</v>
      </c>
      <c r="C6210">
        <v>17</v>
      </c>
      <c r="D6210" s="24">
        <v>5250.8798828125</v>
      </c>
      <c r="E6210" s="24">
        <v>1113.5118408203125</v>
      </c>
      <c r="F6210" s="24">
        <v>278.91470336914062</v>
      </c>
      <c r="G6210" s="24">
        <v>978.40228271484375</v>
      </c>
      <c r="H6210" s="24">
        <v>424.80950927734375</v>
      </c>
    </row>
    <row r="6211" spans="1:8">
      <c r="A6211">
        <v>66</v>
      </c>
      <c r="B6211" t="s">
        <v>334</v>
      </c>
      <c r="C6211">
        <v>17</v>
      </c>
      <c r="D6211" s="24">
        <v>2172.21826171875</v>
      </c>
      <c r="E6211" s="24">
        <v>401.74795532226562</v>
      </c>
      <c r="F6211" s="24">
        <v>272.740234375</v>
      </c>
      <c r="G6211" s="24">
        <v>1277.128173828125</v>
      </c>
      <c r="H6211" s="24">
        <v>1133.21142578125</v>
      </c>
    </row>
    <row r="6212" spans="1:8">
      <c r="A6212">
        <v>67</v>
      </c>
      <c r="B6212" t="s">
        <v>335</v>
      </c>
      <c r="C6212">
        <v>17</v>
      </c>
      <c r="D6212" s="24">
        <v>10217.548828125</v>
      </c>
      <c r="E6212" s="24">
        <v>2290.06787109375</v>
      </c>
      <c r="F6212" s="24">
        <v>1633.538330078125</v>
      </c>
      <c r="G6212" s="24">
        <v>2343.3369140625</v>
      </c>
      <c r="H6212" s="24">
        <v>1422.1434326171875</v>
      </c>
    </row>
    <row r="6213" spans="1:8">
      <c r="A6213">
        <v>68</v>
      </c>
      <c r="B6213" t="s">
        <v>336</v>
      </c>
      <c r="C6213">
        <v>17</v>
      </c>
      <c r="D6213" s="24">
        <v>2625.188720703125</v>
      </c>
      <c r="E6213" s="24">
        <v>481.41314697265625</v>
      </c>
      <c r="F6213" s="24">
        <v>-28.315515518188477</v>
      </c>
      <c r="G6213" s="24">
        <v>303.94094848632812</v>
      </c>
      <c r="H6213" s="24">
        <v>757.29742431640625</v>
      </c>
    </row>
    <row r="6214" spans="1:8">
      <c r="A6214">
        <v>69</v>
      </c>
      <c r="B6214" t="s">
        <v>337</v>
      </c>
      <c r="C6214">
        <v>17</v>
      </c>
      <c r="D6214" s="24">
        <v>2758.71484375</v>
      </c>
      <c r="E6214" s="24">
        <v>786.521240234375</v>
      </c>
      <c r="F6214" s="24">
        <v>703.848876953125</v>
      </c>
      <c r="G6214" s="24">
        <v>1077.136474609375</v>
      </c>
      <c r="H6214" s="24">
        <v>523.80853271484375</v>
      </c>
    </row>
    <row r="6215" spans="1:8">
      <c r="A6215">
        <v>70</v>
      </c>
      <c r="B6215" t="s">
        <v>338</v>
      </c>
      <c r="C6215">
        <v>17</v>
      </c>
      <c r="D6215" s="24">
        <v>7380.3720703125</v>
      </c>
      <c r="E6215" s="24">
        <v>1310.9681396484375</v>
      </c>
      <c r="F6215" s="24">
        <v>743.537109375</v>
      </c>
      <c r="G6215" s="24">
        <v>1201.825439453125</v>
      </c>
      <c r="H6215" s="24">
        <v>621.53668212890625</v>
      </c>
    </row>
    <row r="6216" spans="1:8">
      <c r="A6216">
        <v>71</v>
      </c>
      <c r="B6216" t="s">
        <v>339</v>
      </c>
      <c r="C6216">
        <v>17</v>
      </c>
      <c r="D6216" s="24">
        <v>5955.78662109375</v>
      </c>
      <c r="E6216" s="24">
        <v>1062.280029296875</v>
      </c>
      <c r="F6216" s="24">
        <v>1001.0332641601562</v>
      </c>
      <c r="G6216" s="24">
        <v>1017.8788452148438</v>
      </c>
      <c r="H6216" s="24">
        <v>514.39300537109375</v>
      </c>
    </row>
    <row r="6217" spans="1:8">
      <c r="A6217">
        <v>72</v>
      </c>
      <c r="B6217" t="s">
        <v>340</v>
      </c>
      <c r="C6217">
        <v>17</v>
      </c>
      <c r="D6217" s="24">
        <v>5206.90185546875</v>
      </c>
      <c r="E6217" s="24">
        <v>1166.7047119140625</v>
      </c>
      <c r="F6217" s="24">
        <v>658.72711181640625</v>
      </c>
      <c r="G6217" s="24">
        <v>1293.21435546875</v>
      </c>
      <c r="H6217" s="24">
        <v>887.1282958984375</v>
      </c>
    </row>
    <row r="6218" spans="1:8">
      <c r="A6218">
        <v>73</v>
      </c>
      <c r="B6218" t="s">
        <v>312</v>
      </c>
      <c r="C6218">
        <v>17</v>
      </c>
      <c r="D6218" s="24">
        <v>37108.55859375</v>
      </c>
      <c r="E6218" s="24">
        <v>19649.28125</v>
      </c>
      <c r="F6218" s="24">
        <v>37624.875</v>
      </c>
      <c r="G6218" s="24">
        <v>84325.9140625</v>
      </c>
      <c r="H6218" s="24">
        <v>469.84695434570312</v>
      </c>
    </row>
    <row r="6219" spans="1:8">
      <c r="A6219">
        <v>74</v>
      </c>
      <c r="B6219" t="s">
        <v>314</v>
      </c>
      <c r="C6219">
        <v>17</v>
      </c>
      <c r="D6219" s="24">
        <v>55615.67578125</v>
      </c>
      <c r="E6219" s="24">
        <v>25568.701171875</v>
      </c>
      <c r="F6219" s="24">
        <v>47913.83203125</v>
      </c>
      <c r="G6219" s="24">
        <v>98263.5</v>
      </c>
      <c r="H6219" s="24">
        <v>958.04852294921875</v>
      </c>
    </row>
    <row r="6220" spans="1:8">
      <c r="A6220">
        <v>75</v>
      </c>
      <c r="B6220" t="s">
        <v>341</v>
      </c>
      <c r="C6220">
        <v>17</v>
      </c>
      <c r="D6220" s="24">
        <v>4454.3818359375</v>
      </c>
      <c r="E6220" s="24">
        <v>1277.9609375</v>
      </c>
      <c r="F6220" s="24">
        <v>987.43182373046875</v>
      </c>
      <c r="G6220" s="24">
        <v>1408.7779541015625</v>
      </c>
      <c r="H6220" s="24">
        <v>1016.2181396484375</v>
      </c>
    </row>
    <row r="6221" spans="1:8">
      <c r="A6221">
        <v>76</v>
      </c>
      <c r="B6221" t="s">
        <v>342</v>
      </c>
      <c r="C6221">
        <v>17</v>
      </c>
      <c r="D6221" s="24">
        <v>5796.00634765625</v>
      </c>
      <c r="E6221" s="24">
        <v>1312.304931640625</v>
      </c>
      <c r="F6221" s="24">
        <v>1205.94189453125</v>
      </c>
      <c r="G6221" s="24">
        <v>1452.6610107421875</v>
      </c>
      <c r="H6221" s="24">
        <v>924.33135986328125</v>
      </c>
    </row>
    <row r="6222" spans="1:8">
      <c r="A6222">
        <v>77</v>
      </c>
      <c r="B6222" t="s">
        <v>343</v>
      </c>
      <c r="C6222">
        <v>17</v>
      </c>
      <c r="D6222" s="24">
        <v>2609.013916015625</v>
      </c>
      <c r="E6222" s="24">
        <v>460.16290283203125</v>
      </c>
      <c r="F6222" s="24">
        <v>703.03497314453125</v>
      </c>
      <c r="G6222" s="24">
        <v>984.76593017578125</v>
      </c>
      <c r="H6222" s="24">
        <v>299.25997924804688</v>
      </c>
    </row>
    <row r="6223" spans="1:8">
      <c r="A6223">
        <v>78</v>
      </c>
      <c r="B6223" t="s">
        <v>344</v>
      </c>
      <c r="C6223">
        <v>17</v>
      </c>
      <c r="D6223" s="24">
        <v>5382.6943359375</v>
      </c>
      <c r="E6223" s="24">
        <v>1035.0067138671875</v>
      </c>
      <c r="F6223" s="24">
        <v>741.21319580078125</v>
      </c>
      <c r="G6223" s="24">
        <v>990.7493896484375</v>
      </c>
      <c r="H6223" s="24">
        <v>555.2313232421875</v>
      </c>
    </row>
    <row r="6224" spans="1:8">
      <c r="A6224">
        <v>79</v>
      </c>
      <c r="B6224" t="s">
        <v>345</v>
      </c>
      <c r="C6224">
        <v>17</v>
      </c>
      <c r="D6224" s="24">
        <v>13324.84765625</v>
      </c>
      <c r="E6224" s="24">
        <v>2378.942138671875</v>
      </c>
      <c r="F6224" s="24">
        <v>1629.5899658203125</v>
      </c>
      <c r="G6224" s="24">
        <v>1888.01611328125</v>
      </c>
      <c r="H6224" s="24">
        <v>911.9344482421875</v>
      </c>
    </row>
    <row r="6225" spans="1:8">
      <c r="A6225">
        <v>80</v>
      </c>
      <c r="B6225" t="s">
        <v>346</v>
      </c>
      <c r="C6225">
        <v>17</v>
      </c>
      <c r="D6225" s="24">
        <v>2835.05615234375</v>
      </c>
      <c r="E6225" s="24">
        <v>593.111572265625</v>
      </c>
      <c r="F6225" s="24">
        <v>841.82220458984375</v>
      </c>
      <c r="G6225" s="24">
        <v>625.94879150390625</v>
      </c>
      <c r="H6225" s="24">
        <v>290.96231079101562</v>
      </c>
    </row>
    <row r="6226" spans="1:8">
      <c r="A6226">
        <v>81</v>
      </c>
      <c r="B6226" t="s">
        <v>347</v>
      </c>
      <c r="C6226">
        <v>17</v>
      </c>
      <c r="D6226" s="24">
        <v>7912.50732421875</v>
      </c>
      <c r="E6226" s="24">
        <v>1746.42724609375</v>
      </c>
      <c r="F6226" s="24">
        <v>890.4302978515625</v>
      </c>
      <c r="G6226" s="24">
        <v>1216.474365234375</v>
      </c>
      <c r="H6226" s="24">
        <v>593.139892578125</v>
      </c>
    </row>
    <row r="6227" spans="1:8">
      <c r="A6227">
        <v>82</v>
      </c>
      <c r="B6227" t="s">
        <v>348</v>
      </c>
      <c r="C6227">
        <v>17</v>
      </c>
      <c r="D6227" s="24">
        <v>5629.3515625</v>
      </c>
      <c r="E6227" s="24">
        <v>850.59149169921875</v>
      </c>
      <c r="F6227" s="24">
        <v>353.48904418945312</v>
      </c>
      <c r="G6227" s="24">
        <v>825.13629150390625</v>
      </c>
      <c r="H6227" s="24">
        <v>355.19021606445312</v>
      </c>
    </row>
    <row r="6228" spans="1:8">
      <c r="A6228">
        <v>83</v>
      </c>
      <c r="B6228" t="s">
        <v>349</v>
      </c>
      <c r="C6228">
        <v>17</v>
      </c>
      <c r="D6228" s="24">
        <v>3373.54052734375</v>
      </c>
      <c r="E6228" s="24">
        <v>768.55560302734375</v>
      </c>
      <c r="F6228" s="24">
        <v>612.105224609375</v>
      </c>
      <c r="G6228" s="24">
        <v>610.42767333984375</v>
      </c>
      <c r="H6228" s="24">
        <v>60.395782470703125</v>
      </c>
    </row>
    <row r="6229" spans="1:8">
      <c r="A6229">
        <v>84</v>
      </c>
      <c r="B6229" t="s">
        <v>350</v>
      </c>
      <c r="C6229">
        <v>17</v>
      </c>
      <c r="D6229" s="24">
        <v>1869.6834716796875</v>
      </c>
      <c r="E6229" s="24">
        <v>861.6641845703125</v>
      </c>
      <c r="F6229" s="24">
        <v>571.322998046875</v>
      </c>
      <c r="G6229" s="24">
        <v>749.74005126953125</v>
      </c>
      <c r="H6229" s="24">
        <v>525.3271484375</v>
      </c>
    </row>
    <row r="6230" spans="1:8">
      <c r="A6230">
        <v>85</v>
      </c>
      <c r="B6230" t="s">
        <v>351</v>
      </c>
      <c r="C6230">
        <v>17</v>
      </c>
      <c r="D6230" s="24">
        <v>4853.19140625</v>
      </c>
      <c r="E6230" s="24">
        <v>986.106689453125</v>
      </c>
      <c r="F6230" s="24">
        <v>464.63882446289062</v>
      </c>
      <c r="G6230" s="24">
        <v>888.5335693359375</v>
      </c>
      <c r="H6230" s="24">
        <v>953.49420166015625</v>
      </c>
    </row>
    <row r="6231" spans="1:8">
      <c r="A6231">
        <v>86</v>
      </c>
      <c r="B6231" t="s">
        <v>352</v>
      </c>
      <c r="C6231">
        <v>17</v>
      </c>
      <c r="D6231" s="24">
        <v>7683.7060546875</v>
      </c>
      <c r="E6231" s="24">
        <v>1568.1700439453125</v>
      </c>
      <c r="F6231" s="24">
        <v>411.17953491210938</v>
      </c>
      <c r="G6231" s="24">
        <v>3217.818359375</v>
      </c>
      <c r="H6231" s="24">
        <v>744.85919189453125</v>
      </c>
    </row>
    <row r="6232" spans="1:8">
      <c r="A6232">
        <v>87</v>
      </c>
      <c r="B6232" t="s">
        <v>353</v>
      </c>
      <c r="C6232">
        <v>17</v>
      </c>
      <c r="D6232" s="24">
        <v>5991.13916015625</v>
      </c>
      <c r="E6232" s="24">
        <v>1348.6580810546875</v>
      </c>
      <c r="F6232" s="24">
        <v>866.79296875</v>
      </c>
      <c r="G6232" s="24">
        <v>1013.1044921875</v>
      </c>
      <c r="H6232" s="24">
        <v>622.57977294921875</v>
      </c>
    </row>
    <row r="6233" spans="1:8">
      <c r="A6233">
        <v>88</v>
      </c>
      <c r="B6233" t="s">
        <v>354</v>
      </c>
      <c r="C6233">
        <v>17</v>
      </c>
      <c r="D6233" s="24">
        <v>180.892822265625</v>
      </c>
      <c r="E6233" s="24">
        <v>528.66796875</v>
      </c>
      <c r="F6233" s="24">
        <v>451.601318359375</v>
      </c>
      <c r="G6233" s="24">
        <v>795.80145263671875</v>
      </c>
      <c r="H6233" s="24">
        <v>953.85986328125</v>
      </c>
    </row>
    <row r="6234" spans="1:8">
      <c r="A6234">
        <v>89</v>
      </c>
      <c r="B6234" t="s">
        <v>355</v>
      </c>
      <c r="C6234">
        <v>17</v>
      </c>
      <c r="D6234" s="24">
        <v>4047.24169921875</v>
      </c>
      <c r="E6234" s="24">
        <v>847.32659912109375</v>
      </c>
      <c r="F6234" s="24">
        <v>374.4307861328125</v>
      </c>
      <c r="G6234" s="24">
        <v>1117.6549072265625</v>
      </c>
      <c r="H6234" s="24">
        <v>715.901123046875</v>
      </c>
    </row>
    <row r="6235" spans="1:8">
      <c r="A6235">
        <v>90</v>
      </c>
      <c r="B6235" t="s">
        <v>356</v>
      </c>
      <c r="C6235">
        <v>17</v>
      </c>
      <c r="D6235" s="24">
        <v>3750.730712890625</v>
      </c>
      <c r="E6235" s="24">
        <v>580.11126708984375</v>
      </c>
      <c r="F6235" s="24">
        <v>289.36346435546875</v>
      </c>
      <c r="G6235" s="24">
        <v>712.7969970703125</v>
      </c>
      <c r="H6235" s="24">
        <v>483.244140625</v>
      </c>
    </row>
    <row r="6236" spans="1:8">
      <c r="A6236">
        <v>91</v>
      </c>
      <c r="B6236" t="s">
        <v>357</v>
      </c>
      <c r="C6236">
        <v>17</v>
      </c>
      <c r="D6236" s="24">
        <v>2593.615966796875</v>
      </c>
      <c r="E6236" s="24">
        <v>746.7171630859375</v>
      </c>
      <c r="F6236" s="24">
        <v>646.74761962890625</v>
      </c>
      <c r="G6236" s="24">
        <v>723.88848876953125</v>
      </c>
      <c r="H6236" s="24">
        <v>346.81002807617188</v>
      </c>
    </row>
    <row r="6237" spans="1:8">
      <c r="A6237">
        <v>92</v>
      </c>
      <c r="B6237" t="s">
        <v>358</v>
      </c>
      <c r="C6237">
        <v>17</v>
      </c>
      <c r="D6237" s="24">
        <v>7487.68798828125</v>
      </c>
      <c r="E6237" s="24">
        <v>1059.9095458984375</v>
      </c>
      <c r="F6237" s="24">
        <v>677.79705810546875</v>
      </c>
      <c r="G6237" s="24">
        <v>1493.241943359375</v>
      </c>
      <c r="H6237" s="24">
        <v>821.001220703125</v>
      </c>
    </row>
    <row r="6238" spans="1:8">
      <c r="A6238">
        <v>93</v>
      </c>
      <c r="B6238" t="s">
        <v>359</v>
      </c>
      <c r="C6238">
        <v>17</v>
      </c>
      <c r="D6238" s="24">
        <v>7742.5625</v>
      </c>
      <c r="E6238" s="24">
        <v>963.0743408203125</v>
      </c>
      <c r="F6238" s="24">
        <v>407.7086181640625</v>
      </c>
      <c r="G6238" s="24">
        <v>762.63372802734375</v>
      </c>
      <c r="H6238" s="24">
        <v>646.14471435546875</v>
      </c>
    </row>
    <row r="6239" spans="1:8">
      <c r="A6239">
        <v>94</v>
      </c>
      <c r="B6239" t="s">
        <v>360</v>
      </c>
      <c r="C6239">
        <v>17</v>
      </c>
      <c r="D6239" s="24">
        <v>2637.6572265625</v>
      </c>
      <c r="E6239" s="24">
        <v>604.84149169921875</v>
      </c>
      <c r="F6239" s="24">
        <v>826.43023681640625</v>
      </c>
      <c r="G6239" s="24">
        <v>739.3756103515625</v>
      </c>
      <c r="H6239" s="24">
        <v>546.91455078125</v>
      </c>
    </row>
    <row r="6240" spans="1:8">
      <c r="A6240">
        <v>95</v>
      </c>
      <c r="B6240" t="s">
        <v>361</v>
      </c>
      <c r="C6240">
        <v>17</v>
      </c>
      <c r="D6240" s="24">
        <v>2719.41259765625</v>
      </c>
      <c r="E6240" s="24">
        <v>258.02548217773438</v>
      </c>
      <c r="F6240" s="24">
        <v>713.73443603515625</v>
      </c>
      <c r="G6240" s="24">
        <v>382.84271240234375</v>
      </c>
      <c r="H6240" s="24">
        <v>317.95501708984375</v>
      </c>
    </row>
    <row r="6241" spans="1:8">
      <c r="A6241">
        <v>96</v>
      </c>
      <c r="B6241" t="s">
        <v>362</v>
      </c>
      <c r="C6241">
        <v>17</v>
      </c>
      <c r="D6241" s="24">
        <v>1199280.75</v>
      </c>
      <c r="E6241" s="24">
        <v>87089.5390625</v>
      </c>
      <c r="F6241" s="24">
        <v>37358.41796875</v>
      </c>
      <c r="G6241" s="24">
        <v>37784.89453125</v>
      </c>
      <c r="H6241" s="24">
        <v>10894.703125</v>
      </c>
    </row>
    <row r="6242" spans="1:8">
      <c r="A6242">
        <v>97</v>
      </c>
      <c r="B6242" t="s">
        <v>315</v>
      </c>
      <c r="C6242">
        <v>17</v>
      </c>
      <c r="D6242" s="24">
        <v>57072.4296875</v>
      </c>
      <c r="E6242" s="24">
        <v>23481.736328125</v>
      </c>
      <c r="F6242" s="24">
        <v>52305.87109375</v>
      </c>
      <c r="G6242" s="24">
        <v>105543.6171875</v>
      </c>
      <c r="H6242" s="24">
        <v>695.22271728515625</v>
      </c>
    </row>
    <row r="6243" spans="1:8">
      <c r="A6243">
        <v>98</v>
      </c>
      <c r="B6243" t="s">
        <v>316</v>
      </c>
      <c r="C6243">
        <v>17</v>
      </c>
      <c r="D6243" s="24">
        <v>43912.734375</v>
      </c>
      <c r="E6243" s="24">
        <v>21044.70703125</v>
      </c>
      <c r="F6243" s="24">
        <v>43867.7109375</v>
      </c>
      <c r="G6243" s="24">
        <v>88264.3671875</v>
      </c>
      <c r="H6243" s="24">
        <v>1013.9019165039062</v>
      </c>
    </row>
    <row r="6244" spans="1:8">
      <c r="A6244">
        <v>99</v>
      </c>
      <c r="B6244" t="s">
        <v>363</v>
      </c>
      <c r="C6244">
        <v>17</v>
      </c>
      <c r="D6244" s="24">
        <v>5366.95458984375</v>
      </c>
      <c r="E6244" s="24">
        <v>1175.0029296875</v>
      </c>
      <c r="F6244" s="24">
        <v>1053.5362548828125</v>
      </c>
      <c r="G6244" s="24">
        <v>642.35052490234375</v>
      </c>
      <c r="H6244" s="24">
        <v>536.02044677734375</v>
      </c>
    </row>
    <row r="6245" spans="1:8">
      <c r="A6245">
        <v>100</v>
      </c>
      <c r="B6245" t="s">
        <v>364</v>
      </c>
      <c r="C6245">
        <v>17</v>
      </c>
      <c r="D6245" s="24">
        <v>6629.27099609375</v>
      </c>
      <c r="E6245" s="24">
        <v>1389.2784423828125</v>
      </c>
      <c r="F6245" s="24">
        <v>875.97528076171875</v>
      </c>
      <c r="G6245" s="24">
        <v>1346.441162109375</v>
      </c>
      <c r="H6245" s="24">
        <v>187.7027587890625</v>
      </c>
    </row>
    <row r="6246" spans="1:8">
      <c r="A6246">
        <v>101</v>
      </c>
      <c r="B6246" t="s">
        <v>365</v>
      </c>
      <c r="C6246">
        <v>17</v>
      </c>
      <c r="D6246" s="24">
        <v>1826.5736083984375</v>
      </c>
      <c r="E6246" s="24">
        <v>320.76712036132812</v>
      </c>
      <c r="F6246" s="24">
        <v>193.85746765136719</v>
      </c>
      <c r="G6246" s="24">
        <v>844.506103515625</v>
      </c>
      <c r="H6246" s="24">
        <v>456.12295532226562</v>
      </c>
    </row>
    <row r="6247" spans="1:8">
      <c r="A6247">
        <v>102</v>
      </c>
      <c r="B6247" t="s">
        <v>366</v>
      </c>
      <c r="C6247">
        <v>17</v>
      </c>
      <c r="D6247" s="24">
        <v>20733.759765625</v>
      </c>
      <c r="E6247" s="24">
        <v>5496.02197265625</v>
      </c>
      <c r="F6247" s="24">
        <v>5072.27783203125</v>
      </c>
      <c r="G6247" s="24">
        <v>8557.8896484375</v>
      </c>
      <c r="H6247" s="24">
        <v>7230.12744140625</v>
      </c>
    </row>
    <row r="6248" spans="1:8">
      <c r="A6248">
        <v>103</v>
      </c>
      <c r="B6248" t="s">
        <v>367</v>
      </c>
      <c r="C6248">
        <v>17</v>
      </c>
      <c r="D6248" s="24">
        <v>9134.720703125</v>
      </c>
      <c r="E6248" s="24">
        <v>1200.309326171875</v>
      </c>
      <c r="F6248" s="24">
        <v>1092.4676513671875</v>
      </c>
      <c r="G6248" s="24">
        <v>1231.7314453125</v>
      </c>
      <c r="H6248" s="24">
        <v>345.642578125</v>
      </c>
    </row>
    <row r="6249" spans="1:8">
      <c r="A6249">
        <v>104</v>
      </c>
      <c r="B6249" t="s">
        <v>368</v>
      </c>
      <c r="C6249">
        <v>17</v>
      </c>
      <c r="D6249" s="24">
        <v>8070.07421875</v>
      </c>
      <c r="E6249" s="24">
        <v>1154.629638671875</v>
      </c>
      <c r="F6249" s="24">
        <v>841.74810791015625</v>
      </c>
      <c r="G6249" s="24">
        <v>1642.5821533203125</v>
      </c>
      <c r="H6249" s="24">
        <v>1337.1920166015625</v>
      </c>
    </row>
    <row r="6250" spans="1:8">
      <c r="A6250">
        <v>105</v>
      </c>
      <c r="B6250" t="s">
        <v>369</v>
      </c>
      <c r="C6250">
        <v>17</v>
      </c>
      <c r="D6250" s="24">
        <v>3197.045654296875</v>
      </c>
      <c r="E6250" s="24">
        <v>870.8359375</v>
      </c>
      <c r="F6250" s="24">
        <v>1039.41796875</v>
      </c>
      <c r="G6250" s="24">
        <v>663.27362060546875</v>
      </c>
      <c r="H6250" s="24">
        <v>228.18867492675781</v>
      </c>
    </row>
    <row r="6251" spans="1:8">
      <c r="A6251">
        <v>106</v>
      </c>
      <c r="B6251" t="s">
        <v>370</v>
      </c>
      <c r="C6251">
        <v>17</v>
      </c>
      <c r="D6251" s="24">
        <v>10648.8251953125</v>
      </c>
      <c r="E6251" s="24">
        <v>2269.063720703125</v>
      </c>
      <c r="F6251" s="24">
        <v>1768.13037109375</v>
      </c>
      <c r="G6251" s="24">
        <v>1287.351806640625</v>
      </c>
      <c r="H6251" s="24">
        <v>1068.2498779296875</v>
      </c>
    </row>
    <row r="6252" spans="1:8">
      <c r="A6252">
        <v>107</v>
      </c>
      <c r="B6252" t="s">
        <v>371</v>
      </c>
      <c r="C6252">
        <v>17</v>
      </c>
      <c r="D6252" s="24">
        <v>6723.982421875</v>
      </c>
      <c r="E6252" s="24">
        <v>1216.3118896484375</v>
      </c>
      <c r="F6252" s="24">
        <v>673.72149658203125</v>
      </c>
      <c r="G6252" s="24">
        <v>1395.3966064453125</v>
      </c>
      <c r="H6252" s="24">
        <v>665.45745849609375</v>
      </c>
    </row>
    <row r="6253" spans="1:8">
      <c r="A6253">
        <v>108</v>
      </c>
      <c r="B6253" t="s">
        <v>372</v>
      </c>
      <c r="C6253">
        <v>17</v>
      </c>
      <c r="D6253" s="24">
        <v>7845.04052734375</v>
      </c>
      <c r="E6253" s="24">
        <v>1513.9388427734375</v>
      </c>
      <c r="F6253" s="24">
        <v>1134.7371826171875</v>
      </c>
      <c r="G6253" s="24">
        <v>1408.8602294921875</v>
      </c>
      <c r="H6253" s="24">
        <v>953.07843017578125</v>
      </c>
    </row>
    <row r="6254" spans="1:8">
      <c r="A6254">
        <v>109</v>
      </c>
      <c r="B6254" t="s">
        <v>373</v>
      </c>
      <c r="C6254">
        <v>17</v>
      </c>
      <c r="D6254" s="24">
        <v>2479.076904296875</v>
      </c>
      <c r="E6254" s="24">
        <v>505.26434326171875</v>
      </c>
      <c r="F6254" s="24">
        <v>353.7138671875</v>
      </c>
      <c r="G6254" s="24">
        <v>351.31430053710938</v>
      </c>
      <c r="H6254" s="24">
        <v>544.0938720703125</v>
      </c>
    </row>
    <row r="6255" spans="1:8">
      <c r="A6255">
        <v>110</v>
      </c>
      <c r="B6255" t="s">
        <v>374</v>
      </c>
      <c r="C6255">
        <v>17</v>
      </c>
      <c r="D6255" s="24">
        <v>3794.38232421875</v>
      </c>
      <c r="E6255" s="24">
        <v>437.48696899414062</v>
      </c>
      <c r="F6255" s="24">
        <v>511.4134521484375</v>
      </c>
      <c r="G6255" s="24">
        <v>627.287353515625</v>
      </c>
      <c r="H6255" s="24">
        <v>134.30072021484375</v>
      </c>
    </row>
    <row r="6256" spans="1:8">
      <c r="A6256">
        <v>111</v>
      </c>
      <c r="B6256" t="s">
        <v>375</v>
      </c>
      <c r="C6256">
        <v>17</v>
      </c>
      <c r="D6256" s="24">
        <v>6502.6337890625</v>
      </c>
      <c r="E6256" s="24">
        <v>238.19279479980469</v>
      </c>
      <c r="F6256" s="24">
        <v>369.993896484375</v>
      </c>
      <c r="G6256" s="24">
        <v>988.189697265625</v>
      </c>
      <c r="H6256" s="24">
        <v>487.2559814453125</v>
      </c>
    </row>
    <row r="6257" spans="1:8">
      <c r="A6257">
        <v>112</v>
      </c>
      <c r="B6257" t="s">
        <v>376</v>
      </c>
      <c r="C6257">
        <v>17</v>
      </c>
      <c r="D6257" s="24">
        <v>3348.53564453125</v>
      </c>
      <c r="E6257" s="24">
        <v>393.94735717773438</v>
      </c>
      <c r="F6257" s="24">
        <v>721.87493896484375</v>
      </c>
      <c r="G6257" s="24">
        <v>1081.6488037109375</v>
      </c>
      <c r="H6257" s="24">
        <v>117.80588531494141</v>
      </c>
    </row>
    <row r="6258" spans="1:8">
      <c r="A6258">
        <v>113</v>
      </c>
      <c r="B6258" t="s">
        <v>377</v>
      </c>
      <c r="C6258">
        <v>17</v>
      </c>
      <c r="D6258" s="24">
        <v>11164.2998046875</v>
      </c>
      <c r="E6258" s="24">
        <v>1454.5552978515625</v>
      </c>
      <c r="F6258" s="24">
        <v>1027.3370361328125</v>
      </c>
      <c r="G6258" s="24">
        <v>1606.9515380859375</v>
      </c>
      <c r="H6258" s="24">
        <v>629.87939453125</v>
      </c>
    </row>
    <row r="6259" spans="1:8">
      <c r="A6259">
        <v>114</v>
      </c>
      <c r="B6259" t="s">
        <v>378</v>
      </c>
      <c r="C6259">
        <v>17</v>
      </c>
      <c r="D6259" s="24">
        <v>2298.039306640625</v>
      </c>
      <c r="E6259" s="24">
        <v>475.71832275390625</v>
      </c>
      <c r="F6259" s="24">
        <v>353.57839965820312</v>
      </c>
      <c r="G6259" s="24">
        <v>568.03143310546875</v>
      </c>
      <c r="H6259" s="24">
        <v>240.84677124023438</v>
      </c>
    </row>
    <row r="6260" spans="1:8">
      <c r="A6260">
        <v>115</v>
      </c>
      <c r="B6260" t="s">
        <v>379</v>
      </c>
      <c r="C6260">
        <v>17</v>
      </c>
      <c r="D6260" s="24">
        <v>3832.338623046875</v>
      </c>
      <c r="E6260" s="24">
        <v>525.90484619140625</v>
      </c>
      <c r="F6260" s="24">
        <v>813.3250732421875</v>
      </c>
      <c r="G6260" s="24">
        <v>932.91229248046875</v>
      </c>
      <c r="H6260" s="24">
        <v>434.75390625</v>
      </c>
    </row>
    <row r="6261" spans="1:8">
      <c r="A6261">
        <v>116</v>
      </c>
      <c r="B6261" t="s">
        <v>380</v>
      </c>
      <c r="C6261">
        <v>17</v>
      </c>
      <c r="D6261" s="24">
        <v>7002.97900390625</v>
      </c>
      <c r="E6261" s="24">
        <v>1106.0958251953125</v>
      </c>
      <c r="F6261" s="24">
        <v>663.104736328125</v>
      </c>
      <c r="G6261" s="24">
        <v>1015.8675537109375</v>
      </c>
      <c r="H6261" s="24">
        <v>546.6663818359375</v>
      </c>
    </row>
    <row r="6262" spans="1:8">
      <c r="A6262">
        <v>117</v>
      </c>
      <c r="B6262" t="s">
        <v>381</v>
      </c>
      <c r="C6262">
        <v>17</v>
      </c>
      <c r="D6262" s="24">
        <v>2512.965087890625</v>
      </c>
      <c r="E6262" s="24">
        <v>300.17922973632812</v>
      </c>
      <c r="F6262" s="24">
        <v>168.70291137695312</v>
      </c>
      <c r="G6262" s="24">
        <v>788.9173583984375</v>
      </c>
      <c r="H6262" s="24">
        <v>366.96560668945312</v>
      </c>
    </row>
    <row r="6263" spans="1:8">
      <c r="A6263">
        <v>118</v>
      </c>
      <c r="B6263" t="s">
        <v>382</v>
      </c>
      <c r="C6263">
        <v>17</v>
      </c>
      <c r="D6263" s="24">
        <v>1694.2554931640625</v>
      </c>
      <c r="E6263" s="24">
        <v>364.35736083984375</v>
      </c>
      <c r="F6263" s="24">
        <v>461.19659423828125</v>
      </c>
      <c r="G6263" s="24">
        <v>660.188720703125</v>
      </c>
      <c r="H6263" s="24">
        <v>220.84011840820312</v>
      </c>
    </row>
    <row r="6264" spans="1:8">
      <c r="A6264">
        <v>119</v>
      </c>
      <c r="B6264" t="s">
        <v>383</v>
      </c>
      <c r="C6264">
        <v>17</v>
      </c>
      <c r="D6264" s="24">
        <v>3242.05810546875</v>
      </c>
      <c r="E6264" s="24">
        <v>684.9595947265625</v>
      </c>
      <c r="F6264" s="24">
        <v>532.0003662109375</v>
      </c>
      <c r="G6264" s="24">
        <v>590.83734130859375</v>
      </c>
      <c r="H6264" s="24">
        <v>773.28472900390625</v>
      </c>
    </row>
    <row r="6265" spans="1:8">
      <c r="A6265">
        <v>120</v>
      </c>
      <c r="B6265" t="s">
        <v>384</v>
      </c>
      <c r="C6265">
        <v>17</v>
      </c>
      <c r="D6265" s="24">
        <v>7574.22314453125</v>
      </c>
      <c r="E6265" s="24">
        <v>856.4522705078125</v>
      </c>
      <c r="F6265" s="24">
        <v>542.24847412109375</v>
      </c>
      <c r="G6265" s="24">
        <v>1085.523193359375</v>
      </c>
      <c r="H6265" s="24">
        <v>39.184318542480469</v>
      </c>
    </row>
    <row r="6266" spans="1:8">
      <c r="A6266">
        <v>121</v>
      </c>
      <c r="B6266" t="s">
        <v>318</v>
      </c>
      <c r="C6266">
        <v>17</v>
      </c>
      <c r="D6266" s="24">
        <v>60680.9765625</v>
      </c>
      <c r="E6266" s="24">
        <v>28148.580078125</v>
      </c>
      <c r="F6266" s="24">
        <v>60100.5390625</v>
      </c>
      <c r="G6266" s="24">
        <v>114165.140625</v>
      </c>
      <c r="H6266" s="24">
        <v>735.8875732421875</v>
      </c>
    </row>
    <row r="6267" spans="1:8">
      <c r="A6267">
        <v>122</v>
      </c>
      <c r="B6267" t="s">
        <v>320</v>
      </c>
      <c r="C6267">
        <v>17</v>
      </c>
      <c r="D6267" s="24">
        <v>32393.65234375</v>
      </c>
      <c r="E6267" s="24">
        <v>16296.43359375</v>
      </c>
      <c r="F6267" s="24">
        <v>35846.80859375</v>
      </c>
      <c r="G6267" s="24">
        <v>69402.71875</v>
      </c>
      <c r="H6267" s="24">
        <v>636.98724365234375</v>
      </c>
    </row>
    <row r="6268" spans="1:8">
      <c r="A6268">
        <v>123</v>
      </c>
      <c r="B6268" t="s">
        <v>385</v>
      </c>
      <c r="C6268">
        <v>17</v>
      </c>
      <c r="D6268" s="24">
        <v>3618.720703125</v>
      </c>
      <c r="E6268" s="24">
        <v>1187.801513671875</v>
      </c>
      <c r="F6268" s="24">
        <v>408.58221435546875</v>
      </c>
      <c r="G6268" s="24">
        <v>921.1695556640625</v>
      </c>
      <c r="H6268" s="24">
        <v>387.17593383789062</v>
      </c>
    </row>
    <row r="6269" spans="1:8">
      <c r="A6269">
        <v>124</v>
      </c>
      <c r="B6269" t="s">
        <v>386</v>
      </c>
      <c r="C6269">
        <v>17</v>
      </c>
      <c r="D6269" s="24">
        <v>4553.5830078125</v>
      </c>
      <c r="E6269" s="24">
        <v>1348.0577392578125</v>
      </c>
      <c r="F6269" s="24">
        <v>469.03399658203125</v>
      </c>
      <c r="G6269" s="24">
        <v>1432.2540283203125</v>
      </c>
      <c r="H6269" s="24">
        <v>976.48779296875</v>
      </c>
    </row>
    <row r="6270" spans="1:8">
      <c r="A6270">
        <v>125</v>
      </c>
      <c r="B6270" t="s">
        <v>387</v>
      </c>
      <c r="C6270">
        <v>17</v>
      </c>
      <c r="D6270" s="24">
        <v>8550.41015625</v>
      </c>
      <c r="E6270" s="24">
        <v>1837.3411865234375</v>
      </c>
      <c r="F6270" s="24">
        <v>981.20465087890625</v>
      </c>
      <c r="G6270" s="24">
        <v>1950.27099609375</v>
      </c>
      <c r="H6270" s="24">
        <v>812.564208984375</v>
      </c>
    </row>
    <row r="6271" spans="1:8">
      <c r="A6271">
        <v>126</v>
      </c>
      <c r="B6271" t="s">
        <v>388</v>
      </c>
      <c r="C6271">
        <v>17</v>
      </c>
      <c r="D6271" s="24">
        <v>11081.1640625</v>
      </c>
      <c r="E6271" s="24">
        <v>1978.3189697265625</v>
      </c>
      <c r="F6271" s="24">
        <v>1226.756103515625</v>
      </c>
      <c r="G6271" s="24">
        <v>1741.9183349609375</v>
      </c>
      <c r="H6271" s="24">
        <v>999.8065185546875</v>
      </c>
    </row>
    <row r="6272" spans="1:8">
      <c r="A6272">
        <v>127</v>
      </c>
      <c r="B6272" t="s">
        <v>389</v>
      </c>
      <c r="C6272">
        <v>17</v>
      </c>
      <c r="D6272" s="24">
        <v>3248.354248046875</v>
      </c>
      <c r="E6272" s="24">
        <v>559.228515625</v>
      </c>
      <c r="F6272" s="24">
        <v>347.85910034179688</v>
      </c>
      <c r="G6272" s="24">
        <v>848.4373779296875</v>
      </c>
      <c r="H6272" s="24">
        <v>356.30279541015625</v>
      </c>
    </row>
    <row r="6273" spans="1:8">
      <c r="A6273">
        <v>128</v>
      </c>
      <c r="B6273" t="s">
        <v>390</v>
      </c>
      <c r="C6273">
        <v>17</v>
      </c>
      <c r="D6273" s="24">
        <v>13418.56640625</v>
      </c>
      <c r="E6273" s="24">
        <v>2119.989990234375</v>
      </c>
      <c r="F6273" s="24">
        <v>1565.4058837890625</v>
      </c>
      <c r="G6273" s="24">
        <v>1990.125</v>
      </c>
      <c r="H6273" s="24">
        <v>1602.842041015625</v>
      </c>
    </row>
    <row r="6274" spans="1:8">
      <c r="A6274">
        <v>129</v>
      </c>
      <c r="B6274" t="s">
        <v>391</v>
      </c>
      <c r="C6274">
        <v>17</v>
      </c>
      <c r="D6274" s="24">
        <v>25587.591796875</v>
      </c>
      <c r="E6274" s="24">
        <v>5075.86181640625</v>
      </c>
      <c r="F6274" s="24">
        <v>2846.3798828125</v>
      </c>
      <c r="G6274" s="24">
        <v>3724.365966796875</v>
      </c>
      <c r="H6274" s="24">
        <v>3337.2548828125</v>
      </c>
    </row>
    <row r="6275" spans="1:8">
      <c r="A6275">
        <v>130</v>
      </c>
      <c r="B6275" t="s">
        <v>392</v>
      </c>
      <c r="C6275">
        <v>17</v>
      </c>
      <c r="D6275" s="24">
        <v>4971.80517578125</v>
      </c>
      <c r="E6275" s="24">
        <v>737.02630615234375</v>
      </c>
      <c r="F6275" s="24">
        <v>625.15234375</v>
      </c>
      <c r="G6275" s="24">
        <v>670.3682861328125</v>
      </c>
      <c r="H6275" s="24">
        <v>902.5255126953125</v>
      </c>
    </row>
    <row r="6276" spans="1:8">
      <c r="A6276">
        <v>131</v>
      </c>
      <c r="B6276" t="s">
        <v>393</v>
      </c>
      <c r="C6276">
        <v>17</v>
      </c>
      <c r="D6276" s="24">
        <v>8117.5126953125</v>
      </c>
      <c r="E6276" s="24">
        <v>1215.6129150390625</v>
      </c>
      <c r="F6276" s="24">
        <v>367.78536987304688</v>
      </c>
      <c r="G6276" s="24">
        <v>908.55596923828125</v>
      </c>
      <c r="H6276" s="24">
        <v>378.333984375</v>
      </c>
    </row>
    <row r="6277" spans="1:8">
      <c r="A6277">
        <v>132</v>
      </c>
      <c r="B6277" t="s">
        <v>394</v>
      </c>
      <c r="C6277">
        <v>17</v>
      </c>
      <c r="D6277" s="24">
        <v>524.69677734375</v>
      </c>
      <c r="E6277" s="24">
        <v>614.0738525390625</v>
      </c>
      <c r="F6277" s="24">
        <v>5.7663803100585938</v>
      </c>
      <c r="G6277" s="24">
        <v>-83.443458557128906</v>
      </c>
      <c r="H6277" s="24">
        <v>999.521240234375</v>
      </c>
    </row>
    <row r="6278" spans="1:8">
      <c r="A6278">
        <v>133</v>
      </c>
      <c r="B6278" t="s">
        <v>395</v>
      </c>
      <c r="C6278">
        <v>17</v>
      </c>
      <c r="D6278" s="24">
        <v>9534.005859375</v>
      </c>
      <c r="E6278" s="24">
        <v>1713.6298828125</v>
      </c>
      <c r="F6278" s="24">
        <v>1046.82080078125</v>
      </c>
      <c r="G6278" s="24">
        <v>1494.544189453125</v>
      </c>
      <c r="H6278" s="24">
        <v>2058.563720703125</v>
      </c>
    </row>
    <row r="6279" spans="1:8">
      <c r="A6279">
        <v>134</v>
      </c>
      <c r="B6279" t="s">
        <v>396</v>
      </c>
      <c r="C6279">
        <v>17</v>
      </c>
      <c r="D6279" s="24">
        <v>9434.4248046875</v>
      </c>
      <c r="E6279" s="24">
        <v>2918.820068359375</v>
      </c>
      <c r="F6279" s="24">
        <v>789.04779052734375</v>
      </c>
      <c r="G6279" s="24">
        <v>1801.5225830078125</v>
      </c>
      <c r="H6279" s="24">
        <v>1810.3798828125</v>
      </c>
    </row>
    <row r="6280" spans="1:8">
      <c r="A6280">
        <v>135</v>
      </c>
      <c r="B6280" t="s">
        <v>397</v>
      </c>
      <c r="C6280">
        <v>17</v>
      </c>
      <c r="D6280" s="24">
        <v>15427.23828125</v>
      </c>
      <c r="E6280" s="24">
        <v>2340.3251953125</v>
      </c>
      <c r="F6280" s="24">
        <v>2129.642333984375</v>
      </c>
      <c r="G6280" s="24">
        <v>1735.3380126953125</v>
      </c>
      <c r="H6280" s="24">
        <v>1396.7677001953125</v>
      </c>
    </row>
    <row r="6281" spans="1:8">
      <c r="A6281">
        <v>136</v>
      </c>
      <c r="B6281" t="s">
        <v>398</v>
      </c>
      <c r="C6281">
        <v>17</v>
      </c>
      <c r="D6281" s="24">
        <v>15740.7587890625</v>
      </c>
      <c r="E6281" s="24">
        <v>3835.355224609375</v>
      </c>
      <c r="F6281" s="24">
        <v>2456.340576171875</v>
      </c>
      <c r="G6281" s="24">
        <v>2599.34326171875</v>
      </c>
      <c r="H6281" s="24">
        <v>2334.023681640625</v>
      </c>
    </row>
    <row r="6282" spans="1:8">
      <c r="A6282">
        <v>137</v>
      </c>
      <c r="B6282" t="s">
        <v>399</v>
      </c>
      <c r="C6282">
        <v>17</v>
      </c>
      <c r="D6282" s="24">
        <v>5082.17529296875</v>
      </c>
      <c r="E6282" s="24">
        <v>1524.560791015625</v>
      </c>
      <c r="F6282" s="24">
        <v>337.67694091796875</v>
      </c>
      <c r="G6282" s="24">
        <v>366.215087890625</v>
      </c>
      <c r="H6282" s="24">
        <v>106.95387268066406</v>
      </c>
    </row>
    <row r="6283" spans="1:8">
      <c r="A6283">
        <v>138</v>
      </c>
      <c r="B6283" t="s">
        <v>400</v>
      </c>
      <c r="C6283">
        <v>17</v>
      </c>
      <c r="D6283" s="24">
        <v>4470.01806640625</v>
      </c>
      <c r="E6283" s="24">
        <v>1571.9482421875</v>
      </c>
      <c r="F6283" s="24">
        <v>305.65634155273438</v>
      </c>
      <c r="G6283" s="24">
        <v>1021.5617065429688</v>
      </c>
      <c r="H6283" s="24">
        <v>582.45947265625</v>
      </c>
    </row>
    <row r="6284" spans="1:8">
      <c r="A6284">
        <v>139</v>
      </c>
      <c r="B6284" t="s">
        <v>401</v>
      </c>
      <c r="C6284">
        <v>17</v>
      </c>
      <c r="D6284" s="24">
        <v>12122.833984375</v>
      </c>
      <c r="E6284" s="24">
        <v>2251.83984375</v>
      </c>
      <c r="F6284" s="24">
        <v>1887.0732421875</v>
      </c>
      <c r="G6284" s="24">
        <v>1712.849609375</v>
      </c>
      <c r="H6284" s="24">
        <v>1009.7211303710938</v>
      </c>
    </row>
    <row r="6285" spans="1:8">
      <c r="A6285">
        <v>140</v>
      </c>
      <c r="B6285" t="s">
        <v>402</v>
      </c>
      <c r="C6285">
        <v>17</v>
      </c>
      <c r="D6285" s="24">
        <v>5142.77490234375</v>
      </c>
      <c r="E6285" s="24">
        <v>1177.6026611328125</v>
      </c>
      <c r="F6285" s="24">
        <v>545.2025146484375</v>
      </c>
      <c r="G6285" s="24">
        <v>1074.6597900390625</v>
      </c>
      <c r="H6285" s="24">
        <v>529.14202880859375</v>
      </c>
    </row>
    <row r="6286" spans="1:8">
      <c r="A6286">
        <v>141</v>
      </c>
      <c r="B6286" t="s">
        <v>403</v>
      </c>
      <c r="C6286">
        <v>17</v>
      </c>
      <c r="D6286" s="24">
        <v>7286.4580078125</v>
      </c>
      <c r="E6286" s="24">
        <v>1133.311279296875</v>
      </c>
      <c r="F6286" s="24">
        <v>862.5938720703125</v>
      </c>
      <c r="G6286" s="24">
        <v>1420.2528076171875</v>
      </c>
      <c r="H6286" s="24">
        <v>683.42626953125</v>
      </c>
    </row>
    <row r="6287" spans="1:8">
      <c r="A6287">
        <v>142</v>
      </c>
      <c r="B6287" t="s">
        <v>404</v>
      </c>
      <c r="C6287">
        <v>17</v>
      </c>
      <c r="D6287" s="24">
        <v>17960.599609375</v>
      </c>
      <c r="E6287" s="24">
        <v>3248.091552734375</v>
      </c>
      <c r="F6287" s="24">
        <v>1553.970947265625</v>
      </c>
      <c r="G6287" s="24">
        <v>2026.10498046875</v>
      </c>
      <c r="H6287" s="24">
        <v>1185.223876953125</v>
      </c>
    </row>
    <row r="6288" spans="1:8">
      <c r="A6288">
        <v>143</v>
      </c>
      <c r="B6288" t="s">
        <v>405</v>
      </c>
      <c r="C6288">
        <v>17</v>
      </c>
      <c r="D6288" s="24">
        <v>2974.86962890625</v>
      </c>
      <c r="E6288" s="24">
        <v>320.0628662109375</v>
      </c>
      <c r="F6288" s="24">
        <v>-259.06295776367188</v>
      </c>
      <c r="G6288" s="24">
        <v>221.52922058105469</v>
      </c>
      <c r="H6288" s="24">
        <v>228.98046875</v>
      </c>
    </row>
    <row r="6289" spans="1:8">
      <c r="A6289">
        <v>144</v>
      </c>
      <c r="B6289" t="s">
        <v>406</v>
      </c>
      <c r="C6289">
        <v>17</v>
      </c>
      <c r="D6289" s="24">
        <v>1893.5123291015625</v>
      </c>
      <c r="E6289" s="24">
        <v>757.4696044921875</v>
      </c>
      <c r="F6289" s="24">
        <v>422.02850341796875</v>
      </c>
      <c r="G6289" s="24">
        <v>530.22149658203125</v>
      </c>
      <c r="H6289" s="24">
        <v>516.2293701171875</v>
      </c>
    </row>
    <row r="6290" spans="1:8">
      <c r="A6290">
        <v>145</v>
      </c>
      <c r="B6290" t="s">
        <v>407</v>
      </c>
      <c r="C6290">
        <v>17</v>
      </c>
      <c r="D6290" s="24">
        <v>12476.80078125</v>
      </c>
      <c r="E6290" s="24">
        <v>1901.1680908203125</v>
      </c>
      <c r="F6290" s="24">
        <v>1173.4229736328125</v>
      </c>
      <c r="G6290" s="24">
        <v>1706.542236328125</v>
      </c>
      <c r="H6290" s="24">
        <v>678.39251708984375</v>
      </c>
    </row>
    <row r="6291" spans="1:8">
      <c r="A6291">
        <v>146</v>
      </c>
      <c r="B6291" t="s">
        <v>408</v>
      </c>
      <c r="C6291">
        <v>17</v>
      </c>
      <c r="D6291" s="24">
        <v>14309.056640625</v>
      </c>
      <c r="E6291" s="24">
        <v>1852.4197998046875</v>
      </c>
      <c r="F6291" s="24">
        <v>987.0479736328125</v>
      </c>
      <c r="G6291" s="24">
        <v>1196.959716796875</v>
      </c>
      <c r="H6291" s="24">
        <v>527.39227294921875</v>
      </c>
    </row>
    <row r="6292" spans="1:8">
      <c r="A6292">
        <v>147</v>
      </c>
      <c r="B6292" t="s">
        <v>409</v>
      </c>
      <c r="C6292">
        <v>17</v>
      </c>
      <c r="D6292" s="24">
        <v>7007.3203125</v>
      </c>
      <c r="E6292" s="24">
        <v>1379.1741943359375</v>
      </c>
      <c r="F6292" s="24">
        <v>1049.7861328125</v>
      </c>
      <c r="G6292" s="24">
        <v>1093.591064453125</v>
      </c>
      <c r="H6292" s="24">
        <v>598.14453125</v>
      </c>
    </row>
    <row r="6293" spans="1:8">
      <c r="A6293">
        <v>148</v>
      </c>
      <c r="B6293" t="s">
        <v>410</v>
      </c>
      <c r="C6293">
        <v>17</v>
      </c>
      <c r="D6293" s="24">
        <v>9276.302734375</v>
      </c>
      <c r="E6293" s="24">
        <v>1459.09326171875</v>
      </c>
      <c r="F6293" s="24">
        <v>902.56585693359375</v>
      </c>
      <c r="G6293" s="24">
        <v>2035.3111572265625</v>
      </c>
      <c r="H6293" s="24">
        <v>537.13494873046875</v>
      </c>
    </row>
    <row r="6294" spans="1:8">
      <c r="A6294">
        <v>149</v>
      </c>
      <c r="B6294" t="s">
        <v>411</v>
      </c>
      <c r="C6294">
        <v>17</v>
      </c>
      <c r="D6294" s="24">
        <v>30242.34765625</v>
      </c>
      <c r="E6294" s="24">
        <v>4872.814453125</v>
      </c>
      <c r="F6294" s="24">
        <v>4008.401123046875</v>
      </c>
      <c r="G6294" s="24">
        <v>2928.532470703125</v>
      </c>
      <c r="H6294" s="24">
        <v>2073.73974609375</v>
      </c>
    </row>
    <row r="6295" spans="1:8">
      <c r="A6295">
        <v>150</v>
      </c>
      <c r="B6295" t="s">
        <v>412</v>
      </c>
      <c r="C6295">
        <v>17</v>
      </c>
      <c r="D6295" s="24">
        <v>10816.412109375</v>
      </c>
      <c r="E6295" s="24">
        <v>2086.0810546875</v>
      </c>
      <c r="F6295" s="24">
        <v>1049.6744384765625</v>
      </c>
      <c r="G6295" s="24">
        <v>1266.0616455078125</v>
      </c>
      <c r="H6295" s="24">
        <v>579.27716064453125</v>
      </c>
    </row>
    <row r="6296" spans="1:8">
      <c r="A6296">
        <v>151</v>
      </c>
      <c r="B6296" t="s">
        <v>413</v>
      </c>
      <c r="C6296">
        <v>17</v>
      </c>
      <c r="D6296" s="24">
        <v>7738.1435546875</v>
      </c>
      <c r="E6296" s="24">
        <v>1224.6422119140625</v>
      </c>
      <c r="F6296" s="24">
        <v>975.05908203125</v>
      </c>
      <c r="G6296" s="24">
        <v>1068.098388671875</v>
      </c>
      <c r="H6296" s="24">
        <v>499.55068969726562</v>
      </c>
    </row>
    <row r="6297" spans="1:8">
      <c r="A6297">
        <v>152</v>
      </c>
      <c r="B6297" t="s">
        <v>414</v>
      </c>
      <c r="C6297">
        <v>17</v>
      </c>
      <c r="D6297" s="24">
        <v>6689.01416015625</v>
      </c>
      <c r="E6297" s="24">
        <v>1139.68798828125</v>
      </c>
      <c r="F6297" s="24">
        <v>844.390869140625</v>
      </c>
      <c r="G6297" s="24">
        <v>1930.9571533203125</v>
      </c>
      <c r="H6297" s="24">
        <v>1324.59228515625</v>
      </c>
    </row>
    <row r="6298" spans="1:8">
      <c r="A6298">
        <v>153</v>
      </c>
      <c r="B6298" t="s">
        <v>415</v>
      </c>
      <c r="C6298">
        <v>17</v>
      </c>
      <c r="D6298" s="24">
        <v>4243.4599609375</v>
      </c>
      <c r="E6298" s="24">
        <v>611.6055908203125</v>
      </c>
      <c r="F6298" s="24">
        <v>816.57781982421875</v>
      </c>
      <c r="G6298" s="24">
        <v>1390.4765625</v>
      </c>
      <c r="H6298" s="24">
        <v>358.38232421875</v>
      </c>
    </row>
    <row r="6299" spans="1:8">
      <c r="A6299">
        <v>154</v>
      </c>
      <c r="B6299" t="s">
        <v>416</v>
      </c>
      <c r="C6299">
        <v>17</v>
      </c>
      <c r="D6299" s="24">
        <v>2557.950439453125</v>
      </c>
      <c r="E6299" s="24">
        <v>988.9832763671875</v>
      </c>
      <c r="F6299" s="24">
        <v>876.0755615234375</v>
      </c>
      <c r="G6299" s="24">
        <v>740.304931640625</v>
      </c>
      <c r="H6299" s="24">
        <v>217.96240234375</v>
      </c>
    </row>
    <row r="6300" spans="1:8">
      <c r="A6300">
        <v>155</v>
      </c>
      <c r="B6300" t="s">
        <v>417</v>
      </c>
      <c r="C6300">
        <v>17</v>
      </c>
      <c r="D6300" s="24">
        <v>8521.8935546875</v>
      </c>
      <c r="E6300" s="24">
        <v>788.40447998046875</v>
      </c>
      <c r="F6300" s="24">
        <v>628.3994140625</v>
      </c>
      <c r="G6300" s="24">
        <v>855.8289794921875</v>
      </c>
      <c r="H6300" s="24">
        <v>935.6263427734375</v>
      </c>
    </row>
    <row r="6301" spans="1:8">
      <c r="A6301">
        <v>156</v>
      </c>
      <c r="B6301" t="s">
        <v>418</v>
      </c>
      <c r="C6301">
        <v>17</v>
      </c>
      <c r="D6301" s="24">
        <v>7578.05126953125</v>
      </c>
      <c r="E6301" s="24">
        <v>1751.4677734375</v>
      </c>
      <c r="F6301" s="24">
        <v>864.09844970703125</v>
      </c>
      <c r="G6301" s="24">
        <v>617.98516845703125</v>
      </c>
      <c r="H6301" s="24">
        <v>376.52850341796875</v>
      </c>
    </row>
    <row r="6302" spans="1:8">
      <c r="A6302">
        <v>157</v>
      </c>
      <c r="B6302" t="s">
        <v>419</v>
      </c>
      <c r="C6302">
        <v>17</v>
      </c>
      <c r="D6302" s="24">
        <v>3954.00634765625</v>
      </c>
      <c r="E6302" s="24">
        <v>483.22705078125</v>
      </c>
      <c r="F6302" s="24">
        <v>181.87786865234375</v>
      </c>
      <c r="G6302" s="24">
        <v>545.7618408203125</v>
      </c>
      <c r="H6302" s="24">
        <v>68.245445251464844</v>
      </c>
    </row>
    <row r="6303" spans="1:8">
      <c r="A6303">
        <v>158</v>
      </c>
      <c r="B6303" t="s">
        <v>420</v>
      </c>
      <c r="C6303">
        <v>17</v>
      </c>
      <c r="D6303" s="24">
        <v>4003.76025390625</v>
      </c>
      <c r="E6303" s="24">
        <v>577.17242431640625</v>
      </c>
      <c r="F6303" s="24">
        <v>672.82952880859375</v>
      </c>
      <c r="G6303" s="24">
        <v>777.64276123046875</v>
      </c>
      <c r="H6303" s="24">
        <v>895.2847900390625</v>
      </c>
    </row>
    <row r="6304" spans="1:8">
      <c r="A6304">
        <v>159</v>
      </c>
      <c r="B6304" t="s">
        <v>421</v>
      </c>
      <c r="C6304">
        <v>17</v>
      </c>
      <c r="D6304" s="24">
        <v>17147.373046875</v>
      </c>
      <c r="E6304" s="24">
        <v>6405.1640625</v>
      </c>
      <c r="F6304" s="24">
        <v>3554.141845703125</v>
      </c>
      <c r="G6304" s="24">
        <v>2153.1904296875</v>
      </c>
      <c r="H6304" s="24">
        <v>1211.0252685546875</v>
      </c>
    </row>
    <row r="6305" spans="1:8">
      <c r="A6305">
        <v>160</v>
      </c>
      <c r="B6305" t="s">
        <v>422</v>
      </c>
      <c r="C6305">
        <v>17</v>
      </c>
      <c r="D6305" s="24">
        <v>20640.298828125</v>
      </c>
      <c r="E6305" s="24">
        <v>4637.66162109375</v>
      </c>
      <c r="F6305" s="24">
        <v>1984.303466796875</v>
      </c>
      <c r="G6305" s="24">
        <v>4947.99462890625</v>
      </c>
      <c r="H6305" s="24">
        <v>2206.951904296875</v>
      </c>
    </row>
    <row r="6306" spans="1:8">
      <c r="A6306">
        <v>161</v>
      </c>
      <c r="B6306" t="s">
        <v>423</v>
      </c>
      <c r="C6306">
        <v>17</v>
      </c>
      <c r="D6306" s="24">
        <v>13860.8369140625</v>
      </c>
      <c r="E6306" s="24">
        <v>1519.9761962890625</v>
      </c>
      <c r="F6306" s="24">
        <v>1711.366943359375</v>
      </c>
      <c r="G6306" s="24">
        <v>1791.6932373046875</v>
      </c>
      <c r="H6306" s="24">
        <v>1727.9736328125</v>
      </c>
    </row>
    <row r="6307" spans="1:8">
      <c r="A6307">
        <v>162</v>
      </c>
      <c r="B6307" t="s">
        <v>424</v>
      </c>
      <c r="C6307">
        <v>17</v>
      </c>
      <c r="D6307" s="24">
        <v>6823.978515625</v>
      </c>
      <c r="E6307" s="24">
        <v>1288.0906982421875</v>
      </c>
      <c r="F6307" s="24">
        <v>916.4598388671875</v>
      </c>
      <c r="G6307" s="24">
        <v>566.12109375</v>
      </c>
      <c r="H6307" s="24">
        <v>263.72274780273438</v>
      </c>
    </row>
    <row r="6308" spans="1:8">
      <c r="A6308">
        <v>163</v>
      </c>
      <c r="B6308" t="s">
        <v>425</v>
      </c>
      <c r="C6308">
        <v>17</v>
      </c>
      <c r="D6308" s="24">
        <v>10669.7802734375</v>
      </c>
      <c r="E6308" s="24">
        <v>1808.87353515625</v>
      </c>
      <c r="F6308" s="24">
        <v>1314.459716796875</v>
      </c>
      <c r="G6308" s="24">
        <v>1292.32080078125</v>
      </c>
      <c r="H6308" s="24">
        <v>273.31744384765625</v>
      </c>
    </row>
    <row r="6309" spans="1:8">
      <c r="A6309">
        <v>164</v>
      </c>
      <c r="B6309" t="s">
        <v>426</v>
      </c>
      <c r="C6309">
        <v>17</v>
      </c>
      <c r="D6309" s="24">
        <v>9520.916015625</v>
      </c>
      <c r="E6309" s="24">
        <v>1839.4842529296875</v>
      </c>
      <c r="F6309" s="24">
        <v>1006.8934936523438</v>
      </c>
      <c r="G6309" s="24">
        <v>1064.2567138671875</v>
      </c>
      <c r="H6309" s="24">
        <v>1195.6767578125</v>
      </c>
    </row>
    <row r="6310" spans="1:8">
      <c r="A6310">
        <v>165</v>
      </c>
      <c r="B6310" t="s">
        <v>427</v>
      </c>
      <c r="C6310">
        <v>17</v>
      </c>
      <c r="D6310" s="24">
        <v>2945.688720703125</v>
      </c>
      <c r="E6310" s="24">
        <v>475.36810302734375</v>
      </c>
      <c r="F6310" s="24">
        <v>120.80707550048828</v>
      </c>
      <c r="G6310" s="24">
        <v>1013.9358520507812</v>
      </c>
      <c r="H6310" s="24">
        <v>575.26837158203125</v>
      </c>
    </row>
    <row r="6311" spans="1:8">
      <c r="A6311">
        <v>166</v>
      </c>
      <c r="B6311" t="s">
        <v>428</v>
      </c>
      <c r="C6311">
        <v>17</v>
      </c>
      <c r="D6311" s="24">
        <v>1638.3106689453125</v>
      </c>
      <c r="E6311" s="24">
        <v>407.723388671875</v>
      </c>
      <c r="F6311" s="24">
        <v>309.63082885742188</v>
      </c>
      <c r="G6311" s="24">
        <v>728.64892578125</v>
      </c>
      <c r="H6311" s="24">
        <v>293.84161376953125</v>
      </c>
    </row>
    <row r="6312" spans="1:8">
      <c r="A6312">
        <v>167</v>
      </c>
      <c r="B6312" t="s">
        <v>429</v>
      </c>
      <c r="C6312">
        <v>17</v>
      </c>
      <c r="D6312" s="24">
        <v>12543.7939453125</v>
      </c>
      <c r="E6312" s="24">
        <v>1669.137939453125</v>
      </c>
      <c r="F6312" s="24">
        <v>1012.0990600585938</v>
      </c>
      <c r="G6312" s="24">
        <v>1227.845703125</v>
      </c>
      <c r="H6312" s="24">
        <v>502.97415161132812</v>
      </c>
    </row>
    <row r="6313" spans="1:8">
      <c r="A6313">
        <v>168</v>
      </c>
      <c r="B6313" t="s">
        <v>430</v>
      </c>
      <c r="C6313">
        <v>17</v>
      </c>
      <c r="D6313" s="24">
        <v>1869.7138671875</v>
      </c>
      <c r="E6313" s="24">
        <v>506.08816528320312</v>
      </c>
      <c r="F6313" s="24">
        <v>377.2740478515625</v>
      </c>
      <c r="G6313" s="24">
        <v>895.39556884765625</v>
      </c>
      <c r="H6313" s="24">
        <v>445.24581909179688</v>
      </c>
    </row>
    <row r="6314" spans="1:8">
      <c r="A6314">
        <v>169</v>
      </c>
      <c r="B6314" t="s">
        <v>431</v>
      </c>
      <c r="C6314">
        <v>17</v>
      </c>
      <c r="D6314" s="24">
        <v>13945.1865234375</v>
      </c>
      <c r="E6314" s="24">
        <v>1995.723876953125</v>
      </c>
      <c r="F6314" s="24">
        <v>1212.8297119140625</v>
      </c>
      <c r="G6314" s="24">
        <v>1709.572509765625</v>
      </c>
      <c r="H6314" s="24">
        <v>844.626953125</v>
      </c>
    </row>
    <row r="6315" spans="1:8">
      <c r="A6315">
        <v>170</v>
      </c>
      <c r="B6315" t="s">
        <v>432</v>
      </c>
      <c r="C6315">
        <v>17</v>
      </c>
      <c r="D6315" s="24">
        <v>6817.875</v>
      </c>
      <c r="E6315" s="24">
        <v>969.22979736328125</v>
      </c>
      <c r="F6315" s="24">
        <v>877.6846923828125</v>
      </c>
      <c r="G6315" s="24">
        <v>1245.95751953125</v>
      </c>
      <c r="H6315" s="24">
        <v>624.314208984375</v>
      </c>
    </row>
    <row r="6316" spans="1:8">
      <c r="A6316">
        <v>171</v>
      </c>
      <c r="B6316" t="s">
        <v>433</v>
      </c>
      <c r="C6316">
        <v>17</v>
      </c>
      <c r="D6316" s="24">
        <v>10085.93359375</v>
      </c>
      <c r="E6316" s="24">
        <v>1639.7791748046875</v>
      </c>
      <c r="F6316" s="24">
        <v>1051.322265625</v>
      </c>
      <c r="G6316" s="24">
        <v>1380.3206787109375</v>
      </c>
      <c r="H6316" s="24">
        <v>687.36456298828125</v>
      </c>
    </row>
    <row r="6317" spans="1:8">
      <c r="A6317">
        <v>172</v>
      </c>
      <c r="B6317" t="s">
        <v>434</v>
      </c>
      <c r="C6317">
        <v>17</v>
      </c>
      <c r="D6317" s="24">
        <v>13194.8916015625</v>
      </c>
      <c r="E6317" s="24">
        <v>2808.69140625</v>
      </c>
      <c r="F6317" s="24">
        <v>5222.73583984375</v>
      </c>
      <c r="G6317" s="24">
        <v>10880.1708984375</v>
      </c>
      <c r="H6317" s="24">
        <v>569.33837890625</v>
      </c>
    </row>
    <row r="6318" spans="1:8">
      <c r="A6318">
        <v>173</v>
      </c>
      <c r="B6318" t="s">
        <v>435</v>
      </c>
      <c r="C6318">
        <v>17</v>
      </c>
      <c r="D6318" s="24">
        <v>32304.728515625</v>
      </c>
      <c r="E6318" s="24">
        <v>4618.96240234375</v>
      </c>
      <c r="F6318" s="24">
        <v>2716.918701171875</v>
      </c>
      <c r="G6318" s="24">
        <v>3374.304931640625</v>
      </c>
      <c r="H6318" s="24">
        <v>1618.518310546875</v>
      </c>
    </row>
    <row r="6319" spans="1:8">
      <c r="A6319">
        <v>174</v>
      </c>
      <c r="B6319" t="s">
        <v>436</v>
      </c>
      <c r="C6319">
        <v>17</v>
      </c>
      <c r="D6319" s="24">
        <v>4416.91064453125</v>
      </c>
      <c r="E6319" s="24">
        <v>757.195068359375</v>
      </c>
      <c r="F6319" s="24">
        <v>663.69903564453125</v>
      </c>
      <c r="G6319" s="24">
        <v>1002.230224609375</v>
      </c>
      <c r="H6319" s="24">
        <v>778.0030517578125</v>
      </c>
    </row>
    <row r="6320" spans="1:8">
      <c r="A6320">
        <v>175</v>
      </c>
      <c r="B6320" t="s">
        <v>437</v>
      </c>
      <c r="C6320">
        <v>17</v>
      </c>
      <c r="D6320" s="24">
        <v>9575.0009765625</v>
      </c>
      <c r="E6320" s="24">
        <v>1474.9483642578125</v>
      </c>
      <c r="F6320" s="24">
        <v>1150.163818359375</v>
      </c>
      <c r="G6320" s="24">
        <v>1172.9761962890625</v>
      </c>
      <c r="H6320" s="24">
        <v>1387.6981201171875</v>
      </c>
    </row>
    <row r="6321" spans="1:8">
      <c r="A6321">
        <v>176</v>
      </c>
      <c r="B6321" t="s">
        <v>438</v>
      </c>
      <c r="C6321">
        <v>17</v>
      </c>
      <c r="D6321" s="24">
        <v>5749.60693359375</v>
      </c>
      <c r="E6321" s="24">
        <v>1001.1317749023438</v>
      </c>
      <c r="F6321" s="24">
        <v>292.21224975585938</v>
      </c>
      <c r="G6321" s="24">
        <v>1372.703125</v>
      </c>
      <c r="H6321" s="24">
        <v>3070.192138671875</v>
      </c>
    </row>
    <row r="6322" spans="1:8">
      <c r="A6322">
        <v>177</v>
      </c>
      <c r="B6322" t="s">
        <v>439</v>
      </c>
      <c r="C6322">
        <v>17</v>
      </c>
      <c r="D6322" s="24">
        <v>10191.8916015625</v>
      </c>
      <c r="E6322" s="24">
        <v>1797.6849365234375</v>
      </c>
      <c r="F6322" s="24">
        <v>939.334716796875</v>
      </c>
      <c r="G6322" s="24">
        <v>1327.6370849609375</v>
      </c>
      <c r="H6322" s="24">
        <v>1192.555908203125</v>
      </c>
    </row>
    <row r="6323" spans="1:8">
      <c r="A6323">
        <v>178</v>
      </c>
      <c r="B6323" t="s">
        <v>440</v>
      </c>
      <c r="C6323">
        <v>17</v>
      </c>
      <c r="D6323" s="24">
        <v>12518.814453125</v>
      </c>
      <c r="E6323" s="24">
        <v>2862.759033203125</v>
      </c>
      <c r="F6323" s="24">
        <v>1551.4156494140625</v>
      </c>
      <c r="G6323" s="24">
        <v>1330.4462890625</v>
      </c>
      <c r="H6323" s="24">
        <v>1807.583740234375</v>
      </c>
    </row>
    <row r="6324" spans="1:8">
      <c r="A6324">
        <v>179</v>
      </c>
      <c r="B6324" t="s">
        <v>441</v>
      </c>
      <c r="C6324">
        <v>17</v>
      </c>
      <c r="D6324" s="24">
        <v>9192.7763671875</v>
      </c>
      <c r="E6324" s="24">
        <v>1304.8037109375</v>
      </c>
      <c r="F6324" s="24">
        <v>798.382080078125</v>
      </c>
      <c r="G6324" s="24">
        <v>1387.2493896484375</v>
      </c>
      <c r="H6324" s="24">
        <v>660.63482666015625</v>
      </c>
    </row>
    <row r="6325" spans="1:8">
      <c r="A6325">
        <v>180</v>
      </c>
      <c r="B6325" t="s">
        <v>442</v>
      </c>
      <c r="C6325">
        <v>17</v>
      </c>
      <c r="D6325" s="24">
        <v>3479.75830078125</v>
      </c>
      <c r="E6325" s="24">
        <v>76.594764709472656</v>
      </c>
      <c r="F6325" s="24">
        <v>100.95368194580078</v>
      </c>
      <c r="G6325" s="24">
        <v>717.7220458984375</v>
      </c>
      <c r="H6325" s="24">
        <v>284.02871704101562</v>
      </c>
    </row>
    <row r="6326" spans="1:8">
      <c r="A6326">
        <v>181</v>
      </c>
      <c r="B6326" t="s">
        <v>443</v>
      </c>
      <c r="C6326">
        <v>17</v>
      </c>
      <c r="D6326" s="24">
        <v>8661.607421875</v>
      </c>
      <c r="E6326" s="24">
        <v>1442.704833984375</v>
      </c>
      <c r="F6326" s="24">
        <v>799.5478515625</v>
      </c>
      <c r="G6326" s="24">
        <v>1790.000732421875</v>
      </c>
      <c r="H6326" s="24">
        <v>3024.62109375</v>
      </c>
    </row>
    <row r="6327" spans="1:8">
      <c r="A6327">
        <v>182</v>
      </c>
      <c r="B6327" t="s">
        <v>444</v>
      </c>
      <c r="C6327">
        <v>17</v>
      </c>
      <c r="D6327" s="24">
        <v>6816.849609375</v>
      </c>
      <c r="E6327" s="24">
        <v>1173.96240234375</v>
      </c>
      <c r="F6327" s="24">
        <v>897.44573974609375</v>
      </c>
      <c r="G6327" s="24">
        <v>958.27203369140625</v>
      </c>
      <c r="H6327" s="24">
        <v>1658.629150390625</v>
      </c>
    </row>
    <row r="6328" spans="1:8">
      <c r="A6328">
        <v>183</v>
      </c>
      <c r="B6328" t="s">
        <v>445</v>
      </c>
      <c r="C6328">
        <v>17</v>
      </c>
      <c r="D6328" s="24">
        <v>9820.099609375</v>
      </c>
      <c r="E6328" s="24">
        <v>2277.493408203125</v>
      </c>
      <c r="F6328" s="24">
        <v>1530.4500732421875</v>
      </c>
      <c r="G6328" s="24">
        <v>1337.427734375</v>
      </c>
      <c r="H6328" s="24">
        <v>1706.0281982421875</v>
      </c>
    </row>
    <row r="6329" spans="1:8">
      <c r="A6329">
        <v>184</v>
      </c>
      <c r="B6329" t="s">
        <v>446</v>
      </c>
      <c r="C6329">
        <v>17</v>
      </c>
      <c r="D6329" s="24">
        <v>12740.9609375</v>
      </c>
      <c r="E6329" s="24">
        <v>2339.53662109375</v>
      </c>
      <c r="F6329" s="24">
        <v>1562.889892578125</v>
      </c>
      <c r="G6329" s="24">
        <v>1849.951416015625</v>
      </c>
      <c r="H6329" s="24">
        <v>377.27490234375</v>
      </c>
    </row>
    <row r="6330" spans="1:8">
      <c r="A6330">
        <v>185</v>
      </c>
      <c r="B6330" t="s">
        <v>447</v>
      </c>
      <c r="C6330">
        <v>17</v>
      </c>
      <c r="D6330" s="24">
        <v>11214.39453125</v>
      </c>
      <c r="E6330" s="24">
        <v>1664.1683349609375</v>
      </c>
      <c r="F6330" s="24">
        <v>738.2734375</v>
      </c>
      <c r="G6330" s="24">
        <v>1320.7205810546875</v>
      </c>
      <c r="H6330" s="24">
        <v>454.54931640625</v>
      </c>
    </row>
    <row r="6331" spans="1:8">
      <c r="A6331">
        <v>186</v>
      </c>
      <c r="B6331" t="s">
        <v>448</v>
      </c>
      <c r="C6331">
        <v>17</v>
      </c>
      <c r="D6331" s="24">
        <v>9328.875</v>
      </c>
      <c r="E6331" s="24">
        <v>1943.9815673828125</v>
      </c>
      <c r="F6331" s="24">
        <v>1156.4957275390625</v>
      </c>
      <c r="G6331" s="24">
        <v>1428.7335205078125</v>
      </c>
      <c r="H6331" s="24">
        <v>318.07852172851562</v>
      </c>
    </row>
    <row r="6332" spans="1:8">
      <c r="A6332">
        <v>187</v>
      </c>
      <c r="B6332" t="s">
        <v>449</v>
      </c>
      <c r="C6332">
        <v>17</v>
      </c>
      <c r="D6332" s="24">
        <v>7946.5439453125</v>
      </c>
      <c r="E6332" s="24">
        <v>1409.7935791015625</v>
      </c>
      <c r="F6332" s="24">
        <v>781.31585693359375</v>
      </c>
      <c r="G6332" s="24">
        <v>1462.3018798828125</v>
      </c>
      <c r="H6332" s="24">
        <v>779.52508544921875</v>
      </c>
    </row>
    <row r="6333" spans="1:8">
      <c r="A6333">
        <v>188</v>
      </c>
      <c r="B6333" t="s">
        <v>450</v>
      </c>
      <c r="C6333">
        <v>17</v>
      </c>
      <c r="D6333" s="24">
        <v>7133.4677734375</v>
      </c>
      <c r="E6333" s="24">
        <v>770.8934326171875</v>
      </c>
      <c r="F6333" s="24">
        <v>477.6177978515625</v>
      </c>
      <c r="G6333" s="24">
        <v>1465.527587890625</v>
      </c>
      <c r="H6333" s="24">
        <v>4166.111328125</v>
      </c>
    </row>
    <row r="6334" spans="1:8">
      <c r="A6334">
        <v>189</v>
      </c>
      <c r="B6334" t="s">
        <v>451</v>
      </c>
      <c r="C6334">
        <v>17</v>
      </c>
      <c r="D6334" s="24">
        <v>30968.552734375</v>
      </c>
      <c r="E6334" s="24">
        <v>5389.09228515625</v>
      </c>
      <c r="F6334" s="24">
        <v>3788.43603515625</v>
      </c>
      <c r="G6334" s="24">
        <v>4833.90234375</v>
      </c>
      <c r="H6334" s="24">
        <v>2746.66748046875</v>
      </c>
    </row>
    <row r="6335" spans="1:8">
      <c r="A6335">
        <v>190</v>
      </c>
      <c r="B6335" t="s">
        <v>452</v>
      </c>
      <c r="C6335">
        <v>17</v>
      </c>
      <c r="D6335" s="24">
        <v>5415.57666015625</v>
      </c>
      <c r="E6335" s="24">
        <v>326.45657348632812</v>
      </c>
      <c r="F6335" s="24">
        <v>185.24981689453125</v>
      </c>
      <c r="G6335" s="24">
        <v>794.1160888671875</v>
      </c>
      <c r="H6335" s="24">
        <v>728.97991943359375</v>
      </c>
    </row>
    <row r="6336" spans="1:8">
      <c r="A6336">
        <v>191</v>
      </c>
      <c r="B6336" t="s">
        <v>453</v>
      </c>
      <c r="C6336">
        <v>17</v>
      </c>
      <c r="D6336" s="24">
        <v>2393.260986328125</v>
      </c>
      <c r="E6336" s="24">
        <v>676.48956298828125</v>
      </c>
      <c r="F6336" s="24">
        <v>48.3016357421875</v>
      </c>
      <c r="G6336" s="24">
        <v>873.042236328125</v>
      </c>
      <c r="H6336" s="24">
        <v>141.40284729003906</v>
      </c>
    </row>
    <row r="6337" spans="1:8">
      <c r="A6337">
        <v>192</v>
      </c>
      <c r="B6337" t="s">
        <v>454</v>
      </c>
      <c r="C6337">
        <v>17</v>
      </c>
      <c r="D6337" s="24">
        <v>4147.42578125</v>
      </c>
      <c r="E6337" s="24">
        <v>939.32196044921875</v>
      </c>
      <c r="F6337" s="24">
        <v>564.4268798828125</v>
      </c>
      <c r="G6337" s="24">
        <v>876.4395751953125</v>
      </c>
      <c r="H6337" s="24">
        <v>451.61538696289062</v>
      </c>
    </row>
    <row r="6338" spans="1:8">
      <c r="A6338">
        <v>193</v>
      </c>
      <c r="B6338" t="s">
        <v>455</v>
      </c>
      <c r="C6338">
        <v>17</v>
      </c>
      <c r="D6338" s="24">
        <v>10945.2587890625</v>
      </c>
      <c r="E6338" s="24">
        <v>1591.8558349609375</v>
      </c>
      <c r="F6338" s="24">
        <v>1208.2606201171875</v>
      </c>
      <c r="G6338" s="24">
        <v>1859.7451171875</v>
      </c>
      <c r="H6338" s="24">
        <v>584.29498291015625</v>
      </c>
    </row>
    <row r="6339" spans="1:8">
      <c r="A6339">
        <v>194</v>
      </c>
      <c r="B6339" t="s">
        <v>456</v>
      </c>
      <c r="C6339">
        <v>17</v>
      </c>
      <c r="D6339" s="24">
        <v>23847.705078125</v>
      </c>
      <c r="E6339" s="24">
        <v>3287.5556640625</v>
      </c>
      <c r="F6339" s="24">
        <v>1597.65185546875</v>
      </c>
      <c r="G6339" s="24">
        <v>2453.90087890625</v>
      </c>
      <c r="H6339" s="24">
        <v>1354.1748046875</v>
      </c>
    </row>
    <row r="6340" spans="1:8">
      <c r="A6340">
        <v>195</v>
      </c>
      <c r="B6340" t="s">
        <v>457</v>
      </c>
      <c r="C6340">
        <v>17</v>
      </c>
      <c r="D6340" s="24">
        <v>33436.78515625</v>
      </c>
      <c r="E6340" s="24">
        <v>3958.8154296875</v>
      </c>
      <c r="F6340" s="24">
        <v>1722.261474609375</v>
      </c>
      <c r="G6340" s="24">
        <v>1825.3631591796875</v>
      </c>
      <c r="H6340" s="24">
        <v>1029.96533203125</v>
      </c>
    </row>
    <row r="6341" spans="1:8">
      <c r="A6341">
        <v>196</v>
      </c>
      <c r="B6341" t="s">
        <v>458</v>
      </c>
      <c r="C6341">
        <v>17</v>
      </c>
      <c r="D6341" s="24">
        <v>8916.26171875</v>
      </c>
      <c r="E6341" s="24">
        <v>1607.354248046875</v>
      </c>
      <c r="F6341" s="24">
        <v>995.37518310546875</v>
      </c>
      <c r="G6341" s="24">
        <v>1287.3660888671875</v>
      </c>
      <c r="H6341" s="24">
        <v>960.36920166015625</v>
      </c>
    </row>
    <row r="6342" spans="1:8">
      <c r="A6342">
        <v>197</v>
      </c>
      <c r="B6342" t="s">
        <v>459</v>
      </c>
      <c r="C6342">
        <v>17</v>
      </c>
      <c r="D6342" s="24">
        <v>9497.552734375</v>
      </c>
      <c r="E6342" s="24">
        <v>1397.0697021484375</v>
      </c>
      <c r="F6342" s="24">
        <v>886.32012939453125</v>
      </c>
      <c r="G6342" s="24">
        <v>1426.09033203125</v>
      </c>
      <c r="H6342" s="24">
        <v>990.77056884765625</v>
      </c>
    </row>
    <row r="6343" spans="1:8">
      <c r="A6343">
        <v>198</v>
      </c>
      <c r="B6343" t="s">
        <v>460</v>
      </c>
      <c r="C6343">
        <v>17</v>
      </c>
      <c r="D6343" s="24">
        <v>15828.9560546875</v>
      </c>
      <c r="E6343" s="24">
        <v>1672.8917236328125</v>
      </c>
      <c r="F6343" s="24">
        <v>565.15338134765625</v>
      </c>
      <c r="G6343" s="24">
        <v>830.6038818359375</v>
      </c>
      <c r="H6343" s="24">
        <v>831.218994140625</v>
      </c>
    </row>
    <row r="6344" spans="1:8">
      <c r="A6344">
        <v>199</v>
      </c>
      <c r="B6344" t="s">
        <v>461</v>
      </c>
      <c r="C6344">
        <v>17</v>
      </c>
      <c r="D6344" s="24">
        <v>5719.27880859375</v>
      </c>
      <c r="E6344" s="24">
        <v>683.48822021484375</v>
      </c>
      <c r="F6344" s="24">
        <v>420.25076293945312</v>
      </c>
      <c r="G6344" s="24">
        <v>1271.163330078125</v>
      </c>
      <c r="H6344" s="24">
        <v>465.91607666015625</v>
      </c>
    </row>
    <row r="6345" spans="1:8">
      <c r="A6345">
        <v>200</v>
      </c>
      <c r="B6345" t="s">
        <v>462</v>
      </c>
      <c r="C6345">
        <v>17</v>
      </c>
      <c r="D6345" s="24">
        <v>6778.23583984375</v>
      </c>
      <c r="E6345" s="24">
        <v>1571.4683837890625</v>
      </c>
      <c r="F6345" s="24">
        <v>1279.8221435546875</v>
      </c>
      <c r="G6345" s="24">
        <v>1785.80908203125</v>
      </c>
      <c r="H6345" s="24">
        <v>1459.604248046875</v>
      </c>
    </row>
    <row r="6346" spans="1:8">
      <c r="A6346">
        <v>201</v>
      </c>
      <c r="B6346" t="s">
        <v>463</v>
      </c>
      <c r="C6346">
        <v>17</v>
      </c>
      <c r="D6346" s="24">
        <v>9760.8623046875</v>
      </c>
      <c r="E6346" s="24">
        <v>1505.2401123046875</v>
      </c>
      <c r="F6346" s="24">
        <v>1002.985107421875</v>
      </c>
      <c r="G6346" s="24">
        <v>1248.178466796875</v>
      </c>
      <c r="H6346" s="24">
        <v>1002.8445434570312</v>
      </c>
    </row>
    <row r="6347" spans="1:8">
      <c r="A6347">
        <v>202</v>
      </c>
      <c r="B6347" t="s">
        <v>464</v>
      </c>
      <c r="C6347">
        <v>17</v>
      </c>
      <c r="D6347" s="24">
        <v>6731.01220703125</v>
      </c>
      <c r="E6347" s="24">
        <v>506.50210571289062</v>
      </c>
      <c r="F6347" s="24">
        <v>711.594970703125</v>
      </c>
      <c r="G6347" s="24">
        <v>1233.97265625</v>
      </c>
      <c r="H6347" s="24">
        <v>966.80517578125</v>
      </c>
    </row>
    <row r="6348" spans="1:8">
      <c r="A6348">
        <v>203</v>
      </c>
      <c r="B6348" t="s">
        <v>465</v>
      </c>
      <c r="C6348">
        <v>17</v>
      </c>
      <c r="D6348" s="24">
        <v>9302.7509765625</v>
      </c>
      <c r="E6348" s="24">
        <v>1042.6827392578125</v>
      </c>
      <c r="F6348" s="24">
        <v>697.76214599609375</v>
      </c>
      <c r="G6348" s="24">
        <v>1557.3184814453125</v>
      </c>
      <c r="H6348" s="24">
        <v>1904.367919921875</v>
      </c>
    </row>
    <row r="6349" spans="1:8">
      <c r="A6349">
        <v>204</v>
      </c>
      <c r="B6349" t="s">
        <v>466</v>
      </c>
      <c r="C6349">
        <v>17</v>
      </c>
      <c r="D6349" s="24">
        <v>12063.6552734375</v>
      </c>
      <c r="E6349" s="24">
        <v>2580.457763671875</v>
      </c>
      <c r="F6349" s="24">
        <v>1437.24560546875</v>
      </c>
      <c r="G6349" s="24">
        <v>1819.0677490234375</v>
      </c>
      <c r="H6349" s="24">
        <v>1113.1710205078125</v>
      </c>
    </row>
    <row r="6350" spans="1:8">
      <c r="A6350">
        <v>205</v>
      </c>
      <c r="B6350" t="s">
        <v>467</v>
      </c>
      <c r="C6350">
        <v>17</v>
      </c>
      <c r="D6350" s="24">
        <v>4620.30126953125</v>
      </c>
      <c r="E6350" s="24">
        <v>364.022705078125</v>
      </c>
      <c r="F6350" s="24">
        <v>383.21713256835938</v>
      </c>
      <c r="G6350" s="24">
        <v>1289.5133056640625</v>
      </c>
      <c r="H6350" s="24">
        <v>970.74285888671875</v>
      </c>
    </row>
    <row r="6351" spans="1:8">
      <c r="A6351">
        <v>206</v>
      </c>
      <c r="B6351" t="s">
        <v>468</v>
      </c>
      <c r="C6351">
        <v>17</v>
      </c>
      <c r="D6351" s="24">
        <v>6097.76953125</v>
      </c>
      <c r="E6351" s="24">
        <v>1119.5518798828125</v>
      </c>
      <c r="F6351" s="24">
        <v>504.64230346679688</v>
      </c>
      <c r="G6351" s="24">
        <v>291.03671264648438</v>
      </c>
      <c r="H6351" s="24">
        <v>271.84490966796875</v>
      </c>
    </row>
    <row r="6352" spans="1:8">
      <c r="A6352">
        <v>207</v>
      </c>
      <c r="B6352" t="s">
        <v>469</v>
      </c>
      <c r="C6352">
        <v>17</v>
      </c>
      <c r="D6352" s="24">
        <v>31026.177734375</v>
      </c>
      <c r="E6352" s="24">
        <v>5900.8515625</v>
      </c>
      <c r="F6352" s="24">
        <v>3693.710205078125</v>
      </c>
      <c r="G6352" s="24">
        <v>4486.765625</v>
      </c>
      <c r="H6352" s="24">
        <v>3402.173828125</v>
      </c>
    </row>
    <row r="6353" spans="1:8">
      <c r="A6353">
        <v>208</v>
      </c>
      <c r="B6353" t="s">
        <v>470</v>
      </c>
      <c r="C6353">
        <v>17</v>
      </c>
      <c r="D6353" s="24">
        <v>16751.630859375</v>
      </c>
      <c r="E6353" s="24">
        <v>2333.798095703125</v>
      </c>
      <c r="F6353" s="24">
        <v>1906.477294921875</v>
      </c>
      <c r="G6353" s="24">
        <v>2465.236572265625</v>
      </c>
      <c r="H6353" s="24">
        <v>2068.6123046875</v>
      </c>
    </row>
    <row r="6354" spans="1:8">
      <c r="A6354">
        <v>209</v>
      </c>
      <c r="B6354" t="s">
        <v>471</v>
      </c>
      <c r="C6354">
        <v>17</v>
      </c>
      <c r="D6354" s="24">
        <v>10825.759765625</v>
      </c>
      <c r="E6354" s="24">
        <v>1902.5159912109375</v>
      </c>
      <c r="F6354" s="24">
        <v>790.902099609375</v>
      </c>
      <c r="G6354" s="24">
        <v>1206.486572265625</v>
      </c>
      <c r="H6354" s="24">
        <v>-25.821554183959961</v>
      </c>
    </row>
    <row r="6355" spans="1:8">
      <c r="A6355">
        <v>210</v>
      </c>
      <c r="B6355" t="s">
        <v>472</v>
      </c>
      <c r="C6355">
        <v>17</v>
      </c>
      <c r="D6355" s="24">
        <v>19358.443359375</v>
      </c>
      <c r="E6355" s="24">
        <v>2938.337890625</v>
      </c>
      <c r="F6355" s="24">
        <v>1886.55712890625</v>
      </c>
      <c r="G6355" s="24">
        <v>2435.599365234375</v>
      </c>
      <c r="H6355" s="24">
        <v>950.65386962890625</v>
      </c>
    </row>
    <row r="6356" spans="1:8">
      <c r="A6356">
        <v>211</v>
      </c>
      <c r="B6356" t="s">
        <v>473</v>
      </c>
      <c r="C6356">
        <v>17</v>
      </c>
      <c r="D6356" s="24">
        <v>11294.2919921875</v>
      </c>
      <c r="E6356" s="24">
        <v>1993.22216796875</v>
      </c>
      <c r="F6356" s="24">
        <v>1631.0653076171875</v>
      </c>
      <c r="G6356" s="24">
        <v>1872.9945068359375</v>
      </c>
      <c r="H6356" s="24">
        <v>824.7364501953125</v>
      </c>
    </row>
    <row r="6357" spans="1:8">
      <c r="A6357">
        <v>212</v>
      </c>
      <c r="B6357" t="s">
        <v>474</v>
      </c>
      <c r="C6357">
        <v>17</v>
      </c>
      <c r="D6357" s="24">
        <v>6196.3095703125</v>
      </c>
      <c r="E6357" s="24">
        <v>624.43133544921875</v>
      </c>
      <c r="F6357" s="24">
        <v>859.435302734375</v>
      </c>
      <c r="G6357" s="24">
        <v>1048.2303466796875</v>
      </c>
      <c r="H6357" s="24">
        <v>806.56719970703125</v>
      </c>
    </row>
    <row r="6358" spans="1:8">
      <c r="A6358">
        <v>213</v>
      </c>
      <c r="B6358" t="s">
        <v>475</v>
      </c>
      <c r="C6358">
        <v>17</v>
      </c>
      <c r="D6358" s="24">
        <v>6292.53857421875</v>
      </c>
      <c r="E6358" s="24">
        <v>1067.5401611328125</v>
      </c>
      <c r="F6358" s="24">
        <v>731.27764892578125</v>
      </c>
      <c r="G6358" s="24">
        <v>973.77703857421875</v>
      </c>
      <c r="H6358" s="24">
        <v>974.41876220703125</v>
      </c>
    </row>
    <row r="6359" spans="1:8">
      <c r="A6359">
        <v>214</v>
      </c>
      <c r="B6359" t="s">
        <v>476</v>
      </c>
      <c r="C6359">
        <v>17</v>
      </c>
      <c r="D6359" s="24">
        <v>2193.265625</v>
      </c>
      <c r="E6359" s="24">
        <v>672.1527099609375</v>
      </c>
      <c r="F6359" s="24">
        <v>153.19877624511719</v>
      </c>
      <c r="G6359" s="24">
        <v>1051.7972412109375</v>
      </c>
      <c r="H6359" s="24">
        <v>838.6156005859375</v>
      </c>
    </row>
    <row r="6360" spans="1:8">
      <c r="A6360">
        <v>215</v>
      </c>
      <c r="B6360" t="s">
        <v>477</v>
      </c>
      <c r="C6360">
        <v>17</v>
      </c>
      <c r="D6360" s="24">
        <v>3760.65234375</v>
      </c>
      <c r="E6360" s="24">
        <v>568.12969970703125</v>
      </c>
      <c r="F6360" s="24">
        <v>-49.767375946044922</v>
      </c>
      <c r="G6360" s="24">
        <v>381.89871215820312</v>
      </c>
      <c r="H6360" s="24">
        <v>151.31523132324219</v>
      </c>
    </row>
    <row r="6361" spans="1:8">
      <c r="A6361">
        <v>216</v>
      </c>
      <c r="B6361" t="s">
        <v>478</v>
      </c>
      <c r="C6361">
        <v>17</v>
      </c>
      <c r="D6361" s="24">
        <v>3149.5029296875</v>
      </c>
      <c r="E6361" s="24">
        <v>1059.62548828125</v>
      </c>
      <c r="F6361" s="24">
        <v>872.00225830078125</v>
      </c>
      <c r="G6361" s="24">
        <v>1218.9892578125</v>
      </c>
      <c r="H6361" s="24">
        <v>700.91839599609375</v>
      </c>
    </row>
    <row r="6362" spans="1:8">
      <c r="A6362">
        <v>217</v>
      </c>
      <c r="B6362" t="s">
        <v>479</v>
      </c>
      <c r="C6362">
        <v>17</v>
      </c>
      <c r="D6362" s="24">
        <v>6110.40625</v>
      </c>
      <c r="E6362" s="24">
        <v>1008.4540405273438</v>
      </c>
      <c r="F6362" s="24">
        <v>1006.1582641601562</v>
      </c>
      <c r="G6362" s="24">
        <v>1178.20263671875</v>
      </c>
      <c r="H6362" s="24">
        <v>713.29376220703125</v>
      </c>
    </row>
    <row r="6363" spans="1:8">
      <c r="A6363">
        <v>218</v>
      </c>
      <c r="B6363" t="s">
        <v>480</v>
      </c>
      <c r="C6363">
        <v>17</v>
      </c>
      <c r="D6363" s="24">
        <v>12344.75</v>
      </c>
      <c r="E6363" s="24">
        <v>2232.921875</v>
      </c>
      <c r="F6363" s="24">
        <v>1288.8004150390625</v>
      </c>
      <c r="G6363" s="24">
        <v>1620.9443359375</v>
      </c>
      <c r="H6363" s="24">
        <v>465.19137573242188</v>
      </c>
    </row>
    <row r="6364" spans="1:8">
      <c r="A6364">
        <v>219</v>
      </c>
      <c r="B6364" t="s">
        <v>481</v>
      </c>
      <c r="C6364">
        <v>17</v>
      </c>
      <c r="D6364" s="24">
        <v>10087.3291015625</v>
      </c>
      <c r="E6364" s="24">
        <v>1605.4327392578125</v>
      </c>
      <c r="F6364" s="24">
        <v>866.02911376953125</v>
      </c>
      <c r="G6364" s="24">
        <v>1414.74951171875</v>
      </c>
      <c r="H6364" s="24">
        <v>969.2021484375</v>
      </c>
    </row>
    <row r="6365" spans="1:8">
      <c r="A6365">
        <v>220</v>
      </c>
      <c r="B6365" t="s">
        <v>482</v>
      </c>
      <c r="C6365">
        <v>17</v>
      </c>
      <c r="D6365" s="24">
        <v>12857.208984375</v>
      </c>
      <c r="E6365" s="24">
        <v>1582.063232421875</v>
      </c>
      <c r="F6365" s="24">
        <v>1141.4942626953125</v>
      </c>
      <c r="G6365" s="24">
        <v>1413.886962890625</v>
      </c>
      <c r="H6365" s="24">
        <v>490.20675659179688</v>
      </c>
    </row>
    <row r="6366" spans="1:8">
      <c r="A6366">
        <v>221</v>
      </c>
      <c r="B6366" t="s">
        <v>483</v>
      </c>
      <c r="C6366">
        <v>17</v>
      </c>
      <c r="D6366" s="24">
        <v>5414.91064453125</v>
      </c>
      <c r="E6366" s="24">
        <v>1113.5950927734375</v>
      </c>
      <c r="F6366" s="24">
        <v>557.997314453125</v>
      </c>
      <c r="G6366" s="24">
        <v>983.493408203125</v>
      </c>
      <c r="H6366" s="24">
        <v>-2410.984619140625</v>
      </c>
    </row>
    <row r="6367" spans="1:8">
      <c r="A6367">
        <v>222</v>
      </c>
      <c r="B6367" t="s">
        <v>484</v>
      </c>
      <c r="C6367">
        <v>17</v>
      </c>
      <c r="D6367" s="24">
        <v>29889.0546875</v>
      </c>
      <c r="E6367" s="24">
        <v>4562.32470703125</v>
      </c>
      <c r="F6367" s="24">
        <v>2650.203125</v>
      </c>
      <c r="G6367" s="24">
        <v>3678.79736328125</v>
      </c>
      <c r="H6367" s="24">
        <v>949.9854736328125</v>
      </c>
    </row>
    <row r="6368" spans="1:8">
      <c r="A6368">
        <v>223</v>
      </c>
      <c r="B6368" t="s">
        <v>485</v>
      </c>
      <c r="C6368">
        <v>17</v>
      </c>
      <c r="D6368" s="24">
        <v>12874.056640625</v>
      </c>
      <c r="E6368" s="24">
        <v>2286.076416015625</v>
      </c>
      <c r="F6368" s="24">
        <v>2127.675537109375</v>
      </c>
      <c r="G6368" s="24">
        <v>2875.566650390625</v>
      </c>
      <c r="H6368" s="24">
        <v>1176.742919921875</v>
      </c>
    </row>
    <row r="6369" spans="1:8">
      <c r="A6369">
        <v>224</v>
      </c>
      <c r="B6369" t="s">
        <v>486</v>
      </c>
      <c r="C6369">
        <v>17</v>
      </c>
      <c r="D6369" s="24">
        <v>15776.2783203125</v>
      </c>
      <c r="E6369" s="24">
        <v>2206.0537109375</v>
      </c>
      <c r="F6369" s="24">
        <v>1673.5198974609375</v>
      </c>
      <c r="G6369" s="24">
        <v>2000.00390625</v>
      </c>
      <c r="H6369" s="24">
        <v>1325.0413818359375</v>
      </c>
    </row>
    <row r="6370" spans="1:8">
      <c r="A6370">
        <v>225</v>
      </c>
      <c r="B6370" t="s">
        <v>487</v>
      </c>
      <c r="C6370">
        <v>17</v>
      </c>
      <c r="D6370" s="24">
        <v>22202.576171875</v>
      </c>
      <c r="E6370" s="24">
        <v>3099.21142578125</v>
      </c>
      <c r="F6370" s="24">
        <v>2178.8974609375</v>
      </c>
      <c r="G6370" s="24">
        <v>2129.987060546875</v>
      </c>
      <c r="H6370" s="24">
        <v>1477.8963623046875</v>
      </c>
    </row>
    <row r="6371" spans="1:8">
      <c r="A6371">
        <v>226</v>
      </c>
      <c r="B6371" t="s">
        <v>488</v>
      </c>
      <c r="C6371">
        <v>17</v>
      </c>
      <c r="D6371" s="24">
        <v>22210.6484375</v>
      </c>
      <c r="E6371" s="24">
        <v>3154.53564453125</v>
      </c>
      <c r="F6371" s="24">
        <v>2444.58837890625</v>
      </c>
      <c r="G6371" s="24">
        <v>1784.8013916015625</v>
      </c>
      <c r="H6371" s="24">
        <v>1665.271728515625</v>
      </c>
    </row>
    <row r="6372" spans="1:8">
      <c r="A6372">
        <v>227</v>
      </c>
      <c r="B6372" t="s">
        <v>489</v>
      </c>
      <c r="C6372">
        <v>17</v>
      </c>
      <c r="D6372" s="24">
        <v>11726.75</v>
      </c>
      <c r="E6372" s="24">
        <v>1509.683349609375</v>
      </c>
      <c r="F6372" s="24">
        <v>1286.1444091796875</v>
      </c>
      <c r="G6372" s="24">
        <v>614.6121826171875</v>
      </c>
      <c r="H6372" s="24">
        <v>326.77423095703125</v>
      </c>
    </row>
    <row r="6373" spans="1:8">
      <c r="A6373">
        <v>228</v>
      </c>
      <c r="B6373" t="s">
        <v>490</v>
      </c>
      <c r="C6373">
        <v>17</v>
      </c>
      <c r="D6373" s="24">
        <v>8102.009765625</v>
      </c>
      <c r="E6373" s="24">
        <v>1034.8450927734375</v>
      </c>
      <c r="F6373" s="24">
        <v>1012.0018920898438</v>
      </c>
      <c r="G6373" s="24">
        <v>1389.9224853515625</v>
      </c>
      <c r="H6373" s="24">
        <v>-1163.6092529296875</v>
      </c>
    </row>
    <row r="6374" spans="1:8">
      <c r="A6374">
        <v>229</v>
      </c>
      <c r="B6374" t="s">
        <v>491</v>
      </c>
      <c r="C6374">
        <v>17</v>
      </c>
      <c r="D6374" s="24">
        <v>15491.2802734375</v>
      </c>
      <c r="E6374" s="24">
        <v>1640.3138427734375</v>
      </c>
      <c r="F6374" s="24">
        <v>1546.154541015625</v>
      </c>
      <c r="G6374" s="24">
        <v>2534.006103515625</v>
      </c>
      <c r="H6374" s="24">
        <v>-202.14408874511719</v>
      </c>
    </row>
    <row r="6375" spans="1:8">
      <c r="A6375">
        <v>230</v>
      </c>
      <c r="B6375" t="s">
        <v>492</v>
      </c>
      <c r="C6375">
        <v>17</v>
      </c>
      <c r="D6375" s="24">
        <v>8809.3515625</v>
      </c>
      <c r="E6375" s="24">
        <v>1419.2110595703125</v>
      </c>
      <c r="F6375" s="24">
        <v>710.699462890625</v>
      </c>
      <c r="G6375" s="24">
        <v>1405.53466796875</v>
      </c>
      <c r="H6375" s="24">
        <v>753.25701904296875</v>
      </c>
    </row>
    <row r="6376" spans="1:8">
      <c r="A6376">
        <v>231</v>
      </c>
      <c r="B6376" t="s">
        <v>493</v>
      </c>
      <c r="C6376">
        <v>17</v>
      </c>
      <c r="D6376" s="24">
        <v>16667.947265625</v>
      </c>
      <c r="E6376" s="24">
        <v>3771.2734375</v>
      </c>
      <c r="F6376" s="24">
        <v>1024.7244873046875</v>
      </c>
      <c r="G6376" s="24">
        <v>1945.7349853515625</v>
      </c>
      <c r="H6376" s="24">
        <v>365.77114868164062</v>
      </c>
    </row>
    <row r="6377" spans="1:8">
      <c r="A6377">
        <v>232</v>
      </c>
      <c r="B6377" t="s">
        <v>494</v>
      </c>
      <c r="C6377">
        <v>17</v>
      </c>
      <c r="D6377" s="24">
        <v>12683.5498046875</v>
      </c>
      <c r="E6377" s="24">
        <v>2744.476318359375</v>
      </c>
      <c r="F6377" s="24">
        <v>2398.454833984375</v>
      </c>
      <c r="G6377" s="24">
        <v>2697.16748046875</v>
      </c>
      <c r="H6377" s="24">
        <v>1853.780029296875</v>
      </c>
    </row>
    <row r="6378" spans="1:8">
      <c r="A6378">
        <v>233</v>
      </c>
      <c r="B6378" t="s">
        <v>495</v>
      </c>
      <c r="C6378">
        <v>17</v>
      </c>
      <c r="D6378" s="24">
        <v>2878.766845703125</v>
      </c>
      <c r="E6378" s="24">
        <v>189.96243286132812</v>
      </c>
      <c r="F6378" s="24">
        <v>468.274169921875</v>
      </c>
      <c r="G6378" s="24">
        <v>662.99908447265625</v>
      </c>
      <c r="H6378" s="24">
        <v>144.98524475097656</v>
      </c>
    </row>
    <row r="6379" spans="1:8">
      <c r="A6379">
        <v>234</v>
      </c>
      <c r="B6379" t="s">
        <v>496</v>
      </c>
      <c r="C6379">
        <v>17</v>
      </c>
      <c r="D6379" s="24">
        <v>7908.490234375</v>
      </c>
      <c r="E6379" s="24">
        <v>1053.74462890625</v>
      </c>
      <c r="F6379" s="24">
        <v>771.5035400390625</v>
      </c>
      <c r="G6379" s="24">
        <v>1654.8856201171875</v>
      </c>
      <c r="H6379" s="24">
        <v>1485.4718017578125</v>
      </c>
    </row>
    <row r="6380" spans="1:8">
      <c r="A6380">
        <v>235</v>
      </c>
      <c r="B6380" t="s">
        <v>497</v>
      </c>
      <c r="C6380">
        <v>17</v>
      </c>
      <c r="D6380" s="24">
        <v>13329.0703125</v>
      </c>
      <c r="E6380" s="24">
        <v>2359.218505859375</v>
      </c>
      <c r="F6380" s="24">
        <v>1890.096923828125</v>
      </c>
      <c r="G6380" s="24">
        <v>1758.5228271484375</v>
      </c>
      <c r="H6380" s="24">
        <v>1216.2174072265625</v>
      </c>
    </row>
    <row r="6381" spans="1:8">
      <c r="A6381">
        <v>236</v>
      </c>
      <c r="B6381" t="s">
        <v>498</v>
      </c>
      <c r="C6381">
        <v>17</v>
      </c>
      <c r="D6381" s="24">
        <v>10257.849609375</v>
      </c>
      <c r="E6381" s="24">
        <v>1328.6390380859375</v>
      </c>
      <c r="F6381" s="24">
        <v>1033.8206787109375</v>
      </c>
      <c r="G6381" s="24">
        <v>1381.6656494140625</v>
      </c>
      <c r="H6381" s="24">
        <v>330.51715087890625</v>
      </c>
    </row>
    <row r="6382" spans="1:8">
      <c r="A6382">
        <v>237</v>
      </c>
      <c r="B6382" t="s">
        <v>499</v>
      </c>
      <c r="C6382">
        <v>17</v>
      </c>
      <c r="D6382" s="24">
        <v>2427.24462890625</v>
      </c>
      <c r="E6382" s="24">
        <v>239.82151794433594</v>
      </c>
      <c r="F6382" s="24">
        <v>68.197769165039062</v>
      </c>
      <c r="G6382" s="24">
        <v>567.408935546875</v>
      </c>
      <c r="H6382" s="24">
        <v>28.391754150390625</v>
      </c>
    </row>
    <row r="6383" spans="1:8">
      <c r="A6383">
        <v>238</v>
      </c>
      <c r="B6383" t="s">
        <v>500</v>
      </c>
      <c r="C6383">
        <v>17</v>
      </c>
      <c r="D6383" s="24">
        <v>4800.07958984375</v>
      </c>
      <c r="E6383" s="24">
        <v>569.71356201171875</v>
      </c>
      <c r="F6383" s="24">
        <v>529.0994873046875</v>
      </c>
      <c r="G6383" s="24">
        <v>907.1865234375</v>
      </c>
      <c r="H6383" s="24">
        <v>131.33708190917969</v>
      </c>
    </row>
    <row r="6384" spans="1:8">
      <c r="A6384">
        <v>239</v>
      </c>
      <c r="B6384" t="s">
        <v>501</v>
      </c>
      <c r="C6384">
        <v>17</v>
      </c>
      <c r="D6384" s="24">
        <v>2519.722412109375</v>
      </c>
      <c r="E6384" s="24">
        <v>325.4884033203125</v>
      </c>
      <c r="F6384" s="24">
        <v>65.841926574707031</v>
      </c>
      <c r="G6384" s="24">
        <v>1013.2186889648438</v>
      </c>
      <c r="H6384" s="24">
        <v>373.42691040039062</v>
      </c>
    </row>
    <row r="6385" spans="1:8">
      <c r="A6385">
        <v>240</v>
      </c>
      <c r="B6385" t="s">
        <v>502</v>
      </c>
      <c r="C6385">
        <v>17</v>
      </c>
      <c r="D6385" s="24">
        <v>718.33062744140625</v>
      </c>
      <c r="E6385" s="24">
        <v>503.25335693359375</v>
      </c>
      <c r="F6385" s="24">
        <v>137.87321472167969</v>
      </c>
      <c r="G6385" s="24">
        <v>853.59185791015625</v>
      </c>
      <c r="H6385" s="24">
        <v>1427.003173828125</v>
      </c>
    </row>
    <row r="6386" spans="1:8">
      <c r="A6386">
        <v>241</v>
      </c>
      <c r="B6386" t="s">
        <v>503</v>
      </c>
      <c r="C6386">
        <v>17</v>
      </c>
      <c r="D6386" s="24">
        <v>14812.408203125</v>
      </c>
      <c r="E6386" s="24">
        <v>2584.484375</v>
      </c>
      <c r="F6386" s="24">
        <v>1212.4744873046875</v>
      </c>
      <c r="G6386" s="24">
        <v>1840.3201904296875</v>
      </c>
      <c r="H6386" s="24">
        <v>1319.953125</v>
      </c>
    </row>
    <row r="6387" spans="1:8">
      <c r="A6387">
        <v>242</v>
      </c>
      <c r="B6387" t="s">
        <v>504</v>
      </c>
      <c r="C6387">
        <v>17</v>
      </c>
      <c r="D6387" s="24">
        <v>17737.87890625</v>
      </c>
      <c r="E6387" s="24">
        <v>2538.43115234375</v>
      </c>
      <c r="F6387" s="24">
        <v>1175.822021484375</v>
      </c>
      <c r="G6387" s="24">
        <v>1670.6646728515625</v>
      </c>
      <c r="H6387" s="24">
        <v>859.22576904296875</v>
      </c>
    </row>
    <row r="6388" spans="1:8">
      <c r="A6388">
        <v>243</v>
      </c>
      <c r="B6388" t="s">
        <v>505</v>
      </c>
      <c r="C6388">
        <v>17</v>
      </c>
      <c r="D6388" s="24">
        <v>10320.580078125</v>
      </c>
      <c r="E6388" s="24">
        <v>1677.05078125</v>
      </c>
      <c r="F6388" s="24">
        <v>1033.4537353515625</v>
      </c>
      <c r="G6388" s="24">
        <v>1398.0289306640625</v>
      </c>
      <c r="H6388" s="24">
        <v>982.45660400390625</v>
      </c>
    </row>
    <row r="6389" spans="1:8">
      <c r="A6389">
        <v>244</v>
      </c>
      <c r="B6389" t="s">
        <v>506</v>
      </c>
      <c r="C6389">
        <v>17</v>
      </c>
      <c r="D6389" s="24">
        <v>20734.212890625</v>
      </c>
      <c r="E6389" s="24">
        <v>3389.869873046875</v>
      </c>
      <c r="F6389" s="24">
        <v>1499.9622802734375</v>
      </c>
      <c r="G6389" s="24">
        <v>2390.2080078125</v>
      </c>
      <c r="H6389" s="24">
        <v>887.29730224609375</v>
      </c>
    </row>
    <row r="6390" spans="1:8">
      <c r="A6390">
        <v>245</v>
      </c>
      <c r="B6390" t="s">
        <v>507</v>
      </c>
      <c r="C6390">
        <v>17</v>
      </c>
      <c r="D6390" s="24">
        <v>7562.8681640625</v>
      </c>
      <c r="E6390" s="24">
        <v>1240.5546875</v>
      </c>
      <c r="F6390" s="24">
        <v>449.87191772460938</v>
      </c>
      <c r="G6390" s="24">
        <v>847.7413330078125</v>
      </c>
      <c r="H6390" s="24">
        <v>963.47735595703125</v>
      </c>
    </row>
    <row r="6391" spans="1:8">
      <c r="A6391">
        <v>246</v>
      </c>
      <c r="B6391" t="s">
        <v>508</v>
      </c>
      <c r="C6391">
        <v>17</v>
      </c>
      <c r="D6391" s="24">
        <v>9972.7783203125</v>
      </c>
      <c r="E6391" s="24">
        <v>1063.584716796875</v>
      </c>
      <c r="F6391" s="24">
        <v>-765.43206787109375</v>
      </c>
      <c r="G6391" s="24">
        <v>-2828.6513671875</v>
      </c>
      <c r="H6391" s="24">
        <v>-754.52850341796875</v>
      </c>
    </row>
    <row r="6392" spans="1:8">
      <c r="A6392">
        <v>247</v>
      </c>
      <c r="B6392" t="s">
        <v>509</v>
      </c>
      <c r="C6392">
        <v>17</v>
      </c>
      <c r="D6392" s="24">
        <v>9551.5947265625</v>
      </c>
      <c r="E6392" s="24">
        <v>910.08489990234375</v>
      </c>
      <c r="F6392" s="24">
        <v>277.6416015625</v>
      </c>
      <c r="G6392" s="24">
        <v>370.90927124023438</v>
      </c>
      <c r="H6392" s="24">
        <v>691.523681640625</v>
      </c>
    </row>
    <row r="6393" spans="1:8">
      <c r="A6393">
        <v>248</v>
      </c>
      <c r="B6393" t="s">
        <v>510</v>
      </c>
      <c r="C6393">
        <v>17</v>
      </c>
      <c r="D6393" s="24">
        <v>19693.244140625</v>
      </c>
      <c r="E6393" s="24">
        <v>2607.10986328125</v>
      </c>
      <c r="F6393" s="24">
        <v>1868.9244384765625</v>
      </c>
      <c r="G6393" s="24">
        <v>1998.23095703125</v>
      </c>
      <c r="H6393" s="24">
        <v>1561.7886962890625</v>
      </c>
    </row>
    <row r="6394" spans="1:8">
      <c r="A6394">
        <v>249</v>
      </c>
      <c r="B6394" t="s">
        <v>511</v>
      </c>
      <c r="C6394">
        <v>17</v>
      </c>
      <c r="D6394" s="24">
        <v>6309.10302734375</v>
      </c>
      <c r="E6394" s="24">
        <v>717.21783447265625</v>
      </c>
      <c r="F6394" s="24">
        <v>328.91552734375</v>
      </c>
      <c r="G6394" s="24">
        <v>984.33001708984375</v>
      </c>
      <c r="H6394" s="24">
        <v>374.81832885742188</v>
      </c>
    </row>
    <row r="6395" spans="1:8">
      <c r="A6395">
        <v>250</v>
      </c>
      <c r="B6395" t="s">
        <v>512</v>
      </c>
      <c r="C6395">
        <v>17</v>
      </c>
      <c r="D6395" s="24">
        <v>36532.12109375</v>
      </c>
      <c r="E6395" s="24">
        <v>5479.08984375</v>
      </c>
      <c r="F6395" s="24">
        <v>3229.14453125</v>
      </c>
      <c r="G6395" s="24">
        <v>4646.494140625</v>
      </c>
      <c r="H6395" s="24">
        <v>1611.6318359375</v>
      </c>
    </row>
    <row r="6396" spans="1:8">
      <c r="A6396">
        <v>251</v>
      </c>
      <c r="B6396" t="s">
        <v>513</v>
      </c>
      <c r="C6396">
        <v>17</v>
      </c>
      <c r="D6396" s="24">
        <v>5597.87109375</v>
      </c>
      <c r="E6396" s="24">
        <v>607.47796630859375</v>
      </c>
      <c r="F6396" s="24">
        <v>1027.3157958984375</v>
      </c>
      <c r="G6396" s="24">
        <v>594.41510009765625</v>
      </c>
      <c r="H6396" s="24">
        <v>980.70684814453125</v>
      </c>
    </row>
    <row r="6397" spans="1:8">
      <c r="A6397">
        <v>252</v>
      </c>
      <c r="B6397" t="s">
        <v>514</v>
      </c>
      <c r="C6397">
        <v>17</v>
      </c>
      <c r="D6397" s="24">
        <v>7114.529296875</v>
      </c>
      <c r="E6397" s="24">
        <v>1575.831787109375</v>
      </c>
      <c r="F6397" s="24">
        <v>976.2740478515625</v>
      </c>
      <c r="G6397" s="24">
        <v>1459.678955078125</v>
      </c>
      <c r="H6397" s="24">
        <v>787.18035888671875</v>
      </c>
    </row>
    <row r="6398" spans="1:8">
      <c r="A6398">
        <v>253</v>
      </c>
      <c r="B6398" t="s">
        <v>515</v>
      </c>
      <c r="C6398">
        <v>17</v>
      </c>
      <c r="D6398" s="24">
        <v>14797.162109375</v>
      </c>
      <c r="E6398" s="24">
        <v>2793.362060546875</v>
      </c>
      <c r="F6398" s="24">
        <v>2378.190673828125</v>
      </c>
      <c r="G6398" s="24">
        <v>3339.000732421875</v>
      </c>
      <c r="H6398" s="24">
        <v>2081.982177734375</v>
      </c>
    </row>
    <row r="6399" spans="1:8">
      <c r="A6399">
        <v>254</v>
      </c>
      <c r="B6399" t="s">
        <v>516</v>
      </c>
      <c r="C6399">
        <v>17</v>
      </c>
      <c r="D6399" s="24">
        <v>5147.37939453125</v>
      </c>
      <c r="E6399" s="24">
        <v>948.6595458984375</v>
      </c>
      <c r="F6399" s="24">
        <v>579.5843505859375</v>
      </c>
      <c r="G6399" s="24">
        <v>3.790475606918335</v>
      </c>
      <c r="H6399" s="24">
        <v>80.107566833496094</v>
      </c>
    </row>
    <row r="6400" spans="1:8">
      <c r="A6400">
        <v>255</v>
      </c>
      <c r="B6400" t="s">
        <v>517</v>
      </c>
      <c r="C6400">
        <v>17</v>
      </c>
      <c r="D6400" s="24">
        <v>8682.865234375</v>
      </c>
      <c r="E6400" s="24">
        <v>2238.620849609375</v>
      </c>
      <c r="F6400" s="24">
        <v>-662.0849609375</v>
      </c>
      <c r="G6400" s="24">
        <v>-155.77337646484375</v>
      </c>
      <c r="H6400" s="24">
        <v>-837.0723876953125</v>
      </c>
    </row>
    <row r="6401" spans="1:8">
      <c r="A6401">
        <v>256</v>
      </c>
      <c r="B6401" t="s">
        <v>518</v>
      </c>
      <c r="C6401">
        <v>17</v>
      </c>
      <c r="D6401" s="24">
        <v>13955.33203125</v>
      </c>
      <c r="E6401" s="24">
        <v>2075.066650390625</v>
      </c>
      <c r="F6401" s="24">
        <v>1578.148681640625</v>
      </c>
      <c r="G6401" s="24">
        <v>1155.0855712890625</v>
      </c>
      <c r="H6401" s="24">
        <v>1466.9190673828125</v>
      </c>
    </row>
    <row r="6402" spans="1:8">
      <c r="A6402">
        <v>257</v>
      </c>
      <c r="B6402" t="s">
        <v>519</v>
      </c>
      <c r="C6402">
        <v>17</v>
      </c>
      <c r="D6402" s="24">
        <v>2558.30078125</v>
      </c>
      <c r="E6402" s="24">
        <v>529.97821044921875</v>
      </c>
      <c r="F6402" s="24">
        <v>842.323974609375</v>
      </c>
      <c r="G6402" s="24">
        <v>246.60235595703125</v>
      </c>
      <c r="H6402" s="24">
        <v>837.45477294921875</v>
      </c>
    </row>
    <row r="6403" spans="1:8">
      <c r="A6403">
        <v>258</v>
      </c>
      <c r="B6403" t="s">
        <v>520</v>
      </c>
      <c r="C6403">
        <v>17</v>
      </c>
      <c r="D6403" s="24">
        <v>8161.8798828125</v>
      </c>
      <c r="E6403" s="24">
        <v>2154.7333984375</v>
      </c>
      <c r="F6403" s="24">
        <v>254.51905822753906</v>
      </c>
      <c r="G6403" s="24">
        <v>1757.5877685546875</v>
      </c>
      <c r="H6403" s="24">
        <v>1709.388427734375</v>
      </c>
    </row>
    <row r="6404" spans="1:8">
      <c r="A6404">
        <v>259</v>
      </c>
      <c r="B6404" t="s">
        <v>521</v>
      </c>
      <c r="C6404">
        <v>17</v>
      </c>
      <c r="D6404" s="24">
        <v>3156.185791015625</v>
      </c>
      <c r="E6404" s="24">
        <v>280.01895141601562</v>
      </c>
      <c r="F6404" s="24">
        <v>773.65545654296875</v>
      </c>
      <c r="G6404" s="24">
        <v>380.1143798828125</v>
      </c>
      <c r="H6404" s="24">
        <v>406.51296997070312</v>
      </c>
    </row>
    <row r="6405" spans="1:8">
      <c r="A6405">
        <v>260</v>
      </c>
      <c r="B6405" t="s">
        <v>522</v>
      </c>
      <c r="C6405">
        <v>17</v>
      </c>
      <c r="D6405" s="24">
        <v>5170.76318359375</v>
      </c>
      <c r="E6405" s="24">
        <v>1028.702880859375</v>
      </c>
      <c r="F6405" s="24">
        <v>618.0364990234375</v>
      </c>
      <c r="G6405" s="24">
        <v>1139.7060546875</v>
      </c>
      <c r="H6405" s="24">
        <v>777.80975341796875</v>
      </c>
    </row>
    <row r="6406" spans="1:8">
      <c r="A6406">
        <v>261</v>
      </c>
      <c r="B6406" t="s">
        <v>523</v>
      </c>
      <c r="C6406">
        <v>17</v>
      </c>
      <c r="D6406" s="24">
        <v>-691.43634033203125</v>
      </c>
      <c r="E6406" s="24">
        <v>122.89859008789062</v>
      </c>
      <c r="F6406" s="24">
        <v>428.48648071289062</v>
      </c>
      <c r="G6406" s="24">
        <v>279.75143432617188</v>
      </c>
      <c r="H6406" s="24">
        <v>741.793701171875</v>
      </c>
    </row>
    <row r="6407" spans="1:8">
      <c r="A6407">
        <v>262</v>
      </c>
      <c r="B6407" t="s">
        <v>524</v>
      </c>
      <c r="C6407">
        <v>17</v>
      </c>
      <c r="D6407" s="24">
        <v>2576.634521484375</v>
      </c>
      <c r="E6407" s="24">
        <v>314.4874267578125</v>
      </c>
      <c r="F6407" s="24">
        <v>484.1480712890625</v>
      </c>
      <c r="G6407" s="24">
        <v>736.52398681640625</v>
      </c>
      <c r="H6407" s="24">
        <v>143.42916870117188</v>
      </c>
    </row>
    <row r="6408" spans="1:8">
      <c r="A6408">
        <v>263</v>
      </c>
      <c r="B6408" t="s">
        <v>525</v>
      </c>
      <c r="C6408">
        <v>17</v>
      </c>
      <c r="D6408" s="24">
        <v>2069.991455078125</v>
      </c>
      <c r="E6408" s="24">
        <v>162.17497253417969</v>
      </c>
      <c r="F6408" s="24">
        <v>365.2833251953125</v>
      </c>
      <c r="G6408" s="24">
        <v>219.04983520507812</v>
      </c>
      <c r="H6408" s="24">
        <v>221.29248046875</v>
      </c>
    </row>
    <row r="6409" spans="1:8">
      <c r="A6409">
        <v>264</v>
      </c>
      <c r="B6409" t="s">
        <v>526</v>
      </c>
      <c r="C6409">
        <v>17</v>
      </c>
      <c r="D6409" s="24">
        <v>4237.06396484375</v>
      </c>
      <c r="E6409" s="24">
        <v>966.061279296875</v>
      </c>
      <c r="F6409" s="24">
        <v>855.67364501953125</v>
      </c>
      <c r="G6409" s="24">
        <v>1022.095947265625</v>
      </c>
      <c r="H6409" s="24">
        <v>295.95169067382812</v>
      </c>
    </row>
    <row r="6410" spans="1:8">
      <c r="A6410">
        <v>265</v>
      </c>
      <c r="B6410" t="s">
        <v>527</v>
      </c>
      <c r="C6410">
        <v>17</v>
      </c>
      <c r="D6410" s="24">
        <v>21709.275390625</v>
      </c>
      <c r="E6410" s="24">
        <v>3066.49462890625</v>
      </c>
      <c r="F6410" s="24">
        <v>1653.6265869140625</v>
      </c>
      <c r="G6410" s="24">
        <v>2194.693115234375</v>
      </c>
      <c r="H6410" s="24">
        <v>1129.0537109375</v>
      </c>
    </row>
    <row r="6411" spans="1:8">
      <c r="A6411">
        <v>266</v>
      </c>
      <c r="B6411" t="s">
        <v>528</v>
      </c>
      <c r="C6411">
        <v>17</v>
      </c>
      <c r="D6411" s="24">
        <v>21746.61328125</v>
      </c>
      <c r="E6411" s="24">
        <v>3340.657470703125</v>
      </c>
      <c r="F6411" s="24">
        <v>1948.430908203125</v>
      </c>
      <c r="G6411" s="24">
        <v>2423.504638671875</v>
      </c>
      <c r="H6411" s="24">
        <v>1185.3675537109375</v>
      </c>
    </row>
    <row r="6412" spans="1:8">
      <c r="A6412">
        <v>267</v>
      </c>
      <c r="B6412" t="s">
        <v>529</v>
      </c>
      <c r="C6412">
        <v>17</v>
      </c>
      <c r="D6412" s="24">
        <v>7672.57177734375</v>
      </c>
      <c r="E6412" s="24">
        <v>1426.9071044921875</v>
      </c>
      <c r="F6412" s="24">
        <v>852.76373291015625</v>
      </c>
      <c r="G6412" s="24">
        <v>1206.0869140625</v>
      </c>
      <c r="H6412" s="24">
        <v>872.2064208984375</v>
      </c>
    </row>
    <row r="6413" spans="1:8">
      <c r="A6413">
        <v>268</v>
      </c>
      <c r="B6413" t="s">
        <v>530</v>
      </c>
      <c r="C6413">
        <v>17</v>
      </c>
      <c r="D6413" s="24">
        <v>13989.8046875</v>
      </c>
      <c r="E6413" s="24">
        <v>2088.990234375</v>
      </c>
      <c r="F6413" s="24">
        <v>1223.2325439453125</v>
      </c>
      <c r="G6413" s="24">
        <v>1474.2740478515625</v>
      </c>
      <c r="H6413" s="24">
        <v>909.1019287109375</v>
      </c>
    </row>
    <row r="6414" spans="1:8">
      <c r="A6414">
        <v>269</v>
      </c>
      <c r="B6414" t="s">
        <v>531</v>
      </c>
      <c r="C6414">
        <v>17</v>
      </c>
      <c r="D6414" s="24">
        <v>3315.119384765625</v>
      </c>
      <c r="E6414" s="24">
        <v>775.65997314453125</v>
      </c>
      <c r="F6414" s="24">
        <v>586.82073974609375</v>
      </c>
      <c r="G6414" s="24">
        <v>966.30975341796875</v>
      </c>
      <c r="H6414" s="24">
        <v>796.19476318359375</v>
      </c>
    </row>
    <row r="6415" spans="1:8">
      <c r="A6415">
        <v>270</v>
      </c>
      <c r="B6415" t="s">
        <v>532</v>
      </c>
      <c r="C6415">
        <v>17</v>
      </c>
      <c r="D6415" s="24">
        <v>20065.994140625</v>
      </c>
      <c r="E6415" s="24">
        <v>3545.080078125</v>
      </c>
      <c r="F6415" s="24">
        <v>1229.079345703125</v>
      </c>
      <c r="G6415" s="24">
        <v>2773.14794921875</v>
      </c>
      <c r="H6415" s="24">
        <v>1206.7860107421875</v>
      </c>
    </row>
    <row r="6416" spans="1:8">
      <c r="A6416">
        <v>271</v>
      </c>
      <c r="B6416" t="s">
        <v>533</v>
      </c>
      <c r="C6416">
        <v>17</v>
      </c>
      <c r="D6416" s="24">
        <v>14989.6630859375</v>
      </c>
      <c r="E6416" s="24">
        <v>2682.12060546875</v>
      </c>
      <c r="F6416" s="24">
        <v>1045.70751953125</v>
      </c>
      <c r="G6416" s="24">
        <v>1281.6907958984375</v>
      </c>
      <c r="H6416" s="24">
        <v>697.0906982421875</v>
      </c>
    </row>
    <row r="6417" spans="1:8">
      <c r="A6417">
        <v>272</v>
      </c>
      <c r="B6417" t="s">
        <v>534</v>
      </c>
      <c r="C6417">
        <v>17</v>
      </c>
      <c r="D6417" s="24">
        <v>12336.4052734375</v>
      </c>
      <c r="E6417" s="24">
        <v>1934.1297607421875</v>
      </c>
      <c r="F6417" s="24">
        <v>1446.9439697265625</v>
      </c>
      <c r="G6417" s="24">
        <v>1897.051513671875</v>
      </c>
      <c r="H6417" s="24">
        <v>648.24993896484375</v>
      </c>
    </row>
    <row r="6418" spans="1:8">
      <c r="A6418">
        <v>273</v>
      </c>
      <c r="B6418" t="s">
        <v>535</v>
      </c>
      <c r="C6418">
        <v>17</v>
      </c>
      <c r="D6418" s="24">
        <v>14786.5908203125</v>
      </c>
      <c r="E6418" s="24">
        <v>3309.338623046875</v>
      </c>
      <c r="F6418" s="24">
        <v>1914.8819580078125</v>
      </c>
      <c r="G6418" s="24">
        <v>1505.7647705078125</v>
      </c>
      <c r="H6418" s="24">
        <v>252.96412658691406</v>
      </c>
    </row>
    <row r="6419" spans="1:8">
      <c r="A6419">
        <v>274</v>
      </c>
      <c r="B6419" t="s">
        <v>536</v>
      </c>
      <c r="C6419">
        <v>17</v>
      </c>
      <c r="D6419" s="24">
        <v>7307.78466796875</v>
      </c>
      <c r="E6419" s="24">
        <v>916.79022216796875</v>
      </c>
      <c r="F6419" s="24">
        <v>800.8797607421875</v>
      </c>
      <c r="G6419" s="24">
        <v>717.00653076171875</v>
      </c>
      <c r="H6419" s="24">
        <v>564.9761962890625</v>
      </c>
    </row>
    <row r="6420" spans="1:8">
      <c r="A6420">
        <v>275</v>
      </c>
      <c r="B6420" t="s">
        <v>537</v>
      </c>
      <c r="C6420">
        <v>17</v>
      </c>
      <c r="D6420" s="24">
        <v>3496.18896484375</v>
      </c>
      <c r="E6420" s="24">
        <v>695.77154541015625</v>
      </c>
      <c r="F6420" s="24">
        <v>585.63385009765625</v>
      </c>
      <c r="G6420" s="24">
        <v>574.03717041015625</v>
      </c>
      <c r="H6420" s="24">
        <v>84.634170532226562</v>
      </c>
    </row>
    <row r="6421" spans="1:8">
      <c r="A6421">
        <v>276</v>
      </c>
      <c r="B6421" t="s">
        <v>538</v>
      </c>
      <c r="C6421">
        <v>17</v>
      </c>
      <c r="D6421" s="24">
        <v>8969.90234375</v>
      </c>
      <c r="E6421" s="24">
        <v>1617.8885498046875</v>
      </c>
      <c r="F6421" s="24">
        <v>913.18701171875</v>
      </c>
      <c r="G6421" s="24">
        <v>1344.97314453125</v>
      </c>
      <c r="H6421" s="24">
        <v>1054.6749267578125</v>
      </c>
    </row>
    <row r="6422" spans="1:8">
      <c r="A6422">
        <v>277</v>
      </c>
      <c r="B6422" t="s">
        <v>539</v>
      </c>
      <c r="C6422">
        <v>17</v>
      </c>
      <c r="D6422" s="24">
        <v>4600.97265625</v>
      </c>
      <c r="E6422" s="24">
        <v>589.82916259765625</v>
      </c>
      <c r="F6422" s="24">
        <v>334.56430053710938</v>
      </c>
      <c r="G6422" s="24">
        <v>784.27728271484375</v>
      </c>
      <c r="H6422" s="24">
        <v>-210.56295776367188</v>
      </c>
    </row>
    <row r="6423" spans="1:8">
      <c r="A6423">
        <v>278</v>
      </c>
      <c r="B6423" t="s">
        <v>540</v>
      </c>
      <c r="C6423">
        <v>17</v>
      </c>
      <c r="D6423" s="24">
        <v>8631.3232421875</v>
      </c>
      <c r="E6423" s="24">
        <v>1476.4569091796875</v>
      </c>
      <c r="F6423" s="24">
        <v>1224.6846923828125</v>
      </c>
      <c r="G6423" s="24">
        <v>1692.3466796875</v>
      </c>
      <c r="H6423" s="24">
        <v>1199.2384033203125</v>
      </c>
    </row>
    <row r="6424" spans="1:8">
      <c r="A6424">
        <v>279</v>
      </c>
      <c r="B6424" t="s">
        <v>541</v>
      </c>
      <c r="C6424">
        <v>17</v>
      </c>
      <c r="D6424" s="24">
        <v>9802.62890625</v>
      </c>
      <c r="E6424" s="24">
        <v>2162.40771484375</v>
      </c>
      <c r="F6424" s="24">
        <v>708.94403076171875</v>
      </c>
      <c r="G6424" s="24">
        <v>1855.332763671875</v>
      </c>
      <c r="H6424" s="24">
        <v>1561.800048828125</v>
      </c>
    </row>
    <row r="6425" spans="1:8">
      <c r="A6425">
        <v>280</v>
      </c>
      <c r="B6425" t="s">
        <v>542</v>
      </c>
      <c r="C6425">
        <v>17</v>
      </c>
      <c r="D6425" s="24">
        <v>16212.9990234375</v>
      </c>
      <c r="E6425" s="24">
        <v>4171.63671875</v>
      </c>
      <c r="F6425" s="24">
        <v>2202.420166015625</v>
      </c>
      <c r="G6425" s="24">
        <v>2685.507568359375</v>
      </c>
      <c r="H6425" s="24">
        <v>2306.439208984375</v>
      </c>
    </row>
    <row r="6426" spans="1:8">
      <c r="A6426">
        <v>281</v>
      </c>
      <c r="B6426" t="s">
        <v>543</v>
      </c>
      <c r="C6426">
        <v>17</v>
      </c>
      <c r="D6426" s="24">
        <v>5533.96875</v>
      </c>
      <c r="E6426" s="24">
        <v>1402.734619140625</v>
      </c>
      <c r="F6426" s="24">
        <v>932.22540283203125</v>
      </c>
      <c r="G6426" s="24">
        <v>2186.523681640625</v>
      </c>
      <c r="H6426" s="24">
        <v>-120.26631927490234</v>
      </c>
    </row>
    <row r="6427" spans="1:8">
      <c r="A6427">
        <v>282</v>
      </c>
      <c r="B6427" t="s">
        <v>544</v>
      </c>
      <c r="C6427">
        <v>17</v>
      </c>
      <c r="D6427" s="24">
        <v>15382.33984375</v>
      </c>
      <c r="E6427" s="24">
        <v>3403.450439453125</v>
      </c>
      <c r="F6427" s="24">
        <v>1962.3458251953125</v>
      </c>
      <c r="G6427" s="24">
        <v>2726.865234375</v>
      </c>
      <c r="H6427" s="24">
        <v>3646.845458984375</v>
      </c>
    </row>
    <row r="6428" spans="1:8">
      <c r="A6428">
        <v>283</v>
      </c>
      <c r="B6428" t="s">
        <v>545</v>
      </c>
      <c r="C6428">
        <v>17</v>
      </c>
      <c r="D6428" s="24">
        <v>2280.512939453125</v>
      </c>
      <c r="E6428" s="24">
        <v>659.93524169921875</v>
      </c>
      <c r="F6428" s="24">
        <v>-12.48076343536377</v>
      </c>
      <c r="G6428" s="24">
        <v>374.92385864257812</v>
      </c>
      <c r="H6428" s="24">
        <v>521.599365234375</v>
      </c>
    </row>
    <row r="6429" spans="1:8">
      <c r="A6429">
        <v>284</v>
      </c>
      <c r="B6429" t="s">
        <v>546</v>
      </c>
      <c r="C6429">
        <v>17</v>
      </c>
      <c r="D6429" s="24">
        <v>6449.06201171875</v>
      </c>
      <c r="E6429" s="24">
        <v>1623.6143798828125</v>
      </c>
      <c r="F6429" s="24">
        <v>864.91241455078125</v>
      </c>
      <c r="G6429" s="24">
        <v>1158.1539306640625</v>
      </c>
      <c r="H6429" s="24">
        <v>874.39990234375</v>
      </c>
    </row>
    <row r="6430" spans="1:8">
      <c r="A6430">
        <v>285</v>
      </c>
      <c r="B6430" t="s">
        <v>547</v>
      </c>
      <c r="C6430">
        <v>17</v>
      </c>
      <c r="D6430" s="24">
        <v>3281.64111328125</v>
      </c>
      <c r="E6430" s="24">
        <v>769.72808837890625</v>
      </c>
      <c r="F6430" s="24">
        <v>319.40524291992188</v>
      </c>
      <c r="G6430" s="24">
        <v>1466.6602783203125</v>
      </c>
      <c r="H6430" s="24">
        <v>1212.2078857421875</v>
      </c>
    </row>
    <row r="6431" spans="1:8">
      <c r="A6431">
        <v>286</v>
      </c>
      <c r="B6431" t="s">
        <v>548</v>
      </c>
      <c r="C6431">
        <v>17</v>
      </c>
      <c r="D6431" s="24">
        <v>2397.689697265625</v>
      </c>
      <c r="E6431" s="24">
        <v>590.74700927734375</v>
      </c>
      <c r="F6431" s="24">
        <v>635.280517578125</v>
      </c>
      <c r="G6431" s="24">
        <v>1242.4063720703125</v>
      </c>
      <c r="H6431" s="24">
        <v>1330.2603759765625</v>
      </c>
    </row>
    <row r="6432" spans="1:8">
      <c r="A6432">
        <v>287</v>
      </c>
      <c r="B6432" t="s">
        <v>549</v>
      </c>
      <c r="C6432">
        <v>17</v>
      </c>
      <c r="D6432" s="24">
        <v>2290.808837890625</v>
      </c>
      <c r="E6432" s="24">
        <v>735.30224609375</v>
      </c>
      <c r="F6432" s="24">
        <v>518.7330322265625</v>
      </c>
      <c r="G6432" s="24">
        <v>818.52642822265625</v>
      </c>
      <c r="H6432" s="24">
        <v>38.185493469238281</v>
      </c>
    </row>
    <row r="6433" spans="1:8">
      <c r="A6433">
        <v>288</v>
      </c>
      <c r="B6433" t="s">
        <v>550</v>
      </c>
      <c r="C6433">
        <v>17</v>
      </c>
      <c r="D6433" s="24">
        <v>9488.3603515625</v>
      </c>
      <c r="E6433" s="24">
        <v>1686.439697265625</v>
      </c>
      <c r="F6433" s="24">
        <v>1009.024169921875</v>
      </c>
      <c r="G6433" s="24">
        <v>1513.0186767578125</v>
      </c>
      <c r="H6433" s="24">
        <v>708.3927001953125</v>
      </c>
    </row>
    <row r="6434" spans="1:8">
      <c r="A6434">
        <v>289</v>
      </c>
      <c r="B6434" t="s">
        <v>551</v>
      </c>
      <c r="C6434">
        <v>17</v>
      </c>
      <c r="D6434" s="24">
        <v>8786.3251953125</v>
      </c>
      <c r="E6434" s="24">
        <v>1164.889892578125</v>
      </c>
      <c r="F6434" s="24">
        <v>734.074951171875</v>
      </c>
      <c r="G6434" s="24">
        <v>1657.6885986328125</v>
      </c>
      <c r="H6434" s="24">
        <v>683.249267578125</v>
      </c>
    </row>
    <row r="6435" spans="1:8">
      <c r="A6435">
        <v>290</v>
      </c>
      <c r="B6435" t="s">
        <v>552</v>
      </c>
      <c r="C6435">
        <v>17</v>
      </c>
      <c r="D6435" s="24">
        <v>8265.9638671875</v>
      </c>
      <c r="E6435" s="24">
        <v>1133.636962890625</v>
      </c>
      <c r="F6435" s="24">
        <v>809.6893310546875</v>
      </c>
      <c r="G6435" s="24">
        <v>858.9666748046875</v>
      </c>
      <c r="H6435" s="24">
        <v>914.8475341796875</v>
      </c>
    </row>
    <row r="6436" spans="1:8">
      <c r="A6436">
        <v>291</v>
      </c>
      <c r="B6436" t="s">
        <v>553</v>
      </c>
      <c r="C6436">
        <v>17</v>
      </c>
      <c r="D6436" s="24">
        <v>6335.5615234375</v>
      </c>
      <c r="E6436" s="24">
        <v>1037.8056640625</v>
      </c>
      <c r="F6436" s="24">
        <v>900.6156005859375</v>
      </c>
      <c r="G6436" s="24">
        <v>1145.1676025390625</v>
      </c>
      <c r="H6436" s="24">
        <v>844.6925048828125</v>
      </c>
    </row>
    <row r="6437" spans="1:8">
      <c r="A6437">
        <v>292</v>
      </c>
      <c r="B6437" t="s">
        <v>554</v>
      </c>
      <c r="C6437">
        <v>17</v>
      </c>
      <c r="D6437" s="24">
        <v>18715.283203125</v>
      </c>
      <c r="E6437" s="24">
        <v>3055.978515625</v>
      </c>
      <c r="F6437" s="24">
        <v>1971.000732421875</v>
      </c>
      <c r="G6437" s="24">
        <v>2644.158447265625</v>
      </c>
      <c r="H6437" s="24">
        <v>1315.961669921875</v>
      </c>
    </row>
    <row r="6438" spans="1:8">
      <c r="A6438">
        <v>293</v>
      </c>
      <c r="B6438" t="s">
        <v>555</v>
      </c>
      <c r="C6438">
        <v>17</v>
      </c>
      <c r="D6438" s="24">
        <v>7443.205078125</v>
      </c>
      <c r="E6438" s="24">
        <v>1305.6070556640625</v>
      </c>
      <c r="F6438" s="24">
        <v>599.55279541015625</v>
      </c>
      <c r="G6438" s="24">
        <v>926.1412353515625</v>
      </c>
      <c r="H6438" s="24">
        <v>140.0294189453125</v>
      </c>
    </row>
    <row r="6439" spans="1:8">
      <c r="A6439">
        <v>294</v>
      </c>
      <c r="B6439" t="s">
        <v>556</v>
      </c>
      <c r="C6439">
        <v>17</v>
      </c>
      <c r="D6439" s="24">
        <v>5435.79931640625</v>
      </c>
      <c r="E6439" s="24">
        <v>985.2919921875</v>
      </c>
      <c r="F6439" s="24">
        <v>858.60186767578125</v>
      </c>
      <c r="G6439" s="24">
        <v>848.9990234375</v>
      </c>
      <c r="H6439" s="24">
        <v>640.3248291015625</v>
      </c>
    </row>
    <row r="6440" spans="1:8">
      <c r="A6440">
        <v>295</v>
      </c>
      <c r="B6440" t="s">
        <v>557</v>
      </c>
      <c r="C6440">
        <v>17</v>
      </c>
      <c r="D6440" s="24">
        <v>2956.840576171875</v>
      </c>
      <c r="E6440" s="24">
        <v>755.87615966796875</v>
      </c>
      <c r="F6440" s="24">
        <v>215.4105224609375</v>
      </c>
      <c r="G6440" s="24">
        <v>585.8218994140625</v>
      </c>
      <c r="H6440" s="24">
        <v>472.08480834960938</v>
      </c>
    </row>
    <row r="6441" spans="1:8">
      <c r="A6441">
        <v>296</v>
      </c>
      <c r="B6441" t="s">
        <v>558</v>
      </c>
      <c r="C6441">
        <v>17</v>
      </c>
      <c r="D6441" s="24">
        <v>7601.7177734375</v>
      </c>
      <c r="E6441" s="24">
        <v>1117.77734375</v>
      </c>
      <c r="F6441" s="24">
        <v>594.05120849609375</v>
      </c>
      <c r="G6441" s="24">
        <v>714.879638671875</v>
      </c>
      <c r="H6441" s="24">
        <v>725.66351318359375</v>
      </c>
    </row>
    <row r="6442" spans="1:8">
      <c r="A6442">
        <v>297</v>
      </c>
      <c r="B6442" t="s">
        <v>559</v>
      </c>
      <c r="C6442">
        <v>17</v>
      </c>
      <c r="D6442" s="24">
        <v>3548.96875</v>
      </c>
      <c r="E6442" s="24">
        <v>725.28802490234375</v>
      </c>
      <c r="F6442" s="24">
        <v>81.909942626953125</v>
      </c>
      <c r="G6442" s="24">
        <v>918.66510009765625</v>
      </c>
      <c r="H6442" s="24">
        <v>23.219959259033203</v>
      </c>
    </row>
    <row r="6443" spans="1:8">
      <c r="A6443">
        <v>298</v>
      </c>
      <c r="B6443" t="s">
        <v>560</v>
      </c>
      <c r="C6443">
        <v>17</v>
      </c>
      <c r="D6443" s="24">
        <v>4881.0849609375</v>
      </c>
      <c r="E6443" s="24">
        <v>906.28033447265625</v>
      </c>
      <c r="F6443" s="24">
        <v>335.04986572265625</v>
      </c>
      <c r="G6443" s="24">
        <v>541.53338623046875</v>
      </c>
      <c r="H6443" s="24">
        <v>172.24571228027344</v>
      </c>
    </row>
    <row r="6444" spans="1:8">
      <c r="A6444">
        <v>299</v>
      </c>
      <c r="B6444" t="s">
        <v>561</v>
      </c>
      <c r="C6444">
        <v>17</v>
      </c>
      <c r="D6444" s="24">
        <v>2743.550048828125</v>
      </c>
      <c r="E6444" s="24">
        <v>580.731201171875</v>
      </c>
      <c r="F6444" s="24">
        <v>-21.43238639831543</v>
      </c>
      <c r="G6444" s="24">
        <v>701.2767333984375</v>
      </c>
      <c r="H6444" s="24">
        <v>275.26043701171875</v>
      </c>
    </row>
    <row r="6445" spans="1:8">
      <c r="A6445">
        <v>300</v>
      </c>
      <c r="B6445" t="s">
        <v>562</v>
      </c>
      <c r="C6445">
        <v>17</v>
      </c>
      <c r="D6445" s="24">
        <v>4935.9228515625</v>
      </c>
      <c r="E6445" s="24">
        <v>860.02642822265625</v>
      </c>
      <c r="F6445" s="24">
        <v>353.06109619140625</v>
      </c>
      <c r="G6445" s="24">
        <v>1116.30029296875</v>
      </c>
      <c r="H6445" s="24">
        <v>1394.698974609375</v>
      </c>
    </row>
    <row r="6446" spans="1:8">
      <c r="A6446">
        <v>301</v>
      </c>
      <c r="B6446" t="s">
        <v>563</v>
      </c>
      <c r="C6446">
        <v>17</v>
      </c>
      <c r="D6446" s="24">
        <v>2093.1171875</v>
      </c>
      <c r="E6446" s="24">
        <v>914.82891845703125</v>
      </c>
      <c r="F6446" s="24">
        <v>144.48628234863281</v>
      </c>
      <c r="G6446" s="24">
        <v>419.05877685546875</v>
      </c>
      <c r="H6446" s="24">
        <v>687.5994873046875</v>
      </c>
    </row>
    <row r="6447" spans="1:8">
      <c r="A6447">
        <v>302</v>
      </c>
      <c r="B6447" t="s">
        <v>564</v>
      </c>
      <c r="C6447">
        <v>17</v>
      </c>
      <c r="D6447" s="24">
        <v>2248.522216796875</v>
      </c>
      <c r="E6447" s="24">
        <v>695.122802734375</v>
      </c>
      <c r="F6447" s="24">
        <v>1140.5316162109375</v>
      </c>
      <c r="G6447" s="24">
        <v>934.69769287109375</v>
      </c>
      <c r="H6447" s="24">
        <v>-356.80438232421875</v>
      </c>
    </row>
    <row r="6448" spans="1:8">
      <c r="A6448">
        <v>303</v>
      </c>
      <c r="B6448" t="s">
        <v>565</v>
      </c>
      <c r="C6448">
        <v>17</v>
      </c>
      <c r="D6448" s="24">
        <v>1540.1375732421875</v>
      </c>
      <c r="E6448" s="24">
        <v>618.113525390625</v>
      </c>
      <c r="F6448" s="24">
        <v>330.9471435546875</v>
      </c>
      <c r="G6448" s="24">
        <v>432.55398559570312</v>
      </c>
      <c r="H6448" s="24">
        <v>339.58514404296875</v>
      </c>
    </row>
    <row r="6449" spans="1:8">
      <c r="A6449">
        <v>304</v>
      </c>
      <c r="B6449" t="s">
        <v>566</v>
      </c>
      <c r="C6449">
        <v>17</v>
      </c>
      <c r="D6449" s="24">
        <v>1848.7457275390625</v>
      </c>
      <c r="E6449" s="24">
        <v>627.3782958984375</v>
      </c>
      <c r="F6449" s="24">
        <v>619.75299072265625</v>
      </c>
      <c r="G6449" s="24">
        <v>820.7564697265625</v>
      </c>
      <c r="H6449" s="24">
        <v>733.03857421875</v>
      </c>
    </row>
    <row r="6450" spans="1:8">
      <c r="A6450">
        <v>305</v>
      </c>
      <c r="B6450" t="s">
        <v>567</v>
      </c>
      <c r="C6450">
        <v>17</v>
      </c>
      <c r="D6450" s="24">
        <v>904.15289306640625</v>
      </c>
      <c r="E6450" s="24">
        <v>844.2154541015625</v>
      </c>
      <c r="F6450" s="24">
        <v>84.759765625</v>
      </c>
      <c r="G6450" s="24">
        <v>234.83830261230469</v>
      </c>
      <c r="H6450" s="24">
        <v>-219.32823181152344</v>
      </c>
    </row>
    <row r="6451" spans="1:8">
      <c r="A6451">
        <v>306</v>
      </c>
      <c r="B6451" t="s">
        <v>568</v>
      </c>
      <c r="C6451">
        <v>17</v>
      </c>
      <c r="D6451" s="24">
        <v>3962.009033203125</v>
      </c>
      <c r="E6451" s="24">
        <v>1067.0224609375</v>
      </c>
      <c r="F6451" s="24">
        <v>486.46377563476562</v>
      </c>
      <c r="G6451" s="24">
        <v>1184.9688720703125</v>
      </c>
      <c r="H6451" s="24">
        <v>-21.988903045654297</v>
      </c>
    </row>
    <row r="6452" spans="1:8">
      <c r="A6452">
        <v>307</v>
      </c>
      <c r="B6452" t="s">
        <v>569</v>
      </c>
      <c r="C6452">
        <v>17</v>
      </c>
      <c r="D6452" s="24">
        <v>3995.445068359375</v>
      </c>
      <c r="E6452" s="24">
        <v>797.57843017578125</v>
      </c>
      <c r="F6452" s="24">
        <v>272.40725708007812</v>
      </c>
      <c r="G6452" s="24">
        <v>563.95111083984375</v>
      </c>
      <c r="H6452" s="24">
        <v>917.321533203125</v>
      </c>
    </row>
    <row r="6453" spans="1:8">
      <c r="A6453">
        <v>308</v>
      </c>
      <c r="B6453" t="s">
        <v>570</v>
      </c>
      <c r="C6453">
        <v>17</v>
      </c>
      <c r="D6453" s="24">
        <v>-422.49127197265625</v>
      </c>
      <c r="E6453" s="24">
        <v>618.624267578125</v>
      </c>
      <c r="F6453" s="24">
        <v>322.75970458984375</v>
      </c>
      <c r="G6453" s="24">
        <v>1248.5445556640625</v>
      </c>
      <c r="H6453" s="24">
        <v>642.47723388671875</v>
      </c>
    </row>
    <row r="6454" spans="1:8">
      <c r="A6454">
        <v>309</v>
      </c>
      <c r="B6454" t="s">
        <v>571</v>
      </c>
      <c r="C6454">
        <v>17</v>
      </c>
      <c r="D6454" s="24">
        <v>2697.5830078125</v>
      </c>
      <c r="E6454" s="24">
        <v>808.98370361328125</v>
      </c>
      <c r="F6454" s="24">
        <v>342.64907836914062</v>
      </c>
      <c r="G6454" s="24">
        <v>899.1160888671875</v>
      </c>
      <c r="H6454" s="24">
        <v>330.40093994140625</v>
      </c>
    </row>
    <row r="6455" spans="1:8">
      <c r="A6455">
        <v>310</v>
      </c>
      <c r="B6455" t="s">
        <v>572</v>
      </c>
      <c r="C6455">
        <v>17</v>
      </c>
      <c r="D6455" s="24">
        <v>705.85748291015625</v>
      </c>
      <c r="E6455" s="24">
        <v>528.8731689453125</v>
      </c>
      <c r="F6455" s="24">
        <v>60.409877777099609</v>
      </c>
      <c r="G6455" s="24">
        <v>281.6455078125</v>
      </c>
      <c r="H6455" s="24">
        <v>279.0946044921875</v>
      </c>
    </row>
    <row r="6456" spans="1:8">
      <c r="A6456">
        <v>311</v>
      </c>
      <c r="B6456" t="s">
        <v>573</v>
      </c>
      <c r="C6456">
        <v>17</v>
      </c>
      <c r="D6456" s="24">
        <v>4741.767578125</v>
      </c>
      <c r="E6456" s="24">
        <v>777.45721435546875</v>
      </c>
      <c r="F6456" s="24">
        <v>282.60525512695312</v>
      </c>
      <c r="G6456" s="24">
        <v>795.7491455078125</v>
      </c>
      <c r="H6456" s="24">
        <v>580.3836669921875</v>
      </c>
    </row>
    <row r="6457" spans="1:8">
      <c r="A6457">
        <v>312</v>
      </c>
      <c r="B6457" t="s">
        <v>574</v>
      </c>
      <c r="C6457">
        <v>17</v>
      </c>
      <c r="D6457" s="24">
        <v>6292.6005859375</v>
      </c>
      <c r="E6457" s="24">
        <v>1395.6231689453125</v>
      </c>
      <c r="F6457" s="24">
        <v>729.5601806640625</v>
      </c>
      <c r="G6457" s="24">
        <v>1955.464111328125</v>
      </c>
      <c r="H6457" s="24">
        <v>799.3837890625</v>
      </c>
    </row>
    <row r="6458" spans="1:8">
      <c r="A6458">
        <v>313</v>
      </c>
      <c r="B6458" t="s">
        <v>575</v>
      </c>
      <c r="C6458">
        <v>17</v>
      </c>
      <c r="D6458" s="24">
        <v>16921.203125</v>
      </c>
      <c r="E6458" s="24">
        <v>2279.3369140625</v>
      </c>
      <c r="F6458" s="24">
        <v>897.76287841796875</v>
      </c>
      <c r="G6458" s="24">
        <v>2220.76904296875</v>
      </c>
      <c r="H6458" s="24">
        <v>1277.047119140625</v>
      </c>
    </row>
    <row r="6459" spans="1:8">
      <c r="A6459">
        <v>314</v>
      </c>
      <c r="B6459" t="s">
        <v>576</v>
      </c>
      <c r="C6459">
        <v>17</v>
      </c>
      <c r="D6459" s="24">
        <v>12998.83984375</v>
      </c>
      <c r="E6459" s="24">
        <v>1640.607177734375</v>
      </c>
      <c r="F6459" s="24">
        <v>1007.3508911132812</v>
      </c>
      <c r="G6459" s="24">
        <v>1627.8653564453125</v>
      </c>
      <c r="H6459" s="24">
        <v>634.06591796875</v>
      </c>
    </row>
    <row r="6460" spans="1:8">
      <c r="A6460">
        <v>315</v>
      </c>
      <c r="B6460" t="s">
        <v>577</v>
      </c>
      <c r="C6460">
        <v>17</v>
      </c>
      <c r="D6460" s="24">
        <v>6591.2880859375</v>
      </c>
      <c r="E6460" s="24">
        <v>1209.7459716796875</v>
      </c>
      <c r="F6460" s="24">
        <v>767.7952880859375</v>
      </c>
      <c r="G6460" s="24">
        <v>899.77093505859375</v>
      </c>
      <c r="H6460" s="24">
        <v>308.39984130859375</v>
      </c>
    </row>
    <row r="6461" spans="1:8">
      <c r="A6461">
        <v>316</v>
      </c>
      <c r="B6461" t="s">
        <v>578</v>
      </c>
      <c r="C6461">
        <v>17</v>
      </c>
      <c r="D6461" s="24">
        <v>7568.623046875</v>
      </c>
      <c r="E6461" s="24">
        <v>1904.88525390625</v>
      </c>
      <c r="F6461" s="24">
        <v>615.413818359375</v>
      </c>
      <c r="G6461" s="24">
        <v>724.7598876953125</v>
      </c>
      <c r="H6461" s="24">
        <v>475.34597778320312</v>
      </c>
    </row>
    <row r="6462" spans="1:8">
      <c r="A6462">
        <v>317</v>
      </c>
      <c r="B6462" t="s">
        <v>579</v>
      </c>
      <c r="C6462">
        <v>17</v>
      </c>
      <c r="D6462" s="24">
        <v>8153.91845703125</v>
      </c>
      <c r="E6462" s="24">
        <v>1048.5145263671875</v>
      </c>
      <c r="F6462" s="24">
        <v>432.057373046875</v>
      </c>
      <c r="G6462" s="24">
        <v>965.1400146484375</v>
      </c>
      <c r="H6462" s="24">
        <v>359.443115234375</v>
      </c>
    </row>
    <row r="6463" spans="1:8">
      <c r="A6463">
        <v>318</v>
      </c>
      <c r="B6463" t="s">
        <v>580</v>
      </c>
      <c r="C6463">
        <v>17</v>
      </c>
      <c r="D6463" s="24">
        <v>5527.82080078125</v>
      </c>
      <c r="E6463" s="24">
        <v>830.15618896484375</v>
      </c>
      <c r="F6463" s="24">
        <v>582.06396484375</v>
      </c>
      <c r="G6463" s="24">
        <v>941.71209716796875</v>
      </c>
      <c r="H6463" s="24">
        <v>296.22943115234375</v>
      </c>
    </row>
    <row r="6464" spans="1:8">
      <c r="A6464">
        <v>319</v>
      </c>
      <c r="B6464" t="s">
        <v>581</v>
      </c>
      <c r="C6464">
        <v>17</v>
      </c>
      <c r="D6464" s="24">
        <v>12666.3681640625</v>
      </c>
      <c r="E6464" s="24">
        <v>1737.829833984375</v>
      </c>
      <c r="F6464" s="24">
        <v>562.3394775390625</v>
      </c>
      <c r="G6464" s="24">
        <v>1203.937255859375</v>
      </c>
      <c r="H6464" s="24">
        <v>324.82537841796875</v>
      </c>
    </row>
    <row r="6465" spans="1:8">
      <c r="A6465">
        <v>320</v>
      </c>
      <c r="B6465" t="s">
        <v>582</v>
      </c>
      <c r="C6465">
        <v>17</v>
      </c>
      <c r="D6465" s="24">
        <v>3449.561767578125</v>
      </c>
      <c r="E6465" s="24">
        <v>717.6844482421875</v>
      </c>
      <c r="F6465" s="24">
        <v>423.56488037109375</v>
      </c>
      <c r="G6465" s="24">
        <v>344.6875</v>
      </c>
      <c r="H6465" s="24">
        <v>294.35678100585938</v>
      </c>
    </row>
    <row r="6466" spans="1:8">
      <c r="A6466">
        <v>321</v>
      </c>
      <c r="B6466" t="s">
        <v>583</v>
      </c>
      <c r="C6466">
        <v>17</v>
      </c>
      <c r="D6466" s="24">
        <v>6780.57080078125</v>
      </c>
      <c r="E6466" s="24">
        <v>782.1739501953125</v>
      </c>
      <c r="F6466" s="24">
        <v>830.36419677734375</v>
      </c>
      <c r="G6466" s="24">
        <v>859.29638671875</v>
      </c>
      <c r="H6466" s="24">
        <v>111.28787994384766</v>
      </c>
    </row>
    <row r="6467" spans="1:8">
      <c r="A6467">
        <v>322</v>
      </c>
      <c r="B6467" t="s">
        <v>584</v>
      </c>
      <c r="C6467">
        <v>17</v>
      </c>
      <c r="D6467" s="24">
        <v>5992.7275390625</v>
      </c>
      <c r="E6467" s="24">
        <v>4125.21240234375</v>
      </c>
      <c r="F6467" s="24">
        <v>2833.26123046875</v>
      </c>
      <c r="G6467" s="24">
        <v>322.89703369140625</v>
      </c>
      <c r="H6467" s="24">
        <v>117.18250274658203</v>
      </c>
    </row>
    <row r="6468" spans="1:8">
      <c r="A6468">
        <v>323</v>
      </c>
      <c r="B6468" t="s">
        <v>585</v>
      </c>
      <c r="C6468">
        <v>17</v>
      </c>
      <c r="D6468" s="24">
        <v>6141.9423828125</v>
      </c>
      <c r="E6468" s="24">
        <v>1051.8345947265625</v>
      </c>
      <c r="F6468" s="24">
        <v>247.04861450195312</v>
      </c>
      <c r="G6468" s="24">
        <v>1215.7103271484375</v>
      </c>
      <c r="H6468" s="24">
        <v>872.703857421875</v>
      </c>
    </row>
    <row r="6469" spans="1:8">
      <c r="A6469">
        <v>324</v>
      </c>
      <c r="B6469" t="s">
        <v>586</v>
      </c>
      <c r="C6469">
        <v>17</v>
      </c>
      <c r="D6469" s="24">
        <v>1659.488037109375</v>
      </c>
      <c r="E6469" s="24">
        <v>594.77325439453125</v>
      </c>
      <c r="F6469" s="24">
        <v>733.378662109375</v>
      </c>
      <c r="G6469" s="24">
        <v>286.08331298828125</v>
      </c>
      <c r="H6469" s="24">
        <v>229.13973999023438</v>
      </c>
    </row>
    <row r="6470" spans="1:8">
      <c r="A6470">
        <v>325</v>
      </c>
      <c r="B6470" t="s">
        <v>587</v>
      </c>
      <c r="C6470">
        <v>17</v>
      </c>
      <c r="D6470" s="24">
        <v>884.01025390625</v>
      </c>
      <c r="E6470" s="24">
        <v>711.41162109375</v>
      </c>
      <c r="F6470" s="24">
        <v>-217.58255004882812</v>
      </c>
      <c r="G6470" s="24">
        <v>323.83966064453125</v>
      </c>
      <c r="H6470" s="24">
        <v>135.52276611328125</v>
      </c>
    </row>
    <row r="6471" spans="1:8">
      <c r="A6471">
        <v>326</v>
      </c>
      <c r="B6471" t="s">
        <v>588</v>
      </c>
      <c r="C6471">
        <v>17</v>
      </c>
      <c r="D6471" s="24">
        <v>1668.2972412109375</v>
      </c>
      <c r="E6471" s="24">
        <v>578.2625732421875</v>
      </c>
      <c r="F6471" s="24">
        <v>447.16815185546875</v>
      </c>
      <c r="G6471" s="24">
        <v>457.82382202148438</v>
      </c>
      <c r="H6471" s="24">
        <v>749.37103271484375</v>
      </c>
    </row>
    <row r="6472" spans="1:8">
      <c r="A6472">
        <v>327</v>
      </c>
      <c r="B6472" t="s">
        <v>589</v>
      </c>
      <c r="C6472">
        <v>17</v>
      </c>
      <c r="D6472" s="24">
        <v>330.60693359375</v>
      </c>
      <c r="E6472" s="24">
        <v>381.07943725585938</v>
      </c>
      <c r="F6472" s="24">
        <v>120.14715576171875</v>
      </c>
      <c r="G6472" s="24">
        <v>502.46493530273438</v>
      </c>
      <c r="H6472" s="24">
        <v>358.36749267578125</v>
      </c>
    </row>
    <row r="6473" spans="1:8">
      <c r="A6473">
        <v>328</v>
      </c>
      <c r="B6473" t="s">
        <v>590</v>
      </c>
      <c r="C6473">
        <v>17</v>
      </c>
      <c r="D6473" s="24">
        <v>1101.2159423828125</v>
      </c>
      <c r="E6473" s="24">
        <v>157.23783874511719</v>
      </c>
      <c r="F6473" s="24">
        <v>355.18502807617188</v>
      </c>
      <c r="G6473" s="24">
        <v>430.75082397460938</v>
      </c>
      <c r="H6473" s="24">
        <v>-132.95132446289062</v>
      </c>
    </row>
    <row r="6474" spans="1:8">
      <c r="A6474">
        <v>329</v>
      </c>
      <c r="B6474" t="s">
        <v>591</v>
      </c>
      <c r="C6474">
        <v>17</v>
      </c>
      <c r="D6474" s="24">
        <v>1105.251953125</v>
      </c>
      <c r="E6474" s="24">
        <v>532.7320556640625</v>
      </c>
      <c r="F6474" s="24">
        <v>216.25192260742188</v>
      </c>
      <c r="G6474" s="24">
        <v>332.27383422851562</v>
      </c>
      <c r="H6474" s="24">
        <v>483.89239501953125</v>
      </c>
    </row>
    <row r="6475" spans="1:8">
      <c r="A6475">
        <v>330</v>
      </c>
      <c r="B6475" t="s">
        <v>592</v>
      </c>
      <c r="C6475">
        <v>17</v>
      </c>
      <c r="D6475" s="24">
        <v>350.20541381835938</v>
      </c>
      <c r="E6475" s="24">
        <v>414.675048828125</v>
      </c>
      <c r="F6475" s="24">
        <v>-60.745464324951172</v>
      </c>
      <c r="G6475" s="24">
        <v>378.03973388671875</v>
      </c>
      <c r="H6475" s="24">
        <v>57.585025787353516</v>
      </c>
    </row>
    <row r="6476" spans="1:8">
      <c r="A6476">
        <v>331</v>
      </c>
      <c r="B6476" t="s">
        <v>593</v>
      </c>
      <c r="C6476">
        <v>17</v>
      </c>
      <c r="D6476" s="24">
        <v>707.33380126953125</v>
      </c>
      <c r="E6476" s="24">
        <v>22.090217590332031</v>
      </c>
      <c r="F6476" s="24">
        <v>-399.856201171875</v>
      </c>
      <c r="G6476" s="24">
        <v>-17.623821258544922</v>
      </c>
      <c r="H6476" s="24">
        <v>478.3408203125</v>
      </c>
    </row>
    <row r="6477" spans="1:8">
      <c r="A6477">
        <v>332</v>
      </c>
      <c r="B6477" t="s">
        <v>594</v>
      </c>
      <c r="C6477">
        <v>17</v>
      </c>
      <c r="D6477" s="24">
        <v>855.92401123046875</v>
      </c>
      <c r="E6477" s="24">
        <v>-90.305412292480469</v>
      </c>
      <c r="F6477" s="24">
        <v>458.30923461914062</v>
      </c>
      <c r="G6477" s="24">
        <v>649.20562744140625</v>
      </c>
      <c r="H6477" s="24">
        <v>50.819019317626953</v>
      </c>
    </row>
    <row r="6478" spans="1:8">
      <c r="A6478">
        <v>333</v>
      </c>
      <c r="B6478" t="s">
        <v>595</v>
      </c>
      <c r="C6478">
        <v>17</v>
      </c>
      <c r="D6478" s="24">
        <v>2917.044677734375</v>
      </c>
      <c r="E6478" s="24">
        <v>616.19061279296875</v>
      </c>
      <c r="F6478" s="24">
        <v>323.28298950195312</v>
      </c>
      <c r="G6478" s="24">
        <v>1035.78369140625</v>
      </c>
      <c r="H6478" s="24">
        <v>207.77241516113281</v>
      </c>
    </row>
    <row r="6479" spans="1:8">
      <c r="A6479">
        <v>334</v>
      </c>
      <c r="B6479" t="s">
        <v>596</v>
      </c>
      <c r="C6479">
        <v>17</v>
      </c>
      <c r="D6479" s="24">
        <v>2996.599609375</v>
      </c>
      <c r="E6479" s="24">
        <v>451.04367065429688</v>
      </c>
      <c r="F6479" s="24">
        <v>607.30279541015625</v>
      </c>
      <c r="G6479" s="24">
        <v>915.9371337890625</v>
      </c>
      <c r="H6479" s="24">
        <v>478.09127807617188</v>
      </c>
    </row>
    <row r="6480" spans="1:8">
      <c r="A6480">
        <v>335</v>
      </c>
      <c r="B6480" t="s">
        <v>597</v>
      </c>
      <c r="C6480">
        <v>17</v>
      </c>
      <c r="D6480" s="24">
        <v>7080.3974609375</v>
      </c>
      <c r="E6480" s="24">
        <v>1466.5914306640625</v>
      </c>
      <c r="F6480" s="24">
        <v>991.20233154296875</v>
      </c>
      <c r="G6480" s="24">
        <v>1722.2835693359375</v>
      </c>
      <c r="H6480" s="24">
        <v>1010.5143432617188</v>
      </c>
    </row>
    <row r="6481" spans="1:8">
      <c r="A6481">
        <v>336</v>
      </c>
      <c r="B6481" t="s">
        <v>598</v>
      </c>
      <c r="C6481">
        <v>17</v>
      </c>
      <c r="D6481" s="24">
        <v>5856.705078125</v>
      </c>
      <c r="E6481" s="24">
        <v>1069.7130126953125</v>
      </c>
      <c r="F6481" s="24">
        <v>224.15440368652344</v>
      </c>
      <c r="G6481" s="24">
        <v>1019.1369018554688</v>
      </c>
      <c r="H6481" s="24">
        <v>1216.8349609375</v>
      </c>
    </row>
    <row r="6482" spans="1:8">
      <c r="A6482">
        <v>337</v>
      </c>
      <c r="B6482" t="s">
        <v>599</v>
      </c>
      <c r="C6482">
        <v>17</v>
      </c>
      <c r="D6482" s="24">
        <v>17290.640625</v>
      </c>
      <c r="E6482" s="24">
        <v>1998.9384765625</v>
      </c>
      <c r="F6482" s="24">
        <v>1319.33154296875</v>
      </c>
      <c r="G6482" s="24">
        <v>2190.928955078125</v>
      </c>
      <c r="H6482" s="24">
        <v>429.80648803710938</v>
      </c>
    </row>
    <row r="6483" spans="1:8">
      <c r="A6483">
        <v>338</v>
      </c>
      <c r="B6483" t="s">
        <v>600</v>
      </c>
      <c r="C6483">
        <v>17</v>
      </c>
      <c r="D6483" s="24">
        <v>14092.69140625</v>
      </c>
      <c r="E6483" s="24">
        <v>1845.7310791015625</v>
      </c>
      <c r="F6483" s="24">
        <v>1409.8509521484375</v>
      </c>
      <c r="G6483" s="24">
        <v>1670.2176513671875</v>
      </c>
      <c r="H6483" s="24">
        <v>1100.0616455078125</v>
      </c>
    </row>
    <row r="6484" spans="1:8">
      <c r="A6484">
        <v>339</v>
      </c>
      <c r="B6484" t="s">
        <v>601</v>
      </c>
      <c r="C6484">
        <v>17</v>
      </c>
      <c r="D6484" s="24">
        <v>3430.583984375</v>
      </c>
      <c r="E6484" s="24">
        <v>195.87301635742188</v>
      </c>
      <c r="F6484" s="24">
        <v>109.19919586181641</v>
      </c>
      <c r="G6484" s="24">
        <v>-221.86506652832031</v>
      </c>
      <c r="H6484" s="24">
        <v>496.78192138671875</v>
      </c>
    </row>
    <row r="6485" spans="1:8">
      <c r="A6485">
        <v>340</v>
      </c>
      <c r="B6485" t="s">
        <v>602</v>
      </c>
      <c r="C6485">
        <v>17</v>
      </c>
      <c r="D6485" s="24">
        <v>6307.3154296875</v>
      </c>
      <c r="E6485" s="24">
        <v>1183.2685546875</v>
      </c>
      <c r="F6485" s="24">
        <v>603.9071044921875</v>
      </c>
      <c r="G6485" s="24">
        <v>657.0855712890625</v>
      </c>
      <c r="H6485" s="24">
        <v>613.09136962890625</v>
      </c>
    </row>
    <row r="6486" spans="1:8">
      <c r="A6486">
        <v>341</v>
      </c>
      <c r="B6486" t="s">
        <v>603</v>
      </c>
      <c r="C6486">
        <v>17</v>
      </c>
      <c r="D6486" s="24">
        <v>7875.14794921875</v>
      </c>
      <c r="E6486" s="24">
        <v>1104.303466796875</v>
      </c>
      <c r="F6486" s="24">
        <v>722.6763916015625</v>
      </c>
      <c r="G6486" s="24">
        <v>1241.2681884765625</v>
      </c>
      <c r="H6486" s="24">
        <v>417.63531494140625</v>
      </c>
    </row>
    <row r="6487" spans="1:8">
      <c r="A6487">
        <v>342</v>
      </c>
      <c r="B6487" t="s">
        <v>604</v>
      </c>
      <c r="C6487">
        <v>17</v>
      </c>
      <c r="D6487" s="24">
        <v>3716.78515625</v>
      </c>
      <c r="E6487" s="24">
        <v>516.69189453125</v>
      </c>
      <c r="F6487" s="24">
        <v>97.868675231933594</v>
      </c>
      <c r="G6487" s="24">
        <v>787.04241943359375</v>
      </c>
      <c r="H6487" s="24">
        <v>76.132888793945312</v>
      </c>
    </row>
    <row r="6488" spans="1:8">
      <c r="A6488">
        <v>343</v>
      </c>
      <c r="B6488" t="s">
        <v>605</v>
      </c>
      <c r="C6488">
        <v>17</v>
      </c>
      <c r="D6488" s="24">
        <v>1115.4454345703125</v>
      </c>
      <c r="E6488" s="24">
        <v>-305.43191528320312</v>
      </c>
      <c r="F6488" s="24">
        <v>589.52618408203125</v>
      </c>
      <c r="G6488" s="24">
        <v>614.3153076171875</v>
      </c>
      <c r="H6488" s="24">
        <v>157.65338134765625</v>
      </c>
    </row>
    <row r="6489" spans="1:8">
      <c r="A6489">
        <v>344</v>
      </c>
      <c r="B6489" t="s">
        <v>606</v>
      </c>
      <c r="C6489">
        <v>17</v>
      </c>
      <c r="D6489" s="24">
        <v>3466.44189453125</v>
      </c>
      <c r="E6489" s="24">
        <v>408.61651611328125</v>
      </c>
      <c r="F6489" s="24">
        <v>-15.42841625213623</v>
      </c>
      <c r="G6489" s="24">
        <v>502.60446166992188</v>
      </c>
      <c r="H6489" s="24">
        <v>913.44073486328125</v>
      </c>
    </row>
    <row r="6490" spans="1:8">
      <c r="A6490">
        <v>345</v>
      </c>
      <c r="B6490" t="s">
        <v>607</v>
      </c>
      <c r="C6490">
        <v>17</v>
      </c>
      <c r="D6490" s="24">
        <v>4441.0556640625</v>
      </c>
      <c r="E6490" s="24">
        <v>904.285888671875</v>
      </c>
      <c r="F6490" s="24">
        <v>347.2081298828125</v>
      </c>
      <c r="G6490" s="24">
        <v>1090.5755615234375</v>
      </c>
      <c r="H6490" s="24">
        <v>5.7371835708618164</v>
      </c>
    </row>
    <row r="6491" spans="1:8">
      <c r="A6491">
        <v>346</v>
      </c>
      <c r="B6491" t="s">
        <v>608</v>
      </c>
      <c r="C6491">
        <v>17</v>
      </c>
      <c r="D6491" s="24">
        <v>6947.16015625</v>
      </c>
      <c r="E6491" s="24">
        <v>1003.6055908203125</v>
      </c>
      <c r="F6491" s="24">
        <v>631.42132568359375</v>
      </c>
      <c r="G6491" s="24">
        <v>1059.27001953125</v>
      </c>
      <c r="H6491" s="24">
        <v>334.47537231445312</v>
      </c>
    </row>
    <row r="6492" spans="1:8">
      <c r="A6492">
        <v>347</v>
      </c>
      <c r="B6492" t="s">
        <v>609</v>
      </c>
      <c r="C6492">
        <v>17</v>
      </c>
      <c r="D6492" s="24">
        <v>2372.8388671875</v>
      </c>
      <c r="E6492" s="24">
        <v>689.26544189453125</v>
      </c>
      <c r="F6492" s="24">
        <v>182.03807067871094</v>
      </c>
      <c r="G6492" s="24">
        <v>762.4937744140625</v>
      </c>
      <c r="H6492" s="24">
        <v>269.00625610351562</v>
      </c>
    </row>
    <row r="6493" spans="1:8">
      <c r="A6493">
        <v>348</v>
      </c>
      <c r="B6493" t="s">
        <v>610</v>
      </c>
      <c r="C6493">
        <v>17</v>
      </c>
      <c r="D6493" s="24">
        <v>1312.18701171875</v>
      </c>
      <c r="E6493" s="24">
        <v>365.46731567382812</v>
      </c>
      <c r="F6493" s="24">
        <v>228.44546508789062</v>
      </c>
      <c r="G6493" s="24">
        <v>723.25665283203125</v>
      </c>
      <c r="H6493" s="24">
        <v>257.3812255859375</v>
      </c>
    </row>
    <row r="6494" spans="1:8">
      <c r="A6494">
        <v>349</v>
      </c>
      <c r="B6494" t="s">
        <v>611</v>
      </c>
      <c r="C6494">
        <v>17</v>
      </c>
      <c r="D6494" s="24">
        <v>1996.522705078125</v>
      </c>
      <c r="E6494" s="24">
        <v>379.80288696289062</v>
      </c>
      <c r="F6494" s="24">
        <v>52.695045471191406</v>
      </c>
      <c r="G6494" s="24">
        <v>493.88604736328125</v>
      </c>
      <c r="H6494" s="24">
        <v>225.04306030273438</v>
      </c>
    </row>
    <row r="6495" spans="1:8">
      <c r="A6495">
        <v>350</v>
      </c>
      <c r="B6495" t="s">
        <v>612</v>
      </c>
      <c r="C6495">
        <v>17</v>
      </c>
      <c r="D6495" s="24">
        <v>4318.03857421875</v>
      </c>
      <c r="E6495" s="24">
        <v>705.60626220703125</v>
      </c>
      <c r="F6495" s="24">
        <v>774.8116455078125</v>
      </c>
      <c r="G6495" s="24">
        <v>1215.3646240234375</v>
      </c>
      <c r="H6495" s="24">
        <v>440.27099609375</v>
      </c>
    </row>
    <row r="6496" spans="1:8">
      <c r="A6496">
        <v>351</v>
      </c>
      <c r="B6496" t="s">
        <v>613</v>
      </c>
      <c r="C6496">
        <v>17</v>
      </c>
      <c r="D6496" s="24">
        <v>1759.8585205078125</v>
      </c>
      <c r="E6496" s="24">
        <v>411.4127197265625</v>
      </c>
      <c r="F6496" s="24">
        <v>450.72280883789062</v>
      </c>
      <c r="G6496" s="24">
        <v>1059.8485107421875</v>
      </c>
      <c r="H6496" s="24">
        <v>416.66592407226562</v>
      </c>
    </row>
    <row r="6497" spans="1:8">
      <c r="A6497">
        <v>352</v>
      </c>
      <c r="B6497" t="s">
        <v>614</v>
      </c>
      <c r="C6497">
        <v>17</v>
      </c>
      <c r="D6497" s="24">
        <v>5437.64892578125</v>
      </c>
      <c r="E6497" s="24">
        <v>1093.9234619140625</v>
      </c>
      <c r="F6497" s="24">
        <v>669.301513671875</v>
      </c>
      <c r="G6497" s="24">
        <v>711.38134765625</v>
      </c>
      <c r="H6497" s="24">
        <v>2982.221435546875</v>
      </c>
    </row>
    <row r="6498" spans="1:8">
      <c r="A6498">
        <v>353</v>
      </c>
      <c r="B6498" t="s">
        <v>615</v>
      </c>
      <c r="C6498">
        <v>17</v>
      </c>
      <c r="D6498" s="24">
        <v>1983.6162109375</v>
      </c>
      <c r="E6498" s="24">
        <v>843.10009765625</v>
      </c>
      <c r="F6498" s="24">
        <v>864.64031982421875</v>
      </c>
      <c r="G6498" s="24">
        <v>212.26947021484375</v>
      </c>
      <c r="H6498" s="24">
        <v>612.04412841796875</v>
      </c>
    </row>
    <row r="6499" spans="1:8">
      <c r="A6499">
        <v>354</v>
      </c>
      <c r="B6499" t="s">
        <v>616</v>
      </c>
      <c r="C6499">
        <v>17</v>
      </c>
      <c r="D6499" s="24">
        <v>484.07461547851562</v>
      </c>
      <c r="E6499" s="24">
        <v>518.21319580078125</v>
      </c>
      <c r="F6499" s="24">
        <v>280.690673828125</v>
      </c>
      <c r="G6499" s="24">
        <v>846.4161376953125</v>
      </c>
      <c r="H6499" s="24">
        <v>383.12005615234375</v>
      </c>
    </row>
    <row r="6500" spans="1:8">
      <c r="A6500">
        <v>355</v>
      </c>
      <c r="B6500" t="s">
        <v>617</v>
      </c>
      <c r="C6500">
        <v>17</v>
      </c>
      <c r="D6500" s="24">
        <v>-995.83184814453125</v>
      </c>
      <c r="E6500" s="24">
        <v>-33.012657165527344</v>
      </c>
      <c r="F6500" s="24">
        <v>565.72119140625</v>
      </c>
      <c r="G6500" s="24">
        <v>872.7266845703125</v>
      </c>
      <c r="H6500" s="24">
        <v>612.66668701171875</v>
      </c>
    </row>
    <row r="6501" spans="1:8">
      <c r="A6501">
        <v>356</v>
      </c>
      <c r="B6501" t="s">
        <v>618</v>
      </c>
      <c r="C6501">
        <v>17</v>
      </c>
      <c r="D6501" s="24">
        <v>555.1651611328125</v>
      </c>
      <c r="E6501" s="24">
        <v>301.02001953125</v>
      </c>
      <c r="F6501" s="24">
        <v>-0.75841289758682251</v>
      </c>
      <c r="G6501" s="24">
        <v>396.6978759765625</v>
      </c>
      <c r="H6501" s="24">
        <v>239.92828369140625</v>
      </c>
    </row>
    <row r="6502" spans="1:8">
      <c r="A6502">
        <v>357</v>
      </c>
      <c r="B6502" t="s">
        <v>619</v>
      </c>
      <c r="C6502">
        <v>17</v>
      </c>
      <c r="D6502" s="24">
        <v>2477.592529296875</v>
      </c>
      <c r="E6502" s="24">
        <v>777.83258056640625</v>
      </c>
      <c r="F6502" s="24">
        <v>485.814208984375</v>
      </c>
      <c r="G6502" s="24">
        <v>894.4228515625</v>
      </c>
      <c r="H6502" s="24">
        <v>417.61114501953125</v>
      </c>
    </row>
    <row r="6503" spans="1:8">
      <c r="A6503">
        <v>358</v>
      </c>
      <c r="B6503" t="s">
        <v>620</v>
      </c>
      <c r="C6503">
        <v>17</v>
      </c>
      <c r="D6503" s="24">
        <v>5395.00927734375</v>
      </c>
      <c r="E6503" s="24">
        <v>532.9947509765625</v>
      </c>
      <c r="F6503" s="24">
        <v>589.51654052734375</v>
      </c>
      <c r="G6503" s="24">
        <v>536.89447021484375</v>
      </c>
      <c r="H6503" s="24">
        <v>423.50161743164062</v>
      </c>
    </row>
    <row r="6504" spans="1:8">
      <c r="A6504">
        <v>359</v>
      </c>
      <c r="B6504" t="s">
        <v>621</v>
      </c>
      <c r="C6504">
        <v>17</v>
      </c>
      <c r="D6504" s="24">
        <v>5715.2275390625</v>
      </c>
      <c r="E6504" s="24">
        <v>1033.3275146484375</v>
      </c>
      <c r="F6504" s="24">
        <v>377.95318603515625</v>
      </c>
      <c r="G6504" s="24">
        <v>1131.8861083984375</v>
      </c>
      <c r="H6504" s="24">
        <v>800.444091796875</v>
      </c>
    </row>
    <row r="6505" spans="1:8">
      <c r="A6505">
        <v>360</v>
      </c>
      <c r="B6505" t="s">
        <v>622</v>
      </c>
      <c r="C6505">
        <v>17</v>
      </c>
      <c r="D6505" s="24">
        <v>4633.279296875</v>
      </c>
      <c r="E6505" s="24">
        <v>1285.16748046875</v>
      </c>
      <c r="F6505" s="24">
        <v>211.29190063476562</v>
      </c>
      <c r="G6505" s="24">
        <v>1124.719970703125</v>
      </c>
      <c r="H6505" s="24">
        <v>244.16148376464844</v>
      </c>
    </row>
    <row r="6506" spans="1:8">
      <c r="A6506">
        <v>361</v>
      </c>
      <c r="B6506" t="s">
        <v>623</v>
      </c>
      <c r="C6506">
        <v>17</v>
      </c>
      <c r="D6506" s="24">
        <v>13832.2841796875</v>
      </c>
      <c r="E6506" s="24">
        <v>2205.255615234375</v>
      </c>
      <c r="F6506" s="24">
        <v>1057.1864013671875</v>
      </c>
      <c r="G6506" s="24">
        <v>1661.0777587890625</v>
      </c>
      <c r="H6506" s="24">
        <v>6889.126953125</v>
      </c>
    </row>
    <row r="6507" spans="1:8">
      <c r="A6507">
        <v>362</v>
      </c>
      <c r="B6507" t="s">
        <v>624</v>
      </c>
      <c r="C6507">
        <v>17</v>
      </c>
      <c r="D6507" s="24">
        <v>17527.72265625</v>
      </c>
      <c r="E6507" s="24">
        <v>2413.76123046875</v>
      </c>
      <c r="F6507" s="24">
        <v>1137.7493896484375</v>
      </c>
      <c r="G6507" s="24">
        <v>1493.881591796875</v>
      </c>
      <c r="H6507" s="24">
        <v>677.0013427734375</v>
      </c>
    </row>
    <row r="6508" spans="1:8">
      <c r="A6508">
        <v>363</v>
      </c>
      <c r="B6508" t="s">
        <v>625</v>
      </c>
      <c r="C6508">
        <v>17</v>
      </c>
      <c r="D6508" s="24">
        <v>14290.51953125</v>
      </c>
      <c r="E6508" s="24">
        <v>1551.9696044921875</v>
      </c>
      <c r="F6508" s="24">
        <v>956.51922607421875</v>
      </c>
      <c r="G6508" s="24">
        <v>2053.2021484375</v>
      </c>
      <c r="H6508" s="24">
        <v>-10.648423194885254</v>
      </c>
    </row>
    <row r="6509" spans="1:8">
      <c r="A6509">
        <v>364</v>
      </c>
      <c r="B6509" t="s">
        <v>626</v>
      </c>
      <c r="C6509">
        <v>17</v>
      </c>
      <c r="D6509" s="24">
        <v>5431.81396484375</v>
      </c>
      <c r="E6509" s="24">
        <v>636.044921875</v>
      </c>
      <c r="F6509" s="24">
        <v>392.5277099609375</v>
      </c>
      <c r="G6509" s="24">
        <v>1667.681396484375</v>
      </c>
      <c r="H6509" s="24">
        <v>769.27264404296875</v>
      </c>
    </row>
    <row r="6510" spans="1:8">
      <c r="A6510">
        <v>365</v>
      </c>
      <c r="B6510" t="s">
        <v>627</v>
      </c>
      <c r="C6510">
        <v>17</v>
      </c>
      <c r="D6510" s="24">
        <v>7788.521484375</v>
      </c>
      <c r="E6510" s="24">
        <v>920.0826416015625</v>
      </c>
      <c r="F6510" s="24">
        <v>981.08587646484375</v>
      </c>
      <c r="G6510" s="24">
        <v>1294.9949951171875</v>
      </c>
      <c r="H6510" s="24">
        <v>270.57928466796875</v>
      </c>
    </row>
    <row r="6511" spans="1:8">
      <c r="A6511">
        <v>366</v>
      </c>
      <c r="B6511" t="s">
        <v>628</v>
      </c>
      <c r="C6511">
        <v>17</v>
      </c>
      <c r="D6511" s="24">
        <v>125.16248321533203</v>
      </c>
      <c r="E6511" s="24">
        <v>675.58575439453125</v>
      </c>
      <c r="F6511" s="24">
        <v>510.57003784179688</v>
      </c>
      <c r="G6511" s="24">
        <v>1479.5443115234375</v>
      </c>
      <c r="H6511" s="24">
        <v>691.030029296875</v>
      </c>
    </row>
    <row r="6512" spans="1:8">
      <c r="A6512">
        <v>367</v>
      </c>
      <c r="B6512" t="s">
        <v>629</v>
      </c>
      <c r="C6512">
        <v>17</v>
      </c>
      <c r="D6512" s="24">
        <v>2107.133544921875</v>
      </c>
      <c r="E6512" s="24">
        <v>907.74322509765625</v>
      </c>
      <c r="F6512" s="24">
        <v>441.65386962890625</v>
      </c>
      <c r="G6512" s="24">
        <v>1248.9976806640625</v>
      </c>
      <c r="H6512" s="24">
        <v>185.09384155273438</v>
      </c>
    </row>
    <row r="6513" spans="1:8">
      <c r="A6513">
        <v>368</v>
      </c>
      <c r="B6513" t="s">
        <v>630</v>
      </c>
      <c r="C6513">
        <v>17</v>
      </c>
      <c r="D6513" s="24">
        <v>3142.0068359375</v>
      </c>
      <c r="E6513" s="24">
        <v>999.713623046875</v>
      </c>
      <c r="F6513" s="24">
        <v>754.0474853515625</v>
      </c>
      <c r="G6513" s="24">
        <v>1198.3746337890625</v>
      </c>
      <c r="H6513" s="24">
        <v>306.650390625</v>
      </c>
    </row>
    <row r="6514" spans="1:8">
      <c r="A6514">
        <v>369</v>
      </c>
      <c r="B6514" t="s">
        <v>631</v>
      </c>
      <c r="C6514">
        <v>17</v>
      </c>
      <c r="D6514" s="24">
        <v>4181.087890625</v>
      </c>
      <c r="E6514" s="24">
        <v>836.1204833984375</v>
      </c>
      <c r="F6514" s="24">
        <v>682.92791748046875</v>
      </c>
      <c r="G6514" s="24">
        <v>1320.9349365234375</v>
      </c>
      <c r="H6514" s="24">
        <v>232.08828735351562</v>
      </c>
    </row>
    <row r="6515" spans="1:8">
      <c r="A6515">
        <v>370</v>
      </c>
      <c r="B6515" t="s">
        <v>632</v>
      </c>
      <c r="C6515">
        <v>17</v>
      </c>
      <c r="D6515" s="24">
        <v>1186.7288818359375</v>
      </c>
      <c r="E6515" s="24">
        <v>536.95220947265625</v>
      </c>
      <c r="F6515" s="24">
        <v>-107.92086791992188</v>
      </c>
      <c r="G6515" s="24">
        <v>985.65496826171875</v>
      </c>
      <c r="H6515" s="24">
        <v>85.241737365722656</v>
      </c>
    </row>
    <row r="6516" spans="1:8">
      <c r="A6516">
        <v>371</v>
      </c>
      <c r="B6516" t="s">
        <v>633</v>
      </c>
      <c r="C6516">
        <v>17</v>
      </c>
      <c r="D6516" s="24">
        <v>2378.273681640625</v>
      </c>
      <c r="E6516" s="24">
        <v>396.76800537109375</v>
      </c>
      <c r="F6516" s="24">
        <v>232.64613342285156</v>
      </c>
      <c r="G6516" s="24">
        <v>1548.31005859375</v>
      </c>
      <c r="H6516" s="24">
        <v>387.56829833984375</v>
      </c>
    </row>
    <row r="6517" spans="1:8">
      <c r="A6517">
        <v>372</v>
      </c>
      <c r="B6517" t="s">
        <v>634</v>
      </c>
      <c r="C6517">
        <v>17</v>
      </c>
      <c r="D6517" s="24">
        <v>-74.548149108886719</v>
      </c>
      <c r="E6517" s="24">
        <v>785.19622802734375</v>
      </c>
      <c r="F6517" s="24">
        <v>341.760498046875</v>
      </c>
      <c r="G6517" s="24">
        <v>763.859619140625</v>
      </c>
      <c r="H6517" s="24">
        <v>756.939697265625</v>
      </c>
    </row>
    <row r="6518" spans="1:8">
      <c r="A6518">
        <v>373</v>
      </c>
      <c r="B6518" t="s">
        <v>635</v>
      </c>
      <c r="C6518">
        <v>17</v>
      </c>
      <c r="D6518" s="24">
        <v>830.86395263671875</v>
      </c>
      <c r="E6518" s="24">
        <v>589.5736083984375</v>
      </c>
      <c r="F6518" s="24">
        <v>541.32080078125</v>
      </c>
      <c r="G6518" s="24">
        <v>351.23739624023438</v>
      </c>
      <c r="H6518" s="24">
        <v>257.45867919921875</v>
      </c>
    </row>
    <row r="6519" spans="1:8">
      <c r="A6519">
        <v>374</v>
      </c>
      <c r="B6519" t="s">
        <v>636</v>
      </c>
      <c r="C6519">
        <v>17</v>
      </c>
      <c r="D6519" s="24">
        <v>1975.9677734375</v>
      </c>
      <c r="E6519" s="24">
        <v>497.69552612304688</v>
      </c>
      <c r="F6519" s="24">
        <v>-205.47161865234375</v>
      </c>
      <c r="G6519" s="24">
        <v>728.6290283203125</v>
      </c>
      <c r="H6519" s="24">
        <v>333.21469116210938</v>
      </c>
    </row>
    <row r="6520" spans="1:8">
      <c r="A6520">
        <v>375</v>
      </c>
      <c r="B6520" t="s">
        <v>637</v>
      </c>
      <c r="C6520">
        <v>17</v>
      </c>
      <c r="D6520" s="24">
        <v>2539.64404296875</v>
      </c>
      <c r="E6520" s="24">
        <v>649.26947021484375</v>
      </c>
      <c r="F6520" s="24">
        <v>980.72412109375</v>
      </c>
      <c r="G6520" s="24">
        <v>1531.7667236328125</v>
      </c>
      <c r="H6520" s="24">
        <v>657.53631591796875</v>
      </c>
    </row>
    <row r="6521" spans="1:8">
      <c r="A6521">
        <v>376</v>
      </c>
      <c r="B6521" t="s">
        <v>638</v>
      </c>
      <c r="C6521">
        <v>17</v>
      </c>
      <c r="D6521" s="24">
        <v>717.28839111328125</v>
      </c>
      <c r="E6521" s="24">
        <v>534.9991455078125</v>
      </c>
      <c r="F6521" s="24">
        <v>479.24197387695312</v>
      </c>
      <c r="G6521" s="24">
        <v>1414.3414306640625</v>
      </c>
      <c r="H6521" s="24">
        <v>-591.80474853515625</v>
      </c>
    </row>
    <row r="6522" spans="1:8">
      <c r="A6522">
        <v>377</v>
      </c>
      <c r="B6522" t="s">
        <v>639</v>
      </c>
      <c r="C6522">
        <v>17</v>
      </c>
      <c r="D6522" s="24">
        <v>457.63003540039062</v>
      </c>
      <c r="E6522" s="24">
        <v>704.48052978515625</v>
      </c>
      <c r="F6522" s="24">
        <v>453.17471313476562</v>
      </c>
      <c r="G6522" s="24">
        <v>1406.98583984375</v>
      </c>
      <c r="H6522" s="24">
        <v>279.04348754882812</v>
      </c>
    </row>
    <row r="6523" spans="1:8">
      <c r="A6523">
        <v>378</v>
      </c>
      <c r="B6523" t="s">
        <v>640</v>
      </c>
      <c r="C6523">
        <v>17</v>
      </c>
      <c r="D6523" s="24">
        <v>1002.6593627929688</v>
      </c>
      <c r="E6523" s="24">
        <v>595.18231201171875</v>
      </c>
      <c r="F6523" s="24">
        <v>714.709228515625</v>
      </c>
      <c r="G6523" s="24">
        <v>1416.0775146484375</v>
      </c>
      <c r="H6523" s="24">
        <v>798.79132080078125</v>
      </c>
    </row>
    <row r="6524" spans="1:8">
      <c r="A6524">
        <v>379</v>
      </c>
      <c r="B6524" t="s">
        <v>641</v>
      </c>
      <c r="C6524">
        <v>17</v>
      </c>
      <c r="D6524" s="24">
        <v>434.79696655273438</v>
      </c>
      <c r="E6524" s="24">
        <v>555.12115478515625</v>
      </c>
      <c r="F6524" s="24">
        <v>138.59689331054688</v>
      </c>
      <c r="G6524" s="24">
        <v>1337.8555908203125</v>
      </c>
      <c r="H6524" s="24">
        <v>469.03390502929688</v>
      </c>
    </row>
    <row r="6525" spans="1:8">
      <c r="A6525">
        <v>380</v>
      </c>
      <c r="B6525" t="s">
        <v>642</v>
      </c>
      <c r="C6525">
        <v>17</v>
      </c>
      <c r="D6525" s="24">
        <v>2541.955810546875</v>
      </c>
      <c r="E6525" s="24">
        <v>740.6630859375</v>
      </c>
      <c r="F6525" s="24">
        <v>432.87686157226562</v>
      </c>
      <c r="G6525" s="24">
        <v>1663.086669921875</v>
      </c>
      <c r="H6525" s="24">
        <v>1321.1409912109375</v>
      </c>
    </row>
    <row r="6526" spans="1:8">
      <c r="A6526">
        <v>381</v>
      </c>
      <c r="B6526" t="s">
        <v>643</v>
      </c>
      <c r="C6526">
        <v>17</v>
      </c>
      <c r="D6526" s="24">
        <v>1360.1417236328125</v>
      </c>
      <c r="E6526" s="24">
        <v>418.11965942382812</v>
      </c>
      <c r="F6526" s="24">
        <v>634.93658447265625</v>
      </c>
      <c r="G6526" s="24">
        <v>1501.0323486328125</v>
      </c>
      <c r="H6526" s="24">
        <v>403.60162353515625</v>
      </c>
    </row>
    <row r="6527" spans="1:8">
      <c r="A6527">
        <v>382</v>
      </c>
      <c r="B6527" t="s">
        <v>644</v>
      </c>
      <c r="C6527">
        <v>17</v>
      </c>
      <c r="D6527" s="24">
        <v>8243.0556640625</v>
      </c>
      <c r="E6527" s="24">
        <v>1126.0423583984375</v>
      </c>
      <c r="F6527" s="24">
        <v>912.48699951171875</v>
      </c>
      <c r="G6527" s="24">
        <v>1743.3116455078125</v>
      </c>
      <c r="H6527" s="24">
        <v>521.2845458984375</v>
      </c>
    </row>
    <row r="6528" spans="1:8">
      <c r="A6528">
        <v>383</v>
      </c>
      <c r="B6528" t="s">
        <v>645</v>
      </c>
      <c r="C6528">
        <v>17</v>
      </c>
      <c r="D6528" s="24">
        <v>5027.5224609375</v>
      </c>
      <c r="E6528" s="24">
        <v>949.044677734375</v>
      </c>
      <c r="F6528" s="24">
        <v>391.94384765625</v>
      </c>
      <c r="G6528" s="24">
        <v>1356.7132568359375</v>
      </c>
      <c r="H6528" s="24">
        <v>258.23031616210938</v>
      </c>
    </row>
    <row r="6529" spans="1:8">
      <c r="A6529">
        <v>384</v>
      </c>
      <c r="B6529" t="s">
        <v>646</v>
      </c>
      <c r="C6529">
        <v>17</v>
      </c>
      <c r="D6529" s="24">
        <v>5181.55419921875</v>
      </c>
      <c r="E6529" s="24">
        <v>872.91241455078125</v>
      </c>
      <c r="F6529" s="24">
        <v>427.2401123046875</v>
      </c>
      <c r="G6529" s="24">
        <v>725.3837890625</v>
      </c>
      <c r="H6529" s="24">
        <v>264.25979614257812</v>
      </c>
    </row>
    <row r="6530" spans="1:8">
      <c r="A6530">
        <v>1</v>
      </c>
      <c r="B6530" t="s">
        <v>206</v>
      </c>
      <c r="C6530">
        <v>18</v>
      </c>
      <c r="D6530" s="24">
        <v>59457.625</v>
      </c>
      <c r="E6530" s="24">
        <v>24975</v>
      </c>
      <c r="F6530" s="24">
        <v>50565.90625</v>
      </c>
      <c r="G6530" s="24">
        <v>113497.2578125</v>
      </c>
      <c r="H6530" s="24">
        <v>253.51307678222656</v>
      </c>
    </row>
    <row r="6531" spans="1:8">
      <c r="A6531">
        <v>2</v>
      </c>
      <c r="B6531" t="s">
        <v>213</v>
      </c>
      <c r="C6531">
        <v>18</v>
      </c>
      <c r="D6531" s="24">
        <v>75898.9765625</v>
      </c>
      <c r="E6531" s="24">
        <v>31001.443359375</v>
      </c>
      <c r="F6531" s="24">
        <v>56603.71484375</v>
      </c>
      <c r="G6531" s="24">
        <v>122285.4765625</v>
      </c>
      <c r="H6531" s="24">
        <v>759.6671142578125</v>
      </c>
    </row>
    <row r="6532" spans="1:8">
      <c r="A6532">
        <v>3</v>
      </c>
      <c r="B6532" t="s">
        <v>216</v>
      </c>
      <c r="C6532">
        <v>18</v>
      </c>
      <c r="D6532" s="24">
        <v>91885.7734375</v>
      </c>
      <c r="E6532" s="24">
        <v>33956.94921875</v>
      </c>
      <c r="F6532" s="24">
        <v>59013.81640625</v>
      </c>
      <c r="G6532" s="24">
        <v>120505.8671875</v>
      </c>
      <c r="H6532" s="24">
        <v>818.1593017578125</v>
      </c>
    </row>
    <row r="6533" spans="1:8">
      <c r="A6533">
        <v>4</v>
      </c>
      <c r="B6533" t="s">
        <v>222</v>
      </c>
      <c r="C6533">
        <v>18</v>
      </c>
      <c r="D6533" s="24">
        <v>71024.5859375</v>
      </c>
      <c r="E6533" s="24">
        <v>30268.529296875</v>
      </c>
      <c r="F6533" s="24">
        <v>62900.5078125</v>
      </c>
      <c r="G6533" s="24">
        <v>125786.6171875</v>
      </c>
      <c r="H6533" s="24">
        <v>498.92520141601562</v>
      </c>
    </row>
    <row r="6534" spans="1:8">
      <c r="A6534">
        <v>5</v>
      </c>
      <c r="B6534" t="s">
        <v>227</v>
      </c>
      <c r="C6534">
        <v>18</v>
      </c>
      <c r="D6534" s="24">
        <v>45553.91796875</v>
      </c>
      <c r="E6534" s="24">
        <v>19490.55859375</v>
      </c>
      <c r="F6534" s="24">
        <v>42593.421875</v>
      </c>
      <c r="G6534" s="24">
        <v>83235.1484375</v>
      </c>
      <c r="H6534" s="24">
        <v>434.17251586914062</v>
      </c>
    </row>
    <row r="6535" spans="1:8">
      <c r="A6535">
        <v>6</v>
      </c>
      <c r="B6535" t="s">
        <v>231</v>
      </c>
      <c r="C6535">
        <v>18</v>
      </c>
      <c r="D6535" s="24">
        <v>38183.1484375</v>
      </c>
      <c r="E6535" s="24">
        <v>19748.75390625</v>
      </c>
      <c r="F6535" s="24">
        <v>43333.67578125</v>
      </c>
      <c r="G6535" s="24">
        <v>83672.7578125</v>
      </c>
      <c r="H6535" s="24">
        <v>264.8916015625</v>
      </c>
    </row>
    <row r="6536" spans="1:8">
      <c r="A6536">
        <v>7</v>
      </c>
      <c r="B6536" t="s">
        <v>234</v>
      </c>
      <c r="C6536">
        <v>18</v>
      </c>
      <c r="D6536" s="24">
        <v>37588.12890625</v>
      </c>
      <c r="E6536" s="24">
        <v>20649.103515625</v>
      </c>
      <c r="F6536" s="24">
        <v>44345.5078125</v>
      </c>
      <c r="G6536" s="24">
        <v>83764.296875</v>
      </c>
      <c r="H6536" s="24">
        <v>-538.08123779296875</v>
      </c>
    </row>
    <row r="6537" spans="1:8">
      <c r="A6537">
        <v>8</v>
      </c>
      <c r="B6537" t="s">
        <v>236</v>
      </c>
      <c r="C6537">
        <v>18</v>
      </c>
      <c r="D6537" s="24">
        <v>46930.53515625</v>
      </c>
      <c r="E6537" s="24">
        <v>24529.908203125</v>
      </c>
      <c r="F6537" s="24">
        <v>54164.65625</v>
      </c>
      <c r="G6537" s="24">
        <v>99450.0625</v>
      </c>
      <c r="H6537" s="24">
        <v>19.855216979980469</v>
      </c>
    </row>
    <row r="6538" spans="1:8">
      <c r="A6538">
        <v>9</v>
      </c>
      <c r="B6538" t="s">
        <v>237</v>
      </c>
      <c r="C6538">
        <v>18</v>
      </c>
      <c r="D6538" s="24">
        <v>1561.569580078125</v>
      </c>
      <c r="E6538" s="24">
        <v>402.06298828125</v>
      </c>
      <c r="F6538" s="24">
        <v>103.33052825927734</v>
      </c>
      <c r="G6538" s="24">
        <v>580.6568603515625</v>
      </c>
      <c r="H6538" s="24">
        <v>236.08230590820312</v>
      </c>
    </row>
    <row r="6539" spans="1:8">
      <c r="A6539">
        <v>10</v>
      </c>
      <c r="B6539" t="s">
        <v>238</v>
      </c>
      <c r="C6539">
        <v>18</v>
      </c>
      <c r="D6539" s="24">
        <v>7578.84619140625</v>
      </c>
      <c r="E6539" s="24">
        <v>1011.0220336914062</v>
      </c>
      <c r="F6539" s="24">
        <v>605.649169921875</v>
      </c>
      <c r="G6539" s="24">
        <v>1572.2080078125</v>
      </c>
      <c r="H6539" s="24">
        <v>793.902099609375</v>
      </c>
    </row>
    <row r="6540" spans="1:8">
      <c r="A6540">
        <v>11</v>
      </c>
      <c r="B6540" t="s">
        <v>239</v>
      </c>
      <c r="C6540">
        <v>18</v>
      </c>
      <c r="D6540" s="24">
        <v>6238.3095703125</v>
      </c>
      <c r="E6540" s="24">
        <v>891.69805908203125</v>
      </c>
      <c r="F6540" s="24">
        <v>634.00927734375</v>
      </c>
      <c r="G6540" s="24">
        <v>1011.14306640625</v>
      </c>
      <c r="H6540" s="24">
        <v>93.064910888671875</v>
      </c>
    </row>
    <row r="6541" spans="1:8">
      <c r="A6541">
        <v>12</v>
      </c>
      <c r="B6541" t="s">
        <v>240</v>
      </c>
      <c r="C6541">
        <v>18</v>
      </c>
      <c r="D6541" s="24">
        <v>3171.4501953125</v>
      </c>
      <c r="E6541" s="24">
        <v>917.8712158203125</v>
      </c>
      <c r="F6541" s="24">
        <v>705.263427734375</v>
      </c>
      <c r="G6541" s="24">
        <v>1130.161865234375</v>
      </c>
      <c r="H6541" s="24">
        <v>1077.6131591796875</v>
      </c>
    </row>
    <row r="6542" spans="1:8">
      <c r="A6542">
        <v>13</v>
      </c>
      <c r="B6542" t="s">
        <v>241</v>
      </c>
      <c r="C6542">
        <v>18</v>
      </c>
      <c r="D6542" s="24">
        <v>2178.1533203125</v>
      </c>
      <c r="E6542" s="24">
        <v>637.83648681640625</v>
      </c>
      <c r="F6542" s="24">
        <v>153.60328674316406</v>
      </c>
      <c r="G6542" s="24">
        <v>1197.3958740234375</v>
      </c>
      <c r="H6542" s="24">
        <v>702.749267578125</v>
      </c>
    </row>
    <row r="6543" spans="1:8">
      <c r="A6543">
        <v>14</v>
      </c>
      <c r="B6543" t="s">
        <v>242</v>
      </c>
      <c r="C6543">
        <v>18</v>
      </c>
      <c r="D6543" s="24">
        <v>8195.5439453125</v>
      </c>
      <c r="E6543" s="24">
        <v>1344.97802734375</v>
      </c>
      <c r="F6543" s="24">
        <v>842.1639404296875</v>
      </c>
      <c r="G6543" s="24">
        <v>1009.2984619140625</v>
      </c>
      <c r="H6543" s="24">
        <v>857.69903564453125</v>
      </c>
    </row>
    <row r="6544" spans="1:8">
      <c r="A6544">
        <v>15</v>
      </c>
      <c r="B6544" t="s">
        <v>243</v>
      </c>
      <c r="C6544">
        <v>18</v>
      </c>
      <c r="D6544" s="24">
        <v>16087.3974609375</v>
      </c>
      <c r="E6544" s="24">
        <v>2206.319091796875</v>
      </c>
      <c r="F6544" s="24">
        <v>1311.11572265625</v>
      </c>
      <c r="G6544" s="24">
        <v>2054.8720703125</v>
      </c>
      <c r="H6544" s="24">
        <v>1404.2791748046875</v>
      </c>
    </row>
    <row r="6545" spans="1:8">
      <c r="A6545">
        <v>16</v>
      </c>
      <c r="B6545" t="s">
        <v>244</v>
      </c>
      <c r="C6545">
        <v>18</v>
      </c>
      <c r="D6545" s="24">
        <v>25931.7890625</v>
      </c>
      <c r="E6545" s="24">
        <v>4112.79248046875</v>
      </c>
      <c r="F6545" s="24">
        <v>2493.1630859375</v>
      </c>
      <c r="G6545" s="24">
        <v>3141.4287109375</v>
      </c>
      <c r="H6545" s="24">
        <v>190.87181091308594</v>
      </c>
    </row>
    <row r="6546" spans="1:8">
      <c r="A6546">
        <v>17</v>
      </c>
      <c r="B6546" t="s">
        <v>245</v>
      </c>
      <c r="C6546">
        <v>18</v>
      </c>
      <c r="D6546" s="24">
        <v>4701.15185546875</v>
      </c>
      <c r="E6546" s="24">
        <v>809.84429931640625</v>
      </c>
      <c r="F6546" s="24">
        <v>940.18157958984375</v>
      </c>
      <c r="G6546" s="24">
        <v>1191.6790771484375</v>
      </c>
      <c r="H6546" s="24">
        <v>819.7271728515625</v>
      </c>
    </row>
    <row r="6547" spans="1:8">
      <c r="A6547">
        <v>18</v>
      </c>
      <c r="B6547" t="s">
        <v>246</v>
      </c>
      <c r="C6547">
        <v>18</v>
      </c>
      <c r="D6547" s="24">
        <v>542.96917724609375</v>
      </c>
      <c r="E6547" s="24">
        <v>121.95750427246094</v>
      </c>
      <c r="F6547" s="24">
        <v>75.887718200683594</v>
      </c>
      <c r="G6547" s="24">
        <v>-2664.045654296875</v>
      </c>
      <c r="H6547" s="24">
        <v>677.30938720703125</v>
      </c>
    </row>
    <row r="6548" spans="1:8">
      <c r="A6548">
        <v>19</v>
      </c>
      <c r="B6548" t="s">
        <v>247</v>
      </c>
      <c r="C6548">
        <v>18</v>
      </c>
      <c r="D6548" s="24">
        <v>4962.904296875</v>
      </c>
      <c r="E6548" s="24">
        <v>1047.1390380859375</v>
      </c>
      <c r="F6548" s="24">
        <v>508.31219482421875</v>
      </c>
      <c r="G6548" s="24">
        <v>1494.8525390625</v>
      </c>
      <c r="H6548" s="24">
        <v>1255.650146484375</v>
      </c>
    </row>
    <row r="6549" spans="1:8">
      <c r="A6549">
        <v>20</v>
      </c>
      <c r="B6549" t="s">
        <v>248</v>
      </c>
      <c r="C6549">
        <v>18</v>
      </c>
      <c r="D6549" s="24">
        <v>906647</v>
      </c>
      <c r="E6549" s="24">
        <v>97412.6875</v>
      </c>
      <c r="F6549" s="24">
        <v>45260.33984375</v>
      </c>
      <c r="G6549" s="24">
        <v>38934.29296875</v>
      </c>
      <c r="H6549" s="24">
        <v>12285.8720703125</v>
      </c>
    </row>
    <row r="6550" spans="1:8">
      <c r="A6550">
        <v>21</v>
      </c>
      <c r="B6550" t="s">
        <v>249</v>
      </c>
      <c r="C6550">
        <v>18</v>
      </c>
      <c r="D6550" s="24">
        <v>417.04049682617188</v>
      </c>
      <c r="E6550" s="24">
        <v>330.72274780273438</v>
      </c>
      <c r="F6550" s="24">
        <v>-129.95277404785156</v>
      </c>
      <c r="G6550" s="24">
        <v>871.07196044921875</v>
      </c>
      <c r="H6550" s="24">
        <v>353.87271118164062</v>
      </c>
    </row>
    <row r="6551" spans="1:8">
      <c r="A6551">
        <v>22</v>
      </c>
      <c r="B6551" t="s">
        <v>250</v>
      </c>
      <c r="C6551">
        <v>18</v>
      </c>
      <c r="D6551" s="24">
        <v>2906.8154296875</v>
      </c>
      <c r="E6551" s="24">
        <v>718.32550048828125</v>
      </c>
      <c r="F6551" s="24">
        <v>496.39089965820312</v>
      </c>
      <c r="G6551" s="24">
        <v>1104.5924072265625</v>
      </c>
      <c r="H6551" s="24">
        <v>338.80316162109375</v>
      </c>
    </row>
    <row r="6552" spans="1:8">
      <c r="A6552">
        <v>23</v>
      </c>
      <c r="B6552" t="s">
        <v>251</v>
      </c>
      <c r="C6552">
        <v>18</v>
      </c>
      <c r="D6552" s="24">
        <v>2979.23876953125</v>
      </c>
      <c r="E6552" s="24">
        <v>785.65576171875</v>
      </c>
      <c r="F6552" s="24">
        <v>277.9693603515625</v>
      </c>
      <c r="G6552" s="24">
        <v>485.75570678710938</v>
      </c>
      <c r="H6552" s="24">
        <v>233.38983154296875</v>
      </c>
    </row>
    <row r="6553" spans="1:8">
      <c r="A6553">
        <v>24</v>
      </c>
      <c r="B6553" t="s">
        <v>252</v>
      </c>
      <c r="C6553">
        <v>18</v>
      </c>
      <c r="D6553" s="24">
        <v>5099.59765625</v>
      </c>
      <c r="E6553" s="24">
        <v>1051.649169921875</v>
      </c>
      <c r="F6553" s="24">
        <v>508.9945068359375</v>
      </c>
      <c r="G6553" s="24">
        <v>1068.0592041015625</v>
      </c>
      <c r="H6553" s="24">
        <v>491.42791748046875</v>
      </c>
    </row>
    <row r="6554" spans="1:8">
      <c r="A6554">
        <v>25</v>
      </c>
      <c r="B6554" t="s">
        <v>253</v>
      </c>
      <c r="C6554">
        <v>18</v>
      </c>
      <c r="D6554" s="24">
        <v>39238.90234375</v>
      </c>
      <c r="E6554" s="24">
        <v>19360.646484375</v>
      </c>
      <c r="F6554" s="24">
        <v>43378.33984375</v>
      </c>
      <c r="G6554" s="24">
        <v>92671.296875</v>
      </c>
      <c r="H6554" s="24">
        <v>214.31739807128906</v>
      </c>
    </row>
    <row r="6555" spans="1:8">
      <c r="A6555">
        <v>26</v>
      </c>
      <c r="B6555" t="s">
        <v>254</v>
      </c>
      <c r="C6555">
        <v>18</v>
      </c>
      <c r="D6555" s="24">
        <v>54485.2109375</v>
      </c>
      <c r="E6555" s="24">
        <v>26137.578125</v>
      </c>
      <c r="F6555" s="24">
        <v>57493.88671875</v>
      </c>
      <c r="G6555" s="24">
        <v>117513.1875</v>
      </c>
      <c r="H6555" s="24">
        <v>1343.19921875</v>
      </c>
    </row>
    <row r="6556" spans="1:8">
      <c r="A6556">
        <v>27</v>
      </c>
      <c r="B6556" t="s">
        <v>255</v>
      </c>
      <c r="C6556">
        <v>18</v>
      </c>
      <c r="D6556" s="24">
        <v>28786.501953125</v>
      </c>
      <c r="E6556" s="24">
        <v>17240.330078125</v>
      </c>
      <c r="F6556" s="24">
        <v>38573.54296875</v>
      </c>
      <c r="G6556" s="24">
        <v>77833.140625</v>
      </c>
      <c r="H6556" s="24">
        <v>-42.100067138671875</v>
      </c>
    </row>
    <row r="6557" spans="1:8">
      <c r="A6557">
        <v>28</v>
      </c>
      <c r="B6557" t="s">
        <v>256</v>
      </c>
      <c r="C6557">
        <v>18</v>
      </c>
      <c r="D6557" s="24">
        <v>50475.94140625</v>
      </c>
      <c r="E6557" s="24">
        <v>26180.01953125</v>
      </c>
      <c r="F6557" s="24">
        <v>56717.171875</v>
      </c>
      <c r="G6557" s="24">
        <v>110827.296875</v>
      </c>
      <c r="H6557" s="24">
        <v>346.85110473632812</v>
      </c>
    </row>
    <row r="6558" spans="1:8">
      <c r="A6558">
        <v>29</v>
      </c>
      <c r="B6558" t="s">
        <v>282</v>
      </c>
      <c r="C6558">
        <v>18</v>
      </c>
      <c r="D6558" s="24">
        <v>28800.578125</v>
      </c>
      <c r="E6558" s="24">
        <v>15774.4375</v>
      </c>
      <c r="F6558" s="24">
        <v>36695.21875</v>
      </c>
      <c r="G6558" s="24">
        <v>70586.0078125</v>
      </c>
      <c r="H6558" s="24">
        <v>83.28399658203125</v>
      </c>
    </row>
    <row r="6559" spans="1:8">
      <c r="A6559">
        <v>30</v>
      </c>
      <c r="B6559" t="s">
        <v>284</v>
      </c>
      <c r="C6559">
        <v>18</v>
      </c>
      <c r="D6559" s="24">
        <v>13387.5146484375</v>
      </c>
      <c r="E6559" s="24">
        <v>11918.9931640625</v>
      </c>
      <c r="F6559" s="24">
        <v>31958.919921875</v>
      </c>
      <c r="G6559" s="24">
        <v>61718.07421875</v>
      </c>
      <c r="H6559" s="24">
        <v>-513.93072509765625</v>
      </c>
    </row>
    <row r="6560" spans="1:8">
      <c r="A6560">
        <v>31</v>
      </c>
      <c r="B6560" t="s">
        <v>285</v>
      </c>
      <c r="C6560">
        <v>18</v>
      </c>
      <c r="D6560" s="24">
        <v>42416.31640625</v>
      </c>
      <c r="E6560" s="24">
        <v>22256.94921875</v>
      </c>
      <c r="F6560" s="24">
        <v>48968.56640625</v>
      </c>
      <c r="G6560" s="24">
        <v>91252.0546875</v>
      </c>
      <c r="H6560" s="24">
        <v>411.990234375</v>
      </c>
    </row>
    <row r="6561" spans="1:8">
      <c r="A6561">
        <v>32</v>
      </c>
      <c r="B6561" t="s">
        <v>286</v>
      </c>
      <c r="C6561">
        <v>18</v>
      </c>
      <c r="D6561" s="24">
        <v>40397.69140625</v>
      </c>
      <c r="E6561" s="24">
        <v>21482.685546875</v>
      </c>
      <c r="F6561" s="24">
        <v>47929.93359375</v>
      </c>
      <c r="G6561" s="24">
        <v>87213.1484375</v>
      </c>
      <c r="H6561" s="24">
        <v>1302.9014892578125</v>
      </c>
    </row>
    <row r="6562" spans="1:8">
      <c r="A6562">
        <v>33</v>
      </c>
      <c r="B6562" t="s">
        <v>287</v>
      </c>
      <c r="C6562">
        <v>18</v>
      </c>
      <c r="D6562" s="24">
        <v>5831.43115234375</v>
      </c>
      <c r="E6562" s="24">
        <v>1159.49951171875</v>
      </c>
      <c r="F6562" s="24">
        <v>780.47528076171875</v>
      </c>
      <c r="G6562" s="24">
        <v>1200.96533203125</v>
      </c>
      <c r="H6562" s="24">
        <v>562.37109375</v>
      </c>
    </row>
    <row r="6563" spans="1:8">
      <c r="A6563">
        <v>34</v>
      </c>
      <c r="B6563" t="s">
        <v>288</v>
      </c>
      <c r="C6563">
        <v>18</v>
      </c>
      <c r="D6563" s="24">
        <v>5185.107421875</v>
      </c>
      <c r="E6563" s="24">
        <v>713.8858642578125</v>
      </c>
      <c r="F6563" s="24">
        <v>887.9588623046875</v>
      </c>
      <c r="G6563" s="24">
        <v>1001.7969360351562</v>
      </c>
      <c r="H6563" s="24">
        <v>1817.4498291015625</v>
      </c>
    </row>
    <row r="6564" spans="1:8">
      <c r="A6564">
        <v>35</v>
      </c>
      <c r="B6564" t="s">
        <v>289</v>
      </c>
      <c r="C6564">
        <v>18</v>
      </c>
      <c r="D6564" s="24">
        <v>3709.77587890625</v>
      </c>
      <c r="E6564" s="24">
        <v>363.32540893554688</v>
      </c>
      <c r="F6564" s="24">
        <v>564.11956787109375</v>
      </c>
      <c r="G6564" s="24">
        <v>609.57489013671875</v>
      </c>
      <c r="H6564" s="24">
        <v>559.008544921875</v>
      </c>
    </row>
    <row r="6565" spans="1:8">
      <c r="A6565">
        <v>36</v>
      </c>
      <c r="B6565" t="s">
        <v>290</v>
      </c>
      <c r="C6565">
        <v>18</v>
      </c>
      <c r="D6565" s="24">
        <v>4860.8310546875</v>
      </c>
      <c r="E6565" s="24">
        <v>678.4212646484375</v>
      </c>
      <c r="F6565" s="24">
        <v>839.776611328125</v>
      </c>
      <c r="G6565" s="24">
        <v>1520.2462158203125</v>
      </c>
      <c r="H6565" s="24">
        <v>881.76898193359375</v>
      </c>
    </row>
    <row r="6566" spans="1:8">
      <c r="A6566">
        <v>37</v>
      </c>
      <c r="B6566" t="s">
        <v>291</v>
      </c>
      <c r="C6566">
        <v>18</v>
      </c>
      <c r="D6566" s="24">
        <v>3953.177978515625</v>
      </c>
      <c r="E6566" s="24">
        <v>733.66650390625</v>
      </c>
      <c r="F6566" s="24">
        <v>688.6510009765625</v>
      </c>
      <c r="G6566" s="24">
        <v>557.75592041015625</v>
      </c>
      <c r="H6566" s="24">
        <v>680.60980224609375</v>
      </c>
    </row>
    <row r="6567" spans="1:8">
      <c r="A6567">
        <v>38</v>
      </c>
      <c r="B6567" t="s">
        <v>293</v>
      </c>
      <c r="C6567">
        <v>18</v>
      </c>
      <c r="D6567" s="24">
        <v>1393.2745361328125</v>
      </c>
      <c r="E6567" s="24">
        <v>481.08294677734375</v>
      </c>
      <c r="F6567" s="24">
        <v>84.004714965820312</v>
      </c>
      <c r="G6567" s="24">
        <v>663.693359375</v>
      </c>
      <c r="H6567" s="24">
        <v>-59.690662384033203</v>
      </c>
    </row>
    <row r="6568" spans="1:8">
      <c r="A6568">
        <v>39</v>
      </c>
      <c r="B6568" t="s">
        <v>294</v>
      </c>
      <c r="C6568">
        <v>18</v>
      </c>
      <c r="D6568" s="24">
        <v>3634.232177734375</v>
      </c>
      <c r="E6568" s="24">
        <v>734.06182861328125</v>
      </c>
      <c r="F6568" s="24">
        <v>226.39616394042969</v>
      </c>
      <c r="G6568" s="24">
        <v>578.688232421875</v>
      </c>
      <c r="H6568" s="24">
        <v>526.41064453125</v>
      </c>
    </row>
    <row r="6569" spans="1:8">
      <c r="A6569">
        <v>40</v>
      </c>
      <c r="B6569" t="s">
        <v>295</v>
      </c>
      <c r="C6569">
        <v>18</v>
      </c>
      <c r="D6569" s="24">
        <v>4882.83251953125</v>
      </c>
      <c r="E6569" s="24">
        <v>1412.7734375</v>
      </c>
      <c r="F6569" s="24">
        <v>678.1724853515625</v>
      </c>
      <c r="G6569" s="24">
        <v>800.80487060546875</v>
      </c>
      <c r="H6569" s="24">
        <v>401.51669311523438</v>
      </c>
    </row>
    <row r="6570" spans="1:8">
      <c r="A6570">
        <v>41</v>
      </c>
      <c r="B6570" t="s">
        <v>296</v>
      </c>
      <c r="C6570">
        <v>18</v>
      </c>
      <c r="D6570" s="24">
        <v>1233.90673828125</v>
      </c>
      <c r="E6570" s="24">
        <v>162.1806640625</v>
      </c>
      <c r="F6570" s="24">
        <v>470.9288330078125</v>
      </c>
      <c r="G6570" s="24">
        <v>608.40234375</v>
      </c>
      <c r="H6570" s="24">
        <v>284.16552734375</v>
      </c>
    </row>
    <row r="6571" spans="1:8">
      <c r="A6571">
        <v>42</v>
      </c>
      <c r="B6571" t="s">
        <v>297</v>
      </c>
      <c r="C6571">
        <v>18</v>
      </c>
      <c r="D6571" s="24">
        <v>1564.8819580078125</v>
      </c>
      <c r="E6571" s="24">
        <v>376.14273071289062</v>
      </c>
      <c r="F6571" s="24">
        <v>-230.28330993652344</v>
      </c>
      <c r="G6571" s="24">
        <v>79.942924499511719</v>
      </c>
      <c r="H6571" s="24">
        <v>-204.55471801757812</v>
      </c>
    </row>
    <row r="6572" spans="1:8">
      <c r="A6572">
        <v>43</v>
      </c>
      <c r="B6572" t="s">
        <v>298</v>
      </c>
      <c r="C6572">
        <v>18</v>
      </c>
      <c r="D6572" s="24">
        <v>5098.42822265625</v>
      </c>
      <c r="E6572" s="24">
        <v>904.717529296875</v>
      </c>
      <c r="F6572" s="24">
        <v>563.4637451171875</v>
      </c>
      <c r="G6572" s="24">
        <v>325.450439453125</v>
      </c>
      <c r="H6572" s="24">
        <v>782.7333984375</v>
      </c>
    </row>
    <row r="6573" spans="1:8">
      <c r="A6573">
        <v>44</v>
      </c>
      <c r="B6573" t="s">
        <v>299</v>
      </c>
      <c r="C6573">
        <v>18</v>
      </c>
      <c r="D6573" s="24">
        <v>4166.73095703125</v>
      </c>
      <c r="E6573" s="24">
        <v>944.7933349609375</v>
      </c>
      <c r="F6573" s="24">
        <v>359.9886474609375</v>
      </c>
      <c r="G6573" s="24">
        <v>1096.6650390625</v>
      </c>
      <c r="H6573" s="24">
        <v>309.52301025390625</v>
      </c>
    </row>
    <row r="6574" spans="1:8">
      <c r="A6574">
        <v>45</v>
      </c>
      <c r="B6574" t="s">
        <v>300</v>
      </c>
      <c r="C6574">
        <v>18</v>
      </c>
      <c r="D6574" s="24">
        <v>2454.910400390625</v>
      </c>
      <c r="E6574" s="24">
        <v>747.82305908203125</v>
      </c>
      <c r="F6574" s="24">
        <v>516.28509521484375</v>
      </c>
      <c r="G6574" s="24">
        <v>935.60455322265625</v>
      </c>
      <c r="H6574" s="24">
        <v>377.9520263671875</v>
      </c>
    </row>
    <row r="6575" spans="1:8">
      <c r="A6575">
        <v>46</v>
      </c>
      <c r="B6575" t="s">
        <v>302</v>
      </c>
      <c r="C6575">
        <v>18</v>
      </c>
      <c r="D6575" s="24">
        <v>5010.93798828125</v>
      </c>
      <c r="E6575" s="24">
        <v>1089.9039306640625</v>
      </c>
      <c r="F6575" s="24">
        <v>337.02505493164062</v>
      </c>
      <c r="G6575" s="24">
        <v>934.2935791015625</v>
      </c>
      <c r="H6575" s="24">
        <v>919.01812744140625</v>
      </c>
    </row>
    <row r="6576" spans="1:8">
      <c r="A6576">
        <v>47</v>
      </c>
      <c r="B6576" t="s">
        <v>304</v>
      </c>
      <c r="C6576">
        <v>18</v>
      </c>
      <c r="D6576" s="24">
        <v>1300.5914306640625</v>
      </c>
      <c r="E6576" s="24">
        <v>144.76708984375</v>
      </c>
      <c r="F6576" s="24">
        <v>137.57173156738281</v>
      </c>
      <c r="G6576" s="24">
        <v>656.96075439453125</v>
      </c>
      <c r="H6576" s="24">
        <v>433.44448852539062</v>
      </c>
    </row>
    <row r="6577" spans="1:8">
      <c r="A6577">
        <v>48</v>
      </c>
      <c r="B6577" t="s">
        <v>306</v>
      </c>
      <c r="C6577">
        <v>18</v>
      </c>
      <c r="D6577" s="24">
        <v>4447.96240234375</v>
      </c>
      <c r="E6577" s="24">
        <v>762.3316650390625</v>
      </c>
      <c r="F6577" s="24">
        <v>232.71591186523438</v>
      </c>
      <c r="G6577" s="24">
        <v>916.71392822265625</v>
      </c>
      <c r="H6577" s="24">
        <v>963.593505859375</v>
      </c>
    </row>
    <row r="6578" spans="1:8">
      <c r="A6578">
        <v>49</v>
      </c>
      <c r="B6578" t="s">
        <v>301</v>
      </c>
      <c r="C6578">
        <v>18</v>
      </c>
      <c r="D6578" s="24">
        <v>51843.11328125</v>
      </c>
      <c r="E6578" s="24">
        <v>24420.0625</v>
      </c>
      <c r="F6578" s="24">
        <v>50598.57421875</v>
      </c>
      <c r="G6578" s="24">
        <v>107913.59375</v>
      </c>
      <c r="H6578" s="24">
        <v>526.54241943359375</v>
      </c>
    </row>
    <row r="6579" spans="1:8">
      <c r="A6579">
        <v>50</v>
      </c>
      <c r="B6579" t="s">
        <v>303</v>
      </c>
      <c r="C6579">
        <v>18</v>
      </c>
      <c r="D6579" s="24">
        <v>32680.818359375</v>
      </c>
      <c r="E6579" s="24">
        <v>17326.25390625</v>
      </c>
      <c r="F6579" s="24">
        <v>37069.42578125</v>
      </c>
      <c r="G6579" s="24">
        <v>77981.0859375</v>
      </c>
      <c r="H6579" s="24">
        <v>350.79464721679688</v>
      </c>
    </row>
    <row r="6580" spans="1:8">
      <c r="A6580">
        <v>51</v>
      </c>
      <c r="B6580" t="s">
        <v>305</v>
      </c>
      <c r="C6580">
        <v>18</v>
      </c>
      <c r="D6580" s="24">
        <v>42164</v>
      </c>
      <c r="E6580" s="24">
        <v>21679.953125</v>
      </c>
      <c r="F6580" s="24">
        <v>46610.3515625</v>
      </c>
      <c r="G6580" s="24">
        <v>90807.921875</v>
      </c>
      <c r="H6580" s="24">
        <v>451.49154663085938</v>
      </c>
    </row>
    <row r="6581" spans="1:8">
      <c r="A6581">
        <v>52</v>
      </c>
      <c r="B6581" t="s">
        <v>307</v>
      </c>
      <c r="C6581">
        <v>18</v>
      </c>
      <c r="D6581" s="24">
        <v>47966.3359375</v>
      </c>
      <c r="E6581" s="24">
        <v>23339.587890625</v>
      </c>
      <c r="F6581" s="24">
        <v>48861.67578125</v>
      </c>
      <c r="G6581" s="24">
        <v>93774.171875</v>
      </c>
      <c r="H6581" s="24">
        <v>1860.5655517578125</v>
      </c>
    </row>
    <row r="6582" spans="1:8">
      <c r="A6582">
        <v>53</v>
      </c>
      <c r="B6582" t="s">
        <v>308</v>
      </c>
      <c r="C6582">
        <v>18</v>
      </c>
      <c r="D6582" s="24">
        <v>25777.37109375</v>
      </c>
      <c r="E6582" s="24">
        <v>15389.41796875</v>
      </c>
      <c r="F6582" s="24">
        <v>33509.703125</v>
      </c>
      <c r="G6582" s="24">
        <v>63081.30078125</v>
      </c>
      <c r="H6582" s="24">
        <v>547.85333251953125</v>
      </c>
    </row>
    <row r="6583" spans="1:8">
      <c r="A6583">
        <v>54</v>
      </c>
      <c r="B6583" t="s">
        <v>309</v>
      </c>
      <c r="C6583">
        <v>18</v>
      </c>
      <c r="D6583" s="24">
        <v>28926.697265625</v>
      </c>
      <c r="E6583" s="24">
        <v>15479.22265625</v>
      </c>
      <c r="F6583" s="24">
        <v>33732.20703125</v>
      </c>
      <c r="G6583" s="24">
        <v>62914.3203125</v>
      </c>
      <c r="H6583" s="24">
        <v>959.64501953125</v>
      </c>
    </row>
    <row r="6584" spans="1:8">
      <c r="A6584">
        <v>55</v>
      </c>
      <c r="B6584" t="s">
        <v>310</v>
      </c>
      <c r="C6584">
        <v>18</v>
      </c>
      <c r="D6584" s="24">
        <v>37901.51953125</v>
      </c>
      <c r="E6584" s="24">
        <v>19818.443359375</v>
      </c>
      <c r="F6584" s="24">
        <v>40932.44140625</v>
      </c>
      <c r="G6584" s="24">
        <v>73632.296875</v>
      </c>
      <c r="H6584" s="24">
        <v>652.1015625</v>
      </c>
    </row>
    <row r="6585" spans="1:8">
      <c r="A6585">
        <v>56</v>
      </c>
      <c r="B6585" t="s">
        <v>311</v>
      </c>
      <c r="C6585">
        <v>18</v>
      </c>
      <c r="D6585" s="24">
        <v>24660.388671875</v>
      </c>
      <c r="E6585" s="24">
        <v>14372.8837890625</v>
      </c>
      <c r="F6585" s="24">
        <v>31472.271484375</v>
      </c>
      <c r="G6585" s="24">
        <v>56716.72265625</v>
      </c>
      <c r="H6585" s="24">
        <v>528.38604736328125</v>
      </c>
    </row>
    <row r="6586" spans="1:8">
      <c r="A6586">
        <v>57</v>
      </c>
      <c r="B6586" t="s">
        <v>317</v>
      </c>
      <c r="C6586">
        <v>18</v>
      </c>
      <c r="D6586" s="24">
        <v>3689.572021484375</v>
      </c>
      <c r="E6586" s="24">
        <v>990.4814453125</v>
      </c>
      <c r="F6586" s="24">
        <v>1161.4892578125</v>
      </c>
      <c r="G6586" s="24">
        <v>392.55569458007812</v>
      </c>
      <c r="H6586" s="24">
        <v>254.1983642578125</v>
      </c>
    </row>
    <row r="6587" spans="1:8">
      <c r="A6587">
        <v>58</v>
      </c>
      <c r="B6587" t="s">
        <v>319</v>
      </c>
      <c r="C6587">
        <v>18</v>
      </c>
      <c r="D6587" s="24">
        <v>6552.58251953125</v>
      </c>
      <c r="E6587" s="24">
        <v>914.48175048828125</v>
      </c>
      <c r="F6587" s="24">
        <v>1028.5601806640625</v>
      </c>
      <c r="G6587" s="24">
        <v>996.36669921875</v>
      </c>
      <c r="H6587" s="24">
        <v>774.845458984375</v>
      </c>
    </row>
    <row r="6588" spans="1:8">
      <c r="A6588">
        <v>59</v>
      </c>
      <c r="B6588" t="s">
        <v>321</v>
      </c>
      <c r="C6588">
        <v>18</v>
      </c>
      <c r="D6588" s="24">
        <v>5911.06201171875</v>
      </c>
      <c r="E6588" s="24">
        <v>1925.7384033203125</v>
      </c>
      <c r="F6588" s="24">
        <v>1366.1923828125</v>
      </c>
      <c r="G6588" s="24">
        <v>1805.0093994140625</v>
      </c>
      <c r="H6588" s="24">
        <v>768.8779296875</v>
      </c>
    </row>
    <row r="6589" spans="1:8">
      <c r="A6589">
        <v>60</v>
      </c>
      <c r="B6589" t="s">
        <v>322</v>
      </c>
      <c r="C6589">
        <v>18</v>
      </c>
      <c r="D6589" s="24">
        <v>8403.0830078125</v>
      </c>
      <c r="E6589" s="24">
        <v>1338.255859375</v>
      </c>
      <c r="F6589" s="24">
        <v>886.99884033203125</v>
      </c>
      <c r="G6589" s="24">
        <v>1537.878173828125</v>
      </c>
      <c r="H6589" s="24">
        <v>389.93478393554688</v>
      </c>
    </row>
    <row r="6590" spans="1:8">
      <c r="A6590">
        <v>61</v>
      </c>
      <c r="B6590" t="s">
        <v>325</v>
      </c>
      <c r="C6590">
        <v>18</v>
      </c>
      <c r="D6590" s="24">
        <v>8929.6396484375</v>
      </c>
      <c r="E6590" s="24">
        <v>1489.210693359375</v>
      </c>
      <c r="F6590" s="24">
        <v>1116.866943359375</v>
      </c>
      <c r="G6590" s="24">
        <v>662.19586181640625</v>
      </c>
      <c r="H6590" s="24">
        <v>1018.7955932617188</v>
      </c>
    </row>
    <row r="6591" spans="1:8">
      <c r="A6591">
        <v>62</v>
      </c>
      <c r="B6591" t="s">
        <v>327</v>
      </c>
      <c r="C6591">
        <v>18</v>
      </c>
      <c r="D6591" s="24">
        <v>4704.78076171875</v>
      </c>
      <c r="E6591" s="24">
        <v>888.9320068359375</v>
      </c>
      <c r="F6591" s="24">
        <v>424.12710571289062</v>
      </c>
      <c r="G6591" s="24">
        <v>1023.36767578125</v>
      </c>
      <c r="H6591" s="24">
        <v>414.1224365234375</v>
      </c>
    </row>
    <row r="6592" spans="1:8">
      <c r="A6592">
        <v>63</v>
      </c>
      <c r="B6592" t="s">
        <v>330</v>
      </c>
      <c r="C6592">
        <v>18</v>
      </c>
      <c r="D6592" s="24">
        <v>2283.3671875</v>
      </c>
      <c r="E6592" s="24">
        <v>179.65791320800781</v>
      </c>
      <c r="F6592" s="24">
        <v>246.97389221191406</v>
      </c>
      <c r="G6592" s="24">
        <v>596.4669189453125</v>
      </c>
      <c r="H6592" s="24">
        <v>426.92367553710938</v>
      </c>
    </row>
    <row r="6593" spans="1:8">
      <c r="A6593">
        <v>64</v>
      </c>
      <c r="B6593" t="s">
        <v>332</v>
      </c>
      <c r="C6593">
        <v>18</v>
      </c>
      <c r="D6593" s="24">
        <v>3228.13037109375</v>
      </c>
      <c r="E6593" s="24">
        <v>800.40045166015625</v>
      </c>
      <c r="F6593" s="24">
        <v>542.6951904296875</v>
      </c>
      <c r="G6593" s="24">
        <v>540.04779052734375</v>
      </c>
      <c r="H6593" s="24">
        <v>288.06088256835938</v>
      </c>
    </row>
    <row r="6594" spans="1:8">
      <c r="A6594">
        <v>65</v>
      </c>
      <c r="B6594" t="s">
        <v>333</v>
      </c>
      <c r="C6594">
        <v>18</v>
      </c>
      <c r="D6594" s="24">
        <v>5297.9501953125</v>
      </c>
      <c r="E6594" s="24">
        <v>1134.47705078125</v>
      </c>
      <c r="F6594" s="24">
        <v>437.98257446289062</v>
      </c>
      <c r="G6594" s="24">
        <v>1023.5071411132812</v>
      </c>
      <c r="H6594" s="24">
        <v>282.11514282226562</v>
      </c>
    </row>
    <row r="6595" spans="1:8">
      <c r="A6595">
        <v>66</v>
      </c>
      <c r="B6595" t="s">
        <v>334</v>
      </c>
      <c r="C6595">
        <v>18</v>
      </c>
      <c r="D6595" s="24">
        <v>2065.27490234375</v>
      </c>
      <c r="E6595" s="24">
        <v>290.5955810546875</v>
      </c>
      <c r="F6595" s="24">
        <v>57.124069213867188</v>
      </c>
      <c r="G6595" s="24">
        <v>1468.5455322265625</v>
      </c>
      <c r="H6595" s="24">
        <v>1214.5311279296875</v>
      </c>
    </row>
    <row r="6596" spans="1:8">
      <c r="A6596">
        <v>67</v>
      </c>
      <c r="B6596" t="s">
        <v>335</v>
      </c>
      <c r="C6596">
        <v>18</v>
      </c>
      <c r="D6596" s="24">
        <v>10152.2353515625</v>
      </c>
      <c r="E6596" s="24">
        <v>2454.646728515625</v>
      </c>
      <c r="F6596" s="24">
        <v>1686.9224853515625</v>
      </c>
      <c r="G6596" s="24">
        <v>2401.954345703125</v>
      </c>
      <c r="H6596" s="24">
        <v>1484.613525390625</v>
      </c>
    </row>
    <row r="6597" spans="1:8">
      <c r="A6597">
        <v>68</v>
      </c>
      <c r="B6597" t="s">
        <v>336</v>
      </c>
      <c r="C6597">
        <v>18</v>
      </c>
      <c r="D6597" s="24">
        <v>2734.140380859375</v>
      </c>
      <c r="E6597" s="24">
        <v>521.854248046875</v>
      </c>
      <c r="F6597" s="24">
        <v>-65.749725341796875</v>
      </c>
      <c r="G6597" s="24">
        <v>333.35421752929688</v>
      </c>
      <c r="H6597" s="24">
        <v>855.720947265625</v>
      </c>
    </row>
    <row r="6598" spans="1:8">
      <c r="A6598">
        <v>69</v>
      </c>
      <c r="B6598" t="s">
        <v>337</v>
      </c>
      <c r="C6598">
        <v>18</v>
      </c>
      <c r="D6598" s="24">
        <v>2905.05224609375</v>
      </c>
      <c r="E6598" s="24">
        <v>846.747314453125</v>
      </c>
      <c r="F6598" s="24">
        <v>661.61700439453125</v>
      </c>
      <c r="G6598" s="24">
        <v>1067.4332275390625</v>
      </c>
      <c r="H6598" s="24">
        <v>780.8162841796875</v>
      </c>
    </row>
    <row r="6599" spans="1:8">
      <c r="A6599">
        <v>70</v>
      </c>
      <c r="B6599" t="s">
        <v>338</v>
      </c>
      <c r="C6599">
        <v>18</v>
      </c>
      <c r="D6599" s="24">
        <v>6990.7421875</v>
      </c>
      <c r="E6599" s="24">
        <v>1216.36083984375</v>
      </c>
      <c r="F6599" s="24">
        <v>586.1175537109375</v>
      </c>
      <c r="G6599" s="24">
        <v>1103.4049072265625</v>
      </c>
      <c r="H6599" s="24">
        <v>421.31192016601562</v>
      </c>
    </row>
    <row r="6600" spans="1:8">
      <c r="A6600">
        <v>71</v>
      </c>
      <c r="B6600" t="s">
        <v>339</v>
      </c>
      <c r="C6600">
        <v>18</v>
      </c>
      <c r="D6600" s="24">
        <v>6088.3173828125</v>
      </c>
      <c r="E6600" s="24">
        <v>1226.6219482421875</v>
      </c>
      <c r="F6600" s="24">
        <v>899.3009033203125</v>
      </c>
      <c r="G6600" s="24">
        <v>1283.356201171875</v>
      </c>
      <c r="H6600" s="24">
        <v>683.30401611328125</v>
      </c>
    </row>
    <row r="6601" spans="1:8">
      <c r="A6601">
        <v>72</v>
      </c>
      <c r="B6601" t="s">
        <v>340</v>
      </c>
      <c r="C6601">
        <v>18</v>
      </c>
      <c r="D6601" s="24">
        <v>5039.9306640625</v>
      </c>
      <c r="E6601" s="24">
        <v>1234.197998046875</v>
      </c>
      <c r="F6601" s="24">
        <v>553.39031982421875</v>
      </c>
      <c r="G6601" s="24">
        <v>1140.4783935546875</v>
      </c>
      <c r="H6601" s="24">
        <v>931.582763671875</v>
      </c>
    </row>
    <row r="6602" spans="1:8">
      <c r="A6602">
        <v>73</v>
      </c>
      <c r="B6602" t="s">
        <v>312</v>
      </c>
      <c r="C6602">
        <v>18</v>
      </c>
      <c r="D6602" s="24">
        <v>37696.4609375</v>
      </c>
      <c r="E6602" s="24">
        <v>19774.443359375</v>
      </c>
      <c r="F6602" s="24">
        <v>37497.13671875</v>
      </c>
      <c r="G6602" s="24">
        <v>84122.875</v>
      </c>
      <c r="H6602" s="24">
        <v>470.01492309570312</v>
      </c>
    </row>
    <row r="6603" spans="1:8">
      <c r="A6603">
        <v>74</v>
      </c>
      <c r="B6603" t="s">
        <v>314</v>
      </c>
      <c r="C6603">
        <v>18</v>
      </c>
      <c r="D6603" s="24">
        <v>55849.0234375</v>
      </c>
      <c r="E6603" s="24">
        <v>25422.927734375</v>
      </c>
      <c r="F6603" s="24">
        <v>47988.234375</v>
      </c>
      <c r="G6603" s="24">
        <v>98811.09375</v>
      </c>
      <c r="H6603" s="24">
        <v>700.6495361328125</v>
      </c>
    </row>
    <row r="6604" spans="1:8">
      <c r="A6604">
        <v>75</v>
      </c>
      <c r="B6604" t="s">
        <v>341</v>
      </c>
      <c r="C6604">
        <v>18</v>
      </c>
      <c r="D6604" s="24">
        <v>4511.69091796875</v>
      </c>
      <c r="E6604" s="24">
        <v>1321.0439453125</v>
      </c>
      <c r="F6604" s="24">
        <v>1301.5240478515625</v>
      </c>
      <c r="G6604" s="24">
        <v>1620.5509033203125</v>
      </c>
      <c r="H6604" s="24">
        <v>896.749755859375</v>
      </c>
    </row>
    <row r="6605" spans="1:8">
      <c r="A6605">
        <v>76</v>
      </c>
      <c r="B6605" t="s">
        <v>342</v>
      </c>
      <c r="C6605">
        <v>18</v>
      </c>
      <c r="D6605" s="24">
        <v>5861.2939453125</v>
      </c>
      <c r="E6605" s="24">
        <v>1084.0850830078125</v>
      </c>
      <c r="F6605" s="24">
        <v>1099.3623046875</v>
      </c>
      <c r="G6605" s="24">
        <v>1448.380615234375</v>
      </c>
      <c r="H6605" s="24">
        <v>869.52490234375</v>
      </c>
    </row>
    <row r="6606" spans="1:8">
      <c r="A6606">
        <v>77</v>
      </c>
      <c r="B6606" t="s">
        <v>343</v>
      </c>
      <c r="C6606">
        <v>18</v>
      </c>
      <c r="D6606" s="24">
        <v>2557.992919921875</v>
      </c>
      <c r="E6606" s="24">
        <v>391.60519409179688</v>
      </c>
      <c r="F6606" s="24">
        <v>566.48046875</v>
      </c>
      <c r="G6606" s="24">
        <v>1042.3358154296875</v>
      </c>
      <c r="H6606" s="24">
        <v>176.99026489257812</v>
      </c>
    </row>
    <row r="6607" spans="1:8">
      <c r="A6607">
        <v>78</v>
      </c>
      <c r="B6607" t="s">
        <v>344</v>
      </c>
      <c r="C6607">
        <v>18</v>
      </c>
      <c r="D6607" s="24">
        <v>5497.71240234375</v>
      </c>
      <c r="E6607" s="24">
        <v>694.01812744140625</v>
      </c>
      <c r="F6607" s="24">
        <v>912.7669677734375</v>
      </c>
      <c r="G6607" s="24">
        <v>974.41778564453125</v>
      </c>
      <c r="H6607" s="24">
        <v>649.0111083984375</v>
      </c>
    </row>
    <row r="6608" spans="1:8">
      <c r="A6608">
        <v>79</v>
      </c>
      <c r="B6608" t="s">
        <v>345</v>
      </c>
      <c r="C6608">
        <v>18</v>
      </c>
      <c r="D6608" s="24">
        <v>13183.9091796875</v>
      </c>
      <c r="E6608" s="24">
        <v>2094.853515625</v>
      </c>
      <c r="F6608" s="24">
        <v>1512.3184814453125</v>
      </c>
      <c r="G6608" s="24">
        <v>1509.6256103515625</v>
      </c>
      <c r="H6608" s="24">
        <v>888.2193603515625</v>
      </c>
    </row>
    <row r="6609" spans="1:8">
      <c r="A6609">
        <v>80</v>
      </c>
      <c r="B6609" t="s">
        <v>346</v>
      </c>
      <c r="C6609">
        <v>18</v>
      </c>
      <c r="D6609" s="24">
        <v>2753.848388671875</v>
      </c>
      <c r="E6609" s="24">
        <v>520.7042236328125</v>
      </c>
      <c r="F6609" s="24">
        <v>671.70526123046875</v>
      </c>
      <c r="G6609" s="24">
        <v>671.941650390625</v>
      </c>
      <c r="H6609" s="24">
        <v>505.93316650390625</v>
      </c>
    </row>
    <row r="6610" spans="1:8">
      <c r="A6610">
        <v>81</v>
      </c>
      <c r="B6610" t="s">
        <v>347</v>
      </c>
      <c r="C6610">
        <v>18</v>
      </c>
      <c r="D6610" s="24">
        <v>8088.8505859375</v>
      </c>
      <c r="E6610" s="24">
        <v>1592.0057373046875</v>
      </c>
      <c r="F6610" s="24">
        <v>919.34625244140625</v>
      </c>
      <c r="G6610" s="24">
        <v>1377.7745361328125</v>
      </c>
      <c r="H6610" s="24">
        <v>771.9246826171875</v>
      </c>
    </row>
    <row r="6611" spans="1:8">
      <c r="A6611">
        <v>82</v>
      </c>
      <c r="B6611" t="s">
        <v>348</v>
      </c>
      <c r="C6611">
        <v>18</v>
      </c>
      <c r="D6611" s="24">
        <v>5549.4072265625</v>
      </c>
      <c r="E6611" s="24">
        <v>940.98699951171875</v>
      </c>
      <c r="F6611" s="24">
        <v>345.40658569335938</v>
      </c>
      <c r="G6611" s="24">
        <v>749.26483154296875</v>
      </c>
      <c r="H6611" s="24">
        <v>244.56472778320312</v>
      </c>
    </row>
    <row r="6612" spans="1:8">
      <c r="A6612">
        <v>83</v>
      </c>
      <c r="B6612" t="s">
        <v>349</v>
      </c>
      <c r="C6612">
        <v>18</v>
      </c>
      <c r="D6612" s="24">
        <v>3646.779296875</v>
      </c>
      <c r="E6612" s="24">
        <v>867.28021240234375</v>
      </c>
      <c r="F6612" s="24">
        <v>598.54345703125</v>
      </c>
      <c r="G6612" s="24">
        <v>717.09588623046875</v>
      </c>
      <c r="H6612" s="24">
        <v>-52.245857238769531</v>
      </c>
    </row>
    <row r="6613" spans="1:8">
      <c r="A6613">
        <v>84</v>
      </c>
      <c r="B6613" t="s">
        <v>350</v>
      </c>
      <c r="C6613">
        <v>18</v>
      </c>
      <c r="D6613" s="24">
        <v>1780.818603515625</v>
      </c>
      <c r="E6613" s="24">
        <v>804.200439453125</v>
      </c>
      <c r="F6613" s="24">
        <v>577.01947021484375</v>
      </c>
      <c r="G6613" s="24">
        <v>696.34619140625</v>
      </c>
      <c r="H6613" s="24">
        <v>373.20065307617188</v>
      </c>
    </row>
    <row r="6614" spans="1:8">
      <c r="A6614">
        <v>85</v>
      </c>
      <c r="B6614" t="s">
        <v>351</v>
      </c>
      <c r="C6614">
        <v>18</v>
      </c>
      <c r="D6614" s="24">
        <v>5036.87451171875</v>
      </c>
      <c r="E6614" s="24">
        <v>728.615478515625</v>
      </c>
      <c r="F6614" s="24">
        <v>492.93148803710938</v>
      </c>
      <c r="G6614" s="24">
        <v>932.1463623046875</v>
      </c>
      <c r="H6614" s="24">
        <v>775.69158935546875</v>
      </c>
    </row>
    <row r="6615" spans="1:8">
      <c r="A6615">
        <v>86</v>
      </c>
      <c r="B6615" t="s">
        <v>352</v>
      </c>
      <c r="C6615">
        <v>18</v>
      </c>
      <c r="D6615" s="24">
        <v>7606.279296875</v>
      </c>
      <c r="E6615" s="24">
        <v>1602.47119140625</v>
      </c>
      <c r="F6615" s="24">
        <v>267.34078979492188</v>
      </c>
      <c r="G6615" s="24">
        <v>3257.15771484375</v>
      </c>
      <c r="H6615" s="24">
        <v>1108.2900390625</v>
      </c>
    </row>
    <row r="6616" spans="1:8">
      <c r="A6616">
        <v>87</v>
      </c>
      <c r="B6616" t="s">
        <v>353</v>
      </c>
      <c r="C6616">
        <v>18</v>
      </c>
      <c r="D6616" s="24">
        <v>6134.3349609375</v>
      </c>
      <c r="E6616" s="24">
        <v>1276.9703369140625</v>
      </c>
      <c r="F6616" s="24">
        <v>748.13555908203125</v>
      </c>
      <c r="G6616" s="24">
        <v>1013.0850219726562</v>
      </c>
      <c r="H6616" s="24">
        <v>587.20513916015625</v>
      </c>
    </row>
    <row r="6617" spans="1:8">
      <c r="A6617">
        <v>88</v>
      </c>
      <c r="B6617" t="s">
        <v>354</v>
      </c>
      <c r="C6617">
        <v>18</v>
      </c>
      <c r="D6617" s="24">
        <v>182.66297912597656</v>
      </c>
      <c r="E6617" s="24">
        <v>598.80694580078125</v>
      </c>
      <c r="F6617" s="24">
        <v>542.44921875</v>
      </c>
      <c r="G6617" s="24">
        <v>752.2325439453125</v>
      </c>
      <c r="H6617" s="24">
        <v>1004.0985717773438</v>
      </c>
    </row>
    <row r="6618" spans="1:8">
      <c r="A6618">
        <v>89</v>
      </c>
      <c r="B6618" t="s">
        <v>355</v>
      </c>
      <c r="C6618">
        <v>18</v>
      </c>
      <c r="D6618" s="24">
        <v>4201.7822265625</v>
      </c>
      <c r="E6618" s="24">
        <v>882.93206787109375</v>
      </c>
      <c r="F6618" s="24">
        <v>549.5753173828125</v>
      </c>
      <c r="G6618" s="24">
        <v>1032.797119140625</v>
      </c>
      <c r="H6618" s="24">
        <v>721.7418212890625</v>
      </c>
    </row>
    <row r="6619" spans="1:8">
      <c r="A6619">
        <v>90</v>
      </c>
      <c r="B6619" t="s">
        <v>356</v>
      </c>
      <c r="C6619">
        <v>18</v>
      </c>
      <c r="D6619" s="24">
        <v>3519.86962890625</v>
      </c>
      <c r="E6619" s="24">
        <v>446.97677612304688</v>
      </c>
      <c r="F6619" s="24">
        <v>498.97702026367188</v>
      </c>
      <c r="G6619" s="24">
        <v>713.5865478515625</v>
      </c>
      <c r="H6619" s="24">
        <v>548.92742919921875</v>
      </c>
    </row>
    <row r="6620" spans="1:8">
      <c r="A6620">
        <v>91</v>
      </c>
      <c r="B6620" t="s">
        <v>357</v>
      </c>
      <c r="C6620">
        <v>18</v>
      </c>
      <c r="D6620" s="24">
        <v>2765.17431640625</v>
      </c>
      <c r="E6620" s="24">
        <v>848.8817138671875</v>
      </c>
      <c r="F6620" s="24">
        <v>506.77230834960938</v>
      </c>
      <c r="G6620" s="24">
        <v>771.8887939453125</v>
      </c>
      <c r="H6620" s="24">
        <v>354.06787109375</v>
      </c>
    </row>
    <row r="6621" spans="1:8">
      <c r="A6621">
        <v>92</v>
      </c>
      <c r="B6621" t="s">
        <v>358</v>
      </c>
      <c r="C6621">
        <v>18</v>
      </c>
      <c r="D6621" s="24">
        <v>7641.70068359375</v>
      </c>
      <c r="E6621" s="24">
        <v>933.7811279296875</v>
      </c>
      <c r="F6621" s="24">
        <v>404.89157104492188</v>
      </c>
      <c r="G6621" s="24">
        <v>1404.92431640625</v>
      </c>
      <c r="H6621" s="24">
        <v>892.62451171875</v>
      </c>
    </row>
    <row r="6622" spans="1:8">
      <c r="A6622">
        <v>93</v>
      </c>
      <c r="B6622" t="s">
        <v>359</v>
      </c>
      <c r="C6622">
        <v>18</v>
      </c>
      <c r="D6622" s="24">
        <v>7962.42333984375</v>
      </c>
      <c r="E6622" s="24">
        <v>1015.1304931640625</v>
      </c>
      <c r="F6622" s="24">
        <v>668.275390625</v>
      </c>
      <c r="G6622" s="24">
        <v>877.59381103515625</v>
      </c>
      <c r="H6622" s="24">
        <v>891.44744873046875</v>
      </c>
    </row>
    <row r="6623" spans="1:8">
      <c r="A6623">
        <v>94</v>
      </c>
      <c r="B6623" t="s">
        <v>360</v>
      </c>
      <c r="C6623">
        <v>18</v>
      </c>
      <c r="D6623" s="24">
        <v>2640.386962890625</v>
      </c>
      <c r="E6623" s="24">
        <v>781.18438720703125</v>
      </c>
      <c r="F6623" s="24">
        <v>857.6005859375</v>
      </c>
      <c r="G6623" s="24">
        <v>737.27252197265625</v>
      </c>
      <c r="H6623" s="24">
        <v>672.09405517578125</v>
      </c>
    </row>
    <row r="6624" spans="1:8">
      <c r="A6624">
        <v>95</v>
      </c>
      <c r="B6624" t="s">
        <v>361</v>
      </c>
      <c r="C6624">
        <v>18</v>
      </c>
      <c r="D6624" s="24">
        <v>2833.38232421875</v>
      </c>
      <c r="E6624" s="24">
        <v>594.20574951171875</v>
      </c>
      <c r="F6624" s="24">
        <v>648.79461669921875</v>
      </c>
      <c r="G6624" s="24">
        <v>393.15390014648438</v>
      </c>
      <c r="H6624" s="24">
        <v>131.91799926757812</v>
      </c>
    </row>
    <row r="6625" spans="1:8">
      <c r="A6625">
        <v>96</v>
      </c>
      <c r="B6625" t="s">
        <v>362</v>
      </c>
      <c r="C6625">
        <v>18</v>
      </c>
      <c r="D6625" s="24">
        <v>1202562.25</v>
      </c>
      <c r="E6625" s="24">
        <v>87067.2734375</v>
      </c>
      <c r="F6625" s="24">
        <v>37541.04296875</v>
      </c>
      <c r="G6625" s="24">
        <v>37602.74609375</v>
      </c>
      <c r="H6625" s="24">
        <v>10738.091796875</v>
      </c>
    </row>
    <row r="6626" spans="1:8">
      <c r="A6626">
        <v>97</v>
      </c>
      <c r="B6626" t="s">
        <v>315</v>
      </c>
      <c r="C6626">
        <v>18</v>
      </c>
      <c r="D6626" s="24">
        <v>56838.203125</v>
      </c>
      <c r="E6626" s="24">
        <v>23028.533203125</v>
      </c>
      <c r="F6626" s="24">
        <v>52476.6015625</v>
      </c>
      <c r="G6626" s="24">
        <v>105489.1640625</v>
      </c>
      <c r="H6626" s="24">
        <v>1044.8956298828125</v>
      </c>
    </row>
    <row r="6627" spans="1:8">
      <c r="A6627">
        <v>98</v>
      </c>
      <c r="B6627" t="s">
        <v>316</v>
      </c>
      <c r="C6627">
        <v>18</v>
      </c>
      <c r="D6627" s="24">
        <v>43728.89453125</v>
      </c>
      <c r="E6627" s="24">
        <v>21174.029296875</v>
      </c>
      <c r="F6627" s="24">
        <v>44067.26953125</v>
      </c>
      <c r="G6627" s="24">
        <v>88011.65625</v>
      </c>
      <c r="H6627" s="24">
        <v>944.41766357421875</v>
      </c>
    </row>
    <row r="6628" spans="1:8">
      <c r="A6628">
        <v>99</v>
      </c>
      <c r="B6628" t="s">
        <v>363</v>
      </c>
      <c r="C6628">
        <v>18</v>
      </c>
      <c r="D6628" s="24">
        <v>5535.34033203125</v>
      </c>
      <c r="E6628" s="24">
        <v>1110.8507080078125</v>
      </c>
      <c r="F6628" s="24">
        <v>943.0587158203125</v>
      </c>
      <c r="G6628" s="24">
        <v>665.17620849609375</v>
      </c>
      <c r="H6628" s="24">
        <v>553.76593017578125</v>
      </c>
    </row>
    <row r="6629" spans="1:8">
      <c r="A6629">
        <v>100</v>
      </c>
      <c r="B6629" t="s">
        <v>364</v>
      </c>
      <c r="C6629">
        <v>18</v>
      </c>
      <c r="D6629" s="24">
        <v>6531.3818359375</v>
      </c>
      <c r="E6629" s="24">
        <v>1321.603759765625</v>
      </c>
      <c r="F6629" s="24">
        <v>968.734619140625</v>
      </c>
      <c r="G6629" s="24">
        <v>1394.8017578125</v>
      </c>
      <c r="H6629" s="24">
        <v>357.09185791015625</v>
      </c>
    </row>
    <row r="6630" spans="1:8">
      <c r="A6630">
        <v>101</v>
      </c>
      <c r="B6630" t="s">
        <v>365</v>
      </c>
      <c r="C6630">
        <v>18</v>
      </c>
      <c r="D6630" s="24">
        <v>1930.9664306640625</v>
      </c>
      <c r="E6630" s="24">
        <v>325.14190673828125</v>
      </c>
      <c r="F6630" s="24">
        <v>352.46530151367188</v>
      </c>
      <c r="G6630" s="24">
        <v>854.8671875</v>
      </c>
      <c r="H6630" s="24">
        <v>501.14385986328125</v>
      </c>
    </row>
    <row r="6631" spans="1:8">
      <c r="A6631">
        <v>102</v>
      </c>
      <c r="B6631" t="s">
        <v>366</v>
      </c>
      <c r="C6631">
        <v>18</v>
      </c>
      <c r="D6631" s="24">
        <v>20724.37890625</v>
      </c>
      <c r="E6631" s="24">
        <v>5684.06982421875</v>
      </c>
      <c r="F6631" s="24">
        <v>5181.42138671875</v>
      </c>
      <c r="G6631" s="24">
        <v>8565.6318359375</v>
      </c>
      <c r="H6631" s="24">
        <v>7328.2197265625</v>
      </c>
    </row>
    <row r="6632" spans="1:8">
      <c r="A6632">
        <v>103</v>
      </c>
      <c r="B6632" t="s">
        <v>367</v>
      </c>
      <c r="C6632">
        <v>18</v>
      </c>
      <c r="D6632" s="24">
        <v>9041.9990234375</v>
      </c>
      <c r="E6632" s="24">
        <v>1597.9088134765625</v>
      </c>
      <c r="F6632" s="24">
        <v>1045.5997314453125</v>
      </c>
      <c r="G6632" s="24">
        <v>1119.0198974609375</v>
      </c>
      <c r="H6632" s="24">
        <v>669.40625</v>
      </c>
    </row>
    <row r="6633" spans="1:8">
      <c r="A6633">
        <v>104</v>
      </c>
      <c r="B6633" t="s">
        <v>368</v>
      </c>
      <c r="C6633">
        <v>18</v>
      </c>
      <c r="D6633" s="24">
        <v>7885.73681640625</v>
      </c>
      <c r="E6633" s="24">
        <v>1171.1710205078125</v>
      </c>
      <c r="F6633" s="24">
        <v>829.8656005859375</v>
      </c>
      <c r="G6633" s="24">
        <v>1622.84619140625</v>
      </c>
      <c r="H6633" s="24">
        <v>1215.4583740234375</v>
      </c>
    </row>
    <row r="6634" spans="1:8">
      <c r="A6634">
        <v>105</v>
      </c>
      <c r="B6634" t="s">
        <v>369</v>
      </c>
      <c r="C6634">
        <v>18</v>
      </c>
      <c r="D6634" s="24">
        <v>3469.74365234375</v>
      </c>
      <c r="E6634" s="24">
        <v>740.45050048828125</v>
      </c>
      <c r="F6634" s="24">
        <v>809.60980224609375</v>
      </c>
      <c r="G6634" s="24">
        <v>527.02978515625</v>
      </c>
      <c r="H6634" s="24">
        <v>304.60055541992188</v>
      </c>
    </row>
    <row r="6635" spans="1:8">
      <c r="A6635">
        <v>106</v>
      </c>
      <c r="B6635" t="s">
        <v>370</v>
      </c>
      <c r="C6635">
        <v>18</v>
      </c>
      <c r="D6635" s="24">
        <v>10827.7607421875</v>
      </c>
      <c r="E6635" s="24">
        <v>2119.5166015625</v>
      </c>
      <c r="F6635" s="24">
        <v>2065.478271484375</v>
      </c>
      <c r="G6635" s="24">
        <v>1151.124267578125</v>
      </c>
      <c r="H6635" s="24">
        <v>1018.2686767578125</v>
      </c>
    </row>
    <row r="6636" spans="1:8">
      <c r="A6636">
        <v>107</v>
      </c>
      <c r="B6636" t="s">
        <v>371</v>
      </c>
      <c r="C6636">
        <v>18</v>
      </c>
      <c r="D6636" s="24">
        <v>6719.31494140625</v>
      </c>
      <c r="E6636" s="24">
        <v>1150.674072265625</v>
      </c>
      <c r="F6636" s="24">
        <v>320.15179443359375</v>
      </c>
      <c r="G6636" s="24">
        <v>1368.5074462890625</v>
      </c>
      <c r="H6636" s="24">
        <v>835.8885498046875</v>
      </c>
    </row>
    <row r="6637" spans="1:8">
      <c r="A6637">
        <v>108</v>
      </c>
      <c r="B6637" t="s">
        <v>372</v>
      </c>
      <c r="C6637">
        <v>18</v>
      </c>
      <c r="D6637" s="24">
        <v>7683.1240234375</v>
      </c>
      <c r="E6637" s="24">
        <v>1524.9176025390625</v>
      </c>
      <c r="F6637" s="24">
        <v>882.35760498046875</v>
      </c>
      <c r="G6637" s="24">
        <v>1420.32568359375</v>
      </c>
      <c r="H6637" s="24">
        <v>771.21282958984375</v>
      </c>
    </row>
    <row r="6638" spans="1:8">
      <c r="A6638">
        <v>109</v>
      </c>
      <c r="B6638" t="s">
        <v>373</v>
      </c>
      <c r="C6638">
        <v>18</v>
      </c>
      <c r="D6638" s="24">
        <v>2373.468505859375</v>
      </c>
      <c r="E6638" s="24">
        <v>177.75912475585938</v>
      </c>
      <c r="F6638" s="24">
        <v>364.69656372070312</v>
      </c>
      <c r="G6638" s="24">
        <v>269.71517944335938</v>
      </c>
      <c r="H6638" s="24">
        <v>-19.272350311279297</v>
      </c>
    </row>
    <row r="6639" spans="1:8">
      <c r="A6639">
        <v>110</v>
      </c>
      <c r="B6639" t="s">
        <v>374</v>
      </c>
      <c r="C6639">
        <v>18</v>
      </c>
      <c r="D6639" s="24">
        <v>4054.03076171875</v>
      </c>
      <c r="E6639" s="24">
        <v>465.76873779296875</v>
      </c>
      <c r="F6639" s="24">
        <v>414.5467529296875</v>
      </c>
      <c r="G6639" s="24">
        <v>646.2763671875</v>
      </c>
      <c r="H6639" s="24">
        <v>106.71698760986328</v>
      </c>
    </row>
    <row r="6640" spans="1:8">
      <c r="A6640">
        <v>111</v>
      </c>
      <c r="B6640" t="s">
        <v>375</v>
      </c>
      <c r="C6640">
        <v>18</v>
      </c>
      <c r="D6640" s="24">
        <v>6429.80615234375</v>
      </c>
      <c r="E6640" s="24">
        <v>522.33343505859375</v>
      </c>
      <c r="F6640" s="24">
        <v>353.71231079101562</v>
      </c>
      <c r="G6640" s="24">
        <v>987.22259521484375</v>
      </c>
      <c r="H6640" s="24">
        <v>386.05056762695312</v>
      </c>
    </row>
    <row r="6641" spans="1:8">
      <c r="A6641">
        <v>112</v>
      </c>
      <c r="B6641" t="s">
        <v>376</v>
      </c>
      <c r="C6641">
        <v>18</v>
      </c>
      <c r="D6641" s="24">
        <v>3279.001708984375</v>
      </c>
      <c r="E6641" s="24">
        <v>641.163330078125</v>
      </c>
      <c r="F6641" s="24">
        <v>679.2120361328125</v>
      </c>
      <c r="G6641" s="24">
        <v>878.48486328125</v>
      </c>
      <c r="H6641" s="24">
        <v>215.518798828125</v>
      </c>
    </row>
    <row r="6642" spans="1:8">
      <c r="A6642">
        <v>113</v>
      </c>
      <c r="B6642" t="s">
        <v>377</v>
      </c>
      <c r="C6642">
        <v>18</v>
      </c>
      <c r="D6642" s="24">
        <v>11478.9775390625</v>
      </c>
      <c r="E6642" s="24">
        <v>1678.8409423828125</v>
      </c>
      <c r="F6642" s="24">
        <v>1337.7855224609375</v>
      </c>
      <c r="G6642" s="24">
        <v>1424.938720703125</v>
      </c>
      <c r="H6642" s="24">
        <v>737.74871826171875</v>
      </c>
    </row>
    <row r="6643" spans="1:8">
      <c r="A6643">
        <v>114</v>
      </c>
      <c r="B6643" t="s">
        <v>378</v>
      </c>
      <c r="C6643">
        <v>18</v>
      </c>
      <c r="D6643" s="24">
        <v>2092.759033203125</v>
      </c>
      <c r="E6643" s="24">
        <v>438.57180786132812</v>
      </c>
      <c r="F6643" s="24">
        <v>406.01266479492188</v>
      </c>
      <c r="G6643" s="24">
        <v>519.58331298828125</v>
      </c>
      <c r="H6643" s="24">
        <v>-101.73948669433594</v>
      </c>
    </row>
    <row r="6644" spans="1:8">
      <c r="A6644">
        <v>115</v>
      </c>
      <c r="B6644" t="s">
        <v>379</v>
      </c>
      <c r="C6644">
        <v>18</v>
      </c>
      <c r="D6644" s="24">
        <v>3781.7060546875</v>
      </c>
      <c r="E6644" s="24">
        <v>493.52191162109375</v>
      </c>
      <c r="F6644" s="24">
        <v>656.79498291015625</v>
      </c>
      <c r="G6644" s="24">
        <v>992.9442138671875</v>
      </c>
      <c r="H6644" s="24">
        <v>449.37091064453125</v>
      </c>
    </row>
    <row r="6645" spans="1:8">
      <c r="A6645">
        <v>116</v>
      </c>
      <c r="B6645" t="s">
        <v>380</v>
      </c>
      <c r="C6645">
        <v>18</v>
      </c>
      <c r="D6645" s="24">
        <v>6984.13525390625</v>
      </c>
      <c r="E6645" s="24">
        <v>977.44537353515625</v>
      </c>
      <c r="F6645" s="24">
        <v>438.04269409179688</v>
      </c>
      <c r="G6645" s="24">
        <v>1005.7601318359375</v>
      </c>
      <c r="H6645" s="24">
        <v>542.87127685546875</v>
      </c>
    </row>
    <row r="6646" spans="1:8">
      <c r="A6646">
        <v>117</v>
      </c>
      <c r="B6646" t="s">
        <v>381</v>
      </c>
      <c r="C6646">
        <v>18</v>
      </c>
      <c r="D6646" s="24">
        <v>2434.820068359375</v>
      </c>
      <c r="E6646" s="24">
        <v>372.97366333007812</v>
      </c>
      <c r="F6646" s="24">
        <v>160.4989013671875</v>
      </c>
      <c r="G6646" s="24">
        <v>756.13299560546875</v>
      </c>
      <c r="H6646" s="24">
        <v>442.29705810546875</v>
      </c>
    </row>
    <row r="6647" spans="1:8">
      <c r="A6647">
        <v>118</v>
      </c>
      <c r="B6647" t="s">
        <v>382</v>
      </c>
      <c r="C6647">
        <v>18</v>
      </c>
      <c r="D6647" s="24">
        <v>1451.3731689453125</v>
      </c>
      <c r="E6647" s="24">
        <v>308.96127319335938</v>
      </c>
      <c r="F6647" s="24">
        <v>260.28366088867188</v>
      </c>
      <c r="G6647" s="24">
        <v>353.98233032226562</v>
      </c>
      <c r="H6647" s="24">
        <v>69.476264953613281</v>
      </c>
    </row>
    <row r="6648" spans="1:8">
      <c r="A6648">
        <v>119</v>
      </c>
      <c r="B6648" t="s">
        <v>383</v>
      </c>
      <c r="C6648">
        <v>18</v>
      </c>
      <c r="D6648" s="24">
        <v>3217.197509765625</v>
      </c>
      <c r="E6648" s="24">
        <v>736.20855712890625</v>
      </c>
      <c r="F6648" s="24">
        <v>507.94570922851562</v>
      </c>
      <c r="G6648" s="24">
        <v>694.50927734375</v>
      </c>
      <c r="H6648" s="24">
        <v>814.79742431640625</v>
      </c>
    </row>
    <row r="6649" spans="1:8">
      <c r="A6649">
        <v>120</v>
      </c>
      <c r="B6649" t="s">
        <v>384</v>
      </c>
      <c r="C6649">
        <v>18</v>
      </c>
      <c r="D6649" s="24">
        <v>7533.44091796875</v>
      </c>
      <c r="E6649" s="24">
        <v>1172.2371826171875</v>
      </c>
      <c r="F6649" s="24">
        <v>442.83856201171875</v>
      </c>
      <c r="G6649" s="24">
        <v>1055.5198974609375</v>
      </c>
      <c r="H6649" s="24">
        <v>169.23072814941406</v>
      </c>
    </row>
    <row r="6650" spans="1:8">
      <c r="A6650">
        <v>121</v>
      </c>
      <c r="B6650" t="s">
        <v>318</v>
      </c>
      <c r="C6650">
        <v>18</v>
      </c>
      <c r="D6650" s="24">
        <v>60464.09765625</v>
      </c>
      <c r="E6650" s="24">
        <v>27876.8515625</v>
      </c>
      <c r="F6650" s="24">
        <v>59739.32421875</v>
      </c>
      <c r="G6650" s="24">
        <v>114299.53125</v>
      </c>
      <c r="H6650" s="24">
        <v>415.55606079101562</v>
      </c>
    </row>
    <row r="6651" spans="1:8">
      <c r="A6651">
        <v>122</v>
      </c>
      <c r="B6651" t="s">
        <v>320</v>
      </c>
      <c r="C6651">
        <v>18</v>
      </c>
      <c r="D6651" s="24">
        <v>32512.447265625</v>
      </c>
      <c r="E6651" s="24">
        <v>16181.9375</v>
      </c>
      <c r="F6651" s="24">
        <v>35621.81640625</v>
      </c>
      <c r="G6651" s="24">
        <v>68838.546875</v>
      </c>
      <c r="H6651" s="24">
        <v>740.82720947265625</v>
      </c>
    </row>
    <row r="6652" spans="1:8">
      <c r="A6652">
        <v>123</v>
      </c>
      <c r="B6652" t="s">
        <v>385</v>
      </c>
      <c r="C6652">
        <v>18</v>
      </c>
      <c r="D6652" s="24">
        <v>3505.7216796875</v>
      </c>
      <c r="E6652" s="24">
        <v>1050.61962890625</v>
      </c>
      <c r="F6652" s="24">
        <v>79.857940673828125</v>
      </c>
      <c r="G6652" s="24">
        <v>974.34967041015625</v>
      </c>
      <c r="H6652" s="24">
        <v>273.27389526367188</v>
      </c>
    </row>
    <row r="6653" spans="1:8">
      <c r="A6653">
        <v>124</v>
      </c>
      <c r="B6653" t="s">
        <v>386</v>
      </c>
      <c r="C6653">
        <v>18</v>
      </c>
      <c r="D6653" s="24">
        <v>4595.03076171875</v>
      </c>
      <c r="E6653" s="24">
        <v>1230.887451171875</v>
      </c>
      <c r="F6653" s="24">
        <v>635.17620849609375</v>
      </c>
      <c r="G6653" s="24">
        <v>1250.3211669921875</v>
      </c>
      <c r="H6653" s="24">
        <v>919.451416015625</v>
      </c>
    </row>
    <row r="6654" spans="1:8">
      <c r="A6654">
        <v>125</v>
      </c>
      <c r="B6654" t="s">
        <v>387</v>
      </c>
      <c r="C6654">
        <v>18</v>
      </c>
      <c r="D6654" s="24">
        <v>8743.22265625</v>
      </c>
      <c r="E6654" s="24">
        <v>1767.701904296875</v>
      </c>
      <c r="F6654" s="24">
        <v>1160.28759765625</v>
      </c>
      <c r="G6654" s="24">
        <v>1780.770263671875</v>
      </c>
      <c r="H6654" s="24">
        <v>668.15411376953125</v>
      </c>
    </row>
    <row r="6655" spans="1:8">
      <c r="A6655">
        <v>126</v>
      </c>
      <c r="B6655" t="s">
        <v>388</v>
      </c>
      <c r="C6655">
        <v>18</v>
      </c>
      <c r="D6655" s="24">
        <v>11074.279296875</v>
      </c>
      <c r="E6655" s="24">
        <v>1944.1849365234375</v>
      </c>
      <c r="F6655" s="24">
        <v>1173.5230712890625</v>
      </c>
      <c r="G6655" s="24">
        <v>1833.507568359375</v>
      </c>
      <c r="H6655" s="24">
        <v>971.3997802734375</v>
      </c>
    </row>
    <row r="6656" spans="1:8">
      <c r="A6656">
        <v>127</v>
      </c>
      <c r="B6656" t="s">
        <v>389</v>
      </c>
      <c r="C6656">
        <v>18</v>
      </c>
      <c r="D6656" s="24">
        <v>3154.7998046875</v>
      </c>
      <c r="E6656" s="24">
        <v>450.12875366210938</v>
      </c>
      <c r="F6656" s="24">
        <v>335.95590209960938</v>
      </c>
      <c r="G6656" s="24">
        <v>901.5804443359375</v>
      </c>
      <c r="H6656" s="24">
        <v>567.8675537109375</v>
      </c>
    </row>
    <row r="6657" spans="1:8">
      <c r="A6657">
        <v>128</v>
      </c>
      <c r="B6657" t="s">
        <v>390</v>
      </c>
      <c r="C6657">
        <v>18</v>
      </c>
      <c r="D6657" s="24">
        <v>13573.48828125</v>
      </c>
      <c r="E6657" s="24">
        <v>1998.5023193359375</v>
      </c>
      <c r="F6657" s="24">
        <v>1569.494140625</v>
      </c>
      <c r="G6657" s="24">
        <v>2009.707763671875</v>
      </c>
      <c r="H6657" s="24">
        <v>1474.6651611328125</v>
      </c>
    </row>
    <row r="6658" spans="1:8">
      <c r="A6658">
        <v>129</v>
      </c>
      <c r="B6658" t="s">
        <v>391</v>
      </c>
      <c r="C6658">
        <v>18</v>
      </c>
      <c r="D6658" s="24">
        <v>25680.400390625</v>
      </c>
      <c r="E6658" s="24">
        <v>4816.09130859375</v>
      </c>
      <c r="F6658" s="24">
        <v>3176.314697265625</v>
      </c>
      <c r="G6658" s="24">
        <v>3755.272216796875</v>
      </c>
      <c r="H6658" s="24">
        <v>3176.921142578125</v>
      </c>
    </row>
    <row r="6659" spans="1:8">
      <c r="A6659">
        <v>130</v>
      </c>
      <c r="B6659" t="s">
        <v>392</v>
      </c>
      <c r="C6659">
        <v>18</v>
      </c>
      <c r="D6659" s="24">
        <v>5068.89990234375</v>
      </c>
      <c r="E6659" s="24">
        <v>793.37255859375</v>
      </c>
      <c r="F6659" s="24">
        <v>806.23565673828125</v>
      </c>
      <c r="G6659" s="24">
        <v>885.76190185546875</v>
      </c>
      <c r="H6659" s="24">
        <v>869.43255615234375</v>
      </c>
    </row>
    <row r="6660" spans="1:8">
      <c r="A6660">
        <v>131</v>
      </c>
      <c r="B6660" t="s">
        <v>393</v>
      </c>
      <c r="C6660">
        <v>18</v>
      </c>
      <c r="D6660" s="24">
        <v>8127.28515625</v>
      </c>
      <c r="E6660" s="24">
        <v>1069.4171142578125</v>
      </c>
      <c r="F6660" s="24">
        <v>678.81903076171875</v>
      </c>
      <c r="G6660" s="24">
        <v>764.4720458984375</v>
      </c>
      <c r="H6660" s="24">
        <v>1551.60693359375</v>
      </c>
    </row>
    <row r="6661" spans="1:8">
      <c r="A6661">
        <v>132</v>
      </c>
      <c r="B6661" t="s">
        <v>394</v>
      </c>
      <c r="C6661">
        <v>18</v>
      </c>
      <c r="D6661" s="24">
        <v>528.221923828125</v>
      </c>
      <c r="E6661" s="24">
        <v>747.741943359375</v>
      </c>
      <c r="F6661" s="24">
        <v>262.87417602539062</v>
      </c>
      <c r="G6661" s="24">
        <v>69.01953125</v>
      </c>
      <c r="H6661" s="24">
        <v>617.65802001953125</v>
      </c>
    </row>
    <row r="6662" spans="1:8">
      <c r="A6662">
        <v>133</v>
      </c>
      <c r="B6662" t="s">
        <v>395</v>
      </c>
      <c r="C6662">
        <v>18</v>
      </c>
      <c r="D6662" s="24">
        <v>9228.251953125</v>
      </c>
      <c r="E6662" s="24">
        <v>1958.5382080078125</v>
      </c>
      <c r="F6662" s="24">
        <v>1267.3118896484375</v>
      </c>
      <c r="G6662" s="24">
        <v>1730.1326904296875</v>
      </c>
      <c r="H6662" s="24">
        <v>1586.8612060546875</v>
      </c>
    </row>
    <row r="6663" spans="1:8">
      <c r="A6663">
        <v>134</v>
      </c>
      <c r="B6663" t="s">
        <v>396</v>
      </c>
      <c r="C6663">
        <v>18</v>
      </c>
      <c r="D6663" s="24">
        <v>9498.28515625</v>
      </c>
      <c r="E6663" s="24">
        <v>2624.727294921875</v>
      </c>
      <c r="F6663" s="24">
        <v>1010.6646118164062</v>
      </c>
      <c r="G6663" s="24">
        <v>1628.1793212890625</v>
      </c>
      <c r="H6663" s="24">
        <v>1637.927978515625</v>
      </c>
    </row>
    <row r="6664" spans="1:8">
      <c r="A6664">
        <v>135</v>
      </c>
      <c r="B6664" t="s">
        <v>397</v>
      </c>
      <c r="C6664">
        <v>18</v>
      </c>
      <c r="D6664" s="24">
        <v>15310.7099609375</v>
      </c>
      <c r="E6664" s="24">
        <v>1983.1536865234375</v>
      </c>
      <c r="F6664" s="24">
        <v>2067.078369140625</v>
      </c>
      <c r="G6664" s="24">
        <v>1487.07373046875</v>
      </c>
      <c r="H6664" s="24">
        <v>1070.5279541015625</v>
      </c>
    </row>
    <row r="6665" spans="1:8">
      <c r="A6665">
        <v>136</v>
      </c>
      <c r="B6665" t="s">
        <v>398</v>
      </c>
      <c r="C6665">
        <v>18</v>
      </c>
      <c r="D6665" s="24">
        <v>15777.1982421875</v>
      </c>
      <c r="E6665" s="24">
        <v>3685.032958984375</v>
      </c>
      <c r="F6665" s="24">
        <v>2537.279296875</v>
      </c>
      <c r="G6665" s="24">
        <v>2566.45849609375</v>
      </c>
      <c r="H6665" s="24">
        <v>2221.955322265625</v>
      </c>
    </row>
    <row r="6666" spans="1:8">
      <c r="A6666">
        <v>137</v>
      </c>
      <c r="B6666" t="s">
        <v>399</v>
      </c>
      <c r="C6666">
        <v>18</v>
      </c>
      <c r="D6666" s="24">
        <v>5017.705078125</v>
      </c>
      <c r="E6666" s="24">
        <v>1700.0274658203125</v>
      </c>
      <c r="F6666" s="24">
        <v>705.93841552734375</v>
      </c>
      <c r="G6666" s="24">
        <v>529.55145263671875</v>
      </c>
      <c r="H6666" s="24">
        <v>133.52714538574219</v>
      </c>
    </row>
    <row r="6667" spans="1:8">
      <c r="A6667">
        <v>138</v>
      </c>
      <c r="B6667" t="s">
        <v>400</v>
      </c>
      <c r="C6667">
        <v>18</v>
      </c>
      <c r="D6667" s="24">
        <v>4144.61181640625</v>
      </c>
      <c r="E6667" s="24">
        <v>1575.4888916015625</v>
      </c>
      <c r="F6667" s="24">
        <v>433.842041015625</v>
      </c>
      <c r="G6667" s="24">
        <v>1325.454833984375</v>
      </c>
      <c r="H6667" s="24">
        <v>264.94482421875</v>
      </c>
    </row>
    <row r="6668" spans="1:8">
      <c r="A6668">
        <v>139</v>
      </c>
      <c r="B6668" t="s">
        <v>401</v>
      </c>
      <c r="C6668">
        <v>18</v>
      </c>
      <c r="D6668" s="24">
        <v>12182.341796875</v>
      </c>
      <c r="E6668" s="24">
        <v>2145.945068359375</v>
      </c>
      <c r="F6668" s="24">
        <v>1404.015869140625</v>
      </c>
      <c r="G6668" s="24">
        <v>1982.363037109375</v>
      </c>
      <c r="H6668" s="24">
        <v>1354.694580078125</v>
      </c>
    </row>
    <row r="6669" spans="1:8">
      <c r="A6669">
        <v>140</v>
      </c>
      <c r="B6669" t="s">
        <v>402</v>
      </c>
      <c r="C6669">
        <v>18</v>
      </c>
      <c r="D6669" s="24">
        <v>5106.5712890625</v>
      </c>
      <c r="E6669" s="24">
        <v>1159.8973388671875</v>
      </c>
      <c r="F6669" s="24">
        <v>848.8773193359375</v>
      </c>
      <c r="G6669" s="24">
        <v>1239.2628173828125</v>
      </c>
      <c r="H6669" s="24">
        <v>491.16531372070312</v>
      </c>
    </row>
    <row r="6670" spans="1:8">
      <c r="A6670">
        <v>141</v>
      </c>
      <c r="B6670" t="s">
        <v>403</v>
      </c>
      <c r="C6670">
        <v>18</v>
      </c>
      <c r="D6670" s="24">
        <v>7077.91845703125</v>
      </c>
      <c r="E6670" s="24">
        <v>1453.6529541015625</v>
      </c>
      <c r="F6670" s="24">
        <v>830.59478759765625</v>
      </c>
      <c r="G6670" s="24">
        <v>1467.327392578125</v>
      </c>
      <c r="H6670" s="24">
        <v>725.0618896484375</v>
      </c>
    </row>
    <row r="6671" spans="1:8">
      <c r="A6671">
        <v>142</v>
      </c>
      <c r="B6671" t="s">
        <v>404</v>
      </c>
      <c r="C6671">
        <v>18</v>
      </c>
      <c r="D6671" s="24">
        <v>17740.986328125</v>
      </c>
      <c r="E6671" s="24">
        <v>3299.38134765625</v>
      </c>
      <c r="F6671" s="24">
        <v>1647.8905029296875</v>
      </c>
      <c r="G6671" s="24">
        <v>1927.2730712890625</v>
      </c>
      <c r="H6671" s="24">
        <v>980.72161865234375</v>
      </c>
    </row>
    <row r="6672" spans="1:8">
      <c r="A6672">
        <v>143</v>
      </c>
      <c r="B6672" t="s">
        <v>405</v>
      </c>
      <c r="C6672">
        <v>18</v>
      </c>
      <c r="D6672" s="24">
        <v>2832.892578125</v>
      </c>
      <c r="E6672" s="24">
        <v>431.87496948242188</v>
      </c>
      <c r="F6672" s="24">
        <v>-142.7806396484375</v>
      </c>
      <c r="G6672" s="24">
        <v>143.63070678710938</v>
      </c>
      <c r="H6672" s="24">
        <v>179.79669189453125</v>
      </c>
    </row>
    <row r="6673" spans="1:8">
      <c r="A6673">
        <v>144</v>
      </c>
      <c r="B6673" t="s">
        <v>406</v>
      </c>
      <c r="C6673">
        <v>18</v>
      </c>
      <c r="D6673" s="24">
        <v>1834.5787353515625</v>
      </c>
      <c r="E6673" s="24">
        <v>897.0970458984375</v>
      </c>
      <c r="F6673" s="24">
        <v>280.15676879882812</v>
      </c>
      <c r="G6673" s="24">
        <v>487.25302124023438</v>
      </c>
      <c r="H6673" s="24">
        <v>463.802001953125</v>
      </c>
    </row>
    <row r="6674" spans="1:8">
      <c r="A6674">
        <v>145</v>
      </c>
      <c r="B6674" t="s">
        <v>407</v>
      </c>
      <c r="C6674">
        <v>18</v>
      </c>
      <c r="D6674" s="24">
        <v>12345.1044921875</v>
      </c>
      <c r="E6674" s="24">
        <v>1652.0037841796875</v>
      </c>
      <c r="F6674" s="24">
        <v>1250.7679443359375</v>
      </c>
      <c r="G6674" s="24">
        <v>1663.6162109375</v>
      </c>
      <c r="H6674" s="24">
        <v>627.236572265625</v>
      </c>
    </row>
    <row r="6675" spans="1:8">
      <c r="A6675">
        <v>146</v>
      </c>
      <c r="B6675" t="s">
        <v>408</v>
      </c>
      <c r="C6675">
        <v>18</v>
      </c>
      <c r="D6675" s="24">
        <v>14573.3447265625</v>
      </c>
      <c r="E6675" s="24">
        <v>1881.732421875</v>
      </c>
      <c r="F6675" s="24">
        <v>953.309326171875</v>
      </c>
      <c r="G6675" s="24">
        <v>1171.18701171875</v>
      </c>
      <c r="H6675" s="24">
        <v>520.33575439453125</v>
      </c>
    </row>
    <row r="6676" spans="1:8">
      <c r="A6676">
        <v>147</v>
      </c>
      <c r="B6676" t="s">
        <v>409</v>
      </c>
      <c r="C6676">
        <v>18</v>
      </c>
      <c r="D6676" s="24">
        <v>7421.65380859375</v>
      </c>
      <c r="E6676" s="24">
        <v>1511.015380859375</v>
      </c>
      <c r="F6676" s="24">
        <v>786.23541259765625</v>
      </c>
      <c r="G6676" s="24">
        <v>970.50341796875</v>
      </c>
      <c r="H6676" s="24">
        <v>350.11614990234375</v>
      </c>
    </row>
    <row r="6677" spans="1:8">
      <c r="A6677">
        <v>148</v>
      </c>
      <c r="B6677" t="s">
        <v>410</v>
      </c>
      <c r="C6677">
        <v>18</v>
      </c>
      <c r="D6677" s="24">
        <v>9499.396484375</v>
      </c>
      <c r="E6677" s="24">
        <v>1322.6336669921875</v>
      </c>
      <c r="F6677" s="24">
        <v>1187.9122314453125</v>
      </c>
      <c r="G6677" s="24">
        <v>2115.3291015625</v>
      </c>
      <c r="H6677" s="24">
        <v>664.9698486328125</v>
      </c>
    </row>
    <row r="6678" spans="1:8">
      <c r="A6678">
        <v>149</v>
      </c>
      <c r="B6678" t="s">
        <v>411</v>
      </c>
      <c r="C6678">
        <v>18</v>
      </c>
      <c r="D6678" s="24">
        <v>30543.919921875</v>
      </c>
      <c r="E6678" s="24">
        <v>4847.0703125</v>
      </c>
      <c r="F6678" s="24">
        <v>3642.930419921875</v>
      </c>
      <c r="G6678" s="24">
        <v>2894.61328125</v>
      </c>
      <c r="H6678" s="24">
        <v>2140.347412109375</v>
      </c>
    </row>
    <row r="6679" spans="1:8">
      <c r="A6679">
        <v>150</v>
      </c>
      <c r="B6679" t="s">
        <v>412</v>
      </c>
      <c r="C6679">
        <v>18</v>
      </c>
      <c r="D6679" s="24">
        <v>10661.2666015625</v>
      </c>
      <c r="E6679" s="24">
        <v>2131.409423828125</v>
      </c>
      <c r="F6679" s="24">
        <v>1022.576171875</v>
      </c>
      <c r="G6679" s="24">
        <v>1292.517578125</v>
      </c>
      <c r="H6679" s="24">
        <v>575.51068115234375</v>
      </c>
    </row>
    <row r="6680" spans="1:8">
      <c r="A6680">
        <v>151</v>
      </c>
      <c r="B6680" t="s">
        <v>413</v>
      </c>
      <c r="C6680">
        <v>18</v>
      </c>
      <c r="D6680" s="24">
        <v>7899.8857421875</v>
      </c>
      <c r="E6680" s="24">
        <v>1214.9442138671875</v>
      </c>
      <c r="F6680" s="24">
        <v>924.4927978515625</v>
      </c>
      <c r="G6680" s="24">
        <v>1293.941162109375</v>
      </c>
      <c r="H6680" s="24">
        <v>713.24481201171875</v>
      </c>
    </row>
    <row r="6681" spans="1:8">
      <c r="A6681">
        <v>152</v>
      </c>
      <c r="B6681" t="s">
        <v>414</v>
      </c>
      <c r="C6681">
        <v>18</v>
      </c>
      <c r="D6681" s="24">
        <v>6613.62890625</v>
      </c>
      <c r="E6681" s="24">
        <v>1180.494140625</v>
      </c>
      <c r="F6681" s="24">
        <v>773.19488525390625</v>
      </c>
      <c r="G6681" s="24">
        <v>2084.794677734375</v>
      </c>
      <c r="H6681" s="24">
        <v>1196.7264404296875</v>
      </c>
    </row>
    <row r="6682" spans="1:8">
      <c r="A6682">
        <v>153</v>
      </c>
      <c r="B6682" t="s">
        <v>415</v>
      </c>
      <c r="C6682">
        <v>18</v>
      </c>
      <c r="D6682" s="24">
        <v>4114.67822265625</v>
      </c>
      <c r="E6682" s="24">
        <v>586.83758544921875</v>
      </c>
      <c r="F6682" s="24">
        <v>842.3970947265625</v>
      </c>
      <c r="G6682" s="24">
        <v>1441.756103515625</v>
      </c>
      <c r="H6682" s="24">
        <v>395.11102294921875</v>
      </c>
    </row>
    <row r="6683" spans="1:8">
      <c r="A6683">
        <v>154</v>
      </c>
      <c r="B6683" t="s">
        <v>416</v>
      </c>
      <c r="C6683">
        <v>18</v>
      </c>
      <c r="D6683" s="24">
        <v>2377.60546875</v>
      </c>
      <c r="E6683" s="24">
        <v>1023.5471801757812</v>
      </c>
      <c r="F6683" s="24">
        <v>1004.434326171875</v>
      </c>
      <c r="G6683" s="24">
        <v>695.2459716796875</v>
      </c>
      <c r="H6683" s="24">
        <v>175.78359985351562</v>
      </c>
    </row>
    <row r="6684" spans="1:8">
      <c r="A6684">
        <v>155</v>
      </c>
      <c r="B6684" t="s">
        <v>417</v>
      </c>
      <c r="C6684">
        <v>18</v>
      </c>
      <c r="D6684" s="24">
        <v>8321.4921875</v>
      </c>
      <c r="E6684" s="24">
        <v>549.65875244140625</v>
      </c>
      <c r="F6684" s="24">
        <v>349.13436889648438</v>
      </c>
      <c r="G6684" s="24">
        <v>987.48504638671875</v>
      </c>
      <c r="H6684" s="24">
        <v>1019.4696655273438</v>
      </c>
    </row>
    <row r="6685" spans="1:8">
      <c r="A6685">
        <v>156</v>
      </c>
      <c r="B6685" t="s">
        <v>418</v>
      </c>
      <c r="C6685">
        <v>18</v>
      </c>
      <c r="D6685" s="24">
        <v>7491.1201171875</v>
      </c>
      <c r="E6685" s="24">
        <v>1929.2178955078125</v>
      </c>
      <c r="F6685" s="24">
        <v>974.38812255859375</v>
      </c>
      <c r="G6685" s="24">
        <v>621.82293701171875</v>
      </c>
      <c r="H6685" s="24">
        <v>34.803886413574219</v>
      </c>
    </row>
    <row r="6686" spans="1:8">
      <c r="A6686">
        <v>157</v>
      </c>
      <c r="B6686" t="s">
        <v>419</v>
      </c>
      <c r="C6686">
        <v>18</v>
      </c>
      <c r="D6686" s="24">
        <v>4250.06640625</v>
      </c>
      <c r="E6686" s="24">
        <v>574.40948486328125</v>
      </c>
      <c r="F6686" s="24">
        <v>171.17927551269531</v>
      </c>
      <c r="G6686" s="24">
        <v>602.52362060546875</v>
      </c>
      <c r="H6686" s="24">
        <v>-74.595428466796875</v>
      </c>
    </row>
    <row r="6687" spans="1:8">
      <c r="A6687">
        <v>158</v>
      </c>
      <c r="B6687" t="s">
        <v>420</v>
      </c>
      <c r="C6687">
        <v>18</v>
      </c>
      <c r="D6687" s="24">
        <v>4084.823486328125</v>
      </c>
      <c r="E6687" s="24">
        <v>696.5693359375</v>
      </c>
      <c r="F6687" s="24">
        <v>764.412353515625</v>
      </c>
      <c r="G6687" s="24">
        <v>928.76165771484375</v>
      </c>
      <c r="H6687" s="24">
        <v>914.1102294921875</v>
      </c>
    </row>
    <row r="6688" spans="1:8">
      <c r="A6688">
        <v>159</v>
      </c>
      <c r="B6688" t="s">
        <v>421</v>
      </c>
      <c r="C6688">
        <v>18</v>
      </c>
      <c r="D6688" s="24">
        <v>17298.298828125</v>
      </c>
      <c r="E6688" s="24">
        <v>6970.10498046875</v>
      </c>
      <c r="F6688" s="24">
        <v>3262.086181640625</v>
      </c>
      <c r="G6688" s="24">
        <v>2386.83837890625</v>
      </c>
      <c r="H6688" s="24">
        <v>1663.9569091796875</v>
      </c>
    </row>
    <row r="6689" spans="1:8">
      <c r="A6689">
        <v>160</v>
      </c>
      <c r="B6689" t="s">
        <v>422</v>
      </c>
      <c r="C6689">
        <v>18</v>
      </c>
      <c r="D6689" s="24">
        <v>20813.26171875</v>
      </c>
      <c r="E6689" s="24">
        <v>4552.91162109375</v>
      </c>
      <c r="F6689" s="24">
        <v>1995.4224853515625</v>
      </c>
      <c r="G6689" s="24">
        <v>5037.06591796875</v>
      </c>
      <c r="H6689" s="24">
        <v>2075.85888671875</v>
      </c>
    </row>
    <row r="6690" spans="1:8">
      <c r="A6690">
        <v>161</v>
      </c>
      <c r="B6690" t="s">
        <v>423</v>
      </c>
      <c r="C6690">
        <v>18</v>
      </c>
      <c r="D6690" s="24">
        <v>13700.0546875</v>
      </c>
      <c r="E6690" s="24">
        <v>1052.4696044921875</v>
      </c>
      <c r="F6690" s="24">
        <v>1277.7003173828125</v>
      </c>
      <c r="G6690" s="24">
        <v>1948.5694580078125</v>
      </c>
      <c r="H6690" s="24">
        <v>1219.896240234375</v>
      </c>
    </row>
    <row r="6691" spans="1:8">
      <c r="A6691">
        <v>162</v>
      </c>
      <c r="B6691" t="s">
        <v>424</v>
      </c>
      <c r="C6691">
        <v>18</v>
      </c>
      <c r="D6691" s="24">
        <v>6700.41064453125</v>
      </c>
      <c r="E6691" s="24">
        <v>1085.4696044921875</v>
      </c>
      <c r="F6691" s="24">
        <v>880.86871337890625</v>
      </c>
      <c r="G6691" s="24">
        <v>541.4483642578125</v>
      </c>
      <c r="H6691" s="24">
        <v>40.374111175537109</v>
      </c>
    </row>
    <row r="6692" spans="1:8">
      <c r="A6692">
        <v>163</v>
      </c>
      <c r="B6692" t="s">
        <v>425</v>
      </c>
      <c r="C6692">
        <v>18</v>
      </c>
      <c r="D6692" s="24">
        <v>10690.7109375</v>
      </c>
      <c r="E6692" s="24">
        <v>2266.39013671875</v>
      </c>
      <c r="F6692" s="24">
        <v>1326.7154541015625</v>
      </c>
      <c r="G6692" s="24">
        <v>1299.8114013671875</v>
      </c>
      <c r="H6692" s="24">
        <v>325.43087768554688</v>
      </c>
    </row>
    <row r="6693" spans="1:8">
      <c r="A6693">
        <v>164</v>
      </c>
      <c r="B6693" t="s">
        <v>426</v>
      </c>
      <c r="C6693">
        <v>18</v>
      </c>
      <c r="D6693" s="24">
        <v>9773.66796875</v>
      </c>
      <c r="E6693" s="24">
        <v>1725.161376953125</v>
      </c>
      <c r="F6693" s="24">
        <v>881.29925537109375</v>
      </c>
      <c r="G6693" s="24">
        <v>1454.8302001953125</v>
      </c>
      <c r="H6693" s="24">
        <v>1074.61083984375</v>
      </c>
    </row>
    <row r="6694" spans="1:8">
      <c r="A6694">
        <v>165</v>
      </c>
      <c r="B6694" t="s">
        <v>427</v>
      </c>
      <c r="C6694">
        <v>18</v>
      </c>
      <c r="D6694" s="24">
        <v>3009.164306640625</v>
      </c>
      <c r="E6694" s="24">
        <v>492.136474609375</v>
      </c>
      <c r="F6694" s="24">
        <v>337.67898559570312</v>
      </c>
      <c r="G6694" s="24">
        <v>1305.6131591796875</v>
      </c>
      <c r="H6694" s="24">
        <v>330.90203857421875</v>
      </c>
    </row>
    <row r="6695" spans="1:8">
      <c r="A6695">
        <v>166</v>
      </c>
      <c r="B6695" t="s">
        <v>428</v>
      </c>
      <c r="C6695">
        <v>18</v>
      </c>
      <c r="D6695" s="24">
        <v>1816.5548095703125</v>
      </c>
      <c r="E6695" s="24">
        <v>250.59620666503906</v>
      </c>
      <c r="F6695" s="24">
        <v>322.28839111328125</v>
      </c>
      <c r="G6695" s="24">
        <v>654.5118408203125</v>
      </c>
      <c r="H6695" s="24">
        <v>144.30026245117188</v>
      </c>
    </row>
    <row r="6696" spans="1:8">
      <c r="A6696">
        <v>167</v>
      </c>
      <c r="B6696" t="s">
        <v>429</v>
      </c>
      <c r="C6696">
        <v>18</v>
      </c>
      <c r="D6696" s="24">
        <v>12623.3671875</v>
      </c>
      <c r="E6696" s="24">
        <v>1461.2249755859375</v>
      </c>
      <c r="F6696" s="24">
        <v>905.9835205078125</v>
      </c>
      <c r="G6696" s="24">
        <v>1054.90185546875</v>
      </c>
      <c r="H6696" s="24">
        <v>590.151123046875</v>
      </c>
    </row>
    <row r="6697" spans="1:8">
      <c r="A6697">
        <v>168</v>
      </c>
      <c r="B6697" t="s">
        <v>430</v>
      </c>
      <c r="C6697">
        <v>18</v>
      </c>
      <c r="D6697" s="24">
        <v>2072.55322265625</v>
      </c>
      <c r="E6697" s="24">
        <v>731.86517333984375</v>
      </c>
      <c r="F6697" s="24">
        <v>401.95437622070312</v>
      </c>
      <c r="G6697" s="24">
        <v>820.9859619140625</v>
      </c>
      <c r="H6697" s="24">
        <v>259.31597900390625</v>
      </c>
    </row>
    <row r="6698" spans="1:8">
      <c r="A6698">
        <v>169</v>
      </c>
      <c r="B6698" t="s">
        <v>431</v>
      </c>
      <c r="C6698">
        <v>18</v>
      </c>
      <c r="D6698" s="24">
        <v>13734.5400390625</v>
      </c>
      <c r="E6698" s="24">
        <v>2126.121337890625</v>
      </c>
      <c r="F6698" s="24">
        <v>1190.3740234375</v>
      </c>
      <c r="G6698" s="24">
        <v>1609.4501953125</v>
      </c>
      <c r="H6698" s="24">
        <v>841.91192626953125</v>
      </c>
    </row>
    <row r="6699" spans="1:8">
      <c r="A6699">
        <v>170</v>
      </c>
      <c r="B6699" t="s">
        <v>432</v>
      </c>
      <c r="C6699">
        <v>18</v>
      </c>
      <c r="D6699" s="24">
        <v>6655.068359375</v>
      </c>
      <c r="E6699" s="24">
        <v>1222.29736328125</v>
      </c>
      <c r="F6699" s="24">
        <v>875.97021484375</v>
      </c>
      <c r="G6699" s="24">
        <v>1272.6995849609375</v>
      </c>
      <c r="H6699" s="24">
        <v>583.4835205078125</v>
      </c>
    </row>
    <row r="6700" spans="1:8">
      <c r="A6700">
        <v>171</v>
      </c>
      <c r="B6700" t="s">
        <v>433</v>
      </c>
      <c r="C6700">
        <v>18</v>
      </c>
      <c r="D6700" s="24">
        <v>9961.8564453125</v>
      </c>
      <c r="E6700" s="24">
        <v>1598.964111328125</v>
      </c>
      <c r="F6700" s="24">
        <v>1140.30126953125</v>
      </c>
      <c r="G6700" s="24">
        <v>1310.8297119140625</v>
      </c>
      <c r="H6700" s="24">
        <v>524.729248046875</v>
      </c>
    </row>
    <row r="6701" spans="1:8">
      <c r="A6701">
        <v>172</v>
      </c>
      <c r="B6701" t="s">
        <v>434</v>
      </c>
      <c r="C6701">
        <v>18</v>
      </c>
      <c r="D6701" s="24">
        <v>12899.5263671875</v>
      </c>
      <c r="E6701" s="24">
        <v>2787.181640625</v>
      </c>
      <c r="F6701" s="24">
        <v>4955.640625</v>
      </c>
      <c r="G6701" s="24">
        <v>10943.576171875</v>
      </c>
      <c r="H6701" s="24">
        <v>460.38394165039062</v>
      </c>
    </row>
    <row r="6702" spans="1:8">
      <c r="A6702">
        <v>173</v>
      </c>
      <c r="B6702" t="s">
        <v>435</v>
      </c>
      <c r="C6702">
        <v>18</v>
      </c>
      <c r="D6702" s="24">
        <v>32426.9296875</v>
      </c>
      <c r="E6702" s="24">
        <v>4556.5703125</v>
      </c>
      <c r="F6702" s="24">
        <v>2825.755615234375</v>
      </c>
      <c r="G6702" s="24">
        <v>3209.248291015625</v>
      </c>
      <c r="H6702" s="24">
        <v>1750.3992919921875</v>
      </c>
    </row>
    <row r="6703" spans="1:8">
      <c r="A6703">
        <v>174</v>
      </c>
      <c r="B6703" t="s">
        <v>436</v>
      </c>
      <c r="C6703">
        <v>18</v>
      </c>
      <c r="D6703" s="24">
        <v>4466.275390625</v>
      </c>
      <c r="E6703" s="24">
        <v>597.0087890625</v>
      </c>
      <c r="F6703" s="24">
        <v>1012.196533203125</v>
      </c>
      <c r="G6703" s="24">
        <v>923.93841552734375</v>
      </c>
      <c r="H6703" s="24">
        <v>884.39794921875</v>
      </c>
    </row>
    <row r="6704" spans="1:8">
      <c r="A6704">
        <v>175</v>
      </c>
      <c r="B6704" t="s">
        <v>437</v>
      </c>
      <c r="C6704">
        <v>18</v>
      </c>
      <c r="D6704" s="24">
        <v>9834.0439453125</v>
      </c>
      <c r="E6704" s="24">
        <v>1509.9462890625</v>
      </c>
      <c r="F6704" s="24">
        <v>1076.94921875</v>
      </c>
      <c r="G6704" s="24">
        <v>1253.12548828125</v>
      </c>
      <c r="H6704" s="24">
        <v>1786.6048583984375</v>
      </c>
    </row>
    <row r="6705" spans="1:8">
      <c r="A6705">
        <v>176</v>
      </c>
      <c r="B6705" t="s">
        <v>438</v>
      </c>
      <c r="C6705">
        <v>18</v>
      </c>
      <c r="D6705" s="24">
        <v>5635.388671875</v>
      </c>
      <c r="E6705" s="24">
        <v>759.608154296875</v>
      </c>
      <c r="F6705" s="24">
        <v>460.26956176757812</v>
      </c>
      <c r="G6705" s="24">
        <v>1256.0040283203125</v>
      </c>
      <c r="H6705" s="24">
        <v>3123.248046875</v>
      </c>
    </row>
    <row r="6706" spans="1:8">
      <c r="A6706">
        <v>177</v>
      </c>
      <c r="B6706" t="s">
        <v>439</v>
      </c>
      <c r="C6706">
        <v>18</v>
      </c>
      <c r="D6706" s="24">
        <v>10445.919921875</v>
      </c>
      <c r="E6706" s="24">
        <v>1806.0477294921875</v>
      </c>
      <c r="F6706" s="24">
        <v>922.36773681640625</v>
      </c>
      <c r="G6706" s="24">
        <v>1443.9832763671875</v>
      </c>
      <c r="H6706" s="24">
        <v>1240.907470703125</v>
      </c>
    </row>
    <row r="6707" spans="1:8">
      <c r="A6707">
        <v>178</v>
      </c>
      <c r="B6707" t="s">
        <v>440</v>
      </c>
      <c r="C6707">
        <v>18</v>
      </c>
      <c r="D6707" s="24">
        <v>12438.6484375</v>
      </c>
      <c r="E6707" s="24">
        <v>2603.00146484375</v>
      </c>
      <c r="F6707" s="24">
        <v>1567.98681640625</v>
      </c>
      <c r="G6707" s="24">
        <v>1458.1593017578125</v>
      </c>
      <c r="H6707" s="24">
        <v>1944.8763427734375</v>
      </c>
    </row>
    <row r="6708" spans="1:8">
      <c r="A6708">
        <v>179</v>
      </c>
      <c r="B6708" t="s">
        <v>441</v>
      </c>
      <c r="C6708">
        <v>18</v>
      </c>
      <c r="D6708" s="24">
        <v>9064.7548828125</v>
      </c>
      <c r="E6708" s="24">
        <v>1599.9127197265625</v>
      </c>
      <c r="F6708" s="24">
        <v>665.24078369140625</v>
      </c>
      <c r="G6708" s="24">
        <v>1181.981201171875</v>
      </c>
      <c r="H6708" s="24">
        <v>680.23052978515625</v>
      </c>
    </row>
    <row r="6709" spans="1:8">
      <c r="A6709">
        <v>180</v>
      </c>
      <c r="B6709" t="s">
        <v>442</v>
      </c>
      <c r="C6709">
        <v>18</v>
      </c>
      <c r="D6709" s="24">
        <v>3620.431884765625</v>
      </c>
      <c r="E6709" s="24">
        <v>330.45309448242188</v>
      </c>
      <c r="F6709" s="24">
        <v>390.20001220703125</v>
      </c>
      <c r="G6709" s="24">
        <v>642.2308349609375</v>
      </c>
      <c r="H6709" s="24">
        <v>556.924072265625</v>
      </c>
    </row>
    <row r="6710" spans="1:8">
      <c r="A6710">
        <v>181</v>
      </c>
      <c r="B6710" t="s">
        <v>443</v>
      </c>
      <c r="C6710">
        <v>18</v>
      </c>
      <c r="D6710" s="24">
        <v>8705.8857421875</v>
      </c>
      <c r="E6710" s="24">
        <v>1192.1942138671875</v>
      </c>
      <c r="F6710" s="24">
        <v>806.61236572265625</v>
      </c>
      <c r="G6710" s="24">
        <v>1710.5069580078125</v>
      </c>
      <c r="H6710" s="24">
        <v>2942.850341796875</v>
      </c>
    </row>
    <row r="6711" spans="1:8">
      <c r="A6711">
        <v>182</v>
      </c>
      <c r="B6711" t="s">
        <v>444</v>
      </c>
      <c r="C6711">
        <v>18</v>
      </c>
      <c r="D6711" s="24">
        <v>7140.9892578125</v>
      </c>
      <c r="E6711" s="24">
        <v>1276.8829345703125</v>
      </c>
      <c r="F6711" s="24">
        <v>1065.5765380859375</v>
      </c>
      <c r="G6711" s="24">
        <v>1040.4024658203125</v>
      </c>
      <c r="H6711" s="24">
        <v>1748.3350830078125</v>
      </c>
    </row>
    <row r="6712" spans="1:8">
      <c r="A6712">
        <v>183</v>
      </c>
      <c r="B6712" t="s">
        <v>445</v>
      </c>
      <c r="C6712">
        <v>18</v>
      </c>
      <c r="D6712" s="24">
        <v>9372.03125</v>
      </c>
      <c r="E6712" s="24">
        <v>2229.9365234375</v>
      </c>
      <c r="F6712" s="24">
        <v>1286.9178466796875</v>
      </c>
      <c r="G6712" s="24">
        <v>1200.98876953125</v>
      </c>
      <c r="H6712" s="24">
        <v>1547.8267822265625</v>
      </c>
    </row>
    <row r="6713" spans="1:8">
      <c r="A6713">
        <v>184</v>
      </c>
      <c r="B6713" t="s">
        <v>446</v>
      </c>
      <c r="C6713">
        <v>18</v>
      </c>
      <c r="D6713" s="24">
        <v>12831.7275390625</v>
      </c>
      <c r="E6713" s="24">
        <v>1933.590576171875</v>
      </c>
      <c r="F6713" s="24">
        <v>1651.345947265625</v>
      </c>
      <c r="G6713" s="24">
        <v>1646.1981201171875</v>
      </c>
      <c r="H6713" s="24">
        <v>112.31632995605469</v>
      </c>
    </row>
    <row r="6714" spans="1:8">
      <c r="A6714">
        <v>185</v>
      </c>
      <c r="B6714" t="s">
        <v>447</v>
      </c>
      <c r="C6714">
        <v>18</v>
      </c>
      <c r="D6714" s="24">
        <v>11151.2177734375</v>
      </c>
      <c r="E6714" s="24">
        <v>1940.1131591796875</v>
      </c>
      <c r="F6714" s="24">
        <v>970.4820556640625</v>
      </c>
      <c r="G6714" s="24">
        <v>1370.7259521484375</v>
      </c>
      <c r="H6714" s="24">
        <v>224.45001220703125</v>
      </c>
    </row>
    <row r="6715" spans="1:8">
      <c r="A6715">
        <v>186</v>
      </c>
      <c r="B6715" t="s">
        <v>448</v>
      </c>
      <c r="C6715">
        <v>18</v>
      </c>
      <c r="D6715" s="24">
        <v>9378.9462890625</v>
      </c>
      <c r="E6715" s="24">
        <v>1859.298828125</v>
      </c>
      <c r="F6715" s="24">
        <v>1783.197265625</v>
      </c>
      <c r="G6715" s="24">
        <v>1297.4493408203125</v>
      </c>
      <c r="H6715" s="24">
        <v>354.33132934570312</v>
      </c>
    </row>
    <row r="6716" spans="1:8">
      <c r="A6716">
        <v>187</v>
      </c>
      <c r="B6716" t="s">
        <v>449</v>
      </c>
      <c r="C6716">
        <v>18</v>
      </c>
      <c r="D6716" s="24">
        <v>7935.07861328125</v>
      </c>
      <c r="E6716" s="24">
        <v>1604.1695556640625</v>
      </c>
      <c r="F6716" s="24">
        <v>1033.67041015625</v>
      </c>
      <c r="G6716" s="24">
        <v>1350.72265625</v>
      </c>
      <c r="H6716" s="24">
        <v>924.7607421875</v>
      </c>
    </row>
    <row r="6717" spans="1:8">
      <c r="A6717">
        <v>188</v>
      </c>
      <c r="B6717" t="s">
        <v>450</v>
      </c>
      <c r="C6717">
        <v>18</v>
      </c>
      <c r="D6717" s="24">
        <v>7098.32421875</v>
      </c>
      <c r="E6717" s="24">
        <v>924.192626953125</v>
      </c>
      <c r="F6717" s="24">
        <v>284.02651977539062</v>
      </c>
      <c r="G6717" s="24">
        <v>1335.427001953125</v>
      </c>
      <c r="H6717" s="24">
        <v>4334.02587890625</v>
      </c>
    </row>
    <row r="6718" spans="1:8">
      <c r="A6718">
        <v>189</v>
      </c>
      <c r="B6718" t="s">
        <v>451</v>
      </c>
      <c r="C6718">
        <v>18</v>
      </c>
      <c r="D6718" s="24">
        <v>30829.41015625</v>
      </c>
      <c r="E6718" s="24">
        <v>5199.15234375</v>
      </c>
      <c r="F6718" s="24">
        <v>3578.484375</v>
      </c>
      <c r="G6718" s="24">
        <v>4822.27001953125</v>
      </c>
      <c r="H6718" s="24">
        <v>2923.644287109375</v>
      </c>
    </row>
    <row r="6719" spans="1:8">
      <c r="A6719">
        <v>190</v>
      </c>
      <c r="B6719" t="s">
        <v>452</v>
      </c>
      <c r="C6719">
        <v>18</v>
      </c>
      <c r="D6719" s="24">
        <v>5322.849609375</v>
      </c>
      <c r="E6719" s="24">
        <v>227.24076843261719</v>
      </c>
      <c r="F6719" s="24">
        <v>207.14663696289062</v>
      </c>
      <c r="G6719" s="24">
        <v>776.710693359375</v>
      </c>
      <c r="H6719" s="24">
        <v>726.96331787109375</v>
      </c>
    </row>
    <row r="6720" spans="1:8">
      <c r="A6720">
        <v>191</v>
      </c>
      <c r="B6720" t="s">
        <v>453</v>
      </c>
      <c r="C6720">
        <v>18</v>
      </c>
      <c r="D6720" s="24">
        <v>2481.875732421875</v>
      </c>
      <c r="E6720" s="24">
        <v>879.04876708984375</v>
      </c>
      <c r="F6720" s="24">
        <v>275.02676391601562</v>
      </c>
      <c r="G6720" s="24">
        <v>838.0341796875</v>
      </c>
      <c r="H6720" s="24">
        <v>125.66683197021484</v>
      </c>
    </row>
    <row r="6721" spans="1:8">
      <c r="A6721">
        <v>192</v>
      </c>
      <c r="B6721" t="s">
        <v>454</v>
      </c>
      <c r="C6721">
        <v>18</v>
      </c>
      <c r="D6721" s="24">
        <v>4032.55517578125</v>
      </c>
      <c r="E6721" s="24">
        <v>1159.124267578125</v>
      </c>
      <c r="F6721" s="24">
        <v>677.09234619140625</v>
      </c>
      <c r="G6721" s="24">
        <v>574.04443359375</v>
      </c>
      <c r="H6721" s="24">
        <v>383.45870971679688</v>
      </c>
    </row>
    <row r="6722" spans="1:8">
      <c r="A6722">
        <v>193</v>
      </c>
      <c r="B6722" t="s">
        <v>455</v>
      </c>
      <c r="C6722">
        <v>18</v>
      </c>
      <c r="D6722" s="24">
        <v>10686.833984375</v>
      </c>
      <c r="E6722" s="24">
        <v>1638.7532958984375</v>
      </c>
      <c r="F6722" s="24">
        <v>1154.6063232421875</v>
      </c>
      <c r="G6722" s="24">
        <v>1910.2276611328125</v>
      </c>
      <c r="H6722" s="24">
        <v>531.1881103515625</v>
      </c>
    </row>
    <row r="6723" spans="1:8">
      <c r="A6723">
        <v>194</v>
      </c>
      <c r="B6723" t="s">
        <v>456</v>
      </c>
      <c r="C6723">
        <v>18</v>
      </c>
      <c r="D6723" s="24">
        <v>23742.341796875</v>
      </c>
      <c r="E6723" s="24">
        <v>3422.887451171875</v>
      </c>
      <c r="F6723" s="24">
        <v>1633.1458740234375</v>
      </c>
      <c r="G6723" s="24">
        <v>2499.31201171875</v>
      </c>
      <c r="H6723" s="24">
        <v>1223.800048828125</v>
      </c>
    </row>
    <row r="6724" spans="1:8">
      <c r="A6724">
        <v>195</v>
      </c>
      <c r="B6724" t="s">
        <v>457</v>
      </c>
      <c r="C6724">
        <v>18</v>
      </c>
      <c r="D6724" s="24">
        <v>33671.52734375</v>
      </c>
      <c r="E6724" s="24">
        <v>3739.66796875</v>
      </c>
      <c r="F6724" s="24">
        <v>1755.6195068359375</v>
      </c>
      <c r="G6724" s="24">
        <v>1933.295654296875</v>
      </c>
      <c r="H6724" s="24">
        <v>955.01214599609375</v>
      </c>
    </row>
    <row r="6725" spans="1:8">
      <c r="A6725">
        <v>196</v>
      </c>
      <c r="B6725" t="s">
        <v>458</v>
      </c>
      <c r="C6725">
        <v>18</v>
      </c>
      <c r="D6725" s="24">
        <v>8750.630859375</v>
      </c>
      <c r="E6725" s="24">
        <v>1661.5909423828125</v>
      </c>
      <c r="F6725" s="24">
        <v>919.63916015625</v>
      </c>
      <c r="G6725" s="24">
        <v>1176.374755859375</v>
      </c>
      <c r="H6725" s="24">
        <v>850.347900390625</v>
      </c>
    </row>
    <row r="6726" spans="1:8">
      <c r="A6726">
        <v>197</v>
      </c>
      <c r="B6726" t="s">
        <v>459</v>
      </c>
      <c r="C6726">
        <v>18</v>
      </c>
      <c r="D6726" s="24">
        <v>9460.865234375</v>
      </c>
      <c r="E6726" s="24">
        <v>1467.5855712890625</v>
      </c>
      <c r="F6726" s="24">
        <v>1133.7882080078125</v>
      </c>
      <c r="G6726" s="24">
        <v>1394.549560546875</v>
      </c>
      <c r="H6726" s="24">
        <v>1132.8812255859375</v>
      </c>
    </row>
    <row r="6727" spans="1:8">
      <c r="A6727">
        <v>198</v>
      </c>
      <c r="B6727" t="s">
        <v>460</v>
      </c>
      <c r="C6727">
        <v>18</v>
      </c>
      <c r="D6727" s="24">
        <v>16226.8271484375</v>
      </c>
      <c r="E6727" s="24">
        <v>1402.9876708984375</v>
      </c>
      <c r="F6727" s="24">
        <v>556.70050048828125</v>
      </c>
      <c r="G6727" s="24">
        <v>1014.0379028320312</v>
      </c>
      <c r="H6727" s="24">
        <v>1216.2794189453125</v>
      </c>
    </row>
    <row r="6728" spans="1:8">
      <c r="A6728">
        <v>199</v>
      </c>
      <c r="B6728" t="s">
        <v>461</v>
      </c>
      <c r="C6728">
        <v>18</v>
      </c>
      <c r="D6728" s="24">
        <v>5676.19482421875</v>
      </c>
      <c r="E6728" s="24">
        <v>906.61627197265625</v>
      </c>
      <c r="F6728" s="24">
        <v>696.92120361328125</v>
      </c>
      <c r="G6728" s="24">
        <v>1197.68603515625</v>
      </c>
      <c r="H6728" s="24">
        <v>574.68212890625</v>
      </c>
    </row>
    <row r="6729" spans="1:8">
      <c r="A6729">
        <v>200</v>
      </c>
      <c r="B6729" t="s">
        <v>462</v>
      </c>
      <c r="C6729">
        <v>18</v>
      </c>
      <c r="D6729" s="24">
        <v>6581.791015625</v>
      </c>
      <c r="E6729" s="24">
        <v>1567.8931884765625</v>
      </c>
      <c r="F6729" s="24">
        <v>1043.363037109375</v>
      </c>
      <c r="G6729" s="24">
        <v>1888.4857177734375</v>
      </c>
      <c r="H6729" s="24">
        <v>1275.0721435546875</v>
      </c>
    </row>
    <row r="6730" spans="1:8">
      <c r="A6730">
        <v>201</v>
      </c>
      <c r="B6730" t="s">
        <v>463</v>
      </c>
      <c r="C6730">
        <v>18</v>
      </c>
      <c r="D6730" s="24">
        <v>9833.28125</v>
      </c>
      <c r="E6730" s="24">
        <v>1748.46533203125</v>
      </c>
      <c r="F6730" s="24">
        <v>491.76226806640625</v>
      </c>
      <c r="G6730" s="24">
        <v>1221.1361083984375</v>
      </c>
      <c r="H6730" s="24">
        <v>757.87158203125</v>
      </c>
    </row>
    <row r="6731" spans="1:8">
      <c r="A6731">
        <v>202</v>
      </c>
      <c r="B6731" t="s">
        <v>464</v>
      </c>
      <c r="C6731">
        <v>18</v>
      </c>
      <c r="D6731" s="24">
        <v>6536.837890625</v>
      </c>
      <c r="E6731" s="24">
        <v>818.99505615234375</v>
      </c>
      <c r="F6731" s="24">
        <v>706.81854248046875</v>
      </c>
      <c r="G6731" s="24">
        <v>1033.252197265625</v>
      </c>
      <c r="H6731" s="24">
        <v>684.7694091796875</v>
      </c>
    </row>
    <row r="6732" spans="1:8">
      <c r="A6732">
        <v>203</v>
      </c>
      <c r="B6732" t="s">
        <v>465</v>
      </c>
      <c r="C6732">
        <v>18</v>
      </c>
      <c r="D6732" s="24">
        <v>9254.5166015625</v>
      </c>
      <c r="E6732" s="24">
        <v>1217.2216796875</v>
      </c>
      <c r="F6732" s="24">
        <v>363.17373657226562</v>
      </c>
      <c r="G6732" s="24">
        <v>1606.98486328125</v>
      </c>
      <c r="H6732" s="24">
        <v>1952.7650146484375</v>
      </c>
    </row>
    <row r="6733" spans="1:8">
      <c r="A6733">
        <v>204</v>
      </c>
      <c r="B6733" t="s">
        <v>466</v>
      </c>
      <c r="C6733">
        <v>18</v>
      </c>
      <c r="D6733" s="24">
        <v>12187.716796875</v>
      </c>
      <c r="E6733" s="24">
        <v>2246.0244140625</v>
      </c>
      <c r="F6733" s="24">
        <v>1230.127197265625</v>
      </c>
      <c r="G6733" s="24">
        <v>1837.1654052734375</v>
      </c>
      <c r="H6733" s="24">
        <v>1804.2977294921875</v>
      </c>
    </row>
    <row r="6734" spans="1:8">
      <c r="A6734">
        <v>205</v>
      </c>
      <c r="B6734" t="s">
        <v>467</v>
      </c>
      <c r="C6734">
        <v>18</v>
      </c>
      <c r="D6734" s="24">
        <v>4544.67333984375</v>
      </c>
      <c r="E6734" s="24">
        <v>307.561279296875</v>
      </c>
      <c r="F6734" s="24">
        <v>527.20361328125</v>
      </c>
      <c r="G6734" s="24">
        <v>1393.1484375</v>
      </c>
      <c r="H6734" s="24">
        <v>903.49334716796875</v>
      </c>
    </row>
    <row r="6735" spans="1:8">
      <c r="A6735">
        <v>206</v>
      </c>
      <c r="B6735" t="s">
        <v>468</v>
      </c>
      <c r="C6735">
        <v>18</v>
      </c>
      <c r="D6735" s="24">
        <v>5878.7626953125</v>
      </c>
      <c r="E6735" s="24">
        <v>1144.5357666015625</v>
      </c>
      <c r="F6735" s="24">
        <v>489.87478637695312</v>
      </c>
      <c r="G6735" s="24">
        <v>-8.5401554107666016</v>
      </c>
      <c r="H6735" s="24">
        <v>149.3187255859375</v>
      </c>
    </row>
    <row r="6736" spans="1:8">
      <c r="A6736">
        <v>207</v>
      </c>
      <c r="B6736" t="s">
        <v>469</v>
      </c>
      <c r="C6736">
        <v>18</v>
      </c>
      <c r="D6736" s="24">
        <v>30969.556640625</v>
      </c>
      <c r="E6736" s="24">
        <v>6131.015625</v>
      </c>
      <c r="F6736" s="24">
        <v>3691.80859375</v>
      </c>
      <c r="G6736" s="24">
        <v>4306.86962890625</v>
      </c>
      <c r="H6736" s="24">
        <v>3247.939208984375</v>
      </c>
    </row>
    <row r="6737" spans="1:8">
      <c r="A6737">
        <v>208</v>
      </c>
      <c r="B6737" t="s">
        <v>470</v>
      </c>
      <c r="C6737">
        <v>18</v>
      </c>
      <c r="D6737" s="24">
        <v>16739.80078125</v>
      </c>
      <c r="E6737" s="24">
        <v>2583.56103515625</v>
      </c>
      <c r="F6737" s="24">
        <v>1958.9609375</v>
      </c>
      <c r="G6737" s="24">
        <v>2305.073974609375</v>
      </c>
      <c r="H6737" s="24">
        <v>1942.621337890625</v>
      </c>
    </row>
    <row r="6738" spans="1:8">
      <c r="A6738">
        <v>209</v>
      </c>
      <c r="B6738" t="s">
        <v>471</v>
      </c>
      <c r="C6738">
        <v>18</v>
      </c>
      <c r="D6738" s="24">
        <v>10690.197265625</v>
      </c>
      <c r="E6738" s="24">
        <v>1665.4810791015625</v>
      </c>
      <c r="F6738" s="24">
        <v>801.40631103515625</v>
      </c>
      <c r="G6738" s="24">
        <v>1345.8741455078125</v>
      </c>
      <c r="H6738" s="24">
        <v>533.93829345703125</v>
      </c>
    </row>
    <row r="6739" spans="1:8">
      <c r="A6739">
        <v>210</v>
      </c>
      <c r="B6739" t="s">
        <v>472</v>
      </c>
      <c r="C6739">
        <v>18</v>
      </c>
      <c r="D6739" s="24">
        <v>19501.755859375</v>
      </c>
      <c r="E6739" s="24">
        <v>2726.35595703125</v>
      </c>
      <c r="F6739" s="24">
        <v>2043.1964111328125</v>
      </c>
      <c r="G6739" s="24">
        <v>2488.784912109375</v>
      </c>
      <c r="H6739" s="24">
        <v>1017.7264404296875</v>
      </c>
    </row>
    <row r="6740" spans="1:8">
      <c r="A6740">
        <v>211</v>
      </c>
      <c r="B6740" t="s">
        <v>473</v>
      </c>
      <c r="C6740">
        <v>18</v>
      </c>
      <c r="D6740" s="24">
        <v>11503.7734375</v>
      </c>
      <c r="E6740" s="24">
        <v>1921.1331787109375</v>
      </c>
      <c r="F6740" s="24">
        <v>1347.399658203125</v>
      </c>
      <c r="G6740" s="24">
        <v>1838.449951171875</v>
      </c>
      <c r="H6740" s="24">
        <v>973.8934326171875</v>
      </c>
    </row>
    <row r="6741" spans="1:8">
      <c r="A6741">
        <v>212</v>
      </c>
      <c r="B6741" t="s">
        <v>474</v>
      </c>
      <c r="C6741">
        <v>18</v>
      </c>
      <c r="D6741" s="24">
        <v>5862.9658203125</v>
      </c>
      <c r="E6741" s="24">
        <v>544.919677734375</v>
      </c>
      <c r="F6741" s="24">
        <v>721.0439453125</v>
      </c>
      <c r="G6741" s="24">
        <v>957.83538818359375</v>
      </c>
      <c r="H6741" s="24">
        <v>774.94708251953125</v>
      </c>
    </row>
    <row r="6742" spans="1:8">
      <c r="A6742">
        <v>213</v>
      </c>
      <c r="B6742" t="s">
        <v>475</v>
      </c>
      <c r="C6742">
        <v>18</v>
      </c>
      <c r="D6742" s="24">
        <v>6140.86181640625</v>
      </c>
      <c r="E6742" s="24">
        <v>1042.3939208984375</v>
      </c>
      <c r="F6742" s="24">
        <v>949.0699462890625</v>
      </c>
      <c r="G6742" s="24">
        <v>1029.3851318359375</v>
      </c>
      <c r="H6742" s="24">
        <v>965.80975341796875</v>
      </c>
    </row>
    <row r="6743" spans="1:8">
      <c r="A6743">
        <v>214</v>
      </c>
      <c r="B6743" t="s">
        <v>476</v>
      </c>
      <c r="C6743">
        <v>18</v>
      </c>
      <c r="D6743" s="24">
        <v>2004.0941162109375</v>
      </c>
      <c r="E6743" s="24">
        <v>541.0947265625</v>
      </c>
      <c r="F6743" s="24">
        <v>192.09785461425781</v>
      </c>
      <c r="G6743" s="24">
        <v>1214.77001953125</v>
      </c>
      <c r="H6743" s="24">
        <v>728.53424072265625</v>
      </c>
    </row>
    <row r="6744" spans="1:8">
      <c r="A6744">
        <v>215</v>
      </c>
      <c r="B6744" t="s">
        <v>477</v>
      </c>
      <c r="C6744">
        <v>18</v>
      </c>
      <c r="D6744" s="24">
        <v>3762.80859375</v>
      </c>
      <c r="E6744" s="24">
        <v>550.67083740234375</v>
      </c>
      <c r="F6744" s="24">
        <v>-106.83830261230469</v>
      </c>
      <c r="G6744" s="24">
        <v>434.78741455078125</v>
      </c>
      <c r="H6744" s="24">
        <v>203.90168762207031</v>
      </c>
    </row>
    <row r="6745" spans="1:8">
      <c r="A6745">
        <v>216</v>
      </c>
      <c r="B6745" t="s">
        <v>478</v>
      </c>
      <c r="C6745">
        <v>18</v>
      </c>
      <c r="D6745" s="24">
        <v>2855.68505859375</v>
      </c>
      <c r="E6745" s="24">
        <v>895.667724609375</v>
      </c>
      <c r="F6745" s="24">
        <v>860.0799560546875</v>
      </c>
      <c r="G6745" s="24">
        <v>1039.3621826171875</v>
      </c>
      <c r="H6745" s="24">
        <v>796.062255859375</v>
      </c>
    </row>
    <row r="6746" spans="1:8">
      <c r="A6746">
        <v>217</v>
      </c>
      <c r="B6746" t="s">
        <v>479</v>
      </c>
      <c r="C6746">
        <v>18</v>
      </c>
      <c r="D6746" s="24">
        <v>5887.001953125</v>
      </c>
      <c r="E6746" s="24">
        <v>910.8582763671875</v>
      </c>
      <c r="F6746" s="24">
        <v>1008.583251953125</v>
      </c>
      <c r="G6746" s="24">
        <v>1195.572021484375</v>
      </c>
      <c r="H6746" s="24">
        <v>742.73468017578125</v>
      </c>
    </row>
    <row r="6747" spans="1:8">
      <c r="A6747">
        <v>218</v>
      </c>
      <c r="B6747" t="s">
        <v>480</v>
      </c>
      <c r="C6747">
        <v>18</v>
      </c>
      <c r="D6747" s="24">
        <v>12054.142578125</v>
      </c>
      <c r="E6747" s="24">
        <v>2192.126953125</v>
      </c>
      <c r="F6747" s="24">
        <v>1467.5869140625</v>
      </c>
      <c r="G6747" s="24">
        <v>1705.081298828125</v>
      </c>
      <c r="H6747" s="24">
        <v>364.28646850585938</v>
      </c>
    </row>
    <row r="6748" spans="1:8">
      <c r="A6748">
        <v>219</v>
      </c>
      <c r="B6748" t="s">
        <v>481</v>
      </c>
      <c r="C6748">
        <v>18</v>
      </c>
      <c r="D6748" s="24">
        <v>10085.9208984375</v>
      </c>
      <c r="E6748" s="24">
        <v>1480.3453369140625</v>
      </c>
      <c r="F6748" s="24">
        <v>816.3558349609375</v>
      </c>
      <c r="G6748" s="24">
        <v>1444.569091796875</v>
      </c>
      <c r="H6748" s="24">
        <v>721.295654296875</v>
      </c>
    </row>
    <row r="6749" spans="1:8">
      <c r="A6749">
        <v>220</v>
      </c>
      <c r="B6749" t="s">
        <v>482</v>
      </c>
      <c r="C6749">
        <v>18</v>
      </c>
      <c r="D6749" s="24">
        <v>13038.58203125</v>
      </c>
      <c r="E6749" s="24">
        <v>1772.302734375</v>
      </c>
      <c r="F6749" s="24">
        <v>1101.8140869140625</v>
      </c>
      <c r="G6749" s="24">
        <v>1481.3404541015625</v>
      </c>
      <c r="H6749" s="24">
        <v>574.50494384765625</v>
      </c>
    </row>
    <row r="6750" spans="1:8">
      <c r="A6750">
        <v>221</v>
      </c>
      <c r="B6750" t="s">
        <v>483</v>
      </c>
      <c r="C6750">
        <v>18</v>
      </c>
      <c r="D6750" s="24">
        <v>5518.4873046875</v>
      </c>
      <c r="E6750" s="24">
        <v>855.199951171875</v>
      </c>
      <c r="F6750" s="24">
        <v>670.17694091796875</v>
      </c>
      <c r="G6750" s="24">
        <v>977.95941162109375</v>
      </c>
      <c r="H6750" s="24">
        <v>-2318.986328125</v>
      </c>
    </row>
    <row r="6751" spans="1:8">
      <c r="A6751">
        <v>222</v>
      </c>
      <c r="B6751" t="s">
        <v>484</v>
      </c>
      <c r="C6751">
        <v>18</v>
      </c>
      <c r="D6751" s="24">
        <v>29794.857421875</v>
      </c>
      <c r="E6751" s="24">
        <v>4171.32763671875</v>
      </c>
      <c r="F6751" s="24">
        <v>2809.08544921875</v>
      </c>
      <c r="G6751" s="24">
        <v>3506.8525390625</v>
      </c>
      <c r="H6751" s="24">
        <v>947.71832275390625</v>
      </c>
    </row>
    <row r="6752" spans="1:8">
      <c r="A6752">
        <v>223</v>
      </c>
      <c r="B6752" t="s">
        <v>485</v>
      </c>
      <c r="C6752">
        <v>18</v>
      </c>
      <c r="D6752" s="24">
        <v>12814.7998046875</v>
      </c>
      <c r="E6752" s="24">
        <v>2352.09375</v>
      </c>
      <c r="F6752" s="24">
        <v>2020.92626953125</v>
      </c>
      <c r="G6752" s="24">
        <v>2644.674560546875</v>
      </c>
      <c r="H6752" s="24">
        <v>1079.2747802734375</v>
      </c>
    </row>
    <row r="6753" spans="1:8">
      <c r="A6753">
        <v>224</v>
      </c>
      <c r="B6753" t="s">
        <v>486</v>
      </c>
      <c r="C6753">
        <v>18</v>
      </c>
      <c r="D6753" s="24">
        <v>15669.55078125</v>
      </c>
      <c r="E6753" s="24">
        <v>2289.30859375</v>
      </c>
      <c r="F6753" s="24">
        <v>1501.9814453125</v>
      </c>
      <c r="G6753" s="24">
        <v>2045.2615966796875</v>
      </c>
      <c r="H6753" s="24">
        <v>1432.140625</v>
      </c>
    </row>
    <row r="6754" spans="1:8">
      <c r="A6754">
        <v>225</v>
      </c>
      <c r="B6754" t="s">
        <v>487</v>
      </c>
      <c r="C6754">
        <v>18</v>
      </c>
      <c r="D6754" s="24">
        <v>22047.927734375</v>
      </c>
      <c r="E6754" s="24">
        <v>3447.814453125</v>
      </c>
      <c r="F6754" s="24">
        <v>2069.650146484375</v>
      </c>
      <c r="G6754" s="24">
        <v>2194.16064453125</v>
      </c>
      <c r="H6754" s="24">
        <v>1407.9466552734375</v>
      </c>
    </row>
    <row r="6755" spans="1:8">
      <c r="A6755">
        <v>226</v>
      </c>
      <c r="B6755" t="s">
        <v>488</v>
      </c>
      <c r="C6755">
        <v>18</v>
      </c>
      <c r="D6755" s="24">
        <v>22486.93359375</v>
      </c>
      <c r="E6755" s="24">
        <v>3171.12255859375</v>
      </c>
      <c r="F6755" s="24">
        <v>2218.641845703125</v>
      </c>
      <c r="G6755" s="24">
        <v>1974.0833740234375</v>
      </c>
      <c r="H6755" s="24">
        <v>1361.2684326171875</v>
      </c>
    </row>
    <row r="6756" spans="1:8">
      <c r="A6756">
        <v>227</v>
      </c>
      <c r="B6756" t="s">
        <v>489</v>
      </c>
      <c r="C6756">
        <v>18</v>
      </c>
      <c r="D6756" s="24">
        <v>11811.5673828125</v>
      </c>
      <c r="E6756" s="24">
        <v>1360.589111328125</v>
      </c>
      <c r="F6756" s="24">
        <v>1077.7686767578125</v>
      </c>
      <c r="G6756" s="24">
        <v>467.58929443359375</v>
      </c>
      <c r="H6756" s="24">
        <v>88.614921569824219</v>
      </c>
    </row>
    <row r="6757" spans="1:8">
      <c r="A6757">
        <v>228</v>
      </c>
      <c r="B6757" t="s">
        <v>490</v>
      </c>
      <c r="C6757">
        <v>18</v>
      </c>
      <c r="D6757" s="24">
        <v>8078.791015625</v>
      </c>
      <c r="E6757" s="24">
        <v>1069.4169921875</v>
      </c>
      <c r="F6757" s="24">
        <v>1053.515380859375</v>
      </c>
      <c r="G6757" s="24">
        <v>1252.93994140625</v>
      </c>
      <c r="H6757" s="24">
        <v>-1215.45263671875</v>
      </c>
    </row>
    <row r="6758" spans="1:8">
      <c r="A6758">
        <v>229</v>
      </c>
      <c r="B6758" t="s">
        <v>491</v>
      </c>
      <c r="C6758">
        <v>18</v>
      </c>
      <c r="D6758" s="24">
        <v>15059.505859375</v>
      </c>
      <c r="E6758" s="24">
        <v>1380.05322265625</v>
      </c>
      <c r="F6758" s="24">
        <v>1477.5670166015625</v>
      </c>
      <c r="G6758" s="24">
        <v>2490.94287109375</v>
      </c>
      <c r="H6758" s="24">
        <v>1200.8671875</v>
      </c>
    </row>
    <row r="6759" spans="1:8">
      <c r="A6759">
        <v>230</v>
      </c>
      <c r="B6759" t="s">
        <v>492</v>
      </c>
      <c r="C6759">
        <v>18</v>
      </c>
      <c r="D6759" s="24">
        <v>9068.544921875</v>
      </c>
      <c r="E6759" s="24">
        <v>1456.765869140625</v>
      </c>
      <c r="F6759" s="24">
        <v>767.1246337890625</v>
      </c>
      <c r="G6759" s="24">
        <v>1315.5205078125</v>
      </c>
      <c r="H6759" s="24">
        <v>672.437744140625</v>
      </c>
    </row>
    <row r="6760" spans="1:8">
      <c r="A6760">
        <v>231</v>
      </c>
      <c r="B6760" t="s">
        <v>493</v>
      </c>
      <c r="C6760">
        <v>18</v>
      </c>
      <c r="D6760" s="24">
        <v>16378.5537109375</v>
      </c>
      <c r="E6760" s="24">
        <v>4667.3056640625</v>
      </c>
      <c r="F6760" s="24">
        <v>583.25775146484375</v>
      </c>
      <c r="G6760" s="24">
        <v>1758.89501953125</v>
      </c>
      <c r="H6760" s="24">
        <v>1004.0706176757812</v>
      </c>
    </row>
    <row r="6761" spans="1:8">
      <c r="A6761">
        <v>232</v>
      </c>
      <c r="B6761" t="s">
        <v>494</v>
      </c>
      <c r="C6761">
        <v>18</v>
      </c>
      <c r="D6761" s="24">
        <v>12182.3818359375</v>
      </c>
      <c r="E6761" s="24">
        <v>1745.3804931640625</v>
      </c>
      <c r="F6761" s="24">
        <v>2813.475830078125</v>
      </c>
      <c r="G6761" s="24">
        <v>2562.403564453125</v>
      </c>
      <c r="H6761" s="24">
        <v>1664.0203857421875</v>
      </c>
    </row>
    <row r="6762" spans="1:8">
      <c r="A6762">
        <v>233</v>
      </c>
      <c r="B6762" t="s">
        <v>495</v>
      </c>
      <c r="C6762">
        <v>18</v>
      </c>
      <c r="D6762" s="24">
        <v>2797.910400390625</v>
      </c>
      <c r="E6762" s="24">
        <v>394.71438598632812</v>
      </c>
      <c r="F6762" s="24">
        <v>643.49481201171875</v>
      </c>
      <c r="G6762" s="24">
        <v>831.44586181640625</v>
      </c>
      <c r="H6762" s="24">
        <v>-26.569339752197266</v>
      </c>
    </row>
    <row r="6763" spans="1:8">
      <c r="A6763">
        <v>234</v>
      </c>
      <c r="B6763" t="s">
        <v>496</v>
      </c>
      <c r="C6763">
        <v>18</v>
      </c>
      <c r="D6763" s="24">
        <v>7990.25537109375</v>
      </c>
      <c r="E6763" s="24">
        <v>1180.0985107421875</v>
      </c>
      <c r="F6763" s="24">
        <v>737.167236328125</v>
      </c>
      <c r="G6763" s="24">
        <v>1639.3624267578125</v>
      </c>
      <c r="H6763" s="24">
        <v>1209.834716796875</v>
      </c>
    </row>
    <row r="6764" spans="1:8">
      <c r="A6764">
        <v>235</v>
      </c>
      <c r="B6764" t="s">
        <v>497</v>
      </c>
      <c r="C6764">
        <v>18</v>
      </c>
      <c r="D6764" s="24">
        <v>13400.9921875</v>
      </c>
      <c r="E6764" s="24">
        <v>2149.3984375</v>
      </c>
      <c r="F6764" s="24">
        <v>1639.497802734375</v>
      </c>
      <c r="G6764" s="24">
        <v>1835.172119140625</v>
      </c>
      <c r="H6764" s="24">
        <v>1338.0235595703125</v>
      </c>
    </row>
    <row r="6765" spans="1:8">
      <c r="A6765">
        <v>236</v>
      </c>
      <c r="B6765" t="s">
        <v>498</v>
      </c>
      <c r="C6765">
        <v>18</v>
      </c>
      <c r="D6765" s="24">
        <v>10301.3095703125</v>
      </c>
      <c r="E6765" s="24">
        <v>1324.7320556640625</v>
      </c>
      <c r="F6765" s="24">
        <v>849.21661376953125</v>
      </c>
      <c r="G6765" s="24">
        <v>1305.494873046875</v>
      </c>
      <c r="H6765" s="24">
        <v>399.80026245117188</v>
      </c>
    </row>
    <row r="6766" spans="1:8">
      <c r="A6766">
        <v>237</v>
      </c>
      <c r="B6766" t="s">
        <v>499</v>
      </c>
      <c r="C6766">
        <v>18</v>
      </c>
      <c r="D6766" s="24">
        <v>2372.635498046875</v>
      </c>
      <c r="E6766" s="24">
        <v>463.22174072265625</v>
      </c>
      <c r="F6766" s="24">
        <v>20.146530151367188</v>
      </c>
      <c r="G6766" s="24">
        <v>663.37921142578125</v>
      </c>
      <c r="H6766" s="24">
        <v>-204.69938659667969</v>
      </c>
    </row>
    <row r="6767" spans="1:8">
      <c r="A6767">
        <v>238</v>
      </c>
      <c r="B6767" t="s">
        <v>500</v>
      </c>
      <c r="C6767">
        <v>18</v>
      </c>
      <c r="D6767" s="24">
        <v>4580.78759765625</v>
      </c>
      <c r="E6767" s="24">
        <v>752.24578857421875</v>
      </c>
      <c r="F6767" s="24">
        <v>491.779052734375</v>
      </c>
      <c r="G6767" s="24">
        <v>843.19439697265625</v>
      </c>
      <c r="H6767" s="24">
        <v>241.29034423828125</v>
      </c>
    </row>
    <row r="6768" spans="1:8">
      <c r="A6768">
        <v>239</v>
      </c>
      <c r="B6768" t="s">
        <v>501</v>
      </c>
      <c r="C6768">
        <v>18</v>
      </c>
      <c r="D6768" s="24">
        <v>2687.337158203125</v>
      </c>
      <c r="E6768" s="24">
        <v>195.23417663574219</v>
      </c>
      <c r="F6768" s="24">
        <v>295.5543212890625</v>
      </c>
      <c r="G6768" s="24">
        <v>862.79052734375</v>
      </c>
      <c r="H6768" s="24">
        <v>444.43899536132812</v>
      </c>
    </row>
    <row r="6769" spans="1:8">
      <c r="A6769">
        <v>240</v>
      </c>
      <c r="B6769" t="s">
        <v>502</v>
      </c>
      <c r="C6769">
        <v>18</v>
      </c>
      <c r="D6769" s="24">
        <v>626.3646240234375</v>
      </c>
      <c r="E6769" s="24">
        <v>261.68655395507812</v>
      </c>
      <c r="F6769" s="24">
        <v>135.40242004394531</v>
      </c>
      <c r="G6769" s="24">
        <v>817.64971923828125</v>
      </c>
      <c r="H6769" s="24">
        <v>1615.6944580078125</v>
      </c>
    </row>
    <row r="6770" spans="1:8">
      <c r="A6770">
        <v>241</v>
      </c>
      <c r="B6770" t="s">
        <v>503</v>
      </c>
      <c r="C6770">
        <v>18</v>
      </c>
      <c r="D6770" s="24">
        <v>14911.19921875</v>
      </c>
      <c r="E6770" s="24">
        <v>2594.0751953125</v>
      </c>
      <c r="F6770" s="24">
        <v>1326.0511474609375</v>
      </c>
      <c r="G6770" s="24">
        <v>1782.9449462890625</v>
      </c>
      <c r="H6770" s="24">
        <v>1405.9300537109375</v>
      </c>
    </row>
    <row r="6771" spans="1:8">
      <c r="A6771">
        <v>242</v>
      </c>
      <c r="B6771" t="s">
        <v>504</v>
      </c>
      <c r="C6771">
        <v>18</v>
      </c>
      <c r="D6771" s="24">
        <v>17759.0625</v>
      </c>
      <c r="E6771" s="24">
        <v>2434.471435546875</v>
      </c>
      <c r="F6771" s="24">
        <v>1013.9451904296875</v>
      </c>
      <c r="G6771" s="24">
        <v>1699.1688232421875</v>
      </c>
      <c r="H6771" s="24">
        <v>753.49371337890625</v>
      </c>
    </row>
    <row r="6772" spans="1:8">
      <c r="A6772">
        <v>243</v>
      </c>
      <c r="B6772" t="s">
        <v>505</v>
      </c>
      <c r="C6772">
        <v>18</v>
      </c>
      <c r="D6772" s="24">
        <v>10393.3271484375</v>
      </c>
      <c r="E6772" s="24">
        <v>1779.0689697265625</v>
      </c>
      <c r="F6772" s="24">
        <v>1136.1685791015625</v>
      </c>
      <c r="G6772" s="24">
        <v>1422.5867919921875</v>
      </c>
      <c r="H6772" s="24">
        <v>780.7177734375</v>
      </c>
    </row>
    <row r="6773" spans="1:8">
      <c r="A6773">
        <v>244</v>
      </c>
      <c r="B6773" t="s">
        <v>506</v>
      </c>
      <c r="C6773">
        <v>18</v>
      </c>
      <c r="D6773" s="24">
        <v>20800.01171875</v>
      </c>
      <c r="E6773" s="24">
        <v>3306.122802734375</v>
      </c>
      <c r="F6773" s="24">
        <v>1710.9989013671875</v>
      </c>
      <c r="G6773" s="24">
        <v>2550.07568359375</v>
      </c>
      <c r="H6773" s="24">
        <v>1455.494873046875</v>
      </c>
    </row>
    <row r="6774" spans="1:8">
      <c r="A6774">
        <v>245</v>
      </c>
      <c r="B6774" t="s">
        <v>507</v>
      </c>
      <c r="C6774">
        <v>18</v>
      </c>
      <c r="D6774" s="24">
        <v>7717.5888671875</v>
      </c>
      <c r="E6774" s="24">
        <v>1115.9820556640625</v>
      </c>
      <c r="F6774" s="24">
        <v>488.864501953125</v>
      </c>
      <c r="G6774" s="24">
        <v>714.1207275390625</v>
      </c>
      <c r="H6774" s="24">
        <v>885.700927734375</v>
      </c>
    </row>
    <row r="6775" spans="1:8">
      <c r="A6775">
        <v>246</v>
      </c>
      <c r="B6775" t="s">
        <v>508</v>
      </c>
      <c r="C6775">
        <v>18</v>
      </c>
      <c r="D6775" s="24">
        <v>10115.3349609375</v>
      </c>
      <c r="E6775" s="24">
        <v>1603.67822265625</v>
      </c>
      <c r="F6775" s="24">
        <v>-761.346435546875</v>
      </c>
      <c r="G6775" s="24">
        <v>-2938.81689453125</v>
      </c>
      <c r="H6775" s="24">
        <v>-708.9027099609375</v>
      </c>
    </row>
    <row r="6776" spans="1:8">
      <c r="A6776">
        <v>247</v>
      </c>
      <c r="B6776" t="s">
        <v>509</v>
      </c>
      <c r="C6776">
        <v>18</v>
      </c>
      <c r="D6776" s="24">
        <v>9332.2255859375</v>
      </c>
      <c r="E6776" s="24">
        <v>945.20770263671875</v>
      </c>
      <c r="F6776" s="24">
        <v>209.78762817382812</v>
      </c>
      <c r="G6776" s="24">
        <v>419.97055053710938</v>
      </c>
      <c r="H6776" s="24">
        <v>767.27947998046875</v>
      </c>
    </row>
    <row r="6777" spans="1:8">
      <c r="A6777">
        <v>248</v>
      </c>
      <c r="B6777" t="s">
        <v>510</v>
      </c>
      <c r="C6777">
        <v>18</v>
      </c>
      <c r="D6777" s="24">
        <v>19797.58203125</v>
      </c>
      <c r="E6777" s="24">
        <v>2563.259521484375</v>
      </c>
      <c r="F6777" s="24">
        <v>2052.6669921875</v>
      </c>
      <c r="G6777" s="24">
        <v>2062.159423828125</v>
      </c>
      <c r="H6777" s="24">
        <v>1116.66455078125</v>
      </c>
    </row>
    <row r="6778" spans="1:8">
      <c r="A6778">
        <v>249</v>
      </c>
      <c r="B6778" t="s">
        <v>511</v>
      </c>
      <c r="C6778">
        <v>18</v>
      </c>
      <c r="D6778" s="24">
        <v>6381.12158203125</v>
      </c>
      <c r="E6778" s="24">
        <v>669.394287109375</v>
      </c>
      <c r="F6778" s="24">
        <v>196.55917358398438</v>
      </c>
      <c r="G6778" s="24">
        <v>831.54656982421875</v>
      </c>
      <c r="H6778" s="24">
        <v>588.8778076171875</v>
      </c>
    </row>
    <row r="6779" spans="1:8">
      <c r="A6779">
        <v>250</v>
      </c>
      <c r="B6779" t="s">
        <v>512</v>
      </c>
      <c r="C6779">
        <v>18</v>
      </c>
      <c r="D6779" s="24">
        <v>36680.3828125</v>
      </c>
      <c r="E6779" s="24">
        <v>4851.04541015625</v>
      </c>
      <c r="F6779" s="24">
        <v>3713.439453125</v>
      </c>
      <c r="G6779" s="24">
        <v>4734.4853515625</v>
      </c>
      <c r="H6779" s="24">
        <v>1508.546142578125</v>
      </c>
    </row>
    <row r="6780" spans="1:8">
      <c r="A6780">
        <v>251</v>
      </c>
      <c r="B6780" t="s">
        <v>513</v>
      </c>
      <c r="C6780">
        <v>18</v>
      </c>
      <c r="D6780" s="24">
        <v>5252.23583984375</v>
      </c>
      <c r="E6780" s="24">
        <v>664.38336181640625</v>
      </c>
      <c r="F6780" s="24">
        <v>1057.67431640625</v>
      </c>
      <c r="G6780" s="24">
        <v>433.75662231445312</v>
      </c>
      <c r="H6780" s="24">
        <v>1079.8280029296875</v>
      </c>
    </row>
    <row r="6781" spans="1:8">
      <c r="A6781">
        <v>252</v>
      </c>
      <c r="B6781" t="s">
        <v>514</v>
      </c>
      <c r="C6781">
        <v>18</v>
      </c>
      <c r="D6781" s="24">
        <v>6697.11474609375</v>
      </c>
      <c r="E6781" s="24">
        <v>2066.409912109375</v>
      </c>
      <c r="F6781" s="24">
        <v>759.90679931640625</v>
      </c>
      <c r="G6781" s="24">
        <v>1475.9801025390625</v>
      </c>
      <c r="H6781" s="24">
        <v>1186.4718017578125</v>
      </c>
    </row>
    <row r="6782" spans="1:8">
      <c r="A6782">
        <v>253</v>
      </c>
      <c r="B6782" t="s">
        <v>515</v>
      </c>
      <c r="C6782">
        <v>18</v>
      </c>
      <c r="D6782" s="24">
        <v>14948.6982421875</v>
      </c>
      <c r="E6782" s="24">
        <v>3086.662109375</v>
      </c>
      <c r="F6782" s="24">
        <v>2272.815673828125</v>
      </c>
      <c r="G6782" s="24">
        <v>3333.425048828125</v>
      </c>
      <c r="H6782" s="24">
        <v>2012.966552734375</v>
      </c>
    </row>
    <row r="6783" spans="1:8">
      <c r="A6783">
        <v>254</v>
      </c>
      <c r="B6783" t="s">
        <v>516</v>
      </c>
      <c r="C6783">
        <v>18</v>
      </c>
      <c r="D6783" s="24">
        <v>5338.76611328125</v>
      </c>
      <c r="E6783" s="24">
        <v>1115.6356201171875</v>
      </c>
      <c r="F6783" s="24">
        <v>476.23056030273438</v>
      </c>
      <c r="G6783" s="24">
        <v>189.07499694824219</v>
      </c>
      <c r="H6783" s="24">
        <v>334.62350463867188</v>
      </c>
    </row>
    <row r="6784" spans="1:8">
      <c r="A6784">
        <v>255</v>
      </c>
      <c r="B6784" t="s">
        <v>517</v>
      </c>
      <c r="C6784">
        <v>18</v>
      </c>
      <c r="D6784" s="24">
        <v>8451.4921875</v>
      </c>
      <c r="E6784" s="24">
        <v>2717.7900390625</v>
      </c>
      <c r="F6784" s="24">
        <v>433.65606689453125</v>
      </c>
      <c r="G6784" s="24">
        <v>-571.24859619140625</v>
      </c>
      <c r="H6784" s="24">
        <v>-616.42266845703125</v>
      </c>
    </row>
    <row r="6785" spans="1:8">
      <c r="A6785">
        <v>256</v>
      </c>
      <c r="B6785" t="s">
        <v>518</v>
      </c>
      <c r="C6785">
        <v>18</v>
      </c>
      <c r="D6785" s="24">
        <v>14249.1240234375</v>
      </c>
      <c r="E6785" s="24">
        <v>1794.1827392578125</v>
      </c>
      <c r="F6785" s="24">
        <v>1493.7161865234375</v>
      </c>
      <c r="G6785" s="24">
        <v>1219.711181640625</v>
      </c>
      <c r="H6785" s="24">
        <v>1470.923583984375</v>
      </c>
    </row>
    <row r="6786" spans="1:8">
      <c r="A6786">
        <v>257</v>
      </c>
      <c r="B6786" t="s">
        <v>519</v>
      </c>
      <c r="C6786">
        <v>18</v>
      </c>
      <c r="D6786" s="24">
        <v>2656.343994140625</v>
      </c>
      <c r="E6786" s="24">
        <v>430.50338745117188</v>
      </c>
      <c r="F6786" s="24">
        <v>707.88775634765625</v>
      </c>
      <c r="G6786" s="24">
        <v>242.42352294921875</v>
      </c>
      <c r="H6786" s="24">
        <v>927.47308349609375</v>
      </c>
    </row>
    <row r="6787" spans="1:8">
      <c r="A6787">
        <v>258</v>
      </c>
      <c r="B6787" t="s">
        <v>520</v>
      </c>
      <c r="C6787">
        <v>18</v>
      </c>
      <c r="D6787" s="24">
        <v>8030.326171875</v>
      </c>
      <c r="E6787" s="24">
        <v>2495.907958984375</v>
      </c>
      <c r="F6787" s="24">
        <v>-668.27874755859375</v>
      </c>
      <c r="G6787" s="24">
        <v>1702.8828125</v>
      </c>
      <c r="H6787" s="24">
        <v>1226.9300537109375</v>
      </c>
    </row>
    <row r="6788" spans="1:8">
      <c r="A6788">
        <v>259</v>
      </c>
      <c r="B6788" t="s">
        <v>521</v>
      </c>
      <c r="C6788">
        <v>18</v>
      </c>
      <c r="D6788" s="24">
        <v>3345.336181640625</v>
      </c>
      <c r="E6788" s="24">
        <v>167.12391662597656</v>
      </c>
      <c r="F6788" s="24">
        <v>518.16143798828125</v>
      </c>
      <c r="G6788" s="24">
        <v>351.17062377929688</v>
      </c>
      <c r="H6788" s="24">
        <v>342.67376708984375</v>
      </c>
    </row>
    <row r="6789" spans="1:8">
      <c r="A6789">
        <v>260</v>
      </c>
      <c r="B6789" t="s">
        <v>522</v>
      </c>
      <c r="C6789">
        <v>18</v>
      </c>
      <c r="D6789" s="24">
        <v>5119.078125</v>
      </c>
      <c r="E6789" s="24">
        <v>1074.5953369140625</v>
      </c>
      <c r="F6789" s="24">
        <v>640.2901611328125</v>
      </c>
      <c r="G6789" s="24">
        <v>1248.0843505859375</v>
      </c>
      <c r="H6789" s="24">
        <v>435.57464599609375</v>
      </c>
    </row>
    <row r="6790" spans="1:8">
      <c r="A6790">
        <v>261</v>
      </c>
      <c r="B6790" t="s">
        <v>523</v>
      </c>
      <c r="C6790">
        <v>18</v>
      </c>
      <c r="D6790" s="24">
        <v>-916.55108642578125</v>
      </c>
      <c r="E6790" s="24">
        <v>-84.977622985839844</v>
      </c>
      <c r="F6790" s="24">
        <v>474.93450927734375</v>
      </c>
      <c r="G6790" s="24">
        <v>89.673995971679688</v>
      </c>
      <c r="H6790" s="24">
        <v>681.37640380859375</v>
      </c>
    </row>
    <row r="6791" spans="1:8">
      <c r="A6791">
        <v>262</v>
      </c>
      <c r="B6791" t="s">
        <v>524</v>
      </c>
      <c r="C6791">
        <v>18</v>
      </c>
      <c r="D6791" s="24">
        <v>2553.123779296875</v>
      </c>
      <c r="E6791" s="24">
        <v>411.4677734375</v>
      </c>
      <c r="F6791" s="24">
        <v>557.6727294921875</v>
      </c>
      <c r="G6791" s="24">
        <v>743.65667724609375</v>
      </c>
      <c r="H6791" s="24">
        <v>293.42178344726562</v>
      </c>
    </row>
    <row r="6792" spans="1:8">
      <c r="A6792">
        <v>263</v>
      </c>
      <c r="B6792" t="s">
        <v>525</v>
      </c>
      <c r="C6792">
        <v>18</v>
      </c>
      <c r="D6792" s="24">
        <v>2030.2423095703125</v>
      </c>
      <c r="E6792" s="24">
        <v>286.12945556640625</v>
      </c>
      <c r="F6792" s="24">
        <v>213.41529846191406</v>
      </c>
      <c r="G6792" s="24">
        <v>98.560173034667969</v>
      </c>
      <c r="H6792" s="24">
        <v>180.24295043945312</v>
      </c>
    </row>
    <row r="6793" spans="1:8">
      <c r="A6793">
        <v>264</v>
      </c>
      <c r="B6793" t="s">
        <v>526</v>
      </c>
      <c r="C6793">
        <v>18</v>
      </c>
      <c r="D6793" s="24">
        <v>4111.890625</v>
      </c>
      <c r="E6793" s="24">
        <v>759.2723388671875</v>
      </c>
      <c r="F6793" s="24">
        <v>1014.9400024414062</v>
      </c>
      <c r="G6793" s="24">
        <v>1071.7205810546875</v>
      </c>
      <c r="H6793" s="24">
        <v>136.28700256347656</v>
      </c>
    </row>
    <row r="6794" spans="1:8">
      <c r="A6794">
        <v>265</v>
      </c>
      <c r="B6794" t="s">
        <v>527</v>
      </c>
      <c r="C6794">
        <v>18</v>
      </c>
      <c r="D6794" s="24">
        <v>21862.44140625</v>
      </c>
      <c r="E6794" s="24">
        <v>2978.8212890625</v>
      </c>
      <c r="F6794" s="24">
        <v>1572.455322265625</v>
      </c>
      <c r="G6794" s="24">
        <v>2194.53759765625</v>
      </c>
      <c r="H6794" s="24">
        <v>988.782470703125</v>
      </c>
    </row>
    <row r="6795" spans="1:8">
      <c r="A6795">
        <v>266</v>
      </c>
      <c r="B6795" t="s">
        <v>528</v>
      </c>
      <c r="C6795">
        <v>18</v>
      </c>
      <c r="D6795" s="24">
        <v>21847.857421875</v>
      </c>
      <c r="E6795" s="24">
        <v>3240.515625</v>
      </c>
      <c r="F6795" s="24">
        <v>2135.489990234375</v>
      </c>
      <c r="G6795" s="24">
        <v>2361.968017578125</v>
      </c>
      <c r="H6795" s="24">
        <v>1289.64453125</v>
      </c>
    </row>
    <row r="6796" spans="1:8">
      <c r="A6796">
        <v>267</v>
      </c>
      <c r="B6796" t="s">
        <v>529</v>
      </c>
      <c r="C6796">
        <v>18</v>
      </c>
      <c r="D6796" s="24">
        <v>7505.748046875</v>
      </c>
      <c r="E6796" s="24">
        <v>1478.298095703125</v>
      </c>
      <c r="F6796" s="24">
        <v>595.528076171875</v>
      </c>
      <c r="G6796" s="24">
        <v>1293.3525390625</v>
      </c>
      <c r="H6796" s="24">
        <v>962.7730712890625</v>
      </c>
    </row>
    <row r="6797" spans="1:8">
      <c r="A6797">
        <v>268</v>
      </c>
      <c r="B6797" t="s">
        <v>530</v>
      </c>
      <c r="C6797">
        <v>18</v>
      </c>
      <c r="D6797" s="24">
        <v>13869.08984375</v>
      </c>
      <c r="E6797" s="24">
        <v>2091.502685546875</v>
      </c>
      <c r="F6797" s="24">
        <v>1547.791748046875</v>
      </c>
      <c r="G6797" s="24">
        <v>1574.308837890625</v>
      </c>
      <c r="H6797" s="24">
        <v>863.18310546875</v>
      </c>
    </row>
    <row r="6798" spans="1:8">
      <c r="A6798">
        <v>269</v>
      </c>
      <c r="B6798" t="s">
        <v>531</v>
      </c>
      <c r="C6798">
        <v>18</v>
      </c>
      <c r="D6798" s="24">
        <v>3061.039794921875</v>
      </c>
      <c r="E6798" s="24">
        <v>702.30474853515625</v>
      </c>
      <c r="F6798" s="24">
        <v>445.62567138671875</v>
      </c>
      <c r="G6798" s="24">
        <v>761.93695068359375</v>
      </c>
      <c r="H6798" s="24">
        <v>816.7872314453125</v>
      </c>
    </row>
    <row r="6799" spans="1:8">
      <c r="A6799">
        <v>270</v>
      </c>
      <c r="B6799" t="s">
        <v>532</v>
      </c>
      <c r="C6799">
        <v>18</v>
      </c>
      <c r="D6799" s="24">
        <v>19673.296875</v>
      </c>
      <c r="E6799" s="24">
        <v>3435.294677734375</v>
      </c>
      <c r="F6799" s="24">
        <v>1283.9580078125</v>
      </c>
      <c r="G6799" s="24">
        <v>2964.968017578125</v>
      </c>
      <c r="H6799" s="24">
        <v>1097.55615234375</v>
      </c>
    </row>
    <row r="6800" spans="1:8">
      <c r="A6800">
        <v>271</v>
      </c>
      <c r="B6800" t="s">
        <v>533</v>
      </c>
      <c r="C6800">
        <v>18</v>
      </c>
      <c r="D6800" s="24">
        <v>15053.8642578125</v>
      </c>
      <c r="E6800" s="24">
        <v>2613.158447265625</v>
      </c>
      <c r="F6800" s="24">
        <v>936.43560791015625</v>
      </c>
      <c r="G6800" s="24">
        <v>1176.342041015625</v>
      </c>
      <c r="H6800" s="24">
        <v>770.4578857421875</v>
      </c>
    </row>
    <row r="6801" spans="1:8">
      <c r="A6801">
        <v>272</v>
      </c>
      <c r="B6801" t="s">
        <v>534</v>
      </c>
      <c r="C6801">
        <v>18</v>
      </c>
      <c r="D6801" s="24">
        <v>12176.2998046875</v>
      </c>
      <c r="E6801" s="24">
        <v>1994.891357421875</v>
      </c>
      <c r="F6801" s="24">
        <v>1250.8963623046875</v>
      </c>
      <c r="G6801" s="24">
        <v>1853.4075927734375</v>
      </c>
      <c r="H6801" s="24">
        <v>860.963134765625</v>
      </c>
    </row>
    <row r="6802" spans="1:8">
      <c r="A6802">
        <v>273</v>
      </c>
      <c r="B6802" t="s">
        <v>535</v>
      </c>
      <c r="C6802">
        <v>18</v>
      </c>
      <c r="D6802" s="24">
        <v>14813.9013671875</v>
      </c>
      <c r="E6802" s="24">
        <v>3432.6630859375</v>
      </c>
      <c r="F6802" s="24">
        <v>2129.382568359375</v>
      </c>
      <c r="G6802" s="24">
        <v>1485.3687744140625</v>
      </c>
      <c r="H6802" s="24">
        <v>396.52642822265625</v>
      </c>
    </row>
    <row r="6803" spans="1:8">
      <c r="A6803">
        <v>274</v>
      </c>
      <c r="B6803" t="s">
        <v>536</v>
      </c>
      <c r="C6803">
        <v>18</v>
      </c>
      <c r="D6803" s="24">
        <v>7170.27490234375</v>
      </c>
      <c r="E6803" s="24">
        <v>885.54443359375</v>
      </c>
      <c r="F6803" s="24">
        <v>931.99432373046875</v>
      </c>
      <c r="G6803" s="24">
        <v>653.962158203125</v>
      </c>
      <c r="H6803" s="24">
        <v>485.78335571289062</v>
      </c>
    </row>
    <row r="6804" spans="1:8">
      <c r="A6804">
        <v>275</v>
      </c>
      <c r="B6804" t="s">
        <v>537</v>
      </c>
      <c r="C6804">
        <v>18</v>
      </c>
      <c r="D6804" s="24">
        <v>3498.7119140625</v>
      </c>
      <c r="E6804" s="24">
        <v>492.62823486328125</v>
      </c>
      <c r="F6804" s="24">
        <v>995.83197021484375</v>
      </c>
      <c r="G6804" s="24">
        <v>383.98825073242188</v>
      </c>
      <c r="H6804" s="24">
        <v>-218.81278991699219</v>
      </c>
    </row>
    <row r="6805" spans="1:8">
      <c r="A6805">
        <v>276</v>
      </c>
      <c r="B6805" t="s">
        <v>538</v>
      </c>
      <c r="C6805">
        <v>18</v>
      </c>
      <c r="D6805" s="24">
        <v>8882.306640625</v>
      </c>
      <c r="E6805" s="24">
        <v>1771.0860595703125</v>
      </c>
      <c r="F6805" s="24">
        <v>989.1441650390625</v>
      </c>
      <c r="G6805" s="24">
        <v>1265.7578125</v>
      </c>
      <c r="H6805" s="24">
        <v>1202.1544189453125</v>
      </c>
    </row>
    <row r="6806" spans="1:8">
      <c r="A6806">
        <v>277</v>
      </c>
      <c r="B6806" t="s">
        <v>539</v>
      </c>
      <c r="C6806">
        <v>18</v>
      </c>
      <c r="D6806" s="24">
        <v>4450.8662109375</v>
      </c>
      <c r="E6806" s="24">
        <v>819.41021728515625</v>
      </c>
      <c r="F6806" s="24">
        <v>471.56167602539062</v>
      </c>
      <c r="G6806" s="24">
        <v>618.8536376953125</v>
      </c>
      <c r="H6806" s="24">
        <v>-249.53504943847656</v>
      </c>
    </row>
    <row r="6807" spans="1:8">
      <c r="A6807">
        <v>278</v>
      </c>
      <c r="B6807" t="s">
        <v>540</v>
      </c>
      <c r="C6807">
        <v>18</v>
      </c>
      <c r="D6807" s="24">
        <v>8186.2109375</v>
      </c>
      <c r="E6807" s="24">
        <v>1268.0941162109375</v>
      </c>
      <c r="F6807" s="24">
        <v>1239.0625</v>
      </c>
      <c r="G6807" s="24">
        <v>1478.22607421875</v>
      </c>
      <c r="H6807" s="24">
        <v>1371.2244873046875</v>
      </c>
    </row>
    <row r="6808" spans="1:8">
      <c r="A6808">
        <v>279</v>
      </c>
      <c r="B6808" t="s">
        <v>541</v>
      </c>
      <c r="C6808">
        <v>18</v>
      </c>
      <c r="D6808" s="24">
        <v>9411.0927734375</v>
      </c>
      <c r="E6808" s="24">
        <v>2348.706787109375</v>
      </c>
      <c r="F6808" s="24">
        <v>805.73553466796875</v>
      </c>
      <c r="G6808" s="24">
        <v>1528.4766845703125</v>
      </c>
      <c r="H6808" s="24">
        <v>2054.919677734375</v>
      </c>
    </row>
    <row r="6809" spans="1:8">
      <c r="A6809">
        <v>280</v>
      </c>
      <c r="B6809" t="s">
        <v>542</v>
      </c>
      <c r="C6809">
        <v>18</v>
      </c>
      <c r="D6809" s="24">
        <v>17198.052734375</v>
      </c>
      <c r="E6809" s="24">
        <v>3784.78857421875</v>
      </c>
      <c r="F6809" s="24">
        <v>2679.580810546875</v>
      </c>
      <c r="G6809" s="24">
        <v>3094.98193359375</v>
      </c>
      <c r="H6809" s="24">
        <v>2535.66796875</v>
      </c>
    </row>
    <row r="6810" spans="1:8">
      <c r="A6810">
        <v>281</v>
      </c>
      <c r="B6810" t="s">
        <v>543</v>
      </c>
      <c r="C6810">
        <v>18</v>
      </c>
      <c r="D6810" s="24">
        <v>5282.66943359375</v>
      </c>
      <c r="E6810" s="24">
        <v>1427.7623291015625</v>
      </c>
      <c r="F6810" s="24">
        <v>1019.055419921875</v>
      </c>
      <c r="G6810" s="24">
        <v>1900.8773193359375</v>
      </c>
      <c r="H6810" s="24">
        <v>-788.707763671875</v>
      </c>
    </row>
    <row r="6811" spans="1:8">
      <c r="A6811">
        <v>282</v>
      </c>
      <c r="B6811" t="s">
        <v>544</v>
      </c>
      <c r="C6811">
        <v>18</v>
      </c>
      <c r="D6811" s="24">
        <v>15837.93359375</v>
      </c>
      <c r="E6811" s="24">
        <v>3261.921142578125</v>
      </c>
      <c r="F6811" s="24">
        <v>2061.302734375</v>
      </c>
      <c r="G6811" s="24">
        <v>2778.637451171875</v>
      </c>
      <c r="H6811" s="24">
        <v>3496.36083984375</v>
      </c>
    </row>
    <row r="6812" spans="1:8">
      <c r="A6812">
        <v>283</v>
      </c>
      <c r="B6812" t="s">
        <v>545</v>
      </c>
      <c r="C6812">
        <v>18</v>
      </c>
      <c r="D6812" s="24">
        <v>2115.085693359375</v>
      </c>
      <c r="E6812" s="24">
        <v>510.05673217773438</v>
      </c>
      <c r="F6812" s="24">
        <v>260.517333984375</v>
      </c>
      <c r="G6812" s="24">
        <v>568.13458251953125</v>
      </c>
      <c r="H6812" s="24">
        <v>518.02667236328125</v>
      </c>
    </row>
    <row r="6813" spans="1:8">
      <c r="A6813">
        <v>284</v>
      </c>
      <c r="B6813" t="s">
        <v>546</v>
      </c>
      <c r="C6813">
        <v>18</v>
      </c>
      <c r="D6813" s="24">
        <v>6724.17041015625</v>
      </c>
      <c r="E6813" s="24">
        <v>1717.15478515625</v>
      </c>
      <c r="F6813" s="24">
        <v>929.50390625</v>
      </c>
      <c r="G6813" s="24">
        <v>1110.5213623046875</v>
      </c>
      <c r="H6813" s="24">
        <v>930.836181640625</v>
      </c>
    </row>
    <row r="6814" spans="1:8">
      <c r="A6814">
        <v>285</v>
      </c>
      <c r="B6814" t="s">
        <v>547</v>
      </c>
      <c r="C6814">
        <v>18</v>
      </c>
      <c r="D6814" s="24">
        <v>3356.41796875</v>
      </c>
      <c r="E6814" s="24">
        <v>752.22186279296875</v>
      </c>
      <c r="F6814" s="24">
        <v>447.9913330078125</v>
      </c>
      <c r="G6814" s="24">
        <v>1190.962158203125</v>
      </c>
      <c r="H6814" s="24">
        <v>1276.3736572265625</v>
      </c>
    </row>
    <row r="6815" spans="1:8">
      <c r="A6815">
        <v>286</v>
      </c>
      <c r="B6815" t="s">
        <v>548</v>
      </c>
      <c r="C6815">
        <v>18</v>
      </c>
      <c r="D6815" s="24">
        <v>2297.60107421875</v>
      </c>
      <c r="E6815" s="24">
        <v>437.33096313476562</v>
      </c>
      <c r="F6815" s="24">
        <v>633.55914306640625</v>
      </c>
      <c r="G6815" s="24">
        <v>1352.6043701171875</v>
      </c>
      <c r="H6815" s="24">
        <v>1101.70361328125</v>
      </c>
    </row>
    <row r="6816" spans="1:8">
      <c r="A6816">
        <v>287</v>
      </c>
      <c r="B6816" t="s">
        <v>549</v>
      </c>
      <c r="C6816">
        <v>18</v>
      </c>
      <c r="D6816" s="24">
        <v>2416.19091796875</v>
      </c>
      <c r="E6816" s="24">
        <v>750.26275634765625</v>
      </c>
      <c r="F6816" s="24">
        <v>408.33099365234375</v>
      </c>
      <c r="G6816" s="24">
        <v>866.50439453125</v>
      </c>
      <c r="H6816" s="24">
        <v>171.63400268554688</v>
      </c>
    </row>
    <row r="6817" spans="1:8">
      <c r="A6817">
        <v>288</v>
      </c>
      <c r="B6817" t="s">
        <v>550</v>
      </c>
      <c r="C6817">
        <v>18</v>
      </c>
      <c r="D6817" s="24">
        <v>9392.5244140625</v>
      </c>
      <c r="E6817" s="24">
        <v>1677.388671875</v>
      </c>
      <c r="F6817" s="24">
        <v>992.8541259765625</v>
      </c>
      <c r="G6817" s="24">
        <v>1409.547607421875</v>
      </c>
      <c r="H6817" s="24">
        <v>490.85137939453125</v>
      </c>
    </row>
    <row r="6818" spans="1:8">
      <c r="A6818">
        <v>289</v>
      </c>
      <c r="B6818" t="s">
        <v>551</v>
      </c>
      <c r="C6818">
        <v>18</v>
      </c>
      <c r="D6818" s="24">
        <v>8995.8466796875</v>
      </c>
      <c r="E6818" s="24">
        <v>1516.914306640625</v>
      </c>
      <c r="F6818" s="24">
        <v>907.27099609375</v>
      </c>
      <c r="G6818" s="24">
        <v>1565.4517822265625</v>
      </c>
      <c r="H6818" s="24">
        <v>661.75885009765625</v>
      </c>
    </row>
    <row r="6819" spans="1:8">
      <c r="A6819">
        <v>290</v>
      </c>
      <c r="B6819" t="s">
        <v>552</v>
      </c>
      <c r="C6819">
        <v>18</v>
      </c>
      <c r="D6819" s="24">
        <v>8364.2724609375</v>
      </c>
      <c r="E6819" s="24">
        <v>919.8414306640625</v>
      </c>
      <c r="F6819" s="24">
        <v>925.14678955078125</v>
      </c>
      <c r="G6819" s="24">
        <v>1043.51513671875</v>
      </c>
      <c r="H6819" s="24">
        <v>897.57745361328125</v>
      </c>
    </row>
    <row r="6820" spans="1:8">
      <c r="A6820">
        <v>291</v>
      </c>
      <c r="B6820" t="s">
        <v>553</v>
      </c>
      <c r="C6820">
        <v>18</v>
      </c>
      <c r="D6820" s="24">
        <v>6666.462890625</v>
      </c>
      <c r="E6820" s="24">
        <v>877.7796630859375</v>
      </c>
      <c r="F6820" s="24">
        <v>894.08074951171875</v>
      </c>
      <c r="G6820" s="24">
        <v>1075.354248046875</v>
      </c>
      <c r="H6820" s="24">
        <v>902.92913818359375</v>
      </c>
    </row>
    <row r="6821" spans="1:8">
      <c r="A6821">
        <v>292</v>
      </c>
      <c r="B6821" t="s">
        <v>554</v>
      </c>
      <c r="C6821">
        <v>18</v>
      </c>
      <c r="D6821" s="24">
        <v>18525.119140625</v>
      </c>
      <c r="E6821" s="24">
        <v>3061.770751953125</v>
      </c>
      <c r="F6821" s="24">
        <v>1675.811279296875</v>
      </c>
      <c r="G6821" s="24">
        <v>2542.002685546875</v>
      </c>
      <c r="H6821" s="24">
        <v>1188.9708251953125</v>
      </c>
    </row>
    <row r="6822" spans="1:8">
      <c r="A6822">
        <v>293</v>
      </c>
      <c r="B6822" t="s">
        <v>555</v>
      </c>
      <c r="C6822">
        <v>18</v>
      </c>
      <c r="D6822" s="24">
        <v>7447.92822265625</v>
      </c>
      <c r="E6822" s="24">
        <v>1550.7366943359375</v>
      </c>
      <c r="F6822" s="24">
        <v>809.58941650390625</v>
      </c>
      <c r="G6822" s="24">
        <v>704.7412109375</v>
      </c>
      <c r="H6822" s="24">
        <v>65.975006103515625</v>
      </c>
    </row>
    <row r="6823" spans="1:8">
      <c r="A6823">
        <v>294</v>
      </c>
      <c r="B6823" t="s">
        <v>556</v>
      </c>
      <c r="C6823">
        <v>18</v>
      </c>
      <c r="D6823" s="24">
        <v>5347.2451171875</v>
      </c>
      <c r="E6823" s="24">
        <v>1218.9735107421875</v>
      </c>
      <c r="F6823" s="24">
        <v>882.18316650390625</v>
      </c>
      <c r="G6823" s="24">
        <v>1012.7799072265625</v>
      </c>
      <c r="H6823" s="24">
        <v>611.57708740234375</v>
      </c>
    </row>
    <row r="6824" spans="1:8">
      <c r="A6824">
        <v>295</v>
      </c>
      <c r="B6824" t="s">
        <v>557</v>
      </c>
      <c r="C6824">
        <v>18</v>
      </c>
      <c r="D6824" s="24">
        <v>3174.641845703125</v>
      </c>
      <c r="E6824" s="24">
        <v>758.45550537109375</v>
      </c>
      <c r="F6824" s="24">
        <v>73.941444396972656</v>
      </c>
      <c r="G6824" s="24">
        <v>666.96826171875</v>
      </c>
      <c r="H6824" s="24">
        <v>548.7589111328125</v>
      </c>
    </row>
    <row r="6825" spans="1:8">
      <c r="A6825">
        <v>296</v>
      </c>
      <c r="B6825" t="s">
        <v>558</v>
      </c>
      <c r="C6825">
        <v>18</v>
      </c>
      <c r="D6825" s="24">
        <v>7894.71533203125</v>
      </c>
      <c r="E6825" s="24">
        <v>1437.447265625</v>
      </c>
      <c r="F6825" s="24">
        <v>537.4449462890625</v>
      </c>
      <c r="G6825" s="24">
        <v>665.36932373046875</v>
      </c>
      <c r="H6825" s="24">
        <v>462.40350341796875</v>
      </c>
    </row>
    <row r="6826" spans="1:8">
      <c r="A6826">
        <v>297</v>
      </c>
      <c r="B6826" t="s">
        <v>559</v>
      </c>
      <c r="C6826">
        <v>18</v>
      </c>
      <c r="D6826" s="24">
        <v>3518.627685546875</v>
      </c>
      <c r="E6826" s="24">
        <v>855.3863525390625</v>
      </c>
      <c r="F6826" s="24">
        <v>185.18489074707031</v>
      </c>
      <c r="G6826" s="24">
        <v>627.36651611328125</v>
      </c>
      <c r="H6826" s="24">
        <v>76.363540649414062</v>
      </c>
    </row>
    <row r="6827" spans="1:8">
      <c r="A6827">
        <v>298</v>
      </c>
      <c r="B6827" t="s">
        <v>560</v>
      </c>
      <c r="C6827">
        <v>18</v>
      </c>
      <c r="D6827" s="24">
        <v>4671.7490234375</v>
      </c>
      <c r="E6827" s="24">
        <v>683.07879638671875</v>
      </c>
      <c r="F6827" s="24">
        <v>436.29574584960938</v>
      </c>
      <c r="G6827" s="24">
        <v>533.76568603515625</v>
      </c>
      <c r="H6827" s="24">
        <v>321.62826538085938</v>
      </c>
    </row>
    <row r="6828" spans="1:8">
      <c r="A6828">
        <v>299</v>
      </c>
      <c r="B6828" t="s">
        <v>561</v>
      </c>
      <c r="C6828">
        <v>18</v>
      </c>
      <c r="D6828" s="24">
        <v>2906.17724609375</v>
      </c>
      <c r="E6828" s="24">
        <v>712.02569580078125</v>
      </c>
      <c r="F6828" s="24">
        <v>313.08013916015625</v>
      </c>
      <c r="G6828" s="24">
        <v>726.7574462890625</v>
      </c>
      <c r="H6828" s="24">
        <v>404.16314697265625</v>
      </c>
    </row>
    <row r="6829" spans="1:8">
      <c r="A6829">
        <v>300</v>
      </c>
      <c r="B6829" t="s">
        <v>562</v>
      </c>
      <c r="C6829">
        <v>18</v>
      </c>
      <c r="D6829" s="24">
        <v>5024.2294921875</v>
      </c>
      <c r="E6829" s="24">
        <v>796.22882080078125</v>
      </c>
      <c r="F6829" s="24">
        <v>911.40240478515625</v>
      </c>
      <c r="G6829" s="24">
        <v>1062.9222412109375</v>
      </c>
      <c r="H6829" s="24">
        <v>1077.6083984375</v>
      </c>
    </row>
    <row r="6830" spans="1:8">
      <c r="A6830">
        <v>301</v>
      </c>
      <c r="B6830" t="s">
        <v>563</v>
      </c>
      <c r="C6830">
        <v>18</v>
      </c>
      <c r="D6830" s="24">
        <v>2241.5263671875</v>
      </c>
      <c r="E6830" s="24">
        <v>488.44097900390625</v>
      </c>
      <c r="F6830" s="24">
        <v>36.733768463134766</v>
      </c>
      <c r="G6830" s="24">
        <v>353.63848876953125</v>
      </c>
      <c r="H6830" s="24">
        <v>751.77093505859375</v>
      </c>
    </row>
    <row r="6831" spans="1:8">
      <c r="A6831">
        <v>302</v>
      </c>
      <c r="B6831" t="s">
        <v>564</v>
      </c>
      <c r="C6831">
        <v>18</v>
      </c>
      <c r="D6831" s="24">
        <v>2345.5009765625</v>
      </c>
      <c r="E6831" s="24">
        <v>742.1417236328125</v>
      </c>
      <c r="F6831" s="24">
        <v>925.21539306640625</v>
      </c>
      <c r="G6831" s="24">
        <v>1014.6231079101562</v>
      </c>
      <c r="H6831" s="24">
        <v>-301.21383666992188</v>
      </c>
    </row>
    <row r="6832" spans="1:8">
      <c r="A6832">
        <v>303</v>
      </c>
      <c r="B6832" t="s">
        <v>565</v>
      </c>
      <c r="C6832">
        <v>18</v>
      </c>
      <c r="D6832" s="24">
        <v>1418.3642578125</v>
      </c>
      <c r="E6832" s="24">
        <v>327.8853759765625</v>
      </c>
      <c r="F6832" s="24">
        <v>327.86630249023438</v>
      </c>
      <c r="G6832" s="24">
        <v>551.4822998046875</v>
      </c>
      <c r="H6832" s="24">
        <v>354.6729736328125</v>
      </c>
    </row>
    <row r="6833" spans="1:8">
      <c r="A6833">
        <v>304</v>
      </c>
      <c r="B6833" t="s">
        <v>566</v>
      </c>
      <c r="C6833">
        <v>18</v>
      </c>
      <c r="D6833" s="24">
        <v>1941.5567626953125</v>
      </c>
      <c r="E6833" s="24">
        <v>786.091552734375</v>
      </c>
      <c r="F6833" s="24">
        <v>460.30694580078125</v>
      </c>
      <c r="G6833" s="24">
        <v>837.46466064453125</v>
      </c>
      <c r="H6833" s="24">
        <v>646.31634521484375</v>
      </c>
    </row>
    <row r="6834" spans="1:8">
      <c r="A6834">
        <v>305</v>
      </c>
      <c r="B6834" t="s">
        <v>567</v>
      </c>
      <c r="C6834">
        <v>18</v>
      </c>
      <c r="D6834" s="24">
        <v>1145.14990234375</v>
      </c>
      <c r="E6834" s="24">
        <v>678.58184814453125</v>
      </c>
      <c r="F6834" s="24">
        <v>68.229698181152344</v>
      </c>
      <c r="G6834" s="24">
        <v>158.13581848144531</v>
      </c>
      <c r="H6834" s="24">
        <v>-246.37086486816406</v>
      </c>
    </row>
    <row r="6835" spans="1:8">
      <c r="A6835">
        <v>306</v>
      </c>
      <c r="B6835" t="s">
        <v>568</v>
      </c>
      <c r="C6835">
        <v>18</v>
      </c>
      <c r="D6835" s="24">
        <v>4398.328125</v>
      </c>
      <c r="E6835" s="24">
        <v>1112.2447509765625</v>
      </c>
      <c r="F6835" s="24">
        <v>275.5985107421875</v>
      </c>
      <c r="G6835" s="24">
        <v>1165.445556640625</v>
      </c>
      <c r="H6835" s="24">
        <v>-165.92315673828125</v>
      </c>
    </row>
    <row r="6836" spans="1:8">
      <c r="A6836">
        <v>307</v>
      </c>
      <c r="B6836" t="s">
        <v>569</v>
      </c>
      <c r="C6836">
        <v>18</v>
      </c>
      <c r="D6836" s="24">
        <v>3928.5654296875</v>
      </c>
      <c r="E6836" s="24">
        <v>639.515625</v>
      </c>
      <c r="F6836" s="24">
        <v>183.34329223632812</v>
      </c>
      <c r="G6836" s="24">
        <v>358.93698120117188</v>
      </c>
      <c r="H6836" s="24">
        <v>669.2664794921875</v>
      </c>
    </row>
    <row r="6837" spans="1:8">
      <c r="A6837">
        <v>308</v>
      </c>
      <c r="B6837" t="s">
        <v>570</v>
      </c>
      <c r="C6837">
        <v>18</v>
      </c>
      <c r="D6837" s="24">
        <v>-484.79034423828125</v>
      </c>
      <c r="E6837" s="24">
        <v>447.29766845703125</v>
      </c>
      <c r="F6837" s="24">
        <v>310.34271240234375</v>
      </c>
      <c r="G6837" s="24">
        <v>1139.2774658203125</v>
      </c>
      <c r="H6837" s="24">
        <v>586.47869873046875</v>
      </c>
    </row>
    <row r="6838" spans="1:8">
      <c r="A6838">
        <v>309</v>
      </c>
      <c r="B6838" t="s">
        <v>571</v>
      </c>
      <c r="C6838">
        <v>18</v>
      </c>
      <c r="D6838" s="24">
        <v>2459.56005859375</v>
      </c>
      <c r="E6838" s="24">
        <v>646.50177001953125</v>
      </c>
      <c r="F6838" s="24">
        <v>556.0960693359375</v>
      </c>
      <c r="G6838" s="24">
        <v>723.14935302734375</v>
      </c>
      <c r="H6838" s="24">
        <v>257.547119140625</v>
      </c>
    </row>
    <row r="6839" spans="1:8">
      <c r="A6839">
        <v>310</v>
      </c>
      <c r="B6839" t="s">
        <v>572</v>
      </c>
      <c r="C6839">
        <v>18</v>
      </c>
      <c r="D6839" s="24">
        <v>650.43194580078125</v>
      </c>
      <c r="E6839" s="24">
        <v>367.85879516601562</v>
      </c>
      <c r="F6839" s="24">
        <v>-98.823883056640625</v>
      </c>
      <c r="G6839" s="24">
        <v>197.54103088378906</v>
      </c>
      <c r="H6839" s="24">
        <v>240.45973205566406</v>
      </c>
    </row>
    <row r="6840" spans="1:8">
      <c r="A6840">
        <v>311</v>
      </c>
      <c r="B6840" t="s">
        <v>573</v>
      </c>
      <c r="C6840">
        <v>18</v>
      </c>
      <c r="D6840" s="24">
        <v>4708.3193359375</v>
      </c>
      <c r="E6840" s="24">
        <v>965.2635498046875</v>
      </c>
      <c r="F6840" s="24">
        <v>349.40924072265625</v>
      </c>
      <c r="G6840" s="24">
        <v>733.6934814453125</v>
      </c>
      <c r="H6840" s="24">
        <v>408.17245483398438</v>
      </c>
    </row>
    <row r="6841" spans="1:8">
      <c r="A6841">
        <v>312</v>
      </c>
      <c r="B6841" t="s">
        <v>574</v>
      </c>
      <c r="C6841">
        <v>18</v>
      </c>
      <c r="D6841" s="24">
        <v>6207.01220703125</v>
      </c>
      <c r="E6841" s="24">
        <v>1453.1666259765625</v>
      </c>
      <c r="F6841" s="24">
        <v>582.76751708984375</v>
      </c>
      <c r="G6841" s="24">
        <v>1898.6688232421875</v>
      </c>
      <c r="H6841" s="24">
        <v>755.6112060546875</v>
      </c>
    </row>
    <row r="6842" spans="1:8">
      <c r="A6842">
        <v>313</v>
      </c>
      <c r="B6842" t="s">
        <v>575</v>
      </c>
      <c r="C6842">
        <v>18</v>
      </c>
      <c r="D6842" s="24">
        <v>16819.322265625</v>
      </c>
      <c r="E6842" s="24">
        <v>2522.302490234375</v>
      </c>
      <c r="F6842" s="24">
        <v>1175.9644775390625</v>
      </c>
      <c r="G6842" s="24">
        <v>2211.35888671875</v>
      </c>
      <c r="H6842" s="24">
        <v>1285.8179931640625</v>
      </c>
    </row>
    <row r="6843" spans="1:8">
      <c r="A6843">
        <v>314</v>
      </c>
      <c r="B6843" t="s">
        <v>576</v>
      </c>
      <c r="C6843">
        <v>18</v>
      </c>
      <c r="D6843" s="24">
        <v>12843.3896484375</v>
      </c>
      <c r="E6843" s="24">
        <v>2159.09765625</v>
      </c>
      <c r="F6843" s="24">
        <v>1027.05615234375</v>
      </c>
      <c r="G6843" s="24">
        <v>1585.5433349609375</v>
      </c>
      <c r="H6843" s="24">
        <v>871.35125732421875</v>
      </c>
    </row>
    <row r="6844" spans="1:8">
      <c r="A6844">
        <v>315</v>
      </c>
      <c r="B6844" t="s">
        <v>577</v>
      </c>
      <c r="C6844">
        <v>18</v>
      </c>
      <c r="D6844" s="24">
        <v>6482.0205078125</v>
      </c>
      <c r="E6844" s="24">
        <v>916.6368408203125</v>
      </c>
      <c r="F6844" s="24">
        <v>889.31207275390625</v>
      </c>
      <c r="G6844" s="24">
        <v>893.69183349609375</v>
      </c>
      <c r="H6844" s="24">
        <v>275.17312622070312</v>
      </c>
    </row>
    <row r="6845" spans="1:8">
      <c r="A6845">
        <v>316</v>
      </c>
      <c r="B6845" t="s">
        <v>578</v>
      </c>
      <c r="C6845">
        <v>18</v>
      </c>
      <c r="D6845" s="24">
        <v>7593.8759765625</v>
      </c>
      <c r="E6845" s="24">
        <v>1840.2412109375</v>
      </c>
      <c r="F6845" s="24">
        <v>730.84002685546875</v>
      </c>
      <c r="G6845" s="24">
        <v>801.07598876953125</v>
      </c>
      <c r="H6845" s="24">
        <v>172.19802856445312</v>
      </c>
    </row>
    <row r="6846" spans="1:8">
      <c r="A6846">
        <v>317</v>
      </c>
      <c r="B6846" t="s">
        <v>579</v>
      </c>
      <c r="C6846">
        <v>18</v>
      </c>
      <c r="D6846" s="24">
        <v>7963.6552734375</v>
      </c>
      <c r="E6846" s="24">
        <v>1283.7454833984375</v>
      </c>
      <c r="F6846" s="24">
        <v>397.11477661132812</v>
      </c>
      <c r="G6846" s="24">
        <v>942.503173828125</v>
      </c>
      <c r="H6846" s="24">
        <v>479.78173828125</v>
      </c>
    </row>
    <row r="6847" spans="1:8">
      <c r="A6847">
        <v>318</v>
      </c>
      <c r="B6847" t="s">
        <v>580</v>
      </c>
      <c r="C6847">
        <v>18</v>
      </c>
      <c r="D6847" s="24">
        <v>5587.24853515625</v>
      </c>
      <c r="E6847" s="24">
        <v>702.19512939453125</v>
      </c>
      <c r="F6847" s="24">
        <v>752.73089599609375</v>
      </c>
      <c r="G6847" s="24">
        <v>919.593994140625</v>
      </c>
      <c r="H6847" s="24">
        <v>515.1888427734375</v>
      </c>
    </row>
    <row r="6848" spans="1:8">
      <c r="A6848">
        <v>319</v>
      </c>
      <c r="B6848" t="s">
        <v>581</v>
      </c>
      <c r="C6848">
        <v>18</v>
      </c>
      <c r="D6848" s="24">
        <v>12385.4716796875</v>
      </c>
      <c r="E6848" s="24">
        <v>1898.7911376953125</v>
      </c>
      <c r="F6848" s="24">
        <v>644.63970947265625</v>
      </c>
      <c r="G6848" s="24">
        <v>1151.8668212890625</v>
      </c>
      <c r="H6848" s="24">
        <v>324.18084716796875</v>
      </c>
    </row>
    <row r="6849" spans="1:8">
      <c r="A6849">
        <v>320</v>
      </c>
      <c r="B6849" t="s">
        <v>582</v>
      </c>
      <c r="C6849">
        <v>18</v>
      </c>
      <c r="D6849" s="24">
        <v>3150.9423828125</v>
      </c>
      <c r="E6849" s="24">
        <v>721.746337890625</v>
      </c>
      <c r="F6849" s="24">
        <v>377.65838623046875</v>
      </c>
      <c r="G6849" s="24">
        <v>160.0577392578125</v>
      </c>
      <c r="H6849" s="24">
        <v>368.89297485351562</v>
      </c>
    </row>
    <row r="6850" spans="1:8">
      <c r="A6850">
        <v>321</v>
      </c>
      <c r="B6850" t="s">
        <v>583</v>
      </c>
      <c r="C6850">
        <v>18</v>
      </c>
      <c r="D6850" s="24">
        <v>6485.79931640625</v>
      </c>
      <c r="E6850" s="24">
        <v>700.76910400390625</v>
      </c>
      <c r="F6850" s="24">
        <v>535.75836181640625</v>
      </c>
      <c r="G6850" s="24">
        <v>978.350341796875</v>
      </c>
      <c r="H6850" s="24">
        <v>345.703369140625</v>
      </c>
    </row>
    <row r="6851" spans="1:8">
      <c r="A6851">
        <v>322</v>
      </c>
      <c r="B6851" t="s">
        <v>584</v>
      </c>
      <c r="C6851">
        <v>18</v>
      </c>
      <c r="D6851" s="24">
        <v>5753.3154296875</v>
      </c>
      <c r="E6851" s="24">
        <v>3932.266845703125</v>
      </c>
      <c r="F6851" s="24">
        <v>2915.635986328125</v>
      </c>
      <c r="G6851" s="24">
        <v>687.1640625</v>
      </c>
      <c r="H6851" s="24">
        <v>241.72816467285156</v>
      </c>
    </row>
    <row r="6852" spans="1:8">
      <c r="A6852">
        <v>323</v>
      </c>
      <c r="B6852" t="s">
        <v>585</v>
      </c>
      <c r="C6852">
        <v>18</v>
      </c>
      <c r="D6852" s="24">
        <v>6243.60595703125</v>
      </c>
      <c r="E6852" s="24">
        <v>953.5206298828125</v>
      </c>
      <c r="F6852" s="24">
        <v>399.62570190429688</v>
      </c>
      <c r="G6852" s="24">
        <v>1149.50537109375</v>
      </c>
      <c r="H6852" s="24">
        <v>721.11639404296875</v>
      </c>
    </row>
    <row r="6853" spans="1:8">
      <c r="A6853">
        <v>324</v>
      </c>
      <c r="B6853" t="s">
        <v>586</v>
      </c>
      <c r="C6853">
        <v>18</v>
      </c>
      <c r="D6853" s="24">
        <v>2137.681396484375</v>
      </c>
      <c r="E6853" s="24">
        <v>903.46417236328125</v>
      </c>
      <c r="F6853" s="24">
        <v>427.97756958007812</v>
      </c>
      <c r="G6853" s="24">
        <v>475.0684814453125</v>
      </c>
      <c r="H6853" s="24">
        <v>292.59701538085938</v>
      </c>
    </row>
    <row r="6854" spans="1:8">
      <c r="A6854">
        <v>325</v>
      </c>
      <c r="B6854" t="s">
        <v>587</v>
      </c>
      <c r="C6854">
        <v>18</v>
      </c>
      <c r="D6854" s="24">
        <v>808.5341796875</v>
      </c>
      <c r="E6854" s="24">
        <v>845.1956787109375</v>
      </c>
      <c r="F6854" s="24">
        <v>-52.396049499511719</v>
      </c>
      <c r="G6854" s="24">
        <v>489.56002807617188</v>
      </c>
      <c r="H6854" s="24">
        <v>-117.62610626220703</v>
      </c>
    </row>
    <row r="6855" spans="1:8">
      <c r="A6855">
        <v>326</v>
      </c>
      <c r="B6855" t="s">
        <v>588</v>
      </c>
      <c r="C6855">
        <v>18</v>
      </c>
      <c r="D6855" s="24">
        <v>1880.9180908203125</v>
      </c>
      <c r="E6855" s="24">
        <v>462.85714721679688</v>
      </c>
      <c r="F6855" s="24">
        <v>576.83148193359375</v>
      </c>
      <c r="G6855" s="24">
        <v>298.937255859375</v>
      </c>
      <c r="H6855" s="24">
        <v>742.750244140625</v>
      </c>
    </row>
    <row r="6856" spans="1:8">
      <c r="A6856">
        <v>327</v>
      </c>
      <c r="B6856" t="s">
        <v>589</v>
      </c>
      <c r="C6856">
        <v>18</v>
      </c>
      <c r="D6856" s="24">
        <v>255.09028625488281</v>
      </c>
      <c r="E6856" s="24">
        <v>379.34979248046875</v>
      </c>
      <c r="F6856" s="24">
        <v>251.03520202636719</v>
      </c>
      <c r="G6856" s="24">
        <v>467.29263305664062</v>
      </c>
      <c r="H6856" s="24">
        <v>682.6864013671875</v>
      </c>
    </row>
    <row r="6857" spans="1:8">
      <c r="A6857">
        <v>328</v>
      </c>
      <c r="B6857" t="s">
        <v>590</v>
      </c>
      <c r="C6857">
        <v>18</v>
      </c>
      <c r="D6857" s="24">
        <v>1042.5653076171875</v>
      </c>
      <c r="E6857" s="24">
        <v>176.21340942382812</v>
      </c>
      <c r="F6857" s="24">
        <v>306.51336669921875</v>
      </c>
      <c r="G6857" s="24">
        <v>320.4754638671875</v>
      </c>
      <c r="H6857" s="24">
        <v>-120.00312042236328</v>
      </c>
    </row>
    <row r="6858" spans="1:8">
      <c r="A6858">
        <v>329</v>
      </c>
      <c r="B6858" t="s">
        <v>591</v>
      </c>
      <c r="C6858">
        <v>18</v>
      </c>
      <c r="D6858" s="24">
        <v>646.43450927734375</v>
      </c>
      <c r="E6858" s="24">
        <v>568.7607421875</v>
      </c>
      <c r="F6858" s="24">
        <v>223.400634765625</v>
      </c>
      <c r="G6858" s="24">
        <v>315.34246826171875</v>
      </c>
      <c r="H6858" s="24">
        <v>527.6558837890625</v>
      </c>
    </row>
    <row r="6859" spans="1:8">
      <c r="A6859">
        <v>330</v>
      </c>
      <c r="B6859" t="s">
        <v>592</v>
      </c>
      <c r="C6859">
        <v>18</v>
      </c>
      <c r="D6859" s="24">
        <v>529.19976806640625</v>
      </c>
      <c r="E6859" s="24">
        <v>153.21061706542969</v>
      </c>
      <c r="F6859" s="24">
        <v>-208.58732604980469</v>
      </c>
      <c r="G6859" s="24">
        <v>454.7327880859375</v>
      </c>
      <c r="H6859" s="24">
        <v>-57.788715362548828</v>
      </c>
    </row>
    <row r="6860" spans="1:8">
      <c r="A6860">
        <v>331</v>
      </c>
      <c r="B6860" t="s">
        <v>593</v>
      </c>
      <c r="C6860">
        <v>18</v>
      </c>
      <c r="D6860" s="24">
        <v>462.509765625</v>
      </c>
      <c r="E6860" s="24">
        <v>210.91720581054688</v>
      </c>
      <c r="F6860" s="24">
        <v>-216.70787048339844</v>
      </c>
      <c r="G6860" s="24">
        <v>40.172443389892578</v>
      </c>
      <c r="H6860" s="24">
        <v>432.49642944335938</v>
      </c>
    </row>
    <row r="6861" spans="1:8">
      <c r="A6861">
        <v>332</v>
      </c>
      <c r="B6861" t="s">
        <v>594</v>
      </c>
      <c r="C6861">
        <v>18</v>
      </c>
      <c r="D6861" s="24">
        <v>777.5179443359375</v>
      </c>
      <c r="E6861" s="24">
        <v>-98.715484619140625</v>
      </c>
      <c r="F6861" s="24">
        <v>594.6839599609375</v>
      </c>
      <c r="G6861" s="24">
        <v>591.4884033203125</v>
      </c>
      <c r="H6861" s="24">
        <v>-119.49086761474609</v>
      </c>
    </row>
    <row r="6862" spans="1:8">
      <c r="A6862">
        <v>333</v>
      </c>
      <c r="B6862" t="s">
        <v>595</v>
      </c>
      <c r="C6862">
        <v>18</v>
      </c>
      <c r="D6862" s="24">
        <v>2843.966796875</v>
      </c>
      <c r="E6862" s="24">
        <v>508.12200927734375</v>
      </c>
      <c r="F6862" s="24">
        <v>259.92703247070312</v>
      </c>
      <c r="G6862" s="24">
        <v>1051.17919921875</v>
      </c>
      <c r="H6862" s="24">
        <v>102.20814514160156</v>
      </c>
    </row>
    <row r="6863" spans="1:8">
      <c r="A6863">
        <v>334</v>
      </c>
      <c r="B6863" t="s">
        <v>596</v>
      </c>
      <c r="C6863">
        <v>18</v>
      </c>
      <c r="D6863" s="24">
        <v>2708.995361328125</v>
      </c>
      <c r="E6863" s="24">
        <v>655.9169921875</v>
      </c>
      <c r="F6863" s="24">
        <v>691.0064697265625</v>
      </c>
      <c r="G6863" s="24">
        <v>1022.58349609375</v>
      </c>
      <c r="H6863" s="24">
        <v>410.3587646484375</v>
      </c>
    </row>
    <row r="6864" spans="1:8">
      <c r="A6864">
        <v>335</v>
      </c>
      <c r="B6864" t="s">
        <v>597</v>
      </c>
      <c r="C6864">
        <v>18</v>
      </c>
      <c r="D6864" s="24">
        <v>6933.05078125</v>
      </c>
      <c r="E6864" s="24">
        <v>1388.1297607421875</v>
      </c>
      <c r="F6864" s="24">
        <v>1056.9859619140625</v>
      </c>
      <c r="G6864" s="24">
        <v>1646.5821533203125</v>
      </c>
      <c r="H6864" s="24">
        <v>1248.6624755859375</v>
      </c>
    </row>
    <row r="6865" spans="1:8">
      <c r="A6865">
        <v>336</v>
      </c>
      <c r="B6865" t="s">
        <v>598</v>
      </c>
      <c r="C6865">
        <v>18</v>
      </c>
      <c r="D6865" s="24">
        <v>5940.16015625</v>
      </c>
      <c r="E6865" s="24">
        <v>1062.3712158203125</v>
      </c>
      <c r="F6865" s="24">
        <v>389.8699951171875</v>
      </c>
      <c r="G6865" s="24">
        <v>919.28057861328125</v>
      </c>
      <c r="H6865" s="24">
        <v>1346.2515869140625</v>
      </c>
    </row>
    <row r="6866" spans="1:8">
      <c r="A6866">
        <v>337</v>
      </c>
      <c r="B6866" t="s">
        <v>599</v>
      </c>
      <c r="C6866">
        <v>18</v>
      </c>
      <c r="D6866" s="24">
        <v>17378.375</v>
      </c>
      <c r="E6866" s="24">
        <v>2127.414794921875</v>
      </c>
      <c r="F6866" s="24">
        <v>1650.8486328125</v>
      </c>
      <c r="G6866" s="24">
        <v>2364.62109375</v>
      </c>
      <c r="H6866" s="24">
        <v>192.72117614746094</v>
      </c>
    </row>
    <row r="6867" spans="1:8">
      <c r="A6867">
        <v>338</v>
      </c>
      <c r="B6867" t="s">
        <v>600</v>
      </c>
      <c r="C6867">
        <v>18</v>
      </c>
      <c r="D6867" s="24">
        <v>13789.5439453125</v>
      </c>
      <c r="E6867" s="24">
        <v>2020.7769775390625</v>
      </c>
      <c r="F6867" s="24">
        <v>1231.2320556640625</v>
      </c>
      <c r="G6867" s="24">
        <v>1368.7066650390625</v>
      </c>
      <c r="H6867" s="24">
        <v>1312.5126953125</v>
      </c>
    </row>
    <row r="6868" spans="1:8">
      <c r="A6868">
        <v>339</v>
      </c>
      <c r="B6868" t="s">
        <v>601</v>
      </c>
      <c r="C6868">
        <v>18</v>
      </c>
      <c r="D6868" s="24">
        <v>3669.7822265625</v>
      </c>
      <c r="E6868" s="24">
        <v>500.0830078125</v>
      </c>
      <c r="F6868" s="24">
        <v>69.406631469726562</v>
      </c>
      <c r="G6868" s="24">
        <v>-171.34774780273438</v>
      </c>
      <c r="H6868" s="24">
        <v>402.40255737304688</v>
      </c>
    </row>
    <row r="6869" spans="1:8">
      <c r="A6869">
        <v>340</v>
      </c>
      <c r="B6869" t="s">
        <v>602</v>
      </c>
      <c r="C6869">
        <v>18</v>
      </c>
      <c r="D6869" s="24">
        <v>6354.29248046875</v>
      </c>
      <c r="E6869" s="24">
        <v>1151.6475830078125</v>
      </c>
      <c r="F6869" s="24">
        <v>529.47491455078125</v>
      </c>
      <c r="G6869" s="24">
        <v>461.43719482421875</v>
      </c>
      <c r="H6869" s="24">
        <v>600.443359375</v>
      </c>
    </row>
    <row r="6870" spans="1:8">
      <c r="A6870">
        <v>341</v>
      </c>
      <c r="B6870" t="s">
        <v>603</v>
      </c>
      <c r="C6870">
        <v>18</v>
      </c>
      <c r="D6870" s="24">
        <v>7928.80126953125</v>
      </c>
      <c r="E6870" s="24">
        <v>1023.1192626953125</v>
      </c>
      <c r="F6870" s="24">
        <v>782.60504150390625</v>
      </c>
      <c r="G6870" s="24">
        <v>1061.812744140625</v>
      </c>
      <c r="H6870" s="24">
        <v>535.01824951171875</v>
      </c>
    </row>
    <row r="6871" spans="1:8">
      <c r="A6871">
        <v>342</v>
      </c>
      <c r="B6871" t="s">
        <v>604</v>
      </c>
      <c r="C6871">
        <v>18</v>
      </c>
      <c r="D6871" s="24">
        <v>3653.5087890625</v>
      </c>
      <c r="E6871" s="24">
        <v>583.43597412109375</v>
      </c>
      <c r="F6871" s="24">
        <v>147.21418762207031</v>
      </c>
      <c r="G6871" s="24">
        <v>776.400634765625</v>
      </c>
      <c r="H6871" s="24">
        <v>-37.865280151367188</v>
      </c>
    </row>
    <row r="6872" spans="1:8">
      <c r="A6872">
        <v>343</v>
      </c>
      <c r="B6872" t="s">
        <v>605</v>
      </c>
      <c r="C6872">
        <v>18</v>
      </c>
      <c r="D6872" s="24">
        <v>931.2408447265625</v>
      </c>
      <c r="E6872" s="24">
        <v>90.027732849121094</v>
      </c>
      <c r="F6872" s="24">
        <v>463.02859497070312</v>
      </c>
      <c r="G6872" s="24">
        <v>643.97796630859375</v>
      </c>
      <c r="H6872" s="24">
        <v>307.60415649414062</v>
      </c>
    </row>
    <row r="6873" spans="1:8">
      <c r="A6873">
        <v>344</v>
      </c>
      <c r="B6873" t="s">
        <v>606</v>
      </c>
      <c r="C6873">
        <v>18</v>
      </c>
      <c r="D6873" s="24">
        <v>3268.566650390625</v>
      </c>
      <c r="E6873" s="24">
        <v>510.28372192382812</v>
      </c>
      <c r="F6873" s="24">
        <v>534.4422607421875</v>
      </c>
      <c r="G6873" s="24">
        <v>628.9891357421875</v>
      </c>
      <c r="H6873" s="24">
        <v>815.91619873046875</v>
      </c>
    </row>
    <row r="6874" spans="1:8">
      <c r="A6874">
        <v>345</v>
      </c>
      <c r="B6874" t="s">
        <v>607</v>
      </c>
      <c r="C6874">
        <v>18</v>
      </c>
      <c r="D6874" s="24">
        <v>4531.326171875</v>
      </c>
      <c r="E6874" s="24">
        <v>632.87841796875</v>
      </c>
      <c r="F6874" s="24">
        <v>178.73245239257812</v>
      </c>
      <c r="G6874" s="24">
        <v>1206.1317138671875</v>
      </c>
      <c r="H6874" s="24">
        <v>477.93048095703125</v>
      </c>
    </row>
    <row r="6875" spans="1:8">
      <c r="A6875">
        <v>346</v>
      </c>
      <c r="B6875" t="s">
        <v>608</v>
      </c>
      <c r="C6875">
        <v>18</v>
      </c>
      <c r="D6875" s="24">
        <v>6811.63671875</v>
      </c>
      <c r="E6875" s="24">
        <v>902.159423828125</v>
      </c>
      <c r="F6875" s="24">
        <v>311.036865234375</v>
      </c>
      <c r="G6875" s="24">
        <v>1030.8839111328125</v>
      </c>
      <c r="H6875" s="24">
        <v>302.50540161132812</v>
      </c>
    </row>
    <row r="6876" spans="1:8">
      <c r="A6876">
        <v>347</v>
      </c>
      <c r="B6876" t="s">
        <v>609</v>
      </c>
      <c r="C6876">
        <v>18</v>
      </c>
      <c r="D6876" s="24">
        <v>2245.791748046875</v>
      </c>
      <c r="E6876" s="24">
        <v>447.4061279296875</v>
      </c>
      <c r="F6876" s="24">
        <v>317.0699462890625</v>
      </c>
      <c r="G6876" s="24">
        <v>831.6201171875</v>
      </c>
      <c r="H6876" s="24">
        <v>330.66351318359375</v>
      </c>
    </row>
    <row r="6877" spans="1:8">
      <c r="A6877">
        <v>348</v>
      </c>
      <c r="B6877" t="s">
        <v>610</v>
      </c>
      <c r="C6877">
        <v>18</v>
      </c>
      <c r="D6877" s="24">
        <v>1405.934326171875</v>
      </c>
      <c r="E6877" s="24">
        <v>481.69461059570312</v>
      </c>
      <c r="F6877" s="24">
        <v>110.71981048583984</v>
      </c>
      <c r="G6877" s="24">
        <v>902.03387451171875</v>
      </c>
      <c r="H6877" s="24">
        <v>301.33718872070312</v>
      </c>
    </row>
    <row r="6878" spans="1:8">
      <c r="A6878">
        <v>349</v>
      </c>
      <c r="B6878" t="s">
        <v>611</v>
      </c>
      <c r="C6878">
        <v>18</v>
      </c>
      <c r="D6878" s="24">
        <v>1669.0028076171875</v>
      </c>
      <c r="E6878" s="24">
        <v>589.05194091796875</v>
      </c>
      <c r="F6878" s="24">
        <v>-207.72181701660156</v>
      </c>
      <c r="G6878" s="24">
        <v>711.01385498046875</v>
      </c>
      <c r="H6878" s="24">
        <v>18.356452941894531</v>
      </c>
    </row>
    <row r="6879" spans="1:8">
      <c r="A6879">
        <v>350</v>
      </c>
      <c r="B6879" t="s">
        <v>612</v>
      </c>
      <c r="C6879">
        <v>18</v>
      </c>
      <c r="D6879" s="24">
        <v>4176.591796875</v>
      </c>
      <c r="E6879" s="24">
        <v>724.629150390625</v>
      </c>
      <c r="F6879" s="24">
        <v>735.3485107421875</v>
      </c>
      <c r="G6879" s="24">
        <v>1273.9404296875</v>
      </c>
      <c r="H6879" s="24">
        <v>612.53631591796875</v>
      </c>
    </row>
    <row r="6880" spans="1:8">
      <c r="A6880">
        <v>351</v>
      </c>
      <c r="B6880" t="s">
        <v>613</v>
      </c>
      <c r="C6880">
        <v>18</v>
      </c>
      <c r="D6880" s="24">
        <v>1642.708984375</v>
      </c>
      <c r="E6880" s="24">
        <v>654.0496826171875</v>
      </c>
      <c r="F6880" s="24">
        <v>241.82635498046875</v>
      </c>
      <c r="G6880" s="24">
        <v>1030.38037109375</v>
      </c>
      <c r="H6880" s="24">
        <v>324.39447021484375</v>
      </c>
    </row>
    <row r="6881" spans="1:8">
      <c r="A6881">
        <v>352</v>
      </c>
      <c r="B6881" t="s">
        <v>614</v>
      </c>
      <c r="C6881">
        <v>18</v>
      </c>
      <c r="D6881" s="24">
        <v>5090.27392578125</v>
      </c>
      <c r="E6881" s="24">
        <v>1353.0152587890625</v>
      </c>
      <c r="F6881" s="24">
        <v>839.36199951171875</v>
      </c>
      <c r="G6881" s="24">
        <v>989.17901611328125</v>
      </c>
      <c r="H6881" s="24">
        <v>3080.93701171875</v>
      </c>
    </row>
    <row r="6882" spans="1:8">
      <c r="A6882">
        <v>353</v>
      </c>
      <c r="B6882" t="s">
        <v>615</v>
      </c>
      <c r="C6882">
        <v>18</v>
      </c>
      <c r="D6882" s="24">
        <v>2022.11376953125</v>
      </c>
      <c r="E6882" s="24">
        <v>1055.052734375</v>
      </c>
      <c r="F6882" s="24">
        <v>482.1646728515625</v>
      </c>
      <c r="G6882" s="24">
        <v>267.38055419921875</v>
      </c>
      <c r="H6882" s="24">
        <v>458.48764038085938</v>
      </c>
    </row>
    <row r="6883" spans="1:8">
      <c r="A6883">
        <v>354</v>
      </c>
      <c r="B6883" t="s">
        <v>616</v>
      </c>
      <c r="C6883">
        <v>18</v>
      </c>
      <c r="D6883" s="24">
        <v>394.31686401367188</v>
      </c>
      <c r="E6883" s="24">
        <v>476.21771240234375</v>
      </c>
      <c r="F6883" s="24">
        <v>454.37686157226562</v>
      </c>
      <c r="G6883" s="24">
        <v>657.90557861328125</v>
      </c>
      <c r="H6883" s="24">
        <v>717.32586669921875</v>
      </c>
    </row>
    <row r="6884" spans="1:8">
      <c r="A6884">
        <v>355</v>
      </c>
      <c r="B6884" t="s">
        <v>617</v>
      </c>
      <c r="C6884">
        <v>18</v>
      </c>
      <c r="D6884" s="24">
        <v>-869.55108642578125</v>
      </c>
      <c r="E6884" s="24">
        <v>256.13796997070312</v>
      </c>
      <c r="F6884" s="24">
        <v>530.8076171875</v>
      </c>
      <c r="G6884" s="24">
        <v>843.528076171875</v>
      </c>
      <c r="H6884" s="24">
        <v>759.94708251953125</v>
      </c>
    </row>
    <row r="6885" spans="1:8">
      <c r="A6885">
        <v>356</v>
      </c>
      <c r="B6885" t="s">
        <v>618</v>
      </c>
      <c r="C6885">
        <v>18</v>
      </c>
      <c r="D6885" s="24">
        <v>525.93560791015625</v>
      </c>
      <c r="E6885" s="24">
        <v>130.82302856445312</v>
      </c>
      <c r="F6885" s="24">
        <v>449.0244140625</v>
      </c>
      <c r="G6885" s="24">
        <v>525.4007568359375</v>
      </c>
      <c r="H6885" s="24">
        <v>166.74784851074219</v>
      </c>
    </row>
    <row r="6886" spans="1:8">
      <c r="A6886">
        <v>357</v>
      </c>
      <c r="B6886" t="s">
        <v>619</v>
      </c>
      <c r="C6886">
        <v>18</v>
      </c>
      <c r="D6886" s="24">
        <v>2507.313720703125</v>
      </c>
      <c r="E6886" s="24">
        <v>649.74505615234375</v>
      </c>
      <c r="F6886" s="24">
        <v>486.15863037109375</v>
      </c>
      <c r="G6886" s="24">
        <v>945.40924072265625</v>
      </c>
      <c r="H6886" s="24">
        <v>358.461669921875</v>
      </c>
    </row>
    <row r="6887" spans="1:8">
      <c r="A6887">
        <v>358</v>
      </c>
      <c r="B6887" t="s">
        <v>620</v>
      </c>
      <c r="C6887">
        <v>18</v>
      </c>
      <c r="D6887" s="24">
        <v>5654.802734375</v>
      </c>
      <c r="E6887" s="24">
        <v>645.2073974609375</v>
      </c>
      <c r="F6887" s="24">
        <v>239.53468322753906</v>
      </c>
      <c r="G6887" s="24">
        <v>811.4671630859375</v>
      </c>
      <c r="H6887" s="24">
        <v>259.3328857421875</v>
      </c>
    </row>
    <row r="6888" spans="1:8">
      <c r="A6888">
        <v>359</v>
      </c>
      <c r="B6888" t="s">
        <v>621</v>
      </c>
      <c r="C6888">
        <v>18</v>
      </c>
      <c r="D6888" s="24">
        <v>5722.39306640625</v>
      </c>
      <c r="E6888" s="24">
        <v>1129.122314453125</v>
      </c>
      <c r="F6888" s="24">
        <v>369.92724609375</v>
      </c>
      <c r="G6888" s="24">
        <v>999.04541015625</v>
      </c>
      <c r="H6888" s="24">
        <v>647.29461669921875</v>
      </c>
    </row>
    <row r="6889" spans="1:8">
      <c r="A6889">
        <v>360</v>
      </c>
      <c r="B6889" t="s">
        <v>622</v>
      </c>
      <c r="C6889">
        <v>18</v>
      </c>
      <c r="D6889" s="24">
        <v>4763.57080078125</v>
      </c>
      <c r="E6889" s="24">
        <v>1009.4064331054688</v>
      </c>
      <c r="F6889" s="24">
        <v>410.15130615234375</v>
      </c>
      <c r="G6889" s="24">
        <v>1123.3397216796875</v>
      </c>
      <c r="H6889" s="24">
        <v>447.4149169921875</v>
      </c>
    </row>
    <row r="6890" spans="1:8">
      <c r="A6890">
        <v>361</v>
      </c>
      <c r="B6890" t="s">
        <v>623</v>
      </c>
      <c r="C6890">
        <v>18</v>
      </c>
      <c r="D6890" s="24">
        <v>13275.0947265625</v>
      </c>
      <c r="E6890" s="24">
        <v>2073.917724609375</v>
      </c>
      <c r="F6890" s="24">
        <v>883.302490234375</v>
      </c>
      <c r="G6890" s="24">
        <v>1666.161865234375</v>
      </c>
      <c r="H6890" s="24">
        <v>6601.38427734375</v>
      </c>
    </row>
    <row r="6891" spans="1:8">
      <c r="A6891">
        <v>362</v>
      </c>
      <c r="B6891" t="s">
        <v>624</v>
      </c>
      <c r="C6891">
        <v>18</v>
      </c>
      <c r="D6891" s="24">
        <v>17625.78515625</v>
      </c>
      <c r="E6891" s="24">
        <v>2489.634765625</v>
      </c>
      <c r="F6891" s="24">
        <v>1205.37109375</v>
      </c>
      <c r="G6891" s="24">
        <v>1677.5433349609375</v>
      </c>
      <c r="H6891" s="24">
        <v>567.583984375</v>
      </c>
    </row>
    <row r="6892" spans="1:8">
      <c r="A6892">
        <v>363</v>
      </c>
      <c r="B6892" t="s">
        <v>625</v>
      </c>
      <c r="C6892">
        <v>18</v>
      </c>
      <c r="D6892" s="24">
        <v>14714.71484375</v>
      </c>
      <c r="E6892" s="24">
        <v>1657.1822509765625</v>
      </c>
      <c r="F6892" s="24">
        <v>853.14544677734375</v>
      </c>
      <c r="G6892" s="24">
        <v>2050.20263671875</v>
      </c>
      <c r="H6892" s="24">
        <v>73.139801025390625</v>
      </c>
    </row>
    <row r="6893" spans="1:8">
      <c r="A6893">
        <v>364</v>
      </c>
      <c r="B6893" t="s">
        <v>626</v>
      </c>
      <c r="C6893">
        <v>18</v>
      </c>
      <c r="D6893" s="24">
        <v>5444.580078125</v>
      </c>
      <c r="E6893" s="24">
        <v>1109.394775390625</v>
      </c>
      <c r="F6893" s="24">
        <v>80.261070251464844</v>
      </c>
      <c r="G6893" s="24">
        <v>1589.739013671875</v>
      </c>
      <c r="H6893" s="24">
        <v>940.36517333984375</v>
      </c>
    </row>
    <row r="6894" spans="1:8">
      <c r="A6894">
        <v>365</v>
      </c>
      <c r="B6894" t="s">
        <v>627</v>
      </c>
      <c r="C6894">
        <v>18</v>
      </c>
      <c r="D6894" s="24">
        <v>7538.50341796875</v>
      </c>
      <c r="E6894" s="24">
        <v>954.542236328125</v>
      </c>
      <c r="F6894" s="24">
        <v>971.88653564453125</v>
      </c>
      <c r="G6894" s="24">
        <v>1422.12060546875</v>
      </c>
      <c r="H6894" s="24">
        <v>275.20443725585938</v>
      </c>
    </row>
    <row r="6895" spans="1:8">
      <c r="A6895">
        <v>366</v>
      </c>
      <c r="B6895" t="s">
        <v>628</v>
      </c>
      <c r="C6895">
        <v>18</v>
      </c>
      <c r="D6895" s="24">
        <v>289.94076538085938</v>
      </c>
      <c r="E6895" s="24">
        <v>386.27719116210938</v>
      </c>
      <c r="F6895" s="24">
        <v>518.11834716796875</v>
      </c>
      <c r="G6895" s="24">
        <v>1476.2247314453125</v>
      </c>
      <c r="H6895" s="24">
        <v>414.71176147460938</v>
      </c>
    </row>
    <row r="6896" spans="1:8">
      <c r="A6896">
        <v>367</v>
      </c>
      <c r="B6896" t="s">
        <v>629</v>
      </c>
      <c r="C6896">
        <v>18</v>
      </c>
      <c r="D6896" s="24">
        <v>2471.333984375</v>
      </c>
      <c r="E6896" s="24">
        <v>915.44305419921875</v>
      </c>
      <c r="F6896" s="24">
        <v>941.35443115234375</v>
      </c>
      <c r="G6896" s="24">
        <v>1340.4630126953125</v>
      </c>
      <c r="H6896" s="24">
        <v>-72.386245727539062</v>
      </c>
    </row>
    <row r="6897" spans="1:8">
      <c r="A6897">
        <v>368</v>
      </c>
      <c r="B6897" t="s">
        <v>630</v>
      </c>
      <c r="C6897">
        <v>18</v>
      </c>
      <c r="D6897" s="24">
        <v>3296.476806640625</v>
      </c>
      <c r="E6897" s="24">
        <v>1058.075439453125</v>
      </c>
      <c r="F6897" s="24">
        <v>494.683837890625</v>
      </c>
      <c r="G6897" s="24">
        <v>721.62701416015625</v>
      </c>
      <c r="H6897" s="24">
        <v>368.24920654296875</v>
      </c>
    </row>
    <row r="6898" spans="1:8">
      <c r="A6898">
        <v>369</v>
      </c>
      <c r="B6898" t="s">
        <v>631</v>
      </c>
      <c r="C6898">
        <v>18</v>
      </c>
      <c r="D6898" s="24">
        <v>4266.10595703125</v>
      </c>
      <c r="E6898" s="24">
        <v>1170.496337890625</v>
      </c>
      <c r="F6898" s="24">
        <v>746.63458251953125</v>
      </c>
      <c r="G6898" s="24">
        <v>1140.892822265625</v>
      </c>
      <c r="H6898" s="24">
        <v>442.40625</v>
      </c>
    </row>
    <row r="6899" spans="1:8">
      <c r="A6899">
        <v>370</v>
      </c>
      <c r="B6899" t="s">
        <v>632</v>
      </c>
      <c r="C6899">
        <v>18</v>
      </c>
      <c r="D6899" s="24">
        <v>1412.417236328125</v>
      </c>
      <c r="E6899" s="24">
        <v>527.0823974609375</v>
      </c>
      <c r="F6899" s="24">
        <v>250.12391662597656</v>
      </c>
      <c r="G6899" s="24">
        <v>893.353759765625</v>
      </c>
      <c r="H6899" s="24">
        <v>318.44393920898438</v>
      </c>
    </row>
    <row r="6900" spans="1:8">
      <c r="A6900">
        <v>371</v>
      </c>
      <c r="B6900" t="s">
        <v>633</v>
      </c>
      <c r="C6900">
        <v>18</v>
      </c>
      <c r="D6900" s="24">
        <v>2331.902587890625</v>
      </c>
      <c r="E6900" s="24">
        <v>167.66867065429688</v>
      </c>
      <c r="F6900" s="24">
        <v>169.24313354492188</v>
      </c>
      <c r="G6900" s="24">
        <v>1523.09912109375</v>
      </c>
      <c r="H6900" s="24">
        <v>497.75137329101562</v>
      </c>
    </row>
    <row r="6901" spans="1:8">
      <c r="A6901">
        <v>372</v>
      </c>
      <c r="B6901" t="s">
        <v>634</v>
      </c>
      <c r="C6901">
        <v>18</v>
      </c>
      <c r="D6901" s="24">
        <v>-248.56060791015625</v>
      </c>
      <c r="E6901" s="24">
        <v>1027.142822265625</v>
      </c>
      <c r="F6901" s="24">
        <v>238.44744873046875</v>
      </c>
      <c r="G6901" s="24">
        <v>864.67205810546875</v>
      </c>
      <c r="H6901" s="24">
        <v>797.86767578125</v>
      </c>
    </row>
    <row r="6902" spans="1:8">
      <c r="A6902">
        <v>373</v>
      </c>
      <c r="B6902" t="s">
        <v>635</v>
      </c>
      <c r="C6902">
        <v>18</v>
      </c>
      <c r="D6902" s="24">
        <v>900.73699951171875</v>
      </c>
      <c r="E6902" s="24">
        <v>764.3453369140625</v>
      </c>
      <c r="F6902" s="24">
        <v>399.58206176757812</v>
      </c>
      <c r="G6902" s="24">
        <v>254.28207397460938</v>
      </c>
      <c r="H6902" s="24">
        <v>130.07093811035156</v>
      </c>
    </row>
    <row r="6903" spans="1:8">
      <c r="A6903">
        <v>374</v>
      </c>
      <c r="B6903" t="s">
        <v>636</v>
      </c>
      <c r="C6903">
        <v>18</v>
      </c>
      <c r="D6903" s="24">
        <v>1889.444580078125</v>
      </c>
      <c r="E6903" s="24">
        <v>101.88542175292969</v>
      </c>
      <c r="F6903" s="24">
        <v>-315.50717163085938</v>
      </c>
      <c r="G6903" s="24">
        <v>865.81243896484375</v>
      </c>
      <c r="H6903" s="24">
        <v>667.01318359375</v>
      </c>
    </row>
    <row r="6904" spans="1:8">
      <c r="A6904">
        <v>375</v>
      </c>
      <c r="B6904" t="s">
        <v>637</v>
      </c>
      <c r="C6904">
        <v>18</v>
      </c>
      <c r="D6904" s="24">
        <v>2602.841796875</v>
      </c>
      <c r="E6904" s="24">
        <v>615.83575439453125</v>
      </c>
      <c r="F6904" s="24">
        <v>329.34927368164062</v>
      </c>
      <c r="G6904" s="24">
        <v>1227.5255126953125</v>
      </c>
      <c r="H6904" s="24">
        <v>913.82965087890625</v>
      </c>
    </row>
    <row r="6905" spans="1:8">
      <c r="A6905">
        <v>376</v>
      </c>
      <c r="B6905" t="s">
        <v>638</v>
      </c>
      <c r="C6905">
        <v>18</v>
      </c>
      <c r="D6905" s="24">
        <v>538.23663330078125</v>
      </c>
      <c r="E6905" s="24">
        <v>730.4454345703125</v>
      </c>
      <c r="F6905" s="24">
        <v>118.85170745849609</v>
      </c>
      <c r="G6905" s="24">
        <v>1085.6944580078125</v>
      </c>
      <c r="H6905" s="24">
        <v>-481.30477905273438</v>
      </c>
    </row>
    <row r="6906" spans="1:8">
      <c r="A6906">
        <v>377</v>
      </c>
      <c r="B6906" t="s">
        <v>639</v>
      </c>
      <c r="C6906">
        <v>18</v>
      </c>
      <c r="D6906" s="24">
        <v>916.83526611328125</v>
      </c>
      <c r="E6906" s="24">
        <v>733.9241943359375</v>
      </c>
      <c r="F6906" s="24">
        <v>38.002994537353516</v>
      </c>
      <c r="G6906" s="24">
        <v>1219.12353515625</v>
      </c>
      <c r="H6906" s="24">
        <v>426.10409545898438</v>
      </c>
    </row>
    <row r="6907" spans="1:8">
      <c r="A6907">
        <v>378</v>
      </c>
      <c r="B6907" t="s">
        <v>640</v>
      </c>
      <c r="C6907">
        <v>18</v>
      </c>
      <c r="D6907" s="24">
        <v>1301.6187744140625</v>
      </c>
      <c r="E6907" s="24">
        <v>1059.1466064453125</v>
      </c>
      <c r="F6907" s="24">
        <v>1087.0091552734375</v>
      </c>
      <c r="G6907" s="24">
        <v>1719.101318359375</v>
      </c>
      <c r="H6907" s="24">
        <v>1018.2656860351562</v>
      </c>
    </row>
    <row r="6908" spans="1:8">
      <c r="A6908">
        <v>379</v>
      </c>
      <c r="B6908" t="s">
        <v>641</v>
      </c>
      <c r="C6908">
        <v>18</v>
      </c>
      <c r="D6908" s="24">
        <v>240.15374755859375</v>
      </c>
      <c r="E6908" s="24">
        <v>468.361083984375</v>
      </c>
      <c r="F6908" s="24">
        <v>264.4100341796875</v>
      </c>
      <c r="G6908" s="24">
        <v>1737.098876953125</v>
      </c>
      <c r="H6908" s="24">
        <v>275.74392700195312</v>
      </c>
    </row>
    <row r="6909" spans="1:8">
      <c r="A6909">
        <v>380</v>
      </c>
      <c r="B6909" t="s">
        <v>642</v>
      </c>
      <c r="C6909">
        <v>18</v>
      </c>
      <c r="D6909" s="24">
        <v>2944.4423828125</v>
      </c>
      <c r="E6909" s="24">
        <v>1095.022216796875</v>
      </c>
      <c r="F6909" s="24">
        <v>294.550048828125</v>
      </c>
      <c r="G6909" s="24">
        <v>1666.3802490234375</v>
      </c>
      <c r="H6909" s="24">
        <v>1456.509033203125</v>
      </c>
    </row>
    <row r="6910" spans="1:8">
      <c r="A6910">
        <v>381</v>
      </c>
      <c r="B6910" t="s">
        <v>643</v>
      </c>
      <c r="C6910">
        <v>18</v>
      </c>
      <c r="D6910" s="24">
        <v>992.3453369140625</v>
      </c>
      <c r="E6910" s="24">
        <v>160.54496765136719</v>
      </c>
      <c r="F6910" s="24">
        <v>492.35516357421875</v>
      </c>
      <c r="G6910" s="24">
        <v>1339.754150390625</v>
      </c>
      <c r="H6910" s="24">
        <v>402.80889892578125</v>
      </c>
    </row>
    <row r="6911" spans="1:8">
      <c r="A6911">
        <v>382</v>
      </c>
      <c r="B6911" t="s">
        <v>644</v>
      </c>
      <c r="C6911">
        <v>18</v>
      </c>
      <c r="D6911" s="24">
        <v>8100.6513671875</v>
      </c>
      <c r="E6911" s="24">
        <v>1370.6697998046875</v>
      </c>
      <c r="F6911" s="24">
        <v>1127.048095703125</v>
      </c>
      <c r="G6911" s="24">
        <v>1661.09326171875</v>
      </c>
      <c r="H6911" s="24">
        <v>779.87371826171875</v>
      </c>
    </row>
    <row r="6912" spans="1:8">
      <c r="A6912">
        <v>383</v>
      </c>
      <c r="B6912" t="s">
        <v>645</v>
      </c>
      <c r="C6912">
        <v>18</v>
      </c>
      <c r="D6912" s="24">
        <v>5081.578125</v>
      </c>
      <c r="E6912" s="24">
        <v>847.99774169921875</v>
      </c>
      <c r="F6912" s="24">
        <v>485.40292358398438</v>
      </c>
      <c r="G6912" s="24">
        <v>1350.35009765625</v>
      </c>
      <c r="H6912" s="24">
        <v>-51.147296905517578</v>
      </c>
    </row>
    <row r="6913" spans="1:8">
      <c r="A6913">
        <v>384</v>
      </c>
      <c r="B6913" t="s">
        <v>646</v>
      </c>
      <c r="C6913">
        <v>18</v>
      </c>
      <c r="D6913" s="24">
        <v>4949.16748046875</v>
      </c>
      <c r="E6913" s="24">
        <v>603.943603515625</v>
      </c>
      <c r="F6913" s="24">
        <v>447.3853759765625</v>
      </c>
      <c r="G6913" s="24">
        <v>838.12701416015625</v>
      </c>
      <c r="H6913" s="24">
        <v>353.88186645507812</v>
      </c>
    </row>
    <row r="6914" spans="1:8">
      <c r="A6914">
        <v>1</v>
      </c>
      <c r="B6914" t="s">
        <v>206</v>
      </c>
      <c r="C6914">
        <v>19</v>
      </c>
      <c r="D6914" s="24">
        <v>62956.9765625</v>
      </c>
      <c r="E6914" s="24">
        <v>24987.189453125</v>
      </c>
      <c r="F6914" s="24">
        <v>50793.828125</v>
      </c>
      <c r="G6914" s="24">
        <v>113610.828125</v>
      </c>
      <c r="H6914" s="24">
        <v>391.27392578125</v>
      </c>
    </row>
    <row r="6915" spans="1:8">
      <c r="A6915">
        <v>2</v>
      </c>
      <c r="B6915" t="s">
        <v>213</v>
      </c>
      <c r="C6915">
        <v>19</v>
      </c>
      <c r="D6915" s="24">
        <v>76102.1015625</v>
      </c>
      <c r="E6915" s="24">
        <v>31751.654296875</v>
      </c>
      <c r="F6915" s="24">
        <v>56814.34375</v>
      </c>
      <c r="G6915" s="24">
        <v>122147.40625</v>
      </c>
      <c r="H6915" s="24">
        <v>843.18389892578125</v>
      </c>
    </row>
    <row r="6916" spans="1:8">
      <c r="A6916">
        <v>3</v>
      </c>
      <c r="B6916" t="s">
        <v>216</v>
      </c>
      <c r="C6916">
        <v>19</v>
      </c>
      <c r="D6916" s="24">
        <v>97827.9765625</v>
      </c>
      <c r="E6916" s="24">
        <v>34902.46484375</v>
      </c>
      <c r="F6916" s="24">
        <v>59122.23828125</v>
      </c>
      <c r="G6916" s="24">
        <v>120686.3046875</v>
      </c>
      <c r="H6916" s="24">
        <v>897.9642333984375</v>
      </c>
    </row>
    <row r="6917" spans="1:8">
      <c r="A6917">
        <v>4</v>
      </c>
      <c r="B6917" t="s">
        <v>222</v>
      </c>
      <c r="C6917">
        <v>19</v>
      </c>
      <c r="D6917" s="24">
        <v>71246.4296875</v>
      </c>
      <c r="E6917" s="24">
        <v>30735.515625</v>
      </c>
      <c r="F6917" s="24">
        <v>62658.2421875</v>
      </c>
      <c r="G6917" s="24">
        <v>125499.7421875</v>
      </c>
      <c r="H6917" s="24">
        <v>599.96575927734375</v>
      </c>
    </row>
    <row r="6918" spans="1:8">
      <c r="A6918">
        <v>5</v>
      </c>
      <c r="B6918" t="s">
        <v>227</v>
      </c>
      <c r="C6918">
        <v>19</v>
      </c>
      <c r="D6918" s="24">
        <v>46434.109375</v>
      </c>
      <c r="E6918" s="24">
        <v>19684.853515625</v>
      </c>
      <c r="F6918" s="24">
        <v>42306.28515625</v>
      </c>
      <c r="G6918" s="24">
        <v>82967.546875</v>
      </c>
      <c r="H6918" s="24">
        <v>395.69973754882812</v>
      </c>
    </row>
    <row r="6919" spans="1:8">
      <c r="A6919">
        <v>6</v>
      </c>
      <c r="B6919" t="s">
        <v>231</v>
      </c>
      <c r="C6919">
        <v>19</v>
      </c>
      <c r="D6919" s="24">
        <v>38792.10546875</v>
      </c>
      <c r="E6919" s="24">
        <v>20022.0078125</v>
      </c>
      <c r="F6919" s="24">
        <v>43181.31640625</v>
      </c>
      <c r="G6919" s="24">
        <v>83894.34375</v>
      </c>
      <c r="H6919" s="24">
        <v>187.74507141113281</v>
      </c>
    </row>
    <row r="6920" spans="1:8">
      <c r="A6920">
        <v>7</v>
      </c>
      <c r="B6920" t="s">
        <v>234</v>
      </c>
      <c r="C6920">
        <v>19</v>
      </c>
      <c r="D6920" s="24">
        <v>38403.99609375</v>
      </c>
      <c r="E6920" s="24">
        <v>20519.634765625</v>
      </c>
      <c r="F6920" s="24">
        <v>44315.0546875</v>
      </c>
      <c r="G6920" s="24">
        <v>83972.609375</v>
      </c>
      <c r="H6920" s="24">
        <v>-306.64849853515625</v>
      </c>
    </row>
    <row r="6921" spans="1:8">
      <c r="A6921">
        <v>8</v>
      </c>
      <c r="B6921" t="s">
        <v>236</v>
      </c>
      <c r="C6921">
        <v>19</v>
      </c>
      <c r="D6921" s="24">
        <v>47028.27734375</v>
      </c>
      <c r="E6921" s="24">
        <v>24850.041015625</v>
      </c>
      <c r="F6921" s="24">
        <v>53666.796875</v>
      </c>
      <c r="G6921" s="24">
        <v>99542.734375</v>
      </c>
      <c r="H6921" s="24">
        <v>42.319202423095703</v>
      </c>
    </row>
    <row r="6922" spans="1:8">
      <c r="A6922">
        <v>9</v>
      </c>
      <c r="B6922" t="s">
        <v>237</v>
      </c>
      <c r="C6922">
        <v>19</v>
      </c>
      <c r="D6922" s="24">
        <v>1591.8857421875</v>
      </c>
      <c r="E6922" s="24">
        <v>184.93212890625</v>
      </c>
      <c r="F6922" s="24">
        <v>86.970176696777344</v>
      </c>
      <c r="G6922" s="24">
        <v>650.6170654296875</v>
      </c>
      <c r="H6922" s="24">
        <v>48.789466857910156</v>
      </c>
    </row>
    <row r="6923" spans="1:8">
      <c r="A6923">
        <v>10</v>
      </c>
      <c r="B6923" t="s">
        <v>238</v>
      </c>
      <c r="C6923">
        <v>19</v>
      </c>
      <c r="D6923" s="24">
        <v>7481.4345703125</v>
      </c>
      <c r="E6923" s="24">
        <v>1129.6473388671875</v>
      </c>
      <c r="F6923" s="24">
        <v>735.45452880859375</v>
      </c>
      <c r="G6923" s="24">
        <v>1418.4052734375</v>
      </c>
      <c r="H6923" s="24">
        <v>751.26080322265625</v>
      </c>
    </row>
    <row r="6924" spans="1:8">
      <c r="A6924">
        <v>11</v>
      </c>
      <c r="B6924" t="s">
        <v>239</v>
      </c>
      <c r="C6924">
        <v>19</v>
      </c>
      <c r="D6924" s="24">
        <v>6048.8994140625</v>
      </c>
      <c r="E6924" s="24">
        <v>1031.9261474609375</v>
      </c>
      <c r="F6924" s="24">
        <v>710.58673095703125</v>
      </c>
      <c r="G6924" s="24">
        <v>1052.86767578125</v>
      </c>
      <c r="H6924" s="24">
        <v>84.878692626953125</v>
      </c>
    </row>
    <row r="6925" spans="1:8">
      <c r="A6925">
        <v>12</v>
      </c>
      <c r="B6925" t="s">
        <v>240</v>
      </c>
      <c r="C6925">
        <v>19</v>
      </c>
      <c r="D6925" s="24">
        <v>3288.4267578125</v>
      </c>
      <c r="E6925" s="24">
        <v>1046.889892578125</v>
      </c>
      <c r="F6925" s="24">
        <v>556.36474609375</v>
      </c>
      <c r="G6925" s="24">
        <v>1371.02880859375</v>
      </c>
      <c r="H6925" s="24">
        <v>1148.77783203125</v>
      </c>
    </row>
    <row r="6926" spans="1:8">
      <c r="A6926">
        <v>13</v>
      </c>
      <c r="B6926" t="s">
        <v>241</v>
      </c>
      <c r="C6926">
        <v>19</v>
      </c>
      <c r="D6926" s="24">
        <v>2195.50537109375</v>
      </c>
      <c r="E6926" s="24">
        <v>500.927978515625</v>
      </c>
      <c r="F6926" s="24">
        <v>216.64530944824219</v>
      </c>
      <c r="G6926" s="24">
        <v>1154.8406982421875</v>
      </c>
      <c r="H6926" s="24">
        <v>608.6185302734375</v>
      </c>
    </row>
    <row r="6927" spans="1:8">
      <c r="A6927">
        <v>14</v>
      </c>
      <c r="B6927" t="s">
        <v>242</v>
      </c>
      <c r="C6927">
        <v>19</v>
      </c>
      <c r="D6927" s="24">
        <v>8077.046875</v>
      </c>
      <c r="E6927" s="24">
        <v>1562.90087890625</v>
      </c>
      <c r="F6927" s="24">
        <v>938.2835693359375</v>
      </c>
      <c r="G6927" s="24">
        <v>1148.6251220703125</v>
      </c>
      <c r="H6927" s="24">
        <v>779.63275146484375</v>
      </c>
    </row>
    <row r="6928" spans="1:8">
      <c r="A6928">
        <v>15</v>
      </c>
      <c r="B6928" t="s">
        <v>243</v>
      </c>
      <c r="C6928">
        <v>19</v>
      </c>
      <c r="D6928" s="24">
        <v>16290.0732421875</v>
      </c>
      <c r="E6928" s="24">
        <v>2208.25439453125</v>
      </c>
      <c r="F6928" s="24">
        <v>1438.1343994140625</v>
      </c>
      <c r="G6928" s="24">
        <v>2003.0435791015625</v>
      </c>
      <c r="H6928" s="24">
        <v>1048.263671875</v>
      </c>
    </row>
    <row r="6929" spans="1:8">
      <c r="A6929">
        <v>16</v>
      </c>
      <c r="B6929" t="s">
        <v>244</v>
      </c>
      <c r="C6929">
        <v>19</v>
      </c>
      <c r="D6929" s="24">
        <v>25881.703125</v>
      </c>
      <c r="E6929" s="24">
        <v>3984.1044921875</v>
      </c>
      <c r="F6929" s="24">
        <v>2557.224853515625</v>
      </c>
      <c r="G6929" s="24">
        <v>3253.6376953125</v>
      </c>
      <c r="H6929" s="24">
        <v>62.794021606445312</v>
      </c>
    </row>
    <row r="6930" spans="1:8">
      <c r="A6930">
        <v>17</v>
      </c>
      <c r="B6930" t="s">
        <v>245</v>
      </c>
      <c r="C6930">
        <v>19</v>
      </c>
      <c r="D6930" s="24">
        <v>4753.2275390625</v>
      </c>
      <c r="E6930" s="24">
        <v>922.20257568359375</v>
      </c>
      <c r="F6930" s="24">
        <v>811.25616455078125</v>
      </c>
      <c r="G6930" s="24">
        <v>1250.1112060546875</v>
      </c>
      <c r="H6930" s="24">
        <v>742.91375732421875</v>
      </c>
    </row>
    <row r="6931" spans="1:8">
      <c r="A6931">
        <v>18</v>
      </c>
      <c r="B6931" t="s">
        <v>246</v>
      </c>
      <c r="C6931">
        <v>19</v>
      </c>
      <c r="D6931" s="24">
        <v>677.9560546875</v>
      </c>
      <c r="E6931" s="24">
        <v>191.55792236328125</v>
      </c>
      <c r="F6931" s="24">
        <v>165.27670288085938</v>
      </c>
      <c r="G6931" s="24">
        <v>-2484.520751953125</v>
      </c>
      <c r="H6931" s="24">
        <v>434.80026245117188</v>
      </c>
    </row>
    <row r="6932" spans="1:8">
      <c r="A6932">
        <v>19</v>
      </c>
      <c r="B6932" t="s">
        <v>247</v>
      </c>
      <c r="C6932">
        <v>19</v>
      </c>
      <c r="D6932" s="24">
        <v>4879.22705078125</v>
      </c>
      <c r="E6932" s="24">
        <v>1153.03125</v>
      </c>
      <c r="F6932" s="24">
        <v>610.0281982421875</v>
      </c>
      <c r="G6932" s="24">
        <v>1392.2698974609375</v>
      </c>
      <c r="H6932" s="24">
        <v>1105.52294921875</v>
      </c>
    </row>
    <row r="6933" spans="1:8">
      <c r="A6933">
        <v>20</v>
      </c>
      <c r="B6933" t="s">
        <v>248</v>
      </c>
      <c r="C6933">
        <v>19</v>
      </c>
      <c r="D6933" s="24">
        <v>911233.25</v>
      </c>
      <c r="E6933" s="24">
        <v>97789.1640625</v>
      </c>
      <c r="F6933" s="24">
        <v>44946.93359375</v>
      </c>
      <c r="G6933" s="24">
        <v>39054.70703125</v>
      </c>
      <c r="H6933" s="24">
        <v>12124.0400390625</v>
      </c>
    </row>
    <row r="6934" spans="1:8">
      <c r="A6934">
        <v>21</v>
      </c>
      <c r="B6934" t="s">
        <v>249</v>
      </c>
      <c r="C6934">
        <v>19</v>
      </c>
      <c r="D6934" s="24">
        <v>421.2662353515625</v>
      </c>
      <c r="E6934" s="24">
        <v>65.662681579589844</v>
      </c>
      <c r="F6934" s="24">
        <v>-75.443817138671875</v>
      </c>
      <c r="G6934" s="24">
        <v>1090.86572265625</v>
      </c>
      <c r="H6934" s="24">
        <v>422.793701171875</v>
      </c>
    </row>
    <row r="6935" spans="1:8">
      <c r="A6935">
        <v>22</v>
      </c>
      <c r="B6935" t="s">
        <v>250</v>
      </c>
      <c r="C6935">
        <v>19</v>
      </c>
      <c r="D6935" s="24">
        <v>3053.4638671875</v>
      </c>
      <c r="E6935" s="24">
        <v>996.3753662109375</v>
      </c>
      <c r="F6935" s="24">
        <v>535.26531982421875</v>
      </c>
      <c r="G6935" s="24">
        <v>1033.250732421875</v>
      </c>
      <c r="H6935" s="24">
        <v>226.14207458496094</v>
      </c>
    </row>
    <row r="6936" spans="1:8">
      <c r="A6936">
        <v>23</v>
      </c>
      <c r="B6936" t="s">
        <v>251</v>
      </c>
      <c r="C6936">
        <v>19</v>
      </c>
      <c r="D6936" s="24">
        <v>2901.88720703125</v>
      </c>
      <c r="E6936" s="24">
        <v>795.7042236328125</v>
      </c>
      <c r="F6936" s="24">
        <v>214.10198974609375</v>
      </c>
      <c r="G6936" s="24">
        <v>470.2449951171875</v>
      </c>
      <c r="H6936" s="24">
        <v>275.4490966796875</v>
      </c>
    </row>
    <row r="6937" spans="1:8">
      <c r="A6937">
        <v>24</v>
      </c>
      <c r="B6937" t="s">
        <v>252</v>
      </c>
      <c r="C6937">
        <v>19</v>
      </c>
      <c r="D6937" s="24">
        <v>4935.6455078125</v>
      </c>
      <c r="E6937" s="24">
        <v>700.6878662109375</v>
      </c>
      <c r="F6937" s="24">
        <v>518.46734619140625</v>
      </c>
      <c r="G6937" s="24">
        <v>997.033203125</v>
      </c>
      <c r="H6937" s="24">
        <v>530.98907470703125</v>
      </c>
    </row>
    <row r="6938" spans="1:8">
      <c r="A6938">
        <v>25</v>
      </c>
      <c r="B6938" t="s">
        <v>253</v>
      </c>
      <c r="C6938">
        <v>19</v>
      </c>
      <c r="D6938" s="24">
        <v>39370.30859375</v>
      </c>
      <c r="E6938" s="24">
        <v>19813.375</v>
      </c>
      <c r="F6938" s="24">
        <v>43507.9609375</v>
      </c>
      <c r="G6938" s="24">
        <v>92581.9609375</v>
      </c>
      <c r="H6938" s="24">
        <v>-47.412967681884766</v>
      </c>
    </row>
    <row r="6939" spans="1:8">
      <c r="A6939">
        <v>26</v>
      </c>
      <c r="B6939" t="s">
        <v>254</v>
      </c>
      <c r="C6939">
        <v>19</v>
      </c>
      <c r="D6939" s="24">
        <v>54171.515625</v>
      </c>
      <c r="E6939" s="24">
        <v>26224.400390625</v>
      </c>
      <c r="F6939" s="24">
        <v>57724.12890625</v>
      </c>
      <c r="G6939" s="24">
        <v>117638.78125</v>
      </c>
      <c r="H6939" s="24">
        <v>1360.2589111328125</v>
      </c>
    </row>
    <row r="6940" spans="1:8">
      <c r="A6940">
        <v>27</v>
      </c>
      <c r="B6940" t="s">
        <v>255</v>
      </c>
      <c r="C6940">
        <v>19</v>
      </c>
      <c r="D6940" s="24">
        <v>28411.974609375</v>
      </c>
      <c r="E6940" s="24">
        <v>17464.65625</v>
      </c>
      <c r="F6940" s="24">
        <v>38728.45703125</v>
      </c>
      <c r="G6940" s="24">
        <v>77835.8046875</v>
      </c>
      <c r="H6940" s="24">
        <v>-231.07620239257812</v>
      </c>
    </row>
    <row r="6941" spans="1:8">
      <c r="A6941">
        <v>28</v>
      </c>
      <c r="B6941" t="s">
        <v>256</v>
      </c>
      <c r="C6941">
        <v>19</v>
      </c>
      <c r="D6941" s="24">
        <v>50746.57421875</v>
      </c>
      <c r="E6941" s="24">
        <v>25951.75</v>
      </c>
      <c r="F6941" s="24">
        <v>56567.734375</v>
      </c>
      <c r="G6941" s="24">
        <v>110979.96875</v>
      </c>
      <c r="H6941" s="24">
        <v>163.41482543945312</v>
      </c>
    </row>
    <row r="6942" spans="1:8">
      <c r="A6942">
        <v>29</v>
      </c>
      <c r="B6942" t="s">
        <v>282</v>
      </c>
      <c r="C6942">
        <v>19</v>
      </c>
      <c r="D6942" s="24">
        <v>29031.021484375</v>
      </c>
      <c r="E6942" s="24">
        <v>15952.486328125</v>
      </c>
      <c r="F6942" s="24">
        <v>37057.96875</v>
      </c>
      <c r="G6942" s="24">
        <v>70853.8515625</v>
      </c>
      <c r="H6942" s="24">
        <v>-260.96286010742188</v>
      </c>
    </row>
    <row r="6943" spans="1:8">
      <c r="A6943">
        <v>30</v>
      </c>
      <c r="B6943" t="s">
        <v>284</v>
      </c>
      <c r="C6943">
        <v>19</v>
      </c>
      <c r="D6943" s="24">
        <v>13212.421875</v>
      </c>
      <c r="E6943" s="24">
        <v>11956.63671875</v>
      </c>
      <c r="F6943" s="24">
        <v>32238.451171875</v>
      </c>
      <c r="G6943" s="24">
        <v>62047.66796875</v>
      </c>
      <c r="H6943" s="24">
        <v>-518.9212646484375</v>
      </c>
    </row>
    <row r="6944" spans="1:8">
      <c r="A6944">
        <v>31</v>
      </c>
      <c r="B6944" t="s">
        <v>285</v>
      </c>
      <c r="C6944">
        <v>19</v>
      </c>
      <c r="D6944" s="24">
        <v>42604.765625</v>
      </c>
      <c r="E6944" s="24">
        <v>22278.748046875</v>
      </c>
      <c r="F6944" s="24">
        <v>49127.12109375</v>
      </c>
      <c r="G6944" s="24">
        <v>91384.90625</v>
      </c>
      <c r="H6944" s="24">
        <v>293.1859130859375</v>
      </c>
    </row>
    <row r="6945" spans="1:8">
      <c r="A6945">
        <v>32</v>
      </c>
      <c r="B6945" t="s">
        <v>286</v>
      </c>
      <c r="C6945">
        <v>19</v>
      </c>
      <c r="D6945" s="24">
        <v>40617.88671875</v>
      </c>
      <c r="E6945" s="24">
        <v>21401.919921875</v>
      </c>
      <c r="F6945" s="24">
        <v>47669.23828125</v>
      </c>
      <c r="G6945" s="24">
        <v>87204.984375</v>
      </c>
      <c r="H6945" s="24">
        <v>1254.4571533203125</v>
      </c>
    </row>
    <row r="6946" spans="1:8">
      <c r="A6946">
        <v>33</v>
      </c>
      <c r="B6946" t="s">
        <v>287</v>
      </c>
      <c r="C6946">
        <v>19</v>
      </c>
      <c r="D6946" s="24">
        <v>5838.828125</v>
      </c>
      <c r="E6946" s="24">
        <v>1018.80615234375</v>
      </c>
      <c r="F6946" s="24">
        <v>856.34814453125</v>
      </c>
      <c r="G6946" s="24">
        <v>1336.116455078125</v>
      </c>
      <c r="H6946" s="24">
        <v>676.12445068359375</v>
      </c>
    </row>
    <row r="6947" spans="1:8">
      <c r="A6947">
        <v>34</v>
      </c>
      <c r="B6947" t="s">
        <v>288</v>
      </c>
      <c r="C6947">
        <v>19</v>
      </c>
      <c r="D6947" s="24">
        <v>5453.69091796875</v>
      </c>
      <c r="E6947" s="24">
        <v>968.770263671875</v>
      </c>
      <c r="F6947" s="24">
        <v>942.5059814453125</v>
      </c>
      <c r="G6947" s="24">
        <v>1196.15966796875</v>
      </c>
      <c r="H6947" s="24">
        <v>1818.7310791015625</v>
      </c>
    </row>
    <row r="6948" spans="1:8">
      <c r="A6948">
        <v>35</v>
      </c>
      <c r="B6948" t="s">
        <v>289</v>
      </c>
      <c r="C6948">
        <v>19</v>
      </c>
      <c r="D6948" s="24">
        <v>4143.23779296875</v>
      </c>
      <c r="E6948" s="24">
        <v>288.99520874023438</v>
      </c>
      <c r="F6948" s="24">
        <v>755.664306640625</v>
      </c>
      <c r="G6948" s="24">
        <v>683.69720458984375</v>
      </c>
      <c r="H6948" s="24">
        <v>866.3184814453125</v>
      </c>
    </row>
    <row r="6949" spans="1:8">
      <c r="A6949">
        <v>36</v>
      </c>
      <c r="B6949" t="s">
        <v>290</v>
      </c>
      <c r="C6949">
        <v>19</v>
      </c>
      <c r="D6949" s="24">
        <v>4992.28271484375</v>
      </c>
      <c r="E6949" s="24">
        <v>857.3525390625</v>
      </c>
      <c r="F6949" s="24">
        <v>924.82562255859375</v>
      </c>
      <c r="G6949" s="24">
        <v>1373.435302734375</v>
      </c>
      <c r="H6949" s="24">
        <v>1037.4971923828125</v>
      </c>
    </row>
    <row r="6950" spans="1:8">
      <c r="A6950">
        <v>37</v>
      </c>
      <c r="B6950" t="s">
        <v>291</v>
      </c>
      <c r="C6950">
        <v>19</v>
      </c>
      <c r="D6950" s="24">
        <v>3845.7587890625</v>
      </c>
      <c r="E6950" s="24">
        <v>762.1929931640625</v>
      </c>
      <c r="F6950" s="24">
        <v>566.69512939453125</v>
      </c>
      <c r="G6950" s="24">
        <v>608.1495361328125</v>
      </c>
      <c r="H6950" s="24">
        <v>526.4305419921875</v>
      </c>
    </row>
    <row r="6951" spans="1:8">
      <c r="A6951">
        <v>38</v>
      </c>
      <c r="B6951" t="s">
        <v>293</v>
      </c>
      <c r="C6951">
        <v>19</v>
      </c>
      <c r="D6951" s="24">
        <v>1174.4388427734375</v>
      </c>
      <c r="E6951" s="24">
        <v>525.974609375</v>
      </c>
      <c r="F6951" s="24">
        <v>301.73291015625</v>
      </c>
      <c r="G6951" s="24">
        <v>781.1015625</v>
      </c>
      <c r="H6951" s="24">
        <v>60.790718078613281</v>
      </c>
    </row>
    <row r="6952" spans="1:8">
      <c r="A6952">
        <v>39</v>
      </c>
      <c r="B6952" t="s">
        <v>294</v>
      </c>
      <c r="C6952">
        <v>19</v>
      </c>
      <c r="D6952" s="24">
        <v>3327.84326171875</v>
      </c>
      <c r="E6952" s="24">
        <v>572.391845703125</v>
      </c>
      <c r="F6952" s="24">
        <v>256.10214233398438</v>
      </c>
      <c r="G6952" s="24">
        <v>774.93316650390625</v>
      </c>
      <c r="H6952" s="24">
        <v>628.35302734375</v>
      </c>
    </row>
    <row r="6953" spans="1:8">
      <c r="A6953">
        <v>40</v>
      </c>
      <c r="B6953" t="s">
        <v>295</v>
      </c>
      <c r="C6953">
        <v>19</v>
      </c>
      <c r="D6953" s="24">
        <v>4728.865234375</v>
      </c>
      <c r="E6953" s="24">
        <v>1352.007080078125</v>
      </c>
      <c r="F6953" s="24">
        <v>754.6090087890625</v>
      </c>
      <c r="G6953" s="24">
        <v>875.39923095703125</v>
      </c>
      <c r="H6953" s="24">
        <v>285.94802856445312</v>
      </c>
    </row>
    <row r="6954" spans="1:8">
      <c r="A6954">
        <v>41</v>
      </c>
      <c r="B6954" t="s">
        <v>296</v>
      </c>
      <c r="C6954">
        <v>19</v>
      </c>
      <c r="D6954" s="24">
        <v>1251.9566650390625</v>
      </c>
      <c r="E6954" s="24">
        <v>99.698394775390625</v>
      </c>
      <c r="F6954" s="24">
        <v>354.433837890625</v>
      </c>
      <c r="G6954" s="24">
        <v>474.21627807617188</v>
      </c>
      <c r="H6954" s="24">
        <v>492.56570434570312</v>
      </c>
    </row>
    <row r="6955" spans="1:8">
      <c r="A6955">
        <v>42</v>
      </c>
      <c r="B6955" t="s">
        <v>297</v>
      </c>
      <c r="C6955">
        <v>19</v>
      </c>
      <c r="D6955" s="24">
        <v>1310.350830078125</v>
      </c>
      <c r="E6955" s="24">
        <v>521.61346435546875</v>
      </c>
      <c r="F6955" s="24">
        <v>-127.69837188720703</v>
      </c>
      <c r="G6955" s="24">
        <v>23.108797073364258</v>
      </c>
      <c r="H6955" s="24">
        <v>-28.37176513671875</v>
      </c>
    </row>
    <row r="6956" spans="1:8">
      <c r="A6956">
        <v>43</v>
      </c>
      <c r="B6956" t="s">
        <v>298</v>
      </c>
      <c r="C6956">
        <v>19</v>
      </c>
      <c r="D6956" s="24">
        <v>5232.740234375</v>
      </c>
      <c r="E6956" s="24">
        <v>1000.8901977539062</v>
      </c>
      <c r="F6956" s="24">
        <v>566.82073974609375</v>
      </c>
      <c r="G6956" s="24">
        <v>397.374755859375</v>
      </c>
      <c r="H6956" s="24">
        <v>642.95477294921875</v>
      </c>
    </row>
    <row r="6957" spans="1:8">
      <c r="A6957">
        <v>44</v>
      </c>
      <c r="B6957" t="s">
        <v>299</v>
      </c>
      <c r="C6957">
        <v>19</v>
      </c>
      <c r="D6957" s="24">
        <v>4147.46875</v>
      </c>
      <c r="E6957" s="24">
        <v>877.48406982421875</v>
      </c>
      <c r="F6957" s="24">
        <v>51.053462982177734</v>
      </c>
      <c r="G6957" s="24">
        <v>944.90167236328125</v>
      </c>
      <c r="H6957" s="24">
        <v>255.61381530761719</v>
      </c>
    </row>
    <row r="6958" spans="1:8">
      <c r="A6958">
        <v>45</v>
      </c>
      <c r="B6958" t="s">
        <v>300</v>
      </c>
      <c r="C6958">
        <v>19</v>
      </c>
      <c r="D6958" s="24">
        <v>2557.47021484375</v>
      </c>
      <c r="E6958" s="24">
        <v>636.717041015625</v>
      </c>
      <c r="F6958" s="24">
        <v>424.11471557617188</v>
      </c>
      <c r="G6958" s="24">
        <v>944.79180908203125</v>
      </c>
      <c r="H6958" s="24">
        <v>485.5399169921875</v>
      </c>
    </row>
    <row r="6959" spans="1:8">
      <c r="A6959">
        <v>46</v>
      </c>
      <c r="B6959" t="s">
        <v>302</v>
      </c>
      <c r="C6959">
        <v>19</v>
      </c>
      <c r="D6959" s="24">
        <v>4989.71923828125</v>
      </c>
      <c r="E6959" s="24">
        <v>815.09552001953125</v>
      </c>
      <c r="F6959" s="24">
        <v>425.45150756835938</v>
      </c>
      <c r="G6959" s="24">
        <v>968.23272705078125</v>
      </c>
      <c r="H6959" s="24">
        <v>678.8070068359375</v>
      </c>
    </row>
    <row r="6960" spans="1:8">
      <c r="A6960">
        <v>47</v>
      </c>
      <c r="B6960" t="s">
        <v>304</v>
      </c>
      <c r="C6960">
        <v>19</v>
      </c>
      <c r="D6960" s="24">
        <v>1549.955078125</v>
      </c>
      <c r="E6960" s="24">
        <v>150.28532409667969</v>
      </c>
      <c r="F6960" s="24">
        <v>161.83787536621094</v>
      </c>
      <c r="G6960" s="24">
        <v>669.198974609375</v>
      </c>
      <c r="H6960" s="24">
        <v>606.7777099609375</v>
      </c>
    </row>
    <row r="6961" spans="1:8">
      <c r="A6961">
        <v>48</v>
      </c>
      <c r="B6961" t="s">
        <v>306</v>
      </c>
      <c r="C6961">
        <v>19</v>
      </c>
      <c r="D6961" s="24">
        <v>3991.532958984375</v>
      </c>
      <c r="E6961" s="24">
        <v>810.19268798828125</v>
      </c>
      <c r="F6961" s="24">
        <v>323.18328857421875</v>
      </c>
      <c r="G6961" s="24">
        <v>945.11700439453125</v>
      </c>
      <c r="H6961" s="24">
        <v>815.08673095703125</v>
      </c>
    </row>
    <row r="6962" spans="1:8">
      <c r="A6962">
        <v>49</v>
      </c>
      <c r="B6962" t="s">
        <v>301</v>
      </c>
      <c r="C6962">
        <v>19</v>
      </c>
      <c r="D6962" s="24">
        <v>52224.12890625</v>
      </c>
      <c r="E6962" s="24">
        <v>24558.904296875</v>
      </c>
      <c r="F6962" s="24">
        <v>50829.46484375</v>
      </c>
      <c r="G6962" s="24">
        <v>108069.3046875</v>
      </c>
      <c r="H6962" s="24">
        <v>609.27471923828125</v>
      </c>
    </row>
    <row r="6963" spans="1:8">
      <c r="A6963">
        <v>50</v>
      </c>
      <c r="B6963" t="s">
        <v>303</v>
      </c>
      <c r="C6963">
        <v>19</v>
      </c>
      <c r="D6963" s="24">
        <v>32840.1484375</v>
      </c>
      <c r="E6963" s="24">
        <v>16934.091796875</v>
      </c>
      <c r="F6963" s="24">
        <v>37255.921875</v>
      </c>
      <c r="G6963" s="24">
        <v>78253.078125</v>
      </c>
      <c r="H6963" s="24">
        <v>356.833984375</v>
      </c>
    </row>
    <row r="6964" spans="1:8">
      <c r="A6964">
        <v>51</v>
      </c>
      <c r="B6964" t="s">
        <v>305</v>
      </c>
      <c r="C6964">
        <v>19</v>
      </c>
      <c r="D6964" s="24">
        <v>42080.33984375</v>
      </c>
      <c r="E6964" s="24">
        <v>21509.724609375</v>
      </c>
      <c r="F6964" s="24">
        <v>46471.55078125</v>
      </c>
      <c r="G6964" s="24">
        <v>90905.3671875</v>
      </c>
      <c r="H6964" s="24">
        <v>680.164306640625</v>
      </c>
    </row>
    <row r="6965" spans="1:8">
      <c r="A6965">
        <v>52</v>
      </c>
      <c r="B6965" t="s">
        <v>307</v>
      </c>
      <c r="C6965">
        <v>19</v>
      </c>
      <c r="D6965" s="24">
        <v>48256.80078125</v>
      </c>
      <c r="E6965" s="24">
        <v>23365.16796875</v>
      </c>
      <c r="F6965" s="24">
        <v>49032.41015625</v>
      </c>
      <c r="G6965" s="24">
        <v>93768.8671875</v>
      </c>
      <c r="H6965" s="24">
        <v>2001.92626953125</v>
      </c>
    </row>
    <row r="6966" spans="1:8">
      <c r="A6966">
        <v>53</v>
      </c>
      <c r="B6966" t="s">
        <v>308</v>
      </c>
      <c r="C6966">
        <v>19</v>
      </c>
      <c r="D6966" s="24">
        <v>26112.205078125</v>
      </c>
      <c r="E6966" s="24">
        <v>15404.7529296875</v>
      </c>
      <c r="F6966" s="24">
        <v>33702.0390625</v>
      </c>
      <c r="G6966" s="24">
        <v>62889.140625</v>
      </c>
      <c r="H6966" s="24">
        <v>354.64920043945312</v>
      </c>
    </row>
    <row r="6967" spans="1:8">
      <c r="A6967">
        <v>54</v>
      </c>
      <c r="B6967" t="s">
        <v>309</v>
      </c>
      <c r="C6967">
        <v>19</v>
      </c>
      <c r="D6967" s="24">
        <v>28886.71875</v>
      </c>
      <c r="E6967" s="24">
        <v>15521.388671875</v>
      </c>
      <c r="F6967" s="24">
        <v>33876.32421875</v>
      </c>
      <c r="G6967" s="24">
        <v>63178.04296875</v>
      </c>
      <c r="H6967" s="24">
        <v>751.283447265625</v>
      </c>
    </row>
    <row r="6968" spans="1:8">
      <c r="A6968">
        <v>55</v>
      </c>
      <c r="B6968" t="s">
        <v>310</v>
      </c>
      <c r="C6968">
        <v>19</v>
      </c>
      <c r="D6968" s="24">
        <v>37744.84765625</v>
      </c>
      <c r="E6968" s="24">
        <v>19511.6796875</v>
      </c>
      <c r="F6968" s="24">
        <v>41085.81640625</v>
      </c>
      <c r="G6968" s="24">
        <v>73525.8046875</v>
      </c>
      <c r="H6968" s="24">
        <v>481.624267578125</v>
      </c>
    </row>
    <row r="6969" spans="1:8">
      <c r="A6969">
        <v>56</v>
      </c>
      <c r="B6969" t="s">
        <v>311</v>
      </c>
      <c r="C6969">
        <v>19</v>
      </c>
      <c r="D6969" s="24">
        <v>24686.033203125</v>
      </c>
      <c r="E6969" s="24">
        <v>14173.095703125</v>
      </c>
      <c r="F6969" s="24">
        <v>31474.544921875</v>
      </c>
      <c r="G6969" s="24">
        <v>56629.484375</v>
      </c>
      <c r="H6969" s="24">
        <v>464.22369384765625</v>
      </c>
    </row>
    <row r="6970" spans="1:8">
      <c r="A6970">
        <v>57</v>
      </c>
      <c r="B6970" t="s">
        <v>317</v>
      </c>
      <c r="C6970">
        <v>19</v>
      </c>
      <c r="D6970" s="24">
        <v>3755.172607421875</v>
      </c>
      <c r="E6970" s="24">
        <v>754.92767333984375</v>
      </c>
      <c r="F6970" s="24">
        <v>1120.7904052734375</v>
      </c>
      <c r="G6970" s="24">
        <v>511.79306030273438</v>
      </c>
      <c r="H6970" s="24">
        <v>422.956298828125</v>
      </c>
    </row>
    <row r="6971" spans="1:8">
      <c r="A6971">
        <v>58</v>
      </c>
      <c r="B6971" t="s">
        <v>319</v>
      </c>
      <c r="C6971">
        <v>19</v>
      </c>
      <c r="D6971" s="24">
        <v>6428.52001953125</v>
      </c>
      <c r="E6971" s="24">
        <v>1085.376220703125</v>
      </c>
      <c r="F6971" s="24">
        <v>838.79449462890625</v>
      </c>
      <c r="G6971" s="24">
        <v>924.7843017578125</v>
      </c>
      <c r="H6971" s="24">
        <v>702.72265625</v>
      </c>
    </row>
    <row r="6972" spans="1:8">
      <c r="A6972">
        <v>59</v>
      </c>
      <c r="B6972" t="s">
        <v>321</v>
      </c>
      <c r="C6972">
        <v>19</v>
      </c>
      <c r="D6972" s="24">
        <v>5489.97265625</v>
      </c>
      <c r="E6972" s="24">
        <v>1626.4248046875</v>
      </c>
      <c r="F6972" s="24">
        <v>1324.53662109375</v>
      </c>
      <c r="G6972" s="24">
        <v>1819.758056640625</v>
      </c>
      <c r="H6972" s="24">
        <v>841.8746337890625</v>
      </c>
    </row>
    <row r="6973" spans="1:8">
      <c r="A6973">
        <v>60</v>
      </c>
      <c r="B6973" t="s">
        <v>322</v>
      </c>
      <c r="C6973">
        <v>19</v>
      </c>
      <c r="D6973" s="24">
        <v>8530.0576171875</v>
      </c>
      <c r="E6973" s="24">
        <v>1617.2713623046875</v>
      </c>
      <c r="F6973" s="24">
        <v>742.4517822265625</v>
      </c>
      <c r="G6973" s="24">
        <v>1468.37451171875</v>
      </c>
      <c r="H6973" s="24">
        <v>739.83038330078125</v>
      </c>
    </row>
    <row r="6974" spans="1:8">
      <c r="A6974">
        <v>61</v>
      </c>
      <c r="B6974" t="s">
        <v>325</v>
      </c>
      <c r="C6974">
        <v>19</v>
      </c>
      <c r="D6974" s="24">
        <v>8969.4091796875</v>
      </c>
      <c r="E6974" s="24">
        <v>1453.9564208984375</v>
      </c>
      <c r="F6974" s="24">
        <v>1294.9945068359375</v>
      </c>
      <c r="G6974" s="24">
        <v>647.51385498046875</v>
      </c>
      <c r="H6974" s="24">
        <v>1182.4312744140625</v>
      </c>
    </row>
    <row r="6975" spans="1:8">
      <c r="A6975">
        <v>62</v>
      </c>
      <c r="B6975" t="s">
        <v>327</v>
      </c>
      <c r="C6975">
        <v>19</v>
      </c>
      <c r="D6975" s="24">
        <v>4762.63134765625</v>
      </c>
      <c r="E6975" s="24">
        <v>824.39251708984375</v>
      </c>
      <c r="F6975" s="24">
        <v>453.4241943359375</v>
      </c>
      <c r="G6975" s="24">
        <v>1014.474853515625</v>
      </c>
      <c r="H6975" s="24">
        <v>279.18359375</v>
      </c>
    </row>
    <row r="6976" spans="1:8">
      <c r="A6976">
        <v>63</v>
      </c>
      <c r="B6976" t="s">
        <v>330</v>
      </c>
      <c r="C6976">
        <v>19</v>
      </c>
      <c r="D6976" s="24">
        <v>2269.028076171875</v>
      </c>
      <c r="E6976" s="24">
        <v>49.628211975097656</v>
      </c>
      <c r="F6976" s="24">
        <v>134.4222412109375</v>
      </c>
      <c r="G6976" s="24">
        <v>710.63018798828125</v>
      </c>
      <c r="H6976" s="24">
        <v>438.01925659179688</v>
      </c>
    </row>
    <row r="6977" spans="1:8">
      <c r="A6977">
        <v>64</v>
      </c>
      <c r="B6977" t="s">
        <v>332</v>
      </c>
      <c r="C6977">
        <v>19</v>
      </c>
      <c r="D6977" s="24">
        <v>3120.680419921875</v>
      </c>
      <c r="E6977" s="24">
        <v>830.15228271484375</v>
      </c>
      <c r="F6977" s="24">
        <v>652.5521240234375</v>
      </c>
      <c r="G6977" s="24">
        <v>509.58758544921875</v>
      </c>
      <c r="H6977" s="24">
        <v>49.896980285644531</v>
      </c>
    </row>
    <row r="6978" spans="1:8">
      <c r="A6978">
        <v>65</v>
      </c>
      <c r="B6978" t="s">
        <v>333</v>
      </c>
      <c r="C6978">
        <v>19</v>
      </c>
      <c r="D6978" s="24">
        <v>5177.33544921875</v>
      </c>
      <c r="E6978" s="24">
        <v>1017.2365112304688</v>
      </c>
      <c r="F6978" s="24">
        <v>166.02288818359375</v>
      </c>
      <c r="G6978" s="24">
        <v>945.09710693359375</v>
      </c>
      <c r="H6978" s="24">
        <v>537.58660888671875</v>
      </c>
    </row>
    <row r="6979" spans="1:8">
      <c r="A6979">
        <v>66</v>
      </c>
      <c r="B6979" t="s">
        <v>334</v>
      </c>
      <c r="C6979">
        <v>19</v>
      </c>
      <c r="D6979" s="24">
        <v>2052.982177734375</v>
      </c>
      <c r="E6979" s="24">
        <v>327.30401611328125</v>
      </c>
      <c r="F6979" s="24">
        <v>188.42695617675781</v>
      </c>
      <c r="G6979" s="24">
        <v>1244.8785400390625</v>
      </c>
      <c r="H6979" s="24">
        <v>1176.7261962890625</v>
      </c>
    </row>
    <row r="6980" spans="1:8">
      <c r="A6980">
        <v>67</v>
      </c>
      <c r="B6980" t="s">
        <v>335</v>
      </c>
      <c r="C6980">
        <v>19</v>
      </c>
      <c r="D6980" s="24">
        <v>10199.4111328125</v>
      </c>
      <c r="E6980" s="24">
        <v>2382.431396484375</v>
      </c>
      <c r="F6980" s="24">
        <v>1538.8123779296875</v>
      </c>
      <c r="G6980" s="24">
        <v>2303.2197265625</v>
      </c>
      <c r="H6980" s="24">
        <v>1399.139892578125</v>
      </c>
    </row>
    <row r="6981" spans="1:8">
      <c r="A6981">
        <v>68</v>
      </c>
      <c r="B6981" t="s">
        <v>336</v>
      </c>
      <c r="C6981">
        <v>19</v>
      </c>
      <c r="D6981" s="24">
        <v>2672.05517578125</v>
      </c>
      <c r="E6981" s="24">
        <v>589.78399658203125</v>
      </c>
      <c r="F6981" s="24">
        <v>-95.905326843261719</v>
      </c>
      <c r="G6981" s="24">
        <v>540.1563720703125</v>
      </c>
      <c r="H6981" s="24">
        <v>714.32666015625</v>
      </c>
    </row>
    <row r="6982" spans="1:8">
      <c r="A6982">
        <v>69</v>
      </c>
      <c r="B6982" t="s">
        <v>337</v>
      </c>
      <c r="C6982">
        <v>19</v>
      </c>
      <c r="D6982" s="24">
        <v>2830.3466796875</v>
      </c>
      <c r="E6982" s="24">
        <v>618.06854248046875</v>
      </c>
      <c r="F6982" s="24">
        <v>655.91204833984375</v>
      </c>
      <c r="G6982" s="24">
        <v>1200.219970703125</v>
      </c>
      <c r="H6982" s="24">
        <v>615.66033935546875</v>
      </c>
    </row>
    <row r="6983" spans="1:8">
      <c r="A6983">
        <v>70</v>
      </c>
      <c r="B6983" t="s">
        <v>338</v>
      </c>
      <c r="C6983">
        <v>19</v>
      </c>
      <c r="D6983" s="24">
        <v>7538.384765625</v>
      </c>
      <c r="E6983" s="24">
        <v>1474.5084228515625</v>
      </c>
      <c r="F6983" s="24">
        <v>689.27716064453125</v>
      </c>
      <c r="G6983" s="24">
        <v>1254.746826171875</v>
      </c>
      <c r="H6983" s="24">
        <v>482.71484375</v>
      </c>
    </row>
    <row r="6984" spans="1:8">
      <c r="A6984">
        <v>71</v>
      </c>
      <c r="B6984" t="s">
        <v>339</v>
      </c>
      <c r="C6984">
        <v>19</v>
      </c>
      <c r="D6984" s="24">
        <v>5986.44580078125</v>
      </c>
      <c r="E6984" s="24">
        <v>1269.1585693359375</v>
      </c>
      <c r="F6984" s="24">
        <v>830.08306884765625</v>
      </c>
      <c r="G6984" s="24">
        <v>1083.2967529296875</v>
      </c>
      <c r="H6984" s="24">
        <v>471.82455444335938</v>
      </c>
    </row>
    <row r="6985" spans="1:8">
      <c r="A6985">
        <v>72</v>
      </c>
      <c r="B6985" t="s">
        <v>340</v>
      </c>
      <c r="C6985">
        <v>19</v>
      </c>
      <c r="D6985" s="24">
        <v>5393.37890625</v>
      </c>
      <c r="E6985" s="24">
        <v>1064.209716796875</v>
      </c>
      <c r="F6985" s="24">
        <v>554.522216796875</v>
      </c>
      <c r="G6985" s="24">
        <v>1189.3258056640625</v>
      </c>
      <c r="H6985" s="24">
        <v>708.40704345703125</v>
      </c>
    </row>
    <row r="6986" spans="1:8">
      <c r="A6986">
        <v>73</v>
      </c>
      <c r="B6986" t="s">
        <v>312</v>
      </c>
      <c r="C6986">
        <v>19</v>
      </c>
      <c r="D6986" s="24">
        <v>37137.6484375</v>
      </c>
      <c r="E6986" s="24">
        <v>19446.99609375</v>
      </c>
      <c r="F6986" s="24">
        <v>37768.23828125</v>
      </c>
      <c r="G6986" s="24">
        <v>84267.9296875</v>
      </c>
      <c r="H6986" s="24">
        <v>285.97732543945312</v>
      </c>
    </row>
    <row r="6987" spans="1:8">
      <c r="A6987">
        <v>74</v>
      </c>
      <c r="B6987" t="s">
        <v>314</v>
      </c>
      <c r="C6987">
        <v>19</v>
      </c>
      <c r="D6987" s="24">
        <v>55584.53125</v>
      </c>
      <c r="E6987" s="24">
        <v>25877.341796875</v>
      </c>
      <c r="F6987" s="24">
        <v>47657.01953125</v>
      </c>
      <c r="G6987" s="24">
        <v>98685.59375</v>
      </c>
      <c r="H6987" s="24">
        <v>915.1109619140625</v>
      </c>
    </row>
    <row r="6988" spans="1:8">
      <c r="A6988">
        <v>75</v>
      </c>
      <c r="B6988" t="s">
        <v>341</v>
      </c>
      <c r="C6988">
        <v>19</v>
      </c>
      <c r="D6988" s="24">
        <v>4625.787109375</v>
      </c>
      <c r="E6988" s="24">
        <v>848.72747802734375</v>
      </c>
      <c r="F6988" s="24">
        <v>1205.007568359375</v>
      </c>
      <c r="G6988" s="24">
        <v>1645.06103515625</v>
      </c>
      <c r="H6988" s="24">
        <v>768.7135009765625</v>
      </c>
    </row>
    <row r="6989" spans="1:8">
      <c r="A6989">
        <v>76</v>
      </c>
      <c r="B6989" t="s">
        <v>342</v>
      </c>
      <c r="C6989">
        <v>19</v>
      </c>
      <c r="D6989" s="24">
        <v>5729.92041015625</v>
      </c>
      <c r="E6989" s="24">
        <v>1175.4010009765625</v>
      </c>
      <c r="F6989" s="24">
        <v>1243.447998046875</v>
      </c>
      <c r="G6989" s="24">
        <v>1563.8709716796875</v>
      </c>
      <c r="H6989" s="24">
        <v>756.02557373046875</v>
      </c>
    </row>
    <row r="6990" spans="1:8">
      <c r="A6990">
        <v>77</v>
      </c>
      <c r="B6990" t="s">
        <v>343</v>
      </c>
      <c r="C6990">
        <v>19</v>
      </c>
      <c r="D6990" s="24">
        <v>2560.01806640625</v>
      </c>
      <c r="E6990" s="24">
        <v>389.04998779296875</v>
      </c>
      <c r="F6990" s="24">
        <v>320.33740234375</v>
      </c>
      <c r="G6990" s="24">
        <v>995.34613037109375</v>
      </c>
      <c r="H6990" s="24">
        <v>284.9456787109375</v>
      </c>
    </row>
    <row r="6991" spans="1:8">
      <c r="A6991">
        <v>78</v>
      </c>
      <c r="B6991" t="s">
        <v>344</v>
      </c>
      <c r="C6991">
        <v>19</v>
      </c>
      <c r="D6991" s="24">
        <v>5394.931640625</v>
      </c>
      <c r="E6991" s="24">
        <v>985.882568359375</v>
      </c>
      <c r="F6991" s="24">
        <v>876.265380859375</v>
      </c>
      <c r="G6991" s="24">
        <v>857.2996826171875</v>
      </c>
      <c r="H6991" s="24">
        <v>411.24288940429688</v>
      </c>
    </row>
    <row r="6992" spans="1:8">
      <c r="A6992">
        <v>79</v>
      </c>
      <c r="B6992" t="s">
        <v>345</v>
      </c>
      <c r="C6992">
        <v>19</v>
      </c>
      <c r="D6992" s="24">
        <v>13104.6220703125</v>
      </c>
      <c r="E6992" s="24">
        <v>2401.47412109375</v>
      </c>
      <c r="F6992" s="24">
        <v>1429.5921630859375</v>
      </c>
      <c r="G6992" s="24">
        <v>1693.95068359375</v>
      </c>
      <c r="H6992" s="24">
        <v>883.3170166015625</v>
      </c>
    </row>
    <row r="6993" spans="1:8">
      <c r="A6993">
        <v>80</v>
      </c>
      <c r="B6993" t="s">
        <v>346</v>
      </c>
      <c r="C6993">
        <v>19</v>
      </c>
      <c r="D6993" s="24">
        <v>2880.064697265625</v>
      </c>
      <c r="E6993" s="24">
        <v>672.28546142578125</v>
      </c>
      <c r="F6993" s="24">
        <v>770.42822265625</v>
      </c>
      <c r="G6993" s="24">
        <v>608.55279541015625</v>
      </c>
      <c r="H6993" s="24">
        <v>490.96664428710938</v>
      </c>
    </row>
    <row r="6994" spans="1:8">
      <c r="A6994">
        <v>81</v>
      </c>
      <c r="B6994" t="s">
        <v>347</v>
      </c>
      <c r="C6994">
        <v>19</v>
      </c>
      <c r="D6994" s="24">
        <v>7811.48291015625</v>
      </c>
      <c r="E6994" s="24">
        <v>1442.8961181640625</v>
      </c>
      <c r="F6994" s="24">
        <v>751.68817138671875</v>
      </c>
      <c r="G6994" s="24">
        <v>1162.2593994140625</v>
      </c>
      <c r="H6994" s="24">
        <v>899.897216796875</v>
      </c>
    </row>
    <row r="6995" spans="1:8">
      <c r="A6995">
        <v>82</v>
      </c>
      <c r="B6995" t="s">
        <v>348</v>
      </c>
      <c r="C6995">
        <v>19</v>
      </c>
      <c r="D6995" s="24">
        <v>5600.88134765625</v>
      </c>
      <c r="E6995" s="24">
        <v>805.74560546875</v>
      </c>
      <c r="F6995" s="24">
        <v>483.334228515625</v>
      </c>
      <c r="G6995" s="24">
        <v>643.82049560546875</v>
      </c>
      <c r="H6995" s="24">
        <v>239.00827026367188</v>
      </c>
    </row>
    <row r="6996" spans="1:8">
      <c r="A6996">
        <v>83</v>
      </c>
      <c r="B6996" t="s">
        <v>349</v>
      </c>
      <c r="C6996">
        <v>19</v>
      </c>
      <c r="D6996" s="24">
        <v>3645.9658203125</v>
      </c>
      <c r="E6996" s="24">
        <v>751.1865234375</v>
      </c>
      <c r="F6996" s="24">
        <v>529.94903564453125</v>
      </c>
      <c r="G6996" s="24">
        <v>841.4276123046875</v>
      </c>
      <c r="H6996" s="24">
        <v>64.917579650878906</v>
      </c>
    </row>
    <row r="6997" spans="1:8">
      <c r="A6997">
        <v>84</v>
      </c>
      <c r="B6997" t="s">
        <v>350</v>
      </c>
      <c r="C6997">
        <v>19</v>
      </c>
      <c r="D6997" s="24">
        <v>1676.5604248046875</v>
      </c>
      <c r="E6997" s="24">
        <v>1059.8001708984375</v>
      </c>
      <c r="F6997" s="24">
        <v>433.964599609375</v>
      </c>
      <c r="G6997" s="24">
        <v>644.0203857421875</v>
      </c>
      <c r="H6997" s="24">
        <v>512.00115966796875</v>
      </c>
    </row>
    <row r="6998" spans="1:8">
      <c r="A6998">
        <v>85</v>
      </c>
      <c r="B6998" t="s">
        <v>351</v>
      </c>
      <c r="C6998">
        <v>19</v>
      </c>
      <c r="D6998" s="24">
        <v>4866.3154296875</v>
      </c>
      <c r="E6998" s="24">
        <v>712.29791259765625</v>
      </c>
      <c r="F6998" s="24">
        <v>517.821533203125</v>
      </c>
      <c r="G6998" s="24">
        <v>963.084228515625</v>
      </c>
      <c r="H6998" s="24">
        <v>838.53076171875</v>
      </c>
    </row>
    <row r="6999" spans="1:8">
      <c r="A6999">
        <v>86</v>
      </c>
      <c r="B6999" t="s">
        <v>352</v>
      </c>
      <c r="C6999">
        <v>19</v>
      </c>
      <c r="D6999" s="24">
        <v>7606.76904296875</v>
      </c>
      <c r="E6999" s="24">
        <v>1455.4537353515625</v>
      </c>
      <c r="F6999" s="24">
        <v>516.85736083984375</v>
      </c>
      <c r="G6999" s="24">
        <v>3381.730224609375</v>
      </c>
      <c r="H6999" s="24">
        <v>1193.8011474609375</v>
      </c>
    </row>
    <row r="7000" spans="1:8">
      <c r="A7000">
        <v>87</v>
      </c>
      <c r="B7000" t="s">
        <v>353</v>
      </c>
      <c r="C7000">
        <v>19</v>
      </c>
      <c r="D7000" s="24">
        <v>6111.619140625</v>
      </c>
      <c r="E7000" s="24">
        <v>1039.8870849609375</v>
      </c>
      <c r="F7000" s="24">
        <v>880.7974853515625</v>
      </c>
      <c r="G7000" s="24">
        <v>1088.59228515625</v>
      </c>
      <c r="H7000" s="24">
        <v>259.87493896484375</v>
      </c>
    </row>
    <row r="7001" spans="1:8">
      <c r="A7001">
        <v>88</v>
      </c>
      <c r="B7001" t="s">
        <v>354</v>
      </c>
      <c r="C7001">
        <v>19</v>
      </c>
      <c r="D7001" s="24">
        <v>211.22966003417969</v>
      </c>
      <c r="E7001" s="24">
        <v>478.3321533203125</v>
      </c>
      <c r="F7001" s="24">
        <v>414.4697265625</v>
      </c>
      <c r="G7001" s="24">
        <v>814.52911376953125</v>
      </c>
      <c r="H7001" s="24">
        <v>942.21453857421875</v>
      </c>
    </row>
    <row r="7002" spans="1:8">
      <c r="A7002">
        <v>89</v>
      </c>
      <c r="B7002" t="s">
        <v>355</v>
      </c>
      <c r="C7002">
        <v>19</v>
      </c>
      <c r="D7002" s="24">
        <v>4222.51708984375</v>
      </c>
      <c r="E7002" s="24">
        <v>681.10693359375</v>
      </c>
      <c r="F7002" s="24">
        <v>487.4327392578125</v>
      </c>
      <c r="G7002" s="24">
        <v>1189.009765625</v>
      </c>
      <c r="H7002" s="24">
        <v>775.34033203125</v>
      </c>
    </row>
    <row r="7003" spans="1:8">
      <c r="A7003">
        <v>90</v>
      </c>
      <c r="B7003" t="s">
        <v>356</v>
      </c>
      <c r="C7003">
        <v>19</v>
      </c>
      <c r="D7003" s="24">
        <v>3733.619384765625</v>
      </c>
      <c r="E7003" s="24">
        <v>706.16839599609375</v>
      </c>
      <c r="F7003" s="24">
        <v>786.85174560546875</v>
      </c>
      <c r="G7003" s="24">
        <v>544.95318603515625</v>
      </c>
      <c r="H7003" s="24">
        <v>550.5208740234375</v>
      </c>
    </row>
    <row r="7004" spans="1:8">
      <c r="A7004">
        <v>91</v>
      </c>
      <c r="B7004" t="s">
        <v>357</v>
      </c>
      <c r="C7004">
        <v>19</v>
      </c>
      <c r="D7004" s="24">
        <v>2794.80810546875</v>
      </c>
      <c r="E7004" s="24">
        <v>866.7403564453125</v>
      </c>
      <c r="F7004" s="24">
        <v>339.50393676757812</v>
      </c>
      <c r="G7004" s="24">
        <v>868.21099853515625</v>
      </c>
      <c r="H7004" s="24">
        <v>242.6231689453125</v>
      </c>
    </row>
    <row r="7005" spans="1:8">
      <c r="A7005">
        <v>92</v>
      </c>
      <c r="B7005" t="s">
        <v>358</v>
      </c>
      <c r="C7005">
        <v>19</v>
      </c>
      <c r="D7005" s="24">
        <v>7414.43408203125</v>
      </c>
      <c r="E7005" s="24">
        <v>1075.948486328125</v>
      </c>
      <c r="F7005" s="24">
        <v>514.36102294921875</v>
      </c>
      <c r="G7005" s="24">
        <v>1473.532958984375</v>
      </c>
      <c r="H7005" s="24">
        <v>987.53753662109375</v>
      </c>
    </row>
    <row r="7006" spans="1:8">
      <c r="A7006">
        <v>93</v>
      </c>
      <c r="B7006" t="s">
        <v>359</v>
      </c>
      <c r="C7006">
        <v>19</v>
      </c>
      <c r="D7006" s="24">
        <v>7767.5615234375</v>
      </c>
      <c r="E7006" s="24">
        <v>1110.47216796875</v>
      </c>
      <c r="F7006" s="24">
        <v>293.20034790039062</v>
      </c>
      <c r="G7006" s="24">
        <v>724.7210693359375</v>
      </c>
      <c r="H7006" s="24">
        <v>679.67889404296875</v>
      </c>
    </row>
    <row r="7007" spans="1:8">
      <c r="A7007">
        <v>94</v>
      </c>
      <c r="B7007" t="s">
        <v>360</v>
      </c>
      <c r="C7007">
        <v>19</v>
      </c>
      <c r="D7007" s="24">
        <v>2726.0810546875</v>
      </c>
      <c r="E7007" s="24">
        <v>729.91705322265625</v>
      </c>
      <c r="F7007" s="24">
        <v>693.38818359375</v>
      </c>
      <c r="G7007" s="24">
        <v>710.8607177734375</v>
      </c>
      <c r="H7007" s="24">
        <v>561.95623779296875</v>
      </c>
    </row>
    <row r="7008" spans="1:8">
      <c r="A7008">
        <v>95</v>
      </c>
      <c r="B7008" t="s">
        <v>361</v>
      </c>
      <c r="C7008">
        <v>19</v>
      </c>
      <c r="D7008" s="24">
        <v>2608.92822265625</v>
      </c>
      <c r="E7008" s="24">
        <v>769.736328125</v>
      </c>
      <c r="F7008" s="24">
        <v>538.2757568359375</v>
      </c>
      <c r="G7008" s="24">
        <v>383.36160278320312</v>
      </c>
      <c r="H7008" s="24">
        <v>124.46435546875</v>
      </c>
    </row>
    <row r="7009" spans="1:8">
      <c r="A7009">
        <v>96</v>
      </c>
      <c r="B7009" t="s">
        <v>362</v>
      </c>
      <c r="C7009">
        <v>19</v>
      </c>
      <c r="D7009" s="24">
        <v>1204513.125</v>
      </c>
      <c r="E7009" s="24">
        <v>87267.9296875</v>
      </c>
      <c r="F7009" s="24">
        <v>37464.4765625</v>
      </c>
      <c r="G7009" s="24">
        <v>37884.046875</v>
      </c>
      <c r="H7009" s="24">
        <v>10751.857421875</v>
      </c>
    </row>
    <row r="7010" spans="1:8">
      <c r="A7010">
        <v>97</v>
      </c>
      <c r="B7010" t="s">
        <v>315</v>
      </c>
      <c r="C7010">
        <v>19</v>
      </c>
      <c r="D7010" s="24">
        <v>56452.92578125</v>
      </c>
      <c r="E7010" s="24">
        <v>23755.177734375</v>
      </c>
      <c r="F7010" s="24">
        <v>52085.89453125</v>
      </c>
      <c r="G7010" s="24">
        <v>105398.4921875</v>
      </c>
      <c r="H7010" s="24">
        <v>823.6297607421875</v>
      </c>
    </row>
    <row r="7011" spans="1:8">
      <c r="A7011">
        <v>98</v>
      </c>
      <c r="B7011" t="s">
        <v>316</v>
      </c>
      <c r="C7011">
        <v>19</v>
      </c>
      <c r="D7011" s="24">
        <v>44105.5859375</v>
      </c>
      <c r="E7011" s="24">
        <v>21185.359375</v>
      </c>
      <c r="F7011" s="24">
        <v>44005.05859375</v>
      </c>
      <c r="G7011" s="24">
        <v>87977.78125</v>
      </c>
      <c r="H7011" s="24">
        <v>1110.463134765625</v>
      </c>
    </row>
    <row r="7012" spans="1:8">
      <c r="A7012">
        <v>99</v>
      </c>
      <c r="B7012" t="s">
        <v>363</v>
      </c>
      <c r="C7012">
        <v>19</v>
      </c>
      <c r="D7012" s="24">
        <v>5252.68798828125</v>
      </c>
      <c r="E7012" s="24">
        <v>1206.711181640625</v>
      </c>
      <c r="F7012" s="24">
        <v>936.00177001953125</v>
      </c>
      <c r="G7012" s="24">
        <v>912.17352294921875</v>
      </c>
      <c r="H7012" s="24">
        <v>647.43658447265625</v>
      </c>
    </row>
    <row r="7013" spans="1:8">
      <c r="A7013">
        <v>100</v>
      </c>
      <c r="B7013" t="s">
        <v>364</v>
      </c>
      <c r="C7013">
        <v>19</v>
      </c>
      <c r="D7013" s="24">
        <v>6708.30712890625</v>
      </c>
      <c r="E7013" s="24">
        <v>1249.4998779296875</v>
      </c>
      <c r="F7013" s="24">
        <v>710.0828857421875</v>
      </c>
      <c r="G7013" s="24">
        <v>1466.43505859375</v>
      </c>
      <c r="H7013" s="24">
        <v>437.45413208007812</v>
      </c>
    </row>
    <row r="7014" spans="1:8">
      <c r="A7014">
        <v>101</v>
      </c>
      <c r="B7014" t="s">
        <v>365</v>
      </c>
      <c r="C7014">
        <v>19</v>
      </c>
      <c r="D7014" s="24">
        <v>2101.5263671875</v>
      </c>
      <c r="E7014" s="24">
        <v>77.468299865722656</v>
      </c>
      <c r="F7014" s="24">
        <v>235.61537170410156</v>
      </c>
      <c r="G7014" s="24">
        <v>915.620361328125</v>
      </c>
      <c r="H7014" s="24">
        <v>447.53097534179688</v>
      </c>
    </row>
    <row r="7015" spans="1:8">
      <c r="A7015">
        <v>102</v>
      </c>
      <c r="B7015" t="s">
        <v>366</v>
      </c>
      <c r="C7015">
        <v>19</v>
      </c>
      <c r="D7015" s="24">
        <v>20790.263671875</v>
      </c>
      <c r="E7015" s="24">
        <v>5543.24072265625</v>
      </c>
      <c r="F7015" s="24">
        <v>5338.00830078125</v>
      </c>
      <c r="G7015" s="24">
        <v>8496.6337890625</v>
      </c>
      <c r="H7015" s="24">
        <v>7131.85693359375</v>
      </c>
    </row>
    <row r="7016" spans="1:8">
      <c r="A7016">
        <v>103</v>
      </c>
      <c r="B7016" t="s">
        <v>367</v>
      </c>
      <c r="C7016">
        <v>19</v>
      </c>
      <c r="D7016" s="24">
        <v>9092.5517578125</v>
      </c>
      <c r="E7016" s="24">
        <v>1259.4798583984375</v>
      </c>
      <c r="F7016" s="24">
        <v>1291.1766357421875</v>
      </c>
      <c r="G7016" s="24">
        <v>1027.331787109375</v>
      </c>
      <c r="H7016" s="24">
        <v>665.42413330078125</v>
      </c>
    </row>
    <row r="7017" spans="1:8">
      <c r="A7017">
        <v>104</v>
      </c>
      <c r="B7017" t="s">
        <v>368</v>
      </c>
      <c r="C7017">
        <v>19</v>
      </c>
      <c r="D7017" s="24">
        <v>8242.1708984375</v>
      </c>
      <c r="E7017" s="24">
        <v>1301.5111083984375</v>
      </c>
      <c r="F7017" s="24">
        <v>731.56732177734375</v>
      </c>
      <c r="G7017" s="24">
        <v>1647.2906494140625</v>
      </c>
      <c r="H7017" s="24">
        <v>1048.744140625</v>
      </c>
    </row>
    <row r="7018" spans="1:8">
      <c r="A7018">
        <v>105</v>
      </c>
      <c r="B7018" t="s">
        <v>369</v>
      </c>
      <c r="C7018">
        <v>19</v>
      </c>
      <c r="D7018" s="24">
        <v>3417.08056640625</v>
      </c>
      <c r="E7018" s="24">
        <v>783.60125732421875</v>
      </c>
      <c r="F7018" s="24">
        <v>858.2099609375</v>
      </c>
      <c r="G7018" s="24">
        <v>644.0216064453125</v>
      </c>
      <c r="H7018" s="24">
        <v>105.34526062011719</v>
      </c>
    </row>
    <row r="7019" spans="1:8">
      <c r="A7019">
        <v>106</v>
      </c>
      <c r="B7019" t="s">
        <v>370</v>
      </c>
      <c r="C7019">
        <v>19</v>
      </c>
      <c r="D7019" s="24">
        <v>10746.6904296875</v>
      </c>
      <c r="E7019" s="24">
        <v>2069.470703125</v>
      </c>
      <c r="F7019" s="24">
        <v>1844.7537841796875</v>
      </c>
      <c r="G7019" s="24">
        <v>1086.84521484375</v>
      </c>
      <c r="H7019" s="24">
        <v>1051.085693359375</v>
      </c>
    </row>
    <row r="7020" spans="1:8">
      <c r="A7020">
        <v>107</v>
      </c>
      <c r="B7020" t="s">
        <v>371</v>
      </c>
      <c r="C7020">
        <v>19</v>
      </c>
      <c r="D7020" s="24">
        <v>6713.43115234375</v>
      </c>
      <c r="E7020" s="24">
        <v>1415.3636474609375</v>
      </c>
      <c r="F7020" s="24">
        <v>489.3558349609375</v>
      </c>
      <c r="G7020" s="24">
        <v>1396.951904296875</v>
      </c>
      <c r="H7020" s="24">
        <v>781.80035400390625</v>
      </c>
    </row>
    <row r="7021" spans="1:8">
      <c r="A7021">
        <v>108</v>
      </c>
      <c r="B7021" t="s">
        <v>372</v>
      </c>
      <c r="C7021">
        <v>19</v>
      </c>
      <c r="D7021" s="24">
        <v>7785.2080078125</v>
      </c>
      <c r="E7021" s="24">
        <v>1823.840087890625</v>
      </c>
      <c r="F7021" s="24">
        <v>843.90997314453125</v>
      </c>
      <c r="G7021" s="24">
        <v>1434.5458984375</v>
      </c>
      <c r="H7021" s="24">
        <v>931.5428466796875</v>
      </c>
    </row>
    <row r="7022" spans="1:8">
      <c r="A7022">
        <v>109</v>
      </c>
      <c r="B7022" t="s">
        <v>373</v>
      </c>
      <c r="C7022">
        <v>19</v>
      </c>
      <c r="D7022" s="24">
        <v>2488.948974609375</v>
      </c>
      <c r="E7022" s="24">
        <v>219.52700805664062</v>
      </c>
      <c r="F7022" s="24">
        <v>373.84814453125</v>
      </c>
      <c r="G7022" s="24">
        <v>233.35917663574219</v>
      </c>
      <c r="H7022" s="24">
        <v>476.20455932617188</v>
      </c>
    </row>
    <row r="7023" spans="1:8">
      <c r="A7023">
        <v>110</v>
      </c>
      <c r="B7023" t="s">
        <v>374</v>
      </c>
      <c r="C7023">
        <v>19</v>
      </c>
      <c r="D7023" s="24">
        <v>3769.117431640625</v>
      </c>
      <c r="E7023" s="24">
        <v>500.54641723632812</v>
      </c>
      <c r="F7023" s="24">
        <v>460.86862182617188</v>
      </c>
      <c r="G7023" s="24">
        <v>659.27349853515625</v>
      </c>
      <c r="H7023" s="24">
        <v>277.6353759765625</v>
      </c>
    </row>
    <row r="7024" spans="1:8">
      <c r="A7024">
        <v>111</v>
      </c>
      <c r="B7024" t="s">
        <v>375</v>
      </c>
      <c r="C7024">
        <v>19</v>
      </c>
      <c r="D7024" s="24">
        <v>6478.63671875</v>
      </c>
      <c r="E7024" s="24">
        <v>469.45101928710938</v>
      </c>
      <c r="F7024" s="24">
        <v>468.24261474609375</v>
      </c>
      <c r="G7024" s="24">
        <v>921.87420654296875</v>
      </c>
      <c r="H7024" s="24">
        <v>589.36309814453125</v>
      </c>
    </row>
    <row r="7025" spans="1:8">
      <c r="A7025">
        <v>112</v>
      </c>
      <c r="B7025" t="s">
        <v>376</v>
      </c>
      <c r="C7025">
        <v>19</v>
      </c>
      <c r="D7025" s="24">
        <v>3081.686279296875</v>
      </c>
      <c r="E7025" s="24">
        <v>727.72369384765625</v>
      </c>
      <c r="F7025" s="24">
        <v>787.22711181640625</v>
      </c>
      <c r="G7025" s="24">
        <v>903.69085693359375</v>
      </c>
      <c r="H7025" s="24">
        <v>-219.61456298828125</v>
      </c>
    </row>
    <row r="7026" spans="1:8">
      <c r="A7026">
        <v>113</v>
      </c>
      <c r="B7026" t="s">
        <v>377</v>
      </c>
      <c r="C7026">
        <v>19</v>
      </c>
      <c r="D7026" s="24">
        <v>11550.8564453125</v>
      </c>
      <c r="E7026" s="24">
        <v>1587.287109375</v>
      </c>
      <c r="F7026" s="24">
        <v>956.15106201171875</v>
      </c>
      <c r="G7026" s="24">
        <v>1633.7076416015625</v>
      </c>
      <c r="H7026" s="24">
        <v>515.73779296875</v>
      </c>
    </row>
    <row r="7027" spans="1:8">
      <c r="A7027">
        <v>114</v>
      </c>
      <c r="B7027" t="s">
        <v>378</v>
      </c>
      <c r="C7027">
        <v>19</v>
      </c>
      <c r="D7027" s="24">
        <v>2481.2568359375</v>
      </c>
      <c r="E7027" s="24">
        <v>344.629638671875</v>
      </c>
      <c r="F7027" s="24">
        <v>436.41140747070312</v>
      </c>
      <c r="G7027" s="24">
        <v>523.87646484375</v>
      </c>
      <c r="H7027" s="24">
        <v>137.03536987304688</v>
      </c>
    </row>
    <row r="7028" spans="1:8">
      <c r="A7028">
        <v>115</v>
      </c>
      <c r="B7028" t="s">
        <v>379</v>
      </c>
      <c r="C7028">
        <v>19</v>
      </c>
      <c r="D7028" s="24">
        <v>3800.735107421875</v>
      </c>
      <c r="E7028" s="24">
        <v>760.29547119140625</v>
      </c>
      <c r="F7028" s="24">
        <v>558.5947265625</v>
      </c>
      <c r="G7028" s="24">
        <v>930.39581298828125</v>
      </c>
      <c r="H7028" s="24">
        <v>479.5499267578125</v>
      </c>
    </row>
    <row r="7029" spans="1:8">
      <c r="A7029">
        <v>116</v>
      </c>
      <c r="B7029" t="s">
        <v>380</v>
      </c>
      <c r="C7029">
        <v>19</v>
      </c>
      <c r="D7029" s="24">
        <v>6847.212890625</v>
      </c>
      <c r="E7029" s="24">
        <v>1124.49560546875</v>
      </c>
      <c r="F7029" s="24">
        <v>536.0081787109375</v>
      </c>
      <c r="G7029" s="24">
        <v>1233.3463134765625</v>
      </c>
      <c r="H7029" s="24">
        <v>697.3994140625</v>
      </c>
    </row>
    <row r="7030" spans="1:8">
      <c r="A7030">
        <v>117</v>
      </c>
      <c r="B7030" t="s">
        <v>381</v>
      </c>
      <c r="C7030">
        <v>19</v>
      </c>
      <c r="D7030" s="24">
        <v>2482.22119140625</v>
      </c>
      <c r="E7030" s="24">
        <v>341.98773193359375</v>
      </c>
      <c r="F7030" s="24">
        <v>74.539863586425781</v>
      </c>
      <c r="G7030" s="24">
        <v>830.19525146484375</v>
      </c>
      <c r="H7030" s="24">
        <v>172.4039306640625</v>
      </c>
    </row>
    <row r="7031" spans="1:8">
      <c r="A7031">
        <v>118</v>
      </c>
      <c r="B7031" t="s">
        <v>382</v>
      </c>
      <c r="C7031">
        <v>19</v>
      </c>
      <c r="D7031" s="24">
        <v>1449.9500732421875</v>
      </c>
      <c r="E7031" s="24">
        <v>335.33615112304688</v>
      </c>
      <c r="F7031" s="24">
        <v>353.48529052734375</v>
      </c>
      <c r="G7031" s="24">
        <v>585.503173828125</v>
      </c>
      <c r="H7031" s="24">
        <v>138.20130920410156</v>
      </c>
    </row>
    <row r="7032" spans="1:8">
      <c r="A7032">
        <v>119</v>
      </c>
      <c r="B7032" t="s">
        <v>383</v>
      </c>
      <c r="C7032">
        <v>19</v>
      </c>
      <c r="D7032" s="24">
        <v>3110.87255859375</v>
      </c>
      <c r="E7032" s="24">
        <v>480.74383544921875</v>
      </c>
      <c r="F7032" s="24">
        <v>357.807373046875</v>
      </c>
      <c r="G7032" s="24">
        <v>545.6075439453125</v>
      </c>
      <c r="H7032" s="24">
        <v>705.89263916015625</v>
      </c>
    </row>
    <row r="7033" spans="1:8">
      <c r="A7033">
        <v>120</v>
      </c>
      <c r="B7033" t="s">
        <v>384</v>
      </c>
      <c r="C7033">
        <v>19</v>
      </c>
      <c r="D7033" s="24">
        <v>7530.29150390625</v>
      </c>
      <c r="E7033" s="24">
        <v>1062.6727294921875</v>
      </c>
      <c r="F7033" s="24">
        <v>491.14651489257812</v>
      </c>
      <c r="G7033" s="24">
        <v>1048.4381103515625</v>
      </c>
      <c r="H7033" s="24">
        <v>75.385566711425781</v>
      </c>
    </row>
    <row r="7034" spans="1:8">
      <c r="A7034">
        <v>121</v>
      </c>
      <c r="B7034" t="s">
        <v>318</v>
      </c>
      <c r="C7034">
        <v>19</v>
      </c>
      <c r="D7034" s="24">
        <v>60721.65625</v>
      </c>
      <c r="E7034" s="24">
        <v>28078.013671875</v>
      </c>
      <c r="F7034" s="24">
        <v>60157.8671875</v>
      </c>
      <c r="G7034" s="24">
        <v>114410.2109375</v>
      </c>
      <c r="H7034" s="24">
        <v>485.2830810546875</v>
      </c>
    </row>
    <row r="7035" spans="1:8">
      <c r="A7035">
        <v>122</v>
      </c>
      <c r="B7035" t="s">
        <v>320</v>
      </c>
      <c r="C7035">
        <v>19</v>
      </c>
      <c r="D7035" s="24">
        <v>32664.806640625</v>
      </c>
      <c r="E7035" s="24">
        <v>16551.7421875</v>
      </c>
      <c r="F7035" s="24">
        <v>35802.80859375</v>
      </c>
      <c r="G7035" s="24">
        <v>69608.265625</v>
      </c>
      <c r="H7035" s="24">
        <v>740.399658203125</v>
      </c>
    </row>
    <row r="7036" spans="1:8">
      <c r="A7036">
        <v>123</v>
      </c>
      <c r="B7036" t="s">
        <v>385</v>
      </c>
      <c r="C7036">
        <v>19</v>
      </c>
      <c r="D7036" s="24">
        <v>3710.77197265625</v>
      </c>
      <c r="E7036" s="24">
        <v>1418.3238525390625</v>
      </c>
      <c r="F7036" s="24">
        <v>439.45098876953125</v>
      </c>
      <c r="G7036" s="24">
        <v>862.21026611328125</v>
      </c>
      <c r="H7036" s="24">
        <v>284.62887573242188</v>
      </c>
    </row>
    <row r="7037" spans="1:8">
      <c r="A7037">
        <v>124</v>
      </c>
      <c r="B7037" t="s">
        <v>386</v>
      </c>
      <c r="C7037">
        <v>19</v>
      </c>
      <c r="D7037" s="24">
        <v>4562.70068359375</v>
      </c>
      <c r="E7037" s="24">
        <v>1208.1949462890625</v>
      </c>
      <c r="F7037" s="24">
        <v>663.42327880859375</v>
      </c>
      <c r="G7037" s="24">
        <v>1163.8421630859375</v>
      </c>
      <c r="H7037" s="24">
        <v>1095.009521484375</v>
      </c>
    </row>
    <row r="7038" spans="1:8">
      <c r="A7038">
        <v>125</v>
      </c>
      <c r="B7038" t="s">
        <v>387</v>
      </c>
      <c r="C7038">
        <v>19</v>
      </c>
      <c r="D7038" s="24">
        <v>8478.134765625</v>
      </c>
      <c r="E7038" s="24">
        <v>1896.821533203125</v>
      </c>
      <c r="F7038" s="24">
        <v>1346.7176513671875</v>
      </c>
      <c r="G7038" s="24">
        <v>1858.2811279296875</v>
      </c>
      <c r="H7038" s="24">
        <v>851.02008056640625</v>
      </c>
    </row>
    <row r="7039" spans="1:8">
      <c r="A7039">
        <v>126</v>
      </c>
      <c r="B7039" t="s">
        <v>388</v>
      </c>
      <c r="C7039">
        <v>19</v>
      </c>
      <c r="D7039" s="24">
        <v>11098.916015625</v>
      </c>
      <c r="E7039" s="24">
        <v>1993.5262451171875</v>
      </c>
      <c r="F7039" s="24">
        <v>1279.774169921875</v>
      </c>
      <c r="G7039" s="24">
        <v>1891.884033203125</v>
      </c>
      <c r="H7039" s="24">
        <v>979.5108642578125</v>
      </c>
    </row>
    <row r="7040" spans="1:8">
      <c r="A7040">
        <v>127</v>
      </c>
      <c r="B7040" t="s">
        <v>389</v>
      </c>
      <c r="C7040">
        <v>19</v>
      </c>
      <c r="D7040" s="24">
        <v>3334.745361328125</v>
      </c>
      <c r="E7040" s="24">
        <v>821.74407958984375</v>
      </c>
      <c r="F7040" s="24">
        <v>398.583984375</v>
      </c>
      <c r="G7040" s="24">
        <v>898.0804443359375</v>
      </c>
      <c r="H7040" s="24">
        <v>506.7498779296875</v>
      </c>
    </row>
    <row r="7041" spans="1:8">
      <c r="A7041">
        <v>128</v>
      </c>
      <c r="B7041" t="s">
        <v>390</v>
      </c>
      <c r="C7041">
        <v>19</v>
      </c>
      <c r="D7041" s="24">
        <v>13315.59375</v>
      </c>
      <c r="E7041" s="24">
        <v>2182.25390625</v>
      </c>
      <c r="F7041" s="24">
        <v>1604.493896484375</v>
      </c>
      <c r="G7041" s="24">
        <v>1922.483154296875</v>
      </c>
      <c r="H7041" s="24">
        <v>1585.169189453125</v>
      </c>
    </row>
    <row r="7042" spans="1:8">
      <c r="A7042">
        <v>129</v>
      </c>
      <c r="B7042" t="s">
        <v>391</v>
      </c>
      <c r="C7042">
        <v>19</v>
      </c>
      <c r="D7042" s="24">
        <v>25556.2578125</v>
      </c>
      <c r="E7042" s="24">
        <v>4719.8662109375</v>
      </c>
      <c r="F7042" s="24">
        <v>2792.2783203125</v>
      </c>
      <c r="G7042" s="24">
        <v>3713.82470703125</v>
      </c>
      <c r="H7042" s="24">
        <v>2953.204345703125</v>
      </c>
    </row>
    <row r="7043" spans="1:8">
      <c r="A7043">
        <v>130</v>
      </c>
      <c r="B7043" t="s">
        <v>392</v>
      </c>
      <c r="C7043">
        <v>19</v>
      </c>
      <c r="D7043" s="24">
        <v>5247.763671875</v>
      </c>
      <c r="E7043" s="24">
        <v>899.79327392578125</v>
      </c>
      <c r="F7043" s="24">
        <v>770.32525634765625</v>
      </c>
      <c r="G7043" s="24">
        <v>799.31915283203125</v>
      </c>
      <c r="H7043" s="24">
        <v>1130.5057373046875</v>
      </c>
    </row>
    <row r="7044" spans="1:8">
      <c r="A7044">
        <v>131</v>
      </c>
      <c r="B7044" t="s">
        <v>393</v>
      </c>
      <c r="C7044">
        <v>19</v>
      </c>
      <c r="D7044" s="24">
        <v>8201.4775390625</v>
      </c>
      <c r="E7044" s="24">
        <v>1530.5159912109375</v>
      </c>
      <c r="F7044" s="24">
        <v>295.1307373046875</v>
      </c>
      <c r="G7044" s="24">
        <v>772.996826171875</v>
      </c>
      <c r="H7044" s="24">
        <v>1335.5565185546875</v>
      </c>
    </row>
    <row r="7045" spans="1:8">
      <c r="A7045">
        <v>132</v>
      </c>
      <c r="B7045" t="s">
        <v>394</v>
      </c>
      <c r="C7045">
        <v>19</v>
      </c>
      <c r="D7045" s="24">
        <v>593.771240234375</v>
      </c>
      <c r="E7045" s="24">
        <v>906.21990966796875</v>
      </c>
      <c r="F7045" s="24">
        <v>239.87571716308594</v>
      </c>
      <c r="G7045" s="24">
        <v>126.487548828125</v>
      </c>
      <c r="H7045" s="24">
        <v>498.5521240234375</v>
      </c>
    </row>
    <row r="7046" spans="1:8">
      <c r="A7046">
        <v>133</v>
      </c>
      <c r="B7046" t="s">
        <v>395</v>
      </c>
      <c r="C7046">
        <v>19</v>
      </c>
      <c r="D7046" s="24">
        <v>9466.6904296875</v>
      </c>
      <c r="E7046" s="24">
        <v>1301.999755859375</v>
      </c>
      <c r="F7046" s="24">
        <v>808.48211669921875</v>
      </c>
      <c r="G7046" s="24">
        <v>1605.8167724609375</v>
      </c>
      <c r="H7046" s="24">
        <v>2066.1142578125</v>
      </c>
    </row>
    <row r="7047" spans="1:8">
      <c r="A7047">
        <v>134</v>
      </c>
      <c r="B7047" t="s">
        <v>396</v>
      </c>
      <c r="C7047">
        <v>19</v>
      </c>
      <c r="D7047" s="24">
        <v>9875.05078125</v>
      </c>
      <c r="E7047" s="24">
        <v>2951.97900390625</v>
      </c>
      <c r="F7047" s="24">
        <v>1029.346923828125</v>
      </c>
      <c r="G7047" s="24">
        <v>1673.1239013671875</v>
      </c>
      <c r="H7047" s="24">
        <v>1239.64453125</v>
      </c>
    </row>
    <row r="7048" spans="1:8">
      <c r="A7048">
        <v>135</v>
      </c>
      <c r="B7048" t="s">
        <v>397</v>
      </c>
      <c r="C7048">
        <v>19</v>
      </c>
      <c r="D7048" s="24">
        <v>15311.306640625</v>
      </c>
      <c r="E7048" s="24">
        <v>1607.978759765625</v>
      </c>
      <c r="F7048" s="24">
        <v>2185.6015625</v>
      </c>
      <c r="G7048" s="24">
        <v>1797.03466796875</v>
      </c>
      <c r="H7048" s="24">
        <v>1368.6995849609375</v>
      </c>
    </row>
    <row r="7049" spans="1:8">
      <c r="A7049">
        <v>136</v>
      </c>
      <c r="B7049" t="s">
        <v>398</v>
      </c>
      <c r="C7049">
        <v>19</v>
      </c>
      <c r="D7049" s="24">
        <v>15942.181640625</v>
      </c>
      <c r="E7049" s="24">
        <v>3819.7802734375</v>
      </c>
      <c r="F7049" s="24">
        <v>1909.6846923828125</v>
      </c>
      <c r="G7049" s="24">
        <v>2924.90869140625</v>
      </c>
      <c r="H7049" s="24">
        <v>2370.03759765625</v>
      </c>
    </row>
    <row r="7050" spans="1:8">
      <c r="A7050">
        <v>137</v>
      </c>
      <c r="B7050" t="s">
        <v>399</v>
      </c>
      <c r="C7050">
        <v>19</v>
      </c>
      <c r="D7050" s="24">
        <v>5202.37109375</v>
      </c>
      <c r="E7050" s="24">
        <v>1356.5107421875</v>
      </c>
      <c r="F7050" s="24">
        <v>692.28466796875</v>
      </c>
      <c r="G7050" s="24">
        <v>379.40341186523438</v>
      </c>
      <c r="H7050" s="24">
        <v>194.32406616210938</v>
      </c>
    </row>
    <row r="7051" spans="1:8">
      <c r="A7051">
        <v>138</v>
      </c>
      <c r="B7051" t="s">
        <v>400</v>
      </c>
      <c r="C7051">
        <v>19</v>
      </c>
      <c r="D7051" s="24">
        <v>4612.76611328125</v>
      </c>
      <c r="E7051" s="24">
        <v>1540.2811279296875</v>
      </c>
      <c r="F7051" s="24">
        <v>228.80155944824219</v>
      </c>
      <c r="G7051" s="24">
        <v>1133.6053466796875</v>
      </c>
      <c r="H7051" s="24">
        <v>209.60772705078125</v>
      </c>
    </row>
    <row r="7052" spans="1:8">
      <c r="A7052">
        <v>139</v>
      </c>
      <c r="B7052" t="s">
        <v>401</v>
      </c>
      <c r="C7052">
        <v>19</v>
      </c>
      <c r="D7052" s="24">
        <v>12281.109375</v>
      </c>
      <c r="E7052" s="24">
        <v>2268.66748046875</v>
      </c>
      <c r="F7052" s="24">
        <v>1839.710693359375</v>
      </c>
      <c r="G7052" s="24">
        <v>1775.8875732421875</v>
      </c>
      <c r="H7052" s="24">
        <v>1038.4501953125</v>
      </c>
    </row>
    <row r="7053" spans="1:8">
      <c r="A7053">
        <v>140</v>
      </c>
      <c r="B7053" t="s">
        <v>402</v>
      </c>
      <c r="C7053">
        <v>19</v>
      </c>
      <c r="D7053" s="24">
        <v>5024.0908203125</v>
      </c>
      <c r="E7053" s="24">
        <v>1021.1936645507812</v>
      </c>
      <c r="F7053" s="24">
        <v>733.4522705078125</v>
      </c>
      <c r="G7053" s="24">
        <v>1184.0672607421875</v>
      </c>
      <c r="H7053" s="24">
        <v>407.35110473632812</v>
      </c>
    </row>
    <row r="7054" spans="1:8">
      <c r="A7054">
        <v>141</v>
      </c>
      <c r="B7054" t="s">
        <v>403</v>
      </c>
      <c r="C7054">
        <v>19</v>
      </c>
      <c r="D7054" s="24">
        <v>7198.548828125</v>
      </c>
      <c r="E7054" s="24">
        <v>1151.7244873046875</v>
      </c>
      <c r="F7054" s="24">
        <v>997.45086669921875</v>
      </c>
      <c r="G7054" s="24">
        <v>1625.5296630859375</v>
      </c>
      <c r="H7054" s="24">
        <v>749.70404052734375</v>
      </c>
    </row>
    <row r="7055" spans="1:8">
      <c r="A7055">
        <v>142</v>
      </c>
      <c r="B7055" t="s">
        <v>404</v>
      </c>
      <c r="C7055">
        <v>19</v>
      </c>
      <c r="D7055" s="24">
        <v>17686.744140625</v>
      </c>
      <c r="E7055" s="24">
        <v>3091.35498046875</v>
      </c>
      <c r="F7055" s="24">
        <v>1767.4034423828125</v>
      </c>
      <c r="G7055" s="24">
        <v>2066.29736328125</v>
      </c>
      <c r="H7055" s="24">
        <v>1037.4373779296875</v>
      </c>
    </row>
    <row r="7056" spans="1:8">
      <c r="A7056">
        <v>143</v>
      </c>
      <c r="B7056" t="s">
        <v>405</v>
      </c>
      <c r="C7056">
        <v>19</v>
      </c>
      <c r="D7056" s="24">
        <v>2693.698974609375</v>
      </c>
      <c r="E7056" s="24">
        <v>473.35037231445312</v>
      </c>
      <c r="F7056" s="24">
        <v>-80.244674682617188</v>
      </c>
      <c r="G7056" s="24">
        <v>213.85343933105469</v>
      </c>
      <c r="H7056" s="24">
        <v>283.14987182617188</v>
      </c>
    </row>
    <row r="7057" spans="1:8">
      <c r="A7057">
        <v>144</v>
      </c>
      <c r="B7057" t="s">
        <v>406</v>
      </c>
      <c r="C7057">
        <v>19</v>
      </c>
      <c r="D7057" s="24">
        <v>1861.4219970703125</v>
      </c>
      <c r="E7057" s="24">
        <v>956.13885498046875</v>
      </c>
      <c r="F7057" s="24">
        <v>260.81585693359375</v>
      </c>
      <c r="G7057" s="24">
        <v>452.13232421875</v>
      </c>
      <c r="H7057" s="24">
        <v>444.82046508789062</v>
      </c>
    </row>
    <row r="7058" spans="1:8">
      <c r="A7058">
        <v>145</v>
      </c>
      <c r="B7058" t="s">
        <v>407</v>
      </c>
      <c r="C7058">
        <v>19</v>
      </c>
      <c r="D7058" s="24">
        <v>12232.6201171875</v>
      </c>
      <c r="E7058" s="24">
        <v>1672.3936767578125</v>
      </c>
      <c r="F7058" s="24">
        <v>1203.652099609375</v>
      </c>
      <c r="G7058" s="24">
        <v>1705.70654296875</v>
      </c>
      <c r="H7058" s="24">
        <v>819.9561767578125</v>
      </c>
    </row>
    <row r="7059" spans="1:8">
      <c r="A7059">
        <v>146</v>
      </c>
      <c r="B7059" t="s">
        <v>408</v>
      </c>
      <c r="C7059">
        <v>19</v>
      </c>
      <c r="D7059" s="24">
        <v>14322.421875</v>
      </c>
      <c r="E7059" s="24">
        <v>2030.21435546875</v>
      </c>
      <c r="F7059" s="24">
        <v>944.91314697265625</v>
      </c>
      <c r="G7059" s="24">
        <v>1173.6505126953125</v>
      </c>
      <c r="H7059" s="24">
        <v>641.46923828125</v>
      </c>
    </row>
    <row r="7060" spans="1:8">
      <c r="A7060">
        <v>147</v>
      </c>
      <c r="B7060" t="s">
        <v>409</v>
      </c>
      <c r="C7060">
        <v>19</v>
      </c>
      <c r="D7060" s="24">
        <v>7147.8173828125</v>
      </c>
      <c r="E7060" s="24">
        <v>1396.4208984375</v>
      </c>
      <c r="F7060" s="24">
        <v>731.52203369140625</v>
      </c>
      <c r="G7060" s="24">
        <v>903.38043212890625</v>
      </c>
      <c r="H7060" s="24">
        <v>448.32296752929688</v>
      </c>
    </row>
    <row r="7061" spans="1:8">
      <c r="A7061">
        <v>148</v>
      </c>
      <c r="B7061" t="s">
        <v>410</v>
      </c>
      <c r="C7061">
        <v>19</v>
      </c>
      <c r="D7061" s="24">
        <v>9750.7607421875</v>
      </c>
      <c r="E7061" s="24">
        <v>1467.5506591796875</v>
      </c>
      <c r="F7061" s="24">
        <v>1024.85302734375</v>
      </c>
      <c r="G7061" s="24">
        <v>2079.43505859375</v>
      </c>
      <c r="H7061" s="24">
        <v>652.073974609375</v>
      </c>
    </row>
    <row r="7062" spans="1:8">
      <c r="A7062">
        <v>149</v>
      </c>
      <c r="B7062" t="s">
        <v>411</v>
      </c>
      <c r="C7062">
        <v>19</v>
      </c>
      <c r="D7062" s="24">
        <v>30559.40234375</v>
      </c>
      <c r="E7062" s="24">
        <v>5181.40625</v>
      </c>
      <c r="F7062" s="24">
        <v>4067.705810546875</v>
      </c>
      <c r="G7062" s="24">
        <v>2810.60986328125</v>
      </c>
      <c r="H7062" s="24">
        <v>1945.3302001953125</v>
      </c>
    </row>
    <row r="7063" spans="1:8">
      <c r="A7063">
        <v>150</v>
      </c>
      <c r="B7063" t="s">
        <v>412</v>
      </c>
      <c r="C7063">
        <v>19</v>
      </c>
      <c r="D7063" s="24">
        <v>10737.4677734375</v>
      </c>
      <c r="E7063" s="24">
        <v>2181.01708984375</v>
      </c>
      <c r="F7063" s="24">
        <v>1116.223388671875</v>
      </c>
      <c r="G7063" s="24">
        <v>1108.2476806640625</v>
      </c>
      <c r="H7063" s="24">
        <v>601.64691162109375</v>
      </c>
    </row>
    <row r="7064" spans="1:8">
      <c r="A7064">
        <v>151</v>
      </c>
      <c r="B7064" t="s">
        <v>413</v>
      </c>
      <c r="C7064">
        <v>19</v>
      </c>
      <c r="D7064" s="24">
        <v>7759.306640625</v>
      </c>
      <c r="E7064" s="24">
        <v>1188.2633056640625</v>
      </c>
      <c r="F7064" s="24">
        <v>1151.9190673828125</v>
      </c>
      <c r="G7064" s="24">
        <v>1215.890625</v>
      </c>
      <c r="H7064" s="24">
        <v>761.5859375</v>
      </c>
    </row>
    <row r="7065" spans="1:8">
      <c r="A7065">
        <v>152</v>
      </c>
      <c r="B7065" t="s">
        <v>414</v>
      </c>
      <c r="C7065">
        <v>19</v>
      </c>
      <c r="D7065" s="24">
        <v>6984.75439453125</v>
      </c>
      <c r="E7065" s="24">
        <v>1178.4473876953125</v>
      </c>
      <c r="F7065" s="24">
        <v>710.70428466796875</v>
      </c>
      <c r="G7065" s="24">
        <v>2102.562744140625</v>
      </c>
      <c r="H7065" s="24">
        <v>1268.389892578125</v>
      </c>
    </row>
    <row r="7066" spans="1:8">
      <c r="A7066">
        <v>153</v>
      </c>
      <c r="B7066" t="s">
        <v>415</v>
      </c>
      <c r="C7066">
        <v>19</v>
      </c>
      <c r="D7066" s="24">
        <v>4095.372802734375</v>
      </c>
      <c r="E7066" s="24">
        <v>608.51702880859375</v>
      </c>
      <c r="F7066" s="24">
        <v>889.803955078125</v>
      </c>
      <c r="G7066" s="24">
        <v>1446.087158203125</v>
      </c>
      <c r="H7066" s="24">
        <v>170.75830078125</v>
      </c>
    </row>
    <row r="7067" spans="1:8">
      <c r="A7067">
        <v>154</v>
      </c>
      <c r="B7067" t="s">
        <v>416</v>
      </c>
      <c r="C7067">
        <v>19</v>
      </c>
      <c r="D7067" s="24">
        <v>2411.015380859375</v>
      </c>
      <c r="E7067" s="24">
        <v>888.109130859375</v>
      </c>
      <c r="F7067" s="24">
        <v>691.847900390625</v>
      </c>
      <c r="G7067" s="24">
        <v>543.10174560546875</v>
      </c>
      <c r="H7067" s="24">
        <v>474.17266845703125</v>
      </c>
    </row>
    <row r="7068" spans="1:8">
      <c r="A7068">
        <v>155</v>
      </c>
      <c r="B7068" t="s">
        <v>417</v>
      </c>
      <c r="C7068">
        <v>19</v>
      </c>
      <c r="D7068" s="24">
        <v>8331.7744140625</v>
      </c>
      <c r="E7068" s="24">
        <v>671.89398193359375</v>
      </c>
      <c r="F7068" s="24">
        <v>741.26129150390625</v>
      </c>
      <c r="G7068" s="24">
        <v>986.49273681640625</v>
      </c>
      <c r="H7068" s="24">
        <v>1049.750244140625</v>
      </c>
    </row>
    <row r="7069" spans="1:8">
      <c r="A7069">
        <v>156</v>
      </c>
      <c r="B7069" t="s">
        <v>418</v>
      </c>
      <c r="C7069">
        <v>19</v>
      </c>
      <c r="D7069" s="24">
        <v>7541.13525390625</v>
      </c>
      <c r="E7069" s="24">
        <v>1774.98388671875</v>
      </c>
      <c r="F7069" s="24">
        <v>773.151611328125</v>
      </c>
      <c r="G7069" s="24">
        <v>681.27325439453125</v>
      </c>
      <c r="H7069" s="24">
        <v>236.24391174316406</v>
      </c>
    </row>
    <row r="7070" spans="1:8">
      <c r="A7070">
        <v>157</v>
      </c>
      <c r="B7070" t="s">
        <v>419</v>
      </c>
      <c r="C7070">
        <v>19</v>
      </c>
      <c r="D7070" s="24">
        <v>3945.885498046875</v>
      </c>
      <c r="E7070" s="24">
        <v>342.9522705078125</v>
      </c>
      <c r="F7070" s="24">
        <v>41.833366394042969</v>
      </c>
      <c r="G7070" s="24">
        <v>790.47515869140625</v>
      </c>
      <c r="H7070" s="24">
        <v>-76.969314575195312</v>
      </c>
    </row>
    <row r="7071" spans="1:8">
      <c r="A7071">
        <v>158</v>
      </c>
      <c r="B7071" t="s">
        <v>420</v>
      </c>
      <c r="C7071">
        <v>19</v>
      </c>
      <c r="D7071" s="24">
        <v>4050.755615234375</v>
      </c>
      <c r="E7071" s="24">
        <v>319.26333618164062</v>
      </c>
      <c r="F7071" s="24">
        <v>732.6875</v>
      </c>
      <c r="G7071" s="24">
        <v>819.70111083984375</v>
      </c>
      <c r="H7071" s="24">
        <v>503.85763549804688</v>
      </c>
    </row>
    <row r="7072" spans="1:8">
      <c r="A7072">
        <v>159</v>
      </c>
      <c r="B7072" t="s">
        <v>421</v>
      </c>
      <c r="C7072">
        <v>19</v>
      </c>
      <c r="D7072" s="24">
        <v>17306.6875</v>
      </c>
      <c r="E7072" s="24">
        <v>6808.23388671875</v>
      </c>
      <c r="F7072" s="24">
        <v>3436.66015625</v>
      </c>
      <c r="G7072" s="24">
        <v>2203.072509765625</v>
      </c>
      <c r="H7072" s="24">
        <v>1538.8680419921875</v>
      </c>
    </row>
    <row r="7073" spans="1:8">
      <c r="A7073">
        <v>160</v>
      </c>
      <c r="B7073" t="s">
        <v>422</v>
      </c>
      <c r="C7073">
        <v>19</v>
      </c>
      <c r="D7073" s="24">
        <v>20895.1171875</v>
      </c>
      <c r="E7073" s="24">
        <v>4377.1806640625</v>
      </c>
      <c r="F7073" s="24">
        <v>1979.9906005859375</v>
      </c>
      <c r="G7073" s="24">
        <v>5056.20068359375</v>
      </c>
      <c r="H7073" s="24">
        <v>2130.271240234375</v>
      </c>
    </row>
    <row r="7074" spans="1:8">
      <c r="A7074">
        <v>161</v>
      </c>
      <c r="B7074" t="s">
        <v>423</v>
      </c>
      <c r="C7074">
        <v>19</v>
      </c>
      <c r="D7074" s="24">
        <v>13629.5849609375</v>
      </c>
      <c r="E7074" s="24">
        <v>1495.493896484375</v>
      </c>
      <c r="F7074" s="24">
        <v>1449.1339111328125</v>
      </c>
      <c r="G7074" s="24">
        <v>1915.2015380859375</v>
      </c>
      <c r="H7074" s="24">
        <v>767.2794189453125</v>
      </c>
    </row>
    <row r="7075" spans="1:8">
      <c r="A7075">
        <v>162</v>
      </c>
      <c r="B7075" t="s">
        <v>424</v>
      </c>
      <c r="C7075">
        <v>19</v>
      </c>
      <c r="D7075" s="24">
        <v>6880.2119140625</v>
      </c>
      <c r="E7075" s="24">
        <v>1433.899658203125</v>
      </c>
      <c r="F7075" s="24">
        <v>514.54327392578125</v>
      </c>
      <c r="G7075" s="24">
        <v>495.33233642578125</v>
      </c>
      <c r="H7075" s="24">
        <v>-9.2299203872680664</v>
      </c>
    </row>
    <row r="7076" spans="1:8">
      <c r="A7076">
        <v>163</v>
      </c>
      <c r="B7076" t="s">
        <v>425</v>
      </c>
      <c r="C7076">
        <v>19</v>
      </c>
      <c r="D7076" s="24">
        <v>10512.6748046875</v>
      </c>
      <c r="E7076" s="24">
        <v>1876.7000732421875</v>
      </c>
      <c r="F7076" s="24">
        <v>1214.0093994140625</v>
      </c>
      <c r="G7076" s="24">
        <v>1430.50146484375</v>
      </c>
      <c r="H7076" s="24">
        <v>327.232666015625</v>
      </c>
    </row>
    <row r="7077" spans="1:8">
      <c r="A7077">
        <v>164</v>
      </c>
      <c r="B7077" t="s">
        <v>426</v>
      </c>
      <c r="C7077">
        <v>19</v>
      </c>
      <c r="D7077" s="24">
        <v>9757.3955078125</v>
      </c>
      <c r="E7077" s="24">
        <v>1565.6962890625</v>
      </c>
      <c r="F7077" s="24">
        <v>785.368896484375</v>
      </c>
      <c r="G7077" s="24">
        <v>1383.348388671875</v>
      </c>
      <c r="H7077" s="24">
        <v>1128.975341796875</v>
      </c>
    </row>
    <row r="7078" spans="1:8">
      <c r="A7078">
        <v>165</v>
      </c>
      <c r="B7078" t="s">
        <v>427</v>
      </c>
      <c r="C7078">
        <v>19</v>
      </c>
      <c r="D7078" s="24">
        <v>2985.915283203125</v>
      </c>
      <c r="E7078" s="24">
        <v>512.9908447265625</v>
      </c>
      <c r="F7078" s="24">
        <v>250.40995788574219</v>
      </c>
      <c r="G7078" s="24">
        <v>929.96380615234375</v>
      </c>
      <c r="H7078" s="24">
        <v>407.89202880859375</v>
      </c>
    </row>
    <row r="7079" spans="1:8">
      <c r="A7079">
        <v>166</v>
      </c>
      <c r="B7079" t="s">
        <v>428</v>
      </c>
      <c r="C7079">
        <v>19</v>
      </c>
      <c r="D7079" s="24">
        <v>1794.377685546875</v>
      </c>
      <c r="E7079" s="24">
        <v>211.21817016601562</v>
      </c>
      <c r="F7079" s="24">
        <v>78.547775268554688</v>
      </c>
      <c r="G7079" s="24">
        <v>737.576171875</v>
      </c>
      <c r="H7079" s="24">
        <v>230.13633728027344</v>
      </c>
    </row>
    <row r="7080" spans="1:8">
      <c r="A7080">
        <v>167</v>
      </c>
      <c r="B7080" t="s">
        <v>429</v>
      </c>
      <c r="C7080">
        <v>19</v>
      </c>
      <c r="D7080" s="24">
        <v>12314.1279296875</v>
      </c>
      <c r="E7080" s="24">
        <v>1546.060791015625</v>
      </c>
      <c r="F7080" s="24">
        <v>964.477294921875</v>
      </c>
      <c r="G7080" s="24">
        <v>1195.3841552734375</v>
      </c>
      <c r="H7080" s="24">
        <v>189.27651977539062</v>
      </c>
    </row>
    <row r="7081" spans="1:8">
      <c r="A7081">
        <v>168</v>
      </c>
      <c r="B7081" t="s">
        <v>430</v>
      </c>
      <c r="C7081">
        <v>19</v>
      </c>
      <c r="D7081" s="24">
        <v>2269.90869140625</v>
      </c>
      <c r="E7081" s="24">
        <v>533.9853515625</v>
      </c>
      <c r="F7081" s="24">
        <v>406.7965087890625</v>
      </c>
      <c r="G7081" s="24">
        <v>897.19189453125</v>
      </c>
      <c r="H7081" s="24">
        <v>348.33566284179688</v>
      </c>
    </row>
    <row r="7082" spans="1:8">
      <c r="A7082">
        <v>169</v>
      </c>
      <c r="B7082" t="s">
        <v>431</v>
      </c>
      <c r="C7082">
        <v>19</v>
      </c>
      <c r="D7082" s="24">
        <v>13766.212890625</v>
      </c>
      <c r="E7082" s="24">
        <v>2088.615478515625</v>
      </c>
      <c r="F7082" s="24">
        <v>942.47174072265625</v>
      </c>
      <c r="G7082" s="24">
        <v>1445.6712646484375</v>
      </c>
      <c r="H7082" s="24">
        <v>805.1925048828125</v>
      </c>
    </row>
    <row r="7083" spans="1:8">
      <c r="A7083">
        <v>170</v>
      </c>
      <c r="B7083" t="s">
        <v>432</v>
      </c>
      <c r="C7083">
        <v>19</v>
      </c>
      <c r="D7083" s="24">
        <v>6719.63720703125</v>
      </c>
      <c r="E7083" s="24">
        <v>907.79071044921875</v>
      </c>
      <c r="F7083" s="24">
        <v>851.58477783203125</v>
      </c>
      <c r="G7083" s="24">
        <v>1333.4913330078125</v>
      </c>
      <c r="H7083" s="24">
        <v>584.6376953125</v>
      </c>
    </row>
    <row r="7084" spans="1:8">
      <c r="A7084">
        <v>171</v>
      </c>
      <c r="B7084" t="s">
        <v>433</v>
      </c>
      <c r="C7084">
        <v>19</v>
      </c>
      <c r="D7084" s="24">
        <v>10168.73828125</v>
      </c>
      <c r="E7084" s="24">
        <v>1731.000244140625</v>
      </c>
      <c r="F7084" s="24">
        <v>1014.7049560546875</v>
      </c>
      <c r="G7084" s="24">
        <v>1299.63134765625</v>
      </c>
      <c r="H7084" s="24">
        <v>612.73419189453125</v>
      </c>
    </row>
    <row r="7085" spans="1:8">
      <c r="A7085">
        <v>172</v>
      </c>
      <c r="B7085" t="s">
        <v>434</v>
      </c>
      <c r="C7085">
        <v>19</v>
      </c>
      <c r="D7085" s="24">
        <v>13089.400390625</v>
      </c>
      <c r="E7085" s="24">
        <v>2715.552490234375</v>
      </c>
      <c r="F7085" s="24">
        <v>5086.90380859375</v>
      </c>
      <c r="G7085" s="24">
        <v>10796.232421875</v>
      </c>
      <c r="H7085" s="24">
        <v>381.10964965820312</v>
      </c>
    </row>
    <row r="7086" spans="1:8">
      <c r="A7086">
        <v>173</v>
      </c>
      <c r="B7086" t="s">
        <v>435</v>
      </c>
      <c r="C7086">
        <v>19</v>
      </c>
      <c r="D7086" s="24">
        <v>32286.56640625</v>
      </c>
      <c r="E7086" s="24">
        <v>4590.892578125</v>
      </c>
      <c r="F7086" s="24">
        <v>2800.162109375</v>
      </c>
      <c r="G7086" s="24">
        <v>3314.24755859375</v>
      </c>
      <c r="H7086" s="24">
        <v>1537.75732421875</v>
      </c>
    </row>
    <row r="7087" spans="1:8">
      <c r="A7087">
        <v>174</v>
      </c>
      <c r="B7087" t="s">
        <v>436</v>
      </c>
      <c r="C7087">
        <v>19</v>
      </c>
      <c r="D7087" s="24">
        <v>4426.6064453125</v>
      </c>
      <c r="E7087" s="24">
        <v>790.984375</v>
      </c>
      <c r="F7087" s="24">
        <v>928.5572509765625</v>
      </c>
      <c r="G7087" s="24">
        <v>1053.075439453125</v>
      </c>
      <c r="H7087" s="24">
        <v>903.797607421875</v>
      </c>
    </row>
    <row r="7088" spans="1:8">
      <c r="A7088">
        <v>175</v>
      </c>
      <c r="B7088" t="s">
        <v>437</v>
      </c>
      <c r="C7088">
        <v>19</v>
      </c>
      <c r="D7088" s="24">
        <v>9475.5205078125</v>
      </c>
      <c r="E7088" s="24">
        <v>1274.643310546875</v>
      </c>
      <c r="F7088" s="24">
        <v>1123.5174560546875</v>
      </c>
      <c r="G7088" s="24">
        <v>1362.283447265625</v>
      </c>
      <c r="H7088" s="24">
        <v>1314.1588134765625</v>
      </c>
    </row>
    <row r="7089" spans="1:8">
      <c r="A7089">
        <v>176</v>
      </c>
      <c r="B7089" t="s">
        <v>438</v>
      </c>
      <c r="C7089">
        <v>19</v>
      </c>
      <c r="D7089" s="24">
        <v>5751.1259765625</v>
      </c>
      <c r="E7089" s="24">
        <v>817.96466064453125</v>
      </c>
      <c r="F7089" s="24">
        <v>583.07769775390625</v>
      </c>
      <c r="G7089" s="24">
        <v>1348.033447265625</v>
      </c>
      <c r="H7089" s="24">
        <v>2802.23046875</v>
      </c>
    </row>
    <row r="7090" spans="1:8">
      <c r="A7090">
        <v>177</v>
      </c>
      <c r="B7090" t="s">
        <v>439</v>
      </c>
      <c r="C7090">
        <v>19</v>
      </c>
      <c r="D7090" s="24">
        <v>10528.9833984375</v>
      </c>
      <c r="E7090" s="24">
        <v>1961.2650146484375</v>
      </c>
      <c r="F7090" s="24">
        <v>759.93389892578125</v>
      </c>
      <c r="G7090" s="24">
        <v>1488.511962890625</v>
      </c>
      <c r="H7090" s="24">
        <v>1261.46728515625</v>
      </c>
    </row>
    <row r="7091" spans="1:8">
      <c r="A7091">
        <v>178</v>
      </c>
      <c r="B7091" t="s">
        <v>440</v>
      </c>
      <c r="C7091">
        <v>19</v>
      </c>
      <c r="D7091" s="24">
        <v>12551.810546875</v>
      </c>
      <c r="E7091" s="24">
        <v>2823.79248046875</v>
      </c>
      <c r="F7091" s="24">
        <v>1714.76953125</v>
      </c>
      <c r="G7091" s="24">
        <v>1326.709716796875</v>
      </c>
      <c r="H7091" s="24">
        <v>2064.93115234375</v>
      </c>
    </row>
    <row r="7092" spans="1:8">
      <c r="A7092">
        <v>179</v>
      </c>
      <c r="B7092" t="s">
        <v>441</v>
      </c>
      <c r="C7092">
        <v>19</v>
      </c>
      <c r="D7092" s="24">
        <v>9018.3359375</v>
      </c>
      <c r="E7092" s="24">
        <v>1309.7191162109375</v>
      </c>
      <c r="F7092" s="24">
        <v>575.9212646484375</v>
      </c>
      <c r="G7092" s="24">
        <v>1198.8795166015625</v>
      </c>
      <c r="H7092" s="24">
        <v>721.43389892578125</v>
      </c>
    </row>
    <row r="7093" spans="1:8">
      <c r="A7093">
        <v>180</v>
      </c>
      <c r="B7093" t="s">
        <v>442</v>
      </c>
      <c r="C7093">
        <v>19</v>
      </c>
      <c r="D7093" s="24">
        <v>3352.701171875</v>
      </c>
      <c r="E7093" s="24">
        <v>149.7974853515625</v>
      </c>
      <c r="F7093" s="24">
        <v>-65.13153076171875</v>
      </c>
      <c r="G7093" s="24">
        <v>662.08135986328125</v>
      </c>
      <c r="H7093" s="24">
        <v>342.72366333007812</v>
      </c>
    </row>
    <row r="7094" spans="1:8">
      <c r="A7094">
        <v>181</v>
      </c>
      <c r="B7094" t="s">
        <v>443</v>
      </c>
      <c r="C7094">
        <v>19</v>
      </c>
      <c r="D7094" s="24">
        <v>8601.197265625</v>
      </c>
      <c r="E7094" s="24">
        <v>1300.8656005859375</v>
      </c>
      <c r="F7094" s="24">
        <v>711.61865234375</v>
      </c>
      <c r="G7094" s="24">
        <v>1690.1142578125</v>
      </c>
      <c r="H7094" s="24">
        <v>2852.932861328125</v>
      </c>
    </row>
    <row r="7095" spans="1:8">
      <c r="A7095">
        <v>182</v>
      </c>
      <c r="B7095" t="s">
        <v>444</v>
      </c>
      <c r="C7095">
        <v>19</v>
      </c>
      <c r="D7095" s="24">
        <v>6894.7783203125</v>
      </c>
      <c r="E7095" s="24">
        <v>1400.2467041015625</v>
      </c>
      <c r="F7095" s="24">
        <v>815.370849609375</v>
      </c>
      <c r="G7095" s="24">
        <v>980.26605224609375</v>
      </c>
      <c r="H7095" s="24">
        <v>1821.9283447265625</v>
      </c>
    </row>
    <row r="7096" spans="1:8">
      <c r="A7096">
        <v>183</v>
      </c>
      <c r="B7096" t="s">
        <v>445</v>
      </c>
      <c r="C7096">
        <v>19</v>
      </c>
      <c r="D7096" s="24">
        <v>9829.9052734375</v>
      </c>
      <c r="E7096" s="24">
        <v>1914.8472900390625</v>
      </c>
      <c r="F7096" s="24">
        <v>1150.90087890625</v>
      </c>
      <c r="G7096" s="24">
        <v>986.7877197265625</v>
      </c>
      <c r="H7096" s="24">
        <v>1753.4149169921875</v>
      </c>
    </row>
    <row r="7097" spans="1:8">
      <c r="A7097">
        <v>184</v>
      </c>
      <c r="B7097" t="s">
        <v>446</v>
      </c>
      <c r="C7097">
        <v>19</v>
      </c>
      <c r="D7097" s="24">
        <v>12863.6865234375</v>
      </c>
      <c r="E7097" s="24">
        <v>2176.9990234375</v>
      </c>
      <c r="F7097" s="24">
        <v>1589.3092041015625</v>
      </c>
      <c r="G7097" s="24">
        <v>1789.9290771484375</v>
      </c>
      <c r="H7097" s="24">
        <v>310.26226806640625</v>
      </c>
    </row>
    <row r="7098" spans="1:8">
      <c r="A7098">
        <v>185</v>
      </c>
      <c r="B7098" t="s">
        <v>447</v>
      </c>
      <c r="C7098">
        <v>19</v>
      </c>
      <c r="D7098" s="24">
        <v>11479.42578125</v>
      </c>
      <c r="E7098" s="24">
        <v>2042.826904296875</v>
      </c>
      <c r="F7098" s="24">
        <v>866.6668701171875</v>
      </c>
      <c r="G7098" s="24">
        <v>1461.7171630859375</v>
      </c>
      <c r="H7098" s="24">
        <v>701.10504150390625</v>
      </c>
    </row>
    <row r="7099" spans="1:8">
      <c r="A7099">
        <v>186</v>
      </c>
      <c r="B7099" t="s">
        <v>448</v>
      </c>
      <c r="C7099">
        <v>19</v>
      </c>
      <c r="D7099" s="24">
        <v>9498.7470703125</v>
      </c>
      <c r="E7099" s="24">
        <v>2111.57763671875</v>
      </c>
      <c r="F7099" s="24">
        <v>1533.430908203125</v>
      </c>
      <c r="G7099" s="24">
        <v>1518.579833984375</v>
      </c>
      <c r="H7099" s="24">
        <v>133.16728210449219</v>
      </c>
    </row>
    <row r="7100" spans="1:8">
      <c r="A7100">
        <v>187</v>
      </c>
      <c r="B7100" t="s">
        <v>449</v>
      </c>
      <c r="C7100">
        <v>19</v>
      </c>
      <c r="D7100" s="24">
        <v>8049.630859375</v>
      </c>
      <c r="E7100" s="24">
        <v>1495.412353515625</v>
      </c>
      <c r="F7100" s="24">
        <v>982.9752197265625</v>
      </c>
      <c r="G7100" s="24">
        <v>1452.8641357421875</v>
      </c>
      <c r="H7100" s="24">
        <v>950.048095703125</v>
      </c>
    </row>
    <row r="7101" spans="1:8">
      <c r="A7101">
        <v>188</v>
      </c>
      <c r="B7101" t="s">
        <v>450</v>
      </c>
      <c r="C7101">
        <v>19</v>
      </c>
      <c r="D7101" s="24">
        <v>7267.92333984375</v>
      </c>
      <c r="E7101" s="24">
        <v>634.16058349609375</v>
      </c>
      <c r="F7101" s="24">
        <v>247.91142272949219</v>
      </c>
      <c r="G7101" s="24">
        <v>1653.6046142578125</v>
      </c>
      <c r="H7101" s="24">
        <v>4445.42626953125</v>
      </c>
    </row>
    <row r="7102" spans="1:8">
      <c r="A7102">
        <v>189</v>
      </c>
      <c r="B7102" t="s">
        <v>451</v>
      </c>
      <c r="C7102">
        <v>19</v>
      </c>
      <c r="D7102" s="24">
        <v>31440.1640625</v>
      </c>
      <c r="E7102" s="24">
        <v>5291.45654296875</v>
      </c>
      <c r="F7102" s="24">
        <v>3713.167236328125</v>
      </c>
      <c r="G7102" s="24">
        <v>4943.888671875</v>
      </c>
      <c r="H7102" s="24">
        <v>2841.45703125</v>
      </c>
    </row>
    <row r="7103" spans="1:8">
      <c r="A7103">
        <v>190</v>
      </c>
      <c r="B7103" t="s">
        <v>452</v>
      </c>
      <c r="C7103">
        <v>19</v>
      </c>
      <c r="D7103" s="24">
        <v>5333.9248046875</v>
      </c>
      <c r="E7103" s="24">
        <v>206.75894165039062</v>
      </c>
      <c r="F7103" s="24">
        <v>269.597412109375</v>
      </c>
      <c r="G7103" s="24">
        <v>927.18206787109375</v>
      </c>
      <c r="H7103" s="24">
        <v>830.3533935546875</v>
      </c>
    </row>
    <row r="7104" spans="1:8">
      <c r="A7104">
        <v>191</v>
      </c>
      <c r="B7104" t="s">
        <v>453</v>
      </c>
      <c r="C7104">
        <v>19</v>
      </c>
      <c r="D7104" s="24">
        <v>2294.83154296875</v>
      </c>
      <c r="E7104" s="24">
        <v>823.16595458984375</v>
      </c>
      <c r="F7104" s="24">
        <v>111.75467681884766</v>
      </c>
      <c r="G7104" s="24">
        <v>899.94744873046875</v>
      </c>
      <c r="H7104" s="24">
        <v>268.6708984375</v>
      </c>
    </row>
    <row r="7105" spans="1:8">
      <c r="A7105">
        <v>192</v>
      </c>
      <c r="B7105" t="s">
        <v>454</v>
      </c>
      <c r="C7105">
        <v>19</v>
      </c>
      <c r="D7105" s="24">
        <v>4003.49560546875</v>
      </c>
      <c r="E7105" s="24">
        <v>1262.8818359375</v>
      </c>
      <c r="F7105" s="24">
        <v>713.795166015625</v>
      </c>
      <c r="G7105" s="24">
        <v>636.7811279296875</v>
      </c>
      <c r="H7105" s="24">
        <v>324.729736328125</v>
      </c>
    </row>
    <row r="7106" spans="1:8">
      <c r="A7106">
        <v>193</v>
      </c>
      <c r="B7106" t="s">
        <v>455</v>
      </c>
      <c r="C7106">
        <v>19</v>
      </c>
      <c r="D7106" s="24">
        <v>10778.5390625</v>
      </c>
      <c r="E7106" s="24">
        <v>1731.9462890625</v>
      </c>
      <c r="F7106" s="24">
        <v>1177.8153076171875</v>
      </c>
      <c r="G7106" s="24">
        <v>1936.3575439453125</v>
      </c>
      <c r="H7106" s="24">
        <v>644.343017578125</v>
      </c>
    </row>
    <row r="7107" spans="1:8">
      <c r="A7107">
        <v>194</v>
      </c>
      <c r="B7107" t="s">
        <v>456</v>
      </c>
      <c r="C7107">
        <v>19</v>
      </c>
      <c r="D7107" s="24">
        <v>23710.7109375</v>
      </c>
      <c r="E7107" s="24">
        <v>3415.470458984375</v>
      </c>
      <c r="F7107" s="24">
        <v>1627.14794921875</v>
      </c>
      <c r="G7107" s="24">
        <v>2503.40478515625</v>
      </c>
      <c r="H7107" s="24">
        <v>1413.4871826171875</v>
      </c>
    </row>
    <row r="7108" spans="1:8">
      <c r="A7108">
        <v>195</v>
      </c>
      <c r="B7108" t="s">
        <v>457</v>
      </c>
      <c r="C7108">
        <v>19</v>
      </c>
      <c r="D7108" s="24">
        <v>33535.26953125</v>
      </c>
      <c r="E7108" s="24">
        <v>3904.867431640625</v>
      </c>
      <c r="F7108" s="24">
        <v>1868.90380859375</v>
      </c>
      <c r="G7108" s="24">
        <v>2118.266845703125</v>
      </c>
      <c r="H7108" s="24">
        <v>894.05657958984375</v>
      </c>
    </row>
    <row r="7109" spans="1:8">
      <c r="A7109">
        <v>196</v>
      </c>
      <c r="B7109" t="s">
        <v>458</v>
      </c>
      <c r="C7109">
        <v>19</v>
      </c>
      <c r="D7109" s="24">
        <v>8848.0361328125</v>
      </c>
      <c r="E7109" s="24">
        <v>1603.3038330078125</v>
      </c>
      <c r="F7109" s="24">
        <v>640.92242431640625</v>
      </c>
      <c r="G7109" s="24">
        <v>1212.648193359375</v>
      </c>
      <c r="H7109" s="24">
        <v>800.23638916015625</v>
      </c>
    </row>
    <row r="7110" spans="1:8">
      <c r="A7110">
        <v>197</v>
      </c>
      <c r="B7110" t="s">
        <v>459</v>
      </c>
      <c r="C7110">
        <v>19</v>
      </c>
      <c r="D7110" s="24">
        <v>9447.8369140625</v>
      </c>
      <c r="E7110" s="24">
        <v>1410.1043701171875</v>
      </c>
      <c r="F7110" s="24">
        <v>1093.541748046875</v>
      </c>
      <c r="G7110" s="24">
        <v>1317.7728271484375</v>
      </c>
      <c r="H7110" s="24">
        <v>1064.1072998046875</v>
      </c>
    </row>
    <row r="7111" spans="1:8">
      <c r="A7111">
        <v>198</v>
      </c>
      <c r="B7111" t="s">
        <v>460</v>
      </c>
      <c r="C7111">
        <v>19</v>
      </c>
      <c r="D7111" s="24">
        <v>15781.208984375</v>
      </c>
      <c r="E7111" s="24">
        <v>1592.1884765625</v>
      </c>
      <c r="F7111" s="24">
        <v>708.476806640625</v>
      </c>
      <c r="G7111" s="24">
        <v>717.64630126953125</v>
      </c>
      <c r="H7111" s="24">
        <v>653.252197265625</v>
      </c>
    </row>
    <row r="7112" spans="1:8">
      <c r="A7112">
        <v>199</v>
      </c>
      <c r="B7112" t="s">
        <v>461</v>
      </c>
      <c r="C7112">
        <v>19</v>
      </c>
      <c r="D7112" s="24">
        <v>5430.8759765625</v>
      </c>
      <c r="E7112" s="24">
        <v>893.83251953125</v>
      </c>
      <c r="F7112" s="24">
        <v>449.99392700195312</v>
      </c>
      <c r="G7112" s="24">
        <v>1240.4256591796875</v>
      </c>
      <c r="H7112" s="24">
        <v>472.11630249023438</v>
      </c>
    </row>
    <row r="7113" spans="1:8">
      <c r="A7113">
        <v>200</v>
      </c>
      <c r="B7113" t="s">
        <v>462</v>
      </c>
      <c r="C7113">
        <v>19</v>
      </c>
      <c r="D7113" s="24">
        <v>6578.67041015625</v>
      </c>
      <c r="E7113" s="24">
        <v>1502.0008544921875</v>
      </c>
      <c r="F7113" s="24">
        <v>1005.435546875</v>
      </c>
      <c r="G7113" s="24">
        <v>1791.9285888671875</v>
      </c>
      <c r="H7113" s="24">
        <v>1328.4244384765625</v>
      </c>
    </row>
    <row r="7114" spans="1:8">
      <c r="A7114">
        <v>201</v>
      </c>
      <c r="B7114" t="s">
        <v>463</v>
      </c>
      <c r="C7114">
        <v>19</v>
      </c>
      <c r="D7114" s="24">
        <v>9524.392578125</v>
      </c>
      <c r="E7114" s="24">
        <v>1713.4876708984375</v>
      </c>
      <c r="F7114" s="24">
        <v>898.88446044921875</v>
      </c>
      <c r="G7114" s="24">
        <v>1108.8818359375</v>
      </c>
      <c r="H7114" s="24">
        <v>1048.621826171875</v>
      </c>
    </row>
    <row r="7115" spans="1:8">
      <c r="A7115">
        <v>202</v>
      </c>
      <c r="B7115" t="s">
        <v>464</v>
      </c>
      <c r="C7115">
        <v>19</v>
      </c>
      <c r="D7115" s="24">
        <v>6684.40673828125</v>
      </c>
      <c r="E7115" s="24">
        <v>454.40103149414062</v>
      </c>
      <c r="F7115" s="24">
        <v>999.31317138671875</v>
      </c>
      <c r="G7115" s="24">
        <v>1179.781494140625</v>
      </c>
      <c r="H7115" s="24">
        <v>809.35528564453125</v>
      </c>
    </row>
    <row r="7116" spans="1:8">
      <c r="A7116">
        <v>203</v>
      </c>
      <c r="B7116" t="s">
        <v>465</v>
      </c>
      <c r="C7116">
        <v>19</v>
      </c>
      <c r="D7116" s="24">
        <v>9126.93359375</v>
      </c>
      <c r="E7116" s="24">
        <v>1154.234619140625</v>
      </c>
      <c r="F7116" s="24">
        <v>652.6181640625</v>
      </c>
      <c r="G7116" s="24">
        <v>1539.1234130859375</v>
      </c>
      <c r="H7116" s="24">
        <v>1666.7945556640625</v>
      </c>
    </row>
    <row r="7117" spans="1:8">
      <c r="A7117">
        <v>204</v>
      </c>
      <c r="B7117" t="s">
        <v>466</v>
      </c>
      <c r="C7117">
        <v>19</v>
      </c>
      <c r="D7117" s="24">
        <v>12536.064453125</v>
      </c>
      <c r="E7117" s="24">
        <v>2445.3916015625</v>
      </c>
      <c r="F7117" s="24">
        <v>1808.3394775390625</v>
      </c>
      <c r="G7117" s="24">
        <v>2061.904296875</v>
      </c>
      <c r="H7117" s="24">
        <v>1819.3212890625</v>
      </c>
    </row>
    <row r="7118" spans="1:8">
      <c r="A7118">
        <v>205</v>
      </c>
      <c r="B7118" t="s">
        <v>467</v>
      </c>
      <c r="C7118">
        <v>19</v>
      </c>
      <c r="D7118" s="24">
        <v>4468.5458984375</v>
      </c>
      <c r="E7118" s="24">
        <v>481.84396362304688</v>
      </c>
      <c r="F7118" s="24">
        <v>445.790283203125</v>
      </c>
      <c r="G7118" s="24">
        <v>1240.0206298828125</v>
      </c>
      <c r="H7118" s="24">
        <v>601.7996826171875</v>
      </c>
    </row>
    <row r="7119" spans="1:8">
      <c r="A7119">
        <v>206</v>
      </c>
      <c r="B7119" t="s">
        <v>468</v>
      </c>
      <c r="C7119">
        <v>19</v>
      </c>
      <c r="D7119" s="24">
        <v>5763.1298828125</v>
      </c>
      <c r="E7119" s="24">
        <v>1307.4422607421875</v>
      </c>
      <c r="F7119" s="24">
        <v>537.25830078125</v>
      </c>
      <c r="G7119" s="24">
        <v>410.15939331054688</v>
      </c>
      <c r="H7119" s="24">
        <v>158.46424865722656</v>
      </c>
    </row>
    <row r="7120" spans="1:8">
      <c r="A7120">
        <v>207</v>
      </c>
      <c r="B7120" t="s">
        <v>469</v>
      </c>
      <c r="C7120">
        <v>19</v>
      </c>
      <c r="D7120" s="24">
        <v>31101.859375</v>
      </c>
      <c r="E7120" s="24">
        <v>5804.05810546875</v>
      </c>
      <c r="F7120" s="24">
        <v>3916.830810546875</v>
      </c>
      <c r="G7120" s="24">
        <v>4461.63037109375</v>
      </c>
      <c r="H7120" s="24">
        <v>3208.414794921875</v>
      </c>
    </row>
    <row r="7121" spans="1:8">
      <c r="A7121">
        <v>208</v>
      </c>
      <c r="B7121" t="s">
        <v>470</v>
      </c>
      <c r="C7121">
        <v>19</v>
      </c>
      <c r="D7121" s="24">
        <v>16629.908203125</v>
      </c>
      <c r="E7121" s="24">
        <v>2607.31103515625</v>
      </c>
      <c r="F7121" s="24">
        <v>1612.5325927734375</v>
      </c>
      <c r="G7121" s="24">
        <v>2318.00634765625</v>
      </c>
      <c r="H7121" s="24">
        <v>2201.25439453125</v>
      </c>
    </row>
    <row r="7122" spans="1:8">
      <c r="A7122">
        <v>209</v>
      </c>
      <c r="B7122" t="s">
        <v>471</v>
      </c>
      <c r="C7122">
        <v>19</v>
      </c>
      <c r="D7122" s="24">
        <v>10526.2275390625</v>
      </c>
      <c r="E7122" s="24">
        <v>1877.2481689453125</v>
      </c>
      <c r="F7122" s="24">
        <v>1013.09521484375</v>
      </c>
      <c r="G7122" s="24">
        <v>1417.60498046875</v>
      </c>
      <c r="H7122" s="24">
        <v>40.712459564208984</v>
      </c>
    </row>
    <row r="7123" spans="1:8">
      <c r="A7123">
        <v>210</v>
      </c>
      <c r="B7123" t="s">
        <v>472</v>
      </c>
      <c r="C7123">
        <v>19</v>
      </c>
      <c r="D7123" s="24">
        <v>19352.498046875</v>
      </c>
      <c r="E7123" s="24">
        <v>3016.611083984375</v>
      </c>
      <c r="F7123" s="24">
        <v>1668.44091796875</v>
      </c>
      <c r="G7123" s="24">
        <v>2146.05078125</v>
      </c>
      <c r="H7123" s="24">
        <v>765.14874267578125</v>
      </c>
    </row>
    <row r="7124" spans="1:8">
      <c r="A7124">
        <v>211</v>
      </c>
      <c r="B7124" t="s">
        <v>473</v>
      </c>
      <c r="C7124">
        <v>19</v>
      </c>
      <c r="D7124" s="24">
        <v>11231.3740234375</v>
      </c>
      <c r="E7124" s="24">
        <v>1996.748779296875</v>
      </c>
      <c r="F7124" s="24">
        <v>1465.8153076171875</v>
      </c>
      <c r="G7124" s="24">
        <v>1871.6319580078125</v>
      </c>
      <c r="H7124" s="24">
        <v>743.57281494140625</v>
      </c>
    </row>
    <row r="7125" spans="1:8">
      <c r="A7125">
        <v>212</v>
      </c>
      <c r="B7125" t="s">
        <v>474</v>
      </c>
      <c r="C7125">
        <v>19</v>
      </c>
      <c r="D7125" s="24">
        <v>6329.2451171875</v>
      </c>
      <c r="E7125" s="24">
        <v>814.7196044921875</v>
      </c>
      <c r="F7125" s="24">
        <v>693.55902099609375</v>
      </c>
      <c r="G7125" s="24">
        <v>839.30615234375</v>
      </c>
      <c r="H7125" s="24">
        <v>923.40576171875</v>
      </c>
    </row>
    <row r="7126" spans="1:8">
      <c r="A7126">
        <v>213</v>
      </c>
      <c r="B7126" t="s">
        <v>475</v>
      </c>
      <c r="C7126">
        <v>19</v>
      </c>
      <c r="D7126" s="24">
        <v>6440.4033203125</v>
      </c>
      <c r="E7126" s="24">
        <v>881.2110595703125</v>
      </c>
      <c r="F7126" s="24">
        <v>824.77069091796875</v>
      </c>
      <c r="G7126" s="24">
        <v>880.59222412109375</v>
      </c>
      <c r="H7126" s="24">
        <v>978.14825439453125</v>
      </c>
    </row>
    <row r="7127" spans="1:8">
      <c r="A7127">
        <v>214</v>
      </c>
      <c r="B7127" t="s">
        <v>476</v>
      </c>
      <c r="C7127">
        <v>19</v>
      </c>
      <c r="D7127" s="24">
        <v>2010.847412109375</v>
      </c>
      <c r="E7127" s="24">
        <v>676.84130859375</v>
      </c>
      <c r="F7127" s="24">
        <v>178.267578125</v>
      </c>
      <c r="G7127" s="24">
        <v>954.44549560546875</v>
      </c>
      <c r="H7127" s="24">
        <v>765.24542236328125</v>
      </c>
    </row>
    <row r="7128" spans="1:8">
      <c r="A7128">
        <v>215</v>
      </c>
      <c r="B7128" t="s">
        <v>477</v>
      </c>
      <c r="C7128">
        <v>19</v>
      </c>
      <c r="D7128" s="24">
        <v>3680.827392578125</v>
      </c>
      <c r="E7128" s="24">
        <v>364.29443359375</v>
      </c>
      <c r="F7128" s="24">
        <v>-102.45803833007812</v>
      </c>
      <c r="G7128" s="24">
        <v>224.85304260253906</v>
      </c>
      <c r="H7128" s="24">
        <v>107.52313232421875</v>
      </c>
    </row>
    <row r="7129" spans="1:8">
      <c r="A7129">
        <v>216</v>
      </c>
      <c r="B7129" t="s">
        <v>478</v>
      </c>
      <c r="C7129">
        <v>19</v>
      </c>
      <c r="D7129" s="24">
        <v>2836.623291015625</v>
      </c>
      <c r="E7129" s="24">
        <v>737.82666015625</v>
      </c>
      <c r="F7129" s="24">
        <v>508.97616577148438</v>
      </c>
      <c r="G7129" s="24">
        <v>1250.7032470703125</v>
      </c>
      <c r="H7129" s="24">
        <v>778.77227783203125</v>
      </c>
    </row>
    <row r="7130" spans="1:8">
      <c r="A7130">
        <v>217</v>
      </c>
      <c r="B7130" t="s">
        <v>479</v>
      </c>
      <c r="C7130">
        <v>19</v>
      </c>
      <c r="D7130" s="24">
        <v>5940.5537109375</v>
      </c>
      <c r="E7130" s="24">
        <v>947.3477783203125</v>
      </c>
      <c r="F7130" s="24">
        <v>819.98394775390625</v>
      </c>
      <c r="G7130" s="24">
        <v>1170.5162353515625</v>
      </c>
      <c r="H7130" s="24">
        <v>699.02239990234375</v>
      </c>
    </row>
    <row r="7131" spans="1:8">
      <c r="A7131">
        <v>218</v>
      </c>
      <c r="B7131" t="s">
        <v>480</v>
      </c>
      <c r="C7131">
        <v>19</v>
      </c>
      <c r="D7131" s="24">
        <v>12248.1904296875</v>
      </c>
      <c r="E7131" s="24">
        <v>2198.565185546875</v>
      </c>
      <c r="F7131" s="24">
        <v>1500.044921875</v>
      </c>
      <c r="G7131" s="24">
        <v>1591.1693115234375</v>
      </c>
      <c r="H7131" s="24">
        <v>608.16424560546875</v>
      </c>
    </row>
    <row r="7132" spans="1:8">
      <c r="A7132">
        <v>219</v>
      </c>
      <c r="B7132" t="s">
        <v>481</v>
      </c>
      <c r="C7132">
        <v>19</v>
      </c>
      <c r="D7132" s="24">
        <v>10005.4560546875</v>
      </c>
      <c r="E7132" s="24">
        <v>1559.12890625</v>
      </c>
      <c r="F7132" s="24">
        <v>845.14697265625</v>
      </c>
      <c r="G7132" s="24">
        <v>1437.973388671875</v>
      </c>
      <c r="H7132" s="24">
        <v>888.51513671875</v>
      </c>
    </row>
    <row r="7133" spans="1:8">
      <c r="A7133">
        <v>220</v>
      </c>
      <c r="B7133" t="s">
        <v>482</v>
      </c>
      <c r="C7133">
        <v>19</v>
      </c>
      <c r="D7133" s="24">
        <v>13057.7841796875</v>
      </c>
      <c r="E7133" s="24">
        <v>1949.94140625</v>
      </c>
      <c r="F7133" s="24">
        <v>1164.31201171875</v>
      </c>
      <c r="G7133" s="24">
        <v>1374.49951171875</v>
      </c>
      <c r="H7133" s="24">
        <v>346.00518798828125</v>
      </c>
    </row>
    <row r="7134" spans="1:8">
      <c r="A7134">
        <v>221</v>
      </c>
      <c r="B7134" t="s">
        <v>483</v>
      </c>
      <c r="C7134">
        <v>19</v>
      </c>
      <c r="D7134" s="24">
        <v>5418.3974609375</v>
      </c>
      <c r="E7134" s="24">
        <v>1254.1417236328125</v>
      </c>
      <c r="F7134" s="24">
        <v>726.97845458984375</v>
      </c>
      <c r="G7134" s="24">
        <v>917.72509765625</v>
      </c>
      <c r="H7134" s="24">
        <v>-2505.736083984375</v>
      </c>
    </row>
    <row r="7135" spans="1:8">
      <c r="A7135">
        <v>222</v>
      </c>
      <c r="B7135" t="s">
        <v>484</v>
      </c>
      <c r="C7135">
        <v>19</v>
      </c>
      <c r="D7135" s="24">
        <v>30152.9375</v>
      </c>
      <c r="E7135" s="24">
        <v>4464.90478515625</v>
      </c>
      <c r="F7135" s="24">
        <v>2826.140869140625</v>
      </c>
      <c r="G7135" s="24">
        <v>3482.96728515625</v>
      </c>
      <c r="H7135" s="24">
        <v>1054.751708984375</v>
      </c>
    </row>
    <row r="7136" spans="1:8">
      <c r="A7136">
        <v>223</v>
      </c>
      <c r="B7136" t="s">
        <v>485</v>
      </c>
      <c r="C7136">
        <v>19</v>
      </c>
      <c r="D7136" s="24">
        <v>12663.6904296875</v>
      </c>
      <c r="E7136" s="24">
        <v>2197.810546875</v>
      </c>
      <c r="F7136" s="24">
        <v>1895.5985107421875</v>
      </c>
      <c r="G7136" s="24">
        <v>2508.128173828125</v>
      </c>
      <c r="H7136" s="24">
        <v>1054.80419921875</v>
      </c>
    </row>
    <row r="7137" spans="1:8">
      <c r="A7137">
        <v>224</v>
      </c>
      <c r="B7137" t="s">
        <v>486</v>
      </c>
      <c r="C7137">
        <v>19</v>
      </c>
      <c r="D7137" s="24">
        <v>15796.52734375</v>
      </c>
      <c r="E7137" s="24">
        <v>2297.8310546875</v>
      </c>
      <c r="F7137" s="24">
        <v>1543.5728759765625</v>
      </c>
      <c r="G7137" s="24">
        <v>2078.44189453125</v>
      </c>
      <c r="H7137" s="24">
        <v>1153.0543212890625</v>
      </c>
    </row>
    <row r="7138" spans="1:8">
      <c r="A7138">
        <v>225</v>
      </c>
      <c r="B7138" t="s">
        <v>487</v>
      </c>
      <c r="C7138">
        <v>19</v>
      </c>
      <c r="D7138" s="24">
        <v>22106.27734375</v>
      </c>
      <c r="E7138" s="24">
        <v>3244.6728515625</v>
      </c>
      <c r="F7138" s="24">
        <v>2180.17919921875</v>
      </c>
      <c r="G7138" s="24">
        <v>2227.6015625</v>
      </c>
      <c r="H7138" s="24">
        <v>1362.194091796875</v>
      </c>
    </row>
    <row r="7139" spans="1:8">
      <c r="A7139">
        <v>226</v>
      </c>
      <c r="B7139" t="s">
        <v>488</v>
      </c>
      <c r="C7139">
        <v>19</v>
      </c>
      <c r="D7139" s="24">
        <v>22372.443359375</v>
      </c>
      <c r="E7139" s="24">
        <v>3100.913330078125</v>
      </c>
      <c r="F7139" s="24">
        <v>2324.14892578125</v>
      </c>
      <c r="G7139" s="24">
        <v>1846.3089599609375</v>
      </c>
      <c r="H7139" s="24">
        <v>1587.3460693359375</v>
      </c>
    </row>
    <row r="7140" spans="1:8">
      <c r="A7140">
        <v>227</v>
      </c>
      <c r="B7140" t="s">
        <v>489</v>
      </c>
      <c r="C7140">
        <v>19</v>
      </c>
      <c r="D7140" s="24">
        <v>11954.0478515625</v>
      </c>
      <c r="E7140" s="24">
        <v>1207.3350830078125</v>
      </c>
      <c r="F7140" s="24">
        <v>1183.92529296875</v>
      </c>
      <c r="G7140" s="24">
        <v>629.52947998046875</v>
      </c>
      <c r="H7140" s="24">
        <v>44.374576568603516</v>
      </c>
    </row>
    <row r="7141" spans="1:8">
      <c r="A7141">
        <v>228</v>
      </c>
      <c r="B7141" t="s">
        <v>490</v>
      </c>
      <c r="C7141">
        <v>19</v>
      </c>
      <c r="D7141" s="24">
        <v>8489.2470703125</v>
      </c>
      <c r="E7141" s="24">
        <v>867.36163330078125</v>
      </c>
      <c r="F7141" s="24">
        <v>646.55059814453125</v>
      </c>
      <c r="G7141" s="24">
        <v>1026.069580078125</v>
      </c>
      <c r="H7141" s="24">
        <v>-1360.8592529296875</v>
      </c>
    </row>
    <row r="7142" spans="1:8">
      <c r="A7142">
        <v>229</v>
      </c>
      <c r="B7142" t="s">
        <v>491</v>
      </c>
      <c r="C7142">
        <v>19</v>
      </c>
      <c r="D7142" s="24">
        <v>14993.37890625</v>
      </c>
      <c r="E7142" s="24">
        <v>1894.784423828125</v>
      </c>
      <c r="F7142" s="24">
        <v>1849.0623779296875</v>
      </c>
      <c r="G7142" s="24">
        <v>2097.928955078125</v>
      </c>
      <c r="H7142" s="24">
        <v>715.5069580078125</v>
      </c>
    </row>
    <row r="7143" spans="1:8">
      <c r="A7143">
        <v>230</v>
      </c>
      <c r="B7143" t="s">
        <v>492</v>
      </c>
      <c r="C7143">
        <v>19</v>
      </c>
      <c r="D7143" s="24">
        <v>8983.8837890625</v>
      </c>
      <c r="E7143" s="24">
        <v>1378.3704833984375</v>
      </c>
      <c r="F7143" s="24">
        <v>1256.4754638671875</v>
      </c>
      <c r="G7143" s="24">
        <v>1348.2313232421875</v>
      </c>
      <c r="H7143" s="24">
        <v>790.02825927734375</v>
      </c>
    </row>
    <row r="7144" spans="1:8">
      <c r="A7144">
        <v>231</v>
      </c>
      <c r="B7144" t="s">
        <v>493</v>
      </c>
      <c r="C7144">
        <v>19</v>
      </c>
      <c r="D7144" s="24">
        <v>15844.1767578125</v>
      </c>
      <c r="E7144" s="24">
        <v>4044.100830078125</v>
      </c>
      <c r="F7144" s="24">
        <v>1524.2720947265625</v>
      </c>
      <c r="G7144" s="24">
        <v>2003.9852294921875</v>
      </c>
      <c r="H7144" s="24">
        <v>1619.440673828125</v>
      </c>
    </row>
    <row r="7145" spans="1:8">
      <c r="A7145">
        <v>232</v>
      </c>
      <c r="B7145" t="s">
        <v>494</v>
      </c>
      <c r="C7145">
        <v>19</v>
      </c>
      <c r="D7145" s="24">
        <v>11928.3486328125</v>
      </c>
      <c r="E7145" s="24">
        <v>3279.62109375</v>
      </c>
      <c r="F7145" s="24">
        <v>3033.49365234375</v>
      </c>
      <c r="G7145" s="24">
        <v>2177.62158203125</v>
      </c>
      <c r="H7145" s="24">
        <v>2054.281494140625</v>
      </c>
    </row>
    <row r="7146" spans="1:8">
      <c r="A7146">
        <v>233</v>
      </c>
      <c r="B7146" t="s">
        <v>495</v>
      </c>
      <c r="C7146">
        <v>19</v>
      </c>
      <c r="D7146" s="24">
        <v>2789.555419921875</v>
      </c>
      <c r="E7146" s="24">
        <v>376.70809936523438</v>
      </c>
      <c r="F7146" s="24">
        <v>570.134521484375</v>
      </c>
      <c r="G7146" s="24">
        <v>726.2198486328125</v>
      </c>
      <c r="H7146" s="24">
        <v>552.53057861328125</v>
      </c>
    </row>
    <row r="7147" spans="1:8">
      <c r="A7147">
        <v>234</v>
      </c>
      <c r="B7147" t="s">
        <v>496</v>
      </c>
      <c r="C7147">
        <v>19</v>
      </c>
      <c r="D7147" s="24">
        <v>7923.3955078125</v>
      </c>
      <c r="E7147" s="24">
        <v>1150.6434326171875</v>
      </c>
      <c r="F7147" s="24">
        <v>660.213134765625</v>
      </c>
      <c r="G7147" s="24">
        <v>1563.7666015625</v>
      </c>
      <c r="H7147" s="24">
        <v>1547.11328125</v>
      </c>
    </row>
    <row r="7148" spans="1:8">
      <c r="A7148">
        <v>235</v>
      </c>
      <c r="B7148" t="s">
        <v>497</v>
      </c>
      <c r="C7148">
        <v>19</v>
      </c>
      <c r="D7148" s="24">
        <v>13122.3720703125</v>
      </c>
      <c r="E7148" s="24">
        <v>2007.7869873046875</v>
      </c>
      <c r="F7148" s="24">
        <v>1837.82666015625</v>
      </c>
      <c r="G7148" s="24">
        <v>1833.7073974609375</v>
      </c>
      <c r="H7148" s="24">
        <v>1492.1845703125</v>
      </c>
    </row>
    <row r="7149" spans="1:8">
      <c r="A7149">
        <v>236</v>
      </c>
      <c r="B7149" t="s">
        <v>498</v>
      </c>
      <c r="C7149">
        <v>19</v>
      </c>
      <c r="D7149" s="24">
        <v>10285.3349609375</v>
      </c>
      <c r="E7149" s="24">
        <v>1459.0821533203125</v>
      </c>
      <c r="F7149" s="24">
        <v>944.44195556640625</v>
      </c>
      <c r="G7149" s="24">
        <v>1354.51708984375</v>
      </c>
      <c r="H7149" s="24">
        <v>210.31259155273438</v>
      </c>
    </row>
    <row r="7150" spans="1:8">
      <c r="A7150">
        <v>237</v>
      </c>
      <c r="B7150" t="s">
        <v>499</v>
      </c>
      <c r="C7150">
        <v>19</v>
      </c>
      <c r="D7150" s="24">
        <v>2703.71826171875</v>
      </c>
      <c r="E7150" s="24">
        <v>716.0072021484375</v>
      </c>
      <c r="F7150" s="24">
        <v>-81.926803588867188</v>
      </c>
      <c r="G7150" s="24">
        <v>544.5677490234375</v>
      </c>
      <c r="H7150" s="24">
        <v>1.1941084861755371</v>
      </c>
    </row>
    <row r="7151" spans="1:8">
      <c r="A7151">
        <v>238</v>
      </c>
      <c r="B7151" t="s">
        <v>500</v>
      </c>
      <c r="C7151">
        <v>19</v>
      </c>
      <c r="D7151" s="24">
        <v>4500.44189453125</v>
      </c>
      <c r="E7151" s="24">
        <v>621.65380859375</v>
      </c>
      <c r="F7151" s="24">
        <v>547.13616943359375</v>
      </c>
      <c r="G7151" s="24">
        <v>912.0572509765625</v>
      </c>
      <c r="H7151" s="24">
        <v>222.37179565429688</v>
      </c>
    </row>
    <row r="7152" spans="1:8">
      <c r="A7152">
        <v>239</v>
      </c>
      <c r="B7152" t="s">
        <v>501</v>
      </c>
      <c r="C7152">
        <v>19</v>
      </c>
      <c r="D7152" s="24">
        <v>2502.166015625</v>
      </c>
      <c r="E7152" s="24">
        <v>349.59408569335938</v>
      </c>
      <c r="F7152" s="24">
        <v>181.28530883789062</v>
      </c>
      <c r="G7152" s="24">
        <v>904.99102783203125</v>
      </c>
      <c r="H7152" s="24">
        <v>271.82614135742188</v>
      </c>
    </row>
    <row r="7153" spans="1:8">
      <c r="A7153">
        <v>240</v>
      </c>
      <c r="B7153" t="s">
        <v>502</v>
      </c>
      <c r="C7153">
        <v>19</v>
      </c>
      <c r="D7153" s="24">
        <v>548.30633544921875</v>
      </c>
      <c r="E7153" s="24">
        <v>581.34490966796875</v>
      </c>
      <c r="F7153" s="24">
        <v>203.74095153808594</v>
      </c>
      <c r="G7153" s="24">
        <v>801.64825439453125</v>
      </c>
      <c r="H7153" s="24">
        <v>1499.30419921875</v>
      </c>
    </row>
    <row r="7154" spans="1:8">
      <c r="A7154">
        <v>241</v>
      </c>
      <c r="B7154" t="s">
        <v>503</v>
      </c>
      <c r="C7154">
        <v>19</v>
      </c>
      <c r="D7154" s="24">
        <v>14984.56640625</v>
      </c>
      <c r="E7154" s="24">
        <v>2437.682373046875</v>
      </c>
      <c r="F7154" s="24">
        <v>1324.597412109375</v>
      </c>
      <c r="G7154" s="24">
        <v>1710.2388916015625</v>
      </c>
      <c r="H7154" s="24">
        <v>1409.56298828125</v>
      </c>
    </row>
    <row r="7155" spans="1:8">
      <c r="A7155">
        <v>242</v>
      </c>
      <c r="B7155" t="s">
        <v>504</v>
      </c>
      <c r="C7155">
        <v>19</v>
      </c>
      <c r="D7155" s="24">
        <v>17729.01171875</v>
      </c>
      <c r="E7155" s="24">
        <v>2275.898681640625</v>
      </c>
      <c r="F7155" s="24">
        <v>1055.8641357421875</v>
      </c>
      <c r="G7155" s="24">
        <v>1815.5025634765625</v>
      </c>
      <c r="H7155" s="24">
        <v>719.24383544921875</v>
      </c>
    </row>
    <row r="7156" spans="1:8">
      <c r="A7156">
        <v>243</v>
      </c>
      <c r="B7156" t="s">
        <v>505</v>
      </c>
      <c r="C7156">
        <v>19</v>
      </c>
      <c r="D7156" s="24">
        <v>10233.75390625</v>
      </c>
      <c r="E7156" s="24">
        <v>1663.3533935546875</v>
      </c>
      <c r="F7156" s="24">
        <v>909.78656005859375</v>
      </c>
      <c r="G7156" s="24">
        <v>1194.891845703125</v>
      </c>
      <c r="H7156" s="24">
        <v>1071.523681640625</v>
      </c>
    </row>
    <row r="7157" spans="1:8">
      <c r="A7157">
        <v>244</v>
      </c>
      <c r="B7157" t="s">
        <v>506</v>
      </c>
      <c r="C7157">
        <v>19</v>
      </c>
      <c r="D7157" s="24">
        <v>20824.5859375</v>
      </c>
      <c r="E7157" s="24">
        <v>3267.5078125</v>
      </c>
      <c r="F7157" s="24">
        <v>1573.9515380859375</v>
      </c>
      <c r="G7157" s="24">
        <v>2354.607666015625</v>
      </c>
      <c r="H7157" s="24">
        <v>955.40264892578125</v>
      </c>
    </row>
    <row r="7158" spans="1:8">
      <c r="A7158">
        <v>245</v>
      </c>
      <c r="B7158" t="s">
        <v>507</v>
      </c>
      <c r="C7158">
        <v>19</v>
      </c>
      <c r="D7158" s="24">
        <v>7603.49169921875</v>
      </c>
      <c r="E7158" s="24">
        <v>1101.66796875</v>
      </c>
      <c r="F7158" s="24">
        <v>182.98683166503906</v>
      </c>
      <c r="G7158" s="24">
        <v>1030.032470703125</v>
      </c>
      <c r="H7158" s="24">
        <v>919.21759033203125</v>
      </c>
    </row>
    <row r="7159" spans="1:8">
      <c r="A7159">
        <v>246</v>
      </c>
      <c r="B7159" t="s">
        <v>508</v>
      </c>
      <c r="C7159">
        <v>19</v>
      </c>
      <c r="D7159" s="24">
        <v>9929.494140625</v>
      </c>
      <c r="E7159" s="24">
        <v>1366.4541015625</v>
      </c>
      <c r="F7159" s="24">
        <v>-1016.4034423828125</v>
      </c>
      <c r="G7159" s="24">
        <v>-2996.533203125</v>
      </c>
      <c r="H7159" s="24">
        <v>-803.4281005859375</v>
      </c>
    </row>
    <row r="7160" spans="1:8">
      <c r="A7160">
        <v>247</v>
      </c>
      <c r="B7160" t="s">
        <v>509</v>
      </c>
      <c r="C7160">
        <v>19</v>
      </c>
      <c r="D7160" s="24">
        <v>9548.3271484375</v>
      </c>
      <c r="E7160" s="24">
        <v>862.88909912109375</v>
      </c>
      <c r="F7160" s="24">
        <v>41.582321166992188</v>
      </c>
      <c r="G7160" s="24">
        <v>538.5850830078125</v>
      </c>
      <c r="H7160" s="24">
        <v>744.77398681640625</v>
      </c>
    </row>
    <row r="7161" spans="1:8">
      <c r="A7161">
        <v>248</v>
      </c>
      <c r="B7161" t="s">
        <v>510</v>
      </c>
      <c r="C7161">
        <v>19</v>
      </c>
      <c r="D7161" s="24">
        <v>19646.5546875</v>
      </c>
      <c r="E7161" s="24">
        <v>2668.0625</v>
      </c>
      <c r="F7161" s="24">
        <v>1964.2093505859375</v>
      </c>
      <c r="G7161" s="24">
        <v>1947.8680419921875</v>
      </c>
      <c r="H7161" s="24">
        <v>1258.46484375</v>
      </c>
    </row>
    <row r="7162" spans="1:8">
      <c r="A7162">
        <v>249</v>
      </c>
      <c r="B7162" t="s">
        <v>511</v>
      </c>
      <c r="C7162">
        <v>19</v>
      </c>
      <c r="D7162" s="24">
        <v>6542.6337890625</v>
      </c>
      <c r="E7162" s="24">
        <v>570.56768798828125</v>
      </c>
      <c r="F7162" s="24">
        <v>199.74180603027344</v>
      </c>
      <c r="G7162" s="24">
        <v>984.2137451171875</v>
      </c>
      <c r="H7162" s="24">
        <v>407.78173828125</v>
      </c>
    </row>
    <row r="7163" spans="1:8">
      <c r="A7163">
        <v>250</v>
      </c>
      <c r="B7163" t="s">
        <v>512</v>
      </c>
      <c r="C7163">
        <v>19</v>
      </c>
      <c r="D7163" s="24">
        <v>37416.26171875</v>
      </c>
      <c r="E7163" s="24">
        <v>5464.185546875</v>
      </c>
      <c r="F7163" s="24">
        <v>4044.791015625</v>
      </c>
      <c r="G7163" s="24">
        <v>4375.39501953125</v>
      </c>
      <c r="H7163" s="24">
        <v>2021.7001953125</v>
      </c>
    </row>
    <row r="7164" spans="1:8">
      <c r="A7164">
        <v>251</v>
      </c>
      <c r="B7164" t="s">
        <v>513</v>
      </c>
      <c r="C7164">
        <v>19</v>
      </c>
      <c r="D7164" s="24">
        <v>5470.841796875</v>
      </c>
      <c r="E7164" s="24">
        <v>817.2435302734375</v>
      </c>
      <c r="F7164" s="24">
        <v>1037.4522705078125</v>
      </c>
      <c r="G7164" s="24">
        <v>613.710205078125</v>
      </c>
      <c r="H7164" s="24">
        <v>674.187744140625</v>
      </c>
    </row>
    <row r="7165" spans="1:8">
      <c r="A7165">
        <v>252</v>
      </c>
      <c r="B7165" t="s">
        <v>514</v>
      </c>
      <c r="C7165">
        <v>19</v>
      </c>
      <c r="D7165" s="24">
        <v>7220.48046875</v>
      </c>
      <c r="E7165" s="24">
        <v>1879.4822998046875</v>
      </c>
      <c r="F7165" s="24">
        <v>1082.5858154296875</v>
      </c>
      <c r="G7165" s="24">
        <v>1100.5723876953125</v>
      </c>
      <c r="H7165" s="24">
        <v>1578.9306640625</v>
      </c>
    </row>
    <row r="7166" spans="1:8">
      <c r="A7166">
        <v>253</v>
      </c>
      <c r="B7166" t="s">
        <v>515</v>
      </c>
      <c r="C7166">
        <v>19</v>
      </c>
      <c r="D7166" s="24">
        <v>14690.025390625</v>
      </c>
      <c r="E7166" s="24">
        <v>3190.703125</v>
      </c>
      <c r="F7166" s="24">
        <v>2330.281982421875</v>
      </c>
      <c r="G7166" s="24">
        <v>3146.816162109375</v>
      </c>
      <c r="H7166" s="24">
        <v>2102.67529296875</v>
      </c>
    </row>
    <row r="7167" spans="1:8">
      <c r="A7167">
        <v>254</v>
      </c>
      <c r="B7167" t="s">
        <v>516</v>
      </c>
      <c r="C7167">
        <v>19</v>
      </c>
      <c r="D7167" s="24">
        <v>5169.8310546875</v>
      </c>
      <c r="E7167" s="24">
        <v>761.17333984375</v>
      </c>
      <c r="F7167" s="24">
        <v>497.44161987304688</v>
      </c>
      <c r="G7167" s="24">
        <v>-187.8570556640625</v>
      </c>
      <c r="H7167" s="24">
        <v>103.72509765625</v>
      </c>
    </row>
    <row r="7168" spans="1:8">
      <c r="A7168">
        <v>255</v>
      </c>
      <c r="B7168" t="s">
        <v>517</v>
      </c>
      <c r="C7168">
        <v>19</v>
      </c>
      <c r="D7168" s="24">
        <v>8465.666015625</v>
      </c>
      <c r="E7168" s="24">
        <v>2358.877197265625</v>
      </c>
      <c r="F7168" s="24">
        <v>602.1221923828125</v>
      </c>
      <c r="G7168" s="24">
        <v>-396.43362426757812</v>
      </c>
      <c r="H7168" s="24">
        <v>-210.33952331542969</v>
      </c>
    </row>
    <row r="7169" spans="1:8">
      <c r="A7169">
        <v>256</v>
      </c>
      <c r="B7169" t="s">
        <v>518</v>
      </c>
      <c r="C7169">
        <v>19</v>
      </c>
      <c r="D7169" s="24">
        <v>14570.5625</v>
      </c>
      <c r="E7169" s="24">
        <v>2087.75</v>
      </c>
      <c r="F7169" s="24">
        <v>1966.4560546875</v>
      </c>
      <c r="G7169" s="24">
        <v>1004.1043090820312</v>
      </c>
      <c r="H7169" s="24">
        <v>504.86627197265625</v>
      </c>
    </row>
    <row r="7170" spans="1:8">
      <c r="A7170">
        <v>257</v>
      </c>
      <c r="B7170" t="s">
        <v>519</v>
      </c>
      <c r="C7170">
        <v>19</v>
      </c>
      <c r="D7170" s="24">
        <v>2800.08544921875</v>
      </c>
      <c r="E7170" s="24">
        <v>193.72810363769531</v>
      </c>
      <c r="F7170" s="24">
        <v>797.0601806640625</v>
      </c>
      <c r="G7170" s="24">
        <v>383.69851684570312</v>
      </c>
      <c r="H7170" s="24">
        <v>825.1561279296875</v>
      </c>
    </row>
    <row r="7171" spans="1:8">
      <c r="A7171">
        <v>258</v>
      </c>
      <c r="B7171" t="s">
        <v>520</v>
      </c>
      <c r="C7171">
        <v>19</v>
      </c>
      <c r="D7171" s="24">
        <v>7749.56640625</v>
      </c>
      <c r="E7171" s="24">
        <v>1781.3065185546875</v>
      </c>
      <c r="F7171" s="24">
        <v>-844.99652099609375</v>
      </c>
      <c r="G7171" s="24">
        <v>1659.1790771484375</v>
      </c>
      <c r="H7171" s="24">
        <v>1845.94873046875</v>
      </c>
    </row>
    <row r="7172" spans="1:8">
      <c r="A7172">
        <v>259</v>
      </c>
      <c r="B7172" t="s">
        <v>521</v>
      </c>
      <c r="C7172">
        <v>19</v>
      </c>
      <c r="D7172" s="24">
        <v>3184.341064453125</v>
      </c>
      <c r="E7172" s="24">
        <v>68.446075439453125</v>
      </c>
      <c r="F7172" s="24">
        <v>625.52386474609375</v>
      </c>
      <c r="G7172" s="24">
        <v>439.535400390625</v>
      </c>
      <c r="H7172" s="24">
        <v>670.91265869140625</v>
      </c>
    </row>
    <row r="7173" spans="1:8">
      <c r="A7173">
        <v>260</v>
      </c>
      <c r="B7173" t="s">
        <v>522</v>
      </c>
      <c r="C7173">
        <v>19</v>
      </c>
      <c r="D7173" s="24">
        <v>5358.11669921875</v>
      </c>
      <c r="E7173" s="24">
        <v>795.930419921875</v>
      </c>
      <c r="F7173" s="24">
        <v>666.5794677734375</v>
      </c>
      <c r="G7173" s="24">
        <v>1255.7457275390625</v>
      </c>
      <c r="H7173" s="24">
        <v>554.07440185546875</v>
      </c>
    </row>
    <row r="7174" spans="1:8">
      <c r="A7174">
        <v>261</v>
      </c>
      <c r="B7174" t="s">
        <v>523</v>
      </c>
      <c r="C7174">
        <v>19</v>
      </c>
      <c r="D7174" s="24">
        <v>-866.50714111328125</v>
      </c>
      <c r="E7174" s="24">
        <v>36.081878662109375</v>
      </c>
      <c r="F7174" s="24">
        <v>384.29812622070312</v>
      </c>
      <c r="G7174" s="24">
        <v>103.53171539306641</v>
      </c>
      <c r="H7174" s="24">
        <v>627.03692626953125</v>
      </c>
    </row>
    <row r="7175" spans="1:8">
      <c r="A7175">
        <v>262</v>
      </c>
      <c r="B7175" t="s">
        <v>524</v>
      </c>
      <c r="C7175">
        <v>19</v>
      </c>
      <c r="D7175" s="24">
        <v>2429.6416015625</v>
      </c>
      <c r="E7175" s="24">
        <v>526.828369140625</v>
      </c>
      <c r="F7175" s="24">
        <v>506.17410278320312</v>
      </c>
      <c r="G7175" s="24">
        <v>706.21563720703125</v>
      </c>
      <c r="H7175" s="24">
        <v>329.33981323242188</v>
      </c>
    </row>
    <row r="7176" spans="1:8">
      <c r="A7176">
        <v>263</v>
      </c>
      <c r="B7176" t="s">
        <v>525</v>
      </c>
      <c r="C7176">
        <v>19</v>
      </c>
      <c r="D7176" s="24">
        <v>2173.953369140625</v>
      </c>
      <c r="E7176" s="24">
        <v>68.900909423828125</v>
      </c>
      <c r="F7176" s="24">
        <v>225.97079467773438</v>
      </c>
      <c r="G7176" s="24">
        <v>328.33761596679688</v>
      </c>
      <c r="H7176" s="24">
        <v>103.63964080810547</v>
      </c>
    </row>
    <row r="7177" spans="1:8">
      <c r="A7177">
        <v>264</v>
      </c>
      <c r="B7177" t="s">
        <v>526</v>
      </c>
      <c r="C7177">
        <v>19</v>
      </c>
      <c r="D7177" s="24">
        <v>4077.31591796875</v>
      </c>
      <c r="E7177" s="24">
        <v>759.949951171875</v>
      </c>
      <c r="F7177" s="24">
        <v>730.84466552734375</v>
      </c>
      <c r="G7177" s="24">
        <v>1004.79638671875</v>
      </c>
      <c r="H7177" s="24">
        <v>125.51080322265625</v>
      </c>
    </row>
    <row r="7178" spans="1:8">
      <c r="A7178">
        <v>265</v>
      </c>
      <c r="B7178" t="s">
        <v>527</v>
      </c>
      <c r="C7178">
        <v>19</v>
      </c>
      <c r="D7178" s="24">
        <v>21790.880859375</v>
      </c>
      <c r="E7178" s="24">
        <v>3076.30224609375</v>
      </c>
      <c r="F7178" s="24">
        <v>1483.1446533203125</v>
      </c>
      <c r="G7178" s="24">
        <v>2292.39697265625</v>
      </c>
      <c r="H7178" s="24">
        <v>963.90411376953125</v>
      </c>
    </row>
    <row r="7179" spans="1:8">
      <c r="A7179">
        <v>266</v>
      </c>
      <c r="B7179" t="s">
        <v>528</v>
      </c>
      <c r="C7179">
        <v>19</v>
      </c>
      <c r="D7179" s="24">
        <v>22083.0390625</v>
      </c>
      <c r="E7179" s="24">
        <v>3180.975341796875</v>
      </c>
      <c r="F7179" s="24">
        <v>2052.77099609375</v>
      </c>
      <c r="G7179" s="24">
        <v>2295.5869140625</v>
      </c>
      <c r="H7179" s="24">
        <v>1131.3570556640625</v>
      </c>
    </row>
    <row r="7180" spans="1:8">
      <c r="A7180">
        <v>267</v>
      </c>
      <c r="B7180" t="s">
        <v>529</v>
      </c>
      <c r="C7180">
        <v>19</v>
      </c>
      <c r="D7180" s="24">
        <v>7662.05908203125</v>
      </c>
      <c r="E7180" s="24">
        <v>1271.4046630859375</v>
      </c>
      <c r="F7180" s="24">
        <v>457.31753540039062</v>
      </c>
      <c r="G7180" s="24">
        <v>1116.5577392578125</v>
      </c>
      <c r="H7180" s="24">
        <v>1309.4779052734375</v>
      </c>
    </row>
    <row r="7181" spans="1:8">
      <c r="A7181">
        <v>268</v>
      </c>
      <c r="B7181" t="s">
        <v>530</v>
      </c>
      <c r="C7181">
        <v>19</v>
      </c>
      <c r="D7181" s="24">
        <v>13783.9013671875</v>
      </c>
      <c r="E7181" s="24">
        <v>2450.73291015625</v>
      </c>
      <c r="F7181" s="24">
        <v>1698.2392578125</v>
      </c>
      <c r="G7181" s="24">
        <v>1594.3460693359375</v>
      </c>
      <c r="H7181" s="24">
        <v>854.05584716796875</v>
      </c>
    </row>
    <row r="7182" spans="1:8">
      <c r="A7182">
        <v>269</v>
      </c>
      <c r="B7182" t="s">
        <v>531</v>
      </c>
      <c r="C7182">
        <v>19</v>
      </c>
      <c r="D7182" s="24">
        <v>3099.48193359375</v>
      </c>
      <c r="E7182" s="24">
        <v>854.80230712890625</v>
      </c>
      <c r="F7182" s="24">
        <v>519.5728759765625</v>
      </c>
      <c r="G7182" s="24">
        <v>850.882568359375</v>
      </c>
      <c r="H7182" s="24">
        <v>776.592529296875</v>
      </c>
    </row>
    <row r="7183" spans="1:8">
      <c r="A7183">
        <v>270</v>
      </c>
      <c r="B7183" t="s">
        <v>532</v>
      </c>
      <c r="C7183">
        <v>19</v>
      </c>
      <c r="D7183" s="24">
        <v>19909.47265625</v>
      </c>
      <c r="E7183" s="24">
        <v>3580.505859375</v>
      </c>
      <c r="F7183" s="24">
        <v>1570.73779296875</v>
      </c>
      <c r="G7183" s="24">
        <v>3065.9208984375</v>
      </c>
      <c r="H7183" s="24">
        <v>1174.681640625</v>
      </c>
    </row>
    <row r="7184" spans="1:8">
      <c r="A7184">
        <v>271</v>
      </c>
      <c r="B7184" t="s">
        <v>533</v>
      </c>
      <c r="C7184">
        <v>19</v>
      </c>
      <c r="D7184" s="24">
        <v>14917.4140625</v>
      </c>
      <c r="E7184" s="24">
        <v>2558.5048828125</v>
      </c>
      <c r="F7184" s="24">
        <v>848.6229248046875</v>
      </c>
      <c r="G7184" s="24">
        <v>1301.6781005859375</v>
      </c>
      <c r="H7184" s="24">
        <v>583.89837646484375</v>
      </c>
    </row>
    <row r="7185" spans="1:8">
      <c r="A7185">
        <v>272</v>
      </c>
      <c r="B7185" t="s">
        <v>534</v>
      </c>
      <c r="C7185">
        <v>19</v>
      </c>
      <c r="D7185" s="24">
        <v>12216.853515625</v>
      </c>
      <c r="E7185" s="24">
        <v>1750.83447265625</v>
      </c>
      <c r="F7185" s="24">
        <v>969.54766845703125</v>
      </c>
      <c r="G7185" s="24">
        <v>1891.1424560546875</v>
      </c>
      <c r="H7185" s="24">
        <v>766.927734375</v>
      </c>
    </row>
    <row r="7186" spans="1:8">
      <c r="A7186">
        <v>273</v>
      </c>
      <c r="B7186" t="s">
        <v>535</v>
      </c>
      <c r="C7186">
        <v>19</v>
      </c>
      <c r="D7186" s="24">
        <v>14770.8095703125</v>
      </c>
      <c r="E7186" s="24">
        <v>3200.502197265625</v>
      </c>
      <c r="F7186" s="24">
        <v>1683.95703125</v>
      </c>
      <c r="G7186" s="24">
        <v>1254.1971435546875</v>
      </c>
      <c r="H7186" s="24">
        <v>385.751708984375</v>
      </c>
    </row>
    <row r="7187" spans="1:8">
      <c r="A7187">
        <v>274</v>
      </c>
      <c r="B7187" t="s">
        <v>536</v>
      </c>
      <c r="C7187">
        <v>19</v>
      </c>
      <c r="D7187" s="24">
        <v>6977.48876953125</v>
      </c>
      <c r="E7187" s="24">
        <v>895.95843505859375</v>
      </c>
      <c r="F7187" s="24">
        <v>850.14483642578125</v>
      </c>
      <c r="G7187" s="24">
        <v>860.00054931640625</v>
      </c>
      <c r="H7187" s="24">
        <v>660.3006591796875</v>
      </c>
    </row>
    <row r="7188" spans="1:8">
      <c r="A7188">
        <v>275</v>
      </c>
      <c r="B7188" t="s">
        <v>537</v>
      </c>
      <c r="C7188">
        <v>19</v>
      </c>
      <c r="D7188" s="24">
        <v>3428.18359375</v>
      </c>
      <c r="E7188" s="24">
        <v>685.86083984375</v>
      </c>
      <c r="F7188" s="24">
        <v>539.31298828125</v>
      </c>
      <c r="G7188" s="24">
        <v>311.17681884765625</v>
      </c>
      <c r="H7188" s="24">
        <v>-64.177146911621094</v>
      </c>
    </row>
    <row r="7189" spans="1:8">
      <c r="A7189">
        <v>276</v>
      </c>
      <c r="B7189" t="s">
        <v>538</v>
      </c>
      <c r="C7189">
        <v>19</v>
      </c>
      <c r="D7189" s="24">
        <v>8745.6669921875</v>
      </c>
      <c r="E7189" s="24">
        <v>1865.2791748046875</v>
      </c>
      <c r="F7189" s="24">
        <v>869.07965087890625</v>
      </c>
      <c r="G7189" s="24">
        <v>1241.74267578125</v>
      </c>
      <c r="H7189" s="24">
        <v>1104.4111328125</v>
      </c>
    </row>
    <row r="7190" spans="1:8">
      <c r="A7190">
        <v>277</v>
      </c>
      <c r="B7190" t="s">
        <v>539</v>
      </c>
      <c r="C7190">
        <v>19</v>
      </c>
      <c r="D7190" s="24">
        <v>4340.5654296875</v>
      </c>
      <c r="E7190" s="24">
        <v>723.0445556640625</v>
      </c>
      <c r="F7190" s="24">
        <v>556.03582763671875</v>
      </c>
      <c r="G7190" s="24">
        <v>807.4739990234375</v>
      </c>
      <c r="H7190" s="24">
        <v>-221.76899719238281</v>
      </c>
    </row>
    <row r="7191" spans="1:8">
      <c r="A7191">
        <v>278</v>
      </c>
      <c r="B7191" t="s">
        <v>540</v>
      </c>
      <c r="C7191">
        <v>19</v>
      </c>
      <c r="D7191" s="24">
        <v>7896.6181640625</v>
      </c>
      <c r="E7191" s="24">
        <v>1198.906005859375</v>
      </c>
      <c r="F7191" s="24">
        <v>1186.5166015625</v>
      </c>
      <c r="G7191" s="24">
        <v>1584.1917724609375</v>
      </c>
      <c r="H7191" s="24">
        <v>1217.814697265625</v>
      </c>
    </row>
    <row r="7192" spans="1:8">
      <c r="A7192">
        <v>279</v>
      </c>
      <c r="B7192" t="s">
        <v>541</v>
      </c>
      <c r="C7192">
        <v>19</v>
      </c>
      <c r="D7192" s="24">
        <v>9699.91796875</v>
      </c>
      <c r="E7192" s="24">
        <v>2460.390380859375</v>
      </c>
      <c r="F7192" s="24">
        <v>1336.349853515625</v>
      </c>
      <c r="G7192" s="24">
        <v>2000.5684814453125</v>
      </c>
      <c r="H7192" s="24">
        <v>1516.314697265625</v>
      </c>
    </row>
    <row r="7193" spans="1:8">
      <c r="A7193">
        <v>280</v>
      </c>
      <c r="B7193" t="s">
        <v>542</v>
      </c>
      <c r="C7193">
        <v>19</v>
      </c>
      <c r="D7193" s="24">
        <v>16414.615234375</v>
      </c>
      <c r="E7193" s="24">
        <v>3807.406494140625</v>
      </c>
      <c r="F7193" s="24">
        <v>2011.8475341796875</v>
      </c>
      <c r="G7193" s="24">
        <v>3046.75390625</v>
      </c>
      <c r="H7193" s="24">
        <v>3025.1083984375</v>
      </c>
    </row>
    <row r="7194" spans="1:8">
      <c r="A7194">
        <v>281</v>
      </c>
      <c r="B7194" t="s">
        <v>543</v>
      </c>
      <c r="C7194">
        <v>19</v>
      </c>
      <c r="D7194" s="24">
        <v>5564.61572265625</v>
      </c>
      <c r="E7194" s="24">
        <v>1535.9566650390625</v>
      </c>
      <c r="F7194" s="24">
        <v>745.34521484375</v>
      </c>
      <c r="G7194" s="24">
        <v>1940.007080078125</v>
      </c>
      <c r="H7194" s="24">
        <v>24.85504150390625</v>
      </c>
    </row>
    <row r="7195" spans="1:8">
      <c r="A7195">
        <v>282</v>
      </c>
      <c r="B7195" t="s">
        <v>544</v>
      </c>
      <c r="C7195">
        <v>19</v>
      </c>
      <c r="D7195" s="24">
        <v>15451.8984375</v>
      </c>
      <c r="E7195" s="24">
        <v>3185.88525390625</v>
      </c>
      <c r="F7195" s="24">
        <v>2203.966796875</v>
      </c>
      <c r="G7195" s="24">
        <v>2932.970458984375</v>
      </c>
      <c r="H7195" s="24">
        <v>3476.12841796875</v>
      </c>
    </row>
    <row r="7196" spans="1:8">
      <c r="A7196">
        <v>283</v>
      </c>
      <c r="B7196" t="s">
        <v>545</v>
      </c>
      <c r="C7196">
        <v>19</v>
      </c>
      <c r="D7196" s="24">
        <v>2174.3193359375</v>
      </c>
      <c r="E7196" s="24">
        <v>329.79180908203125</v>
      </c>
      <c r="F7196" s="24">
        <v>221.77838134765625</v>
      </c>
      <c r="G7196" s="24">
        <v>424.01202392578125</v>
      </c>
      <c r="H7196" s="24">
        <v>185.77157592773438</v>
      </c>
    </row>
    <row r="7197" spans="1:8">
      <c r="A7197">
        <v>284</v>
      </c>
      <c r="B7197" t="s">
        <v>546</v>
      </c>
      <c r="C7197">
        <v>19</v>
      </c>
      <c r="D7197" s="24">
        <v>6529.35009765625</v>
      </c>
      <c r="E7197" s="24">
        <v>1861.8681640625</v>
      </c>
      <c r="F7197" s="24">
        <v>910.71478271484375</v>
      </c>
      <c r="G7197" s="24">
        <v>1186.800048828125</v>
      </c>
      <c r="H7197" s="24">
        <v>906.8243408203125</v>
      </c>
    </row>
    <row r="7198" spans="1:8">
      <c r="A7198">
        <v>285</v>
      </c>
      <c r="B7198" t="s">
        <v>547</v>
      </c>
      <c r="C7198">
        <v>19</v>
      </c>
      <c r="D7198" s="24">
        <v>3393.18017578125</v>
      </c>
      <c r="E7198" s="24">
        <v>761.82470703125</v>
      </c>
      <c r="F7198" s="24">
        <v>406.85726928710938</v>
      </c>
      <c r="G7198" s="24">
        <v>1262.0775146484375</v>
      </c>
      <c r="H7198" s="24">
        <v>1084.452392578125</v>
      </c>
    </row>
    <row r="7199" spans="1:8">
      <c r="A7199">
        <v>286</v>
      </c>
      <c r="B7199" t="s">
        <v>548</v>
      </c>
      <c r="C7199">
        <v>19</v>
      </c>
      <c r="D7199" s="24">
        <v>2619.96728515625</v>
      </c>
      <c r="E7199" s="24">
        <v>695.20916748046875</v>
      </c>
      <c r="F7199" s="24">
        <v>807.93780517578125</v>
      </c>
      <c r="G7199" s="24">
        <v>1221.490234375</v>
      </c>
      <c r="H7199" s="24">
        <v>1107.07861328125</v>
      </c>
    </row>
    <row r="7200" spans="1:8">
      <c r="A7200">
        <v>287</v>
      </c>
      <c r="B7200" t="s">
        <v>549</v>
      </c>
      <c r="C7200">
        <v>19</v>
      </c>
      <c r="D7200" s="24">
        <v>2370.860595703125</v>
      </c>
      <c r="E7200" s="24">
        <v>511.70965576171875</v>
      </c>
      <c r="F7200" s="24">
        <v>578.5235595703125</v>
      </c>
      <c r="G7200" s="24">
        <v>945.12213134765625</v>
      </c>
      <c r="H7200" s="24">
        <v>-35.588115692138672</v>
      </c>
    </row>
    <row r="7201" spans="1:8">
      <c r="A7201">
        <v>288</v>
      </c>
      <c r="B7201" t="s">
        <v>550</v>
      </c>
      <c r="C7201">
        <v>19</v>
      </c>
      <c r="D7201" s="24">
        <v>9356.564453125</v>
      </c>
      <c r="E7201" s="24">
        <v>1710.7911376953125</v>
      </c>
      <c r="F7201" s="24">
        <v>984.08587646484375</v>
      </c>
      <c r="G7201" s="24">
        <v>1331.803466796875</v>
      </c>
      <c r="H7201" s="24">
        <v>803.95294189453125</v>
      </c>
    </row>
    <row r="7202" spans="1:8">
      <c r="A7202">
        <v>289</v>
      </c>
      <c r="B7202" t="s">
        <v>551</v>
      </c>
      <c r="C7202">
        <v>19</v>
      </c>
      <c r="D7202" s="24">
        <v>8704.2978515625</v>
      </c>
      <c r="E7202" s="24">
        <v>1187.10693359375</v>
      </c>
      <c r="F7202" s="24">
        <v>697.9150390625</v>
      </c>
      <c r="G7202" s="24">
        <v>1624.094482421875</v>
      </c>
      <c r="H7202" s="24">
        <v>733.58465576171875</v>
      </c>
    </row>
    <row r="7203" spans="1:8">
      <c r="A7203">
        <v>290</v>
      </c>
      <c r="B7203" t="s">
        <v>552</v>
      </c>
      <c r="C7203">
        <v>19</v>
      </c>
      <c r="D7203" s="24">
        <v>8192.796875</v>
      </c>
      <c r="E7203" s="24">
        <v>1067.654052734375</v>
      </c>
      <c r="F7203" s="24">
        <v>763.21844482421875</v>
      </c>
      <c r="G7203" s="24">
        <v>947.83294677734375</v>
      </c>
      <c r="H7203" s="24">
        <v>866.470703125</v>
      </c>
    </row>
    <row r="7204" spans="1:8">
      <c r="A7204">
        <v>291</v>
      </c>
      <c r="B7204" t="s">
        <v>553</v>
      </c>
      <c r="C7204">
        <v>19</v>
      </c>
      <c r="D7204" s="24">
        <v>6594.7587890625</v>
      </c>
      <c r="E7204" s="24">
        <v>1108.576904296875</v>
      </c>
      <c r="F7204" s="24">
        <v>836.13702392578125</v>
      </c>
      <c r="G7204" s="24">
        <v>1101.8095703125</v>
      </c>
      <c r="H7204" s="24">
        <v>760.04425048828125</v>
      </c>
    </row>
    <row r="7205" spans="1:8">
      <c r="A7205">
        <v>292</v>
      </c>
      <c r="B7205" t="s">
        <v>554</v>
      </c>
      <c r="C7205">
        <v>19</v>
      </c>
      <c r="D7205" s="24">
        <v>18719.962890625</v>
      </c>
      <c r="E7205" s="24">
        <v>3048.54296875</v>
      </c>
      <c r="F7205" s="24">
        <v>1698.2822265625</v>
      </c>
      <c r="G7205" s="24">
        <v>2585.499267578125</v>
      </c>
      <c r="H7205" s="24">
        <v>1105.4644775390625</v>
      </c>
    </row>
    <row r="7206" spans="1:8">
      <c r="A7206">
        <v>293</v>
      </c>
      <c r="B7206" t="s">
        <v>555</v>
      </c>
      <c r="C7206">
        <v>19</v>
      </c>
      <c r="D7206" s="24">
        <v>7418.63037109375</v>
      </c>
      <c r="E7206" s="24">
        <v>1719.2574462890625</v>
      </c>
      <c r="F7206" s="24">
        <v>651.04278564453125</v>
      </c>
      <c r="G7206" s="24">
        <v>707.87738037109375</v>
      </c>
      <c r="H7206" s="24">
        <v>12.886643409729004</v>
      </c>
    </row>
    <row r="7207" spans="1:8">
      <c r="A7207">
        <v>294</v>
      </c>
      <c r="B7207" t="s">
        <v>556</v>
      </c>
      <c r="C7207">
        <v>19</v>
      </c>
      <c r="D7207" s="24">
        <v>5617</v>
      </c>
      <c r="E7207" s="24">
        <v>1213.277099609375</v>
      </c>
      <c r="F7207" s="24">
        <v>500.754638671875</v>
      </c>
      <c r="G7207" s="24">
        <v>927.7891845703125</v>
      </c>
      <c r="H7207" s="24">
        <v>628.26226806640625</v>
      </c>
    </row>
    <row r="7208" spans="1:8">
      <c r="A7208">
        <v>295</v>
      </c>
      <c r="B7208" t="s">
        <v>557</v>
      </c>
      <c r="C7208">
        <v>19</v>
      </c>
      <c r="D7208" s="24">
        <v>3020.376708984375</v>
      </c>
      <c r="E7208" s="24">
        <v>817.647216796875</v>
      </c>
      <c r="F7208" s="24">
        <v>394.23849487304688</v>
      </c>
      <c r="G7208" s="24">
        <v>899.4427490234375</v>
      </c>
      <c r="H7208" s="24">
        <v>512.44134521484375</v>
      </c>
    </row>
    <row r="7209" spans="1:8">
      <c r="A7209">
        <v>296</v>
      </c>
      <c r="B7209" t="s">
        <v>558</v>
      </c>
      <c r="C7209">
        <v>19</v>
      </c>
      <c r="D7209" s="24">
        <v>7643.2490234375</v>
      </c>
      <c r="E7209" s="24">
        <v>1065.3363037109375</v>
      </c>
      <c r="F7209" s="24">
        <v>512.46649169921875</v>
      </c>
      <c r="G7209" s="24">
        <v>768.20831298828125</v>
      </c>
      <c r="H7209" s="24">
        <v>597.20745849609375</v>
      </c>
    </row>
    <row r="7210" spans="1:8">
      <c r="A7210">
        <v>297</v>
      </c>
      <c r="B7210" t="s">
        <v>559</v>
      </c>
      <c r="C7210">
        <v>19</v>
      </c>
      <c r="D7210" s="24">
        <v>3770.570556640625</v>
      </c>
      <c r="E7210" s="24">
        <v>752.792724609375</v>
      </c>
      <c r="F7210" s="24">
        <v>-108.98052978515625</v>
      </c>
      <c r="G7210" s="24">
        <v>873.00933837890625</v>
      </c>
      <c r="H7210" s="24">
        <v>3.2625443935394287</v>
      </c>
    </row>
    <row r="7211" spans="1:8">
      <c r="A7211">
        <v>298</v>
      </c>
      <c r="B7211" t="s">
        <v>560</v>
      </c>
      <c r="C7211">
        <v>19</v>
      </c>
      <c r="D7211" s="24">
        <v>4692.94384765625</v>
      </c>
      <c r="E7211" s="24">
        <v>937.05950927734375</v>
      </c>
      <c r="F7211" s="24">
        <v>371.84463500976562</v>
      </c>
      <c r="G7211" s="24">
        <v>482.22775268554688</v>
      </c>
      <c r="H7211" s="24">
        <v>416.588623046875</v>
      </c>
    </row>
    <row r="7212" spans="1:8">
      <c r="A7212">
        <v>299</v>
      </c>
      <c r="B7212" t="s">
        <v>561</v>
      </c>
      <c r="C7212">
        <v>19</v>
      </c>
      <c r="D7212" s="24">
        <v>2625.466552734375</v>
      </c>
      <c r="E7212" s="24">
        <v>472.09609985351562</v>
      </c>
      <c r="F7212" s="24">
        <v>344.75411987304688</v>
      </c>
      <c r="G7212" s="24">
        <v>609.10009765625</v>
      </c>
      <c r="H7212" s="24">
        <v>67.615852355957031</v>
      </c>
    </row>
    <row r="7213" spans="1:8">
      <c r="A7213">
        <v>300</v>
      </c>
      <c r="B7213" t="s">
        <v>562</v>
      </c>
      <c r="C7213">
        <v>19</v>
      </c>
      <c r="D7213" s="24">
        <v>5130.29443359375</v>
      </c>
      <c r="E7213" s="24">
        <v>793.28729248046875</v>
      </c>
      <c r="F7213" s="24">
        <v>547.82257080078125</v>
      </c>
      <c r="G7213" s="24">
        <v>1276.5675048828125</v>
      </c>
      <c r="H7213" s="24">
        <v>1233.0977783203125</v>
      </c>
    </row>
    <row r="7214" spans="1:8">
      <c r="A7214">
        <v>301</v>
      </c>
      <c r="B7214" t="s">
        <v>563</v>
      </c>
      <c r="C7214">
        <v>19</v>
      </c>
      <c r="D7214" s="24">
        <v>2135.609375</v>
      </c>
      <c r="E7214" s="24">
        <v>785.91461181640625</v>
      </c>
      <c r="F7214" s="24">
        <v>462.2435302734375</v>
      </c>
      <c r="G7214" s="24">
        <v>388.99282836914062</v>
      </c>
      <c r="H7214" s="24">
        <v>592.79656982421875</v>
      </c>
    </row>
    <row r="7215" spans="1:8">
      <c r="A7215">
        <v>302</v>
      </c>
      <c r="B7215" t="s">
        <v>564</v>
      </c>
      <c r="C7215">
        <v>19</v>
      </c>
      <c r="D7215" s="24">
        <v>2086.9296875</v>
      </c>
      <c r="E7215" s="24">
        <v>660.88348388671875</v>
      </c>
      <c r="F7215" s="24">
        <v>905.3839111328125</v>
      </c>
      <c r="G7215" s="24">
        <v>1057.187744140625</v>
      </c>
      <c r="H7215" s="24">
        <v>-164.23893737792969</v>
      </c>
    </row>
    <row r="7216" spans="1:8">
      <c r="A7216">
        <v>303</v>
      </c>
      <c r="B7216" t="s">
        <v>565</v>
      </c>
      <c r="C7216">
        <v>19</v>
      </c>
      <c r="D7216" s="24">
        <v>1542.83935546875</v>
      </c>
      <c r="E7216" s="24">
        <v>553.231689453125</v>
      </c>
      <c r="F7216" s="24">
        <v>530.59344482421875</v>
      </c>
      <c r="G7216" s="24">
        <v>559.659423828125</v>
      </c>
      <c r="H7216" s="24">
        <v>253.04795837402344</v>
      </c>
    </row>
    <row r="7217" spans="1:8">
      <c r="A7217">
        <v>304</v>
      </c>
      <c r="B7217" t="s">
        <v>566</v>
      </c>
      <c r="C7217">
        <v>19</v>
      </c>
      <c r="D7217" s="24">
        <v>2022.83349609375</v>
      </c>
      <c r="E7217" s="24">
        <v>469.2813720703125</v>
      </c>
      <c r="F7217" s="24">
        <v>65.267814636230469</v>
      </c>
      <c r="G7217" s="24">
        <v>843.00140380859375</v>
      </c>
      <c r="H7217" s="24">
        <v>650.41192626953125</v>
      </c>
    </row>
    <row r="7218" spans="1:8">
      <c r="A7218">
        <v>305</v>
      </c>
      <c r="B7218" t="s">
        <v>567</v>
      </c>
      <c r="C7218">
        <v>19</v>
      </c>
      <c r="D7218" s="24">
        <v>911.983642578125</v>
      </c>
      <c r="E7218" s="24">
        <v>627.22705078125</v>
      </c>
      <c r="F7218" s="24">
        <v>-73.882659912109375</v>
      </c>
      <c r="G7218" s="24">
        <v>166.52183532714844</v>
      </c>
      <c r="H7218" s="24">
        <v>4.0450177192687988</v>
      </c>
    </row>
    <row r="7219" spans="1:8">
      <c r="A7219">
        <v>306</v>
      </c>
      <c r="B7219" t="s">
        <v>568</v>
      </c>
      <c r="C7219">
        <v>19</v>
      </c>
      <c r="D7219" s="24">
        <v>4190.6015625</v>
      </c>
      <c r="E7219" s="24">
        <v>1041.420166015625</v>
      </c>
      <c r="F7219" s="24">
        <v>480.25009155273438</v>
      </c>
      <c r="G7219" s="24">
        <v>1265.8970947265625</v>
      </c>
      <c r="H7219" s="24">
        <v>-49.758071899414062</v>
      </c>
    </row>
    <row r="7220" spans="1:8">
      <c r="A7220">
        <v>307</v>
      </c>
      <c r="B7220" t="s">
        <v>569</v>
      </c>
      <c r="C7220">
        <v>19</v>
      </c>
      <c r="D7220" s="24">
        <v>3954.963623046875</v>
      </c>
      <c r="E7220" s="24">
        <v>827.77178955078125</v>
      </c>
      <c r="F7220" s="24">
        <v>213.82374572753906</v>
      </c>
      <c r="G7220" s="24">
        <v>687.23602294921875</v>
      </c>
      <c r="H7220" s="24">
        <v>816.99774169921875</v>
      </c>
    </row>
    <row r="7221" spans="1:8">
      <c r="A7221">
        <v>308</v>
      </c>
      <c r="B7221" t="s">
        <v>570</v>
      </c>
      <c r="C7221">
        <v>19</v>
      </c>
      <c r="D7221" s="24">
        <v>-406.08468627929688</v>
      </c>
      <c r="E7221" s="24">
        <v>519.83935546875</v>
      </c>
      <c r="F7221" s="24">
        <v>402.2230224609375</v>
      </c>
      <c r="G7221" s="24">
        <v>1170.435791015625</v>
      </c>
      <c r="H7221" s="24">
        <v>606.5406494140625</v>
      </c>
    </row>
    <row r="7222" spans="1:8">
      <c r="A7222">
        <v>309</v>
      </c>
      <c r="B7222" t="s">
        <v>571</v>
      </c>
      <c r="C7222">
        <v>19</v>
      </c>
      <c r="D7222" s="24">
        <v>2707.1982421875</v>
      </c>
      <c r="E7222" s="24">
        <v>629.31793212890625</v>
      </c>
      <c r="F7222" s="24">
        <v>492.51324462890625</v>
      </c>
      <c r="G7222" s="24">
        <v>825.257080078125</v>
      </c>
      <c r="H7222" s="24">
        <v>277.72885131835938</v>
      </c>
    </row>
    <row r="7223" spans="1:8">
      <c r="A7223">
        <v>310</v>
      </c>
      <c r="B7223" t="s">
        <v>572</v>
      </c>
      <c r="C7223">
        <v>19</v>
      </c>
      <c r="D7223" s="24">
        <v>680.9161376953125</v>
      </c>
      <c r="E7223" s="24">
        <v>465.9908447265625</v>
      </c>
      <c r="F7223" s="24">
        <v>68.461677551269531</v>
      </c>
      <c r="G7223" s="24">
        <v>331.62417602539062</v>
      </c>
      <c r="H7223" s="24">
        <v>328.49102783203125</v>
      </c>
    </row>
    <row r="7224" spans="1:8">
      <c r="A7224">
        <v>311</v>
      </c>
      <c r="B7224" t="s">
        <v>573</v>
      </c>
      <c r="C7224">
        <v>19</v>
      </c>
      <c r="D7224" s="24">
        <v>4831.0380859375</v>
      </c>
      <c r="E7224" s="24">
        <v>772.20068359375</v>
      </c>
      <c r="F7224" s="24">
        <v>183.29327392578125</v>
      </c>
      <c r="G7224" s="24">
        <v>777.0775146484375</v>
      </c>
      <c r="H7224" s="24">
        <v>437.78759765625</v>
      </c>
    </row>
    <row r="7225" spans="1:8">
      <c r="A7225">
        <v>312</v>
      </c>
      <c r="B7225" t="s">
        <v>574</v>
      </c>
      <c r="C7225">
        <v>19</v>
      </c>
      <c r="D7225" s="24">
        <v>6364.48974609375</v>
      </c>
      <c r="E7225" s="24">
        <v>1312.1080322265625</v>
      </c>
      <c r="F7225" s="24">
        <v>385.61727905273438</v>
      </c>
      <c r="G7225" s="24">
        <v>2002.0811767578125</v>
      </c>
      <c r="H7225" s="24">
        <v>1022.0953979492188</v>
      </c>
    </row>
    <row r="7226" spans="1:8">
      <c r="A7226">
        <v>313</v>
      </c>
      <c r="B7226" t="s">
        <v>575</v>
      </c>
      <c r="C7226">
        <v>19</v>
      </c>
      <c r="D7226" s="24">
        <v>16890.8671875</v>
      </c>
      <c r="E7226" s="24">
        <v>2148.521728515625</v>
      </c>
      <c r="F7226" s="24">
        <v>954.7088623046875</v>
      </c>
      <c r="G7226" s="24">
        <v>2089.634033203125</v>
      </c>
      <c r="H7226" s="24">
        <v>1410.090576171875</v>
      </c>
    </row>
    <row r="7227" spans="1:8">
      <c r="A7227">
        <v>314</v>
      </c>
      <c r="B7227" t="s">
        <v>576</v>
      </c>
      <c r="C7227">
        <v>19</v>
      </c>
      <c r="D7227" s="24">
        <v>12949.064453125</v>
      </c>
      <c r="E7227" s="24">
        <v>2100.68701171875</v>
      </c>
      <c r="F7227" s="24">
        <v>992.86151123046875</v>
      </c>
      <c r="G7227" s="24">
        <v>1620.06298828125</v>
      </c>
      <c r="H7227" s="24">
        <v>709.675048828125</v>
      </c>
    </row>
    <row r="7228" spans="1:8">
      <c r="A7228">
        <v>315</v>
      </c>
      <c r="B7228" t="s">
        <v>577</v>
      </c>
      <c r="C7228">
        <v>19</v>
      </c>
      <c r="D7228" s="24">
        <v>6541.169921875</v>
      </c>
      <c r="E7228" s="24">
        <v>1129.14208984375</v>
      </c>
      <c r="F7228" s="24">
        <v>780.06292724609375</v>
      </c>
      <c r="G7228" s="24">
        <v>932.07977294921875</v>
      </c>
      <c r="H7228" s="24">
        <v>461.49969482421875</v>
      </c>
    </row>
    <row r="7229" spans="1:8">
      <c r="A7229">
        <v>316</v>
      </c>
      <c r="B7229" t="s">
        <v>578</v>
      </c>
      <c r="C7229">
        <v>19</v>
      </c>
      <c r="D7229" s="24">
        <v>7659.3291015625</v>
      </c>
      <c r="E7229" s="24">
        <v>1861.3837890625</v>
      </c>
      <c r="F7229" s="24">
        <v>658.74322509765625</v>
      </c>
      <c r="G7229" s="24">
        <v>654.87353515625</v>
      </c>
      <c r="H7229" s="24">
        <v>347.29611206054688</v>
      </c>
    </row>
    <row r="7230" spans="1:8">
      <c r="A7230">
        <v>317</v>
      </c>
      <c r="B7230" t="s">
        <v>579</v>
      </c>
      <c r="C7230">
        <v>19</v>
      </c>
      <c r="D7230" s="24">
        <v>7864.0244140625</v>
      </c>
      <c r="E7230" s="24">
        <v>1136.9324951171875</v>
      </c>
      <c r="F7230" s="24">
        <v>426.9814453125</v>
      </c>
      <c r="G7230" s="24">
        <v>875.85040283203125</v>
      </c>
      <c r="H7230" s="24">
        <v>164.58656311035156</v>
      </c>
    </row>
    <row r="7231" spans="1:8">
      <c r="A7231">
        <v>318</v>
      </c>
      <c r="B7231" t="s">
        <v>580</v>
      </c>
      <c r="C7231">
        <v>19</v>
      </c>
      <c r="D7231" s="24">
        <v>5380.73681640625</v>
      </c>
      <c r="E7231" s="24">
        <v>844.5128173828125</v>
      </c>
      <c r="F7231" s="24">
        <v>366.2164306640625</v>
      </c>
      <c r="G7231" s="24">
        <v>816.7166748046875</v>
      </c>
      <c r="H7231" s="24">
        <v>202.80574035644531</v>
      </c>
    </row>
    <row r="7232" spans="1:8">
      <c r="A7232">
        <v>319</v>
      </c>
      <c r="B7232" t="s">
        <v>581</v>
      </c>
      <c r="C7232">
        <v>19</v>
      </c>
      <c r="D7232" s="24">
        <v>12562.1376953125</v>
      </c>
      <c r="E7232" s="24">
        <v>1688.3834228515625</v>
      </c>
      <c r="F7232" s="24">
        <v>525.7288818359375</v>
      </c>
      <c r="G7232" s="24">
        <v>1154.26806640625</v>
      </c>
      <c r="H7232" s="24">
        <v>276.88079833984375</v>
      </c>
    </row>
    <row r="7233" spans="1:8">
      <c r="A7233">
        <v>320</v>
      </c>
      <c r="B7233" t="s">
        <v>582</v>
      </c>
      <c r="C7233">
        <v>19</v>
      </c>
      <c r="D7233" s="24">
        <v>3298.6748046875</v>
      </c>
      <c r="E7233" s="24">
        <v>612.97247314453125</v>
      </c>
      <c r="F7233" s="24">
        <v>539.04620361328125</v>
      </c>
      <c r="G7233" s="24">
        <v>111.41048431396484</v>
      </c>
      <c r="H7233" s="24">
        <v>233.97906494140625</v>
      </c>
    </row>
    <row r="7234" spans="1:8">
      <c r="A7234">
        <v>321</v>
      </c>
      <c r="B7234" t="s">
        <v>583</v>
      </c>
      <c r="C7234">
        <v>19</v>
      </c>
      <c r="D7234" s="24">
        <v>6456.00341796875</v>
      </c>
      <c r="E7234" s="24">
        <v>831.4346923828125</v>
      </c>
      <c r="F7234" s="24">
        <v>607.705322265625</v>
      </c>
      <c r="G7234" s="24">
        <v>1046.122802734375</v>
      </c>
      <c r="H7234" s="24">
        <v>332.12997436523438</v>
      </c>
    </row>
    <row r="7235" spans="1:8">
      <c r="A7235">
        <v>322</v>
      </c>
      <c r="B7235" t="s">
        <v>584</v>
      </c>
      <c r="C7235">
        <v>19</v>
      </c>
      <c r="D7235" s="24">
        <v>5829.2958984375</v>
      </c>
      <c r="E7235" s="24">
        <v>3893.39794921875</v>
      </c>
      <c r="F7235" s="24">
        <v>2910.538818359375</v>
      </c>
      <c r="G7235" s="24">
        <v>519.95098876953125</v>
      </c>
      <c r="H7235" s="24">
        <v>256.62484741210938</v>
      </c>
    </row>
    <row r="7236" spans="1:8">
      <c r="A7236">
        <v>323</v>
      </c>
      <c r="B7236" t="s">
        <v>585</v>
      </c>
      <c r="C7236">
        <v>19</v>
      </c>
      <c r="D7236" s="24">
        <v>6153.287109375</v>
      </c>
      <c r="E7236" s="24">
        <v>986.5040283203125</v>
      </c>
      <c r="F7236" s="24">
        <v>294.99151611328125</v>
      </c>
      <c r="G7236" s="24">
        <v>1089.66943359375</v>
      </c>
      <c r="H7236" s="24">
        <v>686.75830078125</v>
      </c>
    </row>
    <row r="7237" spans="1:8">
      <c r="A7237">
        <v>324</v>
      </c>
      <c r="B7237" t="s">
        <v>586</v>
      </c>
      <c r="C7237">
        <v>19</v>
      </c>
      <c r="D7237" s="24">
        <v>1720.7119140625</v>
      </c>
      <c r="E7237" s="24">
        <v>999.79718017578125</v>
      </c>
      <c r="F7237" s="24">
        <v>487.00619506835938</v>
      </c>
      <c r="G7237" s="24">
        <v>376.38674926757812</v>
      </c>
      <c r="H7237" s="24">
        <v>-77.0059814453125</v>
      </c>
    </row>
    <row r="7238" spans="1:8">
      <c r="A7238">
        <v>325</v>
      </c>
      <c r="B7238" t="s">
        <v>587</v>
      </c>
      <c r="C7238">
        <v>19</v>
      </c>
      <c r="D7238" s="24">
        <v>815.39984130859375</v>
      </c>
      <c r="E7238" s="24">
        <v>553.888671875</v>
      </c>
      <c r="F7238" s="24">
        <v>151.67012023925781</v>
      </c>
      <c r="G7238" s="24">
        <v>544.5396728515625</v>
      </c>
      <c r="H7238" s="24">
        <v>173.25033569335938</v>
      </c>
    </row>
    <row r="7239" spans="1:8">
      <c r="A7239">
        <v>326</v>
      </c>
      <c r="B7239" t="s">
        <v>588</v>
      </c>
      <c r="C7239">
        <v>19</v>
      </c>
      <c r="D7239" s="24">
        <v>1894.149658203125</v>
      </c>
      <c r="E7239" s="24">
        <v>298.92303466796875</v>
      </c>
      <c r="F7239" s="24">
        <v>713.73016357421875</v>
      </c>
      <c r="G7239" s="24">
        <v>343.86865234375</v>
      </c>
      <c r="H7239" s="24">
        <v>441.07879638671875</v>
      </c>
    </row>
    <row r="7240" spans="1:8">
      <c r="A7240">
        <v>327</v>
      </c>
      <c r="B7240" t="s">
        <v>589</v>
      </c>
      <c r="C7240">
        <v>19</v>
      </c>
      <c r="D7240" s="24">
        <v>330.479736328125</v>
      </c>
      <c r="E7240" s="24">
        <v>511.07388305664062</v>
      </c>
      <c r="F7240" s="24">
        <v>219.435791015625</v>
      </c>
      <c r="G7240" s="24">
        <v>427.02658081054688</v>
      </c>
      <c r="H7240" s="24">
        <v>85.635429382324219</v>
      </c>
    </row>
    <row r="7241" spans="1:8">
      <c r="A7241">
        <v>328</v>
      </c>
      <c r="B7241" t="s">
        <v>590</v>
      </c>
      <c r="C7241">
        <v>19</v>
      </c>
      <c r="D7241" s="24">
        <v>1138.8914794921875</v>
      </c>
      <c r="E7241" s="24">
        <v>406.522216796875</v>
      </c>
      <c r="F7241" s="24">
        <v>202.10397338867188</v>
      </c>
      <c r="G7241" s="24">
        <v>463.73672485351562</v>
      </c>
      <c r="H7241" s="24">
        <v>-173.10554504394531</v>
      </c>
    </row>
    <row r="7242" spans="1:8">
      <c r="A7242">
        <v>329</v>
      </c>
      <c r="B7242" t="s">
        <v>591</v>
      </c>
      <c r="C7242">
        <v>19</v>
      </c>
      <c r="D7242" s="24">
        <v>918.941650390625</v>
      </c>
      <c r="E7242" s="24">
        <v>435.53829956054688</v>
      </c>
      <c r="F7242" s="24">
        <v>98.097419738769531</v>
      </c>
      <c r="G7242" s="24">
        <v>353.18658447265625</v>
      </c>
      <c r="H7242" s="24">
        <v>565.471435546875</v>
      </c>
    </row>
    <row r="7243" spans="1:8">
      <c r="A7243">
        <v>330</v>
      </c>
      <c r="B7243" t="s">
        <v>592</v>
      </c>
      <c r="C7243">
        <v>19</v>
      </c>
      <c r="D7243" s="24">
        <v>313.35964965820312</v>
      </c>
      <c r="E7243" s="24">
        <v>375.26251220703125</v>
      </c>
      <c r="F7243" s="24">
        <v>-8.8858709335327148</v>
      </c>
      <c r="G7243" s="24">
        <v>315.67562866210938</v>
      </c>
      <c r="H7243" s="24">
        <v>76.363845825195312</v>
      </c>
    </row>
    <row r="7244" spans="1:8">
      <c r="A7244">
        <v>331</v>
      </c>
      <c r="B7244" t="s">
        <v>593</v>
      </c>
      <c r="C7244">
        <v>19</v>
      </c>
      <c r="D7244" s="24">
        <v>482.34881591796875</v>
      </c>
      <c r="E7244" s="24">
        <v>156.68522644042969</v>
      </c>
      <c r="F7244" s="24">
        <v>-245.16795349121094</v>
      </c>
      <c r="G7244" s="24">
        <v>-73.753944396972656</v>
      </c>
      <c r="H7244" s="24">
        <v>368.07574462890625</v>
      </c>
    </row>
    <row r="7245" spans="1:8">
      <c r="A7245">
        <v>332</v>
      </c>
      <c r="B7245" t="s">
        <v>594</v>
      </c>
      <c r="C7245">
        <v>19</v>
      </c>
      <c r="D7245" s="24">
        <v>732.95526123046875</v>
      </c>
      <c r="E7245" s="24">
        <v>-25.410713195800781</v>
      </c>
      <c r="F7245" s="24">
        <v>419.91009521484375</v>
      </c>
      <c r="G7245" s="24">
        <v>675.92889404296875</v>
      </c>
      <c r="H7245" s="24">
        <v>-139.88725280761719</v>
      </c>
    </row>
    <row r="7246" spans="1:8">
      <c r="A7246">
        <v>333</v>
      </c>
      <c r="B7246" t="s">
        <v>595</v>
      </c>
      <c r="C7246">
        <v>19</v>
      </c>
      <c r="D7246" s="24">
        <v>2906.6259765625</v>
      </c>
      <c r="E7246" s="24">
        <v>472.64691162109375</v>
      </c>
      <c r="F7246" s="24">
        <v>279.2550048828125</v>
      </c>
      <c r="G7246" s="24">
        <v>1161.737060546875</v>
      </c>
      <c r="H7246" s="24">
        <v>32.581378936767578</v>
      </c>
    </row>
    <row r="7247" spans="1:8">
      <c r="A7247">
        <v>334</v>
      </c>
      <c r="B7247" t="s">
        <v>596</v>
      </c>
      <c r="C7247">
        <v>19</v>
      </c>
      <c r="D7247" s="24">
        <v>2781.795654296875</v>
      </c>
      <c r="E7247" s="24">
        <v>586.1514892578125</v>
      </c>
      <c r="F7247" s="24">
        <v>367.57540893554688</v>
      </c>
      <c r="G7247" s="24">
        <v>866.14739990234375</v>
      </c>
      <c r="H7247" s="24">
        <v>341.96145629882812</v>
      </c>
    </row>
    <row r="7248" spans="1:8">
      <c r="A7248">
        <v>335</v>
      </c>
      <c r="B7248" t="s">
        <v>597</v>
      </c>
      <c r="C7248">
        <v>19</v>
      </c>
      <c r="D7248" s="24">
        <v>6859.63232421875</v>
      </c>
      <c r="E7248" s="24">
        <v>1473.05615234375</v>
      </c>
      <c r="F7248" s="24">
        <v>1150.634033203125</v>
      </c>
      <c r="G7248" s="24">
        <v>1617.434814453125</v>
      </c>
      <c r="H7248" s="24">
        <v>1291.2987060546875</v>
      </c>
    </row>
    <row r="7249" spans="1:8">
      <c r="A7249">
        <v>336</v>
      </c>
      <c r="B7249" t="s">
        <v>598</v>
      </c>
      <c r="C7249">
        <v>19</v>
      </c>
      <c r="D7249" s="24">
        <v>6007.8603515625</v>
      </c>
      <c r="E7249" s="24">
        <v>1071.239990234375</v>
      </c>
      <c r="F7249" s="24">
        <v>381.96896362304688</v>
      </c>
      <c r="G7249" s="24">
        <v>850.02557373046875</v>
      </c>
      <c r="H7249" s="24">
        <v>1354.11376953125</v>
      </c>
    </row>
    <row r="7250" spans="1:8">
      <c r="A7250">
        <v>337</v>
      </c>
      <c r="B7250" t="s">
        <v>599</v>
      </c>
      <c r="C7250">
        <v>19</v>
      </c>
      <c r="D7250" s="24">
        <v>17656.66015625</v>
      </c>
      <c r="E7250" s="24">
        <v>1954.823486328125</v>
      </c>
      <c r="F7250" s="24">
        <v>1763.24169921875</v>
      </c>
      <c r="G7250" s="24">
        <v>2267.62451171875</v>
      </c>
      <c r="H7250" s="24">
        <v>638.5810546875</v>
      </c>
    </row>
    <row r="7251" spans="1:8">
      <c r="A7251">
        <v>338</v>
      </c>
      <c r="B7251" t="s">
        <v>600</v>
      </c>
      <c r="C7251">
        <v>19</v>
      </c>
      <c r="D7251" s="24">
        <v>14446.2529296875</v>
      </c>
      <c r="E7251" s="24">
        <v>2045.678955078125</v>
      </c>
      <c r="F7251" s="24">
        <v>1121.469970703125</v>
      </c>
      <c r="G7251" s="24">
        <v>1356.575439453125</v>
      </c>
      <c r="H7251" s="24">
        <v>1470.8193359375</v>
      </c>
    </row>
    <row r="7252" spans="1:8">
      <c r="A7252">
        <v>339</v>
      </c>
      <c r="B7252" t="s">
        <v>601</v>
      </c>
      <c r="C7252">
        <v>19</v>
      </c>
      <c r="D7252" s="24">
        <v>3467.55078125</v>
      </c>
      <c r="E7252" s="24">
        <v>234.26274108886719</v>
      </c>
      <c r="F7252" s="24">
        <v>245.79811096191406</v>
      </c>
      <c r="G7252" s="24">
        <v>-159.85214233398438</v>
      </c>
      <c r="H7252" s="24">
        <v>302.54739379882812</v>
      </c>
    </row>
    <row r="7253" spans="1:8">
      <c r="A7253">
        <v>340</v>
      </c>
      <c r="B7253" t="s">
        <v>602</v>
      </c>
      <c r="C7253">
        <v>19</v>
      </c>
      <c r="D7253" s="24">
        <v>6533.9189453125</v>
      </c>
      <c r="E7253" s="24">
        <v>1288.1298828125</v>
      </c>
      <c r="F7253" s="24">
        <v>455.09646606445312</v>
      </c>
      <c r="G7253" s="24">
        <v>349.089599609375</v>
      </c>
      <c r="H7253" s="24">
        <v>869.930419921875</v>
      </c>
    </row>
    <row r="7254" spans="1:8">
      <c r="A7254">
        <v>341</v>
      </c>
      <c r="B7254" t="s">
        <v>603</v>
      </c>
      <c r="C7254">
        <v>19</v>
      </c>
      <c r="D7254" s="24">
        <v>7922.8154296875</v>
      </c>
      <c r="E7254" s="24">
        <v>1294.4825439453125</v>
      </c>
      <c r="F7254" s="24">
        <v>760.5325927734375</v>
      </c>
      <c r="G7254" s="24">
        <v>1119.0306396484375</v>
      </c>
      <c r="H7254" s="24">
        <v>649.50592041015625</v>
      </c>
    </row>
    <row r="7255" spans="1:8">
      <c r="A7255">
        <v>342</v>
      </c>
      <c r="B7255" t="s">
        <v>604</v>
      </c>
      <c r="C7255">
        <v>19</v>
      </c>
      <c r="D7255" s="24">
        <v>3716.083984375</v>
      </c>
      <c r="E7255" s="24">
        <v>476.9635009765625</v>
      </c>
      <c r="F7255" s="24">
        <v>160.12101745605469</v>
      </c>
      <c r="G7255" s="24">
        <v>808.3480224609375</v>
      </c>
      <c r="H7255" s="24">
        <v>156.18283081054688</v>
      </c>
    </row>
    <row r="7256" spans="1:8">
      <c r="A7256">
        <v>343</v>
      </c>
      <c r="B7256" t="s">
        <v>605</v>
      </c>
      <c r="C7256">
        <v>19</v>
      </c>
      <c r="D7256" s="24">
        <v>1188.4158935546875</v>
      </c>
      <c r="E7256" s="24">
        <v>19.106361389160156</v>
      </c>
      <c r="F7256" s="24">
        <v>564.03619384765625</v>
      </c>
      <c r="G7256" s="24">
        <v>503.45846557617188</v>
      </c>
      <c r="H7256" s="24">
        <v>155.96762084960938</v>
      </c>
    </row>
    <row r="7257" spans="1:8">
      <c r="A7257">
        <v>344</v>
      </c>
      <c r="B7257" t="s">
        <v>606</v>
      </c>
      <c r="C7257">
        <v>19</v>
      </c>
      <c r="D7257" s="24">
        <v>3477.243896484375</v>
      </c>
      <c r="E7257" s="24">
        <v>376.81790161132812</v>
      </c>
      <c r="F7257" s="24">
        <v>121.80455780029297</v>
      </c>
      <c r="G7257" s="24">
        <v>457.42776489257812</v>
      </c>
      <c r="H7257" s="24">
        <v>882.6925048828125</v>
      </c>
    </row>
    <row r="7258" spans="1:8">
      <c r="A7258">
        <v>345</v>
      </c>
      <c r="B7258" t="s">
        <v>607</v>
      </c>
      <c r="C7258">
        <v>19</v>
      </c>
      <c r="D7258" s="24">
        <v>4510.771484375</v>
      </c>
      <c r="E7258" s="24">
        <v>472.09552001953125</v>
      </c>
      <c r="F7258" s="24">
        <v>417.18133544921875</v>
      </c>
      <c r="G7258" s="24">
        <v>1185.36083984375</v>
      </c>
      <c r="H7258" s="24">
        <v>221.175537109375</v>
      </c>
    </row>
    <row r="7259" spans="1:8">
      <c r="A7259">
        <v>346</v>
      </c>
      <c r="B7259" t="s">
        <v>608</v>
      </c>
      <c r="C7259">
        <v>19</v>
      </c>
      <c r="D7259" s="24">
        <v>6919.66064453125</v>
      </c>
      <c r="E7259" s="24">
        <v>890.47161865234375</v>
      </c>
      <c r="F7259" s="24">
        <v>473.1827392578125</v>
      </c>
      <c r="G7259" s="24">
        <v>939.6392822265625</v>
      </c>
      <c r="H7259" s="24">
        <v>269.69662475585938</v>
      </c>
    </row>
    <row r="7260" spans="1:8">
      <c r="A7260">
        <v>347</v>
      </c>
      <c r="B7260" t="s">
        <v>609</v>
      </c>
      <c r="C7260">
        <v>19</v>
      </c>
      <c r="D7260" s="24">
        <v>2316.89794921875</v>
      </c>
      <c r="E7260" s="24">
        <v>582.27081298828125</v>
      </c>
      <c r="F7260" s="24">
        <v>135.82966613769531</v>
      </c>
      <c r="G7260" s="24">
        <v>754.93084716796875</v>
      </c>
      <c r="H7260" s="24">
        <v>319.33389282226562</v>
      </c>
    </row>
    <row r="7261" spans="1:8">
      <c r="A7261">
        <v>348</v>
      </c>
      <c r="B7261" t="s">
        <v>610</v>
      </c>
      <c r="C7261">
        <v>19</v>
      </c>
      <c r="D7261" s="24">
        <v>1559.830078125</v>
      </c>
      <c r="E7261" s="24">
        <v>321.95114135742188</v>
      </c>
      <c r="F7261" s="24">
        <v>245.14964294433594</v>
      </c>
      <c r="G7261" s="24">
        <v>855.3839111328125</v>
      </c>
      <c r="H7261" s="24">
        <v>369.76443481445312</v>
      </c>
    </row>
    <row r="7262" spans="1:8">
      <c r="A7262">
        <v>349</v>
      </c>
      <c r="B7262" t="s">
        <v>611</v>
      </c>
      <c r="C7262">
        <v>19</v>
      </c>
      <c r="D7262" s="24">
        <v>1960.9869384765625</v>
      </c>
      <c r="E7262" s="24">
        <v>443.67926025390625</v>
      </c>
      <c r="F7262" s="24">
        <v>199.11814880371094</v>
      </c>
      <c r="G7262" s="24">
        <v>513.83941650390625</v>
      </c>
      <c r="H7262" s="24">
        <v>244.80238342285156</v>
      </c>
    </row>
    <row r="7263" spans="1:8">
      <c r="A7263">
        <v>350</v>
      </c>
      <c r="B7263" t="s">
        <v>612</v>
      </c>
      <c r="C7263">
        <v>19</v>
      </c>
      <c r="D7263" s="24">
        <v>4047.957763671875</v>
      </c>
      <c r="E7263" s="24">
        <v>628.76031494140625</v>
      </c>
      <c r="F7263" s="24">
        <v>730.02880859375</v>
      </c>
      <c r="G7263" s="24">
        <v>909.0386962890625</v>
      </c>
      <c r="H7263" s="24">
        <v>531.69146728515625</v>
      </c>
    </row>
    <row r="7264" spans="1:8">
      <c r="A7264">
        <v>351</v>
      </c>
      <c r="B7264" t="s">
        <v>613</v>
      </c>
      <c r="C7264">
        <v>19</v>
      </c>
      <c r="D7264" s="24">
        <v>2084.3359375</v>
      </c>
      <c r="E7264" s="24">
        <v>424.7513427734375</v>
      </c>
      <c r="F7264" s="24">
        <v>322.9439697265625</v>
      </c>
      <c r="G7264" s="24">
        <v>1133.7200927734375</v>
      </c>
      <c r="H7264" s="24">
        <v>343.43710327148438</v>
      </c>
    </row>
    <row r="7265" spans="1:8">
      <c r="A7265">
        <v>352</v>
      </c>
      <c r="B7265" t="s">
        <v>614</v>
      </c>
      <c r="C7265">
        <v>19</v>
      </c>
      <c r="D7265" s="24">
        <v>5377.78076171875</v>
      </c>
      <c r="E7265" s="24">
        <v>1026.872314453125</v>
      </c>
      <c r="F7265" s="24">
        <v>678.76715087890625</v>
      </c>
      <c r="G7265" s="24">
        <v>1044.2315673828125</v>
      </c>
      <c r="H7265" s="24">
        <v>2767.47216796875</v>
      </c>
    </row>
    <row r="7266" spans="1:8">
      <c r="A7266">
        <v>353</v>
      </c>
      <c r="B7266" t="s">
        <v>615</v>
      </c>
      <c r="C7266">
        <v>19</v>
      </c>
      <c r="D7266" s="24">
        <v>2099.3544921875</v>
      </c>
      <c r="E7266" s="24">
        <v>930.3165283203125</v>
      </c>
      <c r="F7266" s="24">
        <v>885.3544921875</v>
      </c>
      <c r="G7266" s="24">
        <v>350.58636474609375</v>
      </c>
      <c r="H7266" s="24">
        <v>485.78036499023438</v>
      </c>
    </row>
    <row r="7267" spans="1:8">
      <c r="A7267">
        <v>354</v>
      </c>
      <c r="B7267" t="s">
        <v>616</v>
      </c>
      <c r="C7267">
        <v>19</v>
      </c>
      <c r="D7267" s="24">
        <v>293.91360473632812</v>
      </c>
      <c r="E7267" s="24">
        <v>417.80426025390625</v>
      </c>
      <c r="F7267" s="24">
        <v>304.55908203125</v>
      </c>
      <c r="G7267" s="24">
        <v>924.8973388671875</v>
      </c>
      <c r="H7267" s="24">
        <v>489.1014404296875</v>
      </c>
    </row>
    <row r="7268" spans="1:8">
      <c r="A7268">
        <v>355</v>
      </c>
      <c r="B7268" t="s">
        <v>617</v>
      </c>
      <c r="C7268">
        <v>19</v>
      </c>
      <c r="D7268" s="24">
        <v>-690.9324951171875</v>
      </c>
      <c r="E7268" s="24">
        <v>356.56674194335938</v>
      </c>
      <c r="F7268" s="24">
        <v>569.26519775390625</v>
      </c>
      <c r="G7268" s="24">
        <v>966.952880859375</v>
      </c>
      <c r="H7268" s="24">
        <v>967.23052978515625</v>
      </c>
    </row>
    <row r="7269" spans="1:8">
      <c r="A7269">
        <v>356</v>
      </c>
      <c r="B7269" t="s">
        <v>618</v>
      </c>
      <c r="C7269">
        <v>19</v>
      </c>
      <c r="D7269" s="24">
        <v>423.1427001953125</v>
      </c>
      <c r="E7269" s="24">
        <v>382.45498657226562</v>
      </c>
      <c r="F7269" s="24">
        <v>334.09274291992188</v>
      </c>
      <c r="G7269" s="24">
        <v>385.33547973632812</v>
      </c>
      <c r="H7269" s="24">
        <v>324.71975708007812</v>
      </c>
    </row>
    <row r="7270" spans="1:8">
      <c r="A7270">
        <v>357</v>
      </c>
      <c r="B7270" t="s">
        <v>619</v>
      </c>
      <c r="C7270">
        <v>19</v>
      </c>
      <c r="D7270" s="24">
        <v>2544.399169921875</v>
      </c>
      <c r="E7270" s="24">
        <v>860.68328857421875</v>
      </c>
      <c r="F7270" s="24">
        <v>609.580078125</v>
      </c>
      <c r="G7270" s="24">
        <v>931.42510986328125</v>
      </c>
      <c r="H7270" s="24">
        <v>522.96014404296875</v>
      </c>
    </row>
    <row r="7271" spans="1:8">
      <c r="A7271">
        <v>358</v>
      </c>
      <c r="B7271" t="s">
        <v>620</v>
      </c>
      <c r="C7271">
        <v>19</v>
      </c>
      <c r="D7271" s="24">
        <v>5710.0703125</v>
      </c>
      <c r="E7271" s="24">
        <v>720.20318603515625</v>
      </c>
      <c r="F7271" s="24">
        <v>112.72868347167969</v>
      </c>
      <c r="G7271" s="24">
        <v>864.9530029296875</v>
      </c>
      <c r="H7271" s="24">
        <v>284.25079345703125</v>
      </c>
    </row>
    <row r="7272" spans="1:8">
      <c r="A7272">
        <v>359</v>
      </c>
      <c r="B7272" t="s">
        <v>621</v>
      </c>
      <c r="C7272">
        <v>19</v>
      </c>
      <c r="D7272" s="24">
        <v>5617.06591796875</v>
      </c>
      <c r="E7272" s="24">
        <v>991.70556640625</v>
      </c>
      <c r="F7272" s="24">
        <v>643.41064453125</v>
      </c>
      <c r="G7272" s="24">
        <v>835.3416748046875</v>
      </c>
      <c r="H7272" s="24">
        <v>885.87200927734375</v>
      </c>
    </row>
    <row r="7273" spans="1:8">
      <c r="A7273">
        <v>360</v>
      </c>
      <c r="B7273" t="s">
        <v>622</v>
      </c>
      <c r="C7273">
        <v>19</v>
      </c>
      <c r="D7273" s="24">
        <v>4782.86474609375</v>
      </c>
      <c r="E7273" s="24">
        <v>1254.697509765625</v>
      </c>
      <c r="F7273" s="24">
        <v>227.48814392089844</v>
      </c>
      <c r="G7273" s="24">
        <v>1026.9847412109375</v>
      </c>
      <c r="H7273" s="24">
        <v>440.69290161132812</v>
      </c>
    </row>
    <row r="7274" spans="1:8">
      <c r="A7274">
        <v>361</v>
      </c>
      <c r="B7274" t="s">
        <v>623</v>
      </c>
      <c r="C7274">
        <v>19</v>
      </c>
      <c r="D7274" s="24">
        <v>13446.486328125</v>
      </c>
      <c r="E7274" s="24">
        <v>2316.76708984375</v>
      </c>
      <c r="F7274" s="24">
        <v>1028.6058349609375</v>
      </c>
      <c r="G7274" s="24">
        <v>1598.1826171875</v>
      </c>
      <c r="H7274" s="24">
        <v>6671.45703125</v>
      </c>
    </row>
    <row r="7275" spans="1:8">
      <c r="A7275">
        <v>362</v>
      </c>
      <c r="B7275" t="s">
        <v>624</v>
      </c>
      <c r="C7275">
        <v>19</v>
      </c>
      <c r="D7275" s="24">
        <v>17429.33984375</v>
      </c>
      <c r="E7275" s="24">
        <v>2114.7275390625</v>
      </c>
      <c r="F7275" s="24">
        <v>1594.9453125</v>
      </c>
      <c r="G7275" s="24">
        <v>1621.6953125</v>
      </c>
      <c r="H7275" s="24">
        <v>597.185791015625</v>
      </c>
    </row>
    <row r="7276" spans="1:8">
      <c r="A7276">
        <v>363</v>
      </c>
      <c r="B7276" t="s">
        <v>625</v>
      </c>
      <c r="C7276">
        <v>19</v>
      </c>
      <c r="D7276" s="24">
        <v>14864.8974609375</v>
      </c>
      <c r="E7276" s="24">
        <v>1536.302490234375</v>
      </c>
      <c r="F7276" s="24">
        <v>971.89337158203125</v>
      </c>
      <c r="G7276" s="24">
        <v>2060.181884765625</v>
      </c>
      <c r="H7276" s="24">
        <v>207.56440734863281</v>
      </c>
    </row>
    <row r="7277" spans="1:8">
      <c r="A7277">
        <v>364</v>
      </c>
      <c r="B7277" t="s">
        <v>626</v>
      </c>
      <c r="C7277">
        <v>19</v>
      </c>
      <c r="D7277" s="24">
        <v>5689.02880859375</v>
      </c>
      <c r="E7277" s="24">
        <v>989.2525634765625</v>
      </c>
      <c r="F7277" s="24">
        <v>393.75201416015625</v>
      </c>
      <c r="G7277" s="24">
        <v>1608.1513671875</v>
      </c>
      <c r="H7277" s="24">
        <v>927.6015625</v>
      </c>
    </row>
    <row r="7278" spans="1:8">
      <c r="A7278">
        <v>365</v>
      </c>
      <c r="B7278" t="s">
        <v>627</v>
      </c>
      <c r="C7278">
        <v>19</v>
      </c>
      <c r="D7278" s="24">
        <v>7795.1650390625</v>
      </c>
      <c r="E7278" s="24">
        <v>1068.26513671875</v>
      </c>
      <c r="F7278" s="24">
        <v>894.9766845703125</v>
      </c>
      <c r="G7278" s="24">
        <v>1568.9036865234375</v>
      </c>
      <c r="H7278" s="24">
        <v>133.07415771484375</v>
      </c>
    </row>
    <row r="7279" spans="1:8">
      <c r="A7279">
        <v>366</v>
      </c>
      <c r="B7279" t="s">
        <v>628</v>
      </c>
      <c r="C7279">
        <v>19</v>
      </c>
      <c r="D7279" s="24">
        <v>110.07603454589844</v>
      </c>
      <c r="E7279" s="24">
        <v>664.987548828125</v>
      </c>
      <c r="F7279" s="24">
        <v>582.85443115234375</v>
      </c>
      <c r="G7279" s="24">
        <v>1364.1661376953125</v>
      </c>
      <c r="H7279" s="24">
        <v>780.38214111328125</v>
      </c>
    </row>
    <row r="7280" spans="1:8">
      <c r="A7280">
        <v>367</v>
      </c>
      <c r="B7280" t="s">
        <v>629</v>
      </c>
      <c r="C7280">
        <v>19</v>
      </c>
      <c r="D7280" s="24">
        <v>2842.104248046875</v>
      </c>
      <c r="E7280" s="24">
        <v>834.718994140625</v>
      </c>
      <c r="F7280" s="24">
        <v>431.171875</v>
      </c>
      <c r="G7280" s="24">
        <v>1449.151123046875</v>
      </c>
      <c r="H7280" s="24">
        <v>76.969329833984375</v>
      </c>
    </row>
    <row r="7281" spans="1:8">
      <c r="A7281">
        <v>368</v>
      </c>
      <c r="B7281" t="s">
        <v>630</v>
      </c>
      <c r="C7281">
        <v>19</v>
      </c>
      <c r="D7281" s="24">
        <v>3359.914794921875</v>
      </c>
      <c r="E7281" s="24">
        <v>1208.0150146484375</v>
      </c>
      <c r="F7281" s="24">
        <v>721.13330078125</v>
      </c>
      <c r="G7281" s="24">
        <v>1033.6435546875</v>
      </c>
      <c r="H7281" s="24">
        <v>288.57699584960938</v>
      </c>
    </row>
    <row r="7282" spans="1:8">
      <c r="A7282">
        <v>369</v>
      </c>
      <c r="B7282" t="s">
        <v>631</v>
      </c>
      <c r="C7282">
        <v>19</v>
      </c>
      <c r="D7282" s="24">
        <v>4503.2099609375</v>
      </c>
      <c r="E7282" s="24">
        <v>942.11639404296875</v>
      </c>
      <c r="F7282" s="24">
        <v>917.8284912109375</v>
      </c>
      <c r="G7282" s="24">
        <v>1044.2716064453125</v>
      </c>
      <c r="H7282" s="24">
        <v>127.07906341552734</v>
      </c>
    </row>
    <row r="7283" spans="1:8">
      <c r="A7283">
        <v>370</v>
      </c>
      <c r="B7283" t="s">
        <v>632</v>
      </c>
      <c r="C7283">
        <v>19</v>
      </c>
      <c r="D7283" s="24">
        <v>1237.7003173828125</v>
      </c>
      <c r="E7283" s="24">
        <v>830.9371337890625</v>
      </c>
      <c r="F7283" s="24">
        <v>-190.68756103515625</v>
      </c>
      <c r="G7283" s="24">
        <v>719.6365966796875</v>
      </c>
      <c r="H7283" s="24">
        <v>533.25616455078125</v>
      </c>
    </row>
    <row r="7284" spans="1:8">
      <c r="A7284">
        <v>371</v>
      </c>
      <c r="B7284" t="s">
        <v>633</v>
      </c>
      <c r="C7284">
        <v>19</v>
      </c>
      <c r="D7284" s="24">
        <v>2325.438232421875</v>
      </c>
      <c r="E7284" s="24">
        <v>130.9644775390625</v>
      </c>
      <c r="F7284" s="24">
        <v>-35.734394073486328</v>
      </c>
      <c r="G7284" s="24">
        <v>1640.633056640625</v>
      </c>
      <c r="H7284" s="24">
        <v>642.8546142578125</v>
      </c>
    </row>
    <row r="7285" spans="1:8">
      <c r="A7285">
        <v>372</v>
      </c>
      <c r="B7285" t="s">
        <v>634</v>
      </c>
      <c r="C7285">
        <v>19</v>
      </c>
      <c r="D7285" s="24">
        <v>-151.36039733886719</v>
      </c>
      <c r="E7285" s="24">
        <v>980.53082275390625</v>
      </c>
      <c r="F7285" s="24">
        <v>353.23788452148438</v>
      </c>
      <c r="G7285" s="24">
        <v>662.194091796875</v>
      </c>
      <c r="H7285" s="24">
        <v>985.8065185546875</v>
      </c>
    </row>
    <row r="7286" spans="1:8">
      <c r="A7286">
        <v>373</v>
      </c>
      <c r="B7286" t="s">
        <v>635</v>
      </c>
      <c r="C7286">
        <v>19</v>
      </c>
      <c r="D7286" s="24">
        <v>739.3216552734375</v>
      </c>
      <c r="E7286" s="24">
        <v>419.42724609375</v>
      </c>
      <c r="F7286" s="24">
        <v>716.52532958984375</v>
      </c>
      <c r="G7286" s="24">
        <v>226.71487426757812</v>
      </c>
      <c r="H7286" s="24">
        <v>223.19371032714844</v>
      </c>
    </row>
    <row r="7287" spans="1:8">
      <c r="A7287">
        <v>374</v>
      </c>
      <c r="B7287" t="s">
        <v>636</v>
      </c>
      <c r="C7287">
        <v>19</v>
      </c>
      <c r="D7287" s="24">
        <v>2016.2872314453125</v>
      </c>
      <c r="E7287" s="24">
        <v>135.2303466796875</v>
      </c>
      <c r="F7287" s="24">
        <v>65.229827880859375</v>
      </c>
      <c r="G7287" s="24">
        <v>1100.65087890625</v>
      </c>
      <c r="H7287" s="24">
        <v>354.10946655273438</v>
      </c>
    </row>
    <row r="7288" spans="1:8">
      <c r="A7288">
        <v>375</v>
      </c>
      <c r="B7288" t="s">
        <v>637</v>
      </c>
      <c r="C7288">
        <v>19</v>
      </c>
      <c r="D7288" s="24">
        <v>2854.29736328125</v>
      </c>
      <c r="E7288" s="24">
        <v>729.0233154296875</v>
      </c>
      <c r="F7288" s="24">
        <v>671.8648681640625</v>
      </c>
      <c r="G7288" s="24">
        <v>1347.3720703125</v>
      </c>
      <c r="H7288" s="24">
        <v>655.30828857421875</v>
      </c>
    </row>
    <row r="7289" spans="1:8">
      <c r="A7289">
        <v>376</v>
      </c>
      <c r="B7289" t="s">
        <v>638</v>
      </c>
      <c r="C7289">
        <v>19</v>
      </c>
      <c r="D7289" s="24">
        <v>679.84063720703125</v>
      </c>
      <c r="E7289" s="24">
        <v>846.42626953125</v>
      </c>
      <c r="F7289" s="24">
        <v>59.933261871337891</v>
      </c>
      <c r="G7289" s="24">
        <v>1159.025146484375</v>
      </c>
      <c r="H7289" s="24">
        <v>-214.64625549316406</v>
      </c>
    </row>
    <row r="7290" spans="1:8">
      <c r="A7290">
        <v>377</v>
      </c>
      <c r="B7290" t="s">
        <v>639</v>
      </c>
      <c r="C7290">
        <v>19</v>
      </c>
      <c r="D7290" s="24">
        <v>948.54229736328125</v>
      </c>
      <c r="E7290" s="24">
        <v>614.07769775390625</v>
      </c>
      <c r="F7290" s="24">
        <v>253.48614501953125</v>
      </c>
      <c r="G7290" s="24">
        <v>1502.018310546875</v>
      </c>
      <c r="H7290" s="24">
        <v>404.38430786132812</v>
      </c>
    </row>
    <row r="7291" spans="1:8">
      <c r="A7291">
        <v>378</v>
      </c>
      <c r="B7291" t="s">
        <v>640</v>
      </c>
      <c r="C7291">
        <v>19</v>
      </c>
      <c r="D7291" s="24">
        <v>1073.8060302734375</v>
      </c>
      <c r="E7291" s="24">
        <v>718.573486328125</v>
      </c>
      <c r="F7291" s="24">
        <v>916.30633544921875</v>
      </c>
      <c r="G7291" s="24">
        <v>1674.94482421875</v>
      </c>
      <c r="H7291" s="24">
        <v>829.970703125</v>
      </c>
    </row>
    <row r="7292" spans="1:8">
      <c r="A7292">
        <v>379</v>
      </c>
      <c r="B7292" t="s">
        <v>641</v>
      </c>
      <c r="C7292">
        <v>19</v>
      </c>
      <c r="D7292" s="24">
        <v>646.670166015625</v>
      </c>
      <c r="E7292" s="24">
        <v>521.6729736328125</v>
      </c>
      <c r="F7292" s="24">
        <v>142.32919311523438</v>
      </c>
      <c r="G7292" s="24">
        <v>1509.75927734375</v>
      </c>
      <c r="H7292" s="24">
        <v>430.66351318359375</v>
      </c>
    </row>
    <row r="7293" spans="1:8">
      <c r="A7293">
        <v>380</v>
      </c>
      <c r="B7293" t="s">
        <v>642</v>
      </c>
      <c r="C7293">
        <v>19</v>
      </c>
      <c r="D7293" s="24">
        <v>2319.928466796875</v>
      </c>
      <c r="E7293" s="24">
        <v>1023.4398803710938</v>
      </c>
      <c r="F7293" s="24">
        <v>387.12677001953125</v>
      </c>
      <c r="G7293" s="24">
        <v>1538.010986328125</v>
      </c>
      <c r="H7293" s="24">
        <v>1106.1390380859375</v>
      </c>
    </row>
    <row r="7294" spans="1:8">
      <c r="A7294">
        <v>381</v>
      </c>
      <c r="B7294" t="s">
        <v>643</v>
      </c>
      <c r="C7294">
        <v>19</v>
      </c>
      <c r="D7294" s="24">
        <v>1182.48876953125</v>
      </c>
      <c r="E7294" s="24">
        <v>392.1026611328125</v>
      </c>
      <c r="F7294" s="24">
        <v>590.598876953125</v>
      </c>
      <c r="G7294" s="24">
        <v>1092.5999755859375</v>
      </c>
      <c r="H7294" s="24">
        <v>304.12078857421875</v>
      </c>
    </row>
    <row r="7295" spans="1:8">
      <c r="A7295">
        <v>382</v>
      </c>
      <c r="B7295" t="s">
        <v>644</v>
      </c>
      <c r="C7295">
        <v>19</v>
      </c>
      <c r="D7295" s="24">
        <v>8525.3681640625</v>
      </c>
      <c r="E7295" s="24">
        <v>1058.5328369140625</v>
      </c>
      <c r="F7295" s="24">
        <v>990.22467041015625</v>
      </c>
      <c r="G7295" s="24">
        <v>1552.0682373046875</v>
      </c>
      <c r="H7295" s="24">
        <v>802.80462646484375</v>
      </c>
    </row>
    <row r="7296" spans="1:8">
      <c r="A7296">
        <v>383</v>
      </c>
      <c r="B7296" t="s">
        <v>645</v>
      </c>
      <c r="C7296">
        <v>19</v>
      </c>
      <c r="D7296" s="24">
        <v>5261.27880859375</v>
      </c>
      <c r="E7296" s="24">
        <v>845.6820068359375</v>
      </c>
      <c r="F7296" s="24">
        <v>424.65213012695312</v>
      </c>
      <c r="G7296" s="24">
        <v>1281.3311767578125</v>
      </c>
      <c r="H7296" s="24">
        <v>341.35470581054688</v>
      </c>
    </row>
    <row r="7297" spans="1:8">
      <c r="A7297">
        <v>384</v>
      </c>
      <c r="B7297" t="s">
        <v>646</v>
      </c>
      <c r="C7297">
        <v>19</v>
      </c>
      <c r="D7297" s="24">
        <v>5222.76806640625</v>
      </c>
      <c r="E7297" s="24">
        <v>636.638916015625</v>
      </c>
      <c r="F7297" s="24">
        <v>397.61471557617188</v>
      </c>
      <c r="G7297" s="24">
        <v>850.22161865234375</v>
      </c>
      <c r="H7297" s="24">
        <v>276.45401000976562</v>
      </c>
    </row>
    <row r="7298" spans="1:8">
      <c r="A7298">
        <v>1</v>
      </c>
      <c r="B7298" t="s">
        <v>206</v>
      </c>
      <c r="C7298">
        <v>20</v>
      </c>
      <c r="D7298" s="24">
        <v>68020.1484375</v>
      </c>
      <c r="E7298" s="24">
        <v>26210.283203125</v>
      </c>
      <c r="F7298" s="24">
        <v>50860.1015625</v>
      </c>
      <c r="G7298" s="24">
        <v>113654.140625</v>
      </c>
      <c r="H7298" s="24">
        <v>511.90725708007812</v>
      </c>
    </row>
    <row r="7299" spans="1:8">
      <c r="A7299">
        <v>2</v>
      </c>
      <c r="B7299" t="s">
        <v>213</v>
      </c>
      <c r="C7299">
        <v>20</v>
      </c>
      <c r="D7299" s="24">
        <v>76743.2265625</v>
      </c>
      <c r="E7299" s="24">
        <v>31423.65625</v>
      </c>
      <c r="F7299" s="24">
        <v>56823.62109375</v>
      </c>
      <c r="G7299" s="24">
        <v>122153.6328125</v>
      </c>
      <c r="H7299" s="24">
        <v>1007.9407958984375</v>
      </c>
    </row>
    <row r="7300" spans="1:8">
      <c r="A7300">
        <v>3</v>
      </c>
      <c r="B7300" t="s">
        <v>216</v>
      </c>
      <c r="C7300">
        <v>20</v>
      </c>
      <c r="D7300" s="24">
        <v>104483.6796875</v>
      </c>
      <c r="E7300" s="24">
        <v>35715.05859375</v>
      </c>
      <c r="F7300" s="24">
        <v>58991.46875</v>
      </c>
      <c r="G7300" s="24">
        <v>120814.9921875</v>
      </c>
      <c r="H7300" s="24">
        <v>651.79022216796875</v>
      </c>
    </row>
    <row r="7301" spans="1:8">
      <c r="A7301">
        <v>4</v>
      </c>
      <c r="B7301" t="s">
        <v>222</v>
      </c>
      <c r="C7301">
        <v>20</v>
      </c>
      <c r="D7301" s="24">
        <v>71672.90625</v>
      </c>
      <c r="E7301" s="24">
        <v>30449.423828125</v>
      </c>
      <c r="F7301" s="24">
        <v>62927.43359375</v>
      </c>
      <c r="G7301" s="24">
        <v>125889.1328125</v>
      </c>
      <c r="H7301" s="24">
        <v>587.66192626953125</v>
      </c>
    </row>
    <row r="7302" spans="1:8">
      <c r="A7302">
        <v>5</v>
      </c>
      <c r="B7302" t="s">
        <v>227</v>
      </c>
      <c r="C7302">
        <v>20</v>
      </c>
      <c r="D7302" s="24">
        <v>48464.99609375</v>
      </c>
      <c r="E7302" s="24">
        <v>19899.927734375</v>
      </c>
      <c r="F7302" s="24">
        <v>42685.671875</v>
      </c>
      <c r="G7302" s="24">
        <v>83547.625</v>
      </c>
      <c r="H7302" s="24">
        <v>285.61572265625</v>
      </c>
    </row>
    <row r="7303" spans="1:8">
      <c r="A7303">
        <v>6</v>
      </c>
      <c r="B7303" t="s">
        <v>231</v>
      </c>
      <c r="C7303">
        <v>20</v>
      </c>
      <c r="D7303" s="24">
        <v>39170.40625</v>
      </c>
      <c r="E7303" s="24">
        <v>19867.99609375</v>
      </c>
      <c r="F7303" s="24">
        <v>43268.3125</v>
      </c>
      <c r="G7303" s="24">
        <v>84068.8203125</v>
      </c>
      <c r="H7303" s="24">
        <v>182.52189636230469</v>
      </c>
    </row>
    <row r="7304" spans="1:8">
      <c r="A7304">
        <v>7</v>
      </c>
      <c r="B7304" t="s">
        <v>234</v>
      </c>
      <c r="C7304">
        <v>20</v>
      </c>
      <c r="D7304" s="24">
        <v>38472.51953125</v>
      </c>
      <c r="E7304" s="24">
        <v>20668.734375</v>
      </c>
      <c r="F7304" s="24">
        <v>44320.37109375</v>
      </c>
      <c r="G7304" s="24">
        <v>84243.7421875</v>
      </c>
      <c r="H7304" s="24">
        <v>-135.05180358886719</v>
      </c>
    </row>
    <row r="7305" spans="1:8">
      <c r="A7305">
        <v>8</v>
      </c>
      <c r="B7305" t="s">
        <v>236</v>
      </c>
      <c r="C7305">
        <v>20</v>
      </c>
      <c r="D7305" s="24">
        <v>46713.1484375</v>
      </c>
      <c r="E7305" s="24">
        <v>24598.962890625</v>
      </c>
      <c r="F7305" s="24">
        <v>53763.71875</v>
      </c>
      <c r="G7305" s="24">
        <v>99496.4453125</v>
      </c>
      <c r="H7305" s="24">
        <v>61.4033203125</v>
      </c>
    </row>
    <row r="7306" spans="1:8">
      <c r="A7306">
        <v>9</v>
      </c>
      <c r="B7306" t="s">
        <v>237</v>
      </c>
      <c r="C7306">
        <v>20</v>
      </c>
      <c r="D7306" s="24">
        <v>1559.886474609375</v>
      </c>
      <c r="E7306" s="24">
        <v>500.02029418945312</v>
      </c>
      <c r="F7306" s="24">
        <v>183.83854675292969</v>
      </c>
      <c r="G7306" s="24">
        <v>659.9329833984375</v>
      </c>
      <c r="H7306" s="24">
        <v>187.7618408203125</v>
      </c>
    </row>
    <row r="7307" spans="1:8">
      <c r="A7307">
        <v>10</v>
      </c>
      <c r="B7307" t="s">
        <v>238</v>
      </c>
      <c r="C7307">
        <v>20</v>
      </c>
      <c r="D7307" s="24">
        <v>7573.662109375</v>
      </c>
      <c r="E7307" s="24">
        <v>1183.4232177734375</v>
      </c>
      <c r="F7307" s="24">
        <v>603.68646240234375</v>
      </c>
      <c r="G7307" s="24">
        <v>1493.4171142578125</v>
      </c>
      <c r="H7307" s="24">
        <v>777.40875244140625</v>
      </c>
    </row>
    <row r="7308" spans="1:8">
      <c r="A7308">
        <v>11</v>
      </c>
      <c r="B7308" t="s">
        <v>239</v>
      </c>
      <c r="C7308">
        <v>20</v>
      </c>
      <c r="D7308" s="24">
        <v>6046.4921875</v>
      </c>
      <c r="E7308" s="24">
        <v>1093.901123046875</v>
      </c>
      <c r="F7308" s="24">
        <v>908.0511474609375</v>
      </c>
      <c r="G7308" s="24">
        <v>1230.114990234375</v>
      </c>
      <c r="H7308" s="24">
        <v>418.03817749023438</v>
      </c>
    </row>
    <row r="7309" spans="1:8">
      <c r="A7309">
        <v>12</v>
      </c>
      <c r="B7309" t="s">
        <v>240</v>
      </c>
      <c r="C7309">
        <v>20</v>
      </c>
      <c r="D7309" s="24">
        <v>3212.6474609375</v>
      </c>
      <c r="E7309" s="24">
        <v>1016.0453491210938</v>
      </c>
      <c r="F7309" s="24">
        <v>721.98822021484375</v>
      </c>
      <c r="G7309" s="24">
        <v>1050.9329833984375</v>
      </c>
      <c r="H7309" s="24">
        <v>1116.076904296875</v>
      </c>
    </row>
    <row r="7310" spans="1:8">
      <c r="A7310">
        <v>13</v>
      </c>
      <c r="B7310" t="s">
        <v>241</v>
      </c>
      <c r="C7310">
        <v>20</v>
      </c>
      <c r="D7310" s="24">
        <v>2414.828857421875</v>
      </c>
      <c r="E7310" s="24">
        <v>348.19485473632812</v>
      </c>
      <c r="F7310" s="24">
        <v>243.1737060546875</v>
      </c>
      <c r="G7310" s="24">
        <v>1208.9317626953125</v>
      </c>
      <c r="H7310" s="24">
        <v>492.47952270507812</v>
      </c>
    </row>
    <row r="7311" spans="1:8">
      <c r="A7311">
        <v>14</v>
      </c>
      <c r="B7311" t="s">
        <v>242</v>
      </c>
      <c r="C7311">
        <v>20</v>
      </c>
      <c r="D7311" s="24">
        <v>8136.07958984375</v>
      </c>
      <c r="E7311" s="24">
        <v>1148.5660400390625</v>
      </c>
      <c r="F7311" s="24">
        <v>891.63531494140625</v>
      </c>
      <c r="G7311" s="24">
        <v>1219.6480712890625</v>
      </c>
      <c r="H7311" s="24">
        <v>962.79705810546875</v>
      </c>
    </row>
    <row r="7312" spans="1:8">
      <c r="A7312">
        <v>15</v>
      </c>
      <c r="B7312" t="s">
        <v>243</v>
      </c>
      <c r="C7312">
        <v>20</v>
      </c>
      <c r="D7312" s="24">
        <v>16126.6318359375</v>
      </c>
      <c r="E7312" s="24">
        <v>2375.71337890625</v>
      </c>
      <c r="F7312" s="24">
        <v>1208.2789306640625</v>
      </c>
      <c r="G7312" s="24">
        <v>2071.170166015625</v>
      </c>
      <c r="H7312" s="24">
        <v>1284.7659912109375</v>
      </c>
    </row>
    <row r="7313" spans="1:8">
      <c r="A7313">
        <v>16</v>
      </c>
      <c r="B7313" t="s">
        <v>244</v>
      </c>
      <c r="C7313">
        <v>20</v>
      </c>
      <c r="D7313" s="24">
        <v>25906.734375</v>
      </c>
      <c r="E7313" s="24">
        <v>3765.537353515625</v>
      </c>
      <c r="F7313" s="24">
        <v>2714.65576171875</v>
      </c>
      <c r="G7313" s="24">
        <v>3126.356201171875</v>
      </c>
      <c r="H7313" s="24">
        <v>-9.0862817764282227</v>
      </c>
    </row>
    <row r="7314" spans="1:8">
      <c r="A7314">
        <v>17</v>
      </c>
      <c r="B7314" t="s">
        <v>245</v>
      </c>
      <c r="C7314">
        <v>20</v>
      </c>
      <c r="D7314" s="24">
        <v>4591.7412109375</v>
      </c>
      <c r="E7314" s="24">
        <v>836.42822265625</v>
      </c>
      <c r="F7314" s="24">
        <v>890.386962890625</v>
      </c>
      <c r="G7314" s="24">
        <v>1237.925048828125</v>
      </c>
      <c r="H7314" s="24">
        <v>775.22088623046875</v>
      </c>
    </row>
    <row r="7315" spans="1:8">
      <c r="A7315">
        <v>18</v>
      </c>
      <c r="B7315" t="s">
        <v>246</v>
      </c>
      <c r="C7315">
        <v>20</v>
      </c>
      <c r="D7315" s="24">
        <v>693.63800048828125</v>
      </c>
      <c r="E7315" s="24">
        <v>65.33319091796875</v>
      </c>
      <c r="F7315" s="24">
        <v>74.100006103515625</v>
      </c>
      <c r="G7315" s="24">
        <v>-2620.762451171875</v>
      </c>
      <c r="H7315" s="24">
        <v>667.2177734375</v>
      </c>
    </row>
    <row r="7316" spans="1:8">
      <c r="A7316">
        <v>19</v>
      </c>
      <c r="B7316" t="s">
        <v>247</v>
      </c>
      <c r="C7316">
        <v>20</v>
      </c>
      <c r="D7316" s="24">
        <v>5069.5869140625</v>
      </c>
      <c r="E7316" s="24">
        <v>1026.5166015625</v>
      </c>
      <c r="F7316" s="24">
        <v>552.1102294921875</v>
      </c>
      <c r="G7316" s="24">
        <v>1340.2572021484375</v>
      </c>
      <c r="H7316" s="24">
        <v>1220.4290771484375</v>
      </c>
    </row>
    <row r="7317" spans="1:8">
      <c r="A7317">
        <v>20</v>
      </c>
      <c r="B7317" t="s">
        <v>248</v>
      </c>
      <c r="C7317">
        <v>20</v>
      </c>
      <c r="D7317" s="24">
        <v>911395.9375</v>
      </c>
      <c r="E7317" s="24">
        <v>98047.3984375</v>
      </c>
      <c r="F7317" s="24">
        <v>45018.9375</v>
      </c>
      <c r="G7317" s="24">
        <v>39018.9296875</v>
      </c>
      <c r="H7317" s="24">
        <v>12328.7724609375</v>
      </c>
    </row>
    <row r="7318" spans="1:8">
      <c r="A7318">
        <v>21</v>
      </c>
      <c r="B7318" t="s">
        <v>249</v>
      </c>
      <c r="C7318">
        <v>20</v>
      </c>
      <c r="D7318" s="24">
        <v>614.31500244140625</v>
      </c>
      <c r="E7318" s="24">
        <v>-13.744732856750488</v>
      </c>
      <c r="F7318" s="24">
        <v>-96.853607177734375</v>
      </c>
      <c r="G7318" s="24">
        <v>934.7940673828125</v>
      </c>
      <c r="H7318" s="24">
        <v>446.605712890625</v>
      </c>
    </row>
    <row r="7319" spans="1:8">
      <c r="A7319">
        <v>22</v>
      </c>
      <c r="B7319" t="s">
        <v>250</v>
      </c>
      <c r="C7319">
        <v>20</v>
      </c>
      <c r="D7319" s="24">
        <v>3094.01171875</v>
      </c>
      <c r="E7319" s="24">
        <v>742.14794921875</v>
      </c>
      <c r="F7319" s="24">
        <v>566.59320068359375</v>
      </c>
      <c r="G7319" s="24">
        <v>1215.99365234375</v>
      </c>
      <c r="H7319" s="24">
        <v>372.26846313476562</v>
      </c>
    </row>
    <row r="7320" spans="1:8">
      <c r="A7320">
        <v>23</v>
      </c>
      <c r="B7320" t="s">
        <v>251</v>
      </c>
      <c r="C7320">
        <v>20</v>
      </c>
      <c r="D7320" s="24">
        <v>2920.906982421875</v>
      </c>
      <c r="E7320" s="24">
        <v>664.3570556640625</v>
      </c>
      <c r="F7320" s="24">
        <v>90.243026733398438</v>
      </c>
      <c r="G7320" s="24">
        <v>545.35003662109375</v>
      </c>
      <c r="H7320" s="24">
        <v>275.3544921875</v>
      </c>
    </row>
    <row r="7321" spans="1:8">
      <c r="A7321">
        <v>24</v>
      </c>
      <c r="B7321" t="s">
        <v>252</v>
      </c>
      <c r="C7321">
        <v>20</v>
      </c>
      <c r="D7321" s="24">
        <v>5165.50634765625</v>
      </c>
      <c r="E7321" s="24">
        <v>862.46990966796875</v>
      </c>
      <c r="F7321" s="24">
        <v>379.97003173828125</v>
      </c>
      <c r="G7321" s="24">
        <v>1084.2315673828125</v>
      </c>
      <c r="H7321" s="24">
        <v>333.07476806640625</v>
      </c>
    </row>
    <row r="7322" spans="1:8">
      <c r="A7322">
        <v>25</v>
      </c>
      <c r="B7322" t="s">
        <v>253</v>
      </c>
      <c r="C7322">
        <v>20</v>
      </c>
      <c r="D7322" s="24">
        <v>39116.6171875</v>
      </c>
      <c r="E7322" s="24">
        <v>19640.654296875</v>
      </c>
      <c r="F7322" s="24">
        <v>43563.7265625</v>
      </c>
      <c r="G7322" s="24">
        <v>92464.96875</v>
      </c>
      <c r="H7322" s="24">
        <v>130.39701843261719</v>
      </c>
    </row>
    <row r="7323" spans="1:8">
      <c r="A7323">
        <v>26</v>
      </c>
      <c r="B7323" t="s">
        <v>254</v>
      </c>
      <c r="C7323">
        <v>20</v>
      </c>
      <c r="D7323" s="24">
        <v>54555.68359375</v>
      </c>
      <c r="E7323" s="24">
        <v>26118.048828125</v>
      </c>
      <c r="F7323" s="24">
        <v>57554.14453125</v>
      </c>
      <c r="G7323" s="24">
        <v>117871.546875</v>
      </c>
      <c r="H7323" s="24">
        <v>1300.6029052734375</v>
      </c>
    </row>
    <row r="7324" spans="1:8">
      <c r="A7324">
        <v>27</v>
      </c>
      <c r="B7324" t="s">
        <v>255</v>
      </c>
      <c r="C7324">
        <v>20</v>
      </c>
      <c r="D7324" s="24">
        <v>28851.306640625</v>
      </c>
      <c r="E7324" s="24">
        <v>17351.576171875</v>
      </c>
      <c r="F7324" s="24">
        <v>38503.1015625</v>
      </c>
      <c r="G7324" s="24">
        <v>78240.3125</v>
      </c>
      <c r="H7324" s="24">
        <v>53.88275146484375</v>
      </c>
    </row>
    <row r="7325" spans="1:8">
      <c r="A7325">
        <v>28</v>
      </c>
      <c r="B7325" t="s">
        <v>256</v>
      </c>
      <c r="C7325">
        <v>20</v>
      </c>
      <c r="D7325" s="24">
        <v>50824.03515625</v>
      </c>
      <c r="E7325" s="24">
        <v>26163.662109375</v>
      </c>
      <c r="F7325" s="24">
        <v>56629.26171875</v>
      </c>
      <c r="G7325" s="24">
        <v>110888.921875</v>
      </c>
      <c r="H7325" s="24">
        <v>410.71511840820312</v>
      </c>
    </row>
    <row r="7326" spans="1:8">
      <c r="A7326">
        <v>29</v>
      </c>
      <c r="B7326" t="s">
        <v>282</v>
      </c>
      <c r="C7326">
        <v>20</v>
      </c>
      <c r="D7326" s="24">
        <v>28685.453125</v>
      </c>
      <c r="E7326" s="24">
        <v>15924.1826171875</v>
      </c>
      <c r="F7326" s="24">
        <v>36749.1875</v>
      </c>
      <c r="G7326" s="24">
        <v>70794.25</v>
      </c>
      <c r="H7326" s="24">
        <v>-94.618507385253906</v>
      </c>
    </row>
    <row r="7327" spans="1:8">
      <c r="A7327">
        <v>30</v>
      </c>
      <c r="B7327" t="s">
        <v>284</v>
      </c>
      <c r="C7327">
        <v>20</v>
      </c>
      <c r="D7327" s="24">
        <v>13489.201171875</v>
      </c>
      <c r="E7327" s="24">
        <v>11751.755859375</v>
      </c>
      <c r="F7327" s="24">
        <v>32348.763671875</v>
      </c>
      <c r="G7327" s="24">
        <v>61702.6796875</v>
      </c>
      <c r="H7327" s="24">
        <v>-578.22918701171875</v>
      </c>
    </row>
    <row r="7328" spans="1:8">
      <c r="A7328">
        <v>31</v>
      </c>
      <c r="B7328" t="s">
        <v>285</v>
      </c>
      <c r="C7328">
        <v>20</v>
      </c>
      <c r="D7328" s="24">
        <v>42389.52734375</v>
      </c>
      <c r="E7328" s="24">
        <v>22319.908203125</v>
      </c>
      <c r="F7328" s="24">
        <v>49554.578125</v>
      </c>
      <c r="G7328" s="24">
        <v>91455.6875</v>
      </c>
      <c r="H7328" s="24">
        <v>172.73301696777344</v>
      </c>
    </row>
    <row r="7329" spans="1:8">
      <c r="A7329">
        <v>32</v>
      </c>
      <c r="B7329" t="s">
        <v>286</v>
      </c>
      <c r="C7329">
        <v>20</v>
      </c>
      <c r="D7329" s="24">
        <v>40714.6796875</v>
      </c>
      <c r="E7329" s="24">
        <v>21300.408203125</v>
      </c>
      <c r="F7329" s="24">
        <v>47691.5390625</v>
      </c>
      <c r="G7329" s="24">
        <v>87527.0234375</v>
      </c>
      <c r="H7329" s="24">
        <v>1083.3724365234375</v>
      </c>
    </row>
    <row r="7330" spans="1:8">
      <c r="A7330">
        <v>33</v>
      </c>
      <c r="B7330" t="s">
        <v>287</v>
      </c>
      <c r="C7330">
        <v>20</v>
      </c>
      <c r="D7330" s="24">
        <v>5877.5703125</v>
      </c>
      <c r="E7330" s="24">
        <v>1158.32177734375</v>
      </c>
      <c r="F7330" s="24">
        <v>657.30010986328125</v>
      </c>
      <c r="G7330" s="24">
        <v>1312.7598876953125</v>
      </c>
      <c r="H7330" s="24">
        <v>657.36883544921875</v>
      </c>
    </row>
    <row r="7331" spans="1:8">
      <c r="A7331">
        <v>34</v>
      </c>
      <c r="B7331" t="s">
        <v>288</v>
      </c>
      <c r="C7331">
        <v>20</v>
      </c>
      <c r="D7331" s="24">
        <v>5149.193359375</v>
      </c>
      <c r="E7331" s="24">
        <v>906.03045654296875</v>
      </c>
      <c r="F7331" s="24">
        <v>963.5941162109375</v>
      </c>
      <c r="G7331" s="24">
        <v>1203.2598876953125</v>
      </c>
      <c r="H7331" s="24">
        <v>1682.3634033203125</v>
      </c>
    </row>
    <row r="7332" spans="1:8">
      <c r="A7332">
        <v>35</v>
      </c>
      <c r="B7332" t="s">
        <v>289</v>
      </c>
      <c r="C7332">
        <v>20</v>
      </c>
      <c r="D7332" s="24">
        <v>3974.5126953125</v>
      </c>
      <c r="E7332" s="24">
        <v>190.49320983886719</v>
      </c>
      <c r="F7332" s="24">
        <v>637.2479248046875</v>
      </c>
      <c r="G7332" s="24">
        <v>568.42169189453125</v>
      </c>
      <c r="H7332" s="24">
        <v>577.0108642578125</v>
      </c>
    </row>
    <row r="7333" spans="1:8">
      <c r="A7333">
        <v>36</v>
      </c>
      <c r="B7333" t="s">
        <v>290</v>
      </c>
      <c r="C7333">
        <v>20</v>
      </c>
      <c r="D7333" s="24">
        <v>4927.67822265625</v>
      </c>
      <c r="E7333" s="24">
        <v>692.92730712890625</v>
      </c>
      <c r="F7333" s="24">
        <v>829.7210693359375</v>
      </c>
      <c r="G7333" s="24">
        <v>1539.385009765625</v>
      </c>
      <c r="H7333" s="24">
        <v>866.42108154296875</v>
      </c>
    </row>
    <row r="7334" spans="1:8">
      <c r="A7334">
        <v>37</v>
      </c>
      <c r="B7334" t="s">
        <v>291</v>
      </c>
      <c r="C7334">
        <v>20</v>
      </c>
      <c r="D7334" s="24">
        <v>3846.57275390625</v>
      </c>
      <c r="E7334" s="24">
        <v>895.83447265625</v>
      </c>
      <c r="F7334" s="24">
        <v>334.61837768554688</v>
      </c>
      <c r="G7334" s="24">
        <v>657.76751708984375</v>
      </c>
      <c r="H7334" s="24">
        <v>797.864501953125</v>
      </c>
    </row>
    <row r="7335" spans="1:8">
      <c r="A7335">
        <v>38</v>
      </c>
      <c r="B7335" t="s">
        <v>293</v>
      </c>
      <c r="C7335">
        <v>20</v>
      </c>
      <c r="D7335" s="24">
        <v>1007.4521484375</v>
      </c>
      <c r="E7335" s="24">
        <v>491.9124755859375</v>
      </c>
      <c r="F7335" s="24">
        <v>-102.54781341552734</v>
      </c>
      <c r="G7335" s="24">
        <v>649.98468017578125</v>
      </c>
      <c r="H7335" s="24">
        <v>-27.574115753173828</v>
      </c>
    </row>
    <row r="7336" spans="1:8">
      <c r="A7336">
        <v>39</v>
      </c>
      <c r="B7336" t="s">
        <v>294</v>
      </c>
      <c r="C7336">
        <v>20</v>
      </c>
      <c r="D7336" s="24">
        <v>3217.352294921875</v>
      </c>
      <c r="E7336" s="24">
        <v>766.76171875</v>
      </c>
      <c r="F7336" s="24">
        <v>286.59976196289062</v>
      </c>
      <c r="G7336" s="24">
        <v>852.61334228515625</v>
      </c>
      <c r="H7336" s="24">
        <v>601.23162841796875</v>
      </c>
    </row>
    <row r="7337" spans="1:8">
      <c r="A7337">
        <v>40</v>
      </c>
      <c r="B7337" t="s">
        <v>295</v>
      </c>
      <c r="C7337">
        <v>20</v>
      </c>
      <c r="D7337" s="24">
        <v>4792.7080078125</v>
      </c>
      <c r="E7337" s="24">
        <v>1457.4224853515625</v>
      </c>
      <c r="F7337" s="24">
        <v>736.4976806640625</v>
      </c>
      <c r="G7337" s="24">
        <v>1083.1485595703125</v>
      </c>
      <c r="H7337" s="24">
        <v>241.12481689453125</v>
      </c>
    </row>
    <row r="7338" spans="1:8">
      <c r="A7338">
        <v>41</v>
      </c>
      <c r="B7338" t="s">
        <v>296</v>
      </c>
      <c r="C7338">
        <v>20</v>
      </c>
      <c r="D7338" s="24">
        <v>1426.9560546875</v>
      </c>
      <c r="E7338" s="24">
        <v>419.53704833984375</v>
      </c>
      <c r="F7338" s="24">
        <v>420.31475830078125</v>
      </c>
      <c r="G7338" s="24">
        <v>293.95892333984375</v>
      </c>
      <c r="H7338" s="24">
        <v>281.4393310546875</v>
      </c>
    </row>
    <row r="7339" spans="1:8">
      <c r="A7339">
        <v>42</v>
      </c>
      <c r="B7339" t="s">
        <v>297</v>
      </c>
      <c r="C7339">
        <v>20</v>
      </c>
      <c r="D7339" s="24">
        <v>1421.4677734375</v>
      </c>
      <c r="E7339" s="24">
        <v>356.48101806640625</v>
      </c>
      <c r="F7339" s="24">
        <v>-290.19818115234375</v>
      </c>
      <c r="G7339" s="24">
        <v>200.90653991699219</v>
      </c>
      <c r="H7339" s="24">
        <v>-114.91355895996094</v>
      </c>
    </row>
    <row r="7340" spans="1:8">
      <c r="A7340">
        <v>43</v>
      </c>
      <c r="B7340" t="s">
        <v>298</v>
      </c>
      <c r="C7340">
        <v>20</v>
      </c>
      <c r="D7340" s="24">
        <v>5243.26513671875</v>
      </c>
      <c r="E7340" s="24">
        <v>799.5595703125</v>
      </c>
      <c r="F7340" s="24">
        <v>553.50384521484375</v>
      </c>
      <c r="G7340" s="24">
        <v>167.96037292480469</v>
      </c>
      <c r="H7340" s="24">
        <v>716.7132568359375</v>
      </c>
    </row>
    <row r="7341" spans="1:8">
      <c r="A7341">
        <v>44</v>
      </c>
      <c r="B7341" t="s">
        <v>299</v>
      </c>
      <c r="C7341">
        <v>20</v>
      </c>
      <c r="D7341" s="24">
        <v>3995.983154296875</v>
      </c>
      <c r="E7341" s="24">
        <v>893.857421875</v>
      </c>
      <c r="F7341" s="24">
        <v>194.070556640625</v>
      </c>
      <c r="G7341" s="24">
        <v>951.21966552734375</v>
      </c>
      <c r="H7341" s="24">
        <v>160.5433349609375</v>
      </c>
    </row>
    <row r="7342" spans="1:8">
      <c r="A7342">
        <v>45</v>
      </c>
      <c r="B7342" t="s">
        <v>300</v>
      </c>
      <c r="C7342">
        <v>20</v>
      </c>
      <c r="D7342" s="24">
        <v>2463.770263671875</v>
      </c>
      <c r="E7342" s="24">
        <v>815.53155517578125</v>
      </c>
      <c r="F7342" s="24">
        <v>478.9520263671875</v>
      </c>
      <c r="G7342" s="24">
        <v>882.33416748046875</v>
      </c>
      <c r="H7342" s="24">
        <v>622.18914794921875</v>
      </c>
    </row>
    <row r="7343" spans="1:8">
      <c r="A7343">
        <v>46</v>
      </c>
      <c r="B7343" t="s">
        <v>302</v>
      </c>
      <c r="C7343">
        <v>20</v>
      </c>
      <c r="D7343" s="24">
        <v>4709.736328125</v>
      </c>
      <c r="E7343" s="24">
        <v>769.90020751953125</v>
      </c>
      <c r="F7343" s="24">
        <v>262.17547607421875</v>
      </c>
      <c r="G7343" s="24">
        <v>1003.7152099609375</v>
      </c>
      <c r="H7343" s="24">
        <v>533.93798828125</v>
      </c>
    </row>
    <row r="7344" spans="1:8">
      <c r="A7344">
        <v>47</v>
      </c>
      <c r="B7344" t="s">
        <v>304</v>
      </c>
      <c r="C7344">
        <v>20</v>
      </c>
      <c r="D7344" s="24">
        <v>1564.5155029296875</v>
      </c>
      <c r="E7344" s="24">
        <v>47.398582458496094</v>
      </c>
      <c r="F7344" s="24">
        <v>84.388389587402344</v>
      </c>
      <c r="G7344" s="24">
        <v>703.35626220703125</v>
      </c>
      <c r="H7344" s="24">
        <v>661.76934814453125</v>
      </c>
    </row>
    <row r="7345" spans="1:8">
      <c r="A7345">
        <v>48</v>
      </c>
      <c r="B7345" t="s">
        <v>306</v>
      </c>
      <c r="C7345">
        <v>20</v>
      </c>
      <c r="D7345" s="24">
        <v>4306.28173828125</v>
      </c>
      <c r="E7345" s="24">
        <v>768.23614501953125</v>
      </c>
      <c r="F7345" s="24">
        <v>359.66494750976562</v>
      </c>
      <c r="G7345" s="24">
        <v>1029.9210205078125</v>
      </c>
      <c r="H7345" s="24">
        <v>886.46026611328125</v>
      </c>
    </row>
    <row r="7346" spans="1:8">
      <c r="A7346">
        <v>49</v>
      </c>
      <c r="B7346" t="s">
        <v>301</v>
      </c>
      <c r="C7346">
        <v>20</v>
      </c>
      <c r="D7346" s="24">
        <v>52227.18359375</v>
      </c>
      <c r="E7346" s="24">
        <v>24568.384765625</v>
      </c>
      <c r="F7346" s="24">
        <v>51015.5625</v>
      </c>
      <c r="G7346" s="24">
        <v>108105.296875</v>
      </c>
      <c r="H7346" s="24">
        <v>517.39666748046875</v>
      </c>
    </row>
    <row r="7347" spans="1:8">
      <c r="A7347">
        <v>50</v>
      </c>
      <c r="B7347" t="s">
        <v>303</v>
      </c>
      <c r="C7347">
        <v>20</v>
      </c>
      <c r="D7347" s="24">
        <v>33187.63671875</v>
      </c>
      <c r="E7347" s="24">
        <v>16615.056640625</v>
      </c>
      <c r="F7347" s="24">
        <v>37267.640625</v>
      </c>
      <c r="G7347" s="24">
        <v>78010.2109375</v>
      </c>
      <c r="H7347" s="24">
        <v>419.74240112304688</v>
      </c>
    </row>
    <row r="7348" spans="1:8">
      <c r="A7348">
        <v>51</v>
      </c>
      <c r="B7348" t="s">
        <v>305</v>
      </c>
      <c r="C7348">
        <v>20</v>
      </c>
      <c r="D7348" s="24">
        <v>41900.93359375</v>
      </c>
      <c r="E7348" s="24">
        <v>21635.330078125</v>
      </c>
      <c r="F7348" s="24">
        <v>46715.921875</v>
      </c>
      <c r="G7348" s="24">
        <v>90920.4765625</v>
      </c>
      <c r="H7348" s="24">
        <v>502.61154174804688</v>
      </c>
    </row>
    <row r="7349" spans="1:8">
      <c r="A7349">
        <v>52</v>
      </c>
      <c r="B7349" t="s">
        <v>307</v>
      </c>
      <c r="C7349">
        <v>20</v>
      </c>
      <c r="D7349" s="24">
        <v>48010.72265625</v>
      </c>
      <c r="E7349" s="24">
        <v>23319.703125</v>
      </c>
      <c r="F7349" s="24">
        <v>48826.51953125</v>
      </c>
      <c r="G7349" s="24">
        <v>93774.171875</v>
      </c>
      <c r="H7349" s="24">
        <v>2160.94775390625</v>
      </c>
    </row>
    <row r="7350" spans="1:8">
      <c r="A7350">
        <v>53</v>
      </c>
      <c r="B7350" t="s">
        <v>308</v>
      </c>
      <c r="C7350">
        <v>20</v>
      </c>
      <c r="D7350" s="24">
        <v>25941.51171875</v>
      </c>
      <c r="E7350" s="24">
        <v>15670.3955078125</v>
      </c>
      <c r="F7350" s="24">
        <v>33891.5</v>
      </c>
      <c r="G7350" s="24">
        <v>63104.64453125</v>
      </c>
      <c r="H7350" s="24">
        <v>525.2479248046875</v>
      </c>
    </row>
    <row r="7351" spans="1:8">
      <c r="A7351">
        <v>54</v>
      </c>
      <c r="B7351" t="s">
        <v>309</v>
      </c>
      <c r="C7351">
        <v>20</v>
      </c>
      <c r="D7351" s="24">
        <v>28918.11328125</v>
      </c>
      <c r="E7351" s="24">
        <v>15345.8642578125</v>
      </c>
      <c r="F7351" s="24">
        <v>33570.2109375</v>
      </c>
      <c r="G7351" s="24">
        <v>63037.96484375</v>
      </c>
      <c r="H7351" s="24">
        <v>698.73681640625</v>
      </c>
    </row>
    <row r="7352" spans="1:8">
      <c r="A7352">
        <v>55</v>
      </c>
      <c r="B7352" t="s">
        <v>310</v>
      </c>
      <c r="C7352">
        <v>20</v>
      </c>
      <c r="D7352" s="24">
        <v>37841.328125</v>
      </c>
      <c r="E7352" s="24">
        <v>19639.095703125</v>
      </c>
      <c r="F7352" s="24">
        <v>41119.75390625</v>
      </c>
      <c r="G7352" s="24">
        <v>73933.53125</v>
      </c>
      <c r="H7352" s="24">
        <v>618.0565185546875</v>
      </c>
    </row>
    <row r="7353" spans="1:8">
      <c r="A7353">
        <v>56</v>
      </c>
      <c r="B7353" t="s">
        <v>311</v>
      </c>
      <c r="C7353">
        <v>20</v>
      </c>
      <c r="D7353" s="24">
        <v>24694.05859375</v>
      </c>
      <c r="E7353" s="24">
        <v>14262.1259765625</v>
      </c>
      <c r="F7353" s="24">
        <v>31370.87890625</v>
      </c>
      <c r="G7353" s="24">
        <v>56750.58203125</v>
      </c>
      <c r="H7353" s="24">
        <v>460.2745361328125</v>
      </c>
    </row>
    <row r="7354" spans="1:8">
      <c r="A7354">
        <v>57</v>
      </c>
      <c r="B7354" t="s">
        <v>317</v>
      </c>
      <c r="C7354">
        <v>20</v>
      </c>
      <c r="D7354" s="24">
        <v>4102.7060546875</v>
      </c>
      <c r="E7354" s="24">
        <v>725.6243896484375</v>
      </c>
      <c r="F7354" s="24">
        <v>944.323486328125</v>
      </c>
      <c r="G7354" s="24">
        <v>337.91384887695312</v>
      </c>
      <c r="H7354" s="24">
        <v>122.34957885742188</v>
      </c>
    </row>
    <row r="7355" spans="1:8">
      <c r="A7355">
        <v>58</v>
      </c>
      <c r="B7355" t="s">
        <v>319</v>
      </c>
      <c r="C7355">
        <v>20</v>
      </c>
      <c r="D7355" s="24">
        <v>6668.1708984375</v>
      </c>
      <c r="E7355" s="24">
        <v>637.39849853515625</v>
      </c>
      <c r="F7355" s="24">
        <v>775.63372802734375</v>
      </c>
      <c r="G7355" s="24">
        <v>928.787841796875</v>
      </c>
      <c r="H7355" s="24">
        <v>798.24017333984375</v>
      </c>
    </row>
    <row r="7356" spans="1:8">
      <c r="A7356">
        <v>59</v>
      </c>
      <c r="B7356" t="s">
        <v>321</v>
      </c>
      <c r="C7356">
        <v>20</v>
      </c>
      <c r="D7356" s="24">
        <v>5668.94580078125</v>
      </c>
      <c r="E7356" s="24">
        <v>1799.6180419921875</v>
      </c>
      <c r="F7356" s="24">
        <v>1347.0587158203125</v>
      </c>
      <c r="G7356" s="24">
        <v>1819.6519775390625</v>
      </c>
      <c r="H7356" s="24">
        <v>797.9444580078125</v>
      </c>
    </row>
    <row r="7357" spans="1:8">
      <c r="A7357">
        <v>60</v>
      </c>
      <c r="B7357" t="s">
        <v>322</v>
      </c>
      <c r="C7357">
        <v>20</v>
      </c>
      <c r="D7357" s="24">
        <v>8388.70703125</v>
      </c>
      <c r="E7357" s="24">
        <v>1528.4957275390625</v>
      </c>
      <c r="F7357" s="24">
        <v>1042.21435546875</v>
      </c>
      <c r="G7357" s="24">
        <v>1561.998046875</v>
      </c>
      <c r="H7357" s="24">
        <v>557.18536376953125</v>
      </c>
    </row>
    <row r="7358" spans="1:8">
      <c r="A7358">
        <v>61</v>
      </c>
      <c r="B7358" t="s">
        <v>325</v>
      </c>
      <c r="C7358">
        <v>20</v>
      </c>
      <c r="D7358" s="24">
        <v>9034.40625</v>
      </c>
      <c r="E7358" s="24">
        <v>1549.53173828125</v>
      </c>
      <c r="F7358" s="24">
        <v>1202.628173828125</v>
      </c>
      <c r="G7358" s="24">
        <v>761.86944580078125</v>
      </c>
      <c r="H7358" s="24">
        <v>963.74627685546875</v>
      </c>
    </row>
    <row r="7359" spans="1:8">
      <c r="A7359">
        <v>62</v>
      </c>
      <c r="B7359" t="s">
        <v>327</v>
      </c>
      <c r="C7359">
        <v>20</v>
      </c>
      <c r="D7359" s="24">
        <v>4819.3662109375</v>
      </c>
      <c r="E7359" s="24">
        <v>1082.0155029296875</v>
      </c>
      <c r="F7359" s="24">
        <v>245.6978759765625</v>
      </c>
      <c r="G7359" s="24">
        <v>974.1165771484375</v>
      </c>
      <c r="H7359" s="24">
        <v>445.67864990234375</v>
      </c>
    </row>
    <row r="7360" spans="1:8">
      <c r="A7360">
        <v>63</v>
      </c>
      <c r="B7360" t="s">
        <v>330</v>
      </c>
      <c r="C7360">
        <v>20</v>
      </c>
      <c r="D7360" s="24">
        <v>2479.094482421875</v>
      </c>
      <c r="E7360" s="24">
        <v>156.55711364746094</v>
      </c>
      <c r="F7360" s="24">
        <v>508.79367065429688</v>
      </c>
      <c r="G7360" s="24">
        <v>534.32086181640625</v>
      </c>
      <c r="H7360" s="24">
        <v>221.95701599121094</v>
      </c>
    </row>
    <row r="7361" spans="1:8">
      <c r="A7361">
        <v>64</v>
      </c>
      <c r="B7361" t="s">
        <v>332</v>
      </c>
      <c r="C7361">
        <v>20</v>
      </c>
      <c r="D7361" s="24">
        <v>3265.510009765625</v>
      </c>
      <c r="E7361" s="24">
        <v>834.4014892578125</v>
      </c>
      <c r="F7361" s="24">
        <v>561.33038330078125</v>
      </c>
      <c r="G7361" s="24">
        <v>593.3038330078125</v>
      </c>
      <c r="H7361" s="24">
        <v>342.072021484375</v>
      </c>
    </row>
    <row r="7362" spans="1:8">
      <c r="A7362">
        <v>65</v>
      </c>
      <c r="B7362" t="s">
        <v>333</v>
      </c>
      <c r="C7362">
        <v>20</v>
      </c>
      <c r="D7362" s="24">
        <v>5045.994140625</v>
      </c>
      <c r="E7362" s="24">
        <v>869.67132568359375</v>
      </c>
      <c r="F7362" s="24">
        <v>329.08883666992188</v>
      </c>
      <c r="G7362" s="24">
        <v>925.949951171875</v>
      </c>
      <c r="H7362" s="24">
        <v>544.09014892578125</v>
      </c>
    </row>
    <row r="7363" spans="1:8">
      <c r="A7363">
        <v>66</v>
      </c>
      <c r="B7363" t="s">
        <v>334</v>
      </c>
      <c r="C7363">
        <v>20</v>
      </c>
      <c r="D7363" s="24">
        <v>2229.412109375</v>
      </c>
      <c r="E7363" s="24">
        <v>355.45156860351562</v>
      </c>
      <c r="F7363" s="24">
        <v>55.4439697265625</v>
      </c>
      <c r="G7363" s="24">
        <v>1490.7921142578125</v>
      </c>
      <c r="H7363" s="24">
        <v>779.01104736328125</v>
      </c>
    </row>
    <row r="7364" spans="1:8">
      <c r="A7364">
        <v>67</v>
      </c>
      <c r="B7364" t="s">
        <v>335</v>
      </c>
      <c r="C7364">
        <v>20</v>
      </c>
      <c r="D7364" s="24">
        <v>10429.224609375</v>
      </c>
      <c r="E7364" s="24">
        <v>2548.587646484375</v>
      </c>
      <c r="F7364" s="24">
        <v>1613.06298828125</v>
      </c>
      <c r="G7364" s="24">
        <v>2426.81396484375</v>
      </c>
      <c r="H7364" s="24">
        <v>1646.10986328125</v>
      </c>
    </row>
    <row r="7365" spans="1:8">
      <c r="A7365">
        <v>68</v>
      </c>
      <c r="B7365" t="s">
        <v>336</v>
      </c>
      <c r="C7365">
        <v>20</v>
      </c>
      <c r="D7365" s="24">
        <v>2706.7763671875</v>
      </c>
      <c r="E7365" s="24">
        <v>566.63482666015625</v>
      </c>
      <c r="F7365" s="24">
        <v>-167.8583984375</v>
      </c>
      <c r="G7365" s="24">
        <v>438.9434814453125</v>
      </c>
      <c r="H7365" s="24">
        <v>915.4910888671875</v>
      </c>
    </row>
    <row r="7366" spans="1:8">
      <c r="A7366">
        <v>69</v>
      </c>
      <c r="B7366" t="s">
        <v>337</v>
      </c>
      <c r="C7366">
        <v>20</v>
      </c>
      <c r="D7366" s="24">
        <v>2586.49365234375</v>
      </c>
      <c r="E7366" s="24">
        <v>881.294677734375</v>
      </c>
      <c r="F7366" s="24">
        <v>472.927734375</v>
      </c>
      <c r="G7366" s="24">
        <v>1126.180419921875</v>
      </c>
      <c r="H7366" s="24">
        <v>771.27880859375</v>
      </c>
    </row>
    <row r="7367" spans="1:8">
      <c r="A7367">
        <v>70</v>
      </c>
      <c r="B7367" t="s">
        <v>338</v>
      </c>
      <c r="C7367">
        <v>20</v>
      </c>
      <c r="D7367" s="24">
        <v>7658.8974609375</v>
      </c>
      <c r="E7367" s="24">
        <v>1191.7618408203125</v>
      </c>
      <c r="F7367" s="24">
        <v>745.306884765625</v>
      </c>
      <c r="G7367" s="24">
        <v>1084.1888427734375</v>
      </c>
      <c r="H7367" s="24">
        <v>614.16973876953125</v>
      </c>
    </row>
    <row r="7368" spans="1:8">
      <c r="A7368">
        <v>71</v>
      </c>
      <c r="B7368" t="s">
        <v>339</v>
      </c>
      <c r="C7368">
        <v>20</v>
      </c>
      <c r="D7368" s="24">
        <v>5891.52001953125</v>
      </c>
      <c r="E7368" s="24">
        <v>1128.144287109375</v>
      </c>
      <c r="F7368" s="24">
        <v>839.55389404296875</v>
      </c>
      <c r="G7368" s="24">
        <v>1150.2308349609375</v>
      </c>
      <c r="H7368" s="24">
        <v>527.48870849609375</v>
      </c>
    </row>
    <row r="7369" spans="1:8">
      <c r="A7369">
        <v>72</v>
      </c>
      <c r="B7369" t="s">
        <v>340</v>
      </c>
      <c r="C7369">
        <v>20</v>
      </c>
      <c r="D7369" s="24">
        <v>5208.00244140625</v>
      </c>
      <c r="E7369" s="24">
        <v>990.49285888671875</v>
      </c>
      <c r="F7369" s="24">
        <v>497.44674682617188</v>
      </c>
      <c r="G7369" s="24">
        <v>1215.8328857421875</v>
      </c>
      <c r="H7369" s="24">
        <v>889.80584716796875</v>
      </c>
    </row>
    <row r="7370" spans="1:8">
      <c r="A7370">
        <v>73</v>
      </c>
      <c r="B7370" t="s">
        <v>312</v>
      </c>
      <c r="C7370">
        <v>20</v>
      </c>
      <c r="D7370" s="24">
        <v>37464.3125</v>
      </c>
      <c r="E7370" s="24">
        <v>19842.125</v>
      </c>
      <c r="F7370" s="24">
        <v>37959.52734375</v>
      </c>
      <c r="G7370" s="24">
        <v>84801.40625</v>
      </c>
      <c r="H7370" s="24">
        <v>553.5587158203125</v>
      </c>
    </row>
    <row r="7371" spans="1:8">
      <c r="A7371">
        <v>74</v>
      </c>
      <c r="B7371" t="s">
        <v>314</v>
      </c>
      <c r="C7371">
        <v>20</v>
      </c>
      <c r="D7371" s="24">
        <v>55758.1484375</v>
      </c>
      <c r="E7371" s="24">
        <v>25791.8828125</v>
      </c>
      <c r="F7371" s="24">
        <v>48254.92578125</v>
      </c>
      <c r="G7371" s="24">
        <v>98939.5390625</v>
      </c>
      <c r="H7371" s="24">
        <v>681.29620361328125</v>
      </c>
    </row>
    <row r="7372" spans="1:8">
      <c r="A7372">
        <v>75</v>
      </c>
      <c r="B7372" t="s">
        <v>341</v>
      </c>
      <c r="C7372">
        <v>20</v>
      </c>
      <c r="D7372" s="24">
        <v>4454.205078125</v>
      </c>
      <c r="E7372" s="24">
        <v>1060.32275390625</v>
      </c>
      <c r="F7372" s="24">
        <v>1111.1893310546875</v>
      </c>
      <c r="G7372" s="24">
        <v>1519.7608642578125</v>
      </c>
      <c r="H7372" s="24">
        <v>913.79254150390625</v>
      </c>
    </row>
    <row r="7373" spans="1:8">
      <c r="A7373">
        <v>76</v>
      </c>
      <c r="B7373" t="s">
        <v>342</v>
      </c>
      <c r="C7373">
        <v>20</v>
      </c>
      <c r="D7373" s="24">
        <v>5878.33837890625</v>
      </c>
      <c r="E7373" s="24">
        <v>1299.364501953125</v>
      </c>
      <c r="F7373" s="24">
        <v>1092.0704345703125</v>
      </c>
      <c r="G7373" s="24">
        <v>1527.1192626953125</v>
      </c>
      <c r="H7373" s="24">
        <v>819.74652099609375</v>
      </c>
    </row>
    <row r="7374" spans="1:8">
      <c r="A7374">
        <v>77</v>
      </c>
      <c r="B7374" t="s">
        <v>343</v>
      </c>
      <c r="C7374">
        <v>20</v>
      </c>
      <c r="D7374" s="24">
        <v>2538.24609375</v>
      </c>
      <c r="E7374" s="24">
        <v>400.98916625976562</v>
      </c>
      <c r="F7374" s="24">
        <v>612.1370849609375</v>
      </c>
      <c r="G7374" s="24">
        <v>928.739990234375</v>
      </c>
      <c r="H7374" s="24">
        <v>208.53089904785156</v>
      </c>
    </row>
    <row r="7375" spans="1:8">
      <c r="A7375">
        <v>78</v>
      </c>
      <c r="B7375" t="s">
        <v>344</v>
      </c>
      <c r="C7375">
        <v>20</v>
      </c>
      <c r="D7375" s="24">
        <v>5368.75146484375</v>
      </c>
      <c r="E7375" s="24">
        <v>793.7430419921875</v>
      </c>
      <c r="F7375" s="24">
        <v>753.0809326171875</v>
      </c>
      <c r="G7375" s="24">
        <v>935.8272705078125</v>
      </c>
      <c r="H7375" s="24">
        <v>584.35162353515625</v>
      </c>
    </row>
    <row r="7376" spans="1:8">
      <c r="A7376">
        <v>79</v>
      </c>
      <c r="B7376" t="s">
        <v>345</v>
      </c>
      <c r="C7376">
        <v>20</v>
      </c>
      <c r="D7376" s="24">
        <v>13237.251953125</v>
      </c>
      <c r="E7376" s="24">
        <v>2265.953857421875</v>
      </c>
      <c r="F7376" s="24">
        <v>1479.8153076171875</v>
      </c>
      <c r="G7376" s="24">
        <v>1644.7725830078125</v>
      </c>
      <c r="H7376" s="24">
        <v>1020.1934814453125</v>
      </c>
    </row>
    <row r="7377" spans="1:8">
      <c r="A7377">
        <v>80</v>
      </c>
      <c r="B7377" t="s">
        <v>346</v>
      </c>
      <c r="C7377">
        <v>20</v>
      </c>
      <c r="D7377" s="24">
        <v>3053.9130859375</v>
      </c>
      <c r="E7377" s="24">
        <v>639.2037353515625</v>
      </c>
      <c r="F7377" s="24">
        <v>784.5618896484375</v>
      </c>
      <c r="G7377" s="24">
        <v>697.58892822265625</v>
      </c>
      <c r="H7377" s="24">
        <v>328.00289916992188</v>
      </c>
    </row>
    <row r="7378" spans="1:8">
      <c r="A7378">
        <v>81</v>
      </c>
      <c r="B7378" t="s">
        <v>347</v>
      </c>
      <c r="C7378">
        <v>20</v>
      </c>
      <c r="D7378" s="24">
        <v>7830.36669921875</v>
      </c>
      <c r="E7378" s="24">
        <v>1561.606201171875</v>
      </c>
      <c r="F7378" s="24">
        <v>861.9315185546875</v>
      </c>
      <c r="G7378" s="24">
        <v>1230.3306884765625</v>
      </c>
      <c r="H7378" s="24">
        <v>1002.7431640625</v>
      </c>
    </row>
    <row r="7379" spans="1:8">
      <c r="A7379">
        <v>82</v>
      </c>
      <c r="B7379" t="s">
        <v>348</v>
      </c>
      <c r="C7379">
        <v>20</v>
      </c>
      <c r="D7379" s="24">
        <v>5694.54443359375</v>
      </c>
      <c r="E7379" s="24">
        <v>813.530029296875</v>
      </c>
      <c r="F7379" s="24">
        <v>395.77313232421875</v>
      </c>
      <c r="G7379" s="24">
        <v>687.38232421875</v>
      </c>
      <c r="H7379" s="24">
        <v>394.66558837890625</v>
      </c>
    </row>
    <row r="7380" spans="1:8">
      <c r="A7380">
        <v>83</v>
      </c>
      <c r="B7380" t="s">
        <v>349</v>
      </c>
      <c r="C7380">
        <v>20</v>
      </c>
      <c r="D7380" s="24">
        <v>3596.542236328125</v>
      </c>
      <c r="E7380" s="24">
        <v>809.18524169921875</v>
      </c>
      <c r="F7380" s="24">
        <v>690.64105224609375</v>
      </c>
      <c r="G7380" s="24">
        <v>668.4183349609375</v>
      </c>
      <c r="H7380" s="24">
        <v>-9.2383270263671875</v>
      </c>
    </row>
    <row r="7381" spans="1:8">
      <c r="A7381">
        <v>84</v>
      </c>
      <c r="B7381" t="s">
        <v>350</v>
      </c>
      <c r="C7381">
        <v>20</v>
      </c>
      <c r="D7381" s="24">
        <v>1982.2236328125</v>
      </c>
      <c r="E7381" s="24">
        <v>923.980712890625</v>
      </c>
      <c r="F7381" s="24">
        <v>465.65081787109375</v>
      </c>
      <c r="G7381" s="24">
        <v>760.82110595703125</v>
      </c>
      <c r="H7381" s="24">
        <v>368.39120483398438</v>
      </c>
    </row>
    <row r="7382" spans="1:8">
      <c r="A7382">
        <v>85</v>
      </c>
      <c r="B7382" t="s">
        <v>351</v>
      </c>
      <c r="C7382">
        <v>20</v>
      </c>
      <c r="D7382" s="24">
        <v>5004.2568359375</v>
      </c>
      <c r="E7382" s="24">
        <v>685.506103515625</v>
      </c>
      <c r="F7382" s="24">
        <v>413.08111572265625</v>
      </c>
      <c r="G7382" s="24">
        <v>992.10858154296875</v>
      </c>
      <c r="H7382" s="24">
        <v>699.043212890625</v>
      </c>
    </row>
    <row r="7383" spans="1:8">
      <c r="A7383">
        <v>86</v>
      </c>
      <c r="B7383" t="s">
        <v>352</v>
      </c>
      <c r="C7383">
        <v>20</v>
      </c>
      <c r="D7383" s="24">
        <v>7534.068359375</v>
      </c>
      <c r="E7383" s="24">
        <v>1414.867919921875</v>
      </c>
      <c r="F7383" s="24">
        <v>477.16796875</v>
      </c>
      <c r="G7383" s="24">
        <v>3284.825439453125</v>
      </c>
      <c r="H7383" s="24">
        <v>1060.6884765625</v>
      </c>
    </row>
    <row r="7384" spans="1:8">
      <c r="A7384">
        <v>87</v>
      </c>
      <c r="B7384" t="s">
        <v>353</v>
      </c>
      <c r="C7384">
        <v>20</v>
      </c>
      <c r="D7384" s="24">
        <v>6299.02734375</v>
      </c>
      <c r="E7384" s="24">
        <v>1226.940673828125</v>
      </c>
      <c r="F7384" s="24">
        <v>834.00439453125</v>
      </c>
      <c r="G7384" s="24">
        <v>1217.108154296875</v>
      </c>
      <c r="H7384" s="24">
        <v>660.27166748046875</v>
      </c>
    </row>
    <row r="7385" spans="1:8">
      <c r="A7385">
        <v>88</v>
      </c>
      <c r="B7385" t="s">
        <v>354</v>
      </c>
      <c r="C7385">
        <v>20</v>
      </c>
      <c r="D7385" s="24">
        <v>78.288818359375</v>
      </c>
      <c r="E7385" s="24">
        <v>466.98736572265625</v>
      </c>
      <c r="F7385" s="24">
        <v>609.78350830078125</v>
      </c>
      <c r="G7385" s="24">
        <v>755.2618408203125</v>
      </c>
      <c r="H7385" s="24">
        <v>1022.1356201171875</v>
      </c>
    </row>
    <row r="7386" spans="1:8">
      <c r="A7386">
        <v>89</v>
      </c>
      <c r="B7386" t="s">
        <v>355</v>
      </c>
      <c r="C7386">
        <v>20</v>
      </c>
      <c r="D7386" s="24">
        <v>4290.54248046875</v>
      </c>
      <c r="E7386" s="24">
        <v>884.325439453125</v>
      </c>
      <c r="F7386" s="24">
        <v>728.00946044921875</v>
      </c>
      <c r="G7386" s="24">
        <v>1058.875</v>
      </c>
      <c r="H7386" s="24">
        <v>947.691162109375</v>
      </c>
    </row>
    <row r="7387" spans="1:8">
      <c r="A7387">
        <v>90</v>
      </c>
      <c r="B7387" t="s">
        <v>356</v>
      </c>
      <c r="C7387">
        <v>20</v>
      </c>
      <c r="D7387" s="24">
        <v>3590.67724609375</v>
      </c>
      <c r="E7387" s="24">
        <v>575.82659912109375</v>
      </c>
      <c r="F7387" s="24">
        <v>675.5838623046875</v>
      </c>
      <c r="G7387" s="24">
        <v>743.9486083984375</v>
      </c>
      <c r="H7387" s="24">
        <v>474.30560302734375</v>
      </c>
    </row>
    <row r="7388" spans="1:8">
      <c r="A7388">
        <v>91</v>
      </c>
      <c r="B7388" t="s">
        <v>357</v>
      </c>
      <c r="C7388">
        <v>20</v>
      </c>
      <c r="D7388" s="24">
        <v>2601.318603515625</v>
      </c>
      <c r="E7388" s="24">
        <v>823.98919677734375</v>
      </c>
      <c r="F7388" s="24">
        <v>492.0662841796875</v>
      </c>
      <c r="G7388" s="24">
        <v>703.10357666015625</v>
      </c>
      <c r="H7388" s="24">
        <v>285.35372924804688</v>
      </c>
    </row>
    <row r="7389" spans="1:8">
      <c r="A7389">
        <v>92</v>
      </c>
      <c r="B7389" t="s">
        <v>358</v>
      </c>
      <c r="C7389">
        <v>20</v>
      </c>
      <c r="D7389" s="24">
        <v>7564.49560546875</v>
      </c>
      <c r="E7389" s="24">
        <v>1027.975830078125</v>
      </c>
      <c r="F7389" s="24">
        <v>456.7127685546875</v>
      </c>
      <c r="G7389" s="24">
        <v>1400.2578125</v>
      </c>
      <c r="H7389" s="24">
        <v>757.76214599609375</v>
      </c>
    </row>
    <row r="7390" spans="1:8">
      <c r="A7390">
        <v>93</v>
      </c>
      <c r="B7390" t="s">
        <v>359</v>
      </c>
      <c r="C7390">
        <v>20</v>
      </c>
      <c r="D7390" s="24">
        <v>7896.93701171875</v>
      </c>
      <c r="E7390" s="24">
        <v>742.89935302734375</v>
      </c>
      <c r="F7390" s="24">
        <v>97.667190551757812</v>
      </c>
      <c r="G7390" s="24">
        <v>765.89996337890625</v>
      </c>
      <c r="H7390" s="24">
        <v>732.56842041015625</v>
      </c>
    </row>
    <row r="7391" spans="1:8">
      <c r="A7391">
        <v>94</v>
      </c>
      <c r="B7391" t="s">
        <v>360</v>
      </c>
      <c r="C7391">
        <v>20</v>
      </c>
      <c r="D7391" s="24">
        <v>2816.722900390625</v>
      </c>
      <c r="E7391" s="24">
        <v>840.5672607421875</v>
      </c>
      <c r="F7391" s="24">
        <v>865.75006103515625</v>
      </c>
      <c r="G7391" s="24">
        <v>639.54058837890625</v>
      </c>
      <c r="H7391" s="24">
        <v>511.44644165039062</v>
      </c>
    </row>
    <row r="7392" spans="1:8">
      <c r="A7392">
        <v>95</v>
      </c>
      <c r="B7392" t="s">
        <v>361</v>
      </c>
      <c r="C7392">
        <v>20</v>
      </c>
      <c r="D7392" s="24">
        <v>2647.203369140625</v>
      </c>
      <c r="E7392" s="24">
        <v>580.68353271484375</v>
      </c>
      <c r="F7392" s="24">
        <v>847.83721923828125</v>
      </c>
      <c r="G7392" s="24">
        <v>436.15841674804688</v>
      </c>
      <c r="H7392" s="24">
        <v>47.8980712890625</v>
      </c>
    </row>
    <row r="7393" spans="1:8">
      <c r="A7393">
        <v>96</v>
      </c>
      <c r="B7393" t="s">
        <v>362</v>
      </c>
      <c r="C7393">
        <v>20</v>
      </c>
      <c r="D7393" s="24">
        <v>1204594.125</v>
      </c>
      <c r="E7393" s="24">
        <v>87694.2109375</v>
      </c>
      <c r="F7393" s="24">
        <v>37480.875</v>
      </c>
      <c r="G7393" s="24">
        <v>37998.12890625</v>
      </c>
      <c r="H7393" s="24">
        <v>10881.3544921875</v>
      </c>
    </row>
    <row r="7394" spans="1:8">
      <c r="A7394">
        <v>97</v>
      </c>
      <c r="B7394" t="s">
        <v>315</v>
      </c>
      <c r="C7394">
        <v>20</v>
      </c>
      <c r="D7394" s="24">
        <v>56797.25</v>
      </c>
      <c r="E7394" s="24">
        <v>23688.82421875</v>
      </c>
      <c r="F7394" s="24">
        <v>52431.76171875</v>
      </c>
      <c r="G7394" s="24">
        <v>105465.21875</v>
      </c>
      <c r="H7394" s="24">
        <v>1038.1717529296875</v>
      </c>
    </row>
    <row r="7395" spans="1:8">
      <c r="A7395">
        <v>98</v>
      </c>
      <c r="B7395" t="s">
        <v>316</v>
      </c>
      <c r="C7395">
        <v>20</v>
      </c>
      <c r="D7395" s="24">
        <v>44192.05078125</v>
      </c>
      <c r="E7395" s="24">
        <v>20947.49609375</v>
      </c>
      <c r="F7395" s="24">
        <v>44107.28515625</v>
      </c>
      <c r="G7395" s="24">
        <v>88233.6875</v>
      </c>
      <c r="H7395" s="24">
        <v>806.3489990234375</v>
      </c>
    </row>
    <row r="7396" spans="1:8">
      <c r="A7396">
        <v>99</v>
      </c>
      <c r="B7396" t="s">
        <v>363</v>
      </c>
      <c r="C7396">
        <v>20</v>
      </c>
      <c r="D7396" s="24">
        <v>5523.22509765625</v>
      </c>
      <c r="E7396" s="24">
        <v>1172.5120849609375</v>
      </c>
      <c r="F7396" s="24">
        <v>1318.810791015625</v>
      </c>
      <c r="G7396" s="24">
        <v>841.429931640625</v>
      </c>
      <c r="H7396" s="24">
        <v>503.19326782226562</v>
      </c>
    </row>
    <row r="7397" spans="1:8">
      <c r="A7397">
        <v>100</v>
      </c>
      <c r="B7397" t="s">
        <v>364</v>
      </c>
      <c r="C7397">
        <v>20</v>
      </c>
      <c r="D7397" s="24">
        <v>6675.72998046875</v>
      </c>
      <c r="E7397" s="24">
        <v>1415.053466796875</v>
      </c>
      <c r="F7397" s="24">
        <v>597.23699951171875</v>
      </c>
      <c r="G7397" s="24">
        <v>1468.2432861328125</v>
      </c>
      <c r="H7397" s="24">
        <v>361.5433349609375</v>
      </c>
    </row>
    <row r="7398" spans="1:8">
      <c r="A7398">
        <v>101</v>
      </c>
      <c r="B7398" t="s">
        <v>365</v>
      </c>
      <c r="C7398">
        <v>20</v>
      </c>
      <c r="D7398" s="24">
        <v>1996.1890869140625</v>
      </c>
      <c r="E7398" s="24">
        <v>236.9306640625</v>
      </c>
      <c r="F7398" s="24">
        <v>130.43641662597656</v>
      </c>
      <c r="G7398" s="24">
        <v>871.69683837890625</v>
      </c>
      <c r="H7398" s="24">
        <v>504.4390869140625</v>
      </c>
    </row>
    <row r="7399" spans="1:8">
      <c r="A7399">
        <v>102</v>
      </c>
      <c r="B7399" t="s">
        <v>366</v>
      </c>
      <c r="C7399">
        <v>20</v>
      </c>
      <c r="D7399" s="24">
        <v>20766.845703125</v>
      </c>
      <c r="E7399" s="24">
        <v>5408.853515625</v>
      </c>
      <c r="F7399" s="24">
        <v>5378.041015625</v>
      </c>
      <c r="G7399" s="24">
        <v>8485.2783203125</v>
      </c>
      <c r="H7399" s="24">
        <v>7153.14599609375</v>
      </c>
    </row>
    <row r="7400" spans="1:8">
      <c r="A7400">
        <v>103</v>
      </c>
      <c r="B7400" t="s">
        <v>367</v>
      </c>
      <c r="C7400">
        <v>20</v>
      </c>
      <c r="D7400" s="24">
        <v>9145.12109375</v>
      </c>
      <c r="E7400" s="24">
        <v>1448.1309814453125</v>
      </c>
      <c r="F7400" s="24">
        <v>1095.37109375</v>
      </c>
      <c r="G7400" s="24">
        <v>1132.775390625</v>
      </c>
      <c r="H7400" s="24">
        <v>452.14654541015625</v>
      </c>
    </row>
    <row r="7401" spans="1:8">
      <c r="A7401">
        <v>104</v>
      </c>
      <c r="B7401" t="s">
        <v>368</v>
      </c>
      <c r="C7401">
        <v>20</v>
      </c>
      <c r="D7401" s="24">
        <v>8082.06787109375</v>
      </c>
      <c r="E7401" s="24">
        <v>994.83441162109375</v>
      </c>
      <c r="F7401" s="24">
        <v>715.18109130859375</v>
      </c>
      <c r="G7401" s="24">
        <v>1612.1182861328125</v>
      </c>
      <c r="H7401" s="24">
        <v>1245.7523193359375</v>
      </c>
    </row>
    <row r="7402" spans="1:8">
      <c r="A7402">
        <v>105</v>
      </c>
      <c r="B7402" t="s">
        <v>369</v>
      </c>
      <c r="C7402">
        <v>20</v>
      </c>
      <c r="D7402" s="24">
        <v>3414.725341796875</v>
      </c>
      <c r="E7402" s="24">
        <v>516.01263427734375</v>
      </c>
      <c r="F7402" s="24">
        <v>906.224853515625</v>
      </c>
      <c r="G7402" s="24">
        <v>615.28271484375</v>
      </c>
      <c r="H7402" s="24">
        <v>168.85804748535156</v>
      </c>
    </row>
    <row r="7403" spans="1:8">
      <c r="A7403">
        <v>106</v>
      </c>
      <c r="B7403" t="s">
        <v>370</v>
      </c>
      <c r="C7403">
        <v>20</v>
      </c>
      <c r="D7403" s="24">
        <v>10567.3056640625</v>
      </c>
      <c r="E7403" s="24">
        <v>2185.952392578125</v>
      </c>
      <c r="F7403" s="24">
        <v>1883.0693359375</v>
      </c>
      <c r="G7403" s="24">
        <v>1095.811767578125</v>
      </c>
      <c r="H7403" s="24">
        <v>950.8328857421875</v>
      </c>
    </row>
    <row r="7404" spans="1:8">
      <c r="A7404">
        <v>107</v>
      </c>
      <c r="B7404" t="s">
        <v>371</v>
      </c>
      <c r="C7404">
        <v>20</v>
      </c>
      <c r="D7404" s="24">
        <v>6817.52685546875</v>
      </c>
      <c r="E7404" s="24">
        <v>1243.133056640625</v>
      </c>
      <c r="F7404" s="24">
        <v>432.14312744140625</v>
      </c>
      <c r="G7404" s="24">
        <v>1483.305908203125</v>
      </c>
      <c r="H7404" s="24">
        <v>870.29876708984375</v>
      </c>
    </row>
    <row r="7405" spans="1:8">
      <c r="A7405">
        <v>108</v>
      </c>
      <c r="B7405" t="s">
        <v>372</v>
      </c>
      <c r="C7405">
        <v>20</v>
      </c>
      <c r="D7405" s="24">
        <v>7592.68115234375</v>
      </c>
      <c r="E7405" s="24">
        <v>1630.76611328125</v>
      </c>
      <c r="F7405" s="24">
        <v>768.13775634765625</v>
      </c>
      <c r="G7405" s="24">
        <v>1415.6326904296875</v>
      </c>
      <c r="H7405" s="24">
        <v>950.3878173828125</v>
      </c>
    </row>
    <row r="7406" spans="1:8">
      <c r="A7406">
        <v>109</v>
      </c>
      <c r="B7406" t="s">
        <v>373</v>
      </c>
      <c r="C7406">
        <v>20</v>
      </c>
      <c r="D7406" s="24">
        <v>2741.680419921875</v>
      </c>
      <c r="E7406" s="24">
        <v>307.35415649414062</v>
      </c>
      <c r="F7406" s="24">
        <v>456.59848022460938</v>
      </c>
      <c r="G7406" s="24">
        <v>275.14193725585938</v>
      </c>
      <c r="H7406" s="24">
        <v>162.746826171875</v>
      </c>
    </row>
    <row r="7407" spans="1:8">
      <c r="A7407">
        <v>110</v>
      </c>
      <c r="B7407" t="s">
        <v>374</v>
      </c>
      <c r="C7407">
        <v>20</v>
      </c>
      <c r="D7407" s="24">
        <v>4069.162353515625</v>
      </c>
      <c r="E7407" s="24">
        <v>591.94354248046875</v>
      </c>
      <c r="F7407" s="24">
        <v>369.3345947265625</v>
      </c>
      <c r="G7407" s="24">
        <v>672.0955810546875</v>
      </c>
      <c r="H7407" s="24">
        <v>68.851181030273438</v>
      </c>
    </row>
    <row r="7408" spans="1:8">
      <c r="A7408">
        <v>111</v>
      </c>
      <c r="B7408" t="s">
        <v>375</v>
      </c>
      <c r="C7408">
        <v>20</v>
      </c>
      <c r="D7408" s="24">
        <v>6544.23486328125</v>
      </c>
      <c r="E7408" s="24">
        <v>538.2413330078125</v>
      </c>
      <c r="F7408" s="24">
        <v>476.16912841796875</v>
      </c>
      <c r="G7408" s="24">
        <v>846.8143310546875</v>
      </c>
      <c r="H7408" s="24">
        <v>390.67950439453125</v>
      </c>
    </row>
    <row r="7409" spans="1:8">
      <c r="A7409">
        <v>112</v>
      </c>
      <c r="B7409" t="s">
        <v>376</v>
      </c>
      <c r="C7409">
        <v>20</v>
      </c>
      <c r="D7409" s="24">
        <v>3134.52978515625</v>
      </c>
      <c r="E7409" s="24">
        <v>351.12518310546875</v>
      </c>
      <c r="F7409" s="24">
        <v>568.19976806640625</v>
      </c>
      <c r="G7409" s="24">
        <v>855.87054443359375</v>
      </c>
      <c r="H7409" s="24">
        <v>223.13658142089844</v>
      </c>
    </row>
    <row r="7410" spans="1:8">
      <c r="A7410">
        <v>113</v>
      </c>
      <c r="B7410" t="s">
        <v>377</v>
      </c>
      <c r="C7410">
        <v>20</v>
      </c>
      <c r="D7410" s="24">
        <v>11741.287109375</v>
      </c>
      <c r="E7410" s="24">
        <v>1663.33203125</v>
      </c>
      <c r="F7410" s="24">
        <v>1007.1136474609375</v>
      </c>
      <c r="G7410" s="24">
        <v>1548.8321533203125</v>
      </c>
      <c r="H7410" s="24">
        <v>670.0465087890625</v>
      </c>
    </row>
    <row r="7411" spans="1:8">
      <c r="A7411">
        <v>114</v>
      </c>
      <c r="B7411" t="s">
        <v>378</v>
      </c>
      <c r="C7411">
        <v>20</v>
      </c>
      <c r="D7411" s="24">
        <v>2290.046630859375</v>
      </c>
      <c r="E7411" s="24">
        <v>332.961181640625</v>
      </c>
      <c r="F7411" s="24">
        <v>156.56404113769531</v>
      </c>
      <c r="G7411" s="24">
        <v>350.84722900390625</v>
      </c>
      <c r="H7411" s="24">
        <v>162.21006774902344</v>
      </c>
    </row>
    <row r="7412" spans="1:8">
      <c r="A7412">
        <v>115</v>
      </c>
      <c r="B7412" t="s">
        <v>379</v>
      </c>
      <c r="C7412">
        <v>20</v>
      </c>
      <c r="D7412" s="24">
        <v>3991.96533203125</v>
      </c>
      <c r="E7412" s="24">
        <v>639.6878662109375</v>
      </c>
      <c r="F7412" s="24">
        <v>457.44326782226562</v>
      </c>
      <c r="G7412" s="24">
        <v>921.78070068359375</v>
      </c>
      <c r="H7412" s="24">
        <v>737.181640625</v>
      </c>
    </row>
    <row r="7413" spans="1:8">
      <c r="A7413">
        <v>116</v>
      </c>
      <c r="B7413" t="s">
        <v>380</v>
      </c>
      <c r="C7413">
        <v>20</v>
      </c>
      <c r="D7413" s="24">
        <v>6897.04736328125</v>
      </c>
      <c r="E7413" s="24">
        <v>963.62396240234375</v>
      </c>
      <c r="F7413" s="24">
        <v>597.03729248046875</v>
      </c>
      <c r="G7413" s="24">
        <v>1153.8004150390625</v>
      </c>
      <c r="H7413" s="24">
        <v>599.5087890625</v>
      </c>
    </row>
    <row r="7414" spans="1:8">
      <c r="A7414">
        <v>117</v>
      </c>
      <c r="B7414" t="s">
        <v>381</v>
      </c>
      <c r="C7414">
        <v>20</v>
      </c>
      <c r="D7414" s="24">
        <v>2570.275634765625</v>
      </c>
      <c r="E7414" s="24">
        <v>618.87139892578125</v>
      </c>
      <c r="F7414" s="24">
        <v>263.96804809570312</v>
      </c>
      <c r="G7414" s="24">
        <v>762.1011962890625</v>
      </c>
      <c r="H7414" s="24">
        <v>306.8916015625</v>
      </c>
    </row>
    <row r="7415" spans="1:8">
      <c r="A7415">
        <v>118</v>
      </c>
      <c r="B7415" t="s">
        <v>382</v>
      </c>
      <c r="C7415">
        <v>20</v>
      </c>
      <c r="D7415" s="24">
        <v>1489.2845458984375</v>
      </c>
      <c r="E7415" s="24">
        <v>120.14731597900391</v>
      </c>
      <c r="F7415" s="24">
        <v>188.1522216796875</v>
      </c>
      <c r="G7415" s="24">
        <v>517.9825439453125</v>
      </c>
      <c r="H7415" s="24">
        <v>278.80023193359375</v>
      </c>
    </row>
    <row r="7416" spans="1:8">
      <c r="A7416">
        <v>119</v>
      </c>
      <c r="B7416" t="s">
        <v>383</v>
      </c>
      <c r="C7416">
        <v>20</v>
      </c>
      <c r="D7416" s="24">
        <v>3457.917724609375</v>
      </c>
      <c r="E7416" s="24">
        <v>810.7139892578125</v>
      </c>
      <c r="F7416" s="24">
        <v>561.90948486328125</v>
      </c>
      <c r="G7416" s="24">
        <v>646.726806640625</v>
      </c>
      <c r="H7416" s="24">
        <v>735.95294189453125</v>
      </c>
    </row>
    <row r="7417" spans="1:8">
      <c r="A7417">
        <v>120</v>
      </c>
      <c r="B7417" t="s">
        <v>384</v>
      </c>
      <c r="C7417">
        <v>20</v>
      </c>
      <c r="D7417" s="24">
        <v>7665.70458984375</v>
      </c>
      <c r="E7417" s="24">
        <v>1068.1741943359375</v>
      </c>
      <c r="F7417" s="24">
        <v>366.64398193359375</v>
      </c>
      <c r="G7417" s="24">
        <v>911.0748291015625</v>
      </c>
      <c r="H7417" s="24">
        <v>187.32255554199219</v>
      </c>
    </row>
    <row r="7418" spans="1:8">
      <c r="A7418">
        <v>121</v>
      </c>
      <c r="B7418" t="s">
        <v>318</v>
      </c>
      <c r="C7418">
        <v>20</v>
      </c>
      <c r="D7418" s="24">
        <v>60806.66796875</v>
      </c>
      <c r="E7418" s="24">
        <v>27875.349609375</v>
      </c>
      <c r="F7418" s="24">
        <v>60393.0390625</v>
      </c>
      <c r="G7418" s="24">
        <v>114552.8125</v>
      </c>
      <c r="H7418" s="24">
        <v>711.86798095703125</v>
      </c>
    </row>
    <row r="7419" spans="1:8">
      <c r="A7419">
        <v>122</v>
      </c>
      <c r="B7419" t="s">
        <v>320</v>
      </c>
      <c r="C7419">
        <v>20</v>
      </c>
      <c r="D7419" s="24">
        <v>32400.904296875</v>
      </c>
      <c r="E7419" s="24">
        <v>16281.8828125</v>
      </c>
      <c r="F7419" s="24">
        <v>35979</v>
      </c>
      <c r="G7419" s="24">
        <v>69031.6640625</v>
      </c>
      <c r="H7419" s="24">
        <v>554.8248291015625</v>
      </c>
    </row>
    <row r="7420" spans="1:8">
      <c r="A7420">
        <v>123</v>
      </c>
      <c r="B7420" t="s">
        <v>385</v>
      </c>
      <c r="C7420">
        <v>20</v>
      </c>
      <c r="D7420" s="24">
        <v>3433.273681640625</v>
      </c>
      <c r="E7420" s="24">
        <v>1130.381103515625</v>
      </c>
      <c r="F7420" s="24">
        <v>358.7076416015625</v>
      </c>
      <c r="G7420" s="24">
        <v>1018.3343505859375</v>
      </c>
      <c r="H7420" s="24">
        <v>235.15983581542969</v>
      </c>
    </row>
    <row r="7421" spans="1:8">
      <c r="A7421">
        <v>124</v>
      </c>
      <c r="B7421" t="s">
        <v>386</v>
      </c>
      <c r="C7421">
        <v>20</v>
      </c>
      <c r="D7421" s="24">
        <v>4619.904296875</v>
      </c>
      <c r="E7421" s="24">
        <v>1448.194091796875</v>
      </c>
      <c r="F7421" s="24">
        <v>585.690673828125</v>
      </c>
      <c r="G7421" s="24">
        <v>1268.0107421875</v>
      </c>
      <c r="H7421" s="24">
        <v>1068.3101806640625</v>
      </c>
    </row>
    <row r="7422" spans="1:8">
      <c r="A7422">
        <v>125</v>
      </c>
      <c r="B7422" t="s">
        <v>387</v>
      </c>
      <c r="C7422">
        <v>20</v>
      </c>
      <c r="D7422" s="24">
        <v>8681.638671875</v>
      </c>
      <c r="E7422" s="24">
        <v>1751.0797119140625</v>
      </c>
      <c r="F7422" s="24">
        <v>1161.7027587890625</v>
      </c>
      <c r="G7422" s="24">
        <v>1703.0531005859375</v>
      </c>
      <c r="H7422" s="24">
        <v>867.60284423828125</v>
      </c>
    </row>
    <row r="7423" spans="1:8">
      <c r="A7423">
        <v>126</v>
      </c>
      <c r="B7423" t="s">
        <v>388</v>
      </c>
      <c r="C7423">
        <v>20</v>
      </c>
      <c r="D7423" s="24">
        <v>11078.7236328125</v>
      </c>
      <c r="E7423" s="24">
        <v>2079.88671875</v>
      </c>
      <c r="F7423" s="24">
        <v>1196.0235595703125</v>
      </c>
      <c r="G7423" s="24">
        <v>1859.1068115234375</v>
      </c>
      <c r="H7423" s="24">
        <v>691.22662353515625</v>
      </c>
    </row>
    <row r="7424" spans="1:8">
      <c r="A7424">
        <v>127</v>
      </c>
      <c r="B7424" t="s">
        <v>389</v>
      </c>
      <c r="C7424">
        <v>20</v>
      </c>
      <c r="D7424" s="24">
        <v>3206.6767578125</v>
      </c>
      <c r="E7424" s="24">
        <v>494.11483764648438</v>
      </c>
      <c r="F7424" s="24">
        <v>445.32864379882812</v>
      </c>
      <c r="G7424" s="24">
        <v>842.0006103515625</v>
      </c>
      <c r="H7424" s="24">
        <v>418.50772094726562</v>
      </c>
    </row>
    <row r="7425" spans="1:8">
      <c r="A7425">
        <v>128</v>
      </c>
      <c r="B7425" t="s">
        <v>390</v>
      </c>
      <c r="C7425">
        <v>20</v>
      </c>
      <c r="D7425" s="24">
        <v>13459.560546875</v>
      </c>
      <c r="E7425" s="24">
        <v>2028.8804931640625</v>
      </c>
      <c r="F7425" s="24">
        <v>1641.16650390625</v>
      </c>
      <c r="G7425" s="24">
        <v>2093.105712890625</v>
      </c>
      <c r="H7425" s="24">
        <v>1424.7332763671875</v>
      </c>
    </row>
    <row r="7426" spans="1:8">
      <c r="A7426">
        <v>129</v>
      </c>
      <c r="B7426" t="s">
        <v>391</v>
      </c>
      <c r="C7426">
        <v>20</v>
      </c>
      <c r="D7426" s="24">
        <v>25584.203125</v>
      </c>
      <c r="E7426" s="24">
        <v>4910.43701171875</v>
      </c>
      <c r="F7426" s="24">
        <v>3094.354736328125</v>
      </c>
      <c r="G7426" s="24">
        <v>3825.28173828125</v>
      </c>
      <c r="H7426" s="24">
        <v>3498.66943359375</v>
      </c>
    </row>
    <row r="7427" spans="1:8">
      <c r="A7427">
        <v>130</v>
      </c>
      <c r="B7427" t="s">
        <v>392</v>
      </c>
      <c r="C7427">
        <v>20</v>
      </c>
      <c r="D7427" s="24">
        <v>5058.42919921875</v>
      </c>
      <c r="E7427" s="24">
        <v>823.05126953125</v>
      </c>
      <c r="F7427" s="24">
        <v>781.18353271484375</v>
      </c>
      <c r="G7427" s="24">
        <v>964.1807861328125</v>
      </c>
      <c r="H7427" s="24">
        <v>909.9378662109375</v>
      </c>
    </row>
    <row r="7428" spans="1:8">
      <c r="A7428">
        <v>131</v>
      </c>
      <c r="B7428" t="s">
        <v>393</v>
      </c>
      <c r="C7428">
        <v>20</v>
      </c>
      <c r="D7428" s="24">
        <v>8159.3837890625</v>
      </c>
      <c r="E7428" s="24">
        <v>1110.9766845703125</v>
      </c>
      <c r="F7428" s="24">
        <v>478.80615234375</v>
      </c>
      <c r="G7428" s="24">
        <v>511.2786865234375</v>
      </c>
      <c r="H7428" s="24">
        <v>496.46051025390625</v>
      </c>
    </row>
    <row r="7429" spans="1:8">
      <c r="A7429">
        <v>132</v>
      </c>
      <c r="B7429" t="s">
        <v>394</v>
      </c>
      <c r="C7429">
        <v>20</v>
      </c>
      <c r="D7429" s="24">
        <v>666.50958251953125</v>
      </c>
      <c r="E7429" s="24">
        <v>578.31390380859375</v>
      </c>
      <c r="F7429" s="24">
        <v>325.44354248046875</v>
      </c>
      <c r="G7429" s="24">
        <v>109.50475311279297</v>
      </c>
      <c r="H7429" s="24">
        <v>880.98358154296875</v>
      </c>
    </row>
    <row r="7430" spans="1:8">
      <c r="A7430">
        <v>133</v>
      </c>
      <c r="B7430" t="s">
        <v>395</v>
      </c>
      <c r="C7430">
        <v>20</v>
      </c>
      <c r="D7430" s="24">
        <v>9438.7978515625</v>
      </c>
      <c r="E7430" s="24">
        <v>1366.9581298828125</v>
      </c>
      <c r="F7430" s="24">
        <v>1090.8675537109375</v>
      </c>
      <c r="G7430" s="24">
        <v>1732.4029541015625</v>
      </c>
      <c r="H7430" s="24">
        <v>1720.74951171875</v>
      </c>
    </row>
    <row r="7431" spans="1:8">
      <c r="A7431">
        <v>134</v>
      </c>
      <c r="B7431" t="s">
        <v>396</v>
      </c>
      <c r="C7431">
        <v>20</v>
      </c>
      <c r="D7431" s="24">
        <v>9390.482421875</v>
      </c>
      <c r="E7431" s="24">
        <v>2959.2216796875</v>
      </c>
      <c r="F7431" s="24">
        <v>904.64691162109375</v>
      </c>
      <c r="G7431" s="24">
        <v>1809.28076171875</v>
      </c>
      <c r="H7431" s="24">
        <v>1544.1143798828125</v>
      </c>
    </row>
    <row r="7432" spans="1:8">
      <c r="A7432">
        <v>135</v>
      </c>
      <c r="B7432" t="s">
        <v>397</v>
      </c>
      <c r="C7432">
        <v>20</v>
      </c>
      <c r="D7432" s="24">
        <v>14959.072265625</v>
      </c>
      <c r="E7432" s="24">
        <v>2385.258544921875</v>
      </c>
      <c r="F7432" s="24">
        <v>2157.916015625</v>
      </c>
      <c r="G7432" s="24">
        <v>1747.8592529296875</v>
      </c>
      <c r="H7432" s="24">
        <v>863.08673095703125</v>
      </c>
    </row>
    <row r="7433" spans="1:8">
      <c r="A7433">
        <v>136</v>
      </c>
      <c r="B7433" t="s">
        <v>398</v>
      </c>
      <c r="C7433">
        <v>20</v>
      </c>
      <c r="D7433" s="24">
        <v>15591.3310546875</v>
      </c>
      <c r="E7433" s="24">
        <v>4058.26611328125</v>
      </c>
      <c r="F7433" s="24">
        <v>2293.210693359375</v>
      </c>
      <c r="G7433" s="24">
        <v>2618.47265625</v>
      </c>
      <c r="H7433" s="24">
        <v>2275.052001953125</v>
      </c>
    </row>
    <row r="7434" spans="1:8">
      <c r="A7434">
        <v>137</v>
      </c>
      <c r="B7434" t="s">
        <v>399</v>
      </c>
      <c r="C7434">
        <v>20</v>
      </c>
      <c r="D7434" s="24">
        <v>4767.05517578125</v>
      </c>
      <c r="E7434" s="24">
        <v>1483.984130859375</v>
      </c>
      <c r="F7434" s="24">
        <v>514.12933349609375</v>
      </c>
      <c r="G7434" s="24">
        <v>342.80984497070312</v>
      </c>
      <c r="H7434" s="24">
        <v>9.979456901550293</v>
      </c>
    </row>
    <row r="7435" spans="1:8">
      <c r="A7435">
        <v>138</v>
      </c>
      <c r="B7435" t="s">
        <v>400</v>
      </c>
      <c r="C7435">
        <v>20</v>
      </c>
      <c r="D7435" s="24">
        <v>4442.3583984375</v>
      </c>
      <c r="E7435" s="24">
        <v>1783.3826904296875</v>
      </c>
      <c r="F7435" s="24">
        <v>184.31890869140625</v>
      </c>
      <c r="G7435" s="24">
        <v>1205.297607421875</v>
      </c>
      <c r="H7435" s="24">
        <v>627.917724609375</v>
      </c>
    </row>
    <row r="7436" spans="1:8">
      <c r="A7436">
        <v>139</v>
      </c>
      <c r="B7436" t="s">
        <v>401</v>
      </c>
      <c r="C7436">
        <v>20</v>
      </c>
      <c r="D7436" s="24">
        <v>11985.8408203125</v>
      </c>
      <c r="E7436" s="24">
        <v>2001.84716796875</v>
      </c>
      <c r="F7436" s="24">
        <v>1453.72412109375</v>
      </c>
      <c r="G7436" s="24">
        <v>1594.1314697265625</v>
      </c>
      <c r="H7436" s="24">
        <v>1081.30810546875</v>
      </c>
    </row>
    <row r="7437" spans="1:8">
      <c r="A7437">
        <v>140</v>
      </c>
      <c r="B7437" t="s">
        <v>402</v>
      </c>
      <c r="C7437">
        <v>20</v>
      </c>
      <c r="D7437" s="24">
        <v>5030.85888671875</v>
      </c>
      <c r="E7437" s="24">
        <v>1163.947998046875</v>
      </c>
      <c r="F7437" s="24">
        <v>863.9691162109375</v>
      </c>
      <c r="G7437" s="24">
        <v>1100.1026611328125</v>
      </c>
      <c r="H7437" s="24">
        <v>477.9354248046875</v>
      </c>
    </row>
    <row r="7438" spans="1:8">
      <c r="A7438">
        <v>141</v>
      </c>
      <c r="B7438" t="s">
        <v>403</v>
      </c>
      <c r="C7438">
        <v>20</v>
      </c>
      <c r="D7438" s="24">
        <v>7050.02099609375</v>
      </c>
      <c r="E7438" s="24">
        <v>1059.7177734375</v>
      </c>
      <c r="F7438" s="24">
        <v>793.8773193359375</v>
      </c>
      <c r="G7438" s="24">
        <v>1478.7611083984375</v>
      </c>
      <c r="H7438" s="24">
        <v>578.61309814453125</v>
      </c>
    </row>
    <row r="7439" spans="1:8">
      <c r="A7439">
        <v>142</v>
      </c>
      <c r="B7439" t="s">
        <v>404</v>
      </c>
      <c r="C7439">
        <v>20</v>
      </c>
      <c r="D7439" s="24">
        <v>17814.126953125</v>
      </c>
      <c r="E7439" s="24">
        <v>3270.17529296875</v>
      </c>
      <c r="F7439" s="24">
        <v>1570.1829833984375</v>
      </c>
      <c r="G7439" s="24">
        <v>1846.133544921875</v>
      </c>
      <c r="H7439" s="24">
        <v>922.70404052734375</v>
      </c>
    </row>
    <row r="7440" spans="1:8">
      <c r="A7440">
        <v>143</v>
      </c>
      <c r="B7440" t="s">
        <v>405</v>
      </c>
      <c r="C7440">
        <v>20</v>
      </c>
      <c r="D7440" s="24">
        <v>2706.233154296875</v>
      </c>
      <c r="E7440" s="24">
        <v>351.26077270507812</v>
      </c>
      <c r="F7440" s="24">
        <v>-27.180484771728516</v>
      </c>
      <c r="G7440" s="24">
        <v>146.67921447753906</v>
      </c>
      <c r="H7440" s="24">
        <v>205.42733764648438</v>
      </c>
    </row>
    <row r="7441" spans="1:8">
      <c r="A7441">
        <v>144</v>
      </c>
      <c r="B7441" t="s">
        <v>406</v>
      </c>
      <c r="C7441">
        <v>20</v>
      </c>
      <c r="D7441" s="24">
        <v>1846.7821044921875</v>
      </c>
      <c r="E7441" s="24">
        <v>711.08453369140625</v>
      </c>
      <c r="F7441" s="24">
        <v>339.12921142578125</v>
      </c>
      <c r="G7441" s="24">
        <v>377.06719970703125</v>
      </c>
      <c r="H7441" s="24">
        <v>533.08880615234375</v>
      </c>
    </row>
    <row r="7442" spans="1:8">
      <c r="A7442">
        <v>145</v>
      </c>
      <c r="B7442" t="s">
        <v>407</v>
      </c>
      <c r="C7442">
        <v>20</v>
      </c>
      <c r="D7442" s="24">
        <v>12317.8408203125</v>
      </c>
      <c r="E7442" s="24">
        <v>1828.7030029296875</v>
      </c>
      <c r="F7442" s="24">
        <v>1058.836669921875</v>
      </c>
      <c r="G7442" s="24">
        <v>1666.1641845703125</v>
      </c>
      <c r="H7442" s="24">
        <v>656.49493408203125</v>
      </c>
    </row>
    <row r="7443" spans="1:8">
      <c r="A7443">
        <v>146</v>
      </c>
      <c r="B7443" t="s">
        <v>408</v>
      </c>
      <c r="C7443">
        <v>20</v>
      </c>
      <c r="D7443" s="24">
        <v>14206.70703125</v>
      </c>
      <c r="E7443" s="24">
        <v>1985.5987548828125</v>
      </c>
      <c r="F7443" s="24">
        <v>826.16552734375</v>
      </c>
      <c r="G7443" s="24">
        <v>1256.01123046875</v>
      </c>
      <c r="H7443" s="24">
        <v>601.83978271484375</v>
      </c>
    </row>
    <row r="7444" spans="1:8">
      <c r="A7444">
        <v>147</v>
      </c>
      <c r="B7444" t="s">
        <v>409</v>
      </c>
      <c r="C7444">
        <v>20</v>
      </c>
      <c r="D7444" s="24">
        <v>7402.19482421875</v>
      </c>
      <c r="E7444" s="24">
        <v>1440.190673828125</v>
      </c>
      <c r="F7444" s="24">
        <v>739.6036376953125</v>
      </c>
      <c r="G7444" s="24">
        <v>854.47576904296875</v>
      </c>
      <c r="H7444" s="24">
        <v>476.65966796875</v>
      </c>
    </row>
    <row r="7445" spans="1:8">
      <c r="A7445">
        <v>148</v>
      </c>
      <c r="B7445" t="s">
        <v>410</v>
      </c>
      <c r="C7445">
        <v>20</v>
      </c>
      <c r="D7445" s="24">
        <v>9532.0849609375</v>
      </c>
      <c r="E7445" s="24">
        <v>1299.7423095703125</v>
      </c>
      <c r="F7445" s="24">
        <v>1087.2314453125</v>
      </c>
      <c r="G7445" s="24">
        <v>2025.677001953125</v>
      </c>
      <c r="H7445" s="24">
        <v>566.87591552734375</v>
      </c>
    </row>
    <row r="7446" spans="1:8">
      <c r="A7446">
        <v>149</v>
      </c>
      <c r="B7446" t="s">
        <v>411</v>
      </c>
      <c r="C7446">
        <v>20</v>
      </c>
      <c r="D7446" s="24">
        <v>30748.626953125</v>
      </c>
      <c r="E7446" s="24">
        <v>4949.12353515625</v>
      </c>
      <c r="F7446" s="24">
        <v>3662.439208984375</v>
      </c>
      <c r="G7446" s="24">
        <v>2939.94580078125</v>
      </c>
      <c r="H7446" s="24">
        <v>1881.4312744140625</v>
      </c>
    </row>
    <row r="7447" spans="1:8">
      <c r="A7447">
        <v>150</v>
      </c>
      <c r="B7447" t="s">
        <v>412</v>
      </c>
      <c r="C7447">
        <v>20</v>
      </c>
      <c r="D7447" s="24">
        <v>10823.486328125</v>
      </c>
      <c r="E7447" s="24">
        <v>2100.729736328125</v>
      </c>
      <c r="F7447" s="24">
        <v>1262.6943359375</v>
      </c>
      <c r="G7447" s="24">
        <v>1207.5093994140625</v>
      </c>
      <c r="H7447" s="24">
        <v>539.4012451171875</v>
      </c>
    </row>
    <row r="7448" spans="1:8">
      <c r="A7448">
        <v>151</v>
      </c>
      <c r="B7448" t="s">
        <v>413</v>
      </c>
      <c r="C7448">
        <v>20</v>
      </c>
      <c r="D7448" s="24">
        <v>7805.6474609375</v>
      </c>
      <c r="E7448" s="24">
        <v>1112.079345703125</v>
      </c>
      <c r="F7448" s="24">
        <v>879.30828857421875</v>
      </c>
      <c r="G7448" s="24">
        <v>1106.0684814453125</v>
      </c>
      <c r="H7448" s="24">
        <v>794.77203369140625</v>
      </c>
    </row>
    <row r="7449" spans="1:8">
      <c r="A7449">
        <v>152</v>
      </c>
      <c r="B7449" t="s">
        <v>414</v>
      </c>
      <c r="C7449">
        <v>20</v>
      </c>
      <c r="D7449" s="24">
        <v>6922.17529296875</v>
      </c>
      <c r="E7449" s="24">
        <v>1305.5152587890625</v>
      </c>
      <c r="F7449" s="24">
        <v>540.12689208984375</v>
      </c>
      <c r="G7449" s="24">
        <v>2063.064697265625</v>
      </c>
      <c r="H7449" s="24">
        <v>1310.787353515625</v>
      </c>
    </row>
    <row r="7450" spans="1:8">
      <c r="A7450">
        <v>153</v>
      </c>
      <c r="B7450" t="s">
        <v>415</v>
      </c>
      <c r="C7450">
        <v>20</v>
      </c>
      <c r="D7450" s="24">
        <v>4042.63037109375</v>
      </c>
      <c r="E7450" s="24">
        <v>581.529296875</v>
      </c>
      <c r="F7450" s="24">
        <v>934.9052734375</v>
      </c>
      <c r="G7450" s="24">
        <v>1384.47802734375</v>
      </c>
      <c r="H7450" s="24">
        <v>455.77694702148438</v>
      </c>
    </row>
    <row r="7451" spans="1:8">
      <c r="A7451">
        <v>154</v>
      </c>
      <c r="B7451" t="s">
        <v>416</v>
      </c>
      <c r="C7451">
        <v>20</v>
      </c>
      <c r="D7451" s="24">
        <v>2586.862548828125</v>
      </c>
      <c r="E7451" s="24">
        <v>647.35076904296875</v>
      </c>
      <c r="F7451" s="24">
        <v>613.73077392578125</v>
      </c>
      <c r="G7451" s="24">
        <v>628.24688720703125</v>
      </c>
      <c r="H7451" s="24">
        <v>209.62757873535156</v>
      </c>
    </row>
    <row r="7452" spans="1:8">
      <c r="A7452">
        <v>155</v>
      </c>
      <c r="B7452" t="s">
        <v>417</v>
      </c>
      <c r="C7452">
        <v>20</v>
      </c>
      <c r="D7452" s="24">
        <v>8235.4775390625</v>
      </c>
      <c r="E7452" s="24">
        <v>1091.9259033203125</v>
      </c>
      <c r="F7452" s="24">
        <v>611.90057373046875</v>
      </c>
      <c r="G7452" s="24">
        <v>940.50604248046875</v>
      </c>
      <c r="H7452" s="24">
        <v>659.041748046875</v>
      </c>
    </row>
    <row r="7453" spans="1:8">
      <c r="A7453">
        <v>156</v>
      </c>
      <c r="B7453" t="s">
        <v>418</v>
      </c>
      <c r="C7453">
        <v>20</v>
      </c>
      <c r="D7453" s="24">
        <v>7528.8359375</v>
      </c>
      <c r="E7453" s="24">
        <v>2087.140869140625</v>
      </c>
      <c r="F7453" s="24">
        <v>1147.2081298828125</v>
      </c>
      <c r="G7453" s="24">
        <v>672.10137939453125</v>
      </c>
      <c r="H7453" s="24">
        <v>349.81942749023438</v>
      </c>
    </row>
    <row r="7454" spans="1:8">
      <c r="A7454">
        <v>157</v>
      </c>
      <c r="B7454" t="s">
        <v>419</v>
      </c>
      <c r="C7454">
        <v>20</v>
      </c>
      <c r="D7454" s="24">
        <v>3800.878173828125</v>
      </c>
      <c r="E7454" s="24">
        <v>435.27239990234375</v>
      </c>
      <c r="F7454" s="24">
        <v>356.55087280273438</v>
      </c>
      <c r="G7454" s="24">
        <v>753.42144775390625</v>
      </c>
      <c r="H7454" s="24">
        <v>24.087953567504883</v>
      </c>
    </row>
    <row r="7455" spans="1:8">
      <c r="A7455">
        <v>158</v>
      </c>
      <c r="B7455" t="s">
        <v>420</v>
      </c>
      <c r="C7455">
        <v>20</v>
      </c>
      <c r="D7455" s="24">
        <v>4113.904296875</v>
      </c>
      <c r="E7455" s="24">
        <v>552.28253173828125</v>
      </c>
      <c r="F7455" s="24">
        <v>388.42120361328125</v>
      </c>
      <c r="G7455" s="24">
        <v>646.908935546875</v>
      </c>
      <c r="H7455" s="24">
        <v>741.39923095703125</v>
      </c>
    </row>
    <row r="7456" spans="1:8">
      <c r="A7456">
        <v>159</v>
      </c>
      <c r="B7456" t="s">
        <v>421</v>
      </c>
      <c r="C7456">
        <v>20</v>
      </c>
      <c r="D7456" s="24">
        <v>17113.255859375</v>
      </c>
      <c r="E7456" s="24">
        <v>6280.49658203125</v>
      </c>
      <c r="F7456" s="24">
        <v>3118.77734375</v>
      </c>
      <c r="G7456" s="24">
        <v>2245.905517578125</v>
      </c>
      <c r="H7456" s="24">
        <v>1471.15283203125</v>
      </c>
    </row>
    <row r="7457" spans="1:8">
      <c r="A7457">
        <v>160</v>
      </c>
      <c r="B7457" t="s">
        <v>422</v>
      </c>
      <c r="C7457">
        <v>20</v>
      </c>
      <c r="D7457" s="24">
        <v>20571.37109375</v>
      </c>
      <c r="E7457" s="24">
        <v>4439.01708984375</v>
      </c>
      <c r="F7457" s="24">
        <v>2085.89306640625</v>
      </c>
      <c r="G7457" s="24">
        <v>4793.216796875</v>
      </c>
      <c r="H7457" s="24">
        <v>2388.453857421875</v>
      </c>
    </row>
    <row r="7458" spans="1:8">
      <c r="A7458">
        <v>161</v>
      </c>
      <c r="B7458" t="s">
        <v>423</v>
      </c>
      <c r="C7458">
        <v>20</v>
      </c>
      <c r="D7458" s="24">
        <v>13432.759765625</v>
      </c>
      <c r="E7458" s="24">
        <v>1091.373291015625</v>
      </c>
      <c r="F7458" s="24">
        <v>1371.138916015625</v>
      </c>
      <c r="G7458" s="24">
        <v>2143.303955078125</v>
      </c>
      <c r="H7458" s="24">
        <v>775.62603759765625</v>
      </c>
    </row>
    <row r="7459" spans="1:8">
      <c r="A7459">
        <v>162</v>
      </c>
      <c r="B7459" t="s">
        <v>424</v>
      </c>
      <c r="C7459">
        <v>20</v>
      </c>
      <c r="D7459" s="24">
        <v>6738.7392578125</v>
      </c>
      <c r="E7459" s="24">
        <v>1431.0787353515625</v>
      </c>
      <c r="F7459" s="24">
        <v>1006.1882934570312</v>
      </c>
      <c r="G7459" s="24">
        <v>433.20941162109375</v>
      </c>
      <c r="H7459" s="24">
        <v>310.86862182617188</v>
      </c>
    </row>
    <row r="7460" spans="1:8">
      <c r="A7460">
        <v>163</v>
      </c>
      <c r="B7460" t="s">
        <v>425</v>
      </c>
      <c r="C7460">
        <v>20</v>
      </c>
      <c r="D7460" s="24">
        <v>10627.40234375</v>
      </c>
      <c r="E7460" s="24">
        <v>2077.83447265625</v>
      </c>
      <c r="F7460" s="24">
        <v>1105.7073974609375</v>
      </c>
      <c r="G7460" s="24">
        <v>1409.013916015625</v>
      </c>
      <c r="H7460" s="24">
        <v>392.451416015625</v>
      </c>
    </row>
    <row r="7461" spans="1:8">
      <c r="A7461">
        <v>164</v>
      </c>
      <c r="B7461" t="s">
        <v>426</v>
      </c>
      <c r="C7461">
        <v>20</v>
      </c>
      <c r="D7461" s="24">
        <v>9579.271484375</v>
      </c>
      <c r="E7461" s="24">
        <v>1523.260009765625</v>
      </c>
      <c r="F7461" s="24">
        <v>930.0654296875</v>
      </c>
      <c r="G7461" s="24">
        <v>1384.44970703125</v>
      </c>
      <c r="H7461" s="24">
        <v>1101.83056640625</v>
      </c>
    </row>
    <row r="7462" spans="1:8">
      <c r="A7462">
        <v>165</v>
      </c>
      <c r="B7462" t="s">
        <v>427</v>
      </c>
      <c r="C7462">
        <v>20</v>
      </c>
      <c r="D7462" s="24">
        <v>3164.865234375</v>
      </c>
      <c r="E7462" s="24">
        <v>623.6160888671875</v>
      </c>
      <c r="F7462" s="24">
        <v>284.635986328125</v>
      </c>
      <c r="G7462" s="24">
        <v>1167.8795166015625</v>
      </c>
      <c r="H7462" s="24">
        <v>578.7991943359375</v>
      </c>
    </row>
    <row r="7463" spans="1:8">
      <c r="A7463">
        <v>166</v>
      </c>
      <c r="B7463" t="s">
        <v>428</v>
      </c>
      <c r="C7463">
        <v>20</v>
      </c>
      <c r="D7463" s="24">
        <v>1910.2392578125</v>
      </c>
      <c r="E7463" s="24">
        <v>190.26077270507812</v>
      </c>
      <c r="F7463" s="24">
        <v>127.99288177490234</v>
      </c>
      <c r="G7463" s="24">
        <v>736.97174072265625</v>
      </c>
      <c r="H7463" s="24">
        <v>497.020263671875</v>
      </c>
    </row>
    <row r="7464" spans="1:8">
      <c r="A7464">
        <v>167</v>
      </c>
      <c r="B7464" t="s">
        <v>429</v>
      </c>
      <c r="C7464">
        <v>20</v>
      </c>
      <c r="D7464" s="24">
        <v>12528.208984375</v>
      </c>
      <c r="E7464" s="24">
        <v>1643.9697265625</v>
      </c>
      <c r="F7464" s="24">
        <v>884.04998779296875</v>
      </c>
      <c r="G7464" s="24">
        <v>1249.6083984375</v>
      </c>
      <c r="H7464" s="24">
        <v>391.74545288085938</v>
      </c>
    </row>
    <row r="7465" spans="1:8">
      <c r="A7465">
        <v>168</v>
      </c>
      <c r="B7465" t="s">
        <v>430</v>
      </c>
      <c r="C7465">
        <v>20</v>
      </c>
      <c r="D7465" s="24">
        <v>2175.38671875</v>
      </c>
      <c r="E7465" s="24">
        <v>644.4381103515625</v>
      </c>
      <c r="F7465" s="24">
        <v>426.710205078125</v>
      </c>
      <c r="G7465" s="24">
        <v>893.0792236328125</v>
      </c>
      <c r="H7465" s="24">
        <v>430.11441040039062</v>
      </c>
    </row>
    <row r="7466" spans="1:8">
      <c r="A7466">
        <v>169</v>
      </c>
      <c r="B7466" t="s">
        <v>431</v>
      </c>
      <c r="C7466">
        <v>20</v>
      </c>
      <c r="D7466" s="24">
        <v>13971.044921875</v>
      </c>
      <c r="E7466" s="24">
        <v>2010.4541015625</v>
      </c>
      <c r="F7466" s="24">
        <v>1141.0472412109375</v>
      </c>
      <c r="G7466" s="24">
        <v>1636.9835205078125</v>
      </c>
      <c r="H7466" s="24">
        <v>821.6236572265625</v>
      </c>
    </row>
    <row r="7467" spans="1:8">
      <c r="A7467">
        <v>170</v>
      </c>
      <c r="B7467" t="s">
        <v>432</v>
      </c>
      <c r="C7467">
        <v>20</v>
      </c>
      <c r="D7467" s="24">
        <v>6685.44921875</v>
      </c>
      <c r="E7467" s="24">
        <v>924.18511962890625</v>
      </c>
      <c r="F7467" s="24">
        <v>833.50927734375</v>
      </c>
      <c r="G7467" s="24">
        <v>1205.19384765625</v>
      </c>
      <c r="H7467" s="24">
        <v>527.45123291015625</v>
      </c>
    </row>
    <row r="7468" spans="1:8">
      <c r="A7468">
        <v>171</v>
      </c>
      <c r="B7468" t="s">
        <v>433</v>
      </c>
      <c r="C7468">
        <v>20</v>
      </c>
      <c r="D7468" s="24">
        <v>9901.0615234375</v>
      </c>
      <c r="E7468" s="24">
        <v>1674.5157470703125</v>
      </c>
      <c r="F7468" s="24">
        <v>1313.6431884765625</v>
      </c>
      <c r="G7468" s="24">
        <v>1356.1064453125</v>
      </c>
      <c r="H7468" s="24">
        <v>629.01025390625</v>
      </c>
    </row>
    <row r="7469" spans="1:8">
      <c r="A7469">
        <v>172</v>
      </c>
      <c r="B7469" t="s">
        <v>434</v>
      </c>
      <c r="C7469">
        <v>20</v>
      </c>
      <c r="D7469" s="24">
        <v>13065.4912109375</v>
      </c>
      <c r="E7469" s="24">
        <v>2637.285888671875</v>
      </c>
      <c r="F7469" s="24">
        <v>5132.49365234375</v>
      </c>
      <c r="G7469" s="24">
        <v>10862.6416015625</v>
      </c>
      <c r="H7469" s="24">
        <v>356.28842163085938</v>
      </c>
    </row>
    <row r="7470" spans="1:8">
      <c r="A7470">
        <v>173</v>
      </c>
      <c r="B7470" t="s">
        <v>435</v>
      </c>
      <c r="C7470">
        <v>20</v>
      </c>
      <c r="D7470" s="24">
        <v>32586.48828125</v>
      </c>
      <c r="E7470" s="24">
        <v>4471.39599609375</v>
      </c>
      <c r="F7470" s="24">
        <v>3076.582763671875</v>
      </c>
      <c r="G7470" s="24">
        <v>3255.447509765625</v>
      </c>
      <c r="H7470" s="24">
        <v>1617.68896484375</v>
      </c>
    </row>
    <row r="7471" spans="1:8">
      <c r="A7471">
        <v>174</v>
      </c>
      <c r="B7471" t="s">
        <v>436</v>
      </c>
      <c r="C7471">
        <v>20</v>
      </c>
      <c r="D7471" s="24">
        <v>4265.322265625</v>
      </c>
      <c r="E7471" s="24">
        <v>462.27117919921875</v>
      </c>
      <c r="F7471" s="24">
        <v>698.42608642578125</v>
      </c>
      <c r="G7471" s="24">
        <v>1077.9873046875</v>
      </c>
      <c r="H7471" s="24">
        <v>835.48193359375</v>
      </c>
    </row>
    <row r="7472" spans="1:8">
      <c r="A7472">
        <v>175</v>
      </c>
      <c r="B7472" t="s">
        <v>437</v>
      </c>
      <c r="C7472">
        <v>20</v>
      </c>
      <c r="D7472" s="24">
        <v>9684.521484375</v>
      </c>
      <c r="E7472" s="24">
        <v>1562.1705322265625</v>
      </c>
      <c r="F7472" s="24">
        <v>1043.0225830078125</v>
      </c>
      <c r="G7472" s="24">
        <v>1102.3446044921875</v>
      </c>
      <c r="H7472" s="24">
        <v>1412.98486328125</v>
      </c>
    </row>
    <row r="7473" spans="1:8">
      <c r="A7473">
        <v>176</v>
      </c>
      <c r="B7473" t="s">
        <v>438</v>
      </c>
      <c r="C7473">
        <v>20</v>
      </c>
      <c r="D7473" s="24">
        <v>5795.58447265625</v>
      </c>
      <c r="E7473" s="24">
        <v>738.414306640625</v>
      </c>
      <c r="F7473" s="24">
        <v>350.63027954101562</v>
      </c>
      <c r="G7473" s="24">
        <v>1421.4727783203125</v>
      </c>
      <c r="H7473" s="24">
        <v>3165.700927734375</v>
      </c>
    </row>
    <row r="7474" spans="1:8">
      <c r="A7474">
        <v>177</v>
      </c>
      <c r="B7474" t="s">
        <v>439</v>
      </c>
      <c r="C7474">
        <v>20</v>
      </c>
      <c r="D7474" s="24">
        <v>10700.20703125</v>
      </c>
      <c r="E7474" s="24">
        <v>1927.2989501953125</v>
      </c>
      <c r="F7474" s="24">
        <v>908.27978515625</v>
      </c>
      <c r="G7474" s="24">
        <v>1268.024169921875</v>
      </c>
      <c r="H7474" s="24">
        <v>1624.447509765625</v>
      </c>
    </row>
    <row r="7475" spans="1:8">
      <c r="A7475">
        <v>178</v>
      </c>
      <c r="B7475" t="s">
        <v>440</v>
      </c>
      <c r="C7475">
        <v>20</v>
      </c>
      <c r="D7475" s="24">
        <v>12566.763671875</v>
      </c>
      <c r="E7475" s="24">
        <v>2927.604248046875</v>
      </c>
      <c r="F7475" s="24">
        <v>1615.591064453125</v>
      </c>
      <c r="G7475" s="24">
        <v>1329.8116455078125</v>
      </c>
      <c r="H7475" s="24">
        <v>1914.3990478515625</v>
      </c>
    </row>
    <row r="7476" spans="1:8">
      <c r="A7476">
        <v>179</v>
      </c>
      <c r="B7476" t="s">
        <v>441</v>
      </c>
      <c r="C7476">
        <v>20</v>
      </c>
      <c r="D7476" s="24">
        <v>8814.93359375</v>
      </c>
      <c r="E7476" s="24">
        <v>1396.995849609375</v>
      </c>
      <c r="F7476" s="24">
        <v>729.7626953125</v>
      </c>
      <c r="G7476" s="24">
        <v>1351.392333984375</v>
      </c>
      <c r="H7476" s="24">
        <v>615.17218017578125</v>
      </c>
    </row>
    <row r="7477" spans="1:8">
      <c r="A7477">
        <v>180</v>
      </c>
      <c r="B7477" t="s">
        <v>442</v>
      </c>
      <c r="C7477">
        <v>20</v>
      </c>
      <c r="D7477" s="24">
        <v>3738.7275390625</v>
      </c>
      <c r="E7477" s="24">
        <v>459.19351196289062</v>
      </c>
      <c r="F7477" s="24">
        <v>-35.310447692871094</v>
      </c>
      <c r="G7477" s="24">
        <v>518.24908447265625</v>
      </c>
      <c r="H7477" s="24">
        <v>215.55245971679688</v>
      </c>
    </row>
    <row r="7478" spans="1:8">
      <c r="A7478">
        <v>181</v>
      </c>
      <c r="B7478" t="s">
        <v>443</v>
      </c>
      <c r="C7478">
        <v>20</v>
      </c>
      <c r="D7478" s="24">
        <v>8616.8662109375</v>
      </c>
      <c r="E7478" s="24">
        <v>1244.998779296875</v>
      </c>
      <c r="F7478" s="24">
        <v>635.9862060546875</v>
      </c>
      <c r="G7478" s="24">
        <v>1668.9437255859375</v>
      </c>
      <c r="H7478" s="24">
        <v>2951.309814453125</v>
      </c>
    </row>
    <row r="7479" spans="1:8">
      <c r="A7479">
        <v>182</v>
      </c>
      <c r="B7479" t="s">
        <v>444</v>
      </c>
      <c r="C7479">
        <v>20</v>
      </c>
      <c r="D7479" s="24">
        <v>6711.005859375</v>
      </c>
      <c r="E7479" s="24">
        <v>1188.7724609375</v>
      </c>
      <c r="F7479" s="24">
        <v>1010.8265380859375</v>
      </c>
      <c r="G7479" s="24">
        <v>1059.1419677734375</v>
      </c>
      <c r="H7479" s="24">
        <v>1889.9158935546875</v>
      </c>
    </row>
    <row r="7480" spans="1:8">
      <c r="A7480">
        <v>183</v>
      </c>
      <c r="B7480" t="s">
        <v>445</v>
      </c>
      <c r="C7480">
        <v>20</v>
      </c>
      <c r="D7480" s="24">
        <v>9848.4111328125</v>
      </c>
      <c r="E7480" s="24">
        <v>1717.16943359375</v>
      </c>
      <c r="F7480" s="24">
        <v>1334.305908203125</v>
      </c>
      <c r="G7480" s="24">
        <v>1061.6766357421875</v>
      </c>
      <c r="H7480" s="24">
        <v>1715.4715576171875</v>
      </c>
    </row>
    <row r="7481" spans="1:8">
      <c r="A7481">
        <v>184</v>
      </c>
      <c r="B7481" t="s">
        <v>446</v>
      </c>
      <c r="C7481">
        <v>20</v>
      </c>
      <c r="D7481" s="24">
        <v>13106.1875</v>
      </c>
      <c r="E7481" s="24">
        <v>1977.3359375</v>
      </c>
      <c r="F7481" s="24">
        <v>1501.976806640625</v>
      </c>
      <c r="G7481" s="24">
        <v>1823.9320068359375</v>
      </c>
      <c r="H7481" s="24">
        <v>596.2086181640625</v>
      </c>
    </row>
    <row r="7482" spans="1:8">
      <c r="A7482">
        <v>185</v>
      </c>
      <c r="B7482" t="s">
        <v>447</v>
      </c>
      <c r="C7482">
        <v>20</v>
      </c>
      <c r="D7482" s="24">
        <v>11161.4140625</v>
      </c>
      <c r="E7482" s="24">
        <v>1836.3251953125</v>
      </c>
      <c r="F7482" s="24">
        <v>647.86065673828125</v>
      </c>
      <c r="G7482" s="24">
        <v>1493.802734375</v>
      </c>
      <c r="H7482" s="24">
        <v>751.2349853515625</v>
      </c>
    </row>
    <row r="7483" spans="1:8">
      <c r="A7483">
        <v>186</v>
      </c>
      <c r="B7483" t="s">
        <v>448</v>
      </c>
      <c r="C7483">
        <v>20</v>
      </c>
      <c r="D7483" s="24">
        <v>9407.669921875</v>
      </c>
      <c r="E7483" s="24">
        <v>1783.9014892578125</v>
      </c>
      <c r="F7483" s="24">
        <v>1530.42626953125</v>
      </c>
      <c r="G7483" s="24">
        <v>1417.6207275390625</v>
      </c>
      <c r="H7483" s="24">
        <v>455.86502075195312</v>
      </c>
    </row>
    <row r="7484" spans="1:8">
      <c r="A7484">
        <v>187</v>
      </c>
      <c r="B7484" t="s">
        <v>449</v>
      </c>
      <c r="C7484">
        <v>20</v>
      </c>
      <c r="D7484" s="24">
        <v>8002.16357421875</v>
      </c>
      <c r="E7484" s="24">
        <v>1571.2158203125</v>
      </c>
      <c r="F7484" s="24">
        <v>1015.9011840820312</v>
      </c>
      <c r="G7484" s="24">
        <v>1320.011474609375</v>
      </c>
      <c r="H7484" s="24">
        <v>1005.4303588867188</v>
      </c>
    </row>
    <row r="7485" spans="1:8">
      <c r="A7485">
        <v>188</v>
      </c>
      <c r="B7485" t="s">
        <v>450</v>
      </c>
      <c r="C7485">
        <v>20</v>
      </c>
      <c r="D7485" s="24">
        <v>7047.79931640625</v>
      </c>
      <c r="E7485" s="24">
        <v>798.730712890625</v>
      </c>
      <c r="F7485" s="24">
        <v>232.96853637695312</v>
      </c>
      <c r="G7485" s="24">
        <v>1448.7730712890625</v>
      </c>
      <c r="H7485" s="24">
        <v>4515.8662109375</v>
      </c>
    </row>
    <row r="7486" spans="1:8">
      <c r="A7486">
        <v>189</v>
      </c>
      <c r="B7486" t="s">
        <v>451</v>
      </c>
      <c r="C7486">
        <v>20</v>
      </c>
      <c r="D7486" s="24">
        <v>30921.234375</v>
      </c>
      <c r="E7486" s="24">
        <v>5348.15771484375</v>
      </c>
      <c r="F7486" s="24">
        <v>3554.497314453125</v>
      </c>
      <c r="G7486" s="24">
        <v>4820.380859375</v>
      </c>
      <c r="H7486" s="24">
        <v>2940.906005859375</v>
      </c>
    </row>
    <row r="7487" spans="1:8">
      <c r="A7487">
        <v>190</v>
      </c>
      <c r="B7487" t="s">
        <v>452</v>
      </c>
      <c r="C7487">
        <v>20</v>
      </c>
      <c r="D7487" s="24">
        <v>5386.77392578125</v>
      </c>
      <c r="E7487" s="24">
        <v>307.08013916015625</v>
      </c>
      <c r="F7487" s="24">
        <v>169.97305297851562</v>
      </c>
      <c r="G7487" s="24">
        <v>853.109619140625</v>
      </c>
      <c r="H7487" s="24">
        <v>514.82391357421875</v>
      </c>
    </row>
    <row r="7488" spans="1:8">
      <c r="A7488">
        <v>191</v>
      </c>
      <c r="B7488" t="s">
        <v>453</v>
      </c>
      <c r="C7488">
        <v>20</v>
      </c>
      <c r="D7488" s="24">
        <v>2549.62890625</v>
      </c>
      <c r="E7488" s="24">
        <v>943.66278076171875</v>
      </c>
      <c r="F7488" s="24">
        <v>43.142986297607422</v>
      </c>
      <c r="G7488" s="24">
        <v>877.01129150390625</v>
      </c>
      <c r="H7488" s="24">
        <v>235.20541381835938</v>
      </c>
    </row>
    <row r="7489" spans="1:8">
      <c r="A7489">
        <v>192</v>
      </c>
      <c r="B7489" t="s">
        <v>454</v>
      </c>
      <c r="C7489">
        <v>20</v>
      </c>
      <c r="D7489" s="24">
        <v>4008.1123046875</v>
      </c>
      <c r="E7489" s="24">
        <v>1006.6073608398438</v>
      </c>
      <c r="F7489" s="24">
        <v>631.775390625</v>
      </c>
      <c r="G7489" s="24">
        <v>786.079345703125</v>
      </c>
      <c r="H7489" s="24">
        <v>530.0989990234375</v>
      </c>
    </row>
    <row r="7490" spans="1:8">
      <c r="A7490">
        <v>193</v>
      </c>
      <c r="B7490" t="s">
        <v>455</v>
      </c>
      <c r="C7490">
        <v>20</v>
      </c>
      <c r="D7490" s="24">
        <v>10764.0390625</v>
      </c>
      <c r="E7490" s="24">
        <v>1645.123046875</v>
      </c>
      <c r="F7490" s="24">
        <v>1111.03369140625</v>
      </c>
      <c r="G7490" s="24">
        <v>1785.3367919921875</v>
      </c>
      <c r="H7490" s="24">
        <v>566.20428466796875</v>
      </c>
    </row>
    <row r="7491" spans="1:8">
      <c r="A7491">
        <v>194</v>
      </c>
      <c r="B7491" t="s">
        <v>456</v>
      </c>
      <c r="C7491">
        <v>20</v>
      </c>
      <c r="D7491" s="24">
        <v>23912.87890625</v>
      </c>
      <c r="E7491" s="24">
        <v>3553.80419921875</v>
      </c>
      <c r="F7491" s="24">
        <v>1477.632568359375</v>
      </c>
      <c r="G7491" s="24">
        <v>2471.186279296875</v>
      </c>
      <c r="H7491" s="24">
        <v>1266.5755615234375</v>
      </c>
    </row>
    <row r="7492" spans="1:8">
      <c r="A7492">
        <v>195</v>
      </c>
      <c r="B7492" t="s">
        <v>457</v>
      </c>
      <c r="C7492">
        <v>20</v>
      </c>
      <c r="D7492" s="24">
        <v>33490.38671875</v>
      </c>
      <c r="E7492" s="24">
        <v>3942.60498046875</v>
      </c>
      <c r="F7492" s="24">
        <v>1878.5302734375</v>
      </c>
      <c r="G7492" s="24">
        <v>1905.0460205078125</v>
      </c>
      <c r="H7492" s="24">
        <v>944.6644287109375</v>
      </c>
    </row>
    <row r="7493" spans="1:8">
      <c r="A7493">
        <v>196</v>
      </c>
      <c r="B7493" t="s">
        <v>458</v>
      </c>
      <c r="C7493">
        <v>20</v>
      </c>
      <c r="D7493" s="24">
        <v>8964.7451171875</v>
      </c>
      <c r="E7493" s="24">
        <v>1498.2039794921875</v>
      </c>
      <c r="F7493" s="24">
        <v>731.2957763671875</v>
      </c>
      <c r="G7493" s="24">
        <v>1106.093505859375</v>
      </c>
      <c r="H7493" s="24">
        <v>785.21209716796875</v>
      </c>
    </row>
    <row r="7494" spans="1:8">
      <c r="A7494">
        <v>197</v>
      </c>
      <c r="B7494" t="s">
        <v>459</v>
      </c>
      <c r="C7494">
        <v>20</v>
      </c>
      <c r="D7494" s="24">
        <v>9527.07421875</v>
      </c>
      <c r="E7494" s="24">
        <v>1469.2510986328125</v>
      </c>
      <c r="F7494" s="24">
        <v>1114.3519287109375</v>
      </c>
      <c r="G7494" s="24">
        <v>1350.49609375</v>
      </c>
      <c r="H7494" s="24">
        <v>1046.62353515625</v>
      </c>
    </row>
    <row r="7495" spans="1:8">
      <c r="A7495">
        <v>198</v>
      </c>
      <c r="B7495" t="s">
        <v>460</v>
      </c>
      <c r="C7495">
        <v>20</v>
      </c>
      <c r="D7495" s="24">
        <v>15608.49609375</v>
      </c>
      <c r="E7495" s="24">
        <v>1401.5638427734375</v>
      </c>
      <c r="F7495" s="24">
        <v>451.1212158203125</v>
      </c>
      <c r="G7495" s="24">
        <v>984.65631103515625</v>
      </c>
      <c r="H7495" s="24">
        <v>839.1773681640625</v>
      </c>
    </row>
    <row r="7496" spans="1:8">
      <c r="A7496">
        <v>199</v>
      </c>
      <c r="B7496" t="s">
        <v>461</v>
      </c>
      <c r="C7496">
        <v>20</v>
      </c>
      <c r="D7496" s="24">
        <v>5629.5185546875</v>
      </c>
      <c r="E7496" s="24">
        <v>866.42864990234375</v>
      </c>
      <c r="F7496" s="24">
        <v>369.38015747070312</v>
      </c>
      <c r="G7496" s="24">
        <v>1337.2947998046875</v>
      </c>
      <c r="H7496" s="24">
        <v>431.99468994140625</v>
      </c>
    </row>
    <row r="7497" spans="1:8">
      <c r="A7497">
        <v>200</v>
      </c>
      <c r="B7497" t="s">
        <v>462</v>
      </c>
      <c r="C7497">
        <v>20</v>
      </c>
      <c r="D7497" s="24">
        <v>6709.57470703125</v>
      </c>
      <c r="E7497" s="24">
        <v>1458.9761962890625</v>
      </c>
      <c r="F7497" s="24">
        <v>1453.052978515625</v>
      </c>
      <c r="G7497" s="24">
        <v>1759.7186279296875</v>
      </c>
      <c r="H7497" s="24">
        <v>1459.7974853515625</v>
      </c>
    </row>
    <row r="7498" spans="1:8">
      <c r="A7498">
        <v>201</v>
      </c>
      <c r="B7498" t="s">
        <v>463</v>
      </c>
      <c r="C7498">
        <v>20</v>
      </c>
      <c r="D7498" s="24">
        <v>9852.9951171875</v>
      </c>
      <c r="E7498" s="24">
        <v>1509.3568115234375</v>
      </c>
      <c r="F7498" s="24">
        <v>899.89385986328125</v>
      </c>
      <c r="G7498" s="24">
        <v>1236.9864501953125</v>
      </c>
      <c r="H7498" s="24">
        <v>1377.67578125</v>
      </c>
    </row>
    <row r="7499" spans="1:8">
      <c r="A7499">
        <v>202</v>
      </c>
      <c r="B7499" t="s">
        <v>464</v>
      </c>
      <c r="C7499">
        <v>20</v>
      </c>
      <c r="D7499" s="24">
        <v>6903.548828125</v>
      </c>
      <c r="E7499" s="24">
        <v>570.48614501953125</v>
      </c>
      <c r="F7499" s="24">
        <v>839.07159423828125</v>
      </c>
      <c r="G7499" s="24">
        <v>1054.42138671875</v>
      </c>
      <c r="H7499" s="24">
        <v>717.2994384765625</v>
      </c>
    </row>
    <row r="7500" spans="1:8">
      <c r="A7500">
        <v>203</v>
      </c>
      <c r="B7500" t="s">
        <v>465</v>
      </c>
      <c r="C7500">
        <v>20</v>
      </c>
      <c r="D7500" s="24">
        <v>9307.0322265625</v>
      </c>
      <c r="E7500" s="24">
        <v>749.66204833984375</v>
      </c>
      <c r="F7500" s="24">
        <v>524.74554443359375</v>
      </c>
      <c r="G7500" s="24">
        <v>1528.2220458984375</v>
      </c>
      <c r="H7500" s="24">
        <v>1674.9847412109375</v>
      </c>
    </row>
    <row r="7501" spans="1:8">
      <c r="A7501">
        <v>204</v>
      </c>
      <c r="B7501" t="s">
        <v>466</v>
      </c>
      <c r="C7501">
        <v>20</v>
      </c>
      <c r="D7501" s="24">
        <v>12254.748046875</v>
      </c>
      <c r="E7501" s="24">
        <v>2217.525390625</v>
      </c>
      <c r="F7501" s="24">
        <v>1345.74755859375</v>
      </c>
      <c r="G7501" s="24">
        <v>1710.0133056640625</v>
      </c>
      <c r="H7501" s="24">
        <v>1670.5848388671875</v>
      </c>
    </row>
    <row r="7502" spans="1:8">
      <c r="A7502">
        <v>205</v>
      </c>
      <c r="B7502" t="s">
        <v>467</v>
      </c>
      <c r="C7502">
        <v>20</v>
      </c>
      <c r="D7502" s="24">
        <v>4340.75439453125</v>
      </c>
      <c r="E7502" s="24">
        <v>541.129150390625</v>
      </c>
      <c r="F7502" s="24">
        <v>491.61810302734375</v>
      </c>
      <c r="G7502" s="24">
        <v>1328.8902587890625</v>
      </c>
      <c r="H7502" s="24">
        <v>632.76641845703125</v>
      </c>
    </row>
    <row r="7503" spans="1:8">
      <c r="A7503">
        <v>206</v>
      </c>
      <c r="B7503" t="s">
        <v>468</v>
      </c>
      <c r="C7503">
        <v>20</v>
      </c>
      <c r="D7503" s="24">
        <v>6056.09814453125</v>
      </c>
      <c r="E7503" s="24">
        <v>1302.5457763671875</v>
      </c>
      <c r="F7503" s="24">
        <v>518.53411865234375</v>
      </c>
      <c r="G7503" s="24">
        <v>12.814688682556152</v>
      </c>
      <c r="H7503" s="24">
        <v>227.47273254394531</v>
      </c>
    </row>
    <row r="7504" spans="1:8">
      <c r="A7504">
        <v>207</v>
      </c>
      <c r="B7504" t="s">
        <v>469</v>
      </c>
      <c r="C7504">
        <v>20</v>
      </c>
      <c r="D7504" s="24">
        <v>30927.091796875</v>
      </c>
      <c r="E7504" s="24">
        <v>5987.72314453125</v>
      </c>
      <c r="F7504" s="24">
        <v>3782.550048828125</v>
      </c>
      <c r="G7504" s="24">
        <v>4481.70556640625</v>
      </c>
      <c r="H7504" s="24">
        <v>3522.987060546875</v>
      </c>
    </row>
    <row r="7505" spans="1:8">
      <c r="A7505">
        <v>208</v>
      </c>
      <c r="B7505" t="s">
        <v>470</v>
      </c>
      <c r="C7505">
        <v>20</v>
      </c>
      <c r="D7505" s="24">
        <v>16538.33984375</v>
      </c>
      <c r="E7505" s="24">
        <v>2659.7802734375</v>
      </c>
      <c r="F7505" s="24">
        <v>1627.41455078125</v>
      </c>
      <c r="G7505" s="24">
        <v>2236.092529296875</v>
      </c>
      <c r="H7505" s="24">
        <v>2114.854736328125</v>
      </c>
    </row>
    <row r="7506" spans="1:8">
      <c r="A7506">
        <v>209</v>
      </c>
      <c r="B7506" t="s">
        <v>471</v>
      </c>
      <c r="C7506">
        <v>20</v>
      </c>
      <c r="D7506" s="24">
        <v>10780.7490234375</v>
      </c>
      <c r="E7506" s="24">
        <v>1838.489990234375</v>
      </c>
      <c r="F7506" s="24">
        <v>889.92474365234375</v>
      </c>
      <c r="G7506" s="24">
        <v>1294.5089111328125</v>
      </c>
      <c r="H7506" s="24">
        <v>446.5887451171875</v>
      </c>
    </row>
    <row r="7507" spans="1:8">
      <c r="A7507">
        <v>210</v>
      </c>
      <c r="B7507" t="s">
        <v>472</v>
      </c>
      <c r="C7507">
        <v>20</v>
      </c>
      <c r="D7507" s="24">
        <v>19584.830078125</v>
      </c>
      <c r="E7507" s="24">
        <v>2953.309326171875</v>
      </c>
      <c r="F7507" s="24">
        <v>2212.078369140625</v>
      </c>
      <c r="G7507" s="24">
        <v>2348.904541015625</v>
      </c>
      <c r="H7507" s="24">
        <v>934.9705810546875</v>
      </c>
    </row>
    <row r="7508" spans="1:8">
      <c r="A7508">
        <v>211</v>
      </c>
      <c r="B7508" t="s">
        <v>473</v>
      </c>
      <c r="C7508">
        <v>20</v>
      </c>
      <c r="D7508" s="24">
        <v>11762.7373046875</v>
      </c>
      <c r="E7508" s="24">
        <v>2090.32080078125</v>
      </c>
      <c r="F7508" s="24">
        <v>1199.1248779296875</v>
      </c>
      <c r="G7508" s="24">
        <v>1790.1619873046875</v>
      </c>
      <c r="H7508" s="24">
        <v>855.9036865234375</v>
      </c>
    </row>
    <row r="7509" spans="1:8">
      <c r="A7509">
        <v>212</v>
      </c>
      <c r="B7509" t="s">
        <v>474</v>
      </c>
      <c r="C7509">
        <v>20</v>
      </c>
      <c r="D7509" s="24">
        <v>6209.08056640625</v>
      </c>
      <c r="E7509" s="24">
        <v>708.09222412109375</v>
      </c>
      <c r="F7509" s="24">
        <v>1039.9456787109375</v>
      </c>
      <c r="G7509" s="24">
        <v>926.027587890625</v>
      </c>
      <c r="H7509" s="24">
        <v>668.49810791015625</v>
      </c>
    </row>
    <row r="7510" spans="1:8">
      <c r="A7510">
        <v>213</v>
      </c>
      <c r="B7510" t="s">
        <v>475</v>
      </c>
      <c r="C7510">
        <v>20</v>
      </c>
      <c r="D7510" s="24">
        <v>6124.5341796875</v>
      </c>
      <c r="E7510" s="24">
        <v>966.39776611328125</v>
      </c>
      <c r="F7510" s="24">
        <v>677.5614013671875</v>
      </c>
      <c r="G7510" s="24">
        <v>881.62347412109375</v>
      </c>
      <c r="H7510" s="24">
        <v>869.168212890625</v>
      </c>
    </row>
    <row r="7511" spans="1:8">
      <c r="A7511">
        <v>214</v>
      </c>
      <c r="B7511" t="s">
        <v>476</v>
      </c>
      <c r="C7511">
        <v>20</v>
      </c>
      <c r="D7511" s="24">
        <v>2059.56005859375</v>
      </c>
      <c r="E7511" s="24">
        <v>962.343505859375</v>
      </c>
      <c r="F7511" s="24">
        <v>132.44581604003906</v>
      </c>
      <c r="G7511" s="24">
        <v>978.2724609375</v>
      </c>
      <c r="H7511" s="24">
        <v>913.207763671875</v>
      </c>
    </row>
    <row r="7512" spans="1:8">
      <c r="A7512">
        <v>215</v>
      </c>
      <c r="B7512" t="s">
        <v>477</v>
      </c>
      <c r="C7512">
        <v>20</v>
      </c>
      <c r="D7512" s="24">
        <v>3925.56298828125</v>
      </c>
      <c r="E7512" s="24">
        <v>623.69219970703125</v>
      </c>
      <c r="F7512" s="24">
        <v>22.102411270141602</v>
      </c>
      <c r="G7512" s="24">
        <v>217.04692077636719</v>
      </c>
      <c r="H7512" s="24">
        <v>270.33316040039062</v>
      </c>
    </row>
    <row r="7513" spans="1:8">
      <c r="A7513">
        <v>216</v>
      </c>
      <c r="B7513" t="s">
        <v>478</v>
      </c>
      <c r="C7513">
        <v>20</v>
      </c>
      <c r="D7513" s="24">
        <v>2851.5224609375</v>
      </c>
      <c r="E7513" s="24">
        <v>689.4482421875</v>
      </c>
      <c r="F7513" s="24">
        <v>602.15997314453125</v>
      </c>
      <c r="G7513" s="24">
        <v>1134.630859375</v>
      </c>
      <c r="H7513" s="24">
        <v>924.27716064453125</v>
      </c>
    </row>
    <row r="7514" spans="1:8">
      <c r="A7514">
        <v>217</v>
      </c>
      <c r="B7514" t="s">
        <v>479</v>
      </c>
      <c r="C7514">
        <v>20</v>
      </c>
      <c r="D7514" s="24">
        <v>6099.55029296875</v>
      </c>
      <c r="E7514" s="24">
        <v>1082.6622314453125</v>
      </c>
      <c r="F7514" s="24">
        <v>716.26788330078125</v>
      </c>
      <c r="G7514" s="24">
        <v>1281.6707763671875</v>
      </c>
      <c r="H7514" s="24">
        <v>658.0478515625</v>
      </c>
    </row>
    <row r="7515" spans="1:8">
      <c r="A7515">
        <v>218</v>
      </c>
      <c r="B7515" t="s">
        <v>480</v>
      </c>
      <c r="C7515">
        <v>20</v>
      </c>
      <c r="D7515" s="24">
        <v>12256.599609375</v>
      </c>
      <c r="E7515" s="24">
        <v>2085.840576171875</v>
      </c>
      <c r="F7515" s="24">
        <v>1271.3426513671875</v>
      </c>
      <c r="G7515" s="24">
        <v>1658.490234375</v>
      </c>
      <c r="H7515" s="24">
        <v>548.1285400390625</v>
      </c>
    </row>
    <row r="7516" spans="1:8">
      <c r="A7516">
        <v>219</v>
      </c>
      <c r="B7516" t="s">
        <v>481</v>
      </c>
      <c r="C7516">
        <v>20</v>
      </c>
      <c r="D7516" s="24">
        <v>9999.5078125</v>
      </c>
      <c r="E7516" s="24">
        <v>1523.89990234375</v>
      </c>
      <c r="F7516" s="24">
        <v>727.0916748046875</v>
      </c>
      <c r="G7516" s="24">
        <v>1354.62060546875</v>
      </c>
      <c r="H7516" s="24">
        <v>724.67987060546875</v>
      </c>
    </row>
    <row r="7517" spans="1:8">
      <c r="A7517">
        <v>220</v>
      </c>
      <c r="B7517" t="s">
        <v>482</v>
      </c>
      <c r="C7517">
        <v>20</v>
      </c>
      <c r="D7517" s="24">
        <v>12737.900390625</v>
      </c>
      <c r="E7517" s="24">
        <v>1738.12451171875</v>
      </c>
      <c r="F7517" s="24">
        <v>1035.98876953125</v>
      </c>
      <c r="G7517" s="24">
        <v>1449.7574462890625</v>
      </c>
      <c r="H7517" s="24">
        <v>462.26217651367188</v>
      </c>
    </row>
    <row r="7518" spans="1:8">
      <c r="A7518">
        <v>221</v>
      </c>
      <c r="B7518" t="s">
        <v>483</v>
      </c>
      <c r="C7518">
        <v>20</v>
      </c>
      <c r="D7518" s="24">
        <v>5414.7041015625</v>
      </c>
      <c r="E7518" s="24">
        <v>934.37060546875</v>
      </c>
      <c r="F7518" s="24">
        <v>641.7242431640625</v>
      </c>
      <c r="G7518" s="24">
        <v>903.82098388671875</v>
      </c>
      <c r="H7518" s="24">
        <v>-2489.904541015625</v>
      </c>
    </row>
    <row r="7519" spans="1:8">
      <c r="A7519">
        <v>222</v>
      </c>
      <c r="B7519" t="s">
        <v>484</v>
      </c>
      <c r="C7519">
        <v>20</v>
      </c>
      <c r="D7519" s="24">
        <v>30192.71484375</v>
      </c>
      <c r="E7519" s="24">
        <v>4145.42822265625</v>
      </c>
      <c r="F7519" s="24">
        <v>2983.77978515625</v>
      </c>
      <c r="G7519" s="24">
        <v>3636.92724609375</v>
      </c>
      <c r="H7519" s="24">
        <v>1090.6107177734375</v>
      </c>
    </row>
    <row r="7520" spans="1:8">
      <c r="A7520">
        <v>223</v>
      </c>
      <c r="B7520" t="s">
        <v>485</v>
      </c>
      <c r="C7520">
        <v>20</v>
      </c>
      <c r="D7520" s="24">
        <v>12809.61328125</v>
      </c>
      <c r="E7520" s="24">
        <v>2325.5791015625</v>
      </c>
      <c r="F7520" s="24">
        <v>2220.726318359375</v>
      </c>
      <c r="G7520" s="24">
        <v>2795.800048828125</v>
      </c>
      <c r="H7520" s="24">
        <v>973.72412109375</v>
      </c>
    </row>
    <row r="7521" spans="1:8">
      <c r="A7521">
        <v>224</v>
      </c>
      <c r="B7521" t="s">
        <v>486</v>
      </c>
      <c r="C7521">
        <v>20</v>
      </c>
      <c r="D7521" s="24">
        <v>15799.4892578125</v>
      </c>
      <c r="E7521" s="24">
        <v>2160.091796875</v>
      </c>
      <c r="F7521" s="24">
        <v>1540.1165771484375</v>
      </c>
      <c r="G7521" s="24">
        <v>1928.12646484375</v>
      </c>
      <c r="H7521" s="24">
        <v>1046.27001953125</v>
      </c>
    </row>
    <row r="7522" spans="1:8">
      <c r="A7522">
        <v>225</v>
      </c>
      <c r="B7522" t="s">
        <v>487</v>
      </c>
      <c r="C7522">
        <v>20</v>
      </c>
      <c r="D7522" s="24">
        <v>22421.279296875</v>
      </c>
      <c r="E7522" s="24">
        <v>3414.957275390625</v>
      </c>
      <c r="F7522" s="24">
        <v>2246.722900390625</v>
      </c>
      <c r="G7522" s="24">
        <v>2114.4501953125</v>
      </c>
      <c r="H7522" s="24">
        <v>1547.6905517578125</v>
      </c>
    </row>
    <row r="7523" spans="1:8">
      <c r="A7523">
        <v>226</v>
      </c>
      <c r="B7523" t="s">
        <v>488</v>
      </c>
      <c r="C7523">
        <v>20</v>
      </c>
      <c r="D7523" s="24">
        <v>22165.2890625</v>
      </c>
      <c r="E7523" s="24">
        <v>3022.670654296875</v>
      </c>
      <c r="F7523" s="24">
        <v>2521.119140625</v>
      </c>
      <c r="G7523" s="24">
        <v>1904.1485595703125</v>
      </c>
      <c r="H7523" s="24">
        <v>1637.3907470703125</v>
      </c>
    </row>
    <row r="7524" spans="1:8">
      <c r="A7524">
        <v>227</v>
      </c>
      <c r="B7524" t="s">
        <v>489</v>
      </c>
      <c r="C7524">
        <v>20</v>
      </c>
      <c r="D7524" s="24">
        <v>11717.884765625</v>
      </c>
      <c r="E7524" s="24">
        <v>1425.870361328125</v>
      </c>
      <c r="F7524" s="24">
        <v>1361.08154296875</v>
      </c>
      <c r="G7524" s="24">
        <v>535.14801025390625</v>
      </c>
      <c r="H7524" s="24">
        <v>3.4762437343597412</v>
      </c>
    </row>
    <row r="7525" spans="1:8">
      <c r="A7525">
        <v>228</v>
      </c>
      <c r="B7525" t="s">
        <v>490</v>
      </c>
      <c r="C7525">
        <v>20</v>
      </c>
      <c r="D7525" s="24">
        <v>8421.5439453125</v>
      </c>
      <c r="E7525" s="24">
        <v>977.596923828125</v>
      </c>
      <c r="F7525" s="24">
        <v>744.5587158203125</v>
      </c>
      <c r="G7525" s="24">
        <v>1163.8001708984375</v>
      </c>
      <c r="H7525" s="24">
        <v>-815.1622314453125</v>
      </c>
    </row>
    <row r="7526" spans="1:8">
      <c r="A7526">
        <v>229</v>
      </c>
      <c r="B7526" t="s">
        <v>491</v>
      </c>
      <c r="C7526">
        <v>20</v>
      </c>
      <c r="D7526" s="24">
        <v>15482.3984375</v>
      </c>
      <c r="E7526" s="24">
        <v>1451.33251953125</v>
      </c>
      <c r="F7526" s="24">
        <v>1592.6873779296875</v>
      </c>
      <c r="G7526" s="24">
        <v>2475.041015625</v>
      </c>
      <c r="H7526" s="24">
        <v>345.604248046875</v>
      </c>
    </row>
    <row r="7527" spans="1:8">
      <c r="A7527">
        <v>230</v>
      </c>
      <c r="B7527" t="s">
        <v>492</v>
      </c>
      <c r="C7527">
        <v>20</v>
      </c>
      <c r="D7527" s="24">
        <v>8881.1025390625</v>
      </c>
      <c r="E7527" s="24">
        <v>1216.2176513671875</v>
      </c>
      <c r="F7527" s="24">
        <v>1079.6427001953125</v>
      </c>
      <c r="G7527" s="24">
        <v>1267.46435546875</v>
      </c>
      <c r="H7527" s="24">
        <v>766.21826171875</v>
      </c>
    </row>
    <row r="7528" spans="1:8">
      <c r="A7528">
        <v>231</v>
      </c>
      <c r="B7528" t="s">
        <v>493</v>
      </c>
      <c r="C7528">
        <v>20</v>
      </c>
      <c r="D7528" s="24">
        <v>16069.7880859375</v>
      </c>
      <c r="E7528" s="24">
        <v>3787.64599609375</v>
      </c>
      <c r="F7528" s="24">
        <v>485.5081787109375</v>
      </c>
      <c r="G7528" s="24">
        <v>1800.2340087890625</v>
      </c>
      <c r="H7528" s="24">
        <v>759.75775146484375</v>
      </c>
    </row>
    <row r="7529" spans="1:8">
      <c r="A7529">
        <v>232</v>
      </c>
      <c r="B7529" t="s">
        <v>494</v>
      </c>
      <c r="C7529">
        <v>20</v>
      </c>
      <c r="D7529" s="24">
        <v>12201.8212890625</v>
      </c>
      <c r="E7529" s="24">
        <v>1976.5831298828125</v>
      </c>
      <c r="F7529" s="24">
        <v>2860.738525390625</v>
      </c>
      <c r="G7529" s="24">
        <v>2564.12939453125</v>
      </c>
      <c r="H7529" s="24">
        <v>1387.7196044921875</v>
      </c>
    </row>
    <row r="7530" spans="1:8">
      <c r="A7530">
        <v>233</v>
      </c>
      <c r="B7530" t="s">
        <v>495</v>
      </c>
      <c r="C7530">
        <v>20</v>
      </c>
      <c r="D7530" s="24">
        <v>2819.711181640625</v>
      </c>
      <c r="E7530" s="24">
        <v>562.41680908203125</v>
      </c>
      <c r="F7530" s="24">
        <v>662.32550048828125</v>
      </c>
      <c r="G7530" s="24">
        <v>758.4583740234375</v>
      </c>
      <c r="H7530" s="24">
        <v>114.80779266357422</v>
      </c>
    </row>
    <row r="7531" spans="1:8">
      <c r="A7531">
        <v>234</v>
      </c>
      <c r="B7531" t="s">
        <v>496</v>
      </c>
      <c r="C7531">
        <v>20</v>
      </c>
      <c r="D7531" s="24">
        <v>7979.9287109375</v>
      </c>
      <c r="E7531" s="24">
        <v>1018.1696166992188</v>
      </c>
      <c r="F7531" s="24">
        <v>625.58251953125</v>
      </c>
      <c r="G7531" s="24">
        <v>1634.1671142578125</v>
      </c>
      <c r="H7531" s="24">
        <v>1489.69189453125</v>
      </c>
    </row>
    <row r="7532" spans="1:8">
      <c r="A7532">
        <v>235</v>
      </c>
      <c r="B7532" t="s">
        <v>497</v>
      </c>
      <c r="C7532">
        <v>20</v>
      </c>
      <c r="D7532" s="24">
        <v>13231.787109375</v>
      </c>
      <c r="E7532" s="24">
        <v>2329.302001953125</v>
      </c>
      <c r="F7532" s="24">
        <v>2007.41845703125</v>
      </c>
      <c r="G7532" s="24">
        <v>1854.677978515625</v>
      </c>
      <c r="H7532" s="24">
        <v>1321.1915283203125</v>
      </c>
    </row>
    <row r="7533" spans="1:8">
      <c r="A7533">
        <v>236</v>
      </c>
      <c r="B7533" t="s">
        <v>498</v>
      </c>
      <c r="C7533">
        <v>20</v>
      </c>
      <c r="D7533" s="24">
        <v>10513.958984375</v>
      </c>
      <c r="E7533" s="24">
        <v>1514.0400390625</v>
      </c>
      <c r="F7533" s="24">
        <v>944.7388916015625</v>
      </c>
      <c r="G7533" s="24">
        <v>1300.7554931640625</v>
      </c>
      <c r="H7533" s="24">
        <v>366.84515380859375</v>
      </c>
    </row>
    <row r="7534" spans="1:8">
      <c r="A7534">
        <v>237</v>
      </c>
      <c r="B7534" t="s">
        <v>499</v>
      </c>
      <c r="C7534">
        <v>20</v>
      </c>
      <c r="D7534" s="24">
        <v>2523.98095703125</v>
      </c>
      <c r="E7534" s="24">
        <v>341.73916625976562</v>
      </c>
      <c r="F7534" s="24">
        <v>206.2476806640625</v>
      </c>
      <c r="G7534" s="24">
        <v>662.42041015625</v>
      </c>
      <c r="H7534" s="24">
        <v>-12.856931686401367</v>
      </c>
    </row>
    <row r="7535" spans="1:8">
      <c r="A7535">
        <v>238</v>
      </c>
      <c r="B7535" t="s">
        <v>500</v>
      </c>
      <c r="C7535">
        <v>20</v>
      </c>
      <c r="D7535" s="24">
        <v>4390.1923828125</v>
      </c>
      <c r="E7535" s="24">
        <v>749.442626953125</v>
      </c>
      <c r="F7535" s="24">
        <v>362.40283203125</v>
      </c>
      <c r="G7535" s="24">
        <v>924.40118408203125</v>
      </c>
      <c r="H7535" s="24">
        <v>159.11016845703125</v>
      </c>
    </row>
    <row r="7536" spans="1:8">
      <c r="A7536">
        <v>239</v>
      </c>
      <c r="B7536" t="s">
        <v>501</v>
      </c>
      <c r="C7536">
        <v>20</v>
      </c>
      <c r="D7536" s="24">
        <v>2571.52734375</v>
      </c>
      <c r="E7536" s="24">
        <v>517.70928955078125</v>
      </c>
      <c r="F7536" s="24">
        <v>90.077812194824219</v>
      </c>
      <c r="G7536" s="24">
        <v>901.566162109375</v>
      </c>
      <c r="H7536" s="24">
        <v>329.13003540039062</v>
      </c>
    </row>
    <row r="7537" spans="1:8">
      <c r="A7537">
        <v>240</v>
      </c>
      <c r="B7537" t="s">
        <v>502</v>
      </c>
      <c r="C7537">
        <v>20</v>
      </c>
      <c r="D7537" s="24">
        <v>714.084228515625</v>
      </c>
      <c r="E7537" s="24">
        <v>415.02719116210938</v>
      </c>
      <c r="F7537" s="24">
        <v>179.32505798339844</v>
      </c>
      <c r="G7537" s="24">
        <v>757.747802734375</v>
      </c>
      <c r="H7537" s="24">
        <v>1585.8856201171875</v>
      </c>
    </row>
    <row r="7538" spans="1:8">
      <c r="A7538">
        <v>241</v>
      </c>
      <c r="B7538" t="s">
        <v>503</v>
      </c>
      <c r="C7538">
        <v>20</v>
      </c>
      <c r="D7538" s="24">
        <v>14940.73828125</v>
      </c>
      <c r="E7538" s="24">
        <v>2350.639404296875</v>
      </c>
      <c r="F7538" s="24">
        <v>1335.20166015625</v>
      </c>
      <c r="G7538" s="24">
        <v>1727.8846435546875</v>
      </c>
      <c r="H7538" s="24">
        <v>1375.5523681640625</v>
      </c>
    </row>
    <row r="7539" spans="1:8">
      <c r="A7539">
        <v>242</v>
      </c>
      <c r="B7539" t="s">
        <v>504</v>
      </c>
      <c r="C7539">
        <v>20</v>
      </c>
      <c r="D7539" s="24">
        <v>17671.51171875</v>
      </c>
      <c r="E7539" s="24">
        <v>2497.937744140625</v>
      </c>
      <c r="F7539" s="24">
        <v>1006.6867065429688</v>
      </c>
      <c r="G7539" s="24">
        <v>1685.9039306640625</v>
      </c>
      <c r="H7539" s="24">
        <v>865.59869384765625</v>
      </c>
    </row>
    <row r="7540" spans="1:8">
      <c r="A7540">
        <v>243</v>
      </c>
      <c r="B7540" t="s">
        <v>505</v>
      </c>
      <c r="C7540">
        <v>20</v>
      </c>
      <c r="D7540" s="24">
        <v>10328.4375</v>
      </c>
      <c r="E7540" s="24">
        <v>1703.767822265625</v>
      </c>
      <c r="F7540" s="24">
        <v>939.1090087890625</v>
      </c>
      <c r="G7540" s="24">
        <v>1281.6705322265625</v>
      </c>
      <c r="H7540" s="24">
        <v>1058.03369140625</v>
      </c>
    </row>
    <row r="7541" spans="1:8">
      <c r="A7541">
        <v>244</v>
      </c>
      <c r="B7541" t="s">
        <v>506</v>
      </c>
      <c r="C7541">
        <v>20</v>
      </c>
      <c r="D7541" s="24">
        <v>20854.48046875</v>
      </c>
      <c r="E7541" s="24">
        <v>3519.032470703125</v>
      </c>
      <c r="F7541" s="24">
        <v>1602.9130859375</v>
      </c>
      <c r="G7541" s="24">
        <v>2357.834228515625</v>
      </c>
      <c r="H7541" s="24">
        <v>954.57928466796875</v>
      </c>
    </row>
    <row r="7542" spans="1:8">
      <c r="A7542">
        <v>245</v>
      </c>
      <c r="B7542" t="s">
        <v>507</v>
      </c>
      <c r="C7542">
        <v>20</v>
      </c>
      <c r="D7542" s="24">
        <v>7412.14306640625</v>
      </c>
      <c r="E7542" s="24">
        <v>1002.8517456054688</v>
      </c>
      <c r="F7542" s="24">
        <v>137.70013427734375</v>
      </c>
      <c r="G7542" s="24">
        <v>1127.50830078125</v>
      </c>
      <c r="H7542" s="24">
        <v>918.00909423828125</v>
      </c>
    </row>
    <row r="7543" spans="1:8">
      <c r="A7543">
        <v>246</v>
      </c>
      <c r="B7543" t="s">
        <v>508</v>
      </c>
      <c r="C7543">
        <v>20</v>
      </c>
      <c r="D7543" s="24">
        <v>10184.98828125</v>
      </c>
      <c r="E7543" s="24">
        <v>1288.595703125</v>
      </c>
      <c r="F7543" s="24">
        <v>-874.04248046875</v>
      </c>
      <c r="G7543" s="24">
        <v>-3045.23095703125</v>
      </c>
      <c r="H7543" s="24">
        <v>-851.38116455078125</v>
      </c>
    </row>
    <row r="7544" spans="1:8">
      <c r="A7544">
        <v>247</v>
      </c>
      <c r="B7544" t="s">
        <v>509</v>
      </c>
      <c r="C7544">
        <v>20</v>
      </c>
      <c r="D7544" s="24">
        <v>9386.5126953125</v>
      </c>
      <c r="E7544" s="24">
        <v>742.10919189453125</v>
      </c>
      <c r="F7544" s="24">
        <v>118.03253936767578</v>
      </c>
      <c r="G7544" s="24">
        <v>639.1021728515625</v>
      </c>
      <c r="H7544" s="24">
        <v>622.04638671875</v>
      </c>
    </row>
    <row r="7545" spans="1:8">
      <c r="A7545">
        <v>248</v>
      </c>
      <c r="B7545" t="s">
        <v>510</v>
      </c>
      <c r="C7545">
        <v>20</v>
      </c>
      <c r="D7545" s="24">
        <v>19841.904296875</v>
      </c>
      <c r="E7545" s="24">
        <v>2411.698486328125</v>
      </c>
      <c r="F7545" s="24">
        <v>1968.810302734375</v>
      </c>
      <c r="G7545" s="24">
        <v>1901.5545654296875</v>
      </c>
      <c r="H7545" s="24">
        <v>1361.6246337890625</v>
      </c>
    </row>
    <row r="7546" spans="1:8">
      <c r="A7546">
        <v>249</v>
      </c>
      <c r="B7546" t="s">
        <v>511</v>
      </c>
      <c r="C7546">
        <v>20</v>
      </c>
      <c r="D7546" s="24">
        <v>6498.4140625</v>
      </c>
      <c r="E7546" s="24">
        <v>464.96133422851562</v>
      </c>
      <c r="F7546" s="24">
        <v>184.58302307128906</v>
      </c>
      <c r="G7546" s="24">
        <v>1065.8126220703125</v>
      </c>
      <c r="H7546" s="24">
        <v>378.58261108398438</v>
      </c>
    </row>
    <row r="7547" spans="1:8">
      <c r="A7547">
        <v>250</v>
      </c>
      <c r="B7547" t="s">
        <v>512</v>
      </c>
      <c r="C7547">
        <v>20</v>
      </c>
      <c r="D7547" s="24">
        <v>36321.57421875</v>
      </c>
      <c r="E7547" s="24">
        <v>4924.43505859375</v>
      </c>
      <c r="F7547" s="24">
        <v>3273.712158203125</v>
      </c>
      <c r="G7547" s="24">
        <v>4554.39599609375</v>
      </c>
      <c r="H7547" s="24">
        <v>2226.121826171875</v>
      </c>
    </row>
    <row r="7548" spans="1:8">
      <c r="A7548">
        <v>251</v>
      </c>
      <c r="B7548" t="s">
        <v>513</v>
      </c>
      <c r="C7548">
        <v>20</v>
      </c>
      <c r="D7548" s="24">
        <v>5392.00244140625</v>
      </c>
      <c r="E7548" s="24">
        <v>534.09765625</v>
      </c>
      <c r="F7548" s="24">
        <v>1208.6363525390625</v>
      </c>
      <c r="G7548" s="24">
        <v>434.39639282226562</v>
      </c>
      <c r="H7548" s="24">
        <v>490.04751586914062</v>
      </c>
    </row>
    <row r="7549" spans="1:8">
      <c r="A7549">
        <v>252</v>
      </c>
      <c r="B7549" t="s">
        <v>514</v>
      </c>
      <c r="C7549">
        <v>20</v>
      </c>
      <c r="D7549" s="24">
        <v>7228.4931640625</v>
      </c>
      <c r="E7549" s="24">
        <v>1776.88232421875</v>
      </c>
      <c r="F7549" s="24">
        <v>1299.75830078125</v>
      </c>
      <c r="G7549" s="24">
        <v>1494.7462158203125</v>
      </c>
      <c r="H7549" s="24">
        <v>1176.5579833984375</v>
      </c>
    </row>
    <row r="7550" spans="1:8">
      <c r="A7550">
        <v>253</v>
      </c>
      <c r="B7550" t="s">
        <v>515</v>
      </c>
      <c r="C7550">
        <v>20</v>
      </c>
      <c r="D7550" s="24">
        <v>14795.4169921875</v>
      </c>
      <c r="E7550" s="24">
        <v>3180.07958984375</v>
      </c>
      <c r="F7550" s="24">
        <v>2084.98828125</v>
      </c>
      <c r="G7550" s="24">
        <v>3504.510498046875</v>
      </c>
      <c r="H7550" s="24">
        <v>2073.580322265625</v>
      </c>
    </row>
    <row r="7551" spans="1:8">
      <c r="A7551">
        <v>254</v>
      </c>
      <c r="B7551" t="s">
        <v>516</v>
      </c>
      <c r="C7551">
        <v>20</v>
      </c>
      <c r="D7551" s="24">
        <v>5120.86865234375</v>
      </c>
      <c r="E7551" s="24">
        <v>609.24237060546875</v>
      </c>
      <c r="F7551" s="24">
        <v>669.90557861328125</v>
      </c>
      <c r="G7551" s="24">
        <v>-13.448838233947754</v>
      </c>
      <c r="H7551" s="24">
        <v>410.31243896484375</v>
      </c>
    </row>
    <row r="7552" spans="1:8">
      <c r="A7552">
        <v>255</v>
      </c>
      <c r="B7552" t="s">
        <v>517</v>
      </c>
      <c r="C7552">
        <v>20</v>
      </c>
      <c r="D7552" s="24">
        <v>8807.599609375</v>
      </c>
      <c r="E7552" s="24">
        <v>1713.6175537109375</v>
      </c>
      <c r="F7552" s="24">
        <v>-12.153287887573242</v>
      </c>
      <c r="G7552" s="24">
        <v>-79.564765930175781</v>
      </c>
      <c r="H7552" s="24">
        <v>-769.16326904296875</v>
      </c>
    </row>
    <row r="7553" spans="1:8">
      <c r="A7553">
        <v>256</v>
      </c>
      <c r="B7553" t="s">
        <v>518</v>
      </c>
      <c r="C7553">
        <v>20</v>
      </c>
      <c r="D7553" s="24">
        <v>13736.2294921875</v>
      </c>
      <c r="E7553" s="24">
        <v>2209.14501953125</v>
      </c>
      <c r="F7553" s="24">
        <v>1644.615966796875</v>
      </c>
      <c r="G7553" s="24">
        <v>1117.774658203125</v>
      </c>
      <c r="H7553" s="24">
        <v>1164.23583984375</v>
      </c>
    </row>
    <row r="7554" spans="1:8">
      <c r="A7554">
        <v>257</v>
      </c>
      <c r="B7554" t="s">
        <v>519</v>
      </c>
      <c r="C7554">
        <v>20</v>
      </c>
      <c r="D7554" s="24">
        <v>2770.73193359375</v>
      </c>
      <c r="E7554" s="24">
        <v>333.00994873046875</v>
      </c>
      <c r="F7554" s="24">
        <v>1129.959228515625</v>
      </c>
      <c r="G7554" s="24">
        <v>273.50247192382812</v>
      </c>
      <c r="H7554" s="24">
        <v>1036.2103271484375</v>
      </c>
    </row>
    <row r="7555" spans="1:8">
      <c r="A7555">
        <v>258</v>
      </c>
      <c r="B7555" t="s">
        <v>520</v>
      </c>
      <c r="C7555">
        <v>20</v>
      </c>
      <c r="D7555" s="24">
        <v>7723.0498046875</v>
      </c>
      <c r="E7555" s="24">
        <v>1826.8228759765625</v>
      </c>
      <c r="F7555" s="24">
        <v>172.18838500976562</v>
      </c>
      <c r="G7555" s="24">
        <v>1368.882568359375</v>
      </c>
      <c r="H7555" s="24">
        <v>1169.8643798828125</v>
      </c>
    </row>
    <row r="7556" spans="1:8">
      <c r="A7556">
        <v>259</v>
      </c>
      <c r="B7556" t="s">
        <v>521</v>
      </c>
      <c r="C7556">
        <v>20</v>
      </c>
      <c r="D7556" s="24">
        <v>3390.275146484375</v>
      </c>
      <c r="E7556" s="24">
        <v>274.2838134765625</v>
      </c>
      <c r="F7556" s="24">
        <v>683.5064697265625</v>
      </c>
      <c r="G7556" s="24">
        <v>305.91842651367188</v>
      </c>
      <c r="H7556" s="24">
        <v>590.925048828125</v>
      </c>
    </row>
    <row r="7557" spans="1:8">
      <c r="A7557">
        <v>260</v>
      </c>
      <c r="B7557" t="s">
        <v>522</v>
      </c>
      <c r="C7557">
        <v>20</v>
      </c>
      <c r="D7557" s="24">
        <v>5511.41259765625</v>
      </c>
      <c r="E7557" s="24">
        <v>849.37506103515625</v>
      </c>
      <c r="F7557" s="24">
        <v>585.07666015625</v>
      </c>
      <c r="G7557" s="24">
        <v>1223.8675537109375</v>
      </c>
      <c r="H7557" s="24">
        <v>543.215576171875</v>
      </c>
    </row>
    <row r="7558" spans="1:8">
      <c r="A7558">
        <v>261</v>
      </c>
      <c r="B7558" t="s">
        <v>523</v>
      </c>
      <c r="C7558">
        <v>20</v>
      </c>
      <c r="D7558" s="24">
        <v>-838.048828125</v>
      </c>
      <c r="E7558" s="24">
        <v>-141.24365234375</v>
      </c>
      <c r="F7558" s="24">
        <v>408.20486450195312</v>
      </c>
      <c r="G7558" s="24">
        <v>190.94215393066406</v>
      </c>
      <c r="H7558" s="24">
        <v>779.413330078125</v>
      </c>
    </row>
    <row r="7559" spans="1:8">
      <c r="A7559">
        <v>262</v>
      </c>
      <c r="B7559" t="s">
        <v>524</v>
      </c>
      <c r="C7559">
        <v>20</v>
      </c>
      <c r="D7559" s="24">
        <v>2465.795166015625</v>
      </c>
      <c r="E7559" s="24">
        <v>311.23068237304688</v>
      </c>
      <c r="F7559" s="24">
        <v>346.46029663085938</v>
      </c>
      <c r="G7559" s="24">
        <v>518.0875244140625</v>
      </c>
      <c r="H7559" s="24">
        <v>267.456298828125</v>
      </c>
    </row>
    <row r="7560" spans="1:8">
      <c r="A7560">
        <v>263</v>
      </c>
      <c r="B7560" t="s">
        <v>525</v>
      </c>
      <c r="C7560">
        <v>20</v>
      </c>
      <c r="D7560" s="24">
        <v>2348.931640625</v>
      </c>
      <c r="E7560" s="24">
        <v>-41.270275115966797</v>
      </c>
      <c r="F7560" s="24">
        <v>282.81692504882812</v>
      </c>
      <c r="G7560" s="24">
        <v>270.01998901367188</v>
      </c>
      <c r="H7560" s="24">
        <v>442.38262939453125</v>
      </c>
    </row>
    <row r="7561" spans="1:8">
      <c r="A7561">
        <v>264</v>
      </c>
      <c r="B7561" t="s">
        <v>526</v>
      </c>
      <c r="C7561">
        <v>20</v>
      </c>
      <c r="D7561" s="24">
        <v>4584.28125</v>
      </c>
      <c r="E7561" s="24">
        <v>864.29364013671875</v>
      </c>
      <c r="F7561" s="24">
        <v>787.176513671875</v>
      </c>
      <c r="G7561" s="24">
        <v>1070.9764404296875</v>
      </c>
      <c r="H7561" s="24">
        <v>256.30096435546875</v>
      </c>
    </row>
    <row r="7562" spans="1:8">
      <c r="A7562">
        <v>265</v>
      </c>
      <c r="B7562" t="s">
        <v>527</v>
      </c>
      <c r="C7562">
        <v>20</v>
      </c>
      <c r="D7562" s="24">
        <v>21965.59765625</v>
      </c>
      <c r="E7562" s="24">
        <v>3001.26025390625</v>
      </c>
      <c r="F7562" s="24">
        <v>1681.3154296875</v>
      </c>
      <c r="G7562" s="24">
        <v>2153.771484375</v>
      </c>
      <c r="H7562" s="24">
        <v>1055.198486328125</v>
      </c>
    </row>
    <row r="7563" spans="1:8">
      <c r="A7563">
        <v>266</v>
      </c>
      <c r="B7563" t="s">
        <v>528</v>
      </c>
      <c r="C7563">
        <v>20</v>
      </c>
      <c r="D7563" s="24">
        <v>22015.69140625</v>
      </c>
      <c r="E7563" s="24">
        <v>3228.10498046875</v>
      </c>
      <c r="F7563" s="24">
        <v>2001.80908203125</v>
      </c>
      <c r="G7563" s="24">
        <v>2449.1650390625</v>
      </c>
      <c r="H7563" s="24">
        <v>1059.9300537109375</v>
      </c>
    </row>
    <row r="7564" spans="1:8">
      <c r="A7564">
        <v>267</v>
      </c>
      <c r="B7564" t="s">
        <v>529</v>
      </c>
      <c r="C7564">
        <v>20</v>
      </c>
      <c r="D7564" s="24">
        <v>7326.765625</v>
      </c>
      <c r="E7564" s="24">
        <v>1377.3853759765625</v>
      </c>
      <c r="F7564" s="24">
        <v>829.64630126953125</v>
      </c>
      <c r="G7564" s="24">
        <v>1109.6527099609375</v>
      </c>
      <c r="H7564" s="24">
        <v>796.068603515625</v>
      </c>
    </row>
    <row r="7565" spans="1:8">
      <c r="A7565">
        <v>268</v>
      </c>
      <c r="B7565" t="s">
        <v>530</v>
      </c>
      <c r="C7565">
        <v>20</v>
      </c>
      <c r="D7565" s="24">
        <v>13721.572265625</v>
      </c>
      <c r="E7565" s="24">
        <v>2103.13671875</v>
      </c>
      <c r="F7565" s="24">
        <v>1730.8524169921875</v>
      </c>
      <c r="G7565" s="24">
        <v>1415.6429443359375</v>
      </c>
      <c r="H7565" s="24">
        <v>1069.239990234375</v>
      </c>
    </row>
    <row r="7566" spans="1:8">
      <c r="A7566">
        <v>269</v>
      </c>
      <c r="B7566" t="s">
        <v>531</v>
      </c>
      <c r="C7566">
        <v>20</v>
      </c>
      <c r="D7566" s="24">
        <v>3314.685302734375</v>
      </c>
      <c r="E7566" s="24">
        <v>796.4808349609375</v>
      </c>
      <c r="F7566" s="24">
        <v>355.01907348632812</v>
      </c>
      <c r="G7566" s="24">
        <v>735.6685791015625</v>
      </c>
      <c r="H7566" s="24">
        <v>707.52984619140625</v>
      </c>
    </row>
    <row r="7567" spans="1:8">
      <c r="A7567">
        <v>270</v>
      </c>
      <c r="B7567" t="s">
        <v>532</v>
      </c>
      <c r="C7567">
        <v>20</v>
      </c>
      <c r="D7567" s="24">
        <v>19912.830078125</v>
      </c>
      <c r="E7567" s="24">
        <v>3612.447265625</v>
      </c>
      <c r="F7567" s="24">
        <v>1490.474365234375</v>
      </c>
      <c r="G7567" s="24">
        <v>2765.816650390625</v>
      </c>
      <c r="H7567" s="24">
        <v>1461.643310546875</v>
      </c>
    </row>
    <row r="7568" spans="1:8">
      <c r="A7568">
        <v>271</v>
      </c>
      <c r="B7568" t="s">
        <v>533</v>
      </c>
      <c r="C7568">
        <v>20</v>
      </c>
      <c r="D7568" s="24">
        <v>14830.814453125</v>
      </c>
      <c r="E7568" s="24">
        <v>2578.637451171875</v>
      </c>
      <c r="F7568" s="24">
        <v>687.36468505859375</v>
      </c>
      <c r="G7568" s="24">
        <v>1337.3856201171875</v>
      </c>
      <c r="H7568" s="24">
        <v>721.63116455078125</v>
      </c>
    </row>
    <row r="7569" spans="1:8">
      <c r="A7569">
        <v>272</v>
      </c>
      <c r="B7569" t="s">
        <v>534</v>
      </c>
      <c r="C7569">
        <v>20</v>
      </c>
      <c r="D7569" s="24">
        <v>12426.201171875</v>
      </c>
      <c r="E7569" s="24">
        <v>1438.005615234375</v>
      </c>
      <c r="F7569" s="24">
        <v>1252.76171875</v>
      </c>
      <c r="G7569" s="24">
        <v>2050.028076171875</v>
      </c>
      <c r="H7569" s="24">
        <v>610.4149169921875</v>
      </c>
    </row>
    <row r="7570" spans="1:8">
      <c r="A7570">
        <v>273</v>
      </c>
      <c r="B7570" t="s">
        <v>535</v>
      </c>
      <c r="C7570">
        <v>20</v>
      </c>
      <c r="D7570" s="24">
        <v>14739.98828125</v>
      </c>
      <c r="E7570" s="24">
        <v>3344.588134765625</v>
      </c>
      <c r="F7570" s="24">
        <v>2059.472412109375</v>
      </c>
      <c r="G7570" s="24">
        <v>1281.302734375</v>
      </c>
      <c r="H7570" s="24">
        <v>43.270477294921875</v>
      </c>
    </row>
    <row r="7571" spans="1:8">
      <c r="A7571">
        <v>274</v>
      </c>
      <c r="B7571" t="s">
        <v>536</v>
      </c>
      <c r="C7571">
        <v>20</v>
      </c>
      <c r="D7571" s="24">
        <v>7070.01123046875</v>
      </c>
      <c r="E7571" s="24">
        <v>1062.9703369140625</v>
      </c>
      <c r="F7571" s="24">
        <v>849.53131103515625</v>
      </c>
      <c r="G7571" s="24">
        <v>644.03460693359375</v>
      </c>
      <c r="H7571" s="24">
        <v>863.0799560546875</v>
      </c>
    </row>
    <row r="7572" spans="1:8">
      <c r="A7572">
        <v>275</v>
      </c>
      <c r="B7572" t="s">
        <v>537</v>
      </c>
      <c r="C7572">
        <v>20</v>
      </c>
      <c r="D7572" s="24">
        <v>3464.909423828125</v>
      </c>
      <c r="E7572" s="24">
        <v>830.6986083984375</v>
      </c>
      <c r="F7572" s="24">
        <v>500.95819091796875</v>
      </c>
      <c r="G7572" s="24">
        <v>313.90283203125</v>
      </c>
      <c r="H7572" s="24">
        <v>-393.3983154296875</v>
      </c>
    </row>
    <row r="7573" spans="1:8">
      <c r="A7573">
        <v>276</v>
      </c>
      <c r="B7573" t="s">
        <v>538</v>
      </c>
      <c r="C7573">
        <v>20</v>
      </c>
      <c r="D7573" s="24">
        <v>8808.107421875</v>
      </c>
      <c r="E7573" s="24">
        <v>1735.5421142578125</v>
      </c>
      <c r="F7573" s="24">
        <v>824.25714111328125</v>
      </c>
      <c r="G7573" s="24">
        <v>1042.5009765625</v>
      </c>
      <c r="H7573" s="24">
        <v>1432.74560546875</v>
      </c>
    </row>
    <row r="7574" spans="1:8">
      <c r="A7574">
        <v>277</v>
      </c>
      <c r="B7574" t="s">
        <v>539</v>
      </c>
      <c r="C7574">
        <v>20</v>
      </c>
      <c r="D7574" s="24">
        <v>3927.24853515625</v>
      </c>
      <c r="E7574" s="24">
        <v>597.9031982421875</v>
      </c>
      <c r="F7574" s="24">
        <v>449.3936767578125</v>
      </c>
      <c r="G7574" s="24">
        <v>690.094970703125</v>
      </c>
      <c r="H7574" s="24">
        <v>-472.53073120117188</v>
      </c>
    </row>
    <row r="7575" spans="1:8">
      <c r="A7575">
        <v>278</v>
      </c>
      <c r="B7575" t="s">
        <v>540</v>
      </c>
      <c r="C7575">
        <v>20</v>
      </c>
      <c r="D7575" s="24">
        <v>8106.8623046875</v>
      </c>
      <c r="E7575" s="24">
        <v>1369.5040283203125</v>
      </c>
      <c r="F7575" s="24">
        <v>1487.4600830078125</v>
      </c>
      <c r="G7575" s="24">
        <v>1477.82958984375</v>
      </c>
      <c r="H7575" s="24">
        <v>1578.3729248046875</v>
      </c>
    </row>
    <row r="7576" spans="1:8">
      <c r="A7576">
        <v>279</v>
      </c>
      <c r="B7576" t="s">
        <v>541</v>
      </c>
      <c r="C7576">
        <v>20</v>
      </c>
      <c r="D7576" s="24">
        <v>9505.5859375</v>
      </c>
      <c r="E7576" s="24">
        <v>1942.4158935546875</v>
      </c>
      <c r="F7576" s="24">
        <v>1352.541015625</v>
      </c>
      <c r="G7576" s="24">
        <v>1533.1048583984375</v>
      </c>
      <c r="H7576" s="24">
        <v>1934.2159423828125</v>
      </c>
    </row>
    <row r="7577" spans="1:8">
      <c r="A7577">
        <v>280</v>
      </c>
      <c r="B7577" t="s">
        <v>542</v>
      </c>
      <c r="C7577">
        <v>20</v>
      </c>
      <c r="D7577" s="24">
        <v>16140.775390625</v>
      </c>
      <c r="E7577" s="24">
        <v>3927.86474609375</v>
      </c>
      <c r="F7577" s="24">
        <v>2896.568603515625</v>
      </c>
      <c r="G7577" s="24">
        <v>2580.559814453125</v>
      </c>
      <c r="H7577" s="24">
        <v>2563.01220703125</v>
      </c>
    </row>
    <row r="7578" spans="1:8">
      <c r="A7578">
        <v>281</v>
      </c>
      <c r="B7578" t="s">
        <v>543</v>
      </c>
      <c r="C7578">
        <v>20</v>
      </c>
      <c r="D7578" s="24">
        <v>5616.31689453125</v>
      </c>
      <c r="E7578" s="24">
        <v>1574.2781982421875</v>
      </c>
      <c r="F7578" s="24">
        <v>1019.844970703125</v>
      </c>
      <c r="G7578" s="24">
        <v>1827.5550537109375</v>
      </c>
      <c r="H7578" s="24">
        <v>-34.094364166259766</v>
      </c>
    </row>
    <row r="7579" spans="1:8">
      <c r="A7579">
        <v>282</v>
      </c>
      <c r="B7579" t="s">
        <v>544</v>
      </c>
      <c r="C7579">
        <v>20</v>
      </c>
      <c r="D7579" s="24">
        <v>15384.38671875</v>
      </c>
      <c r="E7579" s="24">
        <v>3409.220947265625</v>
      </c>
      <c r="F7579" s="24">
        <v>2178.50439453125</v>
      </c>
      <c r="G7579" s="24">
        <v>2705.752685546875</v>
      </c>
      <c r="H7579" s="24">
        <v>3200.4404296875</v>
      </c>
    </row>
    <row r="7580" spans="1:8">
      <c r="A7580">
        <v>283</v>
      </c>
      <c r="B7580" t="s">
        <v>545</v>
      </c>
      <c r="C7580">
        <v>20</v>
      </c>
      <c r="D7580" s="24">
        <v>2113.689697265625</v>
      </c>
      <c r="E7580" s="24">
        <v>385.04983520507812</v>
      </c>
      <c r="F7580" s="24">
        <v>231.50914001464844</v>
      </c>
      <c r="G7580" s="24">
        <v>553.027099609375</v>
      </c>
      <c r="H7580" s="24">
        <v>390.52908325195312</v>
      </c>
    </row>
    <row r="7581" spans="1:8">
      <c r="A7581">
        <v>284</v>
      </c>
      <c r="B7581" t="s">
        <v>546</v>
      </c>
      <c r="C7581">
        <v>20</v>
      </c>
      <c r="D7581" s="24">
        <v>6614.71630859375</v>
      </c>
      <c r="E7581" s="24">
        <v>1850.1380615234375</v>
      </c>
      <c r="F7581" s="24">
        <v>941.16131591796875</v>
      </c>
      <c r="G7581" s="24">
        <v>1017.657958984375</v>
      </c>
      <c r="H7581" s="24">
        <v>1049.7265625</v>
      </c>
    </row>
    <row r="7582" spans="1:8">
      <c r="A7582">
        <v>285</v>
      </c>
      <c r="B7582" t="s">
        <v>547</v>
      </c>
      <c r="C7582">
        <v>20</v>
      </c>
      <c r="D7582" s="24">
        <v>3332.085205078125</v>
      </c>
      <c r="E7582" s="24">
        <v>765.277587890625</v>
      </c>
      <c r="F7582" s="24">
        <v>398.58706665039062</v>
      </c>
      <c r="G7582" s="24">
        <v>1341.499755859375</v>
      </c>
      <c r="H7582" s="24">
        <v>1169.2099609375</v>
      </c>
    </row>
    <row r="7583" spans="1:8">
      <c r="A7583">
        <v>286</v>
      </c>
      <c r="B7583" t="s">
        <v>548</v>
      </c>
      <c r="C7583">
        <v>20</v>
      </c>
      <c r="D7583" s="24">
        <v>2504.7080078125</v>
      </c>
      <c r="E7583" s="24">
        <v>778.78448486328125</v>
      </c>
      <c r="F7583" s="24">
        <v>596.135986328125</v>
      </c>
      <c r="G7583" s="24">
        <v>1295.5814208984375</v>
      </c>
      <c r="H7583" s="24">
        <v>1189.279296875</v>
      </c>
    </row>
    <row r="7584" spans="1:8">
      <c r="A7584">
        <v>287</v>
      </c>
      <c r="B7584" t="s">
        <v>549</v>
      </c>
      <c r="C7584">
        <v>20</v>
      </c>
      <c r="D7584" s="24">
        <v>2499.0185546875</v>
      </c>
      <c r="E7584" s="24">
        <v>796.5909423828125</v>
      </c>
      <c r="F7584" s="24">
        <v>813.6270751953125</v>
      </c>
      <c r="G7584" s="24">
        <v>857.00958251953125</v>
      </c>
      <c r="H7584" s="24">
        <v>82.902618408203125</v>
      </c>
    </row>
    <row r="7585" spans="1:8">
      <c r="A7585">
        <v>288</v>
      </c>
      <c r="B7585" t="s">
        <v>550</v>
      </c>
      <c r="C7585">
        <v>20</v>
      </c>
      <c r="D7585" s="24">
        <v>9649.859375</v>
      </c>
      <c r="E7585" s="24">
        <v>1769.1287841796875</v>
      </c>
      <c r="F7585" s="24">
        <v>998.7445068359375</v>
      </c>
      <c r="G7585" s="24">
        <v>1400.0347900390625</v>
      </c>
      <c r="H7585" s="24">
        <v>597.73211669921875</v>
      </c>
    </row>
    <row r="7586" spans="1:8">
      <c r="A7586">
        <v>289</v>
      </c>
      <c r="B7586" t="s">
        <v>551</v>
      </c>
      <c r="C7586">
        <v>20</v>
      </c>
      <c r="D7586" s="24">
        <v>9342.037109375</v>
      </c>
      <c r="E7586" s="24">
        <v>1060.6162109375</v>
      </c>
      <c r="F7586" s="24">
        <v>535.18231201171875</v>
      </c>
      <c r="G7586" s="24">
        <v>1683.2877197265625</v>
      </c>
      <c r="H7586" s="24">
        <v>600.3729248046875</v>
      </c>
    </row>
    <row r="7587" spans="1:8">
      <c r="A7587">
        <v>290</v>
      </c>
      <c r="B7587" t="s">
        <v>552</v>
      </c>
      <c r="C7587">
        <v>20</v>
      </c>
      <c r="D7587" s="24">
        <v>8287.8642578125</v>
      </c>
      <c r="E7587" s="24">
        <v>943.9290771484375</v>
      </c>
      <c r="F7587" s="24">
        <v>688.24102783203125</v>
      </c>
      <c r="G7587" s="24">
        <v>870.2764892578125</v>
      </c>
      <c r="H7587" s="24">
        <v>669.84576416015625</v>
      </c>
    </row>
    <row r="7588" spans="1:8">
      <c r="A7588">
        <v>291</v>
      </c>
      <c r="B7588" t="s">
        <v>553</v>
      </c>
      <c r="C7588">
        <v>20</v>
      </c>
      <c r="D7588" s="24">
        <v>6563.01416015625</v>
      </c>
      <c r="E7588" s="24">
        <v>693.87060546875</v>
      </c>
      <c r="F7588" s="24">
        <v>849.3133544921875</v>
      </c>
      <c r="G7588" s="24">
        <v>898.8406982421875</v>
      </c>
      <c r="H7588" s="24">
        <v>493.3681640625</v>
      </c>
    </row>
    <row r="7589" spans="1:8">
      <c r="A7589">
        <v>292</v>
      </c>
      <c r="B7589" t="s">
        <v>554</v>
      </c>
      <c r="C7589">
        <v>20</v>
      </c>
      <c r="D7589" s="24">
        <v>18941.658203125</v>
      </c>
      <c r="E7589" s="24">
        <v>2965.548828125</v>
      </c>
      <c r="F7589" s="24">
        <v>1879.3897705078125</v>
      </c>
      <c r="G7589" s="24">
        <v>2501.3203125</v>
      </c>
      <c r="H7589" s="24">
        <v>1066.94287109375</v>
      </c>
    </row>
    <row r="7590" spans="1:8">
      <c r="A7590">
        <v>293</v>
      </c>
      <c r="B7590" t="s">
        <v>555</v>
      </c>
      <c r="C7590">
        <v>20</v>
      </c>
      <c r="D7590" s="24">
        <v>7299.6171875</v>
      </c>
      <c r="E7590" s="24">
        <v>1577.5626220703125</v>
      </c>
      <c r="F7590" s="24">
        <v>393.28726196289062</v>
      </c>
      <c r="G7590" s="24">
        <v>524.49530029296875</v>
      </c>
      <c r="H7590" s="24">
        <v>414.27340698242188</v>
      </c>
    </row>
    <row r="7591" spans="1:8">
      <c r="A7591">
        <v>294</v>
      </c>
      <c r="B7591" t="s">
        <v>556</v>
      </c>
      <c r="C7591">
        <v>20</v>
      </c>
      <c r="D7591" s="24">
        <v>5302.3818359375</v>
      </c>
      <c r="E7591" s="24">
        <v>1140.975830078125</v>
      </c>
      <c r="F7591" s="24">
        <v>888.8153076171875</v>
      </c>
      <c r="G7591" s="24">
        <v>890.65570068359375</v>
      </c>
      <c r="H7591" s="24">
        <v>574.40155029296875</v>
      </c>
    </row>
    <row r="7592" spans="1:8">
      <c r="A7592">
        <v>295</v>
      </c>
      <c r="B7592" t="s">
        <v>557</v>
      </c>
      <c r="C7592">
        <v>20</v>
      </c>
      <c r="D7592" s="24">
        <v>3131.47021484375</v>
      </c>
      <c r="E7592" s="24">
        <v>1213.3538818359375</v>
      </c>
      <c r="F7592" s="24">
        <v>123.7283935546875</v>
      </c>
      <c r="G7592" s="24">
        <v>668.470947265625</v>
      </c>
      <c r="H7592" s="24">
        <v>481.24111938476562</v>
      </c>
    </row>
    <row r="7593" spans="1:8">
      <c r="A7593">
        <v>296</v>
      </c>
      <c r="B7593" t="s">
        <v>558</v>
      </c>
      <c r="C7593">
        <v>20</v>
      </c>
      <c r="D7593" s="24">
        <v>7820.5576171875</v>
      </c>
      <c r="E7593" s="24">
        <v>1092.9176025390625</v>
      </c>
      <c r="F7593" s="24">
        <v>470.39859008789062</v>
      </c>
      <c r="G7593" s="24">
        <v>586.28643798828125</v>
      </c>
      <c r="H7593" s="24">
        <v>521.31884765625</v>
      </c>
    </row>
    <row r="7594" spans="1:8">
      <c r="A7594">
        <v>297</v>
      </c>
      <c r="B7594" t="s">
        <v>559</v>
      </c>
      <c r="C7594">
        <v>20</v>
      </c>
      <c r="D7594" s="24">
        <v>3495.7197265625</v>
      </c>
      <c r="E7594" s="24">
        <v>808.28045654296875</v>
      </c>
      <c r="F7594" s="24">
        <v>308.24078369140625</v>
      </c>
      <c r="G7594" s="24">
        <v>1032.2750244140625</v>
      </c>
      <c r="H7594" s="24">
        <v>271.67190551757812</v>
      </c>
    </row>
    <row r="7595" spans="1:8">
      <c r="A7595">
        <v>298</v>
      </c>
      <c r="B7595" t="s">
        <v>560</v>
      </c>
      <c r="C7595">
        <v>20</v>
      </c>
      <c r="D7595" s="24">
        <v>4801.0625</v>
      </c>
      <c r="E7595" s="24">
        <v>1063.76220703125</v>
      </c>
      <c r="F7595" s="24">
        <v>345.54922485351562</v>
      </c>
      <c r="G7595" s="24">
        <v>446.57989501953125</v>
      </c>
      <c r="H7595" s="24">
        <v>117.68118286132812</v>
      </c>
    </row>
    <row r="7596" spans="1:8">
      <c r="A7596">
        <v>299</v>
      </c>
      <c r="B7596" t="s">
        <v>561</v>
      </c>
      <c r="C7596">
        <v>20</v>
      </c>
      <c r="D7596" s="24">
        <v>2717.591064453125</v>
      </c>
      <c r="E7596" s="24">
        <v>597.64166259765625</v>
      </c>
      <c r="F7596" s="24">
        <v>45.291496276855469</v>
      </c>
      <c r="G7596" s="24">
        <v>430.94937133789062</v>
      </c>
      <c r="H7596" s="24">
        <v>388.30020141601562</v>
      </c>
    </row>
    <row r="7597" spans="1:8">
      <c r="A7597">
        <v>300</v>
      </c>
      <c r="B7597" t="s">
        <v>562</v>
      </c>
      <c r="C7597">
        <v>20</v>
      </c>
      <c r="D7597" s="24">
        <v>5090.12353515625</v>
      </c>
      <c r="E7597" s="24">
        <v>615.02056884765625</v>
      </c>
      <c r="F7597" s="24">
        <v>633.31689453125</v>
      </c>
      <c r="G7597" s="24">
        <v>1144.857177734375</v>
      </c>
      <c r="H7597" s="24">
        <v>1374.663330078125</v>
      </c>
    </row>
    <row r="7598" spans="1:8">
      <c r="A7598">
        <v>301</v>
      </c>
      <c r="B7598" t="s">
        <v>563</v>
      </c>
      <c r="C7598">
        <v>20</v>
      </c>
      <c r="D7598" s="24">
        <v>2081.500732421875</v>
      </c>
      <c r="E7598" s="24">
        <v>612.991943359375</v>
      </c>
      <c r="F7598" s="24">
        <v>482.31924438476562</v>
      </c>
      <c r="G7598" s="24">
        <v>409.690673828125</v>
      </c>
      <c r="H7598" s="24">
        <v>671.6502685546875</v>
      </c>
    </row>
    <row r="7599" spans="1:8">
      <c r="A7599">
        <v>302</v>
      </c>
      <c r="B7599" t="s">
        <v>564</v>
      </c>
      <c r="C7599">
        <v>20</v>
      </c>
      <c r="D7599" s="24">
        <v>2261.391845703125</v>
      </c>
      <c r="E7599" s="24">
        <v>790.8890380859375</v>
      </c>
      <c r="F7599" s="24">
        <v>865.6123046875</v>
      </c>
      <c r="G7599" s="24">
        <v>802.70159912109375</v>
      </c>
      <c r="H7599" s="24">
        <v>8.8626852035522461</v>
      </c>
    </row>
    <row r="7600" spans="1:8">
      <c r="A7600">
        <v>303</v>
      </c>
      <c r="B7600" t="s">
        <v>565</v>
      </c>
      <c r="C7600">
        <v>20</v>
      </c>
      <c r="D7600" s="24">
        <v>1465.7362060546875</v>
      </c>
      <c r="E7600" s="24">
        <v>470.33419799804688</v>
      </c>
      <c r="F7600" s="24">
        <v>249.90238952636719</v>
      </c>
      <c r="G7600" s="24">
        <v>519.5565185546875</v>
      </c>
      <c r="H7600" s="24">
        <v>525.33203125</v>
      </c>
    </row>
    <row r="7601" spans="1:8">
      <c r="A7601">
        <v>304</v>
      </c>
      <c r="B7601" t="s">
        <v>566</v>
      </c>
      <c r="C7601">
        <v>20</v>
      </c>
      <c r="D7601" s="24">
        <v>1800.8851318359375</v>
      </c>
      <c r="E7601" s="24">
        <v>695.2623291015625</v>
      </c>
      <c r="F7601" s="24">
        <v>593.98846435546875</v>
      </c>
      <c r="G7601" s="24">
        <v>801.20257568359375</v>
      </c>
      <c r="H7601" s="24">
        <v>330.38858032226562</v>
      </c>
    </row>
    <row r="7602" spans="1:8">
      <c r="A7602">
        <v>305</v>
      </c>
      <c r="B7602" t="s">
        <v>567</v>
      </c>
      <c r="C7602">
        <v>20</v>
      </c>
      <c r="D7602" s="24">
        <v>1036.3367919921875</v>
      </c>
      <c r="E7602" s="24">
        <v>725.098388671875</v>
      </c>
      <c r="F7602" s="24">
        <v>114.36312866210938</v>
      </c>
      <c r="G7602" s="24">
        <v>188.87088012695312</v>
      </c>
      <c r="H7602" s="24">
        <v>-151.60321044921875</v>
      </c>
    </row>
    <row r="7603" spans="1:8">
      <c r="A7603">
        <v>306</v>
      </c>
      <c r="B7603" t="s">
        <v>568</v>
      </c>
      <c r="C7603">
        <v>20</v>
      </c>
      <c r="D7603" s="24">
        <v>4238.59228515625</v>
      </c>
      <c r="E7603" s="24">
        <v>989.36578369140625</v>
      </c>
      <c r="F7603" s="24">
        <v>308.15301513671875</v>
      </c>
      <c r="G7603" s="24">
        <v>1040.4508056640625</v>
      </c>
      <c r="H7603" s="24">
        <v>36.896068572998047</v>
      </c>
    </row>
    <row r="7604" spans="1:8">
      <c r="A7604">
        <v>307</v>
      </c>
      <c r="B7604" t="s">
        <v>569</v>
      </c>
      <c r="C7604">
        <v>20</v>
      </c>
      <c r="D7604" s="24">
        <v>3962.10595703125</v>
      </c>
      <c r="E7604" s="24">
        <v>812.1397705078125</v>
      </c>
      <c r="F7604" s="24">
        <v>178.29965209960938</v>
      </c>
      <c r="G7604" s="24">
        <v>545.114501953125</v>
      </c>
      <c r="H7604" s="24">
        <v>596.8641357421875</v>
      </c>
    </row>
    <row r="7605" spans="1:8">
      <c r="A7605">
        <v>308</v>
      </c>
      <c r="B7605" t="s">
        <v>570</v>
      </c>
      <c r="C7605">
        <v>20</v>
      </c>
      <c r="D7605" s="24">
        <v>-487.72763061523438</v>
      </c>
      <c r="E7605" s="24">
        <v>459.8714599609375</v>
      </c>
      <c r="F7605" s="24">
        <v>123.29463195800781</v>
      </c>
      <c r="G7605" s="24">
        <v>1219.3890380859375</v>
      </c>
      <c r="H7605" s="24">
        <v>917.87054443359375</v>
      </c>
    </row>
    <row r="7606" spans="1:8">
      <c r="A7606">
        <v>309</v>
      </c>
      <c r="B7606" t="s">
        <v>571</v>
      </c>
      <c r="C7606">
        <v>20</v>
      </c>
      <c r="D7606" s="24">
        <v>2593.238525390625</v>
      </c>
      <c r="E7606" s="24">
        <v>587.4197998046875</v>
      </c>
      <c r="F7606" s="24">
        <v>458.8316650390625</v>
      </c>
      <c r="G7606" s="24">
        <v>787.78692626953125</v>
      </c>
      <c r="H7606" s="24">
        <v>361.60223388671875</v>
      </c>
    </row>
    <row r="7607" spans="1:8">
      <c r="A7607">
        <v>310</v>
      </c>
      <c r="B7607" t="s">
        <v>572</v>
      </c>
      <c r="C7607">
        <v>20</v>
      </c>
      <c r="D7607" s="24">
        <v>729.26611328125</v>
      </c>
      <c r="E7607" s="24">
        <v>475.49530029296875</v>
      </c>
      <c r="F7607" s="24">
        <v>-32.753086090087891</v>
      </c>
      <c r="G7607" s="24">
        <v>204.42111206054688</v>
      </c>
      <c r="H7607" s="24">
        <v>306.2633056640625</v>
      </c>
    </row>
    <row r="7608" spans="1:8">
      <c r="A7608">
        <v>311</v>
      </c>
      <c r="B7608" t="s">
        <v>573</v>
      </c>
      <c r="C7608">
        <v>20</v>
      </c>
      <c r="D7608" s="24">
        <v>4718.78515625</v>
      </c>
      <c r="E7608" s="24">
        <v>1040.29443359375</v>
      </c>
      <c r="F7608" s="24">
        <v>311.99029541015625</v>
      </c>
      <c r="G7608" s="24">
        <v>797.05377197265625</v>
      </c>
      <c r="H7608" s="24">
        <v>403.5494384765625</v>
      </c>
    </row>
    <row r="7609" spans="1:8">
      <c r="A7609">
        <v>312</v>
      </c>
      <c r="B7609" t="s">
        <v>574</v>
      </c>
      <c r="C7609">
        <v>20</v>
      </c>
      <c r="D7609" s="24">
        <v>6311.70654296875</v>
      </c>
      <c r="E7609" s="24">
        <v>1327.3018798828125</v>
      </c>
      <c r="F7609" s="24">
        <v>515.9669189453125</v>
      </c>
      <c r="G7609" s="24">
        <v>1817.0513916015625</v>
      </c>
      <c r="H7609" s="24">
        <v>1035.76806640625</v>
      </c>
    </row>
    <row r="7610" spans="1:8">
      <c r="A7610">
        <v>313</v>
      </c>
      <c r="B7610" t="s">
        <v>575</v>
      </c>
      <c r="C7610">
        <v>20</v>
      </c>
      <c r="D7610" s="24">
        <v>17003.24609375</v>
      </c>
      <c r="E7610" s="24">
        <v>1988.583984375</v>
      </c>
      <c r="F7610" s="24">
        <v>1173.472412109375</v>
      </c>
      <c r="G7610" s="24">
        <v>2291.64599609375</v>
      </c>
      <c r="H7610" s="24">
        <v>1091.7796630859375</v>
      </c>
    </row>
    <row r="7611" spans="1:8">
      <c r="A7611">
        <v>314</v>
      </c>
      <c r="B7611" t="s">
        <v>576</v>
      </c>
      <c r="C7611">
        <v>20</v>
      </c>
      <c r="D7611" s="24">
        <v>13114.751953125</v>
      </c>
      <c r="E7611" s="24">
        <v>2201.138916015625</v>
      </c>
      <c r="F7611" s="24">
        <v>1034.977783203125</v>
      </c>
      <c r="G7611" s="24">
        <v>1402.7464599609375</v>
      </c>
      <c r="H7611" s="24">
        <v>589.42474365234375</v>
      </c>
    </row>
    <row r="7612" spans="1:8">
      <c r="A7612">
        <v>315</v>
      </c>
      <c r="B7612" t="s">
        <v>577</v>
      </c>
      <c r="C7612">
        <v>20</v>
      </c>
      <c r="D7612" s="24">
        <v>6198.986328125</v>
      </c>
      <c r="E7612" s="24">
        <v>1262.3948974609375</v>
      </c>
      <c r="F7612" s="24">
        <v>707.23858642578125</v>
      </c>
      <c r="G7612" s="24">
        <v>981.72174072265625</v>
      </c>
      <c r="H7612" s="24">
        <v>349.82681274414062</v>
      </c>
    </row>
    <row r="7613" spans="1:8">
      <c r="A7613">
        <v>316</v>
      </c>
      <c r="B7613" t="s">
        <v>578</v>
      </c>
      <c r="C7613">
        <v>20</v>
      </c>
      <c r="D7613" s="24">
        <v>7500.03857421875</v>
      </c>
      <c r="E7613" s="24">
        <v>1958.7955322265625</v>
      </c>
      <c r="F7613" s="24">
        <v>522.1478271484375</v>
      </c>
      <c r="G7613" s="24">
        <v>615.54736328125</v>
      </c>
      <c r="H7613" s="24">
        <v>454.50753784179688</v>
      </c>
    </row>
    <row r="7614" spans="1:8">
      <c r="A7614">
        <v>317</v>
      </c>
      <c r="B7614" t="s">
        <v>579</v>
      </c>
      <c r="C7614">
        <v>20</v>
      </c>
      <c r="D7614" s="24">
        <v>8060.650390625</v>
      </c>
      <c r="E7614" s="24">
        <v>1245.4014892578125</v>
      </c>
      <c r="F7614" s="24">
        <v>751.538330078125</v>
      </c>
      <c r="G7614" s="24">
        <v>966.3052978515625</v>
      </c>
      <c r="H7614" s="24">
        <v>421.463134765625</v>
      </c>
    </row>
    <row r="7615" spans="1:8">
      <c r="A7615">
        <v>318</v>
      </c>
      <c r="B7615" t="s">
        <v>580</v>
      </c>
      <c r="C7615">
        <v>20</v>
      </c>
      <c r="D7615" s="24">
        <v>5472.14697265625</v>
      </c>
      <c r="E7615" s="24">
        <v>646.075439453125</v>
      </c>
      <c r="F7615" s="24">
        <v>542.96832275390625</v>
      </c>
      <c r="G7615" s="24">
        <v>900.42230224609375</v>
      </c>
      <c r="H7615" s="24">
        <v>386.2716064453125</v>
      </c>
    </row>
    <row r="7616" spans="1:8">
      <c r="A7616">
        <v>319</v>
      </c>
      <c r="B7616" t="s">
        <v>581</v>
      </c>
      <c r="C7616">
        <v>20</v>
      </c>
      <c r="D7616" s="24">
        <v>12795.671875</v>
      </c>
      <c r="E7616" s="24">
        <v>1870.615966796875</v>
      </c>
      <c r="F7616" s="24">
        <v>520.08428955078125</v>
      </c>
      <c r="G7616" s="24">
        <v>1209.67822265625</v>
      </c>
      <c r="H7616" s="24">
        <v>455.39340209960938</v>
      </c>
    </row>
    <row r="7617" spans="1:8">
      <c r="A7617">
        <v>320</v>
      </c>
      <c r="B7617" t="s">
        <v>582</v>
      </c>
      <c r="C7617">
        <v>20</v>
      </c>
      <c r="D7617" s="24">
        <v>3518.613525390625</v>
      </c>
      <c r="E7617" s="24">
        <v>802.4788818359375</v>
      </c>
      <c r="F7617" s="24">
        <v>327.32916259765625</v>
      </c>
      <c r="G7617" s="24">
        <v>356.07830810546875</v>
      </c>
      <c r="H7617" s="24">
        <v>54.875114440917969</v>
      </c>
    </row>
    <row r="7618" spans="1:8">
      <c r="A7618">
        <v>321</v>
      </c>
      <c r="B7618" t="s">
        <v>583</v>
      </c>
      <c r="C7618">
        <v>20</v>
      </c>
      <c r="D7618" s="24">
        <v>6777.611328125</v>
      </c>
      <c r="E7618" s="24">
        <v>789.92730712890625</v>
      </c>
      <c r="F7618" s="24">
        <v>522.090087890625</v>
      </c>
      <c r="G7618" s="24">
        <v>924.08355712890625</v>
      </c>
      <c r="H7618" s="24">
        <v>207.53010559082031</v>
      </c>
    </row>
    <row r="7619" spans="1:8">
      <c r="A7619">
        <v>322</v>
      </c>
      <c r="B7619" t="s">
        <v>584</v>
      </c>
      <c r="C7619">
        <v>20</v>
      </c>
      <c r="D7619" s="24">
        <v>6027.38232421875</v>
      </c>
      <c r="E7619" s="24">
        <v>3756.63134765625</v>
      </c>
      <c r="F7619" s="24">
        <v>3194.304931640625</v>
      </c>
      <c r="G7619" s="24">
        <v>491.88006591796875</v>
      </c>
      <c r="H7619" s="24">
        <v>181.66950988769531</v>
      </c>
    </row>
    <row r="7620" spans="1:8">
      <c r="A7620">
        <v>323</v>
      </c>
      <c r="B7620" t="s">
        <v>585</v>
      </c>
      <c r="C7620">
        <v>20</v>
      </c>
      <c r="D7620" s="24">
        <v>6330.52294921875</v>
      </c>
      <c r="E7620" s="24">
        <v>1025.978515625</v>
      </c>
      <c r="F7620" s="24">
        <v>620.66790771484375</v>
      </c>
      <c r="G7620" s="24">
        <v>1012.1942749023438</v>
      </c>
      <c r="H7620" s="24">
        <v>891.6986083984375</v>
      </c>
    </row>
    <row r="7621" spans="1:8">
      <c r="A7621">
        <v>324</v>
      </c>
      <c r="B7621" t="s">
        <v>586</v>
      </c>
      <c r="C7621">
        <v>20</v>
      </c>
      <c r="D7621" s="24">
        <v>1615.58642578125</v>
      </c>
      <c r="E7621" s="24">
        <v>926.1297607421875</v>
      </c>
      <c r="F7621" s="24">
        <v>660.84814453125</v>
      </c>
      <c r="G7621" s="24">
        <v>270.8720703125</v>
      </c>
      <c r="H7621" s="24">
        <v>28.460752487182617</v>
      </c>
    </row>
    <row r="7622" spans="1:8">
      <c r="A7622">
        <v>325</v>
      </c>
      <c r="B7622" t="s">
        <v>587</v>
      </c>
      <c r="C7622">
        <v>20</v>
      </c>
      <c r="D7622" s="24">
        <v>1232.81005859375</v>
      </c>
      <c r="E7622" s="24">
        <v>497.23101806640625</v>
      </c>
      <c r="F7622" s="24">
        <v>-22.836944580078125</v>
      </c>
      <c r="G7622" s="24">
        <v>479.8702392578125</v>
      </c>
      <c r="H7622" s="24">
        <v>-189.47817993164062</v>
      </c>
    </row>
    <row r="7623" spans="1:8">
      <c r="A7623">
        <v>326</v>
      </c>
      <c r="B7623" t="s">
        <v>588</v>
      </c>
      <c r="C7623">
        <v>20</v>
      </c>
      <c r="D7623" s="24">
        <v>1877.29833984375</v>
      </c>
      <c r="E7623" s="24">
        <v>408.50131225585938</v>
      </c>
      <c r="F7623" s="24">
        <v>426.56494140625</v>
      </c>
      <c r="G7623" s="24">
        <v>155.51914978027344</v>
      </c>
      <c r="H7623" s="24">
        <v>700.9759521484375</v>
      </c>
    </row>
    <row r="7624" spans="1:8">
      <c r="A7624">
        <v>327</v>
      </c>
      <c r="B7624" t="s">
        <v>589</v>
      </c>
      <c r="C7624">
        <v>20</v>
      </c>
      <c r="D7624" s="24">
        <v>250.28535461425781</v>
      </c>
      <c r="E7624" s="24">
        <v>460.26876831054688</v>
      </c>
      <c r="F7624" s="24">
        <v>242.30436706542969</v>
      </c>
      <c r="G7624" s="24">
        <v>184.71723937988281</v>
      </c>
      <c r="H7624" s="24">
        <v>565.78326416015625</v>
      </c>
    </row>
    <row r="7625" spans="1:8">
      <c r="A7625">
        <v>328</v>
      </c>
      <c r="B7625" t="s">
        <v>590</v>
      </c>
      <c r="C7625">
        <v>20</v>
      </c>
      <c r="D7625" s="24">
        <v>1060.20751953125</v>
      </c>
      <c r="E7625" s="24">
        <v>265.65325927734375</v>
      </c>
      <c r="F7625" s="24">
        <v>352.6524658203125</v>
      </c>
      <c r="G7625" s="24">
        <v>610.9031982421875</v>
      </c>
      <c r="H7625" s="24">
        <v>-70.542289733886719</v>
      </c>
    </row>
    <row r="7626" spans="1:8">
      <c r="A7626">
        <v>329</v>
      </c>
      <c r="B7626" t="s">
        <v>591</v>
      </c>
      <c r="C7626">
        <v>20</v>
      </c>
      <c r="D7626" s="24">
        <v>719.82525634765625</v>
      </c>
      <c r="E7626" s="24">
        <v>375.87057495117188</v>
      </c>
      <c r="F7626" s="24">
        <v>193.2144775390625</v>
      </c>
      <c r="G7626" s="24">
        <v>201.64405822753906</v>
      </c>
      <c r="H7626" s="24">
        <v>489.490966796875</v>
      </c>
    </row>
    <row r="7627" spans="1:8">
      <c r="A7627">
        <v>330</v>
      </c>
      <c r="B7627" t="s">
        <v>592</v>
      </c>
      <c r="C7627">
        <v>20</v>
      </c>
      <c r="D7627" s="24">
        <v>368.35308837890625</v>
      </c>
      <c r="E7627" s="24">
        <v>49.762443542480469</v>
      </c>
      <c r="F7627" s="24">
        <v>-95.847007751464844</v>
      </c>
      <c r="G7627" s="24">
        <v>362.75839233398438</v>
      </c>
      <c r="H7627" s="24">
        <v>-181.76457214355469</v>
      </c>
    </row>
    <row r="7628" spans="1:8">
      <c r="A7628">
        <v>331</v>
      </c>
      <c r="B7628" t="s">
        <v>593</v>
      </c>
      <c r="C7628">
        <v>20</v>
      </c>
      <c r="D7628" s="24">
        <v>531.5411376953125</v>
      </c>
      <c r="E7628" s="24">
        <v>151.79890441894531</v>
      </c>
      <c r="F7628" s="24">
        <v>-454.213623046875</v>
      </c>
      <c r="G7628" s="24">
        <v>42.880786895751953</v>
      </c>
      <c r="H7628" s="24">
        <v>550.7227783203125</v>
      </c>
    </row>
    <row r="7629" spans="1:8">
      <c r="A7629">
        <v>332</v>
      </c>
      <c r="B7629" t="s">
        <v>594</v>
      </c>
      <c r="C7629">
        <v>20</v>
      </c>
      <c r="D7629" s="24">
        <v>920.9013671875</v>
      </c>
      <c r="E7629" s="24">
        <v>-80.537971496582031</v>
      </c>
      <c r="F7629" s="24">
        <v>727.81207275390625</v>
      </c>
      <c r="G7629" s="24">
        <v>688.336669921875</v>
      </c>
      <c r="H7629" s="24">
        <v>96.454704284667969</v>
      </c>
    </row>
    <row r="7630" spans="1:8">
      <c r="A7630">
        <v>333</v>
      </c>
      <c r="B7630" t="s">
        <v>595</v>
      </c>
      <c r="C7630">
        <v>20</v>
      </c>
      <c r="D7630" s="24">
        <v>2915.411865234375</v>
      </c>
      <c r="E7630" s="24">
        <v>385.28375244140625</v>
      </c>
      <c r="F7630" s="24">
        <v>423.44937133789062</v>
      </c>
      <c r="G7630" s="24">
        <v>983.09527587890625</v>
      </c>
      <c r="H7630" s="24">
        <v>62.106529235839844</v>
      </c>
    </row>
    <row r="7631" spans="1:8">
      <c r="A7631">
        <v>334</v>
      </c>
      <c r="B7631" t="s">
        <v>596</v>
      </c>
      <c r="C7631">
        <v>20</v>
      </c>
      <c r="D7631" s="24">
        <v>2990.486083984375</v>
      </c>
      <c r="E7631" s="24">
        <v>604.24322509765625</v>
      </c>
      <c r="F7631" s="24">
        <v>737.58905029296875</v>
      </c>
      <c r="G7631" s="24">
        <v>925.79168701171875</v>
      </c>
      <c r="H7631" s="24">
        <v>291.18276977539062</v>
      </c>
    </row>
    <row r="7632" spans="1:8">
      <c r="A7632">
        <v>335</v>
      </c>
      <c r="B7632" t="s">
        <v>597</v>
      </c>
      <c r="C7632">
        <v>20</v>
      </c>
      <c r="D7632" s="24">
        <v>7059.82568359375</v>
      </c>
      <c r="E7632" s="24">
        <v>1539.3609619140625</v>
      </c>
      <c r="F7632" s="24">
        <v>1292.58349609375</v>
      </c>
      <c r="G7632" s="24">
        <v>1608.2239990234375</v>
      </c>
      <c r="H7632" s="24">
        <v>1001.3153076171875</v>
      </c>
    </row>
    <row r="7633" spans="1:8">
      <c r="A7633">
        <v>336</v>
      </c>
      <c r="B7633" t="s">
        <v>598</v>
      </c>
      <c r="C7633">
        <v>20</v>
      </c>
      <c r="D7633" s="24">
        <v>6018.1826171875</v>
      </c>
      <c r="E7633" s="24">
        <v>1080.7218017578125</v>
      </c>
      <c r="F7633" s="24">
        <v>221.38031005859375</v>
      </c>
      <c r="G7633" s="24">
        <v>857.1058349609375</v>
      </c>
      <c r="H7633" s="24">
        <v>1317.5009765625</v>
      </c>
    </row>
    <row r="7634" spans="1:8">
      <c r="A7634">
        <v>337</v>
      </c>
      <c r="B7634" t="s">
        <v>599</v>
      </c>
      <c r="C7634">
        <v>20</v>
      </c>
      <c r="D7634" s="24">
        <v>17641.892578125</v>
      </c>
      <c r="E7634" s="24">
        <v>2028.22314453125</v>
      </c>
      <c r="F7634" s="24">
        <v>1526.8984375</v>
      </c>
      <c r="G7634" s="24">
        <v>2142.610595703125</v>
      </c>
      <c r="H7634" s="24">
        <v>418.5777587890625</v>
      </c>
    </row>
    <row r="7635" spans="1:8">
      <c r="A7635">
        <v>338</v>
      </c>
      <c r="B7635" t="s">
        <v>600</v>
      </c>
      <c r="C7635">
        <v>20</v>
      </c>
      <c r="D7635" s="24">
        <v>14222.54296875</v>
      </c>
      <c r="E7635" s="24">
        <v>1757.4927978515625</v>
      </c>
      <c r="F7635" s="24">
        <v>960.60321044921875</v>
      </c>
      <c r="G7635" s="24">
        <v>1663.9683837890625</v>
      </c>
      <c r="H7635" s="24">
        <v>1029.15869140625</v>
      </c>
    </row>
    <row r="7636" spans="1:8">
      <c r="A7636">
        <v>339</v>
      </c>
      <c r="B7636" t="s">
        <v>601</v>
      </c>
      <c r="C7636">
        <v>20</v>
      </c>
      <c r="D7636" s="24">
        <v>3536.74951171875</v>
      </c>
      <c r="E7636" s="24">
        <v>443.77694702148438</v>
      </c>
      <c r="F7636" s="24">
        <v>420.03375244140625</v>
      </c>
      <c r="G7636" s="24">
        <v>-192.85768127441406</v>
      </c>
      <c r="H7636" s="24">
        <v>490.796630859375</v>
      </c>
    </row>
    <row r="7637" spans="1:8">
      <c r="A7637">
        <v>340</v>
      </c>
      <c r="B7637" t="s">
        <v>602</v>
      </c>
      <c r="C7637">
        <v>20</v>
      </c>
      <c r="D7637" s="24">
        <v>6633.6357421875</v>
      </c>
      <c r="E7637" s="24">
        <v>1153.444580078125</v>
      </c>
      <c r="F7637" s="24">
        <v>511.20809936523438</v>
      </c>
      <c r="G7637" s="24">
        <v>533.501953125</v>
      </c>
      <c r="H7637" s="24">
        <v>728.74896240234375</v>
      </c>
    </row>
    <row r="7638" spans="1:8">
      <c r="A7638">
        <v>341</v>
      </c>
      <c r="B7638" t="s">
        <v>603</v>
      </c>
      <c r="C7638">
        <v>20</v>
      </c>
      <c r="D7638" s="24">
        <v>7877.3046875</v>
      </c>
      <c r="E7638" s="24">
        <v>1343.665771484375</v>
      </c>
      <c r="F7638" s="24">
        <v>807.91986083984375</v>
      </c>
      <c r="G7638" s="24">
        <v>1280.035888671875</v>
      </c>
      <c r="H7638" s="24">
        <v>190.94517517089844</v>
      </c>
    </row>
    <row r="7639" spans="1:8">
      <c r="A7639">
        <v>342</v>
      </c>
      <c r="B7639" t="s">
        <v>604</v>
      </c>
      <c r="C7639">
        <v>20</v>
      </c>
      <c r="D7639" s="24">
        <v>3591.399658203125</v>
      </c>
      <c r="E7639" s="24">
        <v>515.40850830078125</v>
      </c>
      <c r="F7639" s="24">
        <v>197.79615783691406</v>
      </c>
      <c r="G7639" s="24">
        <v>603.05218505859375</v>
      </c>
      <c r="H7639" s="24">
        <v>-197.89314270019531</v>
      </c>
    </row>
    <row r="7640" spans="1:8">
      <c r="A7640">
        <v>343</v>
      </c>
      <c r="B7640" t="s">
        <v>605</v>
      </c>
      <c r="C7640">
        <v>20</v>
      </c>
      <c r="D7640" s="24">
        <v>981.494140625</v>
      </c>
      <c r="E7640" s="24">
        <v>-82.325660705566406</v>
      </c>
      <c r="F7640" s="24">
        <v>388.72091674804688</v>
      </c>
      <c r="G7640" s="24">
        <v>734.18060302734375</v>
      </c>
      <c r="H7640" s="24">
        <v>410.95745849609375</v>
      </c>
    </row>
    <row r="7641" spans="1:8">
      <c r="A7641">
        <v>344</v>
      </c>
      <c r="B7641" t="s">
        <v>606</v>
      </c>
      <c r="C7641">
        <v>20</v>
      </c>
      <c r="D7641" s="24">
        <v>3442.625</v>
      </c>
      <c r="E7641" s="24">
        <v>584.92364501953125</v>
      </c>
      <c r="F7641" s="24">
        <v>154.33705139160156</v>
      </c>
      <c r="G7641" s="24">
        <v>332.94207763671875</v>
      </c>
      <c r="H7641" s="24">
        <v>772.02215576171875</v>
      </c>
    </row>
    <row r="7642" spans="1:8">
      <c r="A7642">
        <v>345</v>
      </c>
      <c r="B7642" t="s">
        <v>607</v>
      </c>
      <c r="C7642">
        <v>20</v>
      </c>
      <c r="D7642" s="24">
        <v>4523.994140625</v>
      </c>
      <c r="E7642" s="24">
        <v>1021.6948852539062</v>
      </c>
      <c r="F7642" s="24">
        <v>400.44622802734375</v>
      </c>
      <c r="G7642" s="24">
        <v>1157.2822265625</v>
      </c>
      <c r="H7642" s="24">
        <v>110.15055084228516</v>
      </c>
    </row>
    <row r="7643" spans="1:8">
      <c r="A7643">
        <v>346</v>
      </c>
      <c r="B7643" t="s">
        <v>608</v>
      </c>
      <c r="C7643">
        <v>20</v>
      </c>
      <c r="D7643" s="24">
        <v>6885.23193359375</v>
      </c>
      <c r="E7643" s="24">
        <v>1037.8892822265625</v>
      </c>
      <c r="F7643" s="24">
        <v>718.03204345703125</v>
      </c>
      <c r="G7643" s="24">
        <v>1055.9315185546875</v>
      </c>
      <c r="H7643" s="24">
        <v>348.82791137695312</v>
      </c>
    </row>
    <row r="7644" spans="1:8">
      <c r="A7644">
        <v>347</v>
      </c>
      <c r="B7644" t="s">
        <v>609</v>
      </c>
      <c r="C7644">
        <v>20</v>
      </c>
      <c r="D7644" s="24">
        <v>2463.54345703125</v>
      </c>
      <c r="E7644" s="24">
        <v>671.36895751953125</v>
      </c>
      <c r="F7644" s="24">
        <v>360.95352172851562</v>
      </c>
      <c r="G7644" s="24">
        <v>821.66607666015625</v>
      </c>
      <c r="H7644" s="24">
        <v>243.82008361816406</v>
      </c>
    </row>
    <row r="7645" spans="1:8">
      <c r="A7645">
        <v>348</v>
      </c>
      <c r="B7645" t="s">
        <v>610</v>
      </c>
      <c r="C7645">
        <v>20</v>
      </c>
      <c r="D7645" s="24">
        <v>1540.1141357421875</v>
      </c>
      <c r="E7645" s="24">
        <v>339.09310913085938</v>
      </c>
      <c r="F7645" s="24">
        <v>171.81968688964844</v>
      </c>
      <c r="G7645" s="24">
        <v>721.41107177734375</v>
      </c>
      <c r="H7645" s="24">
        <v>206.2764892578125</v>
      </c>
    </row>
    <row r="7646" spans="1:8">
      <c r="A7646">
        <v>349</v>
      </c>
      <c r="B7646" t="s">
        <v>611</v>
      </c>
      <c r="C7646">
        <v>20</v>
      </c>
      <c r="D7646" s="24">
        <v>1870.6151123046875</v>
      </c>
      <c r="E7646" s="24">
        <v>526.659423828125</v>
      </c>
      <c r="F7646" s="24">
        <v>134.9095458984375</v>
      </c>
      <c r="G7646" s="24">
        <v>660.2655029296875</v>
      </c>
      <c r="H7646" s="24">
        <v>233.14936828613281</v>
      </c>
    </row>
    <row r="7647" spans="1:8">
      <c r="A7647">
        <v>350</v>
      </c>
      <c r="B7647" t="s">
        <v>612</v>
      </c>
      <c r="C7647">
        <v>20</v>
      </c>
      <c r="D7647" s="24">
        <v>4120.85205078125</v>
      </c>
      <c r="E7647" s="24">
        <v>513.56353759765625</v>
      </c>
      <c r="F7647" s="24">
        <v>586.357421875</v>
      </c>
      <c r="G7647" s="24">
        <v>943.14166259765625</v>
      </c>
      <c r="H7647" s="24">
        <v>665.24139404296875</v>
      </c>
    </row>
    <row r="7648" spans="1:8">
      <c r="A7648">
        <v>351</v>
      </c>
      <c r="B7648" t="s">
        <v>613</v>
      </c>
      <c r="C7648">
        <v>20</v>
      </c>
      <c r="D7648" s="24">
        <v>2152.723876953125</v>
      </c>
      <c r="E7648" s="24">
        <v>443.95199584960938</v>
      </c>
      <c r="F7648" s="24">
        <v>432.48992919921875</v>
      </c>
      <c r="G7648" s="24">
        <v>940.76361083984375</v>
      </c>
      <c r="H7648" s="24">
        <v>246.84703063964844</v>
      </c>
    </row>
    <row r="7649" spans="1:8">
      <c r="A7649">
        <v>352</v>
      </c>
      <c r="B7649" t="s">
        <v>614</v>
      </c>
      <c r="C7649">
        <v>20</v>
      </c>
      <c r="D7649" s="24">
        <v>5256.03173828125</v>
      </c>
      <c r="E7649" s="24">
        <v>1162.84130859375</v>
      </c>
      <c r="F7649" s="24">
        <v>743.96917724609375</v>
      </c>
      <c r="G7649" s="24">
        <v>745.62738037109375</v>
      </c>
      <c r="H7649" s="24">
        <v>2851.968505859375</v>
      </c>
    </row>
    <row r="7650" spans="1:8">
      <c r="A7650">
        <v>353</v>
      </c>
      <c r="B7650" t="s">
        <v>615</v>
      </c>
      <c r="C7650">
        <v>20</v>
      </c>
      <c r="D7650" s="24">
        <v>1831.241943359375</v>
      </c>
      <c r="E7650" s="24">
        <v>903.62445068359375</v>
      </c>
      <c r="F7650" s="24">
        <v>1003.028564453125</v>
      </c>
      <c r="G7650" s="24">
        <v>443.30133056640625</v>
      </c>
      <c r="H7650" s="24">
        <v>752.861083984375</v>
      </c>
    </row>
    <row r="7651" spans="1:8">
      <c r="A7651">
        <v>354</v>
      </c>
      <c r="B7651" t="s">
        <v>616</v>
      </c>
      <c r="C7651">
        <v>20</v>
      </c>
      <c r="D7651" s="24">
        <v>395.9971923828125</v>
      </c>
      <c r="E7651" s="24">
        <v>496.39105224609375</v>
      </c>
      <c r="F7651" s="24">
        <v>307.29254150390625</v>
      </c>
      <c r="G7651" s="24">
        <v>695.62139892578125</v>
      </c>
      <c r="H7651" s="24">
        <v>538.92852783203125</v>
      </c>
    </row>
    <row r="7652" spans="1:8">
      <c r="A7652">
        <v>355</v>
      </c>
      <c r="B7652" t="s">
        <v>617</v>
      </c>
      <c r="C7652">
        <v>20</v>
      </c>
      <c r="D7652" s="24">
        <v>-746.0435791015625</v>
      </c>
      <c r="E7652" s="24">
        <v>-62.399021148681641</v>
      </c>
      <c r="F7652" s="24">
        <v>213.914306640625</v>
      </c>
      <c r="G7652" s="24">
        <v>938.4119873046875</v>
      </c>
      <c r="H7652" s="24">
        <v>615.7093505859375</v>
      </c>
    </row>
    <row r="7653" spans="1:8">
      <c r="A7653">
        <v>356</v>
      </c>
      <c r="B7653" t="s">
        <v>618</v>
      </c>
      <c r="C7653">
        <v>20</v>
      </c>
      <c r="D7653" s="24">
        <v>480.9951171875</v>
      </c>
      <c r="E7653" s="24">
        <v>479.05853271484375</v>
      </c>
      <c r="F7653" s="24">
        <v>389.12191772460938</v>
      </c>
      <c r="G7653" s="24">
        <v>604.6165771484375</v>
      </c>
      <c r="H7653" s="24">
        <v>419.74588012695312</v>
      </c>
    </row>
    <row r="7654" spans="1:8">
      <c r="A7654">
        <v>357</v>
      </c>
      <c r="B7654" t="s">
        <v>619</v>
      </c>
      <c r="C7654">
        <v>20</v>
      </c>
      <c r="D7654" s="24">
        <v>2175.115966796875</v>
      </c>
      <c r="E7654" s="24">
        <v>777.39306640625</v>
      </c>
      <c r="F7654" s="24">
        <v>772.4525146484375</v>
      </c>
      <c r="G7654" s="24">
        <v>918.20953369140625</v>
      </c>
      <c r="H7654" s="24">
        <v>690.5380859375</v>
      </c>
    </row>
    <row r="7655" spans="1:8">
      <c r="A7655">
        <v>358</v>
      </c>
      <c r="B7655" t="s">
        <v>620</v>
      </c>
      <c r="C7655">
        <v>20</v>
      </c>
      <c r="D7655" s="24">
        <v>5812.52685546875</v>
      </c>
      <c r="E7655" s="24">
        <v>837.8712158203125</v>
      </c>
      <c r="F7655" s="24">
        <v>430.25698852539062</v>
      </c>
      <c r="G7655" s="24">
        <v>837.80010986328125</v>
      </c>
      <c r="H7655" s="24">
        <v>300.43572998046875</v>
      </c>
    </row>
    <row r="7656" spans="1:8">
      <c r="A7656">
        <v>359</v>
      </c>
      <c r="B7656" t="s">
        <v>621</v>
      </c>
      <c r="C7656">
        <v>20</v>
      </c>
      <c r="D7656" s="24">
        <v>5935.43408203125</v>
      </c>
      <c r="E7656" s="24">
        <v>708.45111083984375</v>
      </c>
      <c r="F7656" s="24">
        <v>647.447509765625</v>
      </c>
      <c r="G7656" s="24">
        <v>843.77398681640625</v>
      </c>
      <c r="H7656" s="24">
        <v>643.9429931640625</v>
      </c>
    </row>
    <row r="7657" spans="1:8">
      <c r="A7657">
        <v>360</v>
      </c>
      <c r="B7657" t="s">
        <v>622</v>
      </c>
      <c r="C7657">
        <v>20</v>
      </c>
      <c r="D7657" s="24">
        <v>4510.85302734375</v>
      </c>
      <c r="E7657" s="24">
        <v>1108.8056640625</v>
      </c>
      <c r="F7657" s="24">
        <v>343.95108032226562</v>
      </c>
      <c r="G7657" s="24">
        <v>1185.5394287109375</v>
      </c>
      <c r="H7657" s="24">
        <v>429.0421142578125</v>
      </c>
    </row>
    <row r="7658" spans="1:8">
      <c r="A7658">
        <v>361</v>
      </c>
      <c r="B7658" t="s">
        <v>623</v>
      </c>
      <c r="C7658">
        <v>20</v>
      </c>
      <c r="D7658" s="24">
        <v>13556.3935546875</v>
      </c>
      <c r="E7658" s="24">
        <v>1930.79638671875</v>
      </c>
      <c r="F7658" s="24">
        <v>755.58404541015625</v>
      </c>
      <c r="G7658" s="24">
        <v>1672.82421875</v>
      </c>
      <c r="H7658" s="24">
        <v>6528.740234375</v>
      </c>
    </row>
    <row r="7659" spans="1:8">
      <c r="A7659">
        <v>362</v>
      </c>
      <c r="B7659" t="s">
        <v>624</v>
      </c>
      <c r="C7659">
        <v>20</v>
      </c>
      <c r="D7659" s="24">
        <v>17545.427734375</v>
      </c>
      <c r="E7659" s="24">
        <v>2564.064453125</v>
      </c>
      <c r="F7659" s="24">
        <v>1048.6744384765625</v>
      </c>
      <c r="G7659" s="24">
        <v>1788.956298828125</v>
      </c>
      <c r="H7659" s="24">
        <v>704.2030029296875</v>
      </c>
    </row>
    <row r="7660" spans="1:8">
      <c r="A7660">
        <v>363</v>
      </c>
      <c r="B7660" t="s">
        <v>625</v>
      </c>
      <c r="C7660">
        <v>20</v>
      </c>
      <c r="D7660" s="24">
        <v>14659.978515625</v>
      </c>
      <c r="E7660" s="24">
        <v>1396.3768310546875</v>
      </c>
      <c r="F7660" s="24">
        <v>986.81011962890625</v>
      </c>
      <c r="G7660" s="24">
        <v>2329.50048828125</v>
      </c>
      <c r="H7660" s="24">
        <v>62.828823089599609</v>
      </c>
    </row>
    <row r="7661" spans="1:8">
      <c r="A7661">
        <v>364</v>
      </c>
      <c r="B7661" t="s">
        <v>626</v>
      </c>
      <c r="C7661">
        <v>20</v>
      </c>
      <c r="D7661" s="24">
        <v>5594.9248046875</v>
      </c>
      <c r="E7661" s="24">
        <v>858.8604736328125</v>
      </c>
      <c r="F7661" s="24">
        <v>383.92230224609375</v>
      </c>
      <c r="G7661" s="24">
        <v>1157.9710693359375</v>
      </c>
      <c r="H7661" s="24">
        <v>888.0384521484375</v>
      </c>
    </row>
    <row r="7662" spans="1:8">
      <c r="A7662">
        <v>365</v>
      </c>
      <c r="B7662" t="s">
        <v>627</v>
      </c>
      <c r="C7662">
        <v>20</v>
      </c>
      <c r="D7662" s="24">
        <v>8143.68896484375</v>
      </c>
      <c r="E7662" s="24">
        <v>1293.9852294921875</v>
      </c>
      <c r="F7662" s="24">
        <v>794.8380126953125</v>
      </c>
      <c r="G7662" s="24">
        <v>1405.99072265625</v>
      </c>
      <c r="H7662" s="24">
        <v>276.80380249023438</v>
      </c>
    </row>
    <row r="7663" spans="1:8">
      <c r="A7663">
        <v>366</v>
      </c>
      <c r="B7663" t="s">
        <v>628</v>
      </c>
      <c r="C7663">
        <v>20</v>
      </c>
      <c r="D7663" s="24">
        <v>444.06451416015625</v>
      </c>
      <c r="E7663" s="24">
        <v>402.56500244140625</v>
      </c>
      <c r="F7663" s="24">
        <v>455.914306640625</v>
      </c>
      <c r="G7663" s="24">
        <v>1210.640625</v>
      </c>
      <c r="H7663" s="24">
        <v>360.80685424804688</v>
      </c>
    </row>
    <row r="7664" spans="1:8">
      <c r="A7664">
        <v>367</v>
      </c>
      <c r="B7664" t="s">
        <v>629</v>
      </c>
      <c r="C7664">
        <v>20</v>
      </c>
      <c r="D7664" s="24">
        <v>2502.814697265625</v>
      </c>
      <c r="E7664" s="24">
        <v>946.5704345703125</v>
      </c>
      <c r="F7664" s="24">
        <v>570.90716552734375</v>
      </c>
      <c r="G7664" s="24">
        <v>1443.7059326171875</v>
      </c>
      <c r="H7664" s="24">
        <v>403.54367065429688</v>
      </c>
    </row>
    <row r="7665" spans="1:8">
      <c r="A7665">
        <v>368</v>
      </c>
      <c r="B7665" t="s">
        <v>630</v>
      </c>
      <c r="C7665">
        <v>20</v>
      </c>
      <c r="D7665" s="24">
        <v>3116.973388671875</v>
      </c>
      <c r="E7665" s="24">
        <v>1311.4134521484375</v>
      </c>
      <c r="F7665" s="24">
        <v>552.501220703125</v>
      </c>
      <c r="G7665" s="24">
        <v>817.626953125</v>
      </c>
      <c r="H7665" s="24">
        <v>306.51760864257812</v>
      </c>
    </row>
    <row r="7666" spans="1:8">
      <c r="A7666">
        <v>369</v>
      </c>
      <c r="B7666" t="s">
        <v>631</v>
      </c>
      <c r="C7666">
        <v>20</v>
      </c>
      <c r="D7666" s="24">
        <v>4376.3134765625</v>
      </c>
      <c r="E7666" s="24">
        <v>1188.72509765625</v>
      </c>
      <c r="F7666" s="24">
        <v>842.05767822265625</v>
      </c>
      <c r="G7666" s="24">
        <v>1247.260986328125</v>
      </c>
      <c r="H7666" s="24">
        <v>321.9161376953125</v>
      </c>
    </row>
    <row r="7667" spans="1:8">
      <c r="A7667">
        <v>370</v>
      </c>
      <c r="B7667" t="s">
        <v>632</v>
      </c>
      <c r="C7667">
        <v>20</v>
      </c>
      <c r="D7667" s="24">
        <v>1465.54150390625</v>
      </c>
      <c r="E7667" s="24">
        <v>550.6910400390625</v>
      </c>
      <c r="F7667" s="24">
        <v>-208.78755187988281</v>
      </c>
      <c r="G7667" s="24">
        <v>926.629638671875</v>
      </c>
      <c r="H7667" s="24">
        <v>255.02107238769531</v>
      </c>
    </row>
    <row r="7668" spans="1:8">
      <c r="A7668">
        <v>371</v>
      </c>
      <c r="B7668" t="s">
        <v>633</v>
      </c>
      <c r="C7668">
        <v>20</v>
      </c>
      <c r="D7668" s="24">
        <v>2221.97314453125</v>
      </c>
      <c r="E7668" s="24">
        <v>291.83596801757812</v>
      </c>
      <c r="F7668" s="24">
        <v>88.288383483886719</v>
      </c>
      <c r="G7668" s="24">
        <v>1639.6551513671875</v>
      </c>
      <c r="H7668" s="24">
        <v>712.47283935546875</v>
      </c>
    </row>
    <row r="7669" spans="1:8">
      <c r="A7669">
        <v>372</v>
      </c>
      <c r="B7669" t="s">
        <v>634</v>
      </c>
      <c r="C7669">
        <v>20</v>
      </c>
      <c r="D7669" s="24">
        <v>-267.08786010742188</v>
      </c>
      <c r="E7669" s="24">
        <v>1164.05517578125</v>
      </c>
      <c r="F7669" s="24">
        <v>132.29127502441406</v>
      </c>
      <c r="G7669" s="24">
        <v>997.85302734375</v>
      </c>
      <c r="H7669" s="24">
        <v>796.49359130859375</v>
      </c>
    </row>
    <row r="7670" spans="1:8">
      <c r="A7670">
        <v>373</v>
      </c>
      <c r="B7670" t="s">
        <v>635</v>
      </c>
      <c r="C7670">
        <v>20</v>
      </c>
      <c r="D7670" s="24">
        <v>734.60498046875</v>
      </c>
      <c r="E7670" s="24">
        <v>645.575927734375</v>
      </c>
      <c r="F7670" s="24">
        <v>601.2376708984375</v>
      </c>
      <c r="G7670" s="24">
        <v>386.53659057617188</v>
      </c>
      <c r="H7670" s="24">
        <v>133.79151916503906</v>
      </c>
    </row>
    <row r="7671" spans="1:8">
      <c r="A7671">
        <v>374</v>
      </c>
      <c r="B7671" t="s">
        <v>636</v>
      </c>
      <c r="C7671">
        <v>20</v>
      </c>
      <c r="D7671" s="24">
        <v>1563.221435546875</v>
      </c>
      <c r="E7671" s="24">
        <v>145.34848022460938</v>
      </c>
      <c r="F7671" s="24">
        <v>-186.96833801269531</v>
      </c>
      <c r="G7671" s="24">
        <v>980.8446044921875</v>
      </c>
      <c r="H7671" s="24">
        <v>483.03643798828125</v>
      </c>
    </row>
    <row r="7672" spans="1:8">
      <c r="A7672">
        <v>375</v>
      </c>
      <c r="B7672" t="s">
        <v>637</v>
      </c>
      <c r="C7672">
        <v>20</v>
      </c>
      <c r="D7672" s="24">
        <v>2757.223876953125</v>
      </c>
      <c r="E7672" s="24">
        <v>876.2596435546875</v>
      </c>
      <c r="F7672" s="24">
        <v>589.447998046875</v>
      </c>
      <c r="G7672" s="24">
        <v>1389.842529296875</v>
      </c>
      <c r="H7672" s="24">
        <v>607.7174072265625</v>
      </c>
    </row>
    <row r="7673" spans="1:8">
      <c r="A7673">
        <v>376</v>
      </c>
      <c r="B7673" t="s">
        <v>638</v>
      </c>
      <c r="C7673">
        <v>20</v>
      </c>
      <c r="D7673" s="24">
        <v>581.4583740234375</v>
      </c>
      <c r="E7673" s="24">
        <v>440.36956787109375</v>
      </c>
      <c r="F7673" s="24">
        <v>344.71142578125</v>
      </c>
      <c r="G7673" s="24">
        <v>1567.2178955078125</v>
      </c>
      <c r="H7673" s="24">
        <v>-671.13702392578125</v>
      </c>
    </row>
    <row r="7674" spans="1:8">
      <c r="A7674">
        <v>377</v>
      </c>
      <c r="B7674" t="s">
        <v>639</v>
      </c>
      <c r="C7674">
        <v>20</v>
      </c>
      <c r="D7674" s="24">
        <v>882.77728271484375</v>
      </c>
      <c r="E7674" s="24">
        <v>748.733154296875</v>
      </c>
      <c r="F7674" s="24">
        <v>596.00872802734375</v>
      </c>
      <c r="G7674" s="24">
        <v>1086.5819091796875</v>
      </c>
      <c r="H7674" s="24">
        <v>560.9468994140625</v>
      </c>
    </row>
    <row r="7675" spans="1:8">
      <c r="A7675">
        <v>378</v>
      </c>
      <c r="B7675" t="s">
        <v>640</v>
      </c>
      <c r="C7675">
        <v>20</v>
      </c>
      <c r="D7675" s="24">
        <v>1134.0421142578125</v>
      </c>
      <c r="E7675" s="24">
        <v>755.6783447265625</v>
      </c>
      <c r="F7675" s="24">
        <v>897.2626953125</v>
      </c>
      <c r="G7675" s="24">
        <v>1553.329345703125</v>
      </c>
      <c r="H7675" s="24">
        <v>958.23974609375</v>
      </c>
    </row>
    <row r="7676" spans="1:8">
      <c r="A7676">
        <v>379</v>
      </c>
      <c r="B7676" t="s">
        <v>641</v>
      </c>
      <c r="C7676">
        <v>20</v>
      </c>
      <c r="D7676" s="24">
        <v>396.71298217773438</v>
      </c>
      <c r="E7676" s="24">
        <v>363.67279052734375</v>
      </c>
      <c r="F7676" s="24">
        <v>247.42707824707031</v>
      </c>
      <c r="G7676" s="24">
        <v>1552.6527099609375</v>
      </c>
      <c r="H7676" s="24">
        <v>201.76258850097656</v>
      </c>
    </row>
    <row r="7677" spans="1:8">
      <c r="A7677">
        <v>380</v>
      </c>
      <c r="B7677" t="s">
        <v>642</v>
      </c>
      <c r="C7677">
        <v>20</v>
      </c>
      <c r="D7677" s="24">
        <v>2695.833984375</v>
      </c>
      <c r="E7677" s="24">
        <v>701.57122802734375</v>
      </c>
      <c r="F7677" s="24">
        <v>13.570639610290527</v>
      </c>
      <c r="G7677" s="24">
        <v>1653.305908203125</v>
      </c>
      <c r="H7677" s="24">
        <v>1339.596923828125</v>
      </c>
    </row>
    <row r="7678" spans="1:8">
      <c r="A7678">
        <v>381</v>
      </c>
      <c r="B7678" t="s">
        <v>643</v>
      </c>
      <c r="C7678">
        <v>20</v>
      </c>
      <c r="D7678" s="24">
        <v>823.7137451171875</v>
      </c>
      <c r="E7678" s="24">
        <v>433.8331298828125</v>
      </c>
      <c r="F7678" s="24">
        <v>508.69204711914062</v>
      </c>
      <c r="G7678" s="24">
        <v>1233.2567138671875</v>
      </c>
      <c r="H7678" s="24">
        <v>201.72616577148438</v>
      </c>
    </row>
    <row r="7679" spans="1:8">
      <c r="A7679">
        <v>382</v>
      </c>
      <c r="B7679" t="s">
        <v>644</v>
      </c>
      <c r="C7679">
        <v>20</v>
      </c>
      <c r="D7679" s="24">
        <v>7892.74267578125</v>
      </c>
      <c r="E7679" s="24">
        <v>1118.70166015625</v>
      </c>
      <c r="F7679" s="24">
        <v>793.64044189453125</v>
      </c>
      <c r="G7679" s="24">
        <v>1641.411865234375</v>
      </c>
      <c r="H7679" s="24">
        <v>580.672119140625</v>
      </c>
    </row>
    <row r="7680" spans="1:8">
      <c r="A7680">
        <v>383</v>
      </c>
      <c r="B7680" t="s">
        <v>645</v>
      </c>
      <c r="C7680">
        <v>20</v>
      </c>
      <c r="D7680" s="24">
        <v>5187.2783203125</v>
      </c>
      <c r="E7680" s="24">
        <v>676.68414306640625</v>
      </c>
      <c r="F7680" s="24">
        <v>260.853759765625</v>
      </c>
      <c r="G7680" s="24">
        <v>1255.590087890625</v>
      </c>
      <c r="H7680" s="24">
        <v>211.84165954589844</v>
      </c>
    </row>
    <row r="7681" spans="1:8">
      <c r="A7681">
        <v>384</v>
      </c>
      <c r="B7681" t="s">
        <v>646</v>
      </c>
      <c r="C7681">
        <v>20</v>
      </c>
      <c r="D7681" s="24">
        <v>5206.666015625</v>
      </c>
      <c r="E7681" s="24">
        <v>632.16717529296875</v>
      </c>
      <c r="F7681" s="24">
        <v>692.50433349609375</v>
      </c>
      <c r="G7681" s="24">
        <v>727.4427490234375</v>
      </c>
      <c r="H7681" s="24">
        <v>297.11837768554688</v>
      </c>
    </row>
    <row r="7682" spans="1:8">
      <c r="A7682">
        <v>1</v>
      </c>
      <c r="B7682" t="s">
        <v>206</v>
      </c>
      <c r="C7682">
        <v>21</v>
      </c>
      <c r="D7682" s="24">
        <v>74896.390625</v>
      </c>
      <c r="E7682" s="24">
        <v>27353.79296875</v>
      </c>
      <c r="F7682" s="24">
        <v>51051.48828125</v>
      </c>
      <c r="G7682" s="24">
        <v>113591.609375</v>
      </c>
      <c r="H7682" s="24">
        <v>331.21478271484375</v>
      </c>
    </row>
    <row r="7683" spans="1:8">
      <c r="A7683">
        <v>2</v>
      </c>
      <c r="B7683" t="s">
        <v>213</v>
      </c>
      <c r="C7683">
        <v>21</v>
      </c>
      <c r="D7683" s="24">
        <v>78241.40625</v>
      </c>
      <c r="E7683" s="24">
        <v>31606.69921875</v>
      </c>
      <c r="F7683" s="24">
        <v>56788.8359375</v>
      </c>
      <c r="G7683" s="24">
        <v>122496.6796875</v>
      </c>
      <c r="H7683" s="24">
        <v>909.213134765625</v>
      </c>
    </row>
    <row r="7684" spans="1:8">
      <c r="A7684">
        <v>3</v>
      </c>
      <c r="B7684" t="s">
        <v>216</v>
      </c>
      <c r="C7684">
        <v>21</v>
      </c>
      <c r="D7684" s="24">
        <v>111573.4609375</v>
      </c>
      <c r="E7684" s="24">
        <v>36892.015625</v>
      </c>
      <c r="F7684" s="24">
        <v>59469.30859375</v>
      </c>
      <c r="G7684" s="24">
        <v>120938.9921875</v>
      </c>
      <c r="H7684" s="24">
        <v>955.96649169921875</v>
      </c>
    </row>
    <row r="7685" spans="1:8">
      <c r="A7685">
        <v>4</v>
      </c>
      <c r="B7685" t="s">
        <v>222</v>
      </c>
      <c r="C7685">
        <v>21</v>
      </c>
      <c r="D7685" s="24">
        <v>71362.5859375</v>
      </c>
      <c r="E7685" s="24">
        <v>30902.966796875</v>
      </c>
      <c r="F7685" s="24">
        <v>63021.41015625</v>
      </c>
      <c r="G7685" s="24">
        <v>126114.8984375</v>
      </c>
      <c r="H7685" s="24">
        <v>699.2264404296875</v>
      </c>
    </row>
    <row r="7686" spans="1:8">
      <c r="A7686">
        <v>5</v>
      </c>
      <c r="B7686" t="s">
        <v>227</v>
      </c>
      <c r="C7686">
        <v>21</v>
      </c>
      <c r="D7686" s="24">
        <v>51818.171875</v>
      </c>
      <c r="E7686" s="24">
        <v>20368.69140625</v>
      </c>
      <c r="F7686" s="24">
        <v>42576.578125</v>
      </c>
      <c r="G7686" s="24">
        <v>83445.8671875</v>
      </c>
      <c r="H7686" s="24">
        <v>729.00927734375</v>
      </c>
    </row>
    <row r="7687" spans="1:8">
      <c r="A7687">
        <v>6</v>
      </c>
      <c r="B7687" t="s">
        <v>231</v>
      </c>
      <c r="C7687">
        <v>21</v>
      </c>
      <c r="D7687" s="24">
        <v>39976.08203125</v>
      </c>
      <c r="E7687" s="24">
        <v>20186.134765625</v>
      </c>
      <c r="F7687" s="24">
        <v>42992.69140625</v>
      </c>
      <c r="G7687" s="24">
        <v>84184.609375</v>
      </c>
      <c r="H7687" s="24">
        <v>378.28729248046875</v>
      </c>
    </row>
    <row r="7688" spans="1:8">
      <c r="A7688">
        <v>7</v>
      </c>
      <c r="B7688" t="s">
        <v>234</v>
      </c>
      <c r="C7688">
        <v>21</v>
      </c>
      <c r="D7688" s="24">
        <v>39377.13671875</v>
      </c>
      <c r="E7688" s="24">
        <v>21011.193359375</v>
      </c>
      <c r="F7688" s="24">
        <v>44910.296875</v>
      </c>
      <c r="G7688" s="24">
        <v>84016.484375</v>
      </c>
      <c r="H7688" s="24">
        <v>-407.47869873046875</v>
      </c>
    </row>
    <row r="7689" spans="1:8">
      <c r="A7689">
        <v>8</v>
      </c>
      <c r="B7689" t="s">
        <v>236</v>
      </c>
      <c r="C7689">
        <v>21</v>
      </c>
      <c r="D7689" s="24">
        <v>47025.359375</v>
      </c>
      <c r="E7689" s="24">
        <v>24767.060546875</v>
      </c>
      <c r="F7689" s="24">
        <v>54013.6796875</v>
      </c>
      <c r="G7689" s="24">
        <v>99560.578125</v>
      </c>
      <c r="H7689" s="24">
        <v>-113.04268646240234</v>
      </c>
    </row>
    <row r="7690" spans="1:8">
      <c r="A7690">
        <v>9</v>
      </c>
      <c r="B7690" t="s">
        <v>237</v>
      </c>
      <c r="C7690">
        <v>21</v>
      </c>
      <c r="D7690" s="24">
        <v>1560.744384765625</v>
      </c>
      <c r="E7690" s="24">
        <v>702.23468017578125</v>
      </c>
      <c r="F7690" s="24">
        <v>98.130340576171875</v>
      </c>
      <c r="G7690" s="24">
        <v>915.8865966796875</v>
      </c>
      <c r="H7690" s="24">
        <v>487.53216552734375</v>
      </c>
    </row>
    <row r="7691" spans="1:8">
      <c r="A7691">
        <v>10</v>
      </c>
      <c r="B7691" t="s">
        <v>238</v>
      </c>
      <c r="C7691">
        <v>21</v>
      </c>
      <c r="D7691" s="24">
        <v>7694.763671875</v>
      </c>
      <c r="E7691" s="24">
        <v>912.589111328125</v>
      </c>
      <c r="F7691" s="24">
        <v>502.9461669921875</v>
      </c>
      <c r="G7691" s="24">
        <v>1534.5986328125</v>
      </c>
      <c r="H7691" s="24">
        <v>1022.416748046875</v>
      </c>
    </row>
    <row r="7692" spans="1:8">
      <c r="A7692">
        <v>11</v>
      </c>
      <c r="B7692" t="s">
        <v>239</v>
      </c>
      <c r="C7692">
        <v>21</v>
      </c>
      <c r="D7692" s="24">
        <v>6101.43603515625</v>
      </c>
      <c r="E7692" s="24">
        <v>856.5657958984375</v>
      </c>
      <c r="F7692" s="24">
        <v>593.4613037109375</v>
      </c>
      <c r="G7692" s="24">
        <v>1039.105712890625</v>
      </c>
      <c r="H7692" s="24">
        <v>470.69451904296875</v>
      </c>
    </row>
    <row r="7693" spans="1:8">
      <c r="A7693">
        <v>12</v>
      </c>
      <c r="B7693" t="s">
        <v>240</v>
      </c>
      <c r="C7693">
        <v>21</v>
      </c>
      <c r="D7693" s="24">
        <v>3273.931884765625</v>
      </c>
      <c r="E7693" s="24">
        <v>757.89556884765625</v>
      </c>
      <c r="F7693" s="24">
        <v>866.15673828125</v>
      </c>
      <c r="G7693" s="24">
        <v>1319.4866943359375</v>
      </c>
      <c r="H7693" s="24">
        <v>1130.4417724609375</v>
      </c>
    </row>
    <row r="7694" spans="1:8">
      <c r="A7694">
        <v>13</v>
      </c>
      <c r="B7694" t="s">
        <v>241</v>
      </c>
      <c r="C7694">
        <v>21</v>
      </c>
      <c r="D7694" s="24">
        <v>2307.695068359375</v>
      </c>
      <c r="E7694" s="24">
        <v>651.48016357421875</v>
      </c>
      <c r="F7694" s="24">
        <v>241.232421875</v>
      </c>
      <c r="G7694" s="24">
        <v>1013.5219116210938</v>
      </c>
      <c r="H7694" s="24">
        <v>644.14739990234375</v>
      </c>
    </row>
    <row r="7695" spans="1:8">
      <c r="A7695">
        <v>14</v>
      </c>
      <c r="B7695" t="s">
        <v>242</v>
      </c>
      <c r="C7695">
        <v>21</v>
      </c>
      <c r="D7695" s="24">
        <v>8118.17578125</v>
      </c>
      <c r="E7695" s="24">
        <v>1547.671875</v>
      </c>
      <c r="F7695" s="24">
        <v>854.726806640625</v>
      </c>
      <c r="G7695" s="24">
        <v>1221.8436279296875</v>
      </c>
      <c r="H7695" s="24">
        <v>593.385009765625</v>
      </c>
    </row>
    <row r="7696" spans="1:8">
      <c r="A7696">
        <v>15</v>
      </c>
      <c r="B7696" t="s">
        <v>243</v>
      </c>
      <c r="C7696">
        <v>21</v>
      </c>
      <c r="D7696" s="24">
        <v>16176.9248046875</v>
      </c>
      <c r="E7696" s="24">
        <v>2347.546630859375</v>
      </c>
      <c r="F7696" s="24">
        <v>1383.929931640625</v>
      </c>
      <c r="G7696" s="24">
        <v>2018.819580078125</v>
      </c>
      <c r="H7696" s="24">
        <v>1333.6837158203125</v>
      </c>
    </row>
    <row r="7697" spans="1:8">
      <c r="A7697">
        <v>16</v>
      </c>
      <c r="B7697" t="s">
        <v>244</v>
      </c>
      <c r="C7697">
        <v>21</v>
      </c>
      <c r="D7697" s="24">
        <v>26183.490234375</v>
      </c>
      <c r="E7697" s="24">
        <v>3923.38818359375</v>
      </c>
      <c r="F7697" s="24">
        <v>2346.02392578125</v>
      </c>
      <c r="G7697" s="24">
        <v>3104.80517578125</v>
      </c>
      <c r="H7697" s="24">
        <v>371.03744506835938</v>
      </c>
    </row>
    <row r="7698" spans="1:8">
      <c r="A7698">
        <v>17</v>
      </c>
      <c r="B7698" t="s">
        <v>245</v>
      </c>
      <c r="C7698">
        <v>21</v>
      </c>
      <c r="D7698" s="24">
        <v>4937.27783203125</v>
      </c>
      <c r="E7698" s="24">
        <v>912.53399658203125</v>
      </c>
      <c r="F7698" s="24">
        <v>834.4285888671875</v>
      </c>
      <c r="G7698" s="24">
        <v>1119.6983642578125</v>
      </c>
      <c r="H7698" s="24">
        <v>504.94564819335938</v>
      </c>
    </row>
    <row r="7699" spans="1:8">
      <c r="A7699">
        <v>18</v>
      </c>
      <c r="B7699" t="s">
        <v>246</v>
      </c>
      <c r="C7699">
        <v>21</v>
      </c>
      <c r="D7699" s="24">
        <v>510.1600341796875</v>
      </c>
      <c r="E7699" s="24">
        <v>491.67330932617188</v>
      </c>
      <c r="F7699" s="24">
        <v>-0.430498868227005</v>
      </c>
      <c r="G7699" s="24">
        <v>-2583.94677734375</v>
      </c>
      <c r="H7699" s="24">
        <v>536.1103515625</v>
      </c>
    </row>
    <row r="7700" spans="1:8">
      <c r="A7700">
        <v>19</v>
      </c>
      <c r="B7700" t="s">
        <v>247</v>
      </c>
      <c r="C7700">
        <v>21</v>
      </c>
      <c r="D7700" s="24">
        <v>5268.3642578125</v>
      </c>
      <c r="E7700" s="24">
        <v>944.74993896484375</v>
      </c>
      <c r="F7700" s="24">
        <v>683.150146484375</v>
      </c>
      <c r="G7700" s="24">
        <v>1540.1131591796875</v>
      </c>
      <c r="H7700" s="24">
        <v>1145.3956298828125</v>
      </c>
    </row>
    <row r="7701" spans="1:8">
      <c r="A7701">
        <v>20</v>
      </c>
      <c r="B7701" t="s">
        <v>248</v>
      </c>
      <c r="C7701">
        <v>21</v>
      </c>
      <c r="D7701" s="24">
        <v>911828.3125</v>
      </c>
      <c r="E7701" s="24">
        <v>98202.265625</v>
      </c>
      <c r="F7701" s="24">
        <v>45360.12890625</v>
      </c>
      <c r="G7701" s="24">
        <v>39039.76953125</v>
      </c>
      <c r="H7701" s="24">
        <v>12135.6708984375</v>
      </c>
    </row>
    <row r="7702" spans="1:8">
      <c r="A7702">
        <v>21</v>
      </c>
      <c r="B7702" t="s">
        <v>249</v>
      </c>
      <c r="C7702">
        <v>21</v>
      </c>
      <c r="D7702" s="24">
        <v>559.72882080078125</v>
      </c>
      <c r="E7702" s="24">
        <v>181.51040649414062</v>
      </c>
      <c r="F7702" s="24">
        <v>52.178199768066406</v>
      </c>
      <c r="G7702" s="24">
        <v>1074.2452392578125</v>
      </c>
      <c r="H7702" s="24">
        <v>600.5269775390625</v>
      </c>
    </row>
    <row r="7703" spans="1:8">
      <c r="A7703">
        <v>22</v>
      </c>
      <c r="B7703" t="s">
        <v>250</v>
      </c>
      <c r="C7703">
        <v>21</v>
      </c>
      <c r="D7703" s="24">
        <v>3004.060302734375</v>
      </c>
      <c r="E7703" s="24">
        <v>806.79217529296875</v>
      </c>
      <c r="F7703" s="24">
        <v>607.9737548828125</v>
      </c>
      <c r="G7703" s="24">
        <v>1171.278564453125</v>
      </c>
      <c r="H7703" s="24">
        <v>405.52536010742188</v>
      </c>
    </row>
    <row r="7704" spans="1:8">
      <c r="A7704">
        <v>23</v>
      </c>
      <c r="B7704" t="s">
        <v>251</v>
      </c>
      <c r="C7704">
        <v>21</v>
      </c>
      <c r="D7704" s="24">
        <v>3135.695068359375</v>
      </c>
      <c r="E7704" s="24">
        <v>514.9503173828125</v>
      </c>
      <c r="F7704" s="24">
        <v>370.75701904296875</v>
      </c>
      <c r="G7704" s="24">
        <v>354.97994995117188</v>
      </c>
      <c r="H7704" s="24">
        <v>212.91665649414062</v>
      </c>
    </row>
    <row r="7705" spans="1:8">
      <c r="A7705">
        <v>24</v>
      </c>
      <c r="B7705" t="s">
        <v>252</v>
      </c>
      <c r="C7705">
        <v>21</v>
      </c>
      <c r="D7705" s="24">
        <v>5369.0498046875</v>
      </c>
      <c r="E7705" s="24">
        <v>760.5289306640625</v>
      </c>
      <c r="F7705" s="24">
        <v>424.47705078125</v>
      </c>
      <c r="G7705" s="24">
        <v>928.33087158203125</v>
      </c>
      <c r="H7705" s="24">
        <v>441.53594970703125</v>
      </c>
    </row>
    <row r="7706" spans="1:8">
      <c r="A7706">
        <v>25</v>
      </c>
      <c r="B7706" t="s">
        <v>253</v>
      </c>
      <c r="C7706">
        <v>21</v>
      </c>
      <c r="D7706" s="24">
        <v>39332.64453125</v>
      </c>
      <c r="E7706" s="24">
        <v>19974.599609375</v>
      </c>
      <c r="F7706" s="24">
        <v>43416.578125</v>
      </c>
      <c r="G7706" s="24">
        <v>92309.5078125</v>
      </c>
      <c r="H7706" s="24">
        <v>273.17752075195312</v>
      </c>
    </row>
    <row r="7707" spans="1:8">
      <c r="A7707">
        <v>26</v>
      </c>
      <c r="B7707" t="s">
        <v>254</v>
      </c>
      <c r="C7707">
        <v>21</v>
      </c>
      <c r="D7707" s="24">
        <v>54499.87890625</v>
      </c>
      <c r="E7707" s="24">
        <v>25879.29296875</v>
      </c>
      <c r="F7707" s="24">
        <v>57818.875</v>
      </c>
      <c r="G7707" s="24">
        <v>118087.125</v>
      </c>
      <c r="H7707" s="24">
        <v>1341.37060546875</v>
      </c>
    </row>
    <row r="7708" spans="1:8">
      <c r="A7708">
        <v>27</v>
      </c>
      <c r="B7708" t="s">
        <v>255</v>
      </c>
      <c r="C7708">
        <v>21</v>
      </c>
      <c r="D7708" s="24">
        <v>28650.0078125</v>
      </c>
      <c r="E7708" s="24">
        <v>17204.9140625</v>
      </c>
      <c r="F7708" s="24">
        <v>38630.390625</v>
      </c>
      <c r="G7708" s="24">
        <v>78359.3359375</v>
      </c>
      <c r="H7708" s="24">
        <v>34.431243896484375</v>
      </c>
    </row>
    <row r="7709" spans="1:8">
      <c r="A7709">
        <v>28</v>
      </c>
      <c r="B7709" t="s">
        <v>256</v>
      </c>
      <c r="C7709">
        <v>21</v>
      </c>
      <c r="D7709" s="24">
        <v>50514.71484375</v>
      </c>
      <c r="E7709" s="24">
        <v>26075.685546875</v>
      </c>
      <c r="F7709" s="24">
        <v>56589.203125</v>
      </c>
      <c r="G7709" s="24">
        <v>111249.0390625</v>
      </c>
      <c r="H7709" s="24">
        <v>573.28594970703125</v>
      </c>
    </row>
    <row r="7710" spans="1:8">
      <c r="A7710">
        <v>29</v>
      </c>
      <c r="B7710" t="s">
        <v>282</v>
      </c>
      <c r="C7710">
        <v>21</v>
      </c>
      <c r="D7710" s="24">
        <v>28979.4375</v>
      </c>
      <c r="E7710" s="24">
        <v>15834.29296875</v>
      </c>
      <c r="F7710" s="24">
        <v>36921.5703125</v>
      </c>
      <c r="G7710" s="24">
        <v>71090.9453125</v>
      </c>
      <c r="H7710" s="24">
        <v>-80.494697570800781</v>
      </c>
    </row>
    <row r="7711" spans="1:8">
      <c r="A7711">
        <v>30</v>
      </c>
      <c r="B7711" t="s">
        <v>284</v>
      </c>
      <c r="C7711">
        <v>21</v>
      </c>
      <c r="D7711" s="24">
        <v>13263.037109375</v>
      </c>
      <c r="E7711" s="24">
        <v>12056.2841796875</v>
      </c>
      <c r="F7711" s="24">
        <v>32159.140625</v>
      </c>
      <c r="G7711" s="24">
        <v>62055.46875</v>
      </c>
      <c r="H7711" s="24">
        <v>-554.49249267578125</v>
      </c>
    </row>
    <row r="7712" spans="1:8">
      <c r="A7712">
        <v>31</v>
      </c>
      <c r="B7712" t="s">
        <v>285</v>
      </c>
      <c r="C7712">
        <v>21</v>
      </c>
      <c r="D7712" s="24">
        <v>42270.765625</v>
      </c>
      <c r="E7712" s="24">
        <v>22388.033203125</v>
      </c>
      <c r="F7712" s="24">
        <v>49367.796875</v>
      </c>
      <c r="G7712" s="24">
        <v>91850.5</v>
      </c>
      <c r="H7712" s="24">
        <v>415.9755859375</v>
      </c>
    </row>
    <row r="7713" spans="1:8">
      <c r="A7713">
        <v>32</v>
      </c>
      <c r="B7713" t="s">
        <v>286</v>
      </c>
      <c r="C7713">
        <v>21</v>
      </c>
      <c r="D7713" s="24">
        <v>40544.0703125</v>
      </c>
      <c r="E7713" s="24">
        <v>21287.6015625</v>
      </c>
      <c r="F7713" s="24">
        <v>47905.79296875</v>
      </c>
      <c r="G7713" s="24">
        <v>87312.28125</v>
      </c>
      <c r="H7713" s="24">
        <v>1252.8302001953125</v>
      </c>
    </row>
    <row r="7714" spans="1:8">
      <c r="A7714">
        <v>33</v>
      </c>
      <c r="B7714" t="s">
        <v>287</v>
      </c>
      <c r="C7714">
        <v>21</v>
      </c>
      <c r="D7714" s="24">
        <v>5656.4013671875</v>
      </c>
      <c r="E7714" s="24">
        <v>1019.658203125</v>
      </c>
      <c r="F7714" s="24">
        <v>644.29248046875</v>
      </c>
      <c r="G7714" s="24">
        <v>1150.9622802734375</v>
      </c>
      <c r="H7714" s="24">
        <v>712.71044921875</v>
      </c>
    </row>
    <row r="7715" spans="1:8">
      <c r="A7715">
        <v>34</v>
      </c>
      <c r="B7715" t="s">
        <v>288</v>
      </c>
      <c r="C7715">
        <v>21</v>
      </c>
      <c r="D7715" s="24">
        <v>5524.8701171875</v>
      </c>
      <c r="E7715" s="24">
        <v>745.36419677734375</v>
      </c>
      <c r="F7715" s="24">
        <v>839.627197265625</v>
      </c>
      <c r="G7715" s="24">
        <v>1117.43701171875</v>
      </c>
      <c r="H7715" s="24">
        <v>1827.0606689453125</v>
      </c>
    </row>
    <row r="7716" spans="1:8">
      <c r="A7716">
        <v>35</v>
      </c>
      <c r="B7716" t="s">
        <v>289</v>
      </c>
      <c r="C7716">
        <v>21</v>
      </c>
      <c r="D7716" s="24">
        <v>3806.541259765625</v>
      </c>
      <c r="E7716" s="24">
        <v>435.72442626953125</v>
      </c>
      <c r="F7716" s="24">
        <v>438.27883911132812</v>
      </c>
      <c r="G7716" s="24">
        <v>662.53912353515625</v>
      </c>
      <c r="H7716" s="24">
        <v>725.36492919921875</v>
      </c>
    </row>
    <row r="7717" spans="1:8">
      <c r="A7717">
        <v>36</v>
      </c>
      <c r="B7717" t="s">
        <v>290</v>
      </c>
      <c r="C7717">
        <v>21</v>
      </c>
      <c r="D7717" s="24">
        <v>5062.34130859375</v>
      </c>
      <c r="E7717" s="24">
        <v>554.89215087890625</v>
      </c>
      <c r="F7717" s="24">
        <v>676.07659912109375</v>
      </c>
      <c r="G7717" s="24">
        <v>1556.6123046875</v>
      </c>
      <c r="H7717" s="24">
        <v>1047.765380859375</v>
      </c>
    </row>
    <row r="7718" spans="1:8">
      <c r="A7718">
        <v>37</v>
      </c>
      <c r="B7718" t="s">
        <v>291</v>
      </c>
      <c r="C7718">
        <v>21</v>
      </c>
      <c r="D7718" s="24">
        <v>3887.839111328125</v>
      </c>
      <c r="E7718" s="24">
        <v>633.2515869140625</v>
      </c>
      <c r="F7718" s="24">
        <v>753.08197021484375</v>
      </c>
      <c r="G7718" s="24">
        <v>692.5645751953125</v>
      </c>
      <c r="H7718" s="24">
        <v>597.78106689453125</v>
      </c>
    </row>
    <row r="7719" spans="1:8">
      <c r="A7719">
        <v>38</v>
      </c>
      <c r="B7719" t="s">
        <v>293</v>
      </c>
      <c r="C7719">
        <v>21</v>
      </c>
      <c r="D7719" s="24">
        <v>1260.57861328125</v>
      </c>
      <c r="E7719" s="24">
        <v>598.0997314453125</v>
      </c>
      <c r="F7719" s="24">
        <v>72.852912902832031</v>
      </c>
      <c r="G7719" s="24">
        <v>722.429443359375</v>
      </c>
      <c r="H7719" s="24">
        <v>-36.938980102539062</v>
      </c>
    </row>
    <row r="7720" spans="1:8">
      <c r="A7720">
        <v>39</v>
      </c>
      <c r="B7720" t="s">
        <v>294</v>
      </c>
      <c r="C7720">
        <v>21</v>
      </c>
      <c r="D7720" s="24">
        <v>3300.250732421875</v>
      </c>
      <c r="E7720" s="24">
        <v>717.2115478515625</v>
      </c>
      <c r="F7720" s="24">
        <v>65.019294738769531</v>
      </c>
      <c r="G7720" s="24">
        <v>641.027587890625</v>
      </c>
      <c r="H7720" s="24">
        <v>722.935791015625</v>
      </c>
    </row>
    <row r="7721" spans="1:8">
      <c r="A7721">
        <v>40</v>
      </c>
      <c r="B7721" t="s">
        <v>295</v>
      </c>
      <c r="C7721">
        <v>21</v>
      </c>
      <c r="D7721" s="24">
        <v>4877.86474609375</v>
      </c>
      <c r="E7721" s="24">
        <v>1206.760986328125</v>
      </c>
      <c r="F7721" s="24">
        <v>573.391357421875</v>
      </c>
      <c r="G7721" s="24">
        <v>938.62359619140625</v>
      </c>
      <c r="H7721" s="24">
        <v>446.01837158203125</v>
      </c>
    </row>
    <row r="7722" spans="1:8">
      <c r="A7722">
        <v>41</v>
      </c>
      <c r="B7722" t="s">
        <v>296</v>
      </c>
      <c r="C7722">
        <v>21</v>
      </c>
      <c r="D7722" s="24">
        <v>1407.5584716796875</v>
      </c>
      <c r="E7722" s="24">
        <v>284.14022827148438</v>
      </c>
      <c r="F7722" s="24">
        <v>292.19854736328125</v>
      </c>
      <c r="G7722" s="24">
        <v>366.05178833007812</v>
      </c>
      <c r="H7722" s="24">
        <v>266.52197265625</v>
      </c>
    </row>
    <row r="7723" spans="1:8">
      <c r="A7723">
        <v>42</v>
      </c>
      <c r="B7723" t="s">
        <v>297</v>
      </c>
      <c r="C7723">
        <v>21</v>
      </c>
      <c r="D7723" s="24">
        <v>1453.968505859375</v>
      </c>
      <c r="E7723" s="24">
        <v>302.0152587890625</v>
      </c>
      <c r="F7723" s="24">
        <v>-279.15570068359375</v>
      </c>
      <c r="G7723" s="24">
        <v>-62.553676605224609</v>
      </c>
      <c r="H7723" s="24">
        <v>-70.037002563476562</v>
      </c>
    </row>
    <row r="7724" spans="1:8">
      <c r="A7724">
        <v>43</v>
      </c>
      <c r="B7724" t="s">
        <v>298</v>
      </c>
      <c r="C7724">
        <v>21</v>
      </c>
      <c r="D7724" s="24">
        <v>5330.60888671875</v>
      </c>
      <c r="E7724" s="24">
        <v>711.1727294921875</v>
      </c>
      <c r="F7724" s="24">
        <v>264.35955810546875</v>
      </c>
      <c r="G7724" s="24">
        <v>368.33489990234375</v>
      </c>
      <c r="H7724" s="24">
        <v>605.23980712890625</v>
      </c>
    </row>
    <row r="7725" spans="1:8">
      <c r="A7725">
        <v>44</v>
      </c>
      <c r="B7725" t="s">
        <v>299</v>
      </c>
      <c r="C7725">
        <v>21</v>
      </c>
      <c r="D7725" s="24">
        <v>4071.032470703125</v>
      </c>
      <c r="E7725" s="24">
        <v>1068.1234130859375</v>
      </c>
      <c r="F7725" s="24">
        <v>123.42220306396484</v>
      </c>
      <c r="G7725" s="24">
        <v>937.84698486328125</v>
      </c>
      <c r="H7725" s="24">
        <v>361.353759765625</v>
      </c>
    </row>
    <row r="7726" spans="1:8">
      <c r="A7726">
        <v>45</v>
      </c>
      <c r="B7726" t="s">
        <v>300</v>
      </c>
      <c r="C7726">
        <v>21</v>
      </c>
      <c r="D7726" s="24">
        <v>2623.6005859375</v>
      </c>
      <c r="E7726" s="24">
        <v>519.68560791015625</v>
      </c>
      <c r="F7726" s="24">
        <v>348.69912719726562</v>
      </c>
      <c r="G7726" s="24">
        <v>826.19873046875</v>
      </c>
      <c r="H7726" s="24">
        <v>359.12078857421875</v>
      </c>
    </row>
    <row r="7727" spans="1:8">
      <c r="A7727">
        <v>46</v>
      </c>
      <c r="B7727" t="s">
        <v>302</v>
      </c>
      <c r="C7727">
        <v>21</v>
      </c>
      <c r="D7727" s="24">
        <v>4639.67431640625</v>
      </c>
      <c r="E7727" s="24">
        <v>1021.5693359375</v>
      </c>
      <c r="F7727" s="24">
        <v>253.42601013183594</v>
      </c>
      <c r="G7727" s="24">
        <v>1072.7958984375</v>
      </c>
      <c r="H7727" s="24">
        <v>689.8890380859375</v>
      </c>
    </row>
    <row r="7728" spans="1:8">
      <c r="A7728">
        <v>47</v>
      </c>
      <c r="B7728" t="s">
        <v>304</v>
      </c>
      <c r="C7728">
        <v>21</v>
      </c>
      <c r="D7728" s="24">
        <v>1689.8978271484375</v>
      </c>
      <c r="E7728" s="24">
        <v>226.9656982421875</v>
      </c>
      <c r="F7728" s="24">
        <v>167.03056335449219</v>
      </c>
      <c r="G7728" s="24">
        <v>636.650390625</v>
      </c>
      <c r="H7728" s="24">
        <v>591.31927490234375</v>
      </c>
    </row>
    <row r="7729" spans="1:8">
      <c r="A7729">
        <v>48</v>
      </c>
      <c r="B7729" t="s">
        <v>306</v>
      </c>
      <c r="C7729">
        <v>21</v>
      </c>
      <c r="D7729" s="24">
        <v>4360.70556640625</v>
      </c>
      <c r="E7729" s="24">
        <v>836.8433837890625</v>
      </c>
      <c r="F7729" s="24">
        <v>38.419208526611328</v>
      </c>
      <c r="G7729" s="24">
        <v>1014.7967529296875</v>
      </c>
      <c r="H7729" s="24">
        <v>849.2154541015625</v>
      </c>
    </row>
    <row r="7730" spans="1:8">
      <c r="A7730">
        <v>49</v>
      </c>
      <c r="B7730" t="s">
        <v>301</v>
      </c>
      <c r="C7730">
        <v>21</v>
      </c>
      <c r="D7730" s="24">
        <v>52314.70703125</v>
      </c>
      <c r="E7730" s="24">
        <v>24269.591796875</v>
      </c>
      <c r="F7730" s="24">
        <v>50904.19921875</v>
      </c>
      <c r="G7730" s="24">
        <v>108363.9765625</v>
      </c>
      <c r="H7730" s="24">
        <v>502.00421142578125</v>
      </c>
    </row>
    <row r="7731" spans="1:8">
      <c r="A7731">
        <v>50</v>
      </c>
      <c r="B7731" t="s">
        <v>303</v>
      </c>
      <c r="C7731">
        <v>21</v>
      </c>
      <c r="D7731" s="24">
        <v>32793.18359375</v>
      </c>
      <c r="E7731" s="24">
        <v>17223.251953125</v>
      </c>
      <c r="F7731" s="24">
        <v>37198.69140625</v>
      </c>
      <c r="G7731" s="24">
        <v>78384.6796875</v>
      </c>
      <c r="H7731" s="24">
        <v>324.4222412109375</v>
      </c>
    </row>
    <row r="7732" spans="1:8">
      <c r="A7732">
        <v>51</v>
      </c>
      <c r="B7732" t="s">
        <v>305</v>
      </c>
      <c r="C7732">
        <v>21</v>
      </c>
      <c r="D7732" s="24">
        <v>41896.29296875</v>
      </c>
      <c r="E7732" s="24">
        <v>21900.396484375</v>
      </c>
      <c r="F7732" s="24">
        <v>46446.6875</v>
      </c>
      <c r="G7732" s="24">
        <v>90833.1875</v>
      </c>
      <c r="H7732" s="24">
        <v>552.87823486328125</v>
      </c>
    </row>
    <row r="7733" spans="1:8">
      <c r="A7733">
        <v>52</v>
      </c>
      <c r="B7733" t="s">
        <v>307</v>
      </c>
      <c r="C7733">
        <v>21</v>
      </c>
      <c r="D7733" s="24">
        <v>48119.4375</v>
      </c>
      <c r="E7733" s="24">
        <v>23371.83984375</v>
      </c>
      <c r="F7733" s="24">
        <v>49036.875</v>
      </c>
      <c r="G7733" s="24">
        <v>94064.0703125</v>
      </c>
      <c r="H7733" s="24">
        <v>1829.0870361328125</v>
      </c>
    </row>
    <row r="7734" spans="1:8">
      <c r="A7734">
        <v>53</v>
      </c>
      <c r="B7734" t="s">
        <v>308</v>
      </c>
      <c r="C7734">
        <v>21</v>
      </c>
      <c r="D7734" s="24">
        <v>26354.1796875</v>
      </c>
      <c r="E7734" s="24">
        <v>15493.869140625</v>
      </c>
      <c r="F7734" s="24">
        <v>33780.33984375</v>
      </c>
      <c r="G7734" s="24">
        <v>63033.2109375</v>
      </c>
      <c r="H7734" s="24">
        <v>472.61813354492188</v>
      </c>
    </row>
    <row r="7735" spans="1:8">
      <c r="A7735">
        <v>54</v>
      </c>
      <c r="B7735" t="s">
        <v>309</v>
      </c>
      <c r="C7735">
        <v>21</v>
      </c>
      <c r="D7735" s="24">
        <v>29383.07421875</v>
      </c>
      <c r="E7735" s="24">
        <v>15256.2802734375</v>
      </c>
      <c r="F7735" s="24">
        <v>33972.8515625</v>
      </c>
      <c r="G7735" s="24">
        <v>63103.0234375</v>
      </c>
      <c r="H7735" s="24">
        <v>733.0426025390625</v>
      </c>
    </row>
    <row r="7736" spans="1:8">
      <c r="A7736">
        <v>55</v>
      </c>
      <c r="B7736" t="s">
        <v>310</v>
      </c>
      <c r="C7736">
        <v>21</v>
      </c>
      <c r="D7736" s="24">
        <v>38177.83984375</v>
      </c>
      <c r="E7736" s="24">
        <v>19778.013671875</v>
      </c>
      <c r="F7736" s="24">
        <v>40930.796875</v>
      </c>
      <c r="G7736" s="24">
        <v>73767.71875</v>
      </c>
      <c r="H7736" s="24">
        <v>862.109375</v>
      </c>
    </row>
    <row r="7737" spans="1:8">
      <c r="A7737">
        <v>56</v>
      </c>
      <c r="B7737" t="s">
        <v>311</v>
      </c>
      <c r="C7737">
        <v>21</v>
      </c>
      <c r="D7737" s="24">
        <v>24716.857421875</v>
      </c>
      <c r="E7737" s="24">
        <v>14392.4619140625</v>
      </c>
      <c r="F7737" s="24">
        <v>31389.228515625</v>
      </c>
      <c r="G7737" s="24">
        <v>56849.28125</v>
      </c>
      <c r="H7737" s="24">
        <v>584.2734375</v>
      </c>
    </row>
    <row r="7738" spans="1:8">
      <c r="A7738">
        <v>57</v>
      </c>
      <c r="B7738" t="s">
        <v>317</v>
      </c>
      <c r="C7738">
        <v>21</v>
      </c>
      <c r="D7738" s="24">
        <v>3699.027587890625</v>
      </c>
      <c r="E7738" s="24">
        <v>634.50555419921875</v>
      </c>
      <c r="F7738" s="24">
        <v>1000.2078247070312</v>
      </c>
      <c r="G7738" s="24">
        <v>499.00375366210938</v>
      </c>
      <c r="H7738" s="24">
        <v>138.27415466308594</v>
      </c>
    </row>
    <row r="7739" spans="1:8">
      <c r="A7739">
        <v>58</v>
      </c>
      <c r="B7739" t="s">
        <v>319</v>
      </c>
      <c r="C7739">
        <v>21</v>
      </c>
      <c r="D7739" s="24">
        <v>6565.68212890625</v>
      </c>
      <c r="E7739" s="24">
        <v>811.7464599609375</v>
      </c>
      <c r="F7739" s="24">
        <v>876.5135498046875</v>
      </c>
      <c r="G7739" s="24">
        <v>949.268798828125</v>
      </c>
      <c r="H7739" s="24">
        <v>748.187255859375</v>
      </c>
    </row>
    <row r="7740" spans="1:8">
      <c r="A7740">
        <v>59</v>
      </c>
      <c r="B7740" t="s">
        <v>321</v>
      </c>
      <c r="C7740">
        <v>21</v>
      </c>
      <c r="D7740" s="24">
        <v>5865.84619140625</v>
      </c>
      <c r="E7740" s="24">
        <v>1704.9500732421875</v>
      </c>
      <c r="F7740" s="24">
        <v>1480.006103515625</v>
      </c>
      <c r="G7740" s="24">
        <v>1660.1629638671875</v>
      </c>
      <c r="H7740" s="24">
        <v>701.29510498046875</v>
      </c>
    </row>
    <row r="7741" spans="1:8">
      <c r="A7741">
        <v>60</v>
      </c>
      <c r="B7741" t="s">
        <v>322</v>
      </c>
      <c r="C7741">
        <v>21</v>
      </c>
      <c r="D7741" s="24">
        <v>8407.30078125</v>
      </c>
      <c r="E7741" s="24">
        <v>1509.5382080078125</v>
      </c>
      <c r="F7741" s="24">
        <v>845.7821044921875</v>
      </c>
      <c r="G7741" s="24">
        <v>1535.43359375</v>
      </c>
      <c r="H7741" s="24">
        <v>431.44757080078125</v>
      </c>
    </row>
    <row r="7742" spans="1:8">
      <c r="A7742">
        <v>61</v>
      </c>
      <c r="B7742" t="s">
        <v>325</v>
      </c>
      <c r="C7742">
        <v>21</v>
      </c>
      <c r="D7742" s="24">
        <v>9052.82421875</v>
      </c>
      <c r="E7742" s="24">
        <v>1437.3341064453125</v>
      </c>
      <c r="F7742" s="24">
        <v>982.01092529296875</v>
      </c>
      <c r="G7742" s="24">
        <v>732.58233642578125</v>
      </c>
      <c r="H7742" s="24">
        <v>1111.2039794921875</v>
      </c>
    </row>
    <row r="7743" spans="1:8">
      <c r="A7743">
        <v>62</v>
      </c>
      <c r="B7743" t="s">
        <v>327</v>
      </c>
      <c r="C7743">
        <v>21</v>
      </c>
      <c r="D7743" s="24">
        <v>4686.7470703125</v>
      </c>
      <c r="E7743" s="24">
        <v>807.97918701171875</v>
      </c>
      <c r="F7743" s="24">
        <v>168.20011901855469</v>
      </c>
      <c r="G7743" s="24">
        <v>967.7000732421875</v>
      </c>
      <c r="H7743" s="24">
        <v>445.2154541015625</v>
      </c>
    </row>
    <row r="7744" spans="1:8">
      <c r="A7744">
        <v>63</v>
      </c>
      <c r="B7744" t="s">
        <v>330</v>
      </c>
      <c r="C7744">
        <v>21</v>
      </c>
      <c r="D7744" s="24">
        <v>2188.814453125</v>
      </c>
      <c r="E7744" s="24">
        <v>-91.171028137207031</v>
      </c>
      <c r="F7744" s="24">
        <v>158.43937683105469</v>
      </c>
      <c r="G7744" s="24">
        <v>502.54800415039062</v>
      </c>
      <c r="H7744" s="24">
        <v>344.41854858398438</v>
      </c>
    </row>
    <row r="7745" spans="1:8">
      <c r="A7745">
        <v>64</v>
      </c>
      <c r="B7745" t="s">
        <v>332</v>
      </c>
      <c r="C7745">
        <v>21</v>
      </c>
      <c r="D7745" s="24">
        <v>3063.417724609375</v>
      </c>
      <c r="E7745" s="24">
        <v>851.25384521484375</v>
      </c>
      <c r="F7745" s="24">
        <v>646.58990478515625</v>
      </c>
      <c r="G7745" s="24">
        <v>633.14263916015625</v>
      </c>
      <c r="H7745" s="24">
        <v>386.75634765625</v>
      </c>
    </row>
    <row r="7746" spans="1:8">
      <c r="A7746">
        <v>65</v>
      </c>
      <c r="B7746" t="s">
        <v>333</v>
      </c>
      <c r="C7746">
        <v>21</v>
      </c>
      <c r="D7746" s="24">
        <v>5444.64306640625</v>
      </c>
      <c r="E7746" s="24">
        <v>1065.0299072265625</v>
      </c>
      <c r="F7746" s="24">
        <v>562.6278076171875</v>
      </c>
      <c r="G7746" s="24">
        <v>880.46173095703125</v>
      </c>
      <c r="H7746" s="24">
        <v>406.14578247070312</v>
      </c>
    </row>
    <row r="7747" spans="1:8">
      <c r="A7747">
        <v>66</v>
      </c>
      <c r="B7747" t="s">
        <v>334</v>
      </c>
      <c r="C7747">
        <v>21</v>
      </c>
      <c r="D7747" s="24">
        <v>2249.570068359375</v>
      </c>
      <c r="E7747" s="24">
        <v>96.393089294433594</v>
      </c>
      <c r="F7747" s="24">
        <v>-78.655532836914062</v>
      </c>
      <c r="G7747" s="24">
        <v>1233.7552490234375</v>
      </c>
      <c r="H7747" s="24">
        <v>999.24969482421875</v>
      </c>
    </row>
    <row r="7748" spans="1:8">
      <c r="A7748">
        <v>67</v>
      </c>
      <c r="B7748" t="s">
        <v>335</v>
      </c>
      <c r="C7748">
        <v>21</v>
      </c>
      <c r="D7748" s="24">
        <v>10250.3974609375</v>
      </c>
      <c r="E7748" s="24">
        <v>2517.415283203125</v>
      </c>
      <c r="F7748" s="24">
        <v>1527.0428466796875</v>
      </c>
      <c r="G7748" s="24">
        <v>2206.427001953125</v>
      </c>
      <c r="H7748" s="24">
        <v>1448.1434326171875</v>
      </c>
    </row>
    <row r="7749" spans="1:8">
      <c r="A7749">
        <v>68</v>
      </c>
      <c r="B7749" t="s">
        <v>336</v>
      </c>
      <c r="C7749">
        <v>21</v>
      </c>
      <c r="D7749" s="24">
        <v>2479.40966796875</v>
      </c>
      <c r="E7749" s="24">
        <v>712.3189697265625</v>
      </c>
      <c r="F7749" s="24">
        <v>-65.333244323730469</v>
      </c>
      <c r="G7749" s="24">
        <v>377.47891235351562</v>
      </c>
      <c r="H7749" s="24">
        <v>656.79791259765625</v>
      </c>
    </row>
    <row r="7750" spans="1:8">
      <c r="A7750">
        <v>69</v>
      </c>
      <c r="B7750" t="s">
        <v>337</v>
      </c>
      <c r="C7750">
        <v>21</v>
      </c>
      <c r="D7750" s="24">
        <v>2596.948974609375</v>
      </c>
      <c r="E7750" s="24">
        <v>651.8765869140625</v>
      </c>
      <c r="F7750" s="24">
        <v>407.53607177734375</v>
      </c>
      <c r="G7750" s="24">
        <v>1077.194580078125</v>
      </c>
      <c r="H7750" s="24">
        <v>847.2025146484375</v>
      </c>
    </row>
    <row r="7751" spans="1:8">
      <c r="A7751">
        <v>70</v>
      </c>
      <c r="B7751" t="s">
        <v>338</v>
      </c>
      <c r="C7751">
        <v>21</v>
      </c>
      <c r="D7751" s="24">
        <v>7202.7705078125</v>
      </c>
      <c r="E7751" s="24">
        <v>1195.115234375</v>
      </c>
      <c r="F7751" s="24">
        <v>621.44891357421875</v>
      </c>
      <c r="G7751" s="24">
        <v>1098.1507568359375</v>
      </c>
      <c r="H7751" s="24">
        <v>354.0477294921875</v>
      </c>
    </row>
    <row r="7752" spans="1:8">
      <c r="A7752">
        <v>71</v>
      </c>
      <c r="B7752" t="s">
        <v>339</v>
      </c>
      <c r="C7752">
        <v>21</v>
      </c>
      <c r="D7752" s="24">
        <v>6107.31494140625</v>
      </c>
      <c r="E7752" s="24">
        <v>861.2626953125</v>
      </c>
      <c r="F7752" s="24">
        <v>779.65069580078125</v>
      </c>
      <c r="G7752" s="24">
        <v>984.3798828125</v>
      </c>
      <c r="H7752" s="24">
        <v>636.1038818359375</v>
      </c>
    </row>
    <row r="7753" spans="1:8">
      <c r="A7753">
        <v>72</v>
      </c>
      <c r="B7753" t="s">
        <v>340</v>
      </c>
      <c r="C7753">
        <v>21</v>
      </c>
      <c r="D7753" s="24">
        <v>5320.42626953125</v>
      </c>
      <c r="E7753" s="24">
        <v>1203.9383544921875</v>
      </c>
      <c r="F7753" s="24">
        <v>582.11285400390625</v>
      </c>
      <c r="G7753" s="24">
        <v>1013.5641479492188</v>
      </c>
      <c r="H7753" s="24">
        <v>683.29937744140625</v>
      </c>
    </row>
    <row r="7754" spans="1:8">
      <c r="A7754">
        <v>73</v>
      </c>
      <c r="B7754" t="s">
        <v>312</v>
      </c>
      <c r="C7754">
        <v>21</v>
      </c>
      <c r="D7754" s="24">
        <v>37133.81640625</v>
      </c>
      <c r="E7754" s="24">
        <v>19985.080078125</v>
      </c>
      <c r="F7754" s="24">
        <v>37890.28515625</v>
      </c>
      <c r="G7754" s="24">
        <v>84660.6328125</v>
      </c>
      <c r="H7754" s="24">
        <v>325.92486572265625</v>
      </c>
    </row>
    <row r="7755" spans="1:8">
      <c r="A7755">
        <v>74</v>
      </c>
      <c r="B7755" t="s">
        <v>314</v>
      </c>
      <c r="C7755">
        <v>21</v>
      </c>
      <c r="D7755" s="24">
        <v>55645.15625</v>
      </c>
      <c r="E7755" s="24">
        <v>25395.375</v>
      </c>
      <c r="F7755" s="24">
        <v>47944.72265625</v>
      </c>
      <c r="G7755" s="24">
        <v>98716.0390625</v>
      </c>
      <c r="H7755" s="24">
        <v>912.6942138671875</v>
      </c>
    </row>
    <row r="7756" spans="1:8">
      <c r="A7756">
        <v>75</v>
      </c>
      <c r="B7756" t="s">
        <v>341</v>
      </c>
      <c r="C7756">
        <v>21</v>
      </c>
      <c r="D7756" s="24">
        <v>4758.89501953125</v>
      </c>
      <c r="E7756" s="24">
        <v>940.082763671875</v>
      </c>
      <c r="F7756" s="24">
        <v>1049.2379150390625</v>
      </c>
      <c r="G7756" s="24">
        <v>1519.3134765625</v>
      </c>
      <c r="H7756" s="24">
        <v>775.7178955078125</v>
      </c>
    </row>
    <row r="7757" spans="1:8">
      <c r="A7757">
        <v>76</v>
      </c>
      <c r="B7757" t="s">
        <v>342</v>
      </c>
      <c r="C7757">
        <v>21</v>
      </c>
      <c r="D7757" s="24">
        <v>5804.66748046875</v>
      </c>
      <c r="E7757" s="24">
        <v>1476.450927734375</v>
      </c>
      <c r="F7757" s="24">
        <v>1258.0181884765625</v>
      </c>
      <c r="G7757" s="24">
        <v>1520.1463623046875</v>
      </c>
      <c r="H7757" s="24">
        <v>943.32037353515625</v>
      </c>
    </row>
    <row r="7758" spans="1:8">
      <c r="A7758">
        <v>77</v>
      </c>
      <c r="B7758" t="s">
        <v>343</v>
      </c>
      <c r="C7758">
        <v>21</v>
      </c>
      <c r="D7758" s="24">
        <v>2757.615234375</v>
      </c>
      <c r="E7758" s="24">
        <v>630.97283935546875</v>
      </c>
      <c r="F7758" s="24">
        <v>685.4752197265625</v>
      </c>
      <c r="G7758" s="24">
        <v>871.10235595703125</v>
      </c>
      <c r="H7758" s="24">
        <v>304.46310424804688</v>
      </c>
    </row>
    <row r="7759" spans="1:8">
      <c r="A7759">
        <v>78</v>
      </c>
      <c r="B7759" t="s">
        <v>344</v>
      </c>
      <c r="C7759">
        <v>21</v>
      </c>
      <c r="D7759" s="24">
        <v>5402.89794921875</v>
      </c>
      <c r="E7759" s="24">
        <v>755.08868408203125</v>
      </c>
      <c r="F7759" s="24">
        <v>789.45989990234375</v>
      </c>
      <c r="G7759" s="24">
        <v>934.00079345703125</v>
      </c>
      <c r="H7759" s="24">
        <v>530.99127197265625</v>
      </c>
    </row>
    <row r="7760" spans="1:8">
      <c r="A7760">
        <v>79</v>
      </c>
      <c r="B7760" t="s">
        <v>345</v>
      </c>
      <c r="C7760">
        <v>21</v>
      </c>
      <c r="D7760" s="24">
        <v>13361.4453125</v>
      </c>
      <c r="E7760" s="24">
        <v>2150.639404296875</v>
      </c>
      <c r="F7760" s="24">
        <v>1607.0213623046875</v>
      </c>
      <c r="G7760" s="24">
        <v>1607.804931640625</v>
      </c>
      <c r="H7760" s="24">
        <v>877.87799072265625</v>
      </c>
    </row>
    <row r="7761" spans="1:8">
      <c r="A7761">
        <v>80</v>
      </c>
      <c r="B7761" t="s">
        <v>346</v>
      </c>
      <c r="C7761">
        <v>21</v>
      </c>
      <c r="D7761" s="24">
        <v>2956.36279296875</v>
      </c>
      <c r="E7761" s="24">
        <v>841.756591796875</v>
      </c>
      <c r="F7761" s="24">
        <v>925.62469482421875</v>
      </c>
      <c r="G7761" s="24">
        <v>655.4637451171875</v>
      </c>
      <c r="H7761" s="24">
        <v>336.07760620117188</v>
      </c>
    </row>
    <row r="7762" spans="1:8">
      <c r="A7762">
        <v>81</v>
      </c>
      <c r="B7762" t="s">
        <v>347</v>
      </c>
      <c r="C7762">
        <v>21</v>
      </c>
      <c r="D7762" s="24">
        <v>7801.20703125</v>
      </c>
      <c r="E7762" s="24">
        <v>1463.0185546875</v>
      </c>
      <c r="F7762" s="24">
        <v>951.64825439453125</v>
      </c>
      <c r="G7762" s="24">
        <v>1353.845458984375</v>
      </c>
      <c r="H7762" s="24">
        <v>740.85845947265625</v>
      </c>
    </row>
    <row r="7763" spans="1:8">
      <c r="A7763">
        <v>82</v>
      </c>
      <c r="B7763" t="s">
        <v>348</v>
      </c>
      <c r="C7763">
        <v>21</v>
      </c>
      <c r="D7763" s="24">
        <v>5779.3623046875</v>
      </c>
      <c r="E7763" s="24">
        <v>783.56195068359375</v>
      </c>
      <c r="F7763" s="24">
        <v>495.30581665039062</v>
      </c>
      <c r="G7763" s="24">
        <v>713.745361328125</v>
      </c>
      <c r="H7763" s="24">
        <v>382.13916015625</v>
      </c>
    </row>
    <row r="7764" spans="1:8">
      <c r="A7764">
        <v>83</v>
      </c>
      <c r="B7764" t="s">
        <v>349</v>
      </c>
      <c r="C7764">
        <v>21</v>
      </c>
      <c r="D7764" s="24">
        <v>3604.928955078125</v>
      </c>
      <c r="E7764" s="24">
        <v>925.34857177734375</v>
      </c>
      <c r="F7764" s="24">
        <v>573.3931884765625</v>
      </c>
      <c r="G7764" s="24">
        <v>574.27581787109375</v>
      </c>
      <c r="H7764" s="24">
        <v>110.61529541015625</v>
      </c>
    </row>
    <row r="7765" spans="1:8">
      <c r="A7765">
        <v>84</v>
      </c>
      <c r="B7765" t="s">
        <v>350</v>
      </c>
      <c r="C7765">
        <v>21</v>
      </c>
      <c r="D7765" s="24">
        <v>1930.9542236328125</v>
      </c>
      <c r="E7765" s="24">
        <v>920.4947509765625</v>
      </c>
      <c r="F7765" s="24">
        <v>479.92791748046875</v>
      </c>
      <c r="G7765" s="24">
        <v>535.33306884765625</v>
      </c>
      <c r="H7765" s="24">
        <v>521.19122314453125</v>
      </c>
    </row>
    <row r="7766" spans="1:8">
      <c r="A7766">
        <v>85</v>
      </c>
      <c r="B7766" t="s">
        <v>351</v>
      </c>
      <c r="C7766">
        <v>21</v>
      </c>
      <c r="D7766" s="24">
        <v>4928.96044921875</v>
      </c>
      <c r="E7766" s="24">
        <v>603.01617431640625</v>
      </c>
      <c r="F7766" s="24">
        <v>257.56875610351562</v>
      </c>
      <c r="G7766" s="24">
        <v>938.010009765625</v>
      </c>
      <c r="H7766" s="24">
        <v>753.61627197265625</v>
      </c>
    </row>
    <row r="7767" spans="1:8">
      <c r="A7767">
        <v>86</v>
      </c>
      <c r="B7767" t="s">
        <v>352</v>
      </c>
      <c r="C7767">
        <v>21</v>
      </c>
      <c r="D7767" s="24">
        <v>7637.044921875</v>
      </c>
      <c r="E7767" s="24">
        <v>1441.4627685546875</v>
      </c>
      <c r="F7767" s="24">
        <v>444.75869750976562</v>
      </c>
      <c r="G7767" s="24">
        <v>3350.02099609375</v>
      </c>
      <c r="H7767" s="24">
        <v>916.89556884765625</v>
      </c>
    </row>
    <row r="7768" spans="1:8">
      <c r="A7768">
        <v>87</v>
      </c>
      <c r="B7768" t="s">
        <v>353</v>
      </c>
      <c r="C7768">
        <v>21</v>
      </c>
      <c r="D7768" s="24">
        <v>6034.23095703125</v>
      </c>
      <c r="E7768" s="24">
        <v>1199.6700439453125</v>
      </c>
      <c r="F7768" s="24">
        <v>709.44952392578125</v>
      </c>
      <c r="G7768" s="24">
        <v>1079.9794921875</v>
      </c>
      <c r="H7768" s="24">
        <v>430.56588745117188</v>
      </c>
    </row>
    <row r="7769" spans="1:8">
      <c r="A7769">
        <v>88</v>
      </c>
      <c r="B7769" t="s">
        <v>354</v>
      </c>
      <c r="C7769">
        <v>21</v>
      </c>
      <c r="D7769" s="24">
        <v>8.3818759918212891</v>
      </c>
      <c r="E7769" s="24">
        <v>473.612060546875</v>
      </c>
      <c r="F7769" s="24">
        <v>705.31298828125</v>
      </c>
      <c r="G7769" s="24">
        <v>630.10003662109375</v>
      </c>
      <c r="H7769" s="24">
        <v>916.739501953125</v>
      </c>
    </row>
    <row r="7770" spans="1:8">
      <c r="A7770">
        <v>89</v>
      </c>
      <c r="B7770" t="s">
        <v>355</v>
      </c>
      <c r="C7770">
        <v>21</v>
      </c>
      <c r="D7770" s="24">
        <v>4463.52880859375</v>
      </c>
      <c r="E7770" s="24">
        <v>658.16583251953125</v>
      </c>
      <c r="F7770" s="24">
        <v>534.39239501953125</v>
      </c>
      <c r="G7770" s="24">
        <v>1256.3712158203125</v>
      </c>
      <c r="H7770" s="24">
        <v>739.4569091796875</v>
      </c>
    </row>
    <row r="7771" spans="1:8">
      <c r="A7771">
        <v>90</v>
      </c>
      <c r="B7771" t="s">
        <v>356</v>
      </c>
      <c r="C7771">
        <v>21</v>
      </c>
      <c r="D7771" s="24">
        <v>3702.71630859375</v>
      </c>
      <c r="E7771" s="24">
        <v>631.94659423828125</v>
      </c>
      <c r="F7771" s="24">
        <v>407.14990234375</v>
      </c>
      <c r="G7771" s="24">
        <v>647.953125</v>
      </c>
      <c r="H7771" s="24">
        <v>320.448974609375</v>
      </c>
    </row>
    <row r="7772" spans="1:8">
      <c r="A7772">
        <v>91</v>
      </c>
      <c r="B7772" t="s">
        <v>357</v>
      </c>
      <c r="C7772">
        <v>21</v>
      </c>
      <c r="D7772" s="24">
        <v>2586.38818359375</v>
      </c>
      <c r="E7772" s="24">
        <v>653.75787353515625</v>
      </c>
      <c r="F7772" s="24">
        <v>542.0927734375</v>
      </c>
      <c r="G7772" s="24">
        <v>733.8818359375</v>
      </c>
      <c r="H7772" s="24">
        <v>338.38748168945312</v>
      </c>
    </row>
    <row r="7773" spans="1:8">
      <c r="A7773">
        <v>92</v>
      </c>
      <c r="B7773" t="s">
        <v>358</v>
      </c>
      <c r="C7773">
        <v>21</v>
      </c>
      <c r="D7773" s="24">
        <v>7614.5048828125</v>
      </c>
      <c r="E7773" s="24">
        <v>1029.186767578125</v>
      </c>
      <c r="F7773" s="24">
        <v>573.03326416015625</v>
      </c>
      <c r="G7773" s="24">
        <v>1410.455810546875</v>
      </c>
      <c r="H7773" s="24">
        <v>988.60272216796875</v>
      </c>
    </row>
    <row r="7774" spans="1:8">
      <c r="A7774">
        <v>93</v>
      </c>
      <c r="B7774" t="s">
        <v>359</v>
      </c>
      <c r="C7774">
        <v>21</v>
      </c>
      <c r="D7774" s="24">
        <v>8127.7568359375</v>
      </c>
      <c r="E7774" s="24">
        <v>809.5330810546875</v>
      </c>
      <c r="F7774" s="24">
        <v>411.0181884765625</v>
      </c>
      <c r="G7774" s="24">
        <v>913.37310791015625</v>
      </c>
      <c r="H7774" s="24">
        <v>892.8515625</v>
      </c>
    </row>
    <row r="7775" spans="1:8">
      <c r="A7775">
        <v>94</v>
      </c>
      <c r="B7775" t="s">
        <v>360</v>
      </c>
      <c r="C7775">
        <v>21</v>
      </c>
      <c r="D7775" s="24">
        <v>2625.409423828125</v>
      </c>
      <c r="E7775" s="24">
        <v>604.8055419921875</v>
      </c>
      <c r="F7775" s="24">
        <v>941.317138671875</v>
      </c>
      <c r="G7775" s="24">
        <v>625.008056640625</v>
      </c>
      <c r="H7775" s="24">
        <v>535.91363525390625</v>
      </c>
    </row>
    <row r="7776" spans="1:8">
      <c r="A7776">
        <v>95</v>
      </c>
      <c r="B7776" t="s">
        <v>361</v>
      </c>
      <c r="C7776">
        <v>21</v>
      </c>
      <c r="D7776" s="24">
        <v>2674.278564453125</v>
      </c>
      <c r="E7776" s="24">
        <v>630.2840576171875</v>
      </c>
      <c r="F7776" s="24">
        <v>680.83154296875</v>
      </c>
      <c r="G7776" s="24">
        <v>394.82720947265625</v>
      </c>
      <c r="H7776" s="24">
        <v>137.72453308105469</v>
      </c>
    </row>
    <row r="7777" spans="1:8">
      <c r="A7777">
        <v>96</v>
      </c>
      <c r="B7777" t="s">
        <v>362</v>
      </c>
      <c r="C7777">
        <v>21</v>
      </c>
      <c r="D7777" s="24">
        <v>1205125.125</v>
      </c>
      <c r="E7777" s="24">
        <v>87449.1796875</v>
      </c>
      <c r="F7777" s="24">
        <v>37781.23828125</v>
      </c>
      <c r="G7777" s="24">
        <v>37816.1953125</v>
      </c>
      <c r="H7777" s="24">
        <v>10989.6279296875</v>
      </c>
    </row>
    <row r="7778" spans="1:8">
      <c r="A7778">
        <v>97</v>
      </c>
      <c r="B7778" t="s">
        <v>315</v>
      </c>
      <c r="C7778">
        <v>21</v>
      </c>
      <c r="D7778" s="24">
        <v>57087.18359375</v>
      </c>
      <c r="E7778" s="24">
        <v>23649.095703125</v>
      </c>
      <c r="F7778" s="24">
        <v>52271.58203125</v>
      </c>
      <c r="G7778" s="24">
        <v>105330.1796875</v>
      </c>
      <c r="H7778" s="24">
        <v>856.42864990234375</v>
      </c>
    </row>
    <row r="7779" spans="1:8">
      <c r="A7779">
        <v>98</v>
      </c>
      <c r="B7779" t="s">
        <v>316</v>
      </c>
      <c r="C7779">
        <v>21</v>
      </c>
      <c r="D7779" s="24">
        <v>44355.71875</v>
      </c>
      <c r="E7779" s="24">
        <v>20891.572265625</v>
      </c>
      <c r="F7779" s="24">
        <v>44113.79296875</v>
      </c>
      <c r="G7779" s="24">
        <v>88242.8515625</v>
      </c>
      <c r="H7779" s="24">
        <v>792.9310302734375</v>
      </c>
    </row>
    <row r="7780" spans="1:8">
      <c r="A7780">
        <v>99</v>
      </c>
      <c r="B7780" t="s">
        <v>363</v>
      </c>
      <c r="C7780">
        <v>21</v>
      </c>
      <c r="D7780" s="24">
        <v>5527.74267578125</v>
      </c>
      <c r="E7780" s="24">
        <v>1328.336181640625</v>
      </c>
      <c r="F7780" s="24">
        <v>928.24822998046875</v>
      </c>
      <c r="G7780" s="24">
        <v>667.85626220703125</v>
      </c>
      <c r="H7780" s="24">
        <v>512.19061279296875</v>
      </c>
    </row>
    <row r="7781" spans="1:8">
      <c r="A7781">
        <v>100</v>
      </c>
      <c r="B7781" t="s">
        <v>364</v>
      </c>
      <c r="C7781">
        <v>21</v>
      </c>
      <c r="D7781" s="24">
        <v>6761.7431640625</v>
      </c>
      <c r="E7781" s="24">
        <v>1270.135498046875</v>
      </c>
      <c r="F7781" s="24">
        <v>703.76214599609375</v>
      </c>
      <c r="G7781" s="24">
        <v>1446.552978515625</v>
      </c>
      <c r="H7781" s="24">
        <v>303.35986328125</v>
      </c>
    </row>
    <row r="7782" spans="1:8">
      <c r="A7782">
        <v>101</v>
      </c>
      <c r="B7782" t="s">
        <v>365</v>
      </c>
      <c r="C7782">
        <v>21</v>
      </c>
      <c r="D7782" s="24">
        <v>2117.301025390625</v>
      </c>
      <c r="E7782" s="24">
        <v>397.61630249023438</v>
      </c>
      <c r="F7782" s="24">
        <v>245.29322814941406</v>
      </c>
      <c r="G7782" s="24">
        <v>833.7291259765625</v>
      </c>
      <c r="H7782" s="24">
        <v>318.61795043945312</v>
      </c>
    </row>
    <row r="7783" spans="1:8">
      <c r="A7783">
        <v>102</v>
      </c>
      <c r="B7783" t="s">
        <v>366</v>
      </c>
      <c r="C7783">
        <v>21</v>
      </c>
      <c r="D7783" s="24">
        <v>20824.033203125</v>
      </c>
      <c r="E7783" s="24">
        <v>5623.31494140625</v>
      </c>
      <c r="F7783" s="24">
        <v>5125.326171875</v>
      </c>
      <c r="G7783" s="24">
        <v>8520.388671875</v>
      </c>
      <c r="H7783" s="24">
        <v>6978.44873046875</v>
      </c>
    </row>
    <row r="7784" spans="1:8">
      <c r="A7784">
        <v>103</v>
      </c>
      <c r="B7784" t="s">
        <v>367</v>
      </c>
      <c r="C7784">
        <v>21</v>
      </c>
      <c r="D7784" s="24">
        <v>9095.35546875</v>
      </c>
      <c r="E7784" s="24">
        <v>1484.6810302734375</v>
      </c>
      <c r="F7784" s="24">
        <v>1178.546875</v>
      </c>
      <c r="G7784" s="24">
        <v>928.0054931640625</v>
      </c>
      <c r="H7784" s="24">
        <v>374.29788208007812</v>
      </c>
    </row>
    <row r="7785" spans="1:8">
      <c r="A7785">
        <v>104</v>
      </c>
      <c r="B7785" t="s">
        <v>368</v>
      </c>
      <c r="C7785">
        <v>21</v>
      </c>
      <c r="D7785" s="24">
        <v>8231.8232421875</v>
      </c>
      <c r="E7785" s="24">
        <v>1004.5224609375</v>
      </c>
      <c r="F7785" s="24">
        <v>626.3529052734375</v>
      </c>
      <c r="G7785" s="24">
        <v>1607.4141845703125</v>
      </c>
      <c r="H7785" s="24">
        <v>1312.5972900390625</v>
      </c>
    </row>
    <row r="7786" spans="1:8">
      <c r="A7786">
        <v>105</v>
      </c>
      <c r="B7786" t="s">
        <v>369</v>
      </c>
      <c r="C7786">
        <v>21</v>
      </c>
      <c r="D7786" s="24">
        <v>3470.314208984375</v>
      </c>
      <c r="E7786" s="24">
        <v>905.7862548828125</v>
      </c>
      <c r="F7786" s="24">
        <v>999.5819091796875</v>
      </c>
      <c r="G7786" s="24">
        <v>556.6649169921875</v>
      </c>
      <c r="H7786" s="24">
        <v>363.28814697265625</v>
      </c>
    </row>
    <row r="7787" spans="1:8">
      <c r="A7787">
        <v>106</v>
      </c>
      <c r="B7787" t="s">
        <v>370</v>
      </c>
      <c r="C7787">
        <v>21</v>
      </c>
      <c r="D7787" s="24">
        <v>10724.1025390625</v>
      </c>
      <c r="E7787" s="24">
        <v>2175.64697265625</v>
      </c>
      <c r="F7787" s="24">
        <v>1944.895751953125</v>
      </c>
      <c r="G7787" s="24">
        <v>1247.301513671875</v>
      </c>
      <c r="H7787" s="24">
        <v>823.37408447265625</v>
      </c>
    </row>
    <row r="7788" spans="1:8">
      <c r="A7788">
        <v>107</v>
      </c>
      <c r="B7788" t="s">
        <v>371</v>
      </c>
      <c r="C7788">
        <v>21</v>
      </c>
      <c r="D7788" s="24">
        <v>6636.54052734375</v>
      </c>
      <c r="E7788" s="24">
        <v>1072.79736328125</v>
      </c>
      <c r="F7788" s="24">
        <v>356.1927490234375</v>
      </c>
      <c r="G7788" s="24">
        <v>1311.389404296875</v>
      </c>
      <c r="H7788" s="24">
        <v>1119.0216064453125</v>
      </c>
    </row>
    <row r="7789" spans="1:8">
      <c r="A7789">
        <v>108</v>
      </c>
      <c r="B7789" t="s">
        <v>372</v>
      </c>
      <c r="C7789">
        <v>21</v>
      </c>
      <c r="D7789" s="24">
        <v>7859.103515625</v>
      </c>
      <c r="E7789" s="24">
        <v>1960.7188720703125</v>
      </c>
      <c r="F7789" s="24">
        <v>1029.74755859375</v>
      </c>
      <c r="G7789" s="24">
        <v>1386.1063232421875</v>
      </c>
      <c r="H7789" s="24">
        <v>711.7203369140625</v>
      </c>
    </row>
    <row r="7790" spans="1:8">
      <c r="A7790">
        <v>109</v>
      </c>
      <c r="B7790" t="s">
        <v>373</v>
      </c>
      <c r="C7790">
        <v>21</v>
      </c>
      <c r="D7790" s="24">
        <v>2365.470703125</v>
      </c>
      <c r="E7790" s="24">
        <v>154.2490234375</v>
      </c>
      <c r="F7790" s="24">
        <v>349.25152587890625</v>
      </c>
      <c r="G7790" s="24">
        <v>220.29727172851562</v>
      </c>
      <c r="H7790" s="24">
        <v>313.96484375</v>
      </c>
    </row>
    <row r="7791" spans="1:8">
      <c r="A7791">
        <v>110</v>
      </c>
      <c r="B7791" t="s">
        <v>374</v>
      </c>
      <c r="C7791">
        <v>21</v>
      </c>
      <c r="D7791" s="24">
        <v>4042.28857421875</v>
      </c>
      <c r="E7791" s="24">
        <v>353.09976196289062</v>
      </c>
      <c r="F7791" s="24">
        <v>147.35421752929688</v>
      </c>
      <c r="G7791" s="24">
        <v>457.59274291992188</v>
      </c>
      <c r="H7791" s="24">
        <v>112.01009368896484</v>
      </c>
    </row>
    <row r="7792" spans="1:8">
      <c r="A7792">
        <v>111</v>
      </c>
      <c r="B7792" t="s">
        <v>375</v>
      </c>
      <c r="C7792">
        <v>21</v>
      </c>
      <c r="D7792" s="24">
        <v>6531.83837890625</v>
      </c>
      <c r="E7792" s="24">
        <v>580.837890625</v>
      </c>
      <c r="F7792" s="24">
        <v>226.24327087402344</v>
      </c>
      <c r="G7792" s="24">
        <v>907.66192626953125</v>
      </c>
      <c r="H7792" s="24">
        <v>432.515869140625</v>
      </c>
    </row>
    <row r="7793" spans="1:8">
      <c r="A7793">
        <v>112</v>
      </c>
      <c r="B7793" t="s">
        <v>376</v>
      </c>
      <c r="C7793">
        <v>21</v>
      </c>
      <c r="D7793" s="24">
        <v>3470.810302734375</v>
      </c>
      <c r="E7793" s="24">
        <v>617.021484375</v>
      </c>
      <c r="F7793" s="24">
        <v>756.28753662109375</v>
      </c>
      <c r="G7793" s="24">
        <v>616.61700439453125</v>
      </c>
      <c r="H7793" s="24">
        <v>330.90609741210938</v>
      </c>
    </row>
    <row r="7794" spans="1:8">
      <c r="A7794">
        <v>113</v>
      </c>
      <c r="B7794" t="s">
        <v>377</v>
      </c>
      <c r="C7794">
        <v>21</v>
      </c>
      <c r="D7794" s="24">
        <v>11439.34765625</v>
      </c>
      <c r="E7794" s="24">
        <v>1972.8792724609375</v>
      </c>
      <c r="F7794" s="24">
        <v>956.95111083984375</v>
      </c>
      <c r="G7794" s="24">
        <v>1733.7742919921875</v>
      </c>
      <c r="H7794" s="24">
        <v>319.64654541015625</v>
      </c>
    </row>
    <row r="7795" spans="1:8">
      <c r="A7795">
        <v>114</v>
      </c>
      <c r="B7795" t="s">
        <v>378</v>
      </c>
      <c r="C7795">
        <v>21</v>
      </c>
      <c r="D7795" s="24">
        <v>2254.9326171875</v>
      </c>
      <c r="E7795" s="24">
        <v>466.78207397460938</v>
      </c>
      <c r="F7795" s="24">
        <v>191.26722717285156</v>
      </c>
      <c r="G7795" s="24">
        <v>455.38497924804688</v>
      </c>
      <c r="H7795" s="24">
        <v>171.11848449707031</v>
      </c>
    </row>
    <row r="7796" spans="1:8">
      <c r="A7796">
        <v>115</v>
      </c>
      <c r="B7796" t="s">
        <v>379</v>
      </c>
      <c r="C7796">
        <v>21</v>
      </c>
      <c r="D7796" s="24">
        <v>3902.217529296875</v>
      </c>
      <c r="E7796" s="24">
        <v>649.90985107421875</v>
      </c>
      <c r="F7796" s="24">
        <v>437.28619384765625</v>
      </c>
      <c r="G7796" s="24">
        <v>915.77667236328125</v>
      </c>
      <c r="H7796" s="24">
        <v>459.8292236328125</v>
      </c>
    </row>
    <row r="7797" spans="1:8">
      <c r="A7797">
        <v>116</v>
      </c>
      <c r="B7797" t="s">
        <v>380</v>
      </c>
      <c r="C7797">
        <v>21</v>
      </c>
      <c r="D7797" s="24">
        <v>6971.21923828125</v>
      </c>
      <c r="E7797" s="24">
        <v>1115.9139404296875</v>
      </c>
      <c r="F7797" s="24">
        <v>643.01519775390625</v>
      </c>
      <c r="G7797" s="24">
        <v>959.5377197265625</v>
      </c>
      <c r="H7797" s="24">
        <v>705.68414306640625</v>
      </c>
    </row>
    <row r="7798" spans="1:8">
      <c r="A7798">
        <v>117</v>
      </c>
      <c r="B7798" t="s">
        <v>381</v>
      </c>
      <c r="C7798">
        <v>21</v>
      </c>
      <c r="D7798" s="24">
        <v>2560.825439453125</v>
      </c>
      <c r="E7798" s="24">
        <v>465.095703125</v>
      </c>
      <c r="F7798" s="24">
        <v>172.05020141601562</v>
      </c>
      <c r="G7798" s="24">
        <v>746.485107421875</v>
      </c>
      <c r="H7798" s="24">
        <v>300.53787231445312</v>
      </c>
    </row>
    <row r="7799" spans="1:8">
      <c r="A7799">
        <v>118</v>
      </c>
      <c r="B7799" t="s">
        <v>382</v>
      </c>
      <c r="C7799">
        <v>21</v>
      </c>
      <c r="D7799" s="24">
        <v>1652.9306640625</v>
      </c>
      <c r="E7799" s="24">
        <v>319.85971069335938</v>
      </c>
      <c r="F7799" s="24">
        <v>335.63735961914062</v>
      </c>
      <c r="G7799" s="24">
        <v>678.06201171875</v>
      </c>
      <c r="H7799" s="24">
        <v>202.45211791992188</v>
      </c>
    </row>
    <row r="7800" spans="1:8">
      <c r="A7800">
        <v>119</v>
      </c>
      <c r="B7800" t="s">
        <v>383</v>
      </c>
      <c r="C7800">
        <v>21</v>
      </c>
      <c r="D7800" s="24">
        <v>3262.822021484375</v>
      </c>
      <c r="E7800" s="24">
        <v>672.6640625</v>
      </c>
      <c r="F7800" s="24">
        <v>403.58059692382812</v>
      </c>
      <c r="G7800" s="24">
        <v>630.86395263671875</v>
      </c>
      <c r="H7800" s="24">
        <v>661.52130126953125</v>
      </c>
    </row>
    <row r="7801" spans="1:8">
      <c r="A7801">
        <v>120</v>
      </c>
      <c r="B7801" t="s">
        <v>384</v>
      </c>
      <c r="C7801">
        <v>21</v>
      </c>
      <c r="D7801" s="24">
        <v>7657.76318359375</v>
      </c>
      <c r="E7801" s="24">
        <v>834.52069091796875</v>
      </c>
      <c r="F7801" s="24">
        <v>486.15911865234375</v>
      </c>
      <c r="G7801" s="24">
        <v>1056.68994140625</v>
      </c>
      <c r="H7801" s="24">
        <v>69.44940185546875</v>
      </c>
    </row>
    <row r="7802" spans="1:8">
      <c r="A7802">
        <v>121</v>
      </c>
      <c r="B7802" t="s">
        <v>318</v>
      </c>
      <c r="C7802">
        <v>21</v>
      </c>
      <c r="D7802" s="24">
        <v>60684.3203125</v>
      </c>
      <c r="E7802" s="24">
        <v>27814.869140625</v>
      </c>
      <c r="F7802" s="24">
        <v>60227.80859375</v>
      </c>
      <c r="G7802" s="24">
        <v>114516.46875</v>
      </c>
      <c r="H7802" s="24">
        <v>788.90350341796875</v>
      </c>
    </row>
    <row r="7803" spans="1:8">
      <c r="A7803">
        <v>122</v>
      </c>
      <c r="B7803" t="s">
        <v>320</v>
      </c>
      <c r="C7803">
        <v>21</v>
      </c>
      <c r="D7803" s="24">
        <v>32818.234375</v>
      </c>
      <c r="E7803" s="24">
        <v>16637.845703125</v>
      </c>
      <c r="F7803" s="24">
        <v>36355.421875</v>
      </c>
      <c r="G7803" s="24">
        <v>70199.1640625</v>
      </c>
      <c r="H7803" s="24">
        <v>518.34185791015625</v>
      </c>
    </row>
    <row r="7804" spans="1:8">
      <c r="A7804">
        <v>123</v>
      </c>
      <c r="B7804" t="s">
        <v>385</v>
      </c>
      <c r="C7804">
        <v>21</v>
      </c>
      <c r="D7804" s="24">
        <v>3463.89990234375</v>
      </c>
      <c r="E7804" s="24">
        <v>1207.3699951171875</v>
      </c>
      <c r="F7804" s="24">
        <v>361.89871215820312</v>
      </c>
      <c r="G7804" s="24">
        <v>983.81622314453125</v>
      </c>
      <c r="H7804" s="24">
        <v>385.03497314453125</v>
      </c>
    </row>
    <row r="7805" spans="1:8">
      <c r="A7805">
        <v>124</v>
      </c>
      <c r="B7805" t="s">
        <v>386</v>
      </c>
      <c r="C7805">
        <v>21</v>
      </c>
      <c r="D7805" s="24">
        <v>4544.60986328125</v>
      </c>
      <c r="E7805" s="24">
        <v>1426.262939453125</v>
      </c>
      <c r="F7805" s="24">
        <v>671.1656494140625</v>
      </c>
      <c r="G7805" s="24">
        <v>1043.5999755859375</v>
      </c>
      <c r="H7805" s="24">
        <v>1046.5374755859375</v>
      </c>
    </row>
    <row r="7806" spans="1:8">
      <c r="A7806">
        <v>125</v>
      </c>
      <c r="B7806" t="s">
        <v>387</v>
      </c>
      <c r="C7806">
        <v>21</v>
      </c>
      <c r="D7806" s="24">
        <v>8673.8291015625</v>
      </c>
      <c r="E7806" s="24">
        <v>1995.0108642578125</v>
      </c>
      <c r="F7806" s="24">
        <v>1210.391845703125</v>
      </c>
      <c r="G7806" s="24">
        <v>1634.0198974609375</v>
      </c>
      <c r="H7806" s="24">
        <v>659.12725830078125</v>
      </c>
    </row>
    <row r="7807" spans="1:8">
      <c r="A7807">
        <v>126</v>
      </c>
      <c r="B7807" t="s">
        <v>388</v>
      </c>
      <c r="C7807">
        <v>21</v>
      </c>
      <c r="D7807" s="24">
        <v>11141.2001953125</v>
      </c>
      <c r="E7807" s="24">
        <v>2033.6318359375</v>
      </c>
      <c r="F7807" s="24">
        <v>1168.349853515625</v>
      </c>
      <c r="G7807" s="24">
        <v>1877.430908203125</v>
      </c>
      <c r="H7807" s="24">
        <v>953.44873046875</v>
      </c>
    </row>
    <row r="7808" spans="1:8">
      <c r="A7808">
        <v>127</v>
      </c>
      <c r="B7808" t="s">
        <v>389</v>
      </c>
      <c r="C7808">
        <v>21</v>
      </c>
      <c r="D7808" s="24">
        <v>3238.25732421875</v>
      </c>
      <c r="E7808" s="24">
        <v>553.6822509765625</v>
      </c>
      <c r="F7808" s="24">
        <v>399.63265991210938</v>
      </c>
      <c r="G7808" s="24">
        <v>677.40264892578125</v>
      </c>
      <c r="H7808" s="24">
        <v>471.50750732421875</v>
      </c>
    </row>
    <row r="7809" spans="1:8">
      <c r="A7809">
        <v>128</v>
      </c>
      <c r="B7809" t="s">
        <v>390</v>
      </c>
      <c r="C7809">
        <v>21</v>
      </c>
      <c r="D7809" s="24">
        <v>13288.189453125</v>
      </c>
      <c r="E7809" s="24">
        <v>2108.070556640625</v>
      </c>
      <c r="F7809" s="24">
        <v>1593.69140625</v>
      </c>
      <c r="G7809" s="24">
        <v>1913.9586181640625</v>
      </c>
      <c r="H7809" s="24">
        <v>1417.10595703125</v>
      </c>
    </row>
    <row r="7810" spans="1:8">
      <c r="A7810">
        <v>129</v>
      </c>
      <c r="B7810" t="s">
        <v>391</v>
      </c>
      <c r="C7810">
        <v>21</v>
      </c>
      <c r="D7810" s="24">
        <v>25536.69140625</v>
      </c>
      <c r="E7810" s="24">
        <v>4739.23828125</v>
      </c>
      <c r="F7810" s="24">
        <v>2964.152099609375</v>
      </c>
      <c r="G7810" s="24">
        <v>3710.864501953125</v>
      </c>
      <c r="H7810" s="24">
        <v>3209.898193359375</v>
      </c>
    </row>
    <row r="7811" spans="1:8">
      <c r="A7811">
        <v>130</v>
      </c>
      <c r="B7811" t="s">
        <v>392</v>
      </c>
      <c r="C7811">
        <v>21</v>
      </c>
      <c r="D7811" s="24">
        <v>5285.962890625</v>
      </c>
      <c r="E7811" s="24">
        <v>542.9080810546875</v>
      </c>
      <c r="F7811" s="24">
        <v>1127.7379150390625</v>
      </c>
      <c r="G7811" s="24">
        <v>835.1685791015625</v>
      </c>
      <c r="H7811" s="24">
        <v>992.76104736328125</v>
      </c>
    </row>
    <row r="7812" spans="1:8">
      <c r="A7812">
        <v>131</v>
      </c>
      <c r="B7812" t="s">
        <v>393</v>
      </c>
      <c r="C7812">
        <v>21</v>
      </c>
      <c r="D7812" s="24">
        <v>7758.125</v>
      </c>
      <c r="E7812" s="24">
        <v>1282.83935546875</v>
      </c>
      <c r="F7812" s="24">
        <v>448.29147338867188</v>
      </c>
      <c r="G7812" s="24">
        <v>712.447998046875</v>
      </c>
      <c r="H7812" s="24">
        <v>809.63653564453125</v>
      </c>
    </row>
    <row r="7813" spans="1:8">
      <c r="A7813">
        <v>132</v>
      </c>
      <c r="B7813" t="s">
        <v>394</v>
      </c>
      <c r="C7813">
        <v>21</v>
      </c>
      <c r="D7813" s="24">
        <v>816.17803955078125</v>
      </c>
      <c r="E7813" s="24">
        <v>618.5704345703125</v>
      </c>
      <c r="F7813" s="24">
        <v>513.650634765625</v>
      </c>
      <c r="G7813" s="24">
        <v>5.4984540939331055</v>
      </c>
      <c r="H7813" s="24">
        <v>290.0706787109375</v>
      </c>
    </row>
    <row r="7814" spans="1:8">
      <c r="A7814">
        <v>133</v>
      </c>
      <c r="B7814" t="s">
        <v>395</v>
      </c>
      <c r="C7814">
        <v>21</v>
      </c>
      <c r="D7814" s="24">
        <v>9706.0419921875</v>
      </c>
      <c r="E7814" s="24">
        <v>1239.6563720703125</v>
      </c>
      <c r="F7814" s="24">
        <v>1296.714599609375</v>
      </c>
      <c r="G7814" s="24">
        <v>1571.045654296875</v>
      </c>
      <c r="H7814" s="24">
        <v>1830.2271728515625</v>
      </c>
    </row>
    <row r="7815" spans="1:8">
      <c r="A7815">
        <v>134</v>
      </c>
      <c r="B7815" t="s">
        <v>396</v>
      </c>
      <c r="C7815">
        <v>21</v>
      </c>
      <c r="D7815" s="24">
        <v>9442.51953125</v>
      </c>
      <c r="E7815" s="24">
        <v>2390.21142578125</v>
      </c>
      <c r="F7815" s="24">
        <v>614.4176025390625</v>
      </c>
      <c r="G7815" s="24">
        <v>1891.1376953125</v>
      </c>
      <c r="H7815" s="24">
        <v>1434.7039794921875</v>
      </c>
    </row>
    <row r="7816" spans="1:8">
      <c r="A7816">
        <v>135</v>
      </c>
      <c r="B7816" t="s">
        <v>397</v>
      </c>
      <c r="C7816">
        <v>21</v>
      </c>
      <c r="D7816" s="24">
        <v>15108.5029296875</v>
      </c>
      <c r="E7816" s="24">
        <v>2022.51171875</v>
      </c>
      <c r="F7816" s="24">
        <v>2031.0465087890625</v>
      </c>
      <c r="G7816" s="24">
        <v>1799.477783203125</v>
      </c>
      <c r="H7816" s="24">
        <v>1156.076904296875</v>
      </c>
    </row>
    <row r="7817" spans="1:8">
      <c r="A7817">
        <v>136</v>
      </c>
      <c r="B7817" t="s">
        <v>398</v>
      </c>
      <c r="C7817">
        <v>21</v>
      </c>
      <c r="D7817" s="24">
        <v>15958.4736328125</v>
      </c>
      <c r="E7817" s="24">
        <v>3652.470458984375</v>
      </c>
      <c r="F7817" s="24">
        <v>2455.2392578125</v>
      </c>
      <c r="G7817" s="24">
        <v>2741.952880859375</v>
      </c>
      <c r="H7817" s="24">
        <v>2235.30712890625</v>
      </c>
    </row>
    <row r="7818" spans="1:8">
      <c r="A7818">
        <v>137</v>
      </c>
      <c r="B7818" t="s">
        <v>399</v>
      </c>
      <c r="C7818">
        <v>21</v>
      </c>
      <c r="D7818" s="24">
        <v>5115.81884765625</v>
      </c>
      <c r="E7818" s="24">
        <v>1407.3486328125</v>
      </c>
      <c r="F7818" s="24">
        <v>608.29840087890625</v>
      </c>
      <c r="G7818" s="24">
        <v>668.3218994140625</v>
      </c>
      <c r="H7818" s="24">
        <v>179.53935241699219</v>
      </c>
    </row>
    <row r="7819" spans="1:8">
      <c r="A7819">
        <v>138</v>
      </c>
      <c r="B7819" t="s">
        <v>400</v>
      </c>
      <c r="C7819">
        <v>21</v>
      </c>
      <c r="D7819" s="24">
        <v>4548.4716796875</v>
      </c>
      <c r="E7819" s="24">
        <v>1333.7152099609375</v>
      </c>
      <c r="F7819" s="24">
        <v>347.58432006835938</v>
      </c>
      <c r="G7819" s="24">
        <v>1228.6280517578125</v>
      </c>
      <c r="H7819" s="24">
        <v>888.49639892578125</v>
      </c>
    </row>
    <row r="7820" spans="1:8">
      <c r="A7820">
        <v>139</v>
      </c>
      <c r="B7820" t="s">
        <v>401</v>
      </c>
      <c r="C7820">
        <v>21</v>
      </c>
      <c r="D7820" s="24">
        <v>12029.30859375</v>
      </c>
      <c r="E7820" s="24">
        <v>2145.14794921875</v>
      </c>
      <c r="F7820" s="24">
        <v>1649.0755615234375</v>
      </c>
      <c r="G7820" s="24">
        <v>1864.0198974609375</v>
      </c>
      <c r="H7820" s="24">
        <v>1200.033447265625</v>
      </c>
    </row>
    <row r="7821" spans="1:8">
      <c r="A7821">
        <v>140</v>
      </c>
      <c r="B7821" t="s">
        <v>402</v>
      </c>
      <c r="C7821">
        <v>21</v>
      </c>
      <c r="D7821" s="24">
        <v>5087.6904296875</v>
      </c>
      <c r="E7821" s="24">
        <v>1101.7891845703125</v>
      </c>
      <c r="F7821" s="24">
        <v>810.6005859375</v>
      </c>
      <c r="G7821" s="24">
        <v>1234.6546630859375</v>
      </c>
      <c r="H7821" s="24">
        <v>397.79031372070312</v>
      </c>
    </row>
    <row r="7822" spans="1:8">
      <c r="A7822">
        <v>141</v>
      </c>
      <c r="B7822" t="s">
        <v>403</v>
      </c>
      <c r="C7822">
        <v>21</v>
      </c>
      <c r="D7822" s="24">
        <v>7148.4814453125</v>
      </c>
      <c r="E7822" s="24">
        <v>1130.974853515625</v>
      </c>
      <c r="F7822" s="24">
        <v>914.19830322265625</v>
      </c>
      <c r="G7822" s="24">
        <v>1668.75537109375</v>
      </c>
      <c r="H7822" s="24">
        <v>732.60772705078125</v>
      </c>
    </row>
    <row r="7823" spans="1:8">
      <c r="A7823">
        <v>142</v>
      </c>
      <c r="B7823" t="s">
        <v>404</v>
      </c>
      <c r="C7823">
        <v>21</v>
      </c>
      <c r="D7823" s="24">
        <v>17701.25390625</v>
      </c>
      <c r="E7823" s="24">
        <v>3234.28271484375</v>
      </c>
      <c r="F7823" s="24">
        <v>1660.1966552734375</v>
      </c>
      <c r="G7823" s="24">
        <v>1954.2320556640625</v>
      </c>
      <c r="H7823" s="24">
        <v>1074.64453125</v>
      </c>
    </row>
    <row r="7824" spans="1:8">
      <c r="A7824">
        <v>143</v>
      </c>
      <c r="B7824" t="s">
        <v>405</v>
      </c>
      <c r="C7824">
        <v>21</v>
      </c>
      <c r="D7824" s="24">
        <v>2730.2490234375</v>
      </c>
      <c r="E7824" s="24">
        <v>237.25614929199219</v>
      </c>
      <c r="F7824" s="24">
        <v>11.999151229858398</v>
      </c>
      <c r="G7824" s="24">
        <v>156.69085693359375</v>
      </c>
      <c r="H7824" s="24">
        <v>213.26985168457031</v>
      </c>
    </row>
    <row r="7825" spans="1:8">
      <c r="A7825">
        <v>144</v>
      </c>
      <c r="B7825" t="s">
        <v>406</v>
      </c>
      <c r="C7825">
        <v>21</v>
      </c>
      <c r="D7825" s="24">
        <v>1838.3475341796875</v>
      </c>
      <c r="E7825" s="24">
        <v>827.54864501953125</v>
      </c>
      <c r="F7825" s="24">
        <v>205.55216979980469</v>
      </c>
      <c r="G7825" s="24">
        <v>455.1376953125</v>
      </c>
      <c r="H7825" s="24">
        <v>480.59811401367188</v>
      </c>
    </row>
    <row r="7826" spans="1:8">
      <c r="A7826">
        <v>145</v>
      </c>
      <c r="B7826" t="s">
        <v>407</v>
      </c>
      <c r="C7826">
        <v>21</v>
      </c>
      <c r="D7826" s="24">
        <v>12113.3212890625</v>
      </c>
      <c r="E7826" s="24">
        <v>1652.87744140625</v>
      </c>
      <c r="F7826" s="24">
        <v>1071.584228515625</v>
      </c>
      <c r="G7826" s="24">
        <v>1736.56982421875</v>
      </c>
      <c r="H7826" s="24">
        <v>686.47515869140625</v>
      </c>
    </row>
    <row r="7827" spans="1:8">
      <c r="A7827">
        <v>146</v>
      </c>
      <c r="B7827" t="s">
        <v>408</v>
      </c>
      <c r="C7827">
        <v>21</v>
      </c>
      <c r="D7827" s="24">
        <v>14483.771484375</v>
      </c>
      <c r="E7827" s="24">
        <v>1940.1827392578125</v>
      </c>
      <c r="F7827" s="24">
        <v>848.93450927734375</v>
      </c>
      <c r="G7827" s="24">
        <v>1133.0643310546875</v>
      </c>
      <c r="H7827" s="24">
        <v>688.113037109375</v>
      </c>
    </row>
    <row r="7828" spans="1:8">
      <c r="A7828">
        <v>147</v>
      </c>
      <c r="B7828" t="s">
        <v>409</v>
      </c>
      <c r="C7828">
        <v>21</v>
      </c>
      <c r="D7828" s="24">
        <v>7085.58984375</v>
      </c>
      <c r="E7828" s="24">
        <v>1310.669677734375</v>
      </c>
      <c r="F7828" s="24">
        <v>816.298095703125</v>
      </c>
      <c r="G7828" s="24">
        <v>847.9268798828125</v>
      </c>
      <c r="H7828" s="24">
        <v>453.51190185546875</v>
      </c>
    </row>
    <row r="7829" spans="1:8">
      <c r="A7829">
        <v>148</v>
      </c>
      <c r="B7829" t="s">
        <v>410</v>
      </c>
      <c r="C7829">
        <v>21</v>
      </c>
      <c r="D7829" s="24">
        <v>9695.0966796875</v>
      </c>
      <c r="E7829" s="24">
        <v>1455.44482421875</v>
      </c>
      <c r="F7829" s="24">
        <v>919.96429443359375</v>
      </c>
      <c r="G7829" s="24">
        <v>1988.36767578125</v>
      </c>
      <c r="H7829" s="24">
        <v>934.56195068359375</v>
      </c>
    </row>
    <row r="7830" spans="1:8">
      <c r="A7830">
        <v>149</v>
      </c>
      <c r="B7830" t="s">
        <v>411</v>
      </c>
      <c r="C7830">
        <v>21</v>
      </c>
      <c r="D7830" s="24">
        <v>30536.974609375</v>
      </c>
      <c r="E7830" s="24">
        <v>4909.35009765625</v>
      </c>
      <c r="F7830" s="24">
        <v>3882.42236328125</v>
      </c>
      <c r="G7830" s="24">
        <v>2818.852783203125</v>
      </c>
      <c r="H7830" s="24">
        <v>2146.5966796875</v>
      </c>
    </row>
    <row r="7831" spans="1:8">
      <c r="A7831">
        <v>150</v>
      </c>
      <c r="B7831" t="s">
        <v>412</v>
      </c>
      <c r="C7831">
        <v>21</v>
      </c>
      <c r="D7831" s="24">
        <v>10752.0615234375</v>
      </c>
      <c r="E7831" s="24">
        <v>2189.669677734375</v>
      </c>
      <c r="F7831" s="24">
        <v>924.199951171875</v>
      </c>
      <c r="G7831" s="24">
        <v>1043.87158203125</v>
      </c>
      <c r="H7831" s="24">
        <v>614.80072021484375</v>
      </c>
    </row>
    <row r="7832" spans="1:8">
      <c r="A7832">
        <v>151</v>
      </c>
      <c r="B7832" t="s">
        <v>413</v>
      </c>
      <c r="C7832">
        <v>21</v>
      </c>
      <c r="D7832" s="24">
        <v>7883.6728515625</v>
      </c>
      <c r="E7832" s="24">
        <v>1225.6904296875</v>
      </c>
      <c r="F7832" s="24">
        <v>900.4215087890625</v>
      </c>
      <c r="G7832" s="24">
        <v>1159.1910400390625</v>
      </c>
      <c r="H7832" s="24">
        <v>661.9031982421875</v>
      </c>
    </row>
    <row r="7833" spans="1:8">
      <c r="A7833">
        <v>152</v>
      </c>
      <c r="B7833" t="s">
        <v>414</v>
      </c>
      <c r="C7833">
        <v>21</v>
      </c>
      <c r="D7833" s="24">
        <v>6903.70068359375</v>
      </c>
      <c r="E7833" s="24">
        <v>1113.91748046875</v>
      </c>
      <c r="F7833" s="24">
        <v>756.01812744140625</v>
      </c>
      <c r="G7833" s="24">
        <v>2056.427490234375</v>
      </c>
      <c r="H7833" s="24">
        <v>1366.87060546875</v>
      </c>
    </row>
    <row r="7834" spans="1:8">
      <c r="A7834">
        <v>153</v>
      </c>
      <c r="B7834" t="s">
        <v>415</v>
      </c>
      <c r="C7834">
        <v>21</v>
      </c>
      <c r="D7834" s="24">
        <v>4188.45166015625</v>
      </c>
      <c r="E7834" s="24">
        <v>656.2198486328125</v>
      </c>
      <c r="F7834" s="24">
        <v>736.50909423828125</v>
      </c>
      <c r="G7834" s="24">
        <v>1296.603515625</v>
      </c>
      <c r="H7834" s="24">
        <v>381.54678344726562</v>
      </c>
    </row>
    <row r="7835" spans="1:8">
      <c r="A7835">
        <v>154</v>
      </c>
      <c r="B7835" t="s">
        <v>416</v>
      </c>
      <c r="C7835">
        <v>21</v>
      </c>
      <c r="D7835" s="24">
        <v>2376.29736328125</v>
      </c>
      <c r="E7835" s="24">
        <v>975.24969482421875</v>
      </c>
      <c r="F7835" s="24">
        <v>895.4912109375</v>
      </c>
      <c r="G7835" s="24">
        <v>561.867919921875</v>
      </c>
      <c r="H7835" s="24">
        <v>133.42745971679688</v>
      </c>
    </row>
    <row r="7836" spans="1:8">
      <c r="A7836">
        <v>155</v>
      </c>
      <c r="B7836" t="s">
        <v>417</v>
      </c>
      <c r="C7836">
        <v>21</v>
      </c>
      <c r="D7836" s="24">
        <v>8830.8134765625</v>
      </c>
      <c r="E7836" s="24">
        <v>864.9610595703125</v>
      </c>
      <c r="F7836" s="24">
        <v>747.54815673828125</v>
      </c>
      <c r="G7836" s="24">
        <v>599.758056640625</v>
      </c>
      <c r="H7836" s="24">
        <v>1083.677001953125</v>
      </c>
    </row>
    <row r="7837" spans="1:8">
      <c r="A7837">
        <v>156</v>
      </c>
      <c r="B7837" t="s">
        <v>418</v>
      </c>
      <c r="C7837">
        <v>21</v>
      </c>
      <c r="D7837" s="24">
        <v>7776.1123046875</v>
      </c>
      <c r="E7837" s="24">
        <v>2108.31640625</v>
      </c>
      <c r="F7837" s="24">
        <v>1090.863037109375</v>
      </c>
      <c r="G7837" s="24">
        <v>424.7493896484375</v>
      </c>
      <c r="H7837" s="24">
        <v>166.41093444824219</v>
      </c>
    </row>
    <row r="7838" spans="1:8">
      <c r="A7838">
        <v>157</v>
      </c>
      <c r="B7838" t="s">
        <v>419</v>
      </c>
      <c r="C7838">
        <v>21</v>
      </c>
      <c r="D7838" s="24">
        <v>3929.82861328125</v>
      </c>
      <c r="E7838" s="24">
        <v>613.81475830078125</v>
      </c>
      <c r="F7838" s="24">
        <v>44.114284515380859</v>
      </c>
      <c r="G7838" s="24">
        <v>515.58953857421875</v>
      </c>
      <c r="H7838" s="24">
        <v>-185.45822143554688</v>
      </c>
    </row>
    <row r="7839" spans="1:8">
      <c r="A7839">
        <v>158</v>
      </c>
      <c r="B7839" t="s">
        <v>420</v>
      </c>
      <c r="C7839">
        <v>21</v>
      </c>
      <c r="D7839" s="24">
        <v>4186.41796875</v>
      </c>
      <c r="E7839" s="24">
        <v>523.3212890625</v>
      </c>
      <c r="F7839" s="24">
        <v>992.750244140625</v>
      </c>
      <c r="G7839" s="24">
        <v>617.89630126953125</v>
      </c>
      <c r="H7839" s="24">
        <v>597.68017578125</v>
      </c>
    </row>
    <row r="7840" spans="1:8">
      <c r="A7840">
        <v>159</v>
      </c>
      <c r="B7840" t="s">
        <v>421</v>
      </c>
      <c r="C7840">
        <v>21</v>
      </c>
      <c r="D7840" s="24">
        <v>17016.337890625</v>
      </c>
      <c r="E7840" s="24">
        <v>6507.7177734375</v>
      </c>
      <c r="F7840" s="24">
        <v>3209.08544921875</v>
      </c>
      <c r="G7840" s="24">
        <v>2472.892333984375</v>
      </c>
      <c r="H7840" s="24">
        <v>1169.153564453125</v>
      </c>
    </row>
    <row r="7841" spans="1:8">
      <c r="A7841">
        <v>160</v>
      </c>
      <c r="B7841" t="s">
        <v>422</v>
      </c>
      <c r="C7841">
        <v>21</v>
      </c>
      <c r="D7841" s="24">
        <v>20672.44140625</v>
      </c>
      <c r="E7841" s="24">
        <v>4366.169921875</v>
      </c>
      <c r="F7841" s="24">
        <v>1889.706298828125</v>
      </c>
      <c r="G7841" s="24">
        <v>4704.9970703125</v>
      </c>
      <c r="H7841" s="24">
        <v>2131.881103515625</v>
      </c>
    </row>
    <row r="7842" spans="1:8">
      <c r="A7842">
        <v>161</v>
      </c>
      <c r="B7842" t="s">
        <v>423</v>
      </c>
      <c r="C7842">
        <v>21</v>
      </c>
      <c r="D7842" s="24">
        <v>13500.935546875</v>
      </c>
      <c r="E7842" s="24">
        <v>1434.0970458984375</v>
      </c>
      <c r="F7842" s="24">
        <v>1410.6761474609375</v>
      </c>
      <c r="G7842" s="24">
        <v>1894.966796875</v>
      </c>
      <c r="H7842" s="24">
        <v>798.11334228515625</v>
      </c>
    </row>
    <row r="7843" spans="1:8">
      <c r="A7843">
        <v>162</v>
      </c>
      <c r="B7843" t="s">
        <v>424</v>
      </c>
      <c r="C7843">
        <v>21</v>
      </c>
      <c r="D7843" s="24">
        <v>6628.3466796875</v>
      </c>
      <c r="E7843" s="24">
        <v>1288.3228759765625</v>
      </c>
      <c r="F7843" s="24">
        <v>1127.8984375</v>
      </c>
      <c r="G7843" s="24">
        <v>442.06503295898438</v>
      </c>
      <c r="H7843" s="24">
        <v>-442.38369750976562</v>
      </c>
    </row>
    <row r="7844" spans="1:8">
      <c r="A7844">
        <v>163</v>
      </c>
      <c r="B7844" t="s">
        <v>425</v>
      </c>
      <c r="C7844">
        <v>21</v>
      </c>
      <c r="D7844" s="24">
        <v>10595.4306640625</v>
      </c>
      <c r="E7844" s="24">
        <v>2357.86328125</v>
      </c>
      <c r="F7844" s="24">
        <v>1188.4385986328125</v>
      </c>
      <c r="G7844" s="24">
        <v>1163.47998046875</v>
      </c>
      <c r="H7844" s="24">
        <v>375.57000732421875</v>
      </c>
    </row>
    <row r="7845" spans="1:8">
      <c r="A7845">
        <v>164</v>
      </c>
      <c r="B7845" t="s">
        <v>426</v>
      </c>
      <c r="C7845">
        <v>21</v>
      </c>
      <c r="D7845" s="24">
        <v>9778.6083984375</v>
      </c>
      <c r="E7845" s="24">
        <v>1462.3135986328125</v>
      </c>
      <c r="F7845" s="24">
        <v>1005.1991577148438</v>
      </c>
      <c r="G7845" s="24">
        <v>1444.885986328125</v>
      </c>
      <c r="H7845" s="24">
        <v>1085.3966064453125</v>
      </c>
    </row>
    <row r="7846" spans="1:8">
      <c r="A7846">
        <v>165</v>
      </c>
      <c r="B7846" t="s">
        <v>427</v>
      </c>
      <c r="C7846">
        <v>21</v>
      </c>
      <c r="D7846" s="24">
        <v>3061.349365234375</v>
      </c>
      <c r="E7846" s="24">
        <v>530.7850341796875</v>
      </c>
      <c r="F7846" s="24">
        <v>276.15106201171875</v>
      </c>
      <c r="G7846" s="24">
        <v>1082.7840576171875</v>
      </c>
      <c r="H7846" s="24">
        <v>653.16143798828125</v>
      </c>
    </row>
    <row r="7847" spans="1:8">
      <c r="A7847">
        <v>166</v>
      </c>
      <c r="B7847" t="s">
        <v>428</v>
      </c>
      <c r="C7847">
        <v>21</v>
      </c>
      <c r="D7847" s="24">
        <v>1911.3819580078125</v>
      </c>
      <c r="E7847" s="24">
        <v>128.96632385253906</v>
      </c>
      <c r="F7847" s="24">
        <v>103.50466156005859</v>
      </c>
      <c r="G7847" s="24">
        <v>614.5875244140625</v>
      </c>
      <c r="H7847" s="24">
        <v>313.48797607421875</v>
      </c>
    </row>
    <row r="7848" spans="1:8">
      <c r="A7848">
        <v>167</v>
      </c>
      <c r="B7848" t="s">
        <v>429</v>
      </c>
      <c r="C7848">
        <v>21</v>
      </c>
      <c r="D7848" s="24">
        <v>12339.3671875</v>
      </c>
      <c r="E7848" s="24">
        <v>1567.035400390625</v>
      </c>
      <c r="F7848" s="24">
        <v>1010.3004150390625</v>
      </c>
      <c r="G7848" s="24">
        <v>1069.33935546875</v>
      </c>
      <c r="H7848" s="24">
        <v>360.54629516601562</v>
      </c>
    </row>
    <row r="7849" spans="1:8">
      <c r="A7849">
        <v>168</v>
      </c>
      <c r="B7849" t="s">
        <v>430</v>
      </c>
      <c r="C7849">
        <v>21</v>
      </c>
      <c r="D7849" s="24">
        <v>2235.495361328125</v>
      </c>
      <c r="E7849" s="24">
        <v>657.24609375</v>
      </c>
      <c r="F7849" s="24">
        <v>203.63383483886719</v>
      </c>
      <c r="G7849" s="24">
        <v>911.5770263671875</v>
      </c>
      <c r="H7849" s="24">
        <v>277.05755615234375</v>
      </c>
    </row>
    <row r="7850" spans="1:8">
      <c r="A7850">
        <v>169</v>
      </c>
      <c r="B7850" t="s">
        <v>431</v>
      </c>
      <c r="C7850">
        <v>21</v>
      </c>
      <c r="D7850" s="24">
        <v>13936.86328125</v>
      </c>
      <c r="E7850" s="24">
        <v>1956.986083984375</v>
      </c>
      <c r="F7850" s="24">
        <v>1160.3865966796875</v>
      </c>
      <c r="G7850" s="24">
        <v>1573.62890625</v>
      </c>
      <c r="H7850" s="24">
        <v>888.52569580078125</v>
      </c>
    </row>
    <row r="7851" spans="1:8">
      <c r="A7851">
        <v>170</v>
      </c>
      <c r="B7851" t="s">
        <v>432</v>
      </c>
      <c r="C7851">
        <v>21</v>
      </c>
      <c r="D7851" s="24">
        <v>6693.2021484375</v>
      </c>
      <c r="E7851" s="24">
        <v>997.09112548828125</v>
      </c>
      <c r="F7851" s="24">
        <v>794.87615966796875</v>
      </c>
      <c r="G7851" s="24">
        <v>1197.5499267578125</v>
      </c>
      <c r="H7851" s="24">
        <v>699.63714599609375</v>
      </c>
    </row>
    <row r="7852" spans="1:8">
      <c r="A7852">
        <v>171</v>
      </c>
      <c r="B7852" t="s">
        <v>433</v>
      </c>
      <c r="C7852">
        <v>21</v>
      </c>
      <c r="D7852" s="24">
        <v>10156.810546875</v>
      </c>
      <c r="E7852" s="24">
        <v>1601.362548828125</v>
      </c>
      <c r="F7852" s="24">
        <v>1067.7178955078125</v>
      </c>
      <c r="G7852" s="24">
        <v>1302.296630859375</v>
      </c>
      <c r="H7852" s="24">
        <v>511.1944580078125</v>
      </c>
    </row>
    <row r="7853" spans="1:8">
      <c r="A7853">
        <v>172</v>
      </c>
      <c r="B7853" t="s">
        <v>434</v>
      </c>
      <c r="C7853">
        <v>21</v>
      </c>
      <c r="D7853" s="24">
        <v>13154.478515625</v>
      </c>
      <c r="E7853" s="24">
        <v>2645.813720703125</v>
      </c>
      <c r="F7853" s="24">
        <v>5149.10205078125</v>
      </c>
      <c r="G7853" s="24">
        <v>10791.2783203125</v>
      </c>
      <c r="H7853" s="24">
        <v>365.537841796875</v>
      </c>
    </row>
    <row r="7854" spans="1:8">
      <c r="A7854">
        <v>173</v>
      </c>
      <c r="B7854" t="s">
        <v>435</v>
      </c>
      <c r="C7854">
        <v>21</v>
      </c>
      <c r="D7854" s="24">
        <v>32528.8984375</v>
      </c>
      <c r="E7854" s="24">
        <v>4496.15478515625</v>
      </c>
      <c r="F7854" s="24">
        <v>2733.569580078125</v>
      </c>
      <c r="G7854" s="24">
        <v>3294.453857421875</v>
      </c>
      <c r="H7854" s="24">
        <v>1643.1112060546875</v>
      </c>
    </row>
    <row r="7855" spans="1:8">
      <c r="A7855">
        <v>174</v>
      </c>
      <c r="B7855" t="s">
        <v>436</v>
      </c>
      <c r="C7855">
        <v>21</v>
      </c>
      <c r="D7855" s="24">
        <v>4471.38134765625</v>
      </c>
      <c r="E7855" s="24">
        <v>784.0775146484375</v>
      </c>
      <c r="F7855" s="24">
        <v>810.827392578125</v>
      </c>
      <c r="G7855" s="24">
        <v>1045.9072265625</v>
      </c>
      <c r="H7855" s="24">
        <v>614.8115234375</v>
      </c>
    </row>
    <row r="7856" spans="1:8">
      <c r="A7856">
        <v>175</v>
      </c>
      <c r="B7856" t="s">
        <v>437</v>
      </c>
      <c r="C7856">
        <v>21</v>
      </c>
      <c r="D7856" s="24">
        <v>9511.7607421875</v>
      </c>
      <c r="E7856" s="24">
        <v>1470.85546875</v>
      </c>
      <c r="F7856" s="24">
        <v>1280.9608154296875</v>
      </c>
      <c r="G7856" s="24">
        <v>1310.6737060546875</v>
      </c>
      <c r="H7856" s="24">
        <v>1346.7342529296875</v>
      </c>
    </row>
    <row r="7857" spans="1:8">
      <c r="A7857">
        <v>176</v>
      </c>
      <c r="B7857" t="s">
        <v>438</v>
      </c>
      <c r="C7857">
        <v>21</v>
      </c>
      <c r="D7857" s="24">
        <v>5863.56787109375</v>
      </c>
      <c r="E7857" s="24">
        <v>929.40106201171875</v>
      </c>
      <c r="F7857" s="24">
        <v>743.127197265625</v>
      </c>
      <c r="G7857" s="24">
        <v>1484.64013671875</v>
      </c>
      <c r="H7857" s="24">
        <v>2833.124755859375</v>
      </c>
    </row>
    <row r="7858" spans="1:8">
      <c r="A7858">
        <v>177</v>
      </c>
      <c r="B7858" t="s">
        <v>439</v>
      </c>
      <c r="C7858">
        <v>21</v>
      </c>
      <c r="D7858" s="24">
        <v>10430.76953125</v>
      </c>
      <c r="E7858" s="24">
        <v>1820.084716796875</v>
      </c>
      <c r="F7858" s="24">
        <v>489.16244506835938</v>
      </c>
      <c r="G7858" s="24">
        <v>1343.7152099609375</v>
      </c>
      <c r="H7858" s="24">
        <v>1090.6279296875</v>
      </c>
    </row>
    <row r="7859" spans="1:8">
      <c r="A7859">
        <v>178</v>
      </c>
      <c r="B7859" t="s">
        <v>440</v>
      </c>
      <c r="C7859">
        <v>21</v>
      </c>
      <c r="D7859" s="24">
        <v>12730.609375</v>
      </c>
      <c r="E7859" s="24">
        <v>2920.9580078125</v>
      </c>
      <c r="F7859" s="24">
        <v>1383.7557373046875</v>
      </c>
      <c r="G7859" s="24">
        <v>1311.740966796875</v>
      </c>
      <c r="H7859" s="24">
        <v>1764.6259765625</v>
      </c>
    </row>
    <row r="7860" spans="1:8">
      <c r="A7860">
        <v>179</v>
      </c>
      <c r="B7860" t="s">
        <v>441</v>
      </c>
      <c r="C7860">
        <v>21</v>
      </c>
      <c r="D7860" s="24">
        <v>9271.923828125</v>
      </c>
      <c r="E7860" s="24">
        <v>1376.20947265625</v>
      </c>
      <c r="F7860" s="24">
        <v>960.510986328125</v>
      </c>
      <c r="G7860" s="24">
        <v>1015.601806640625</v>
      </c>
      <c r="H7860" s="24">
        <v>584.635986328125</v>
      </c>
    </row>
    <row r="7861" spans="1:8">
      <c r="A7861">
        <v>180</v>
      </c>
      <c r="B7861" t="s">
        <v>442</v>
      </c>
      <c r="C7861">
        <v>21</v>
      </c>
      <c r="D7861" s="24">
        <v>3558.767578125</v>
      </c>
      <c r="E7861" s="24">
        <v>481.5135498046875</v>
      </c>
      <c r="F7861" s="24">
        <v>311.25820922851562</v>
      </c>
      <c r="G7861" s="24">
        <v>488.97161865234375</v>
      </c>
      <c r="H7861" s="24">
        <v>613.21942138671875</v>
      </c>
    </row>
    <row r="7862" spans="1:8">
      <c r="A7862">
        <v>181</v>
      </c>
      <c r="B7862" t="s">
        <v>443</v>
      </c>
      <c r="C7862">
        <v>21</v>
      </c>
      <c r="D7862" s="24">
        <v>8646.505859375</v>
      </c>
      <c r="E7862" s="24">
        <v>1433.37158203125</v>
      </c>
      <c r="F7862" s="24">
        <v>954.2911376953125</v>
      </c>
      <c r="G7862" s="24">
        <v>1619.088623046875</v>
      </c>
      <c r="H7862" s="24">
        <v>3074.28662109375</v>
      </c>
    </row>
    <row r="7863" spans="1:8">
      <c r="A7863">
        <v>182</v>
      </c>
      <c r="B7863" t="s">
        <v>444</v>
      </c>
      <c r="C7863">
        <v>21</v>
      </c>
      <c r="D7863" s="24">
        <v>6864.4228515625</v>
      </c>
      <c r="E7863" s="24">
        <v>1140.47412109375</v>
      </c>
      <c r="F7863" s="24">
        <v>861.8623046875</v>
      </c>
      <c r="G7863" s="24">
        <v>924.512451171875</v>
      </c>
      <c r="H7863" s="24">
        <v>1628.083984375</v>
      </c>
    </row>
    <row r="7864" spans="1:8">
      <c r="A7864">
        <v>183</v>
      </c>
      <c r="B7864" t="s">
        <v>445</v>
      </c>
      <c r="C7864">
        <v>21</v>
      </c>
      <c r="D7864" s="24">
        <v>9591.49609375</v>
      </c>
      <c r="E7864" s="24">
        <v>1981.8857421875</v>
      </c>
      <c r="F7864" s="24">
        <v>1772.0391845703125</v>
      </c>
      <c r="G7864" s="24">
        <v>1571.420166015625</v>
      </c>
      <c r="H7864" s="24">
        <v>1994.87939453125</v>
      </c>
    </row>
    <row r="7865" spans="1:8">
      <c r="A7865">
        <v>184</v>
      </c>
      <c r="B7865" t="s">
        <v>446</v>
      </c>
      <c r="C7865">
        <v>21</v>
      </c>
      <c r="D7865" s="24">
        <v>13002.4091796875</v>
      </c>
      <c r="E7865" s="24">
        <v>2094.420654296875</v>
      </c>
      <c r="F7865" s="24">
        <v>1789.4891357421875</v>
      </c>
      <c r="G7865" s="24">
        <v>1691.490966796875</v>
      </c>
      <c r="H7865" s="24">
        <v>735.6614990234375</v>
      </c>
    </row>
    <row r="7866" spans="1:8">
      <c r="A7866">
        <v>185</v>
      </c>
      <c r="B7866" t="s">
        <v>447</v>
      </c>
      <c r="C7866">
        <v>21</v>
      </c>
      <c r="D7866" s="24">
        <v>11346.8544921875</v>
      </c>
      <c r="E7866" s="24">
        <v>1717.1175537109375</v>
      </c>
      <c r="F7866" s="24">
        <v>648.20745849609375</v>
      </c>
      <c r="G7866" s="24">
        <v>1372.5205078125</v>
      </c>
      <c r="H7866" s="24">
        <v>436.97393798828125</v>
      </c>
    </row>
    <row r="7867" spans="1:8">
      <c r="A7867">
        <v>186</v>
      </c>
      <c r="B7867" t="s">
        <v>448</v>
      </c>
      <c r="C7867">
        <v>21</v>
      </c>
      <c r="D7867" s="24">
        <v>9704.041015625</v>
      </c>
      <c r="E7867" s="24">
        <v>1956.073486328125</v>
      </c>
      <c r="F7867" s="24">
        <v>1825.4459228515625</v>
      </c>
      <c r="G7867" s="24">
        <v>1485.3297119140625</v>
      </c>
      <c r="H7867" s="24">
        <v>681.838623046875</v>
      </c>
    </row>
    <row r="7868" spans="1:8">
      <c r="A7868">
        <v>187</v>
      </c>
      <c r="B7868" t="s">
        <v>449</v>
      </c>
      <c r="C7868">
        <v>21</v>
      </c>
      <c r="D7868" s="24">
        <v>7984.4765625</v>
      </c>
      <c r="E7868" s="24">
        <v>1684.9833984375</v>
      </c>
      <c r="F7868" s="24">
        <v>1112.465087890625</v>
      </c>
      <c r="G7868" s="24">
        <v>1199.12353515625</v>
      </c>
      <c r="H7868" s="24">
        <v>864.68511962890625</v>
      </c>
    </row>
    <row r="7869" spans="1:8">
      <c r="A7869">
        <v>188</v>
      </c>
      <c r="B7869" t="s">
        <v>450</v>
      </c>
      <c r="C7869">
        <v>21</v>
      </c>
      <c r="D7869" s="24">
        <v>6870.17236328125</v>
      </c>
      <c r="E7869" s="24">
        <v>981.8812255859375</v>
      </c>
      <c r="F7869" s="24">
        <v>489.3123779296875</v>
      </c>
      <c r="G7869" s="24">
        <v>1570.048095703125</v>
      </c>
      <c r="H7869" s="24">
        <v>4263.685546875</v>
      </c>
    </row>
    <row r="7870" spans="1:8">
      <c r="A7870">
        <v>189</v>
      </c>
      <c r="B7870" t="s">
        <v>451</v>
      </c>
      <c r="C7870">
        <v>21</v>
      </c>
      <c r="D7870" s="24">
        <v>31144.78125</v>
      </c>
      <c r="E7870" s="24">
        <v>5437.1015625</v>
      </c>
      <c r="F7870" s="24">
        <v>3488.643310546875</v>
      </c>
      <c r="G7870" s="24">
        <v>4784.77001953125</v>
      </c>
      <c r="H7870" s="24">
        <v>2853.14599609375</v>
      </c>
    </row>
    <row r="7871" spans="1:8">
      <c r="A7871">
        <v>190</v>
      </c>
      <c r="B7871" t="s">
        <v>452</v>
      </c>
      <c r="C7871">
        <v>21</v>
      </c>
      <c r="D7871" s="24">
        <v>5447.45068359375</v>
      </c>
      <c r="E7871" s="24">
        <v>185.81474304199219</v>
      </c>
      <c r="F7871" s="24">
        <v>295.60977172851562</v>
      </c>
      <c r="G7871" s="24">
        <v>748.6368408203125</v>
      </c>
      <c r="H7871" s="24">
        <v>688.55517578125</v>
      </c>
    </row>
    <row r="7872" spans="1:8">
      <c r="A7872">
        <v>191</v>
      </c>
      <c r="B7872" t="s">
        <v>453</v>
      </c>
      <c r="C7872">
        <v>21</v>
      </c>
      <c r="D7872" s="24">
        <v>2545.75244140625</v>
      </c>
      <c r="E7872" s="24">
        <v>985.2852783203125</v>
      </c>
      <c r="F7872" s="24">
        <v>109.59832763671875</v>
      </c>
      <c r="G7872" s="24">
        <v>931.57318115234375</v>
      </c>
      <c r="H7872" s="24">
        <v>183.31698608398438</v>
      </c>
    </row>
    <row r="7873" spans="1:8">
      <c r="A7873">
        <v>192</v>
      </c>
      <c r="B7873" t="s">
        <v>454</v>
      </c>
      <c r="C7873">
        <v>21</v>
      </c>
      <c r="D7873" s="24">
        <v>4288.53515625</v>
      </c>
      <c r="E7873" s="24">
        <v>1049.7005615234375</v>
      </c>
      <c r="F7873" s="24">
        <v>568.33294677734375</v>
      </c>
      <c r="G7873" s="24">
        <v>690.35345458984375</v>
      </c>
      <c r="H7873" s="24">
        <v>559.88079833984375</v>
      </c>
    </row>
    <row r="7874" spans="1:8">
      <c r="A7874">
        <v>193</v>
      </c>
      <c r="B7874" t="s">
        <v>455</v>
      </c>
      <c r="C7874">
        <v>21</v>
      </c>
      <c r="D7874" s="24">
        <v>10868.5712890625</v>
      </c>
      <c r="E7874" s="24">
        <v>1670.9781494140625</v>
      </c>
      <c r="F7874" s="24">
        <v>1190.7548828125</v>
      </c>
      <c r="G7874" s="24">
        <v>1906.4967041015625</v>
      </c>
      <c r="H7874" s="24">
        <v>580.789306640625</v>
      </c>
    </row>
    <row r="7875" spans="1:8">
      <c r="A7875">
        <v>194</v>
      </c>
      <c r="B7875" t="s">
        <v>456</v>
      </c>
      <c r="C7875">
        <v>21</v>
      </c>
      <c r="D7875" s="24">
        <v>23817.767578125</v>
      </c>
      <c r="E7875" s="24">
        <v>3409.779541015625</v>
      </c>
      <c r="F7875" s="24">
        <v>1586.1875</v>
      </c>
      <c r="G7875" s="24">
        <v>2407.965087890625</v>
      </c>
      <c r="H7875" s="24">
        <v>1428.9072265625</v>
      </c>
    </row>
    <row r="7876" spans="1:8">
      <c r="A7876">
        <v>195</v>
      </c>
      <c r="B7876" t="s">
        <v>457</v>
      </c>
      <c r="C7876">
        <v>21</v>
      </c>
      <c r="D7876" s="24">
        <v>33731.1875</v>
      </c>
      <c r="E7876" s="24">
        <v>3882.596923828125</v>
      </c>
      <c r="F7876" s="24">
        <v>1783.935546875</v>
      </c>
      <c r="G7876" s="24">
        <v>1954.2674560546875</v>
      </c>
      <c r="H7876" s="24">
        <v>974.16363525390625</v>
      </c>
    </row>
    <row r="7877" spans="1:8">
      <c r="A7877">
        <v>196</v>
      </c>
      <c r="B7877" t="s">
        <v>458</v>
      </c>
      <c r="C7877">
        <v>21</v>
      </c>
      <c r="D7877" s="24">
        <v>8904.3876953125</v>
      </c>
      <c r="E7877" s="24">
        <v>1725.197265625</v>
      </c>
      <c r="F7877" s="24">
        <v>771.912841796875</v>
      </c>
      <c r="G7877" s="24">
        <v>1272.503662109375</v>
      </c>
      <c r="H7877" s="24">
        <v>797.259765625</v>
      </c>
    </row>
    <row r="7878" spans="1:8">
      <c r="A7878">
        <v>197</v>
      </c>
      <c r="B7878" t="s">
        <v>459</v>
      </c>
      <c r="C7878">
        <v>21</v>
      </c>
      <c r="D7878" s="24">
        <v>9298.1728515625</v>
      </c>
      <c r="E7878" s="24">
        <v>1437.8988037109375</v>
      </c>
      <c r="F7878" s="24">
        <v>1074.309814453125</v>
      </c>
      <c r="G7878" s="24">
        <v>1399.8607177734375</v>
      </c>
      <c r="H7878" s="24">
        <v>1084.484375</v>
      </c>
    </row>
    <row r="7879" spans="1:8">
      <c r="A7879">
        <v>198</v>
      </c>
      <c r="B7879" t="s">
        <v>460</v>
      </c>
      <c r="C7879">
        <v>21</v>
      </c>
      <c r="D7879" s="24">
        <v>15785.5546875</v>
      </c>
      <c r="E7879" s="24">
        <v>1368.57861328125</v>
      </c>
      <c r="F7879" s="24">
        <v>765.539306640625</v>
      </c>
      <c r="G7879" s="24">
        <v>1008.2716674804688</v>
      </c>
      <c r="H7879" s="24">
        <v>630.0941162109375</v>
      </c>
    </row>
    <row r="7880" spans="1:8">
      <c r="A7880">
        <v>199</v>
      </c>
      <c r="B7880" t="s">
        <v>461</v>
      </c>
      <c r="C7880">
        <v>21</v>
      </c>
      <c r="D7880" s="24">
        <v>5522.75439453125</v>
      </c>
      <c r="E7880" s="24">
        <v>934.8135986328125</v>
      </c>
      <c r="F7880" s="24">
        <v>468.4913330078125</v>
      </c>
      <c r="G7880" s="24">
        <v>1017.8724975585938</v>
      </c>
      <c r="H7880" s="24">
        <v>332.10617065429688</v>
      </c>
    </row>
    <row r="7881" spans="1:8">
      <c r="A7881">
        <v>200</v>
      </c>
      <c r="B7881" t="s">
        <v>462</v>
      </c>
      <c r="C7881">
        <v>21</v>
      </c>
      <c r="D7881" s="24">
        <v>6510.98681640625</v>
      </c>
      <c r="E7881" s="24">
        <v>1564.291259765625</v>
      </c>
      <c r="F7881" s="24">
        <v>1351.9324951171875</v>
      </c>
      <c r="G7881" s="24">
        <v>1801.635498046875</v>
      </c>
      <c r="H7881" s="24">
        <v>1263.827880859375</v>
      </c>
    </row>
    <row r="7882" spans="1:8">
      <c r="A7882">
        <v>201</v>
      </c>
      <c r="B7882" t="s">
        <v>463</v>
      </c>
      <c r="C7882">
        <v>21</v>
      </c>
      <c r="D7882" s="24">
        <v>9813.13671875</v>
      </c>
      <c r="E7882" s="24">
        <v>1417.4664306640625</v>
      </c>
      <c r="F7882" s="24">
        <v>541.28912353515625</v>
      </c>
      <c r="G7882" s="24">
        <v>1024.3067626953125</v>
      </c>
      <c r="H7882" s="24">
        <v>985.10003662109375</v>
      </c>
    </row>
    <row r="7883" spans="1:8">
      <c r="A7883">
        <v>202</v>
      </c>
      <c r="B7883" t="s">
        <v>464</v>
      </c>
      <c r="C7883">
        <v>21</v>
      </c>
      <c r="D7883" s="24">
        <v>6609.634765625</v>
      </c>
      <c r="E7883" s="24">
        <v>495.44134521484375</v>
      </c>
      <c r="F7883" s="24">
        <v>724.53509521484375</v>
      </c>
      <c r="G7883" s="24">
        <v>1104.493896484375</v>
      </c>
      <c r="H7883" s="24">
        <v>570.97015380859375</v>
      </c>
    </row>
    <row r="7884" spans="1:8">
      <c r="A7884">
        <v>203</v>
      </c>
      <c r="B7884" t="s">
        <v>465</v>
      </c>
      <c r="C7884">
        <v>21</v>
      </c>
      <c r="D7884" s="24">
        <v>9071.2451171875</v>
      </c>
      <c r="E7884" s="24">
        <v>904.32757568359375</v>
      </c>
      <c r="F7884" s="24">
        <v>593.8426513671875</v>
      </c>
      <c r="G7884" s="24">
        <v>1282.3619384765625</v>
      </c>
      <c r="H7884" s="24">
        <v>1664.6439208984375</v>
      </c>
    </row>
    <row r="7885" spans="1:8">
      <c r="A7885">
        <v>204</v>
      </c>
      <c r="B7885" t="s">
        <v>466</v>
      </c>
      <c r="C7885">
        <v>21</v>
      </c>
      <c r="D7885" s="24">
        <v>12363.2216796875</v>
      </c>
      <c r="E7885" s="24">
        <v>2146.261962890625</v>
      </c>
      <c r="F7885" s="24">
        <v>1440.6702880859375</v>
      </c>
      <c r="G7885" s="24">
        <v>1780.5086669921875</v>
      </c>
      <c r="H7885" s="24">
        <v>1416.025634765625</v>
      </c>
    </row>
    <row r="7886" spans="1:8">
      <c r="A7886">
        <v>205</v>
      </c>
      <c r="B7886" t="s">
        <v>467</v>
      </c>
      <c r="C7886">
        <v>21</v>
      </c>
      <c r="D7886" s="24">
        <v>4465.94482421875</v>
      </c>
      <c r="E7886" s="24">
        <v>487.19186401367188</v>
      </c>
      <c r="F7886" s="24">
        <v>633.2867431640625</v>
      </c>
      <c r="G7886" s="24">
        <v>1459.7386474609375</v>
      </c>
      <c r="H7886" s="24">
        <v>752.2542724609375</v>
      </c>
    </row>
    <row r="7887" spans="1:8">
      <c r="A7887">
        <v>206</v>
      </c>
      <c r="B7887" t="s">
        <v>468</v>
      </c>
      <c r="C7887">
        <v>21</v>
      </c>
      <c r="D7887" s="24">
        <v>6097.5263671875</v>
      </c>
      <c r="E7887" s="24">
        <v>1351.49658203125</v>
      </c>
      <c r="F7887" s="24">
        <v>380.90420532226562</v>
      </c>
      <c r="G7887" s="24">
        <v>270.19827270507812</v>
      </c>
      <c r="H7887" s="24">
        <v>-297.210693359375</v>
      </c>
    </row>
    <row r="7888" spans="1:8">
      <c r="A7888">
        <v>207</v>
      </c>
      <c r="B7888" t="s">
        <v>469</v>
      </c>
      <c r="C7888">
        <v>21</v>
      </c>
      <c r="D7888" s="24">
        <v>31226.34765625</v>
      </c>
      <c r="E7888" s="24">
        <v>5993.89111328125</v>
      </c>
      <c r="F7888" s="24">
        <v>3959.034912109375</v>
      </c>
      <c r="G7888" s="24">
        <v>4393.2607421875</v>
      </c>
      <c r="H7888" s="24">
        <v>3571.76025390625</v>
      </c>
    </row>
    <row r="7889" spans="1:8">
      <c r="A7889">
        <v>208</v>
      </c>
      <c r="B7889" t="s">
        <v>470</v>
      </c>
      <c r="C7889">
        <v>21</v>
      </c>
      <c r="D7889" s="24">
        <v>16662.388671875</v>
      </c>
      <c r="E7889" s="24">
        <v>2721.509765625</v>
      </c>
      <c r="F7889" s="24">
        <v>1699.1717529296875</v>
      </c>
      <c r="G7889" s="24">
        <v>2106.884765625</v>
      </c>
      <c r="H7889" s="24">
        <v>1862.435791015625</v>
      </c>
    </row>
    <row r="7890" spans="1:8">
      <c r="A7890">
        <v>209</v>
      </c>
      <c r="B7890" t="s">
        <v>471</v>
      </c>
      <c r="C7890">
        <v>21</v>
      </c>
      <c r="D7890" s="24">
        <v>10647.3623046875</v>
      </c>
      <c r="E7890" s="24">
        <v>1573.748291015625</v>
      </c>
      <c r="F7890" s="24">
        <v>922.3255615234375</v>
      </c>
      <c r="G7890" s="24">
        <v>1128.7640380859375</v>
      </c>
      <c r="H7890" s="24">
        <v>242.42816162109375</v>
      </c>
    </row>
    <row r="7891" spans="1:8">
      <c r="A7891">
        <v>210</v>
      </c>
      <c r="B7891" t="s">
        <v>472</v>
      </c>
      <c r="C7891">
        <v>21</v>
      </c>
      <c r="D7891" s="24">
        <v>19593.0390625</v>
      </c>
      <c r="E7891" s="24">
        <v>2815.93994140625</v>
      </c>
      <c r="F7891" s="24">
        <v>1962.584228515625</v>
      </c>
      <c r="G7891" s="24">
        <v>2380.626953125</v>
      </c>
      <c r="H7891" s="24">
        <v>1192.697509765625</v>
      </c>
    </row>
    <row r="7892" spans="1:8">
      <c r="A7892">
        <v>211</v>
      </c>
      <c r="B7892" t="s">
        <v>473</v>
      </c>
      <c r="C7892">
        <v>21</v>
      </c>
      <c r="D7892" s="24">
        <v>11148.962890625</v>
      </c>
      <c r="E7892" s="24">
        <v>1925.74365234375</v>
      </c>
      <c r="F7892" s="24">
        <v>1507.167724609375</v>
      </c>
      <c r="G7892" s="24">
        <v>1908.364013671875</v>
      </c>
      <c r="H7892" s="24">
        <v>913.16668701171875</v>
      </c>
    </row>
    <row r="7893" spans="1:8">
      <c r="A7893">
        <v>212</v>
      </c>
      <c r="B7893" t="s">
        <v>474</v>
      </c>
      <c r="C7893">
        <v>21</v>
      </c>
      <c r="D7893" s="24">
        <v>6180.65380859375</v>
      </c>
      <c r="E7893" s="24">
        <v>673.55303955078125</v>
      </c>
      <c r="F7893" s="24">
        <v>734.5615234375</v>
      </c>
      <c r="G7893" s="24">
        <v>760.31402587890625</v>
      </c>
      <c r="H7893" s="24">
        <v>739.91754150390625</v>
      </c>
    </row>
    <row r="7894" spans="1:8">
      <c r="A7894">
        <v>213</v>
      </c>
      <c r="B7894" t="s">
        <v>475</v>
      </c>
      <c r="C7894">
        <v>21</v>
      </c>
      <c r="D7894" s="24">
        <v>6192.27587890625</v>
      </c>
      <c r="E7894" s="24">
        <v>858.73974609375</v>
      </c>
      <c r="F7894" s="24">
        <v>946.5047607421875</v>
      </c>
      <c r="G7894" s="24">
        <v>863.44354248046875</v>
      </c>
      <c r="H7894" s="24">
        <v>847.626953125</v>
      </c>
    </row>
    <row r="7895" spans="1:8">
      <c r="A7895">
        <v>214</v>
      </c>
      <c r="B7895" t="s">
        <v>476</v>
      </c>
      <c r="C7895">
        <v>21</v>
      </c>
      <c r="D7895" s="24">
        <v>2187.537841796875</v>
      </c>
      <c r="E7895" s="24">
        <v>577.85003662109375</v>
      </c>
      <c r="F7895" s="24">
        <v>179.84074401855469</v>
      </c>
      <c r="G7895" s="24">
        <v>1015.629150390625</v>
      </c>
      <c r="H7895" s="24">
        <v>696.27435302734375</v>
      </c>
    </row>
    <row r="7896" spans="1:8">
      <c r="A7896">
        <v>215</v>
      </c>
      <c r="B7896" t="s">
        <v>477</v>
      </c>
      <c r="C7896">
        <v>21</v>
      </c>
      <c r="D7896" s="24">
        <v>3880.906005859375</v>
      </c>
      <c r="E7896" s="24">
        <v>713.692626953125</v>
      </c>
      <c r="F7896" s="24">
        <v>-287.08489990234375</v>
      </c>
      <c r="G7896" s="24">
        <v>266.64651489257812</v>
      </c>
      <c r="H7896" s="24">
        <v>261.1793212890625</v>
      </c>
    </row>
    <row r="7897" spans="1:8">
      <c r="A7897">
        <v>216</v>
      </c>
      <c r="B7897" t="s">
        <v>478</v>
      </c>
      <c r="C7897">
        <v>21</v>
      </c>
      <c r="D7897" s="24">
        <v>2902.3984375</v>
      </c>
      <c r="E7897" s="24">
        <v>940.74725341796875</v>
      </c>
      <c r="F7897" s="24">
        <v>484.19476318359375</v>
      </c>
      <c r="G7897" s="24">
        <v>1100.70703125</v>
      </c>
      <c r="H7897" s="24">
        <v>752.698486328125</v>
      </c>
    </row>
    <row r="7898" spans="1:8">
      <c r="A7898">
        <v>217</v>
      </c>
      <c r="B7898" t="s">
        <v>479</v>
      </c>
      <c r="C7898">
        <v>21</v>
      </c>
      <c r="D7898" s="24">
        <v>5911.18701171875</v>
      </c>
      <c r="E7898" s="24">
        <v>1098.7940673828125</v>
      </c>
      <c r="F7898" s="24">
        <v>887.16436767578125</v>
      </c>
      <c r="G7898" s="24">
        <v>1298.2530517578125</v>
      </c>
      <c r="H7898" s="24">
        <v>746.8773193359375</v>
      </c>
    </row>
    <row r="7899" spans="1:8">
      <c r="A7899">
        <v>218</v>
      </c>
      <c r="B7899" t="s">
        <v>480</v>
      </c>
      <c r="C7899">
        <v>21</v>
      </c>
      <c r="D7899" s="24">
        <v>12221.1943359375</v>
      </c>
      <c r="E7899" s="24">
        <v>2217.302734375</v>
      </c>
      <c r="F7899" s="24">
        <v>1348.81396484375</v>
      </c>
      <c r="G7899" s="24">
        <v>1594.77685546875</v>
      </c>
      <c r="H7899" s="24">
        <v>596.553466796875</v>
      </c>
    </row>
    <row r="7900" spans="1:8">
      <c r="A7900">
        <v>219</v>
      </c>
      <c r="B7900" t="s">
        <v>481</v>
      </c>
      <c r="C7900">
        <v>21</v>
      </c>
      <c r="D7900" s="24">
        <v>10054.92578125</v>
      </c>
      <c r="E7900" s="24">
        <v>1627.2725830078125</v>
      </c>
      <c r="F7900" s="24">
        <v>876.52667236328125</v>
      </c>
      <c r="G7900" s="24">
        <v>1349.0618896484375</v>
      </c>
      <c r="H7900" s="24">
        <v>658.060791015625</v>
      </c>
    </row>
    <row r="7901" spans="1:8">
      <c r="A7901">
        <v>220</v>
      </c>
      <c r="B7901" t="s">
        <v>482</v>
      </c>
      <c r="C7901">
        <v>21</v>
      </c>
      <c r="D7901" s="24">
        <v>12742.3544921875</v>
      </c>
      <c r="E7901" s="24">
        <v>1688.8426513671875</v>
      </c>
      <c r="F7901" s="24">
        <v>1256.6265869140625</v>
      </c>
      <c r="G7901" s="24">
        <v>1384.580322265625</v>
      </c>
      <c r="H7901" s="24">
        <v>423.049072265625</v>
      </c>
    </row>
    <row r="7902" spans="1:8">
      <c r="A7902">
        <v>221</v>
      </c>
      <c r="B7902" t="s">
        <v>483</v>
      </c>
      <c r="C7902">
        <v>21</v>
      </c>
      <c r="D7902" s="24">
        <v>5697.92529296875</v>
      </c>
      <c r="E7902" s="24">
        <v>1142.134521484375</v>
      </c>
      <c r="F7902" s="24">
        <v>543.13238525390625</v>
      </c>
      <c r="G7902" s="24">
        <v>888.13238525390625</v>
      </c>
      <c r="H7902" s="24">
        <v>-2572.318603515625</v>
      </c>
    </row>
    <row r="7903" spans="1:8">
      <c r="A7903">
        <v>222</v>
      </c>
      <c r="B7903" t="s">
        <v>484</v>
      </c>
      <c r="C7903">
        <v>21</v>
      </c>
      <c r="D7903" s="24">
        <v>30117.728515625</v>
      </c>
      <c r="E7903" s="24">
        <v>4130.47998046875</v>
      </c>
      <c r="F7903" s="24">
        <v>2738.71826171875</v>
      </c>
      <c r="G7903" s="24">
        <v>3650.478759765625</v>
      </c>
      <c r="H7903" s="24">
        <v>987.67059326171875</v>
      </c>
    </row>
    <row r="7904" spans="1:8">
      <c r="A7904">
        <v>223</v>
      </c>
      <c r="B7904" t="s">
        <v>485</v>
      </c>
      <c r="C7904">
        <v>21</v>
      </c>
      <c r="D7904" s="24">
        <v>12802.6650390625</v>
      </c>
      <c r="E7904" s="24">
        <v>2170.08154296875</v>
      </c>
      <c r="F7904" s="24">
        <v>2155.41015625</v>
      </c>
      <c r="G7904" s="24">
        <v>2565.53955078125</v>
      </c>
      <c r="H7904" s="24">
        <v>1114.5137939453125</v>
      </c>
    </row>
    <row r="7905" spans="1:8">
      <c r="A7905">
        <v>224</v>
      </c>
      <c r="B7905" t="s">
        <v>486</v>
      </c>
      <c r="C7905">
        <v>21</v>
      </c>
      <c r="D7905" s="24">
        <v>15700.5693359375</v>
      </c>
      <c r="E7905" s="24">
        <v>2216.8994140625</v>
      </c>
      <c r="F7905" s="24">
        <v>1474.25390625</v>
      </c>
      <c r="G7905" s="24">
        <v>1846.6612548828125</v>
      </c>
      <c r="H7905" s="24">
        <v>1560.8876953125</v>
      </c>
    </row>
    <row r="7906" spans="1:8">
      <c r="A7906">
        <v>225</v>
      </c>
      <c r="B7906" t="s">
        <v>487</v>
      </c>
      <c r="C7906">
        <v>21</v>
      </c>
      <c r="D7906" s="24">
        <v>22478.724609375</v>
      </c>
      <c r="E7906" s="24">
        <v>3295.874267578125</v>
      </c>
      <c r="F7906" s="24">
        <v>2460.784912109375</v>
      </c>
      <c r="G7906" s="24">
        <v>2112.980712890625</v>
      </c>
      <c r="H7906" s="24">
        <v>1398.0301513671875</v>
      </c>
    </row>
    <row r="7907" spans="1:8">
      <c r="A7907">
        <v>226</v>
      </c>
      <c r="B7907" t="s">
        <v>488</v>
      </c>
      <c r="C7907">
        <v>21</v>
      </c>
      <c r="D7907" s="24">
        <v>22287.591796875</v>
      </c>
      <c r="E7907" s="24">
        <v>2881.96484375</v>
      </c>
      <c r="F7907" s="24">
        <v>2457.508544921875</v>
      </c>
      <c r="G7907" s="24">
        <v>1882.9766845703125</v>
      </c>
      <c r="H7907" s="24">
        <v>1542.909423828125</v>
      </c>
    </row>
    <row r="7908" spans="1:8">
      <c r="A7908">
        <v>227</v>
      </c>
      <c r="B7908" t="s">
        <v>489</v>
      </c>
      <c r="C7908">
        <v>21</v>
      </c>
      <c r="D7908" s="24">
        <v>11644.4013671875</v>
      </c>
      <c r="E7908" s="24">
        <v>1430.0546875</v>
      </c>
      <c r="F7908" s="24">
        <v>1185.5819091796875</v>
      </c>
      <c r="G7908" s="24">
        <v>531.19451904296875</v>
      </c>
      <c r="H7908" s="24">
        <v>172.66365051269531</v>
      </c>
    </row>
    <row r="7909" spans="1:8">
      <c r="A7909">
        <v>228</v>
      </c>
      <c r="B7909" t="s">
        <v>490</v>
      </c>
      <c r="C7909">
        <v>21</v>
      </c>
      <c r="D7909" s="24">
        <v>8168.46484375</v>
      </c>
      <c r="E7909" s="24">
        <v>1061.72265625</v>
      </c>
      <c r="F7909" s="24">
        <v>848.28857421875</v>
      </c>
      <c r="G7909" s="24">
        <v>1146.039306640625</v>
      </c>
      <c r="H7909" s="24">
        <v>-815.32415771484375</v>
      </c>
    </row>
    <row r="7910" spans="1:8">
      <c r="A7910">
        <v>229</v>
      </c>
      <c r="B7910" t="s">
        <v>491</v>
      </c>
      <c r="C7910">
        <v>21</v>
      </c>
      <c r="D7910" s="24">
        <v>15154.896484375</v>
      </c>
      <c r="E7910" s="24">
        <v>957.2398681640625</v>
      </c>
      <c r="F7910" s="24">
        <v>1359.791748046875</v>
      </c>
      <c r="G7910" s="24">
        <v>2633.080810546875</v>
      </c>
      <c r="H7910" s="24">
        <v>-158.47445678710938</v>
      </c>
    </row>
    <row r="7911" spans="1:8">
      <c r="A7911">
        <v>230</v>
      </c>
      <c r="B7911" t="s">
        <v>492</v>
      </c>
      <c r="C7911">
        <v>21</v>
      </c>
      <c r="D7911" s="24">
        <v>9050.77734375</v>
      </c>
      <c r="E7911" s="24">
        <v>1378.73046875</v>
      </c>
      <c r="F7911" s="24">
        <v>802.04296875</v>
      </c>
      <c r="G7911" s="24">
        <v>1279.86328125</v>
      </c>
      <c r="H7911" s="24">
        <v>562.94097900390625</v>
      </c>
    </row>
    <row r="7912" spans="1:8">
      <c r="A7912">
        <v>231</v>
      </c>
      <c r="B7912" t="s">
        <v>493</v>
      </c>
      <c r="C7912">
        <v>21</v>
      </c>
      <c r="D7912" s="24">
        <v>16740.466796875</v>
      </c>
      <c r="E7912" s="24">
        <v>4133.3486328125</v>
      </c>
      <c r="F7912" s="24">
        <v>1074.8128662109375</v>
      </c>
      <c r="G7912" s="24">
        <v>1335.4132080078125</v>
      </c>
      <c r="H7912" s="24">
        <v>844.167724609375</v>
      </c>
    </row>
    <row r="7913" spans="1:8">
      <c r="A7913">
        <v>232</v>
      </c>
      <c r="B7913" t="s">
        <v>494</v>
      </c>
      <c r="C7913">
        <v>21</v>
      </c>
      <c r="D7913" s="24">
        <v>11134.357421875</v>
      </c>
      <c r="E7913" s="24">
        <v>2506.598388671875</v>
      </c>
      <c r="F7913" s="24">
        <v>2686.39599609375</v>
      </c>
      <c r="G7913" s="24">
        <v>2207.815185546875</v>
      </c>
      <c r="H7913" s="24">
        <v>2075.4443359375</v>
      </c>
    </row>
    <row r="7914" spans="1:8">
      <c r="A7914">
        <v>233</v>
      </c>
      <c r="B7914" t="s">
        <v>495</v>
      </c>
      <c r="C7914">
        <v>21</v>
      </c>
      <c r="D7914" s="24">
        <v>2774.7802734375</v>
      </c>
      <c r="E7914" s="24">
        <v>616.4952392578125</v>
      </c>
      <c r="F7914" s="24">
        <v>594.6644287109375</v>
      </c>
      <c r="G7914" s="24">
        <v>664.47314453125</v>
      </c>
      <c r="H7914" s="24">
        <v>319.1094970703125</v>
      </c>
    </row>
    <row r="7915" spans="1:8">
      <c r="A7915">
        <v>234</v>
      </c>
      <c r="B7915" t="s">
        <v>496</v>
      </c>
      <c r="C7915">
        <v>21</v>
      </c>
      <c r="D7915" s="24">
        <v>8195.162109375</v>
      </c>
      <c r="E7915" s="24">
        <v>1049.874267578125</v>
      </c>
      <c r="F7915" s="24">
        <v>757.40521240234375</v>
      </c>
      <c r="G7915" s="24">
        <v>1501.12060546875</v>
      </c>
      <c r="H7915" s="24">
        <v>1389.88525390625</v>
      </c>
    </row>
    <row r="7916" spans="1:8">
      <c r="A7916">
        <v>235</v>
      </c>
      <c r="B7916" t="s">
        <v>497</v>
      </c>
      <c r="C7916">
        <v>21</v>
      </c>
      <c r="D7916" s="24">
        <v>13378.8671875</v>
      </c>
      <c r="E7916" s="24">
        <v>2252.44580078125</v>
      </c>
      <c r="F7916" s="24">
        <v>1921.80908203125</v>
      </c>
      <c r="G7916" s="24">
        <v>1741.7584228515625</v>
      </c>
      <c r="H7916" s="24">
        <v>1177.811767578125</v>
      </c>
    </row>
    <row r="7917" spans="1:8">
      <c r="A7917">
        <v>236</v>
      </c>
      <c r="B7917" t="s">
        <v>498</v>
      </c>
      <c r="C7917">
        <v>21</v>
      </c>
      <c r="D7917" s="24">
        <v>10407.734375</v>
      </c>
      <c r="E7917" s="24">
        <v>1458.8734130859375</v>
      </c>
      <c r="F7917" s="24">
        <v>837.37103271484375</v>
      </c>
      <c r="G7917" s="24">
        <v>1293.5447998046875</v>
      </c>
      <c r="H7917" s="24">
        <v>426.78903198242188</v>
      </c>
    </row>
    <row r="7918" spans="1:8">
      <c r="A7918">
        <v>237</v>
      </c>
      <c r="B7918" t="s">
        <v>499</v>
      </c>
      <c r="C7918">
        <v>21</v>
      </c>
      <c r="D7918" s="24">
        <v>2555.826171875</v>
      </c>
      <c r="E7918" s="24">
        <v>411.683349609375</v>
      </c>
      <c r="F7918" s="24">
        <v>-175.189697265625</v>
      </c>
      <c r="G7918" s="24">
        <v>554.88128662109375</v>
      </c>
      <c r="H7918" s="24">
        <v>-214.54319763183594</v>
      </c>
    </row>
    <row r="7919" spans="1:8">
      <c r="A7919">
        <v>238</v>
      </c>
      <c r="B7919" t="s">
        <v>500</v>
      </c>
      <c r="C7919">
        <v>21</v>
      </c>
      <c r="D7919" s="24">
        <v>4524.90087890625</v>
      </c>
      <c r="E7919" s="24">
        <v>640.5562744140625</v>
      </c>
      <c r="F7919" s="24">
        <v>525.022216796875</v>
      </c>
      <c r="G7919" s="24">
        <v>803.64642333984375</v>
      </c>
      <c r="H7919" s="24">
        <v>188.00146484375</v>
      </c>
    </row>
    <row r="7920" spans="1:8">
      <c r="A7920">
        <v>239</v>
      </c>
      <c r="B7920" t="s">
        <v>501</v>
      </c>
      <c r="C7920">
        <v>21</v>
      </c>
      <c r="D7920" s="24">
        <v>2536.935302734375</v>
      </c>
      <c r="E7920" s="24">
        <v>397.52703857421875</v>
      </c>
      <c r="F7920" s="24">
        <v>110.79794311523438</v>
      </c>
      <c r="G7920" s="24">
        <v>840.60919189453125</v>
      </c>
      <c r="H7920" s="24">
        <v>221.81489562988281</v>
      </c>
    </row>
    <row r="7921" spans="1:8">
      <c r="A7921">
        <v>240</v>
      </c>
      <c r="B7921" t="s">
        <v>502</v>
      </c>
      <c r="C7921">
        <v>21</v>
      </c>
      <c r="D7921" s="24">
        <v>761.2901611328125</v>
      </c>
      <c r="E7921" s="24">
        <v>489.66714477539062</v>
      </c>
      <c r="F7921" s="24">
        <v>317.06509399414062</v>
      </c>
      <c r="G7921" s="24">
        <v>644.98345947265625</v>
      </c>
      <c r="H7921" s="24">
        <v>1630.743896484375</v>
      </c>
    </row>
    <row r="7922" spans="1:8">
      <c r="A7922">
        <v>241</v>
      </c>
      <c r="B7922" t="s">
        <v>503</v>
      </c>
      <c r="C7922">
        <v>21</v>
      </c>
      <c r="D7922" s="24">
        <v>14926.455078125</v>
      </c>
      <c r="E7922" s="24">
        <v>2428.24169921875</v>
      </c>
      <c r="F7922" s="24">
        <v>1317.6002197265625</v>
      </c>
      <c r="G7922" s="24">
        <v>1835.2393798828125</v>
      </c>
      <c r="H7922" s="24">
        <v>1396.3516845703125</v>
      </c>
    </row>
    <row r="7923" spans="1:8">
      <c r="A7923">
        <v>242</v>
      </c>
      <c r="B7923" t="s">
        <v>504</v>
      </c>
      <c r="C7923">
        <v>21</v>
      </c>
      <c r="D7923" s="24">
        <v>17577.513671875</v>
      </c>
      <c r="E7923" s="24">
        <v>2490.13916015625</v>
      </c>
      <c r="F7923" s="24">
        <v>924.28485107421875</v>
      </c>
      <c r="G7923" s="24">
        <v>1623.1732177734375</v>
      </c>
      <c r="H7923" s="24">
        <v>766.47296142578125</v>
      </c>
    </row>
    <row r="7924" spans="1:8">
      <c r="A7924">
        <v>243</v>
      </c>
      <c r="B7924" t="s">
        <v>505</v>
      </c>
      <c r="C7924">
        <v>21</v>
      </c>
      <c r="D7924" s="24">
        <v>10178.5380859375</v>
      </c>
      <c r="E7924" s="24">
        <v>1588.76025390625</v>
      </c>
      <c r="F7924" s="24">
        <v>991.9146728515625</v>
      </c>
      <c r="G7924" s="24">
        <v>1382.4453125</v>
      </c>
      <c r="H7924" s="24">
        <v>1018.5944213867188</v>
      </c>
    </row>
    <row r="7925" spans="1:8">
      <c r="A7925">
        <v>244</v>
      </c>
      <c r="B7925" t="s">
        <v>506</v>
      </c>
      <c r="C7925">
        <v>21</v>
      </c>
      <c r="D7925" s="24">
        <v>20700.388671875</v>
      </c>
      <c r="E7925" s="24">
        <v>3228.9326171875</v>
      </c>
      <c r="F7925" s="24">
        <v>1735.093994140625</v>
      </c>
      <c r="G7925" s="24">
        <v>2211.1748046875</v>
      </c>
      <c r="H7925" s="24">
        <v>985.4063720703125</v>
      </c>
    </row>
    <row r="7926" spans="1:8">
      <c r="A7926">
        <v>245</v>
      </c>
      <c r="B7926" t="s">
        <v>507</v>
      </c>
      <c r="C7926">
        <v>21</v>
      </c>
      <c r="D7926" s="24">
        <v>7697.95556640625</v>
      </c>
      <c r="E7926" s="24">
        <v>743.8614501953125</v>
      </c>
      <c r="F7926" s="24">
        <v>426.0491943359375</v>
      </c>
      <c r="G7926" s="24">
        <v>822.122314453125</v>
      </c>
      <c r="H7926" s="24">
        <v>742.5550537109375</v>
      </c>
    </row>
    <row r="7927" spans="1:8">
      <c r="A7927">
        <v>246</v>
      </c>
      <c r="B7927" t="s">
        <v>508</v>
      </c>
      <c r="C7927">
        <v>21</v>
      </c>
      <c r="D7927" s="24">
        <v>9942.9482421875</v>
      </c>
      <c r="E7927" s="24">
        <v>1301.845703125</v>
      </c>
      <c r="F7927" s="24">
        <v>-846.83428955078125</v>
      </c>
      <c r="G7927" s="24">
        <v>-2858.137451171875</v>
      </c>
      <c r="H7927" s="24">
        <v>-998.54876708984375</v>
      </c>
    </row>
    <row r="7928" spans="1:8">
      <c r="A7928">
        <v>247</v>
      </c>
      <c r="B7928" t="s">
        <v>509</v>
      </c>
      <c r="C7928">
        <v>21</v>
      </c>
      <c r="D7928" s="24">
        <v>9481.482421875</v>
      </c>
      <c r="E7928" s="24">
        <v>844.61590576171875</v>
      </c>
      <c r="F7928" s="24">
        <v>194.68672180175781</v>
      </c>
      <c r="G7928" s="24">
        <v>502.66763305664062</v>
      </c>
      <c r="H7928" s="24">
        <v>568.940673828125</v>
      </c>
    </row>
    <row r="7929" spans="1:8">
      <c r="A7929">
        <v>248</v>
      </c>
      <c r="B7929" t="s">
        <v>510</v>
      </c>
      <c r="C7929">
        <v>21</v>
      </c>
      <c r="D7929" s="24">
        <v>20024.548828125</v>
      </c>
      <c r="E7929" s="24">
        <v>2610.56494140625</v>
      </c>
      <c r="F7929" s="24">
        <v>1743.457275390625</v>
      </c>
      <c r="G7929" s="24">
        <v>1938.3609619140625</v>
      </c>
      <c r="H7929" s="24">
        <v>1437.3453369140625</v>
      </c>
    </row>
    <row r="7930" spans="1:8">
      <c r="A7930">
        <v>249</v>
      </c>
      <c r="B7930" t="s">
        <v>511</v>
      </c>
      <c r="C7930">
        <v>21</v>
      </c>
      <c r="D7930" s="24">
        <v>6424.9580078125</v>
      </c>
      <c r="E7930" s="24">
        <v>850.90570068359375</v>
      </c>
      <c r="F7930" s="24">
        <v>450.35098266601562</v>
      </c>
      <c r="G7930" s="24">
        <v>1052.69775390625</v>
      </c>
      <c r="H7930" s="24">
        <v>289.99838256835938</v>
      </c>
    </row>
    <row r="7931" spans="1:8">
      <c r="A7931">
        <v>250</v>
      </c>
      <c r="B7931" t="s">
        <v>512</v>
      </c>
      <c r="C7931">
        <v>21</v>
      </c>
      <c r="D7931" s="24">
        <v>36372.640625</v>
      </c>
      <c r="E7931" s="24">
        <v>4630.0166015625</v>
      </c>
      <c r="F7931" s="24">
        <v>3746.361572265625</v>
      </c>
      <c r="G7931" s="24">
        <v>4753.9716796875</v>
      </c>
      <c r="H7931" s="24">
        <v>2711.480712890625</v>
      </c>
    </row>
    <row r="7932" spans="1:8">
      <c r="A7932">
        <v>251</v>
      </c>
      <c r="B7932" t="s">
        <v>513</v>
      </c>
      <c r="C7932">
        <v>21</v>
      </c>
      <c r="D7932" s="24">
        <v>5324.19140625</v>
      </c>
      <c r="E7932" s="24">
        <v>986.22003173828125</v>
      </c>
      <c r="F7932" s="24">
        <v>660.89117431640625</v>
      </c>
      <c r="G7932" s="24">
        <v>719.80181884765625</v>
      </c>
      <c r="H7932" s="24">
        <v>459.45831298828125</v>
      </c>
    </row>
    <row r="7933" spans="1:8">
      <c r="A7933">
        <v>252</v>
      </c>
      <c r="B7933" t="s">
        <v>514</v>
      </c>
      <c r="C7933">
        <v>21</v>
      </c>
      <c r="D7933" s="24">
        <v>7212.82666015625</v>
      </c>
      <c r="E7933" s="24">
        <v>2007.1876220703125</v>
      </c>
      <c r="F7933" s="24">
        <v>1503.980224609375</v>
      </c>
      <c r="G7933" s="24">
        <v>1222.4044189453125</v>
      </c>
      <c r="H7933" s="24">
        <v>830.4210205078125</v>
      </c>
    </row>
    <row r="7934" spans="1:8">
      <c r="A7934">
        <v>253</v>
      </c>
      <c r="B7934" t="s">
        <v>515</v>
      </c>
      <c r="C7934">
        <v>21</v>
      </c>
      <c r="D7934" s="24">
        <v>14887.0703125</v>
      </c>
      <c r="E7934" s="24">
        <v>2730.1337890625</v>
      </c>
      <c r="F7934" s="24">
        <v>2208.96630859375</v>
      </c>
      <c r="G7934" s="24">
        <v>3472.734130859375</v>
      </c>
      <c r="H7934" s="24">
        <v>2262.6181640625</v>
      </c>
    </row>
    <row r="7935" spans="1:8">
      <c r="A7935">
        <v>254</v>
      </c>
      <c r="B7935" t="s">
        <v>516</v>
      </c>
      <c r="C7935">
        <v>21</v>
      </c>
      <c r="D7935" s="24">
        <v>5256.75390625</v>
      </c>
      <c r="E7935" s="24">
        <v>757.10308837890625</v>
      </c>
      <c r="F7935" s="24">
        <v>686.58514404296875</v>
      </c>
      <c r="G7935" s="24">
        <v>203.79803466796875</v>
      </c>
      <c r="H7935" s="24">
        <v>222.72061157226562</v>
      </c>
    </row>
    <row r="7936" spans="1:8">
      <c r="A7936">
        <v>255</v>
      </c>
      <c r="B7936" t="s">
        <v>517</v>
      </c>
      <c r="C7936">
        <v>21</v>
      </c>
      <c r="D7936" s="24">
        <v>9386.8837890625</v>
      </c>
      <c r="E7936" s="24">
        <v>2079.25390625</v>
      </c>
      <c r="F7936" s="24">
        <v>-64.049201965332031</v>
      </c>
      <c r="G7936" s="24">
        <v>-327.69561767578125</v>
      </c>
      <c r="H7936" s="24">
        <v>-759.6461181640625</v>
      </c>
    </row>
    <row r="7937" spans="1:8">
      <c r="A7937">
        <v>256</v>
      </c>
      <c r="B7937" t="s">
        <v>518</v>
      </c>
      <c r="C7937">
        <v>21</v>
      </c>
      <c r="D7937" s="24">
        <v>14377.76171875</v>
      </c>
      <c r="E7937" s="24">
        <v>2252.247314453125</v>
      </c>
      <c r="F7937" s="24">
        <v>1433.6339111328125</v>
      </c>
      <c r="G7937" s="24">
        <v>813.16473388671875</v>
      </c>
      <c r="H7937" s="24">
        <v>1395.21337890625</v>
      </c>
    </row>
    <row r="7938" spans="1:8">
      <c r="A7938">
        <v>257</v>
      </c>
      <c r="B7938" t="s">
        <v>519</v>
      </c>
      <c r="C7938">
        <v>21</v>
      </c>
      <c r="D7938" s="24">
        <v>2750.277099609375</v>
      </c>
      <c r="E7938" s="24">
        <v>247.12982177734375</v>
      </c>
      <c r="F7938" s="24">
        <v>877.6064453125</v>
      </c>
      <c r="G7938" s="24">
        <v>376.90457153320312</v>
      </c>
      <c r="H7938" s="24">
        <v>1044.9383544921875</v>
      </c>
    </row>
    <row r="7939" spans="1:8">
      <c r="A7939">
        <v>258</v>
      </c>
      <c r="B7939" t="s">
        <v>520</v>
      </c>
      <c r="C7939">
        <v>21</v>
      </c>
      <c r="D7939" s="24">
        <v>7663.78271484375</v>
      </c>
      <c r="E7939" s="24">
        <v>1486.42431640625</v>
      </c>
      <c r="F7939" s="24">
        <v>-280.92584228515625</v>
      </c>
      <c r="G7939" s="24">
        <v>1665.393310546875</v>
      </c>
      <c r="H7939" s="24">
        <v>1921.8116455078125</v>
      </c>
    </row>
    <row r="7940" spans="1:8">
      <c r="A7940">
        <v>259</v>
      </c>
      <c r="B7940" t="s">
        <v>521</v>
      </c>
      <c r="C7940">
        <v>21</v>
      </c>
      <c r="D7940" s="24">
        <v>3249.69580078125</v>
      </c>
      <c r="E7940" s="24">
        <v>353.16778564453125</v>
      </c>
      <c r="F7940" s="24">
        <v>521.1944580078125</v>
      </c>
      <c r="G7940" s="24">
        <v>357.69488525390625</v>
      </c>
      <c r="H7940" s="24">
        <v>376.94668579101562</v>
      </c>
    </row>
    <row r="7941" spans="1:8">
      <c r="A7941">
        <v>260</v>
      </c>
      <c r="B7941" t="s">
        <v>522</v>
      </c>
      <c r="C7941">
        <v>21</v>
      </c>
      <c r="D7941" s="24">
        <v>5400.400390625</v>
      </c>
      <c r="E7941" s="24">
        <v>1075.8187255859375</v>
      </c>
      <c r="F7941" s="24">
        <v>497.33584594726562</v>
      </c>
      <c r="G7941" s="24">
        <v>1306.14306640625</v>
      </c>
      <c r="H7941" s="24">
        <v>846.41290283203125</v>
      </c>
    </row>
    <row r="7942" spans="1:8">
      <c r="A7942">
        <v>261</v>
      </c>
      <c r="B7942" t="s">
        <v>523</v>
      </c>
      <c r="C7942">
        <v>21</v>
      </c>
      <c r="D7942" s="24">
        <v>-921.7471923828125</v>
      </c>
      <c r="E7942" s="24">
        <v>-65.258804321289062</v>
      </c>
      <c r="F7942" s="24">
        <v>457.62503051757812</v>
      </c>
      <c r="G7942" s="24">
        <v>153.25013732910156</v>
      </c>
      <c r="H7942" s="24">
        <v>609.4052734375</v>
      </c>
    </row>
    <row r="7943" spans="1:8">
      <c r="A7943">
        <v>262</v>
      </c>
      <c r="B7943" t="s">
        <v>524</v>
      </c>
      <c r="C7943">
        <v>21</v>
      </c>
      <c r="D7943" s="24">
        <v>2474.179931640625</v>
      </c>
      <c r="E7943" s="24">
        <v>203.91500854492188</v>
      </c>
      <c r="F7943" s="24">
        <v>437.4903564453125</v>
      </c>
      <c r="G7943" s="24">
        <v>711.88824462890625</v>
      </c>
      <c r="H7943" s="24">
        <v>458.67306518554688</v>
      </c>
    </row>
    <row r="7944" spans="1:8">
      <c r="A7944">
        <v>263</v>
      </c>
      <c r="B7944" t="s">
        <v>525</v>
      </c>
      <c r="C7944">
        <v>21</v>
      </c>
      <c r="D7944" s="24">
        <v>2377.39697265625</v>
      </c>
      <c r="E7944" s="24">
        <v>254.25845336914062</v>
      </c>
      <c r="F7944" s="24">
        <v>462.27651977539062</v>
      </c>
      <c r="G7944" s="24">
        <v>135.75750732421875</v>
      </c>
      <c r="H7944" s="24">
        <v>245.51994323730469</v>
      </c>
    </row>
    <row r="7945" spans="1:8">
      <c r="A7945">
        <v>264</v>
      </c>
      <c r="B7945" t="s">
        <v>526</v>
      </c>
      <c r="C7945">
        <v>21</v>
      </c>
      <c r="D7945" s="24">
        <v>4671.34375</v>
      </c>
      <c r="E7945" s="24">
        <v>1093.849609375</v>
      </c>
      <c r="F7945" s="24">
        <v>742.8056640625</v>
      </c>
      <c r="G7945" s="24">
        <v>902.93218994140625</v>
      </c>
      <c r="H7945" s="24">
        <v>-48.368034362792969</v>
      </c>
    </row>
    <row r="7946" spans="1:8">
      <c r="A7946">
        <v>265</v>
      </c>
      <c r="B7946" t="s">
        <v>527</v>
      </c>
      <c r="C7946">
        <v>21</v>
      </c>
      <c r="D7946" s="24">
        <v>21825.173828125</v>
      </c>
      <c r="E7946" s="24">
        <v>3097.82177734375</v>
      </c>
      <c r="F7946" s="24">
        <v>1467.5867919921875</v>
      </c>
      <c r="G7946" s="24">
        <v>2202.37841796875</v>
      </c>
      <c r="H7946" s="24">
        <v>984.02569580078125</v>
      </c>
    </row>
    <row r="7947" spans="1:8">
      <c r="A7947">
        <v>266</v>
      </c>
      <c r="B7947" t="s">
        <v>528</v>
      </c>
      <c r="C7947">
        <v>21</v>
      </c>
      <c r="D7947" s="24">
        <v>22118.0234375</v>
      </c>
      <c r="E7947" s="24">
        <v>3388.572509765625</v>
      </c>
      <c r="F7947" s="24">
        <v>1920.110595703125</v>
      </c>
      <c r="G7947" s="24">
        <v>2432.038818359375</v>
      </c>
      <c r="H7947" s="24">
        <v>1284.6328125</v>
      </c>
    </row>
    <row r="7948" spans="1:8">
      <c r="A7948">
        <v>267</v>
      </c>
      <c r="B7948" t="s">
        <v>529</v>
      </c>
      <c r="C7948">
        <v>21</v>
      </c>
      <c r="D7948" s="24">
        <v>7522.8857421875</v>
      </c>
      <c r="E7948" s="24">
        <v>1424.11962890625</v>
      </c>
      <c r="F7948" s="24">
        <v>676.40350341796875</v>
      </c>
      <c r="G7948" s="24">
        <v>1137.9786376953125</v>
      </c>
      <c r="H7948" s="24">
        <v>865.47607421875</v>
      </c>
    </row>
    <row r="7949" spans="1:8">
      <c r="A7949">
        <v>268</v>
      </c>
      <c r="B7949" t="s">
        <v>530</v>
      </c>
      <c r="C7949">
        <v>21</v>
      </c>
      <c r="D7949" s="24">
        <v>13845.2548828125</v>
      </c>
      <c r="E7949" s="24">
        <v>2332.86328125</v>
      </c>
      <c r="F7949" s="24">
        <v>1674.5556640625</v>
      </c>
      <c r="G7949" s="24">
        <v>1600.629638671875</v>
      </c>
      <c r="H7949" s="24">
        <v>999.0010986328125</v>
      </c>
    </row>
    <row r="7950" spans="1:8">
      <c r="A7950">
        <v>269</v>
      </c>
      <c r="B7950" t="s">
        <v>531</v>
      </c>
      <c r="C7950">
        <v>21</v>
      </c>
      <c r="D7950" s="24">
        <v>3357.878662109375</v>
      </c>
      <c r="E7950" s="24">
        <v>442.660400390625</v>
      </c>
      <c r="F7950" s="24">
        <v>534.670166015625</v>
      </c>
      <c r="G7950" s="24">
        <v>872.2833251953125</v>
      </c>
      <c r="H7950" s="24">
        <v>1007.4644775390625</v>
      </c>
    </row>
    <row r="7951" spans="1:8">
      <c r="A7951">
        <v>270</v>
      </c>
      <c r="B7951" t="s">
        <v>532</v>
      </c>
      <c r="C7951">
        <v>21</v>
      </c>
      <c r="D7951" s="24">
        <v>20089.732421875</v>
      </c>
      <c r="E7951" s="24">
        <v>3400.59814453125</v>
      </c>
      <c r="F7951" s="24">
        <v>1406.2620849609375</v>
      </c>
      <c r="G7951" s="24">
        <v>2989.759521484375</v>
      </c>
      <c r="H7951" s="24">
        <v>1186.4407958984375</v>
      </c>
    </row>
    <row r="7952" spans="1:8">
      <c r="A7952">
        <v>271</v>
      </c>
      <c r="B7952" t="s">
        <v>533</v>
      </c>
      <c r="C7952">
        <v>21</v>
      </c>
      <c r="D7952" s="24">
        <v>15119.7080078125</v>
      </c>
      <c r="E7952" s="24">
        <v>2330.369384765625</v>
      </c>
      <c r="F7952" s="24">
        <v>1003.1150512695312</v>
      </c>
      <c r="G7952" s="24">
        <v>1100.5450439453125</v>
      </c>
      <c r="H7952" s="24">
        <v>814.1019287109375</v>
      </c>
    </row>
    <row r="7953" spans="1:8">
      <c r="A7953">
        <v>272</v>
      </c>
      <c r="B7953" t="s">
        <v>534</v>
      </c>
      <c r="C7953">
        <v>21</v>
      </c>
      <c r="D7953" s="24">
        <v>12482.9931640625</v>
      </c>
      <c r="E7953" s="24">
        <v>1960.4486083984375</v>
      </c>
      <c r="F7953" s="24">
        <v>1278.74853515625</v>
      </c>
      <c r="G7953" s="24">
        <v>2099.54150390625</v>
      </c>
      <c r="H7953" s="24">
        <v>639.18817138671875</v>
      </c>
    </row>
    <row r="7954" spans="1:8">
      <c r="A7954">
        <v>273</v>
      </c>
      <c r="B7954" t="s">
        <v>535</v>
      </c>
      <c r="C7954">
        <v>21</v>
      </c>
      <c r="D7954" s="24">
        <v>14842.861328125</v>
      </c>
      <c r="E7954" s="24">
        <v>3286.05517578125</v>
      </c>
      <c r="F7954" s="24">
        <v>1904.1688232421875</v>
      </c>
      <c r="G7954" s="24">
        <v>1461.6907958984375</v>
      </c>
      <c r="H7954" s="24">
        <v>382.74905395507812</v>
      </c>
    </row>
    <row r="7955" spans="1:8">
      <c r="A7955">
        <v>274</v>
      </c>
      <c r="B7955" t="s">
        <v>536</v>
      </c>
      <c r="C7955">
        <v>21</v>
      </c>
      <c r="D7955" s="24">
        <v>7330.91064453125</v>
      </c>
      <c r="E7955" s="24">
        <v>1236.4014892578125</v>
      </c>
      <c r="F7955" s="24">
        <v>762.76513671875</v>
      </c>
      <c r="G7955" s="24">
        <v>622.343994140625</v>
      </c>
      <c r="H7955" s="24">
        <v>437.22735595703125</v>
      </c>
    </row>
    <row r="7956" spans="1:8">
      <c r="A7956">
        <v>275</v>
      </c>
      <c r="B7956" t="s">
        <v>537</v>
      </c>
      <c r="C7956">
        <v>21</v>
      </c>
      <c r="D7956" s="24">
        <v>3274.78759765625</v>
      </c>
      <c r="E7956" s="24">
        <v>742.7109375</v>
      </c>
      <c r="F7956" s="24">
        <v>486.29849243164062</v>
      </c>
      <c r="G7956" s="24">
        <v>323.82672119140625</v>
      </c>
      <c r="H7956" s="24">
        <v>-51.625747680664062</v>
      </c>
    </row>
    <row r="7957" spans="1:8">
      <c r="A7957">
        <v>276</v>
      </c>
      <c r="B7957" t="s">
        <v>538</v>
      </c>
      <c r="C7957">
        <v>21</v>
      </c>
      <c r="D7957" s="24">
        <v>9007.443359375</v>
      </c>
      <c r="E7957" s="24">
        <v>1571.8790283203125</v>
      </c>
      <c r="F7957" s="24">
        <v>814.7645263671875</v>
      </c>
      <c r="G7957" s="24">
        <v>1241.836181640625</v>
      </c>
      <c r="H7957" s="24">
        <v>925.2049560546875</v>
      </c>
    </row>
    <row r="7958" spans="1:8">
      <c r="A7958">
        <v>277</v>
      </c>
      <c r="B7958" t="s">
        <v>539</v>
      </c>
      <c r="C7958">
        <v>21</v>
      </c>
      <c r="D7958" s="24">
        <v>4206.88916015625</v>
      </c>
      <c r="E7958" s="24">
        <v>724.4051513671875</v>
      </c>
      <c r="F7958" s="24">
        <v>567.736328125</v>
      </c>
      <c r="G7958" s="24">
        <v>660.15447998046875</v>
      </c>
      <c r="H7958" s="24">
        <v>-167.35505676269531</v>
      </c>
    </row>
    <row r="7959" spans="1:8">
      <c r="A7959">
        <v>278</v>
      </c>
      <c r="B7959" t="s">
        <v>540</v>
      </c>
      <c r="C7959">
        <v>21</v>
      </c>
      <c r="D7959" s="24">
        <v>8010.95068359375</v>
      </c>
      <c r="E7959" s="24">
        <v>1597.498779296875</v>
      </c>
      <c r="F7959" s="24">
        <v>1308.89501953125</v>
      </c>
      <c r="G7959" s="24">
        <v>1443.610595703125</v>
      </c>
      <c r="H7959" s="24">
        <v>1706.1229248046875</v>
      </c>
    </row>
    <row r="7960" spans="1:8">
      <c r="A7960">
        <v>279</v>
      </c>
      <c r="B7960" t="s">
        <v>541</v>
      </c>
      <c r="C7960">
        <v>21</v>
      </c>
      <c r="D7960" s="24">
        <v>9676.8505859375</v>
      </c>
      <c r="E7960" s="24">
        <v>2074.70751953125</v>
      </c>
      <c r="F7960" s="24">
        <v>1285.283447265625</v>
      </c>
      <c r="G7960" s="24">
        <v>1563.5894775390625</v>
      </c>
      <c r="H7960" s="24">
        <v>1170.908203125</v>
      </c>
    </row>
    <row r="7961" spans="1:8">
      <c r="A7961">
        <v>280</v>
      </c>
      <c r="B7961" t="s">
        <v>542</v>
      </c>
      <c r="C7961">
        <v>21</v>
      </c>
      <c r="D7961" s="24">
        <v>16629.7265625</v>
      </c>
      <c r="E7961" s="24">
        <v>4531.87646484375</v>
      </c>
      <c r="F7961" s="24">
        <v>2418.669189453125</v>
      </c>
      <c r="G7961" s="24">
        <v>2836.019287109375</v>
      </c>
      <c r="H7961" s="24">
        <v>2202.441162109375</v>
      </c>
    </row>
    <row r="7962" spans="1:8">
      <c r="A7962">
        <v>281</v>
      </c>
      <c r="B7962" t="s">
        <v>543</v>
      </c>
      <c r="C7962">
        <v>21</v>
      </c>
      <c r="D7962" s="24">
        <v>5928.423828125</v>
      </c>
      <c r="E7962" s="24">
        <v>2035.18017578125</v>
      </c>
      <c r="F7962" s="24">
        <v>371.4708251953125</v>
      </c>
      <c r="G7962" s="24">
        <v>1625.261474609375</v>
      </c>
      <c r="H7962" s="24">
        <v>77.516059875488281</v>
      </c>
    </row>
    <row r="7963" spans="1:8">
      <c r="A7963">
        <v>282</v>
      </c>
      <c r="B7963" t="s">
        <v>544</v>
      </c>
      <c r="C7963">
        <v>21</v>
      </c>
      <c r="D7963" s="24">
        <v>15687.9130859375</v>
      </c>
      <c r="E7963" s="24">
        <v>3023.667724609375</v>
      </c>
      <c r="F7963" s="24">
        <v>2013.1634521484375</v>
      </c>
      <c r="G7963" s="24">
        <v>2914.847900390625</v>
      </c>
      <c r="H7963" s="24">
        <v>3402.1728515625</v>
      </c>
    </row>
    <row r="7964" spans="1:8">
      <c r="A7964">
        <v>283</v>
      </c>
      <c r="B7964" t="s">
        <v>545</v>
      </c>
      <c r="C7964">
        <v>21</v>
      </c>
      <c r="D7964" s="24">
        <v>2368.452880859375</v>
      </c>
      <c r="E7964" s="24">
        <v>414.38363647460938</v>
      </c>
      <c r="F7964" s="24">
        <v>-208.23992919921875</v>
      </c>
      <c r="G7964" s="24">
        <v>433.07275390625</v>
      </c>
      <c r="H7964" s="24">
        <v>678.00714111328125</v>
      </c>
    </row>
    <row r="7965" spans="1:8">
      <c r="A7965">
        <v>284</v>
      </c>
      <c r="B7965" t="s">
        <v>546</v>
      </c>
      <c r="C7965">
        <v>21</v>
      </c>
      <c r="D7965" s="24">
        <v>6496.6435546875</v>
      </c>
      <c r="E7965" s="24">
        <v>1679.384765625</v>
      </c>
      <c r="F7965" s="24">
        <v>721.295654296875</v>
      </c>
      <c r="G7965" s="24">
        <v>1057.754638671875</v>
      </c>
      <c r="H7965" s="24">
        <v>901.49066162109375</v>
      </c>
    </row>
    <row r="7966" spans="1:8">
      <c r="A7966">
        <v>285</v>
      </c>
      <c r="B7966" t="s">
        <v>547</v>
      </c>
      <c r="C7966">
        <v>21</v>
      </c>
      <c r="D7966" s="24">
        <v>3338.208984375</v>
      </c>
      <c r="E7966" s="24">
        <v>642.33428955078125</v>
      </c>
      <c r="F7966" s="24">
        <v>223.27656555175781</v>
      </c>
      <c r="G7966" s="24">
        <v>1392.7103271484375</v>
      </c>
      <c r="H7966" s="24">
        <v>928.06585693359375</v>
      </c>
    </row>
    <row r="7967" spans="1:8">
      <c r="A7967">
        <v>286</v>
      </c>
      <c r="B7967" t="s">
        <v>548</v>
      </c>
      <c r="C7967">
        <v>21</v>
      </c>
      <c r="D7967" s="24">
        <v>2368.873046875</v>
      </c>
      <c r="E7967" s="24">
        <v>580.09503173828125</v>
      </c>
      <c r="F7967" s="24">
        <v>657.46783447265625</v>
      </c>
      <c r="G7967" s="24">
        <v>1193.9522705078125</v>
      </c>
      <c r="H7967" s="24">
        <v>1101.952880859375</v>
      </c>
    </row>
    <row r="7968" spans="1:8">
      <c r="A7968">
        <v>287</v>
      </c>
      <c r="B7968" t="s">
        <v>549</v>
      </c>
      <c r="C7968">
        <v>21</v>
      </c>
      <c r="D7968" s="24">
        <v>2399.4228515625</v>
      </c>
      <c r="E7968" s="24">
        <v>947.1806640625</v>
      </c>
      <c r="F7968" s="24">
        <v>509.2510986328125</v>
      </c>
      <c r="G7968" s="24">
        <v>1068.5587158203125</v>
      </c>
      <c r="H7968" s="24">
        <v>146.94862365722656</v>
      </c>
    </row>
    <row r="7969" spans="1:8">
      <c r="A7969">
        <v>288</v>
      </c>
      <c r="B7969" t="s">
        <v>550</v>
      </c>
      <c r="C7969">
        <v>21</v>
      </c>
      <c r="D7969" s="24">
        <v>9807.974609375</v>
      </c>
      <c r="E7969" s="24">
        <v>1752.1282958984375</v>
      </c>
      <c r="F7969" s="24">
        <v>946.39373779296875</v>
      </c>
      <c r="G7969" s="24">
        <v>1605.4185791015625</v>
      </c>
      <c r="H7969" s="24">
        <v>636.08404541015625</v>
      </c>
    </row>
    <row r="7970" spans="1:8">
      <c r="A7970">
        <v>289</v>
      </c>
      <c r="B7970" t="s">
        <v>551</v>
      </c>
      <c r="C7970">
        <v>21</v>
      </c>
      <c r="D7970" s="24">
        <v>8773.232421875</v>
      </c>
      <c r="E7970" s="24">
        <v>1461.8616943359375</v>
      </c>
      <c r="F7970" s="24">
        <v>1040.3890380859375</v>
      </c>
      <c r="G7970" s="24">
        <v>1649.9759521484375</v>
      </c>
      <c r="H7970" s="24">
        <v>490.74465942382812</v>
      </c>
    </row>
    <row r="7971" spans="1:8">
      <c r="A7971">
        <v>290</v>
      </c>
      <c r="B7971" t="s">
        <v>552</v>
      </c>
      <c r="C7971">
        <v>21</v>
      </c>
      <c r="D7971" s="24">
        <v>8510.2392578125</v>
      </c>
      <c r="E7971" s="24">
        <v>867.4852294921875</v>
      </c>
      <c r="F7971" s="24">
        <v>815.26080322265625</v>
      </c>
      <c r="G7971" s="24">
        <v>892.108642578125</v>
      </c>
      <c r="H7971" s="24">
        <v>901.06689453125</v>
      </c>
    </row>
    <row r="7972" spans="1:8">
      <c r="A7972">
        <v>291</v>
      </c>
      <c r="B7972" t="s">
        <v>553</v>
      </c>
      <c r="C7972">
        <v>21</v>
      </c>
      <c r="D7972" s="24">
        <v>6619.59814453125</v>
      </c>
      <c r="E7972" s="24">
        <v>859.51226806640625</v>
      </c>
      <c r="F7972" s="24">
        <v>853.15301513671875</v>
      </c>
      <c r="G7972" s="24">
        <v>986.61920166015625</v>
      </c>
      <c r="H7972" s="24">
        <v>712.69598388671875</v>
      </c>
    </row>
    <row r="7973" spans="1:8">
      <c r="A7973">
        <v>292</v>
      </c>
      <c r="B7973" t="s">
        <v>554</v>
      </c>
      <c r="C7973">
        <v>21</v>
      </c>
      <c r="D7973" s="24">
        <v>18320.2734375</v>
      </c>
      <c r="E7973" s="24">
        <v>2936.732666015625</v>
      </c>
      <c r="F7973" s="24">
        <v>1693.6473388671875</v>
      </c>
      <c r="G7973" s="24">
        <v>2474.01904296875</v>
      </c>
      <c r="H7973" s="24">
        <v>1317.6484375</v>
      </c>
    </row>
    <row r="7974" spans="1:8">
      <c r="A7974">
        <v>293</v>
      </c>
      <c r="B7974" t="s">
        <v>555</v>
      </c>
      <c r="C7974">
        <v>21</v>
      </c>
      <c r="D7974" s="24">
        <v>6975.21142578125</v>
      </c>
      <c r="E7974" s="24">
        <v>1234.670654296875</v>
      </c>
      <c r="F7974" s="24">
        <v>823.74810791015625</v>
      </c>
      <c r="G7974" s="24">
        <v>545.41412353515625</v>
      </c>
      <c r="H7974" s="24">
        <v>359.55413818359375</v>
      </c>
    </row>
    <row r="7975" spans="1:8">
      <c r="A7975">
        <v>294</v>
      </c>
      <c r="B7975" t="s">
        <v>556</v>
      </c>
      <c r="C7975">
        <v>21</v>
      </c>
      <c r="D7975" s="24">
        <v>5416.6708984375</v>
      </c>
      <c r="E7975" s="24">
        <v>1066.1531982421875</v>
      </c>
      <c r="F7975" s="24">
        <v>916.3829345703125</v>
      </c>
      <c r="G7975" s="24">
        <v>984.89703369140625</v>
      </c>
      <c r="H7975" s="24">
        <v>520.61944580078125</v>
      </c>
    </row>
    <row r="7976" spans="1:8">
      <c r="A7976">
        <v>295</v>
      </c>
      <c r="B7976" t="s">
        <v>557</v>
      </c>
      <c r="C7976">
        <v>21</v>
      </c>
      <c r="D7976" s="24">
        <v>3096.48779296875</v>
      </c>
      <c r="E7976" s="24">
        <v>854.31341552734375</v>
      </c>
      <c r="F7976" s="24">
        <v>307.78390502929688</v>
      </c>
      <c r="G7976" s="24">
        <v>781.253662109375</v>
      </c>
      <c r="H7976" s="24">
        <v>606.00927734375</v>
      </c>
    </row>
    <row r="7977" spans="1:8">
      <c r="A7977">
        <v>296</v>
      </c>
      <c r="B7977" t="s">
        <v>558</v>
      </c>
      <c r="C7977">
        <v>21</v>
      </c>
      <c r="D7977" s="24">
        <v>7857.53271484375</v>
      </c>
      <c r="E7977" s="24">
        <v>1142.468017578125</v>
      </c>
      <c r="F7977" s="24">
        <v>676.25775146484375</v>
      </c>
      <c r="G7977" s="24">
        <v>641.29742431640625</v>
      </c>
      <c r="H7977" s="24">
        <v>737.9991455078125</v>
      </c>
    </row>
    <row r="7978" spans="1:8">
      <c r="A7978">
        <v>297</v>
      </c>
      <c r="B7978" t="s">
        <v>559</v>
      </c>
      <c r="C7978">
        <v>21</v>
      </c>
      <c r="D7978" s="24">
        <v>3725.53369140625</v>
      </c>
      <c r="E7978" s="24">
        <v>598.64678955078125</v>
      </c>
      <c r="F7978" s="24">
        <v>320.5325927734375</v>
      </c>
      <c r="G7978" s="24">
        <v>851.2301025390625</v>
      </c>
      <c r="H7978" s="24">
        <v>27.805736541748047</v>
      </c>
    </row>
    <row r="7979" spans="1:8">
      <c r="A7979">
        <v>298</v>
      </c>
      <c r="B7979" t="s">
        <v>560</v>
      </c>
      <c r="C7979">
        <v>21</v>
      </c>
      <c r="D7979" s="24">
        <v>4500.58935546875</v>
      </c>
      <c r="E7979" s="24">
        <v>779.77301025390625</v>
      </c>
      <c r="F7979" s="24">
        <v>312.15887451171875</v>
      </c>
      <c r="G7979" s="24">
        <v>602.104248046875</v>
      </c>
      <c r="H7979" s="24">
        <v>39.092662811279297</v>
      </c>
    </row>
    <row r="7980" spans="1:8">
      <c r="A7980">
        <v>299</v>
      </c>
      <c r="B7980" t="s">
        <v>561</v>
      </c>
      <c r="C7980">
        <v>21</v>
      </c>
      <c r="D7980" s="24">
        <v>2908.432373046875</v>
      </c>
      <c r="E7980" s="24">
        <v>703.41400146484375</v>
      </c>
      <c r="F7980" s="24">
        <v>159.0947265625</v>
      </c>
      <c r="G7980" s="24">
        <v>649.5848388671875</v>
      </c>
      <c r="H7980" s="24">
        <v>412.831787109375</v>
      </c>
    </row>
    <row r="7981" spans="1:8">
      <c r="A7981">
        <v>300</v>
      </c>
      <c r="B7981" t="s">
        <v>562</v>
      </c>
      <c r="C7981">
        <v>21</v>
      </c>
      <c r="D7981" s="24">
        <v>5001.58740234375</v>
      </c>
      <c r="E7981" s="24">
        <v>703.17803955078125</v>
      </c>
      <c r="F7981" s="24">
        <v>691.59271240234375</v>
      </c>
      <c r="G7981" s="24">
        <v>1241.2950439453125</v>
      </c>
      <c r="H7981" s="24">
        <v>1106.8463134765625</v>
      </c>
    </row>
    <row r="7982" spans="1:8">
      <c r="A7982">
        <v>301</v>
      </c>
      <c r="B7982" t="s">
        <v>563</v>
      </c>
      <c r="C7982">
        <v>21</v>
      </c>
      <c r="D7982" s="24">
        <v>2199.722412109375</v>
      </c>
      <c r="E7982" s="24">
        <v>486.25930786132812</v>
      </c>
      <c r="F7982" s="24">
        <v>352.03445434570312</v>
      </c>
      <c r="G7982" s="24">
        <v>504.00982666015625</v>
      </c>
      <c r="H7982" s="24">
        <v>746.38067626953125</v>
      </c>
    </row>
    <row r="7983" spans="1:8">
      <c r="A7983">
        <v>302</v>
      </c>
      <c r="B7983" t="s">
        <v>564</v>
      </c>
      <c r="C7983">
        <v>21</v>
      </c>
      <c r="D7983" s="24">
        <v>2217.553955078125</v>
      </c>
      <c r="E7983" s="24">
        <v>737.43743896484375</v>
      </c>
      <c r="F7983" s="24">
        <v>1113.467041015625</v>
      </c>
      <c r="G7983" s="24">
        <v>885.920166015625</v>
      </c>
      <c r="H7983" s="24">
        <v>-58.339885711669922</v>
      </c>
    </row>
    <row r="7984" spans="1:8">
      <c r="A7984">
        <v>303</v>
      </c>
      <c r="B7984" t="s">
        <v>565</v>
      </c>
      <c r="C7984">
        <v>21</v>
      </c>
      <c r="D7984" s="24">
        <v>1546.8883056640625</v>
      </c>
      <c r="E7984" s="24">
        <v>588.227783203125</v>
      </c>
      <c r="F7984" s="24">
        <v>442.79183959960938</v>
      </c>
      <c r="G7984" s="24">
        <v>529.337158203125</v>
      </c>
      <c r="H7984" s="24">
        <v>672.458984375</v>
      </c>
    </row>
    <row r="7985" spans="1:8">
      <c r="A7985">
        <v>304</v>
      </c>
      <c r="B7985" t="s">
        <v>566</v>
      </c>
      <c r="C7985">
        <v>21</v>
      </c>
      <c r="D7985" s="24">
        <v>1711.8970947265625</v>
      </c>
      <c r="E7985" s="24">
        <v>672.10748291015625</v>
      </c>
      <c r="F7985" s="24">
        <v>432.98190307617188</v>
      </c>
      <c r="G7985" s="24">
        <v>810.22052001953125</v>
      </c>
      <c r="H7985" s="24">
        <v>687.970703125</v>
      </c>
    </row>
    <row r="7986" spans="1:8">
      <c r="A7986">
        <v>305</v>
      </c>
      <c r="B7986" t="s">
        <v>567</v>
      </c>
      <c r="C7986">
        <v>21</v>
      </c>
      <c r="D7986" s="24">
        <v>794.702880859375</v>
      </c>
      <c r="E7986" s="24">
        <v>637.68316650390625</v>
      </c>
      <c r="F7986" s="24">
        <v>91.580093383789062</v>
      </c>
      <c r="G7986" s="24">
        <v>-0.61933600902557373</v>
      </c>
      <c r="H7986" s="24">
        <v>-217.334716796875</v>
      </c>
    </row>
    <row r="7987" spans="1:8">
      <c r="A7987">
        <v>306</v>
      </c>
      <c r="B7987" t="s">
        <v>568</v>
      </c>
      <c r="C7987">
        <v>21</v>
      </c>
      <c r="D7987" s="24">
        <v>4159.548828125</v>
      </c>
      <c r="E7987" s="24">
        <v>901.81268310546875</v>
      </c>
      <c r="F7987" s="24">
        <v>384.464599609375</v>
      </c>
      <c r="G7987" s="24">
        <v>1093.2762451171875</v>
      </c>
      <c r="H7987" s="24">
        <v>-128.53350830078125</v>
      </c>
    </row>
    <row r="7988" spans="1:8">
      <c r="A7988">
        <v>307</v>
      </c>
      <c r="B7988" t="s">
        <v>569</v>
      </c>
      <c r="C7988">
        <v>21</v>
      </c>
      <c r="D7988" s="24">
        <v>3959.997314453125</v>
      </c>
      <c r="E7988" s="24">
        <v>840.029296875</v>
      </c>
      <c r="F7988" s="24">
        <v>265.95046997070312</v>
      </c>
      <c r="G7988" s="24">
        <v>632.32379150390625</v>
      </c>
      <c r="H7988" s="24">
        <v>609.253173828125</v>
      </c>
    </row>
    <row r="7989" spans="1:8">
      <c r="A7989">
        <v>308</v>
      </c>
      <c r="B7989" t="s">
        <v>570</v>
      </c>
      <c r="C7989">
        <v>21</v>
      </c>
      <c r="D7989" s="24">
        <v>-359.29205322265625</v>
      </c>
      <c r="E7989" s="24">
        <v>521.96563720703125</v>
      </c>
      <c r="F7989" s="24">
        <v>198.29902648925781</v>
      </c>
      <c r="G7989" s="24">
        <v>1014.4279174804688</v>
      </c>
      <c r="H7989" s="24">
        <v>622.56494140625</v>
      </c>
    </row>
    <row r="7990" spans="1:8">
      <c r="A7990">
        <v>309</v>
      </c>
      <c r="B7990" t="s">
        <v>571</v>
      </c>
      <c r="C7990">
        <v>21</v>
      </c>
      <c r="D7990" s="24">
        <v>2571.25830078125</v>
      </c>
      <c r="E7990" s="24">
        <v>779.3514404296875</v>
      </c>
      <c r="F7990" s="24">
        <v>459.94488525390625</v>
      </c>
      <c r="G7990" s="24">
        <v>673.8876953125</v>
      </c>
      <c r="H7990" s="24">
        <v>351.962646484375</v>
      </c>
    </row>
    <row r="7991" spans="1:8">
      <c r="A7991">
        <v>310</v>
      </c>
      <c r="B7991" t="s">
        <v>572</v>
      </c>
      <c r="C7991">
        <v>21</v>
      </c>
      <c r="D7991" s="24">
        <v>682.08526611328125</v>
      </c>
      <c r="E7991" s="24">
        <v>433.54147338867188</v>
      </c>
      <c r="F7991" s="24">
        <v>42.429470062255859</v>
      </c>
      <c r="G7991" s="24">
        <v>277.93087768554688</v>
      </c>
      <c r="H7991" s="24">
        <v>432.047607421875</v>
      </c>
    </row>
    <row r="7992" spans="1:8">
      <c r="A7992">
        <v>311</v>
      </c>
      <c r="B7992" t="s">
        <v>573</v>
      </c>
      <c r="C7992">
        <v>21</v>
      </c>
      <c r="D7992" s="24">
        <v>4639.65087890625</v>
      </c>
      <c r="E7992" s="24">
        <v>925.18426513671875</v>
      </c>
      <c r="F7992" s="24">
        <v>397.55645751953125</v>
      </c>
      <c r="G7992" s="24">
        <v>764.56011962890625</v>
      </c>
      <c r="H7992" s="24">
        <v>326.59808349609375</v>
      </c>
    </row>
    <row r="7993" spans="1:8">
      <c r="A7993">
        <v>312</v>
      </c>
      <c r="B7993" t="s">
        <v>574</v>
      </c>
      <c r="C7993">
        <v>21</v>
      </c>
      <c r="D7993" s="24">
        <v>6146.416015625</v>
      </c>
      <c r="E7993" s="24">
        <v>1353.5194091796875</v>
      </c>
      <c r="F7993" s="24">
        <v>806.33135986328125</v>
      </c>
      <c r="G7993" s="24">
        <v>1833.70263671875</v>
      </c>
      <c r="H7993" s="24">
        <v>901.8978271484375</v>
      </c>
    </row>
    <row r="7994" spans="1:8">
      <c r="A7994">
        <v>313</v>
      </c>
      <c r="B7994" t="s">
        <v>575</v>
      </c>
      <c r="C7994">
        <v>21</v>
      </c>
      <c r="D7994" s="24">
        <v>17185.419921875</v>
      </c>
      <c r="E7994" s="24">
        <v>2163.585693359375</v>
      </c>
      <c r="F7994" s="24">
        <v>1126.58251953125</v>
      </c>
      <c r="G7994" s="24">
        <v>2206.069580078125</v>
      </c>
      <c r="H7994" s="24">
        <v>1033.5411376953125</v>
      </c>
    </row>
    <row r="7995" spans="1:8">
      <c r="A7995">
        <v>314</v>
      </c>
      <c r="B7995" t="s">
        <v>576</v>
      </c>
      <c r="C7995">
        <v>21</v>
      </c>
      <c r="D7995" s="24">
        <v>13158.2998046875</v>
      </c>
      <c r="E7995" s="24">
        <v>1737.080322265625</v>
      </c>
      <c r="F7995" s="24">
        <v>1166.3692626953125</v>
      </c>
      <c r="G7995" s="24">
        <v>1684.3115234375</v>
      </c>
      <c r="H7995" s="24">
        <v>823.2652587890625</v>
      </c>
    </row>
    <row r="7996" spans="1:8">
      <c r="A7996">
        <v>315</v>
      </c>
      <c r="B7996" t="s">
        <v>577</v>
      </c>
      <c r="C7996">
        <v>21</v>
      </c>
      <c r="D7996" s="24">
        <v>6332.8115234375</v>
      </c>
      <c r="E7996" s="24">
        <v>1023.3755493164062</v>
      </c>
      <c r="F7996" s="24">
        <v>850.5677490234375</v>
      </c>
      <c r="G7996" s="24">
        <v>1090.30078125</v>
      </c>
      <c r="H7996" s="24">
        <v>277.33807373046875</v>
      </c>
    </row>
    <row r="7997" spans="1:8">
      <c r="A7997">
        <v>316</v>
      </c>
      <c r="B7997" t="s">
        <v>578</v>
      </c>
      <c r="C7997">
        <v>21</v>
      </c>
      <c r="D7997" s="24">
        <v>7680.4697265625</v>
      </c>
      <c r="E7997" s="24">
        <v>1789.1248779296875</v>
      </c>
      <c r="F7997" s="24">
        <v>611.4859619140625</v>
      </c>
      <c r="G7997" s="24">
        <v>907.47760009765625</v>
      </c>
      <c r="H7997" s="24">
        <v>253.753662109375</v>
      </c>
    </row>
    <row r="7998" spans="1:8">
      <c r="A7998">
        <v>317</v>
      </c>
      <c r="B7998" t="s">
        <v>579</v>
      </c>
      <c r="C7998">
        <v>21</v>
      </c>
      <c r="D7998" s="24">
        <v>7879.044921875</v>
      </c>
      <c r="E7998" s="24">
        <v>1116.809814453125</v>
      </c>
      <c r="F7998" s="24">
        <v>664.522705078125</v>
      </c>
      <c r="G7998" s="24">
        <v>1050.1966552734375</v>
      </c>
      <c r="H7998" s="24">
        <v>284.73159790039062</v>
      </c>
    </row>
    <row r="7999" spans="1:8">
      <c r="A7999">
        <v>318</v>
      </c>
      <c r="B7999" t="s">
        <v>580</v>
      </c>
      <c r="C7999">
        <v>21</v>
      </c>
      <c r="D7999" s="24">
        <v>5266.30615234375</v>
      </c>
      <c r="E7999" s="24">
        <v>733.27447509765625</v>
      </c>
      <c r="F7999" s="24">
        <v>828.3475341796875</v>
      </c>
      <c r="G7999" s="24">
        <v>918.52520751953125</v>
      </c>
      <c r="H7999" s="24">
        <v>571.341796875</v>
      </c>
    </row>
    <row r="8000" spans="1:8">
      <c r="A8000">
        <v>319</v>
      </c>
      <c r="B8000" t="s">
        <v>581</v>
      </c>
      <c r="C8000">
        <v>21</v>
      </c>
      <c r="D8000" s="24">
        <v>12515.4931640625</v>
      </c>
      <c r="E8000" s="24">
        <v>1818.192626953125</v>
      </c>
      <c r="F8000" s="24">
        <v>689.02581787109375</v>
      </c>
      <c r="G8000" s="24">
        <v>1087.0443115234375</v>
      </c>
      <c r="H8000" s="24">
        <v>356.7830810546875</v>
      </c>
    </row>
    <row r="8001" spans="1:8">
      <c r="A8001">
        <v>320</v>
      </c>
      <c r="B8001" t="s">
        <v>582</v>
      </c>
      <c r="C8001">
        <v>21</v>
      </c>
      <c r="D8001" s="24">
        <v>3408.66845703125</v>
      </c>
      <c r="E8001" s="24">
        <v>722.3726806640625</v>
      </c>
      <c r="F8001" s="24">
        <v>352.06124877929688</v>
      </c>
      <c r="G8001" s="24">
        <v>299.10955810546875</v>
      </c>
      <c r="H8001" s="24">
        <v>91.331275939941406</v>
      </c>
    </row>
    <row r="8002" spans="1:8">
      <c r="A8002">
        <v>321</v>
      </c>
      <c r="B8002" t="s">
        <v>583</v>
      </c>
      <c r="C8002">
        <v>21</v>
      </c>
      <c r="D8002" s="24">
        <v>6577.9150390625</v>
      </c>
      <c r="E8002" s="24">
        <v>1005.8388061523438</v>
      </c>
      <c r="F8002" s="24">
        <v>660.61151123046875</v>
      </c>
      <c r="G8002" s="24">
        <v>913.7098388671875</v>
      </c>
      <c r="H8002" s="24">
        <v>425.9417724609375</v>
      </c>
    </row>
    <row r="8003" spans="1:8">
      <c r="A8003">
        <v>322</v>
      </c>
      <c r="B8003" t="s">
        <v>584</v>
      </c>
      <c r="C8003">
        <v>21</v>
      </c>
      <c r="D8003" s="24">
        <v>5996.5947265625</v>
      </c>
      <c r="E8003" s="24">
        <v>4170.5576171875</v>
      </c>
      <c r="F8003" s="24">
        <v>3143.94091796875</v>
      </c>
      <c r="G8003" s="24">
        <v>529.72454833984375</v>
      </c>
      <c r="H8003" s="24">
        <v>116.68386840820312</v>
      </c>
    </row>
    <row r="8004" spans="1:8">
      <c r="A8004">
        <v>323</v>
      </c>
      <c r="B8004" t="s">
        <v>585</v>
      </c>
      <c r="C8004">
        <v>21</v>
      </c>
      <c r="D8004" s="24">
        <v>6213.2734375</v>
      </c>
      <c r="E8004" s="24">
        <v>1014.8883666992188</v>
      </c>
      <c r="F8004" s="24">
        <v>627.6256103515625</v>
      </c>
      <c r="G8004" s="24">
        <v>1024.0643310546875</v>
      </c>
      <c r="H8004" s="24">
        <v>659.72308349609375</v>
      </c>
    </row>
    <row r="8005" spans="1:8">
      <c r="A8005">
        <v>324</v>
      </c>
      <c r="B8005" t="s">
        <v>586</v>
      </c>
      <c r="C8005">
        <v>21</v>
      </c>
      <c r="D8005" s="24">
        <v>1837.2403564453125</v>
      </c>
      <c r="E8005" s="24">
        <v>617.9814453125</v>
      </c>
      <c r="F8005" s="24">
        <v>376.52999877929688</v>
      </c>
      <c r="G8005" s="24">
        <v>332.46395874023438</v>
      </c>
      <c r="H8005" s="24">
        <v>84.078094482421875</v>
      </c>
    </row>
    <row r="8006" spans="1:8">
      <c r="A8006">
        <v>325</v>
      </c>
      <c r="B8006" t="s">
        <v>587</v>
      </c>
      <c r="C8006">
        <v>21</v>
      </c>
      <c r="D8006" s="24">
        <v>961.44964599609375</v>
      </c>
      <c r="E8006" s="24">
        <v>687.41375732421875</v>
      </c>
      <c r="F8006" s="24">
        <v>148.34101867675781</v>
      </c>
      <c r="G8006" s="24">
        <v>502.44818115234375</v>
      </c>
      <c r="H8006" s="24">
        <v>299.04714965820312</v>
      </c>
    </row>
    <row r="8007" spans="1:8">
      <c r="A8007">
        <v>326</v>
      </c>
      <c r="B8007" t="s">
        <v>588</v>
      </c>
      <c r="C8007">
        <v>21</v>
      </c>
      <c r="D8007" s="24">
        <v>1824.023681640625</v>
      </c>
      <c r="E8007" s="24">
        <v>592.6219482421875</v>
      </c>
      <c r="F8007" s="24">
        <v>702.396240234375</v>
      </c>
      <c r="G8007" s="24">
        <v>545.37921142578125</v>
      </c>
      <c r="H8007" s="24">
        <v>716.27362060546875</v>
      </c>
    </row>
    <row r="8008" spans="1:8">
      <c r="A8008">
        <v>327</v>
      </c>
      <c r="B8008" t="s">
        <v>589</v>
      </c>
      <c r="C8008">
        <v>21</v>
      </c>
      <c r="D8008" s="24">
        <v>-57.353511810302734</v>
      </c>
      <c r="E8008" s="24">
        <v>562.509033203125</v>
      </c>
      <c r="F8008" s="24">
        <v>-2.1109030246734619</v>
      </c>
      <c r="G8008" s="24">
        <v>346.78298950195312</v>
      </c>
      <c r="H8008" s="24">
        <v>392.7894287109375</v>
      </c>
    </row>
    <row r="8009" spans="1:8">
      <c r="A8009">
        <v>328</v>
      </c>
      <c r="B8009" t="s">
        <v>590</v>
      </c>
      <c r="C8009">
        <v>21</v>
      </c>
      <c r="D8009" s="24">
        <v>1054.12158203125</v>
      </c>
      <c r="E8009" s="24">
        <v>524.7650146484375</v>
      </c>
      <c r="F8009" s="24">
        <v>79.811149597167969</v>
      </c>
      <c r="G8009" s="24">
        <v>559.48492431640625</v>
      </c>
      <c r="H8009" s="24">
        <v>-159.14714050292969</v>
      </c>
    </row>
    <row r="8010" spans="1:8">
      <c r="A8010">
        <v>329</v>
      </c>
      <c r="B8010" t="s">
        <v>591</v>
      </c>
      <c r="C8010">
        <v>21</v>
      </c>
      <c r="D8010" s="24">
        <v>790.04827880859375</v>
      </c>
      <c r="E8010" s="24">
        <v>673.74078369140625</v>
      </c>
      <c r="F8010" s="24">
        <v>219.48439025878906</v>
      </c>
      <c r="G8010" s="24">
        <v>540.22454833984375</v>
      </c>
      <c r="H8010" s="24">
        <v>211.65483093261719</v>
      </c>
    </row>
    <row r="8011" spans="1:8">
      <c r="A8011">
        <v>330</v>
      </c>
      <c r="B8011" t="s">
        <v>592</v>
      </c>
      <c r="C8011">
        <v>21</v>
      </c>
      <c r="D8011" s="24">
        <v>345.80227661132812</v>
      </c>
      <c r="E8011" s="24">
        <v>310.22463989257812</v>
      </c>
      <c r="F8011" s="24">
        <v>-60.6622314453125</v>
      </c>
      <c r="G8011" s="24">
        <v>415.6519775390625</v>
      </c>
      <c r="H8011" s="24">
        <v>57.566120147705078</v>
      </c>
    </row>
    <row r="8012" spans="1:8">
      <c r="A8012">
        <v>331</v>
      </c>
      <c r="B8012" t="s">
        <v>593</v>
      </c>
      <c r="C8012">
        <v>21</v>
      </c>
      <c r="D8012" s="24">
        <v>578.136474609375</v>
      </c>
      <c r="E8012" s="24">
        <v>263.12081909179688</v>
      </c>
      <c r="F8012" s="24">
        <v>-318.77633666992188</v>
      </c>
      <c r="G8012" s="24">
        <v>-95.505256652832031</v>
      </c>
      <c r="H8012" s="24">
        <v>538.5020751953125</v>
      </c>
    </row>
    <row r="8013" spans="1:8">
      <c r="A8013">
        <v>332</v>
      </c>
      <c r="B8013" t="s">
        <v>594</v>
      </c>
      <c r="C8013">
        <v>21</v>
      </c>
      <c r="D8013" s="24">
        <v>835.67559814453125</v>
      </c>
      <c r="E8013" s="24">
        <v>-142.25965881347656</v>
      </c>
      <c r="F8013" s="24">
        <v>575.77886962890625</v>
      </c>
      <c r="G8013" s="24">
        <v>621.19366455078125</v>
      </c>
      <c r="H8013" s="24">
        <v>2.5417501926422119</v>
      </c>
    </row>
    <row r="8014" spans="1:8">
      <c r="A8014">
        <v>333</v>
      </c>
      <c r="B8014" t="s">
        <v>595</v>
      </c>
      <c r="C8014">
        <v>21</v>
      </c>
      <c r="D8014" s="24">
        <v>2712.44677734375</v>
      </c>
      <c r="E8014" s="24">
        <v>458.4835205078125</v>
      </c>
      <c r="F8014" s="24">
        <v>202.42953491210938</v>
      </c>
      <c r="G8014" s="24">
        <v>936.20135498046875</v>
      </c>
      <c r="H8014" s="24">
        <v>70.505630493164062</v>
      </c>
    </row>
    <row r="8015" spans="1:8">
      <c r="A8015">
        <v>334</v>
      </c>
      <c r="B8015" t="s">
        <v>596</v>
      </c>
      <c r="C8015">
        <v>21</v>
      </c>
      <c r="D8015" s="24">
        <v>2885.205322265625</v>
      </c>
      <c r="E8015" s="24">
        <v>571.22174072265625</v>
      </c>
      <c r="F8015" s="24">
        <v>675.23626708984375</v>
      </c>
      <c r="G8015" s="24">
        <v>981.2056884765625</v>
      </c>
      <c r="H8015" s="24">
        <v>349.66885375976562</v>
      </c>
    </row>
    <row r="8016" spans="1:8">
      <c r="A8016">
        <v>335</v>
      </c>
      <c r="B8016" t="s">
        <v>597</v>
      </c>
      <c r="C8016">
        <v>21</v>
      </c>
      <c r="D8016" s="24">
        <v>7009.76806640625</v>
      </c>
      <c r="E8016" s="24">
        <v>1537.0462646484375</v>
      </c>
      <c r="F8016" s="24">
        <v>1230.4954833984375</v>
      </c>
      <c r="G8016" s="24">
        <v>1711.385986328125</v>
      </c>
      <c r="H8016" s="24">
        <v>1219.455322265625</v>
      </c>
    </row>
    <row r="8017" spans="1:8">
      <c r="A8017">
        <v>336</v>
      </c>
      <c r="B8017" t="s">
        <v>598</v>
      </c>
      <c r="C8017">
        <v>21</v>
      </c>
      <c r="D8017" s="24">
        <v>6012.0888671875</v>
      </c>
      <c r="E8017" s="24">
        <v>950.49981689453125</v>
      </c>
      <c r="F8017" s="24">
        <v>353.48480224609375</v>
      </c>
      <c r="G8017" s="24">
        <v>905.5</v>
      </c>
      <c r="H8017" s="24">
        <v>1123.124267578125</v>
      </c>
    </row>
    <row r="8018" spans="1:8">
      <c r="A8018">
        <v>337</v>
      </c>
      <c r="B8018" t="s">
        <v>599</v>
      </c>
      <c r="C8018">
        <v>21</v>
      </c>
      <c r="D8018" s="24">
        <v>17158.68359375</v>
      </c>
      <c r="E8018" s="24">
        <v>1914.3837890625</v>
      </c>
      <c r="F8018" s="24">
        <v>1695.5706787109375</v>
      </c>
      <c r="G8018" s="24">
        <v>2262.908447265625</v>
      </c>
      <c r="H8018" s="24">
        <v>405.68893432617188</v>
      </c>
    </row>
    <row r="8019" spans="1:8">
      <c r="A8019">
        <v>338</v>
      </c>
      <c r="B8019" t="s">
        <v>600</v>
      </c>
      <c r="C8019">
        <v>21</v>
      </c>
      <c r="D8019" s="24">
        <v>14403.1259765625</v>
      </c>
      <c r="E8019" s="24">
        <v>1988.8349609375</v>
      </c>
      <c r="F8019" s="24">
        <v>1241.4232177734375</v>
      </c>
      <c r="G8019" s="24">
        <v>1465.531982421875</v>
      </c>
      <c r="H8019" s="24">
        <v>1225.3944091796875</v>
      </c>
    </row>
    <row r="8020" spans="1:8">
      <c r="A8020">
        <v>339</v>
      </c>
      <c r="B8020" t="s">
        <v>601</v>
      </c>
      <c r="C8020">
        <v>21</v>
      </c>
      <c r="D8020" s="24">
        <v>3343.51708984375</v>
      </c>
      <c r="E8020" s="24">
        <v>438.89950561523438</v>
      </c>
      <c r="F8020" s="24">
        <v>516.723388671875</v>
      </c>
      <c r="G8020" s="24">
        <v>-135.81520080566406</v>
      </c>
      <c r="H8020" s="24">
        <v>470.36187744140625</v>
      </c>
    </row>
    <row r="8021" spans="1:8">
      <c r="A8021">
        <v>340</v>
      </c>
      <c r="B8021" t="s">
        <v>602</v>
      </c>
      <c r="C8021">
        <v>21</v>
      </c>
      <c r="D8021" s="24">
        <v>6398.34375</v>
      </c>
      <c r="E8021" s="24">
        <v>1042.3369140625</v>
      </c>
      <c r="F8021" s="24">
        <v>614.10357666015625</v>
      </c>
      <c r="G8021" s="24">
        <v>371.01473999023438</v>
      </c>
      <c r="H8021" s="24">
        <v>618.75244140625</v>
      </c>
    </row>
    <row r="8022" spans="1:8">
      <c r="A8022">
        <v>341</v>
      </c>
      <c r="B8022" t="s">
        <v>603</v>
      </c>
      <c r="C8022">
        <v>21</v>
      </c>
      <c r="D8022" s="24">
        <v>7660.4833984375</v>
      </c>
      <c r="E8022" s="24">
        <v>1108.1505126953125</v>
      </c>
      <c r="F8022" s="24">
        <v>984.074951171875</v>
      </c>
      <c r="G8022" s="24">
        <v>1078.1177978515625</v>
      </c>
      <c r="H8022" s="24">
        <v>343.50613403320312</v>
      </c>
    </row>
    <row r="8023" spans="1:8">
      <c r="A8023">
        <v>342</v>
      </c>
      <c r="B8023" t="s">
        <v>604</v>
      </c>
      <c r="C8023">
        <v>21</v>
      </c>
      <c r="D8023" s="24">
        <v>3720.635498046875</v>
      </c>
      <c r="E8023" s="24">
        <v>541.9698486328125</v>
      </c>
      <c r="F8023" s="24">
        <v>247.52001953125</v>
      </c>
      <c r="G8023" s="24">
        <v>870.05328369140625</v>
      </c>
      <c r="H8023" s="24">
        <v>-62.216503143310547</v>
      </c>
    </row>
    <row r="8024" spans="1:8">
      <c r="A8024">
        <v>343</v>
      </c>
      <c r="B8024" t="s">
        <v>605</v>
      </c>
      <c r="C8024">
        <v>21</v>
      </c>
      <c r="D8024" s="24">
        <v>1007.9530029296875</v>
      </c>
      <c r="E8024" s="24">
        <v>-270.1243896484375</v>
      </c>
      <c r="F8024" s="24">
        <v>615.24102783203125</v>
      </c>
      <c r="G8024" s="24">
        <v>597.38720703125</v>
      </c>
      <c r="H8024" s="24">
        <v>249.2763671875</v>
      </c>
    </row>
    <row r="8025" spans="1:8">
      <c r="A8025">
        <v>344</v>
      </c>
      <c r="B8025" t="s">
        <v>606</v>
      </c>
      <c r="C8025">
        <v>21</v>
      </c>
      <c r="D8025" s="24">
        <v>3444.468994140625</v>
      </c>
      <c r="E8025" s="24">
        <v>206.53404235839844</v>
      </c>
      <c r="F8025" s="24">
        <v>430.95883178710938</v>
      </c>
      <c r="G8025" s="24">
        <v>577.09613037109375</v>
      </c>
      <c r="H8025" s="24">
        <v>926.569091796875</v>
      </c>
    </row>
    <row r="8026" spans="1:8">
      <c r="A8026">
        <v>345</v>
      </c>
      <c r="B8026" t="s">
        <v>607</v>
      </c>
      <c r="C8026">
        <v>21</v>
      </c>
      <c r="D8026" s="24">
        <v>4535.3271484375</v>
      </c>
      <c r="E8026" s="24">
        <v>763.152587890625</v>
      </c>
      <c r="F8026" s="24">
        <v>453.40631103515625</v>
      </c>
      <c r="G8026" s="24">
        <v>1051.0654296875</v>
      </c>
      <c r="H8026" s="24">
        <v>363.83538818359375</v>
      </c>
    </row>
    <row r="8027" spans="1:8">
      <c r="A8027">
        <v>346</v>
      </c>
      <c r="B8027" t="s">
        <v>608</v>
      </c>
      <c r="C8027">
        <v>21</v>
      </c>
      <c r="D8027" s="24">
        <v>6809.81494140625</v>
      </c>
      <c r="E8027" s="24">
        <v>946.63885498046875</v>
      </c>
      <c r="F8027" s="24">
        <v>439.81887817382812</v>
      </c>
      <c r="G8027" s="24">
        <v>1023.78076171875</v>
      </c>
      <c r="H8027" s="24">
        <v>170.79229736328125</v>
      </c>
    </row>
    <row r="8028" spans="1:8">
      <c r="A8028">
        <v>347</v>
      </c>
      <c r="B8028" t="s">
        <v>609</v>
      </c>
      <c r="C8028">
        <v>21</v>
      </c>
      <c r="D8028" s="24">
        <v>2445.7353515625</v>
      </c>
      <c r="E8028" s="24">
        <v>666.88702392578125</v>
      </c>
      <c r="F8028" s="24">
        <v>359.5450439453125</v>
      </c>
      <c r="G8028" s="24">
        <v>808.8204345703125</v>
      </c>
      <c r="H8028" s="24">
        <v>602.24920654296875</v>
      </c>
    </row>
    <row r="8029" spans="1:8">
      <c r="A8029">
        <v>348</v>
      </c>
      <c r="B8029" t="s">
        <v>610</v>
      </c>
      <c r="C8029">
        <v>21</v>
      </c>
      <c r="D8029" s="24">
        <v>1363.6143798828125</v>
      </c>
      <c r="E8029" s="24">
        <v>569.47613525390625</v>
      </c>
      <c r="F8029" s="24">
        <v>183.732177734375</v>
      </c>
      <c r="G8029" s="24">
        <v>773.4080810546875</v>
      </c>
      <c r="H8029" s="24">
        <v>348.51202392578125</v>
      </c>
    </row>
    <row r="8030" spans="1:8">
      <c r="A8030">
        <v>349</v>
      </c>
      <c r="B8030" t="s">
        <v>611</v>
      </c>
      <c r="C8030">
        <v>21</v>
      </c>
      <c r="D8030" s="24">
        <v>1736.08544921875</v>
      </c>
      <c r="E8030" s="24">
        <v>460.29147338867188</v>
      </c>
      <c r="F8030" s="24">
        <v>62.362113952636719</v>
      </c>
      <c r="G8030" s="24">
        <v>554.62646484375</v>
      </c>
      <c r="H8030" s="24">
        <v>284.39547729492188</v>
      </c>
    </row>
    <row r="8031" spans="1:8">
      <c r="A8031">
        <v>350</v>
      </c>
      <c r="B8031" t="s">
        <v>612</v>
      </c>
      <c r="C8031">
        <v>21</v>
      </c>
      <c r="D8031" s="24">
        <v>4127.3046875</v>
      </c>
      <c r="E8031" s="24">
        <v>609.4818115234375</v>
      </c>
      <c r="F8031" s="24">
        <v>531.696533203125</v>
      </c>
      <c r="G8031" s="24">
        <v>1029.2191162109375</v>
      </c>
      <c r="H8031" s="24">
        <v>749.478271484375</v>
      </c>
    </row>
    <row r="8032" spans="1:8">
      <c r="A8032">
        <v>351</v>
      </c>
      <c r="B8032" t="s">
        <v>613</v>
      </c>
      <c r="C8032">
        <v>21</v>
      </c>
      <c r="D8032" s="24">
        <v>2099.201904296875</v>
      </c>
      <c r="E8032" s="24">
        <v>735.78289794921875</v>
      </c>
      <c r="F8032" s="24">
        <v>681.969970703125</v>
      </c>
      <c r="G8032" s="24">
        <v>1065.16162109375</v>
      </c>
      <c r="H8032" s="24">
        <v>435.32049560546875</v>
      </c>
    </row>
    <row r="8033" spans="1:8">
      <c r="A8033">
        <v>352</v>
      </c>
      <c r="B8033" t="s">
        <v>614</v>
      </c>
      <c r="C8033">
        <v>21</v>
      </c>
      <c r="D8033" s="24">
        <v>5160.3359375</v>
      </c>
      <c r="E8033" s="24">
        <v>1193.881103515625</v>
      </c>
      <c r="F8033" s="24">
        <v>766.0513916015625</v>
      </c>
      <c r="G8033" s="24">
        <v>888.47021484375</v>
      </c>
      <c r="H8033" s="24">
        <v>2948.135009765625</v>
      </c>
    </row>
    <row r="8034" spans="1:8">
      <c r="A8034">
        <v>353</v>
      </c>
      <c r="B8034" t="s">
        <v>615</v>
      </c>
      <c r="C8034">
        <v>21</v>
      </c>
      <c r="D8034" s="24">
        <v>1878.430908203125</v>
      </c>
      <c r="E8034" s="24">
        <v>920.35614013671875</v>
      </c>
      <c r="F8034" s="24">
        <v>753.7430419921875</v>
      </c>
      <c r="G8034" s="24">
        <v>284.95980834960938</v>
      </c>
      <c r="H8034" s="24">
        <v>579.3546142578125</v>
      </c>
    </row>
    <row r="8035" spans="1:8">
      <c r="A8035">
        <v>354</v>
      </c>
      <c r="B8035" t="s">
        <v>616</v>
      </c>
      <c r="C8035">
        <v>21</v>
      </c>
      <c r="D8035" s="24">
        <v>446.013427734375</v>
      </c>
      <c r="E8035" s="24">
        <v>574.566650390625</v>
      </c>
      <c r="F8035" s="24">
        <v>245.29969787597656</v>
      </c>
      <c r="G8035" s="24">
        <v>695.73114013671875</v>
      </c>
      <c r="H8035" s="24">
        <v>481.17929077148438</v>
      </c>
    </row>
    <row r="8036" spans="1:8">
      <c r="A8036">
        <v>355</v>
      </c>
      <c r="B8036" t="s">
        <v>617</v>
      </c>
      <c r="C8036">
        <v>21</v>
      </c>
      <c r="D8036" s="24">
        <v>-356.15103149414062</v>
      </c>
      <c r="E8036" s="24">
        <v>54.257411956787109</v>
      </c>
      <c r="F8036" s="24">
        <v>607.9539794921875</v>
      </c>
      <c r="G8036" s="24">
        <v>1001.878173828125</v>
      </c>
      <c r="H8036" s="24">
        <v>791.890869140625</v>
      </c>
    </row>
    <row r="8037" spans="1:8">
      <c r="A8037">
        <v>356</v>
      </c>
      <c r="B8037" t="s">
        <v>618</v>
      </c>
      <c r="C8037">
        <v>21</v>
      </c>
      <c r="D8037" s="24">
        <v>547.73675537109375</v>
      </c>
      <c r="E8037" s="24">
        <v>400.16232299804688</v>
      </c>
      <c r="F8037" s="24">
        <v>232.79180908203125</v>
      </c>
      <c r="G8037" s="24">
        <v>501.610107421875</v>
      </c>
      <c r="H8037" s="24">
        <v>364.00027465820312</v>
      </c>
    </row>
    <row r="8038" spans="1:8">
      <c r="A8038">
        <v>357</v>
      </c>
      <c r="B8038" t="s">
        <v>619</v>
      </c>
      <c r="C8038">
        <v>21</v>
      </c>
      <c r="D8038" s="24">
        <v>2434.31591796875</v>
      </c>
      <c r="E8038" s="24">
        <v>928.68505859375</v>
      </c>
      <c r="F8038" s="24">
        <v>407.2017822265625</v>
      </c>
      <c r="G8038" s="24">
        <v>951.83685302734375</v>
      </c>
      <c r="H8038" s="24">
        <v>472.7972412109375</v>
      </c>
    </row>
    <row r="8039" spans="1:8">
      <c r="A8039">
        <v>358</v>
      </c>
      <c r="B8039" t="s">
        <v>620</v>
      </c>
      <c r="C8039">
        <v>21</v>
      </c>
      <c r="D8039" s="24">
        <v>5791.56103515625</v>
      </c>
      <c r="E8039" s="24">
        <v>759.4986572265625</v>
      </c>
      <c r="F8039" s="24">
        <v>296.48358154296875</v>
      </c>
      <c r="G8039" s="24">
        <v>864.8143310546875</v>
      </c>
      <c r="H8039" s="24">
        <v>458.55078125</v>
      </c>
    </row>
    <row r="8040" spans="1:8">
      <c r="A8040">
        <v>359</v>
      </c>
      <c r="B8040" t="s">
        <v>621</v>
      </c>
      <c r="C8040">
        <v>21</v>
      </c>
      <c r="D8040" s="24">
        <v>5400.162109375</v>
      </c>
      <c r="E8040" s="24">
        <v>725.65191650390625</v>
      </c>
      <c r="F8040" s="24">
        <v>673.64031982421875</v>
      </c>
      <c r="G8040" s="24">
        <v>881.80413818359375</v>
      </c>
      <c r="H8040" s="24">
        <v>666.29412841796875</v>
      </c>
    </row>
    <row r="8041" spans="1:8">
      <c r="A8041">
        <v>360</v>
      </c>
      <c r="B8041" t="s">
        <v>622</v>
      </c>
      <c r="C8041">
        <v>21</v>
      </c>
      <c r="D8041" s="24">
        <v>4815.72119140625</v>
      </c>
      <c r="E8041" s="24">
        <v>1115.9200439453125</v>
      </c>
      <c r="F8041" s="24">
        <v>698.09307861328125</v>
      </c>
      <c r="G8041" s="24">
        <v>1068.3701171875</v>
      </c>
      <c r="H8041" s="24">
        <v>412.89437866210938</v>
      </c>
    </row>
    <row r="8042" spans="1:8">
      <c r="A8042">
        <v>361</v>
      </c>
      <c r="B8042" t="s">
        <v>623</v>
      </c>
      <c r="C8042">
        <v>21</v>
      </c>
      <c r="D8042" s="24">
        <v>13370.986328125</v>
      </c>
      <c r="E8042" s="24">
        <v>1715.6690673828125</v>
      </c>
      <c r="F8042" s="24">
        <v>866.2265625</v>
      </c>
      <c r="G8042" s="24">
        <v>1591.2381591796875</v>
      </c>
      <c r="H8042" s="24">
        <v>6430.63232421875</v>
      </c>
    </row>
    <row r="8043" spans="1:8">
      <c r="A8043">
        <v>362</v>
      </c>
      <c r="B8043" t="s">
        <v>624</v>
      </c>
      <c r="C8043">
        <v>21</v>
      </c>
      <c r="D8043" s="24">
        <v>17201.671875</v>
      </c>
      <c r="E8043" s="24">
        <v>2628.567138671875</v>
      </c>
      <c r="F8043" s="24">
        <v>946.70782470703125</v>
      </c>
      <c r="G8043" s="24">
        <v>1662.2562255859375</v>
      </c>
      <c r="H8043" s="24">
        <v>610.381591796875</v>
      </c>
    </row>
    <row r="8044" spans="1:8">
      <c r="A8044">
        <v>363</v>
      </c>
      <c r="B8044" t="s">
        <v>625</v>
      </c>
      <c r="C8044">
        <v>21</v>
      </c>
      <c r="D8044" s="24">
        <v>14337.4775390625</v>
      </c>
      <c r="E8044" s="24">
        <v>1362.7618408203125</v>
      </c>
      <c r="F8044" s="24">
        <v>805.86688232421875</v>
      </c>
      <c r="G8044" s="24">
        <v>2221.273681640625</v>
      </c>
      <c r="H8044" s="24">
        <v>90.281967163085938</v>
      </c>
    </row>
    <row r="8045" spans="1:8">
      <c r="A8045">
        <v>364</v>
      </c>
      <c r="B8045" t="s">
        <v>626</v>
      </c>
      <c r="C8045">
        <v>21</v>
      </c>
      <c r="D8045" s="24">
        <v>5427.03955078125</v>
      </c>
      <c r="E8045" s="24">
        <v>1001.7158203125</v>
      </c>
      <c r="F8045" s="24">
        <v>386.8916015625</v>
      </c>
      <c r="G8045" s="24">
        <v>1357.2615966796875</v>
      </c>
      <c r="H8045" s="24">
        <v>737.66265869140625</v>
      </c>
    </row>
    <row r="8046" spans="1:8">
      <c r="A8046">
        <v>365</v>
      </c>
      <c r="B8046" t="s">
        <v>627</v>
      </c>
      <c r="C8046">
        <v>21</v>
      </c>
      <c r="D8046" s="24">
        <v>7892.77490234375</v>
      </c>
      <c r="E8046" s="24">
        <v>888.14434814453125</v>
      </c>
      <c r="F8046" s="24">
        <v>1023.0742797851562</v>
      </c>
      <c r="G8046" s="24">
        <v>1287.664306640625</v>
      </c>
      <c r="H8046" s="24">
        <v>595.309326171875</v>
      </c>
    </row>
    <row r="8047" spans="1:8">
      <c r="A8047">
        <v>366</v>
      </c>
      <c r="B8047" t="s">
        <v>628</v>
      </c>
      <c r="C8047">
        <v>21</v>
      </c>
      <c r="D8047" s="24">
        <v>136.44563293457031</v>
      </c>
      <c r="E8047" s="24">
        <v>297.7447509765625</v>
      </c>
      <c r="F8047" s="24">
        <v>406.50021362304688</v>
      </c>
      <c r="G8047" s="24">
        <v>1408.897705078125</v>
      </c>
      <c r="H8047" s="24">
        <v>348.09735107421875</v>
      </c>
    </row>
    <row r="8048" spans="1:8">
      <c r="A8048">
        <v>367</v>
      </c>
      <c r="B8048" t="s">
        <v>629</v>
      </c>
      <c r="C8048">
        <v>21</v>
      </c>
      <c r="D8048" s="24">
        <v>2376.198486328125</v>
      </c>
      <c r="E8048" s="24">
        <v>1136.5589599609375</v>
      </c>
      <c r="F8048" s="24">
        <v>569.89483642578125</v>
      </c>
      <c r="G8048" s="24">
        <v>1468.9853515625</v>
      </c>
      <c r="H8048" s="24">
        <v>198.29525756835938</v>
      </c>
    </row>
    <row r="8049" spans="1:8">
      <c r="A8049">
        <v>368</v>
      </c>
      <c r="B8049" t="s">
        <v>630</v>
      </c>
      <c r="C8049">
        <v>21</v>
      </c>
      <c r="D8049" s="24">
        <v>2995.183349609375</v>
      </c>
      <c r="E8049" s="24">
        <v>1231.32177734375</v>
      </c>
      <c r="F8049" s="24">
        <v>285.94363403320312</v>
      </c>
      <c r="G8049" s="24">
        <v>937.3055419921875</v>
      </c>
      <c r="H8049" s="24">
        <v>200.87553405761719</v>
      </c>
    </row>
    <row r="8050" spans="1:8">
      <c r="A8050">
        <v>369</v>
      </c>
      <c r="B8050" t="s">
        <v>631</v>
      </c>
      <c r="C8050">
        <v>21</v>
      </c>
      <c r="D8050" s="24">
        <v>4174.96435546875</v>
      </c>
      <c r="E8050" s="24">
        <v>961.43804931640625</v>
      </c>
      <c r="F8050" s="24">
        <v>636.198486328125</v>
      </c>
      <c r="G8050" s="24">
        <v>1124.21728515625</v>
      </c>
      <c r="H8050" s="24">
        <v>344.60101318359375</v>
      </c>
    </row>
    <row r="8051" spans="1:8">
      <c r="A8051">
        <v>370</v>
      </c>
      <c r="B8051" t="s">
        <v>632</v>
      </c>
      <c r="C8051">
        <v>21</v>
      </c>
      <c r="D8051" s="24">
        <v>1353.5828857421875</v>
      </c>
      <c r="E8051" s="24">
        <v>499.79531860351562</v>
      </c>
      <c r="F8051" s="24">
        <v>-321.26397705078125</v>
      </c>
      <c r="G8051" s="24">
        <v>731.76202392578125</v>
      </c>
      <c r="H8051" s="24">
        <v>481.94882202148438</v>
      </c>
    </row>
    <row r="8052" spans="1:8">
      <c r="A8052">
        <v>371</v>
      </c>
      <c r="B8052" t="s">
        <v>633</v>
      </c>
      <c r="C8052">
        <v>21</v>
      </c>
      <c r="D8052" s="24">
        <v>2365.30419921875</v>
      </c>
      <c r="E8052" s="24">
        <v>534.8858642578125</v>
      </c>
      <c r="F8052" s="24">
        <v>103.56528472900391</v>
      </c>
      <c r="G8052" s="24">
        <v>1423.2525634765625</v>
      </c>
      <c r="H8052" s="24">
        <v>707.81121826171875</v>
      </c>
    </row>
    <row r="8053" spans="1:8">
      <c r="A8053">
        <v>372</v>
      </c>
      <c r="B8053" t="s">
        <v>634</v>
      </c>
      <c r="C8053">
        <v>21</v>
      </c>
      <c r="D8053" s="24">
        <v>-405.76376342773438</v>
      </c>
      <c r="E8053" s="24">
        <v>920.19256591796875</v>
      </c>
      <c r="F8053" s="24">
        <v>540.4423828125</v>
      </c>
      <c r="G8053" s="24">
        <v>1060.28369140625</v>
      </c>
      <c r="H8053" s="24">
        <v>1110.2103271484375</v>
      </c>
    </row>
    <row r="8054" spans="1:8">
      <c r="A8054">
        <v>373</v>
      </c>
      <c r="B8054" t="s">
        <v>635</v>
      </c>
      <c r="C8054">
        <v>21</v>
      </c>
      <c r="D8054" s="24">
        <v>478.46466064453125</v>
      </c>
      <c r="E8054" s="24">
        <v>936.99652099609375</v>
      </c>
      <c r="F8054" s="24">
        <v>391.83673095703125</v>
      </c>
      <c r="G8054" s="24">
        <v>338.3369140625</v>
      </c>
      <c r="H8054" s="24">
        <v>243.98208618164062</v>
      </c>
    </row>
    <row r="8055" spans="1:8">
      <c r="A8055">
        <v>374</v>
      </c>
      <c r="B8055" t="s">
        <v>636</v>
      </c>
      <c r="C8055">
        <v>21</v>
      </c>
      <c r="D8055" s="24">
        <v>1890.165283203125</v>
      </c>
      <c r="E8055" s="24">
        <v>455.18719482421875</v>
      </c>
      <c r="F8055" s="24">
        <v>-11.018036842346191</v>
      </c>
      <c r="G8055" s="24">
        <v>807.0911865234375</v>
      </c>
      <c r="H8055" s="24">
        <v>575.685791015625</v>
      </c>
    </row>
    <row r="8056" spans="1:8">
      <c r="A8056">
        <v>375</v>
      </c>
      <c r="B8056" t="s">
        <v>637</v>
      </c>
      <c r="C8056">
        <v>21</v>
      </c>
      <c r="D8056" s="24">
        <v>2925.972900390625</v>
      </c>
      <c r="E8056" s="24">
        <v>781.1937255859375</v>
      </c>
      <c r="F8056" s="24">
        <v>468.30007934570312</v>
      </c>
      <c r="G8056" s="24">
        <v>1315.013427734375</v>
      </c>
      <c r="H8056" s="24">
        <v>775.76129150390625</v>
      </c>
    </row>
    <row r="8057" spans="1:8">
      <c r="A8057">
        <v>376</v>
      </c>
      <c r="B8057" t="s">
        <v>638</v>
      </c>
      <c r="C8057">
        <v>21</v>
      </c>
      <c r="D8057" s="24">
        <v>492.66424560546875</v>
      </c>
      <c r="E8057" s="24">
        <v>1055.335693359375</v>
      </c>
      <c r="F8057" s="24">
        <v>496.40676879882812</v>
      </c>
      <c r="G8057" s="24">
        <v>1543.771240234375</v>
      </c>
      <c r="H8057" s="24">
        <v>-310.00808715820312</v>
      </c>
    </row>
    <row r="8058" spans="1:8">
      <c r="A8058">
        <v>377</v>
      </c>
      <c r="B8058" t="s">
        <v>639</v>
      </c>
      <c r="C8058">
        <v>21</v>
      </c>
      <c r="D8058" s="24">
        <v>888.4365234375</v>
      </c>
      <c r="E8058" s="24">
        <v>596.5233154296875</v>
      </c>
      <c r="F8058" s="24">
        <v>338.6392822265625</v>
      </c>
      <c r="G8058" s="24">
        <v>1017.106689453125</v>
      </c>
      <c r="H8058" s="24">
        <v>584.16009521484375</v>
      </c>
    </row>
    <row r="8059" spans="1:8">
      <c r="A8059">
        <v>378</v>
      </c>
      <c r="B8059" t="s">
        <v>640</v>
      </c>
      <c r="C8059">
        <v>21</v>
      </c>
      <c r="D8059" s="24">
        <v>1205.39013671875</v>
      </c>
      <c r="E8059" s="24">
        <v>913.93951416015625</v>
      </c>
      <c r="F8059" s="24">
        <v>829.96246337890625</v>
      </c>
      <c r="G8059" s="24">
        <v>1651.1461181640625</v>
      </c>
      <c r="H8059" s="24">
        <v>867.07855224609375</v>
      </c>
    </row>
    <row r="8060" spans="1:8">
      <c r="A8060">
        <v>379</v>
      </c>
      <c r="B8060" t="s">
        <v>641</v>
      </c>
      <c r="C8060">
        <v>21</v>
      </c>
      <c r="D8060" s="24">
        <v>371.06692504882812</v>
      </c>
      <c r="E8060" s="24">
        <v>275.19122314453125</v>
      </c>
      <c r="F8060" s="24">
        <v>-187.65220642089844</v>
      </c>
      <c r="G8060" s="24">
        <v>1807.716064453125</v>
      </c>
      <c r="H8060" s="24">
        <v>692.09747314453125</v>
      </c>
    </row>
    <row r="8061" spans="1:8">
      <c r="A8061">
        <v>380</v>
      </c>
      <c r="B8061" t="s">
        <v>642</v>
      </c>
      <c r="C8061">
        <v>21</v>
      </c>
      <c r="D8061" s="24">
        <v>2958.003173828125</v>
      </c>
      <c r="E8061" s="24">
        <v>792.712158203125</v>
      </c>
      <c r="F8061" s="24">
        <v>549.255126953125</v>
      </c>
      <c r="G8061" s="24">
        <v>1484.033447265625</v>
      </c>
      <c r="H8061" s="24">
        <v>997.80706787109375</v>
      </c>
    </row>
    <row r="8062" spans="1:8">
      <c r="A8062">
        <v>381</v>
      </c>
      <c r="B8062" t="s">
        <v>643</v>
      </c>
      <c r="C8062">
        <v>21</v>
      </c>
      <c r="D8062" s="24">
        <v>1247.6978759765625</v>
      </c>
      <c r="E8062" s="24">
        <v>684.4215087890625</v>
      </c>
      <c r="F8062" s="24">
        <v>677.88482666015625</v>
      </c>
      <c r="G8062" s="24">
        <v>1074.3236083984375</v>
      </c>
      <c r="H8062" s="24">
        <v>534.0870361328125</v>
      </c>
    </row>
    <row r="8063" spans="1:8">
      <c r="A8063">
        <v>382</v>
      </c>
      <c r="B8063" t="s">
        <v>644</v>
      </c>
      <c r="C8063">
        <v>21</v>
      </c>
      <c r="D8063" s="24">
        <v>8043.3037109375</v>
      </c>
      <c r="E8063" s="24">
        <v>1329.5855712890625</v>
      </c>
      <c r="F8063" s="24">
        <v>1051.6629638671875</v>
      </c>
      <c r="G8063" s="24">
        <v>1533.762939453125</v>
      </c>
      <c r="H8063" s="24">
        <v>742.9608154296875</v>
      </c>
    </row>
    <row r="8064" spans="1:8">
      <c r="A8064">
        <v>383</v>
      </c>
      <c r="B8064" t="s">
        <v>645</v>
      </c>
      <c r="C8064">
        <v>21</v>
      </c>
      <c r="D8064" s="24">
        <v>5299.20458984375</v>
      </c>
      <c r="E8064" s="24">
        <v>663.13018798828125</v>
      </c>
      <c r="F8064" s="24">
        <v>392.20086669921875</v>
      </c>
      <c r="G8064" s="24">
        <v>1266.1005859375</v>
      </c>
      <c r="H8064" s="24">
        <v>605.00091552734375</v>
      </c>
    </row>
    <row r="8065" spans="1:8">
      <c r="A8065">
        <v>384</v>
      </c>
      <c r="B8065" t="s">
        <v>646</v>
      </c>
      <c r="C8065">
        <v>21</v>
      </c>
      <c r="D8065" s="24">
        <v>5315.40185546875</v>
      </c>
      <c r="E8065" s="24">
        <v>828.1591796875</v>
      </c>
      <c r="F8065" s="24">
        <v>356.33059692382812</v>
      </c>
      <c r="G8065" s="24">
        <v>970.911376953125</v>
      </c>
      <c r="H8065" s="24">
        <v>276.74130249023438</v>
      </c>
    </row>
    <row r="8066" spans="1:8">
      <c r="A8066">
        <v>1</v>
      </c>
      <c r="B8066" t="s">
        <v>206</v>
      </c>
      <c r="C8066">
        <v>22</v>
      </c>
      <c r="D8066" s="24">
        <v>81577.390625</v>
      </c>
      <c r="E8066" s="24">
        <v>28314.701171875</v>
      </c>
      <c r="F8066" s="24">
        <v>50902.98046875</v>
      </c>
      <c r="G8066" s="24">
        <v>113851.3671875</v>
      </c>
      <c r="H8066" s="24">
        <v>119.74153900146484</v>
      </c>
    </row>
    <row r="8067" spans="1:8">
      <c r="A8067">
        <v>2</v>
      </c>
      <c r="B8067" t="s">
        <v>213</v>
      </c>
      <c r="C8067">
        <v>22</v>
      </c>
      <c r="D8067" s="24">
        <v>80222.9140625</v>
      </c>
      <c r="E8067" s="24">
        <v>31594.84765625</v>
      </c>
      <c r="F8067" s="24">
        <v>56536.08203125</v>
      </c>
      <c r="G8067" s="24">
        <v>122324.171875</v>
      </c>
      <c r="H8067" s="24">
        <v>702.72998046875</v>
      </c>
    </row>
    <row r="8068" spans="1:8">
      <c r="A8068">
        <v>3</v>
      </c>
      <c r="B8068" t="s">
        <v>216</v>
      </c>
      <c r="C8068">
        <v>22</v>
      </c>
      <c r="D8068" s="24">
        <v>117738.0859375</v>
      </c>
      <c r="E8068" s="24">
        <v>37792.109375</v>
      </c>
      <c r="F8068" s="24">
        <v>58965.453125</v>
      </c>
      <c r="G8068" s="24">
        <v>120805.7578125</v>
      </c>
      <c r="H8068" s="24">
        <v>652.50396728515625</v>
      </c>
    </row>
    <row r="8069" spans="1:8">
      <c r="A8069">
        <v>4</v>
      </c>
      <c r="B8069" t="s">
        <v>222</v>
      </c>
      <c r="C8069">
        <v>22</v>
      </c>
      <c r="D8069" s="24">
        <v>71937.2578125</v>
      </c>
      <c r="E8069" s="24">
        <v>30550.60546875</v>
      </c>
      <c r="F8069" s="24">
        <v>63139.65234375</v>
      </c>
      <c r="G8069" s="24">
        <v>126198.84375</v>
      </c>
      <c r="H8069" s="24">
        <v>751.02587890625</v>
      </c>
    </row>
    <row r="8070" spans="1:8">
      <c r="A8070">
        <v>5</v>
      </c>
      <c r="B8070" t="s">
        <v>227</v>
      </c>
      <c r="C8070">
        <v>22</v>
      </c>
      <c r="D8070" s="24">
        <v>56110.7421875</v>
      </c>
      <c r="E8070" s="24">
        <v>20928.64453125</v>
      </c>
      <c r="F8070" s="24">
        <v>42433.98828125</v>
      </c>
      <c r="G8070" s="24">
        <v>83614.4453125</v>
      </c>
      <c r="H8070" s="24">
        <v>392.58016967773438</v>
      </c>
    </row>
    <row r="8071" spans="1:8">
      <c r="A8071">
        <v>6</v>
      </c>
      <c r="B8071" t="s">
        <v>231</v>
      </c>
      <c r="C8071">
        <v>22</v>
      </c>
      <c r="D8071" s="24">
        <v>40278.5546875</v>
      </c>
      <c r="E8071" s="24">
        <v>20300.064453125</v>
      </c>
      <c r="F8071" s="24">
        <v>43340.64453125</v>
      </c>
      <c r="G8071" s="24">
        <v>84098.875</v>
      </c>
      <c r="H8071" s="24">
        <v>224.41571044921875</v>
      </c>
    </row>
    <row r="8072" spans="1:8">
      <c r="A8072">
        <v>7</v>
      </c>
      <c r="B8072" t="s">
        <v>234</v>
      </c>
      <c r="C8072">
        <v>22</v>
      </c>
      <c r="D8072" s="24">
        <v>40116.3203125</v>
      </c>
      <c r="E8072" s="24">
        <v>20878.87109375</v>
      </c>
      <c r="F8072" s="24">
        <v>44718.96875</v>
      </c>
      <c r="G8072" s="24">
        <v>84064.2734375</v>
      </c>
      <c r="H8072" s="24">
        <v>-382.46688842773438</v>
      </c>
    </row>
    <row r="8073" spans="1:8">
      <c r="A8073">
        <v>8</v>
      </c>
      <c r="B8073" t="s">
        <v>236</v>
      </c>
      <c r="C8073">
        <v>22</v>
      </c>
      <c r="D8073" s="24">
        <v>47077.30078125</v>
      </c>
      <c r="E8073" s="24">
        <v>24270.072265625</v>
      </c>
      <c r="F8073" s="24">
        <v>53797.01171875</v>
      </c>
      <c r="G8073" s="24">
        <v>99510.421875</v>
      </c>
      <c r="H8073" s="24">
        <v>-13.380151748657227</v>
      </c>
    </row>
    <row r="8074" spans="1:8">
      <c r="A8074">
        <v>9</v>
      </c>
      <c r="B8074" t="s">
        <v>237</v>
      </c>
      <c r="C8074">
        <v>22</v>
      </c>
      <c r="D8074" s="24">
        <v>1488.960693359375</v>
      </c>
      <c r="E8074" s="24">
        <v>517.3603515625</v>
      </c>
      <c r="F8074" s="24">
        <v>196.62577819824219</v>
      </c>
      <c r="G8074" s="24">
        <v>649.3690185546875</v>
      </c>
      <c r="H8074" s="24">
        <v>96.187255859375</v>
      </c>
    </row>
    <row r="8075" spans="1:8">
      <c r="A8075">
        <v>10</v>
      </c>
      <c r="B8075" t="s">
        <v>238</v>
      </c>
      <c r="C8075">
        <v>22</v>
      </c>
      <c r="D8075" s="24">
        <v>7697.2685546875</v>
      </c>
      <c r="E8075" s="24">
        <v>741.21710205078125</v>
      </c>
      <c r="F8075" s="24">
        <v>567.2999267578125</v>
      </c>
      <c r="G8075" s="24">
        <v>1460.3583984375</v>
      </c>
      <c r="H8075" s="24">
        <v>760.81103515625</v>
      </c>
    </row>
    <row r="8076" spans="1:8">
      <c r="A8076">
        <v>11</v>
      </c>
      <c r="B8076" t="s">
        <v>239</v>
      </c>
      <c r="C8076">
        <v>22</v>
      </c>
      <c r="D8076" s="24">
        <v>6014.20849609375</v>
      </c>
      <c r="E8076" s="24">
        <v>1055.2701416015625</v>
      </c>
      <c r="F8076" s="24">
        <v>886.62078857421875</v>
      </c>
      <c r="G8076" s="24">
        <v>1184.0006103515625</v>
      </c>
      <c r="H8076" s="24">
        <v>259.98574829101562</v>
      </c>
    </row>
    <row r="8077" spans="1:8">
      <c r="A8077">
        <v>12</v>
      </c>
      <c r="B8077" t="s">
        <v>240</v>
      </c>
      <c r="C8077">
        <v>22</v>
      </c>
      <c r="D8077" s="24">
        <v>3183.480224609375</v>
      </c>
      <c r="E8077" s="24">
        <v>852.75286865234375</v>
      </c>
      <c r="F8077" s="24">
        <v>513.546142578125</v>
      </c>
      <c r="G8077" s="24">
        <v>1073.9132080078125</v>
      </c>
      <c r="H8077" s="24">
        <v>1114.5479736328125</v>
      </c>
    </row>
    <row r="8078" spans="1:8">
      <c r="A8078">
        <v>13</v>
      </c>
      <c r="B8078" t="s">
        <v>241</v>
      </c>
      <c r="C8078">
        <v>22</v>
      </c>
      <c r="D8078" s="24">
        <v>2095.890625</v>
      </c>
      <c r="E8078" s="24">
        <v>553.74139404296875</v>
      </c>
      <c r="F8078" s="24">
        <v>405.9619140625</v>
      </c>
      <c r="G8078" s="24">
        <v>1125.6494140625</v>
      </c>
      <c r="H8078" s="24">
        <v>715.74560546875</v>
      </c>
    </row>
    <row r="8079" spans="1:8">
      <c r="A8079">
        <v>14</v>
      </c>
      <c r="B8079" t="s">
        <v>242</v>
      </c>
      <c r="C8079">
        <v>22</v>
      </c>
      <c r="D8079" s="24">
        <v>7972.87841796875</v>
      </c>
      <c r="E8079" s="24">
        <v>1360.1883544921875</v>
      </c>
      <c r="F8079" s="24">
        <v>1091.0888671875</v>
      </c>
      <c r="G8079" s="24">
        <v>1116.3472900390625</v>
      </c>
      <c r="H8079" s="24">
        <v>737.17816162109375</v>
      </c>
    </row>
    <row r="8080" spans="1:8">
      <c r="A8080">
        <v>15</v>
      </c>
      <c r="B8080" t="s">
        <v>243</v>
      </c>
      <c r="C8080">
        <v>22</v>
      </c>
      <c r="D8080" s="24">
        <v>15924.1591796875</v>
      </c>
      <c r="E8080" s="24">
        <v>2226.36865234375</v>
      </c>
      <c r="F8080" s="24">
        <v>1139.8515625</v>
      </c>
      <c r="G8080" s="24">
        <v>2212.306396484375</v>
      </c>
      <c r="H8080" s="24">
        <v>1271.28369140625</v>
      </c>
    </row>
    <row r="8081" spans="1:8">
      <c r="A8081">
        <v>16</v>
      </c>
      <c r="B8081" t="s">
        <v>244</v>
      </c>
      <c r="C8081">
        <v>22</v>
      </c>
      <c r="D8081" s="24">
        <v>26108.275390625</v>
      </c>
      <c r="E8081" s="24">
        <v>4029.2646484375</v>
      </c>
      <c r="F8081" s="24">
        <v>2575.897216796875</v>
      </c>
      <c r="G8081" s="24">
        <v>2947.286376953125</v>
      </c>
      <c r="H8081" s="24">
        <v>328.28399658203125</v>
      </c>
    </row>
    <row r="8082" spans="1:8">
      <c r="A8082">
        <v>17</v>
      </c>
      <c r="B8082" t="s">
        <v>245</v>
      </c>
      <c r="C8082">
        <v>22</v>
      </c>
      <c r="D8082" s="24">
        <v>4942.6591796875</v>
      </c>
      <c r="E8082" s="24">
        <v>597.15435791015625</v>
      </c>
      <c r="F8082" s="24">
        <v>695.61181640625</v>
      </c>
      <c r="G8082" s="24">
        <v>1292.4693603515625</v>
      </c>
      <c r="H8082" s="24">
        <v>655.04437255859375</v>
      </c>
    </row>
    <row r="8083" spans="1:8">
      <c r="A8083">
        <v>18</v>
      </c>
      <c r="B8083" t="s">
        <v>246</v>
      </c>
      <c r="C8083">
        <v>22</v>
      </c>
      <c r="D8083" s="24">
        <v>600.43798828125</v>
      </c>
      <c r="E8083" s="24">
        <v>111.23275756835938</v>
      </c>
      <c r="F8083" s="24">
        <v>-83.287765502929688</v>
      </c>
      <c r="G8083" s="24">
        <v>-2488.60693359375</v>
      </c>
      <c r="H8083" s="24">
        <v>423.82672119140625</v>
      </c>
    </row>
    <row r="8084" spans="1:8">
      <c r="A8084">
        <v>19</v>
      </c>
      <c r="B8084" t="s">
        <v>247</v>
      </c>
      <c r="C8084">
        <v>22</v>
      </c>
      <c r="D8084" s="24">
        <v>4909.9013671875</v>
      </c>
      <c r="E8084" s="24">
        <v>1012.2184448242188</v>
      </c>
      <c r="F8084" s="24">
        <v>829.29742431640625</v>
      </c>
      <c r="G8084" s="24">
        <v>1373.7423095703125</v>
      </c>
      <c r="H8084" s="24">
        <v>950.62371826171875</v>
      </c>
    </row>
    <row r="8085" spans="1:8">
      <c r="A8085">
        <v>20</v>
      </c>
      <c r="B8085" t="s">
        <v>248</v>
      </c>
      <c r="C8085">
        <v>22</v>
      </c>
      <c r="D8085" s="24">
        <v>912751.9375</v>
      </c>
      <c r="E8085" s="24">
        <v>98338.046875</v>
      </c>
      <c r="F8085" s="24">
        <v>45054.09765625</v>
      </c>
      <c r="G8085" s="24">
        <v>39282.640625</v>
      </c>
      <c r="H8085" s="24">
        <v>12290.7900390625</v>
      </c>
    </row>
    <row r="8086" spans="1:8">
      <c r="A8086">
        <v>21</v>
      </c>
      <c r="B8086" t="s">
        <v>249</v>
      </c>
      <c r="C8086">
        <v>22</v>
      </c>
      <c r="D8086" s="24">
        <v>485.2357177734375</v>
      </c>
      <c r="E8086" s="24">
        <v>166.08531188964844</v>
      </c>
      <c r="F8086" s="24">
        <v>-21.301895141601562</v>
      </c>
      <c r="G8086" s="24">
        <v>1049.1619873046875</v>
      </c>
      <c r="H8086" s="24">
        <v>712.15069580078125</v>
      </c>
    </row>
    <row r="8087" spans="1:8">
      <c r="A8087">
        <v>22</v>
      </c>
      <c r="B8087" t="s">
        <v>250</v>
      </c>
      <c r="C8087">
        <v>22</v>
      </c>
      <c r="D8087" s="24">
        <v>3060.890380859375</v>
      </c>
      <c r="E8087" s="24">
        <v>690.20513916015625</v>
      </c>
      <c r="F8087" s="24">
        <v>856.70733642578125</v>
      </c>
      <c r="G8087" s="24">
        <v>1092.7579345703125</v>
      </c>
      <c r="H8087" s="24">
        <v>346.04129028320312</v>
      </c>
    </row>
    <row r="8088" spans="1:8">
      <c r="A8088">
        <v>23</v>
      </c>
      <c r="B8088" t="s">
        <v>251</v>
      </c>
      <c r="C8088">
        <v>22</v>
      </c>
      <c r="D8088" s="24">
        <v>3099.830078125</v>
      </c>
      <c r="E8088" s="24">
        <v>602.8353271484375</v>
      </c>
      <c r="F8088" s="24">
        <v>295.68014526367188</v>
      </c>
      <c r="G8088" s="24">
        <v>349.83013916015625</v>
      </c>
      <c r="H8088" s="24">
        <v>210.30740356445312</v>
      </c>
    </row>
    <row r="8089" spans="1:8">
      <c r="A8089">
        <v>24</v>
      </c>
      <c r="B8089" t="s">
        <v>252</v>
      </c>
      <c r="C8089">
        <v>22</v>
      </c>
      <c r="D8089" s="24">
        <v>5091.8896484375</v>
      </c>
      <c r="E8089" s="24">
        <v>809.7197265625</v>
      </c>
      <c r="F8089" s="24">
        <v>480.10659790039062</v>
      </c>
      <c r="G8089" s="24">
        <v>1121.27880859375</v>
      </c>
      <c r="H8089" s="24">
        <v>444.72454833984375</v>
      </c>
    </row>
    <row r="8090" spans="1:8">
      <c r="A8090">
        <v>25</v>
      </c>
      <c r="B8090" t="s">
        <v>253</v>
      </c>
      <c r="C8090">
        <v>22</v>
      </c>
      <c r="D8090" s="24">
        <v>39279.76171875</v>
      </c>
      <c r="E8090" s="24">
        <v>19868.5546875</v>
      </c>
      <c r="F8090" s="24">
        <v>43867.98828125</v>
      </c>
      <c r="G8090" s="24">
        <v>92546.828125</v>
      </c>
      <c r="H8090" s="24">
        <v>295.43270874023438</v>
      </c>
    </row>
    <row r="8091" spans="1:8">
      <c r="A8091">
        <v>26</v>
      </c>
      <c r="B8091" t="s">
        <v>254</v>
      </c>
      <c r="C8091">
        <v>22</v>
      </c>
      <c r="D8091" s="24">
        <v>54196.85546875</v>
      </c>
      <c r="E8091" s="24">
        <v>26138.974609375</v>
      </c>
      <c r="F8091" s="24">
        <v>57507.98828125</v>
      </c>
      <c r="G8091" s="24">
        <v>118227.8671875</v>
      </c>
      <c r="H8091" s="24">
        <v>1351.403564453125</v>
      </c>
    </row>
    <row r="8092" spans="1:8">
      <c r="A8092">
        <v>27</v>
      </c>
      <c r="B8092" t="s">
        <v>255</v>
      </c>
      <c r="C8092">
        <v>22</v>
      </c>
      <c r="D8092" s="24">
        <v>28665.388671875</v>
      </c>
      <c r="E8092" s="24">
        <v>17288.849609375</v>
      </c>
      <c r="F8092" s="24">
        <v>38674.8828125</v>
      </c>
      <c r="G8092" s="24">
        <v>78128.484375</v>
      </c>
      <c r="H8092" s="24">
        <v>-174.42129516601562</v>
      </c>
    </row>
    <row r="8093" spans="1:8">
      <c r="A8093">
        <v>28</v>
      </c>
      <c r="B8093" t="s">
        <v>256</v>
      </c>
      <c r="C8093">
        <v>22</v>
      </c>
      <c r="D8093" s="24">
        <v>50971.7421875</v>
      </c>
      <c r="E8093" s="24">
        <v>26298.947265625</v>
      </c>
      <c r="F8093" s="24">
        <v>56561.66796875</v>
      </c>
      <c r="G8093" s="24">
        <v>111402.78125</v>
      </c>
      <c r="H8093" s="24">
        <v>361.0181884765625</v>
      </c>
    </row>
    <row r="8094" spans="1:8">
      <c r="A8094">
        <v>29</v>
      </c>
      <c r="B8094" t="s">
        <v>282</v>
      </c>
      <c r="C8094">
        <v>22</v>
      </c>
      <c r="D8094" s="24">
        <v>28997.591796875</v>
      </c>
      <c r="E8094" s="24">
        <v>15995.375</v>
      </c>
      <c r="F8094" s="24">
        <v>37155.51171875</v>
      </c>
      <c r="G8094" s="24">
        <v>71004.8515625</v>
      </c>
      <c r="H8094" s="24">
        <v>-87.5579833984375</v>
      </c>
    </row>
    <row r="8095" spans="1:8">
      <c r="A8095">
        <v>30</v>
      </c>
      <c r="B8095" t="s">
        <v>284</v>
      </c>
      <c r="C8095">
        <v>22</v>
      </c>
      <c r="D8095" s="24">
        <v>13494.0498046875</v>
      </c>
      <c r="E8095" s="24">
        <v>11812.2705078125</v>
      </c>
      <c r="F8095" s="24">
        <v>32371.234375</v>
      </c>
      <c r="G8095" s="24">
        <v>61812.79296875</v>
      </c>
      <c r="H8095" s="24">
        <v>-364.45318603515625</v>
      </c>
    </row>
    <row r="8096" spans="1:8">
      <c r="A8096">
        <v>31</v>
      </c>
      <c r="B8096" t="s">
        <v>285</v>
      </c>
      <c r="C8096">
        <v>22</v>
      </c>
      <c r="D8096" s="24">
        <v>42376.01953125</v>
      </c>
      <c r="E8096" s="24">
        <v>21989.91015625</v>
      </c>
      <c r="F8096" s="24">
        <v>49478.65625</v>
      </c>
      <c r="G8096" s="24">
        <v>91520.921875</v>
      </c>
      <c r="H8096" s="24">
        <v>371.97348022460938</v>
      </c>
    </row>
    <row r="8097" spans="1:8">
      <c r="A8097">
        <v>32</v>
      </c>
      <c r="B8097" t="s">
        <v>286</v>
      </c>
      <c r="C8097">
        <v>22</v>
      </c>
      <c r="D8097" s="24">
        <v>40704.29296875</v>
      </c>
      <c r="E8097" s="24">
        <v>21480.916015625</v>
      </c>
      <c r="F8097" s="24">
        <v>48135.79296875</v>
      </c>
      <c r="G8097" s="24">
        <v>87405.1171875</v>
      </c>
      <c r="H8097" s="24">
        <v>1039.8642578125</v>
      </c>
    </row>
    <row r="8098" spans="1:8">
      <c r="A8098">
        <v>33</v>
      </c>
      <c r="B8098" t="s">
        <v>287</v>
      </c>
      <c r="C8098">
        <v>22</v>
      </c>
      <c r="D8098" s="24">
        <v>5615.6845703125</v>
      </c>
      <c r="E8098" s="24">
        <v>1167.21728515625</v>
      </c>
      <c r="F8098" s="24">
        <v>692.93017578125</v>
      </c>
      <c r="G8098" s="24">
        <v>1298.58984375</v>
      </c>
      <c r="H8098" s="24">
        <v>557.445068359375</v>
      </c>
    </row>
    <row r="8099" spans="1:8">
      <c r="A8099">
        <v>34</v>
      </c>
      <c r="B8099" t="s">
        <v>288</v>
      </c>
      <c r="C8099">
        <v>22</v>
      </c>
      <c r="D8099" s="24">
        <v>5177.69677734375</v>
      </c>
      <c r="E8099" s="24">
        <v>748.4427490234375</v>
      </c>
      <c r="F8099" s="24">
        <v>1101.802978515625</v>
      </c>
      <c r="G8099" s="24">
        <v>1365.35400390625</v>
      </c>
      <c r="H8099" s="24">
        <v>1698.6103515625</v>
      </c>
    </row>
    <row r="8100" spans="1:8">
      <c r="A8100">
        <v>35</v>
      </c>
      <c r="B8100" t="s">
        <v>289</v>
      </c>
      <c r="C8100">
        <v>22</v>
      </c>
      <c r="D8100" s="24">
        <v>3912.260986328125</v>
      </c>
      <c r="E8100" s="24">
        <v>320.70501708984375</v>
      </c>
      <c r="F8100" s="24">
        <v>689.2750244140625</v>
      </c>
      <c r="G8100" s="24">
        <v>674.53875732421875</v>
      </c>
      <c r="H8100" s="24">
        <v>677.835693359375</v>
      </c>
    </row>
    <row r="8101" spans="1:8">
      <c r="A8101">
        <v>36</v>
      </c>
      <c r="B8101" t="s">
        <v>290</v>
      </c>
      <c r="C8101">
        <v>22</v>
      </c>
      <c r="D8101" s="24">
        <v>4847.95166015625</v>
      </c>
      <c r="E8101" s="24">
        <v>781.81939697265625</v>
      </c>
      <c r="F8101" s="24">
        <v>814.1624755859375</v>
      </c>
      <c r="G8101" s="24">
        <v>1643.7686767578125</v>
      </c>
      <c r="H8101" s="24">
        <v>853.22479248046875</v>
      </c>
    </row>
    <row r="8102" spans="1:8">
      <c r="A8102">
        <v>37</v>
      </c>
      <c r="B8102" t="s">
        <v>291</v>
      </c>
      <c r="C8102">
        <v>22</v>
      </c>
      <c r="D8102" s="24">
        <v>3844.71240234375</v>
      </c>
      <c r="E8102" s="24">
        <v>793.66046142578125</v>
      </c>
      <c r="F8102" s="24">
        <v>650.30230712890625</v>
      </c>
      <c r="G8102" s="24">
        <v>614.3079833984375</v>
      </c>
      <c r="H8102" s="24">
        <v>722.8509521484375</v>
      </c>
    </row>
    <row r="8103" spans="1:8">
      <c r="A8103">
        <v>38</v>
      </c>
      <c r="B8103" t="s">
        <v>293</v>
      </c>
      <c r="C8103">
        <v>22</v>
      </c>
      <c r="D8103" s="24">
        <v>860.6207275390625</v>
      </c>
      <c r="E8103" s="24">
        <v>395.89041137695312</v>
      </c>
      <c r="F8103" s="24">
        <v>5.4097900390625</v>
      </c>
      <c r="G8103" s="24">
        <v>762.95269775390625</v>
      </c>
      <c r="H8103" s="24">
        <v>-23.428043365478516</v>
      </c>
    </row>
    <row r="8104" spans="1:8">
      <c r="A8104">
        <v>39</v>
      </c>
      <c r="B8104" t="s">
        <v>294</v>
      </c>
      <c r="C8104">
        <v>22</v>
      </c>
      <c r="D8104" s="24">
        <v>3349.749267578125</v>
      </c>
      <c r="E8104" s="24">
        <v>812.78350830078125</v>
      </c>
      <c r="F8104" s="24">
        <v>154.287109375</v>
      </c>
      <c r="G8104" s="24">
        <v>755.6627197265625</v>
      </c>
      <c r="H8104" s="24">
        <v>620.3472900390625</v>
      </c>
    </row>
    <row r="8105" spans="1:8">
      <c r="A8105">
        <v>40</v>
      </c>
      <c r="B8105" t="s">
        <v>295</v>
      </c>
      <c r="C8105">
        <v>22</v>
      </c>
      <c r="D8105" s="24">
        <v>4660.001953125</v>
      </c>
      <c r="E8105" s="24">
        <v>1104.9583740234375</v>
      </c>
      <c r="F8105" s="24">
        <v>710.1702880859375</v>
      </c>
      <c r="G8105" s="24">
        <v>990.98016357421875</v>
      </c>
      <c r="H8105" s="24">
        <v>472.04776000976562</v>
      </c>
    </row>
    <row r="8106" spans="1:8">
      <c r="A8106">
        <v>41</v>
      </c>
      <c r="B8106" t="s">
        <v>296</v>
      </c>
      <c r="C8106">
        <v>22</v>
      </c>
      <c r="D8106" s="24">
        <v>1420.0399169921875</v>
      </c>
      <c r="E8106" s="24">
        <v>156.56353759765625</v>
      </c>
      <c r="F8106" s="24">
        <v>332.48779296875</v>
      </c>
      <c r="G8106" s="24">
        <v>382.21466064453125</v>
      </c>
      <c r="H8106" s="24">
        <v>217.7498779296875</v>
      </c>
    </row>
    <row r="8107" spans="1:8">
      <c r="A8107">
        <v>42</v>
      </c>
      <c r="B8107" t="s">
        <v>297</v>
      </c>
      <c r="C8107">
        <v>22</v>
      </c>
      <c r="D8107" s="24">
        <v>1569.1671142578125</v>
      </c>
      <c r="E8107" s="24">
        <v>441.11651611328125</v>
      </c>
      <c r="F8107" s="24">
        <v>-313.48956298828125</v>
      </c>
      <c r="G8107" s="24">
        <v>18.226184844970703</v>
      </c>
      <c r="H8107" s="24">
        <v>33.547164916992188</v>
      </c>
    </row>
    <row r="8108" spans="1:8">
      <c r="A8108">
        <v>43</v>
      </c>
      <c r="B8108" t="s">
        <v>298</v>
      </c>
      <c r="C8108">
        <v>22</v>
      </c>
      <c r="D8108" s="24">
        <v>5289.21337890625</v>
      </c>
      <c r="E8108" s="24">
        <v>702.36102294921875</v>
      </c>
      <c r="F8108" s="24">
        <v>459.107421875</v>
      </c>
      <c r="G8108" s="24">
        <v>411.24566650390625</v>
      </c>
      <c r="H8108" s="24">
        <v>778.34503173828125</v>
      </c>
    </row>
    <row r="8109" spans="1:8">
      <c r="A8109">
        <v>44</v>
      </c>
      <c r="B8109" t="s">
        <v>299</v>
      </c>
      <c r="C8109">
        <v>22</v>
      </c>
      <c r="D8109" s="24">
        <v>4038.125732421875</v>
      </c>
      <c r="E8109" s="24">
        <v>988.86639404296875</v>
      </c>
      <c r="F8109" s="24">
        <v>153.34039306640625</v>
      </c>
      <c r="G8109" s="24">
        <v>1054.3741455078125</v>
      </c>
      <c r="H8109" s="24">
        <v>327.58843994140625</v>
      </c>
    </row>
    <row r="8110" spans="1:8">
      <c r="A8110">
        <v>45</v>
      </c>
      <c r="B8110" t="s">
        <v>300</v>
      </c>
      <c r="C8110">
        <v>22</v>
      </c>
      <c r="D8110" s="24">
        <v>2526.09375</v>
      </c>
      <c r="E8110" s="24">
        <v>689.37286376953125</v>
      </c>
      <c r="F8110" s="24">
        <v>450.78216552734375</v>
      </c>
      <c r="G8110" s="24">
        <v>890.007568359375</v>
      </c>
      <c r="H8110" s="24">
        <v>536.91204833984375</v>
      </c>
    </row>
    <row r="8111" spans="1:8">
      <c r="A8111">
        <v>46</v>
      </c>
      <c r="B8111" t="s">
        <v>302</v>
      </c>
      <c r="C8111">
        <v>22</v>
      </c>
      <c r="D8111" s="24">
        <v>4811.0517578125</v>
      </c>
      <c r="E8111" s="24">
        <v>904.15203857421875</v>
      </c>
      <c r="F8111" s="24">
        <v>333.9951171875</v>
      </c>
      <c r="G8111" s="24">
        <v>1079.75732421875</v>
      </c>
      <c r="H8111" s="24">
        <v>733.66632080078125</v>
      </c>
    </row>
    <row r="8112" spans="1:8">
      <c r="A8112">
        <v>47</v>
      </c>
      <c r="B8112" t="s">
        <v>304</v>
      </c>
      <c r="C8112">
        <v>22</v>
      </c>
      <c r="D8112" s="24">
        <v>1805.12548828125</v>
      </c>
      <c r="E8112" s="24">
        <v>474.83413696289062</v>
      </c>
      <c r="F8112" s="24">
        <v>217.74508666992188</v>
      </c>
      <c r="G8112" s="24">
        <v>766.1829833984375</v>
      </c>
      <c r="H8112" s="24">
        <v>572.9027099609375</v>
      </c>
    </row>
    <row r="8113" spans="1:8">
      <c r="A8113">
        <v>48</v>
      </c>
      <c r="B8113" t="s">
        <v>306</v>
      </c>
      <c r="C8113">
        <v>22</v>
      </c>
      <c r="D8113" s="24">
        <v>4306.376953125</v>
      </c>
      <c r="E8113" s="24">
        <v>682.78485107421875</v>
      </c>
      <c r="F8113" s="24">
        <v>179.50962829589844</v>
      </c>
      <c r="G8113" s="24">
        <v>1042.459716796875</v>
      </c>
      <c r="H8113" s="24">
        <v>862.35150146484375</v>
      </c>
    </row>
    <row r="8114" spans="1:8">
      <c r="A8114">
        <v>49</v>
      </c>
      <c r="B8114" t="s">
        <v>301</v>
      </c>
      <c r="C8114">
        <v>22</v>
      </c>
      <c r="D8114" s="24">
        <v>52587.4375</v>
      </c>
      <c r="E8114" s="24">
        <v>24594.6328125</v>
      </c>
      <c r="F8114" s="24">
        <v>51200.2734375</v>
      </c>
      <c r="G8114" s="24">
        <v>108327.2265625</v>
      </c>
      <c r="H8114" s="24">
        <v>258.38018798828125</v>
      </c>
    </row>
    <row r="8115" spans="1:8">
      <c r="A8115">
        <v>50</v>
      </c>
      <c r="B8115" t="s">
        <v>303</v>
      </c>
      <c r="C8115">
        <v>22</v>
      </c>
      <c r="D8115" s="24">
        <v>33510.515625</v>
      </c>
      <c r="E8115" s="24">
        <v>17095.337890625</v>
      </c>
      <c r="F8115" s="24">
        <v>37262.515625</v>
      </c>
      <c r="G8115" s="24">
        <v>78265.4765625</v>
      </c>
      <c r="H8115" s="24">
        <v>222.9039306640625</v>
      </c>
    </row>
    <row r="8116" spans="1:8">
      <c r="A8116">
        <v>51</v>
      </c>
      <c r="B8116" t="s">
        <v>305</v>
      </c>
      <c r="C8116">
        <v>22</v>
      </c>
      <c r="D8116" s="24">
        <v>42198.8828125</v>
      </c>
      <c r="E8116" s="24">
        <v>21895.75390625</v>
      </c>
      <c r="F8116" s="24">
        <v>46694.46484375</v>
      </c>
      <c r="G8116" s="24">
        <v>91152.2578125</v>
      </c>
      <c r="H8116" s="24">
        <v>524.40216064453125</v>
      </c>
    </row>
    <row r="8117" spans="1:8">
      <c r="A8117">
        <v>52</v>
      </c>
      <c r="B8117" t="s">
        <v>307</v>
      </c>
      <c r="C8117">
        <v>22</v>
      </c>
      <c r="D8117" s="24">
        <v>48286.17578125</v>
      </c>
      <c r="E8117" s="24">
        <v>23333.92578125</v>
      </c>
      <c r="F8117" s="24">
        <v>49080.6171875</v>
      </c>
      <c r="G8117" s="24">
        <v>94232.09375</v>
      </c>
      <c r="H8117" s="24">
        <v>1917.177978515625</v>
      </c>
    </row>
    <row r="8118" spans="1:8">
      <c r="A8118">
        <v>53</v>
      </c>
      <c r="B8118" t="s">
        <v>308</v>
      </c>
      <c r="C8118">
        <v>22</v>
      </c>
      <c r="D8118" s="24">
        <v>26136.458984375</v>
      </c>
      <c r="E8118" s="24">
        <v>15433.5068359375</v>
      </c>
      <c r="F8118" s="24">
        <v>33720.78515625</v>
      </c>
      <c r="G8118" s="24">
        <v>63386.74609375</v>
      </c>
      <c r="H8118" s="24">
        <v>407.04473876953125</v>
      </c>
    </row>
    <row r="8119" spans="1:8">
      <c r="A8119">
        <v>54</v>
      </c>
      <c r="B8119" t="s">
        <v>309</v>
      </c>
      <c r="C8119">
        <v>22</v>
      </c>
      <c r="D8119" s="24">
        <v>29019.1953125</v>
      </c>
      <c r="E8119" s="24">
        <v>15375.578125</v>
      </c>
      <c r="F8119" s="24">
        <v>34103.11328125</v>
      </c>
      <c r="G8119" s="24">
        <v>63249.32421875</v>
      </c>
      <c r="H8119" s="24">
        <v>675.8831787109375</v>
      </c>
    </row>
    <row r="8120" spans="1:8">
      <c r="A8120">
        <v>55</v>
      </c>
      <c r="B8120" t="s">
        <v>310</v>
      </c>
      <c r="C8120">
        <v>22</v>
      </c>
      <c r="D8120" s="24">
        <v>38121.8671875</v>
      </c>
      <c r="E8120" s="24">
        <v>19780.8359375</v>
      </c>
      <c r="F8120" s="24">
        <v>41338.8125</v>
      </c>
      <c r="G8120" s="24">
        <v>74142.9609375</v>
      </c>
      <c r="H8120" s="24">
        <v>558.896484375</v>
      </c>
    </row>
    <row r="8121" spans="1:8">
      <c r="A8121">
        <v>56</v>
      </c>
      <c r="B8121" t="s">
        <v>311</v>
      </c>
      <c r="C8121">
        <v>22</v>
      </c>
      <c r="D8121" s="24">
        <v>25003.595703125</v>
      </c>
      <c r="E8121" s="24">
        <v>14190.6708984375</v>
      </c>
      <c r="F8121" s="24">
        <v>31836.873046875</v>
      </c>
      <c r="G8121" s="24">
        <v>56628.40234375</v>
      </c>
      <c r="H8121" s="24">
        <v>548.009033203125</v>
      </c>
    </row>
    <row r="8122" spans="1:8">
      <c r="A8122">
        <v>57</v>
      </c>
      <c r="B8122" t="s">
        <v>317</v>
      </c>
      <c r="C8122">
        <v>22</v>
      </c>
      <c r="D8122" s="24">
        <v>3829.58203125</v>
      </c>
      <c r="E8122" s="24">
        <v>805.849365234375</v>
      </c>
      <c r="F8122" s="24">
        <v>1091.909912109375</v>
      </c>
      <c r="G8122" s="24">
        <v>619.44891357421875</v>
      </c>
      <c r="H8122" s="24">
        <v>209.19538879394531</v>
      </c>
    </row>
    <row r="8123" spans="1:8">
      <c r="A8123">
        <v>58</v>
      </c>
      <c r="B8123" t="s">
        <v>319</v>
      </c>
      <c r="C8123">
        <v>22</v>
      </c>
      <c r="D8123" s="24">
        <v>6625.1552734375</v>
      </c>
      <c r="E8123" s="24">
        <v>764.79473876953125</v>
      </c>
      <c r="F8123" s="24">
        <v>865.54034423828125</v>
      </c>
      <c r="G8123" s="24">
        <v>943.767822265625</v>
      </c>
      <c r="H8123" s="24">
        <v>855.928955078125</v>
      </c>
    </row>
    <row r="8124" spans="1:8">
      <c r="A8124">
        <v>59</v>
      </c>
      <c r="B8124" t="s">
        <v>321</v>
      </c>
      <c r="C8124">
        <v>22</v>
      </c>
      <c r="D8124" s="24">
        <v>5948.21533203125</v>
      </c>
      <c r="E8124" s="24">
        <v>1596.354248046875</v>
      </c>
      <c r="F8124" s="24">
        <v>1126.32275390625</v>
      </c>
      <c r="G8124" s="24">
        <v>1753.7637939453125</v>
      </c>
      <c r="H8124" s="24">
        <v>817.8316650390625</v>
      </c>
    </row>
    <row r="8125" spans="1:8">
      <c r="A8125">
        <v>60</v>
      </c>
      <c r="B8125" t="s">
        <v>322</v>
      </c>
      <c r="C8125">
        <v>22</v>
      </c>
      <c r="D8125" s="24">
        <v>8629.7314453125</v>
      </c>
      <c r="E8125" s="24">
        <v>1688.7705078125</v>
      </c>
      <c r="F8125" s="24">
        <v>918.13134765625</v>
      </c>
      <c r="G8125" s="24">
        <v>1582.52880859375</v>
      </c>
      <c r="H8125" s="24">
        <v>374.57150268554688</v>
      </c>
    </row>
    <row r="8126" spans="1:8">
      <c r="A8126">
        <v>61</v>
      </c>
      <c r="B8126" t="s">
        <v>325</v>
      </c>
      <c r="C8126">
        <v>22</v>
      </c>
      <c r="D8126" s="24">
        <v>9118.1708984375</v>
      </c>
      <c r="E8126" s="24">
        <v>1457.47265625</v>
      </c>
      <c r="F8126" s="24">
        <v>974.78466796875</v>
      </c>
      <c r="G8126" s="24">
        <v>599.77374267578125</v>
      </c>
      <c r="H8126" s="24">
        <v>1184.560302734375</v>
      </c>
    </row>
    <row r="8127" spans="1:8">
      <c r="A8127">
        <v>62</v>
      </c>
      <c r="B8127" t="s">
        <v>327</v>
      </c>
      <c r="C8127">
        <v>22</v>
      </c>
      <c r="D8127" s="24">
        <v>4595.98974609375</v>
      </c>
      <c r="E8127" s="24">
        <v>717.00750732421875</v>
      </c>
      <c r="F8127" s="24">
        <v>280.6802978515625</v>
      </c>
      <c r="G8127" s="24">
        <v>1098.9013671875</v>
      </c>
      <c r="H8127" s="24">
        <v>298.63287353515625</v>
      </c>
    </row>
    <row r="8128" spans="1:8">
      <c r="A8128">
        <v>63</v>
      </c>
      <c r="B8128" t="s">
        <v>330</v>
      </c>
      <c r="C8128">
        <v>22</v>
      </c>
      <c r="D8128" s="24">
        <v>2394.88623046875</v>
      </c>
      <c r="E8128" s="24">
        <v>274.90628051757812</v>
      </c>
      <c r="F8128" s="24">
        <v>406.62872314453125</v>
      </c>
      <c r="G8128" s="24">
        <v>532.18414306640625</v>
      </c>
      <c r="H8128" s="24">
        <v>447.33102416992188</v>
      </c>
    </row>
    <row r="8129" spans="1:8">
      <c r="A8129">
        <v>64</v>
      </c>
      <c r="B8129" t="s">
        <v>332</v>
      </c>
      <c r="C8129">
        <v>22</v>
      </c>
      <c r="D8129" s="24">
        <v>2978.4462890625</v>
      </c>
      <c r="E8129" s="24">
        <v>1141.7333984375</v>
      </c>
      <c r="F8129" s="24">
        <v>518.0517578125</v>
      </c>
      <c r="G8129" s="24">
        <v>623.18804931640625</v>
      </c>
      <c r="H8129" s="24">
        <v>220.76377868652344</v>
      </c>
    </row>
    <row r="8130" spans="1:8">
      <c r="A8130">
        <v>65</v>
      </c>
      <c r="B8130" t="s">
        <v>333</v>
      </c>
      <c r="C8130">
        <v>22</v>
      </c>
      <c r="D8130" s="24">
        <v>5437.625</v>
      </c>
      <c r="E8130" s="24">
        <v>1030.5704345703125</v>
      </c>
      <c r="F8130" s="24">
        <v>374.8817138671875</v>
      </c>
      <c r="G8130" s="24">
        <v>990.63507080078125</v>
      </c>
      <c r="H8130" s="24">
        <v>452.27487182617188</v>
      </c>
    </row>
    <row r="8131" spans="1:8">
      <c r="A8131">
        <v>66</v>
      </c>
      <c r="B8131" t="s">
        <v>334</v>
      </c>
      <c r="C8131">
        <v>22</v>
      </c>
      <c r="D8131" s="24">
        <v>2000.6141357421875</v>
      </c>
      <c r="E8131" s="24">
        <v>264.29666137695312</v>
      </c>
      <c r="F8131" s="24">
        <v>53.856029510498047</v>
      </c>
      <c r="G8131" s="24">
        <v>1419.7889404296875</v>
      </c>
      <c r="H8131" s="24">
        <v>1133.0078125</v>
      </c>
    </row>
    <row r="8132" spans="1:8">
      <c r="A8132">
        <v>67</v>
      </c>
      <c r="B8132" t="s">
        <v>335</v>
      </c>
      <c r="C8132">
        <v>22</v>
      </c>
      <c r="D8132" s="24">
        <v>10207.4951171875</v>
      </c>
      <c r="E8132" s="24">
        <v>2129.59375</v>
      </c>
      <c r="F8132" s="24">
        <v>1383.007568359375</v>
      </c>
      <c r="G8132" s="24">
        <v>2302.98974609375</v>
      </c>
      <c r="H8132" s="24">
        <v>1578.5543212890625</v>
      </c>
    </row>
    <row r="8133" spans="1:8">
      <c r="A8133">
        <v>68</v>
      </c>
      <c r="B8133" t="s">
        <v>336</v>
      </c>
      <c r="C8133">
        <v>22</v>
      </c>
      <c r="D8133" s="24">
        <v>2639.151123046875</v>
      </c>
      <c r="E8133" s="24">
        <v>764.26385498046875</v>
      </c>
      <c r="F8133" s="24">
        <v>-129.96540832519531</v>
      </c>
      <c r="G8133" s="24">
        <v>420.08441162109375</v>
      </c>
      <c r="H8133" s="24">
        <v>667.20416259765625</v>
      </c>
    </row>
    <row r="8134" spans="1:8">
      <c r="A8134">
        <v>69</v>
      </c>
      <c r="B8134" t="s">
        <v>337</v>
      </c>
      <c r="C8134">
        <v>22</v>
      </c>
      <c r="D8134" s="24">
        <v>2724.333251953125</v>
      </c>
      <c r="E8134" s="24">
        <v>518.0042724609375</v>
      </c>
      <c r="F8134" s="24">
        <v>854.7374267578125</v>
      </c>
      <c r="G8134" s="24">
        <v>988.93170166015625</v>
      </c>
      <c r="H8134" s="24">
        <v>665.8868408203125</v>
      </c>
    </row>
    <row r="8135" spans="1:8">
      <c r="A8135">
        <v>70</v>
      </c>
      <c r="B8135" t="s">
        <v>338</v>
      </c>
      <c r="C8135">
        <v>22</v>
      </c>
      <c r="D8135" s="24">
        <v>7512.22265625</v>
      </c>
      <c r="E8135" s="24">
        <v>1117.6536865234375</v>
      </c>
      <c r="F8135" s="24">
        <v>604.507080078125</v>
      </c>
      <c r="G8135" s="24">
        <v>1096.1942138671875</v>
      </c>
      <c r="H8135" s="24">
        <v>432.55490112304688</v>
      </c>
    </row>
    <row r="8136" spans="1:8">
      <c r="A8136">
        <v>71</v>
      </c>
      <c r="B8136" t="s">
        <v>339</v>
      </c>
      <c r="C8136">
        <v>22</v>
      </c>
      <c r="D8136" s="24">
        <v>6206.92919921875</v>
      </c>
      <c r="E8136" s="24">
        <v>862.83551025390625</v>
      </c>
      <c r="F8136" s="24">
        <v>734.96533203125</v>
      </c>
      <c r="G8136" s="24">
        <v>1088.5625</v>
      </c>
      <c r="H8136" s="24">
        <v>610.30340576171875</v>
      </c>
    </row>
    <row r="8137" spans="1:8">
      <c r="A8137">
        <v>72</v>
      </c>
      <c r="B8137" t="s">
        <v>340</v>
      </c>
      <c r="C8137">
        <v>22</v>
      </c>
      <c r="D8137" s="24">
        <v>5188.81494140625</v>
      </c>
      <c r="E8137" s="24">
        <v>1117.00439453125</v>
      </c>
      <c r="F8137" s="24">
        <v>566.560302734375</v>
      </c>
      <c r="G8137" s="24">
        <v>1175.1241455078125</v>
      </c>
      <c r="H8137" s="24">
        <v>799.46502685546875</v>
      </c>
    </row>
    <row r="8138" spans="1:8">
      <c r="A8138">
        <v>73</v>
      </c>
      <c r="B8138" t="s">
        <v>312</v>
      </c>
      <c r="C8138">
        <v>22</v>
      </c>
      <c r="D8138" s="24">
        <v>37183.1171875</v>
      </c>
      <c r="E8138" s="24">
        <v>19812.91015625</v>
      </c>
      <c r="F8138" s="24">
        <v>38268.25390625</v>
      </c>
      <c r="G8138" s="24">
        <v>84559.5859375</v>
      </c>
      <c r="H8138" s="24">
        <v>265.02304077148438</v>
      </c>
    </row>
    <row r="8139" spans="1:8">
      <c r="A8139">
        <v>74</v>
      </c>
      <c r="B8139" t="s">
        <v>314</v>
      </c>
      <c r="C8139">
        <v>22</v>
      </c>
      <c r="D8139" s="24">
        <v>55649.75</v>
      </c>
      <c r="E8139" s="24">
        <v>25288.884765625</v>
      </c>
      <c r="F8139" s="24">
        <v>47958.265625</v>
      </c>
      <c r="G8139" s="24">
        <v>99029.9609375</v>
      </c>
      <c r="H8139" s="24">
        <v>780.8812255859375</v>
      </c>
    </row>
    <row r="8140" spans="1:8">
      <c r="A8140">
        <v>75</v>
      </c>
      <c r="B8140" t="s">
        <v>341</v>
      </c>
      <c r="C8140">
        <v>22</v>
      </c>
      <c r="D8140" s="24">
        <v>4710.5966796875</v>
      </c>
      <c r="E8140" s="24">
        <v>1049.793212890625</v>
      </c>
      <c r="F8140" s="24">
        <v>799.5445556640625</v>
      </c>
      <c r="G8140" s="24">
        <v>1651.0562744140625</v>
      </c>
      <c r="H8140" s="24">
        <v>797.42559814453125</v>
      </c>
    </row>
    <row r="8141" spans="1:8">
      <c r="A8141">
        <v>76</v>
      </c>
      <c r="B8141" t="s">
        <v>342</v>
      </c>
      <c r="C8141">
        <v>22</v>
      </c>
      <c r="D8141" s="24">
        <v>5753.88330078125</v>
      </c>
      <c r="E8141" s="24">
        <v>1379.499755859375</v>
      </c>
      <c r="F8141" s="24">
        <v>1166.9849853515625</v>
      </c>
      <c r="G8141" s="24">
        <v>1505.38916015625</v>
      </c>
      <c r="H8141" s="24">
        <v>709.27716064453125</v>
      </c>
    </row>
    <row r="8142" spans="1:8">
      <c r="A8142">
        <v>77</v>
      </c>
      <c r="B8142" t="s">
        <v>343</v>
      </c>
      <c r="C8142">
        <v>22</v>
      </c>
      <c r="D8142" s="24">
        <v>2621.067626953125</v>
      </c>
      <c r="E8142" s="24">
        <v>408.07037353515625</v>
      </c>
      <c r="F8142" s="24">
        <v>400.05191040039062</v>
      </c>
      <c r="G8142" s="24">
        <v>870.32525634765625</v>
      </c>
      <c r="H8142" s="24">
        <v>178.16116333007812</v>
      </c>
    </row>
    <row r="8143" spans="1:8">
      <c r="A8143">
        <v>78</v>
      </c>
      <c r="B8143" t="s">
        <v>344</v>
      </c>
      <c r="C8143">
        <v>22</v>
      </c>
      <c r="D8143" s="24">
        <v>5590.02734375</v>
      </c>
      <c r="E8143" s="24">
        <v>915.2054443359375</v>
      </c>
      <c r="F8143" s="24">
        <v>642.5184326171875</v>
      </c>
      <c r="G8143" s="24">
        <v>883.85467529296875</v>
      </c>
      <c r="H8143" s="24">
        <v>702.11663818359375</v>
      </c>
    </row>
    <row r="8144" spans="1:8">
      <c r="A8144">
        <v>79</v>
      </c>
      <c r="B8144" t="s">
        <v>345</v>
      </c>
      <c r="C8144">
        <v>22</v>
      </c>
      <c r="D8144" s="24">
        <v>13277.53125</v>
      </c>
      <c r="E8144" s="24">
        <v>2465.7763671875</v>
      </c>
      <c r="F8144" s="24">
        <v>1547.66650390625</v>
      </c>
      <c r="G8144" s="24">
        <v>1714.671142578125</v>
      </c>
      <c r="H8144" s="24">
        <v>771.55322265625</v>
      </c>
    </row>
    <row r="8145" spans="1:8">
      <c r="A8145">
        <v>80</v>
      </c>
      <c r="B8145" t="s">
        <v>346</v>
      </c>
      <c r="C8145">
        <v>22</v>
      </c>
      <c r="D8145" s="24">
        <v>3035.83740234375</v>
      </c>
      <c r="E8145" s="24">
        <v>882.41864013671875</v>
      </c>
      <c r="F8145" s="24">
        <v>663.02130126953125</v>
      </c>
      <c r="G8145" s="24">
        <v>737.39239501953125</v>
      </c>
      <c r="H8145" s="24">
        <v>492.22064208984375</v>
      </c>
    </row>
    <row r="8146" spans="1:8">
      <c r="A8146">
        <v>81</v>
      </c>
      <c r="B8146" t="s">
        <v>347</v>
      </c>
      <c r="C8146">
        <v>22</v>
      </c>
      <c r="D8146" s="24">
        <v>7827</v>
      </c>
      <c r="E8146" s="24">
        <v>1638.533935546875</v>
      </c>
      <c r="F8146" s="24">
        <v>901.53668212890625</v>
      </c>
      <c r="G8146" s="24">
        <v>1237.2069091796875</v>
      </c>
      <c r="H8146" s="24">
        <v>717.02374267578125</v>
      </c>
    </row>
    <row r="8147" spans="1:8">
      <c r="A8147">
        <v>82</v>
      </c>
      <c r="B8147" t="s">
        <v>348</v>
      </c>
      <c r="C8147">
        <v>22</v>
      </c>
      <c r="D8147" s="24">
        <v>5741.7021484375</v>
      </c>
      <c r="E8147" s="24">
        <v>773.95819091796875</v>
      </c>
      <c r="F8147" s="24">
        <v>378.78475952148438</v>
      </c>
      <c r="G8147" s="24">
        <v>919.19622802734375</v>
      </c>
      <c r="H8147" s="24">
        <v>319.0587158203125</v>
      </c>
    </row>
    <row r="8148" spans="1:8">
      <c r="A8148">
        <v>83</v>
      </c>
      <c r="B8148" t="s">
        <v>349</v>
      </c>
      <c r="C8148">
        <v>22</v>
      </c>
      <c r="D8148" s="24">
        <v>3457.08837890625</v>
      </c>
      <c r="E8148" s="24">
        <v>930.26751708984375</v>
      </c>
      <c r="F8148" s="24">
        <v>531.788330078125</v>
      </c>
      <c r="G8148" s="24">
        <v>658.824951171875</v>
      </c>
      <c r="H8148" s="24">
        <v>111.62377166748047</v>
      </c>
    </row>
    <row r="8149" spans="1:8">
      <c r="A8149">
        <v>84</v>
      </c>
      <c r="B8149" t="s">
        <v>350</v>
      </c>
      <c r="C8149">
        <v>22</v>
      </c>
      <c r="D8149" s="24">
        <v>1794.1109619140625</v>
      </c>
      <c r="E8149" s="24">
        <v>1007.0856323242188</v>
      </c>
      <c r="F8149" s="24">
        <v>206.15220642089844</v>
      </c>
      <c r="G8149" s="24">
        <v>649.7783203125</v>
      </c>
      <c r="H8149" s="24">
        <v>617.380126953125</v>
      </c>
    </row>
    <row r="8150" spans="1:8">
      <c r="A8150">
        <v>85</v>
      </c>
      <c r="B8150" t="s">
        <v>351</v>
      </c>
      <c r="C8150">
        <v>22</v>
      </c>
      <c r="D8150" s="24">
        <v>5036.4287109375</v>
      </c>
      <c r="E8150" s="24">
        <v>847.242919921875</v>
      </c>
      <c r="F8150" s="24">
        <v>588.13165283203125</v>
      </c>
      <c r="G8150" s="24">
        <v>974.703857421875</v>
      </c>
      <c r="H8150" s="24">
        <v>452.15777587890625</v>
      </c>
    </row>
    <row r="8151" spans="1:8">
      <c r="A8151">
        <v>86</v>
      </c>
      <c r="B8151" t="s">
        <v>352</v>
      </c>
      <c r="C8151">
        <v>22</v>
      </c>
      <c r="D8151" s="24">
        <v>7431.75927734375</v>
      </c>
      <c r="E8151" s="24">
        <v>1507.1002197265625</v>
      </c>
      <c r="F8151" s="24">
        <v>448.2176513671875</v>
      </c>
      <c r="G8151" s="24">
        <v>3412.572265625</v>
      </c>
      <c r="H8151" s="24">
        <v>1058.222900390625</v>
      </c>
    </row>
    <row r="8152" spans="1:8">
      <c r="A8152">
        <v>87</v>
      </c>
      <c r="B8152" t="s">
        <v>353</v>
      </c>
      <c r="C8152">
        <v>22</v>
      </c>
      <c r="D8152" s="24">
        <v>6288.17626953125</v>
      </c>
      <c r="E8152" s="24">
        <v>1246.263916015625</v>
      </c>
      <c r="F8152" s="24">
        <v>940.48834228515625</v>
      </c>
      <c r="G8152" s="24">
        <v>1169.3209228515625</v>
      </c>
      <c r="H8152" s="24">
        <v>665.17047119140625</v>
      </c>
    </row>
    <row r="8153" spans="1:8">
      <c r="A8153">
        <v>88</v>
      </c>
      <c r="B8153" t="s">
        <v>354</v>
      </c>
      <c r="C8153">
        <v>22</v>
      </c>
      <c r="D8153" s="24">
        <v>238.85661315917969</v>
      </c>
      <c r="E8153" s="24">
        <v>643.08587646484375</v>
      </c>
      <c r="F8153" s="24">
        <v>607.6256103515625</v>
      </c>
      <c r="G8153" s="24">
        <v>686.15643310546875</v>
      </c>
      <c r="H8153" s="24">
        <v>819.429443359375</v>
      </c>
    </row>
    <row r="8154" spans="1:8">
      <c r="A8154">
        <v>89</v>
      </c>
      <c r="B8154" t="s">
        <v>355</v>
      </c>
      <c r="C8154">
        <v>22</v>
      </c>
      <c r="D8154" s="24">
        <v>4339.1455078125</v>
      </c>
      <c r="E8154" s="24">
        <v>833.57501220703125</v>
      </c>
      <c r="F8154" s="24">
        <v>698.17742919921875</v>
      </c>
      <c r="G8154" s="24">
        <v>981.3695068359375</v>
      </c>
      <c r="H8154" s="24">
        <v>1066.089599609375</v>
      </c>
    </row>
    <row r="8155" spans="1:8">
      <c r="A8155">
        <v>90</v>
      </c>
      <c r="B8155" t="s">
        <v>356</v>
      </c>
      <c r="C8155">
        <v>22</v>
      </c>
      <c r="D8155" s="24">
        <v>3523.243896484375</v>
      </c>
      <c r="E8155" s="24">
        <v>628.41168212890625</v>
      </c>
      <c r="F8155" s="24">
        <v>548.49285888671875</v>
      </c>
      <c r="G8155" s="24">
        <v>899.7552490234375</v>
      </c>
      <c r="H8155" s="24">
        <v>429.32830810546875</v>
      </c>
    </row>
    <row r="8156" spans="1:8">
      <c r="A8156">
        <v>91</v>
      </c>
      <c r="B8156" t="s">
        <v>357</v>
      </c>
      <c r="C8156">
        <v>22</v>
      </c>
      <c r="D8156" s="24">
        <v>2655.539794921875</v>
      </c>
      <c r="E8156" s="24">
        <v>688.7310791015625</v>
      </c>
      <c r="F8156" s="24">
        <v>625.14520263671875</v>
      </c>
      <c r="G8156" s="24">
        <v>689.80682373046875</v>
      </c>
      <c r="H8156" s="24">
        <v>270.408935546875</v>
      </c>
    </row>
    <row r="8157" spans="1:8">
      <c r="A8157">
        <v>92</v>
      </c>
      <c r="B8157" t="s">
        <v>358</v>
      </c>
      <c r="C8157">
        <v>22</v>
      </c>
      <c r="D8157" s="24">
        <v>7506.74755859375</v>
      </c>
      <c r="E8157" s="24">
        <v>839.42950439453125</v>
      </c>
      <c r="F8157" s="24">
        <v>516.094970703125</v>
      </c>
      <c r="G8157" s="24">
        <v>1354.7047119140625</v>
      </c>
      <c r="H8157" s="24">
        <v>813.24664306640625</v>
      </c>
    </row>
    <row r="8158" spans="1:8">
      <c r="A8158">
        <v>93</v>
      </c>
      <c r="B8158" t="s">
        <v>359</v>
      </c>
      <c r="C8158">
        <v>22</v>
      </c>
      <c r="D8158" s="24">
        <v>8036.41259765625</v>
      </c>
      <c r="E8158" s="24">
        <v>899.2738037109375</v>
      </c>
      <c r="F8158" s="24">
        <v>278.40667724609375</v>
      </c>
      <c r="G8158" s="24">
        <v>717.5687255859375</v>
      </c>
      <c r="H8158" s="24">
        <v>817.025634765625</v>
      </c>
    </row>
    <row r="8159" spans="1:8">
      <c r="A8159">
        <v>94</v>
      </c>
      <c r="B8159" t="s">
        <v>360</v>
      </c>
      <c r="C8159">
        <v>22</v>
      </c>
      <c r="D8159" s="24">
        <v>2824.6005859375</v>
      </c>
      <c r="E8159" s="24">
        <v>634.05865478515625</v>
      </c>
      <c r="F8159" s="24">
        <v>887.7498779296875</v>
      </c>
      <c r="G8159" s="24">
        <v>630.64801025390625</v>
      </c>
      <c r="H8159" s="24">
        <v>755.95068359375</v>
      </c>
    </row>
    <row r="8160" spans="1:8">
      <c r="A8160">
        <v>95</v>
      </c>
      <c r="B8160" t="s">
        <v>361</v>
      </c>
      <c r="C8160">
        <v>22</v>
      </c>
      <c r="D8160" s="24">
        <v>2677.417724609375</v>
      </c>
      <c r="E8160" s="24">
        <v>742.17205810546875</v>
      </c>
      <c r="F8160" s="24">
        <v>853.7889404296875</v>
      </c>
      <c r="G8160" s="24">
        <v>368.18338012695312</v>
      </c>
      <c r="H8160" s="24">
        <v>338.74252319335938</v>
      </c>
    </row>
    <row r="8161" spans="1:8">
      <c r="A8161">
        <v>96</v>
      </c>
      <c r="B8161" t="s">
        <v>362</v>
      </c>
      <c r="C8161">
        <v>22</v>
      </c>
      <c r="D8161" s="24">
        <v>1209652.25</v>
      </c>
      <c r="E8161" s="24">
        <v>87504.7421875</v>
      </c>
      <c r="F8161" s="24">
        <v>37839.1796875</v>
      </c>
      <c r="G8161" s="24">
        <v>37949.828125</v>
      </c>
      <c r="H8161" s="24">
        <v>10984.787109375</v>
      </c>
    </row>
    <row r="8162" spans="1:8">
      <c r="A8162">
        <v>97</v>
      </c>
      <c r="B8162" t="s">
        <v>315</v>
      </c>
      <c r="C8162">
        <v>22</v>
      </c>
      <c r="D8162" s="24">
        <v>56947.2890625</v>
      </c>
      <c r="E8162" s="24">
        <v>23875.248046875</v>
      </c>
      <c r="F8162" s="24">
        <v>52420.69140625</v>
      </c>
      <c r="G8162" s="24">
        <v>105737.5234375</v>
      </c>
      <c r="H8162" s="24">
        <v>919.77203369140625</v>
      </c>
    </row>
    <row r="8163" spans="1:8">
      <c r="A8163">
        <v>98</v>
      </c>
      <c r="B8163" t="s">
        <v>316</v>
      </c>
      <c r="C8163">
        <v>22</v>
      </c>
      <c r="D8163" s="24">
        <v>43919.66015625</v>
      </c>
      <c r="E8163" s="24">
        <v>21292.6328125</v>
      </c>
      <c r="F8163" s="24">
        <v>44108.11328125</v>
      </c>
      <c r="G8163" s="24">
        <v>88087.0390625</v>
      </c>
      <c r="H8163" s="24">
        <v>910.34075927734375</v>
      </c>
    </row>
    <row r="8164" spans="1:8">
      <c r="A8164">
        <v>99</v>
      </c>
      <c r="B8164" t="s">
        <v>363</v>
      </c>
      <c r="C8164">
        <v>22</v>
      </c>
      <c r="D8164" s="24">
        <v>5374.478515625</v>
      </c>
      <c r="E8164" s="24">
        <v>1338.140380859375</v>
      </c>
      <c r="F8164" s="24">
        <v>790.434326171875</v>
      </c>
      <c r="G8164" s="24">
        <v>858.46942138671875</v>
      </c>
      <c r="H8164" s="24">
        <v>587.7066650390625</v>
      </c>
    </row>
    <row r="8165" spans="1:8">
      <c r="A8165">
        <v>100</v>
      </c>
      <c r="B8165" t="s">
        <v>364</v>
      </c>
      <c r="C8165">
        <v>22</v>
      </c>
      <c r="D8165" s="24">
        <v>6577.453125</v>
      </c>
      <c r="E8165" s="24">
        <v>1437.5633544921875</v>
      </c>
      <c r="F8165" s="24">
        <v>779.48114013671875</v>
      </c>
      <c r="G8165" s="24">
        <v>1415.760009765625</v>
      </c>
      <c r="H8165" s="24">
        <v>205.25941467285156</v>
      </c>
    </row>
    <row r="8166" spans="1:8">
      <c r="A8166">
        <v>101</v>
      </c>
      <c r="B8166" t="s">
        <v>365</v>
      </c>
      <c r="C8166">
        <v>22</v>
      </c>
      <c r="D8166" s="24">
        <v>1912.0264892578125</v>
      </c>
      <c r="E8166" s="24">
        <v>417.70721435546875</v>
      </c>
      <c r="F8166" s="24">
        <v>197.82023620605469</v>
      </c>
      <c r="G8166" s="24">
        <v>890.820068359375</v>
      </c>
      <c r="H8166" s="24">
        <v>473.87722778320312</v>
      </c>
    </row>
    <row r="8167" spans="1:8">
      <c r="A8167">
        <v>102</v>
      </c>
      <c r="B8167" t="s">
        <v>366</v>
      </c>
      <c r="C8167">
        <v>22</v>
      </c>
      <c r="D8167" s="24">
        <v>20690.59765625</v>
      </c>
      <c r="E8167" s="24">
        <v>5726.69775390625</v>
      </c>
      <c r="F8167" s="24">
        <v>5228.0771484375</v>
      </c>
      <c r="G8167" s="24">
        <v>8390.7294921875</v>
      </c>
      <c r="H8167" s="24">
        <v>7272.76904296875</v>
      </c>
    </row>
    <row r="8168" spans="1:8">
      <c r="A8168">
        <v>103</v>
      </c>
      <c r="B8168" t="s">
        <v>367</v>
      </c>
      <c r="C8168">
        <v>22</v>
      </c>
      <c r="D8168" s="24">
        <v>9303.267578125</v>
      </c>
      <c r="E8168" s="24">
        <v>1494.7982177734375</v>
      </c>
      <c r="F8168" s="24">
        <v>1228.28857421875</v>
      </c>
      <c r="G8168" s="24">
        <v>1014.9990844726562</v>
      </c>
      <c r="H8168" s="24">
        <v>359.70968627929688</v>
      </c>
    </row>
    <row r="8169" spans="1:8">
      <c r="A8169">
        <v>104</v>
      </c>
      <c r="B8169" t="s">
        <v>368</v>
      </c>
      <c r="C8169">
        <v>22</v>
      </c>
      <c r="D8169" s="24">
        <v>8035.11767578125</v>
      </c>
      <c r="E8169" s="24">
        <v>1141.5916748046875</v>
      </c>
      <c r="F8169" s="24">
        <v>899.1419677734375</v>
      </c>
      <c r="G8169" s="24">
        <v>1533.1455078125</v>
      </c>
      <c r="H8169" s="24">
        <v>1415.86962890625</v>
      </c>
    </row>
    <row r="8170" spans="1:8">
      <c r="A8170">
        <v>105</v>
      </c>
      <c r="B8170" t="s">
        <v>369</v>
      </c>
      <c r="C8170">
        <v>22</v>
      </c>
      <c r="D8170" s="24">
        <v>3537.807861328125</v>
      </c>
      <c r="E8170" s="24">
        <v>783.21368408203125</v>
      </c>
      <c r="F8170" s="24">
        <v>942.73211669921875</v>
      </c>
      <c r="G8170" s="24">
        <v>550.3045654296875</v>
      </c>
      <c r="H8170" s="24">
        <v>350.08053588867188</v>
      </c>
    </row>
    <row r="8171" spans="1:8">
      <c r="A8171">
        <v>106</v>
      </c>
      <c r="B8171" t="s">
        <v>370</v>
      </c>
      <c r="C8171">
        <v>22</v>
      </c>
      <c r="D8171" s="24">
        <v>10701.423828125</v>
      </c>
      <c r="E8171" s="24">
        <v>2145.369140625</v>
      </c>
      <c r="F8171" s="24">
        <v>2017.3277587890625</v>
      </c>
      <c r="G8171" s="24">
        <v>1078.637451171875</v>
      </c>
      <c r="H8171" s="24">
        <v>992.75506591796875</v>
      </c>
    </row>
    <row r="8172" spans="1:8">
      <c r="A8172">
        <v>107</v>
      </c>
      <c r="B8172" t="s">
        <v>371</v>
      </c>
      <c r="C8172">
        <v>22</v>
      </c>
      <c r="D8172" s="24">
        <v>6804.7021484375</v>
      </c>
      <c r="E8172" s="24">
        <v>1312.2626953125</v>
      </c>
      <c r="F8172" s="24">
        <v>390.2105712890625</v>
      </c>
      <c r="G8172" s="24">
        <v>1435.2991943359375</v>
      </c>
      <c r="H8172" s="24">
        <v>992.62176513671875</v>
      </c>
    </row>
    <row r="8173" spans="1:8">
      <c r="A8173">
        <v>108</v>
      </c>
      <c r="B8173" t="s">
        <v>372</v>
      </c>
      <c r="C8173">
        <v>22</v>
      </c>
      <c r="D8173" s="24">
        <v>7760.197265625</v>
      </c>
      <c r="E8173" s="24">
        <v>1869.217041015625</v>
      </c>
      <c r="F8173" s="24">
        <v>1131.8768310546875</v>
      </c>
      <c r="G8173" s="24">
        <v>1222.385498046875</v>
      </c>
      <c r="H8173" s="24">
        <v>386.25924682617188</v>
      </c>
    </row>
    <row r="8174" spans="1:8">
      <c r="A8174">
        <v>109</v>
      </c>
      <c r="B8174" t="s">
        <v>373</v>
      </c>
      <c r="C8174">
        <v>22</v>
      </c>
      <c r="D8174" s="24">
        <v>2588.578125</v>
      </c>
      <c r="E8174" s="24">
        <v>384.45278930664062</v>
      </c>
      <c r="F8174" s="24">
        <v>478.5758056640625</v>
      </c>
      <c r="G8174" s="24">
        <v>162.39015197753906</v>
      </c>
      <c r="H8174" s="24">
        <v>104.52410888671875</v>
      </c>
    </row>
    <row r="8175" spans="1:8">
      <c r="A8175">
        <v>110</v>
      </c>
      <c r="B8175" t="s">
        <v>374</v>
      </c>
      <c r="C8175">
        <v>22</v>
      </c>
      <c r="D8175" s="24">
        <v>3967.440185546875</v>
      </c>
      <c r="E8175" s="24">
        <v>514.54022216796875</v>
      </c>
      <c r="F8175" s="24">
        <v>295.52096557617188</v>
      </c>
      <c r="G8175" s="24">
        <v>523.17010498046875</v>
      </c>
      <c r="H8175" s="24">
        <v>190.92433166503906</v>
      </c>
    </row>
    <row r="8176" spans="1:8">
      <c r="A8176">
        <v>111</v>
      </c>
      <c r="B8176" t="s">
        <v>375</v>
      </c>
      <c r="C8176">
        <v>22</v>
      </c>
      <c r="D8176" s="24">
        <v>6556.49072265625</v>
      </c>
      <c r="E8176" s="24">
        <v>616.31982421875</v>
      </c>
      <c r="F8176" s="24">
        <v>488.72421264648438</v>
      </c>
      <c r="G8176" s="24">
        <v>795.80328369140625</v>
      </c>
      <c r="H8176" s="24">
        <v>217.86210632324219</v>
      </c>
    </row>
    <row r="8177" spans="1:8">
      <c r="A8177">
        <v>112</v>
      </c>
      <c r="B8177" t="s">
        <v>376</v>
      </c>
      <c r="C8177">
        <v>22</v>
      </c>
      <c r="D8177" s="24">
        <v>3431.7001953125</v>
      </c>
      <c r="E8177" s="24">
        <v>693.06475830078125</v>
      </c>
      <c r="F8177" s="24">
        <v>579.0904541015625</v>
      </c>
      <c r="G8177" s="24">
        <v>878.067138671875</v>
      </c>
      <c r="H8177" s="24">
        <v>129.36282348632812</v>
      </c>
    </row>
    <row r="8178" spans="1:8">
      <c r="A8178">
        <v>113</v>
      </c>
      <c r="B8178" t="s">
        <v>377</v>
      </c>
      <c r="C8178">
        <v>22</v>
      </c>
      <c r="D8178" s="24">
        <v>11620.0400390625</v>
      </c>
      <c r="E8178" s="24">
        <v>1370.5283203125</v>
      </c>
      <c r="F8178" s="24">
        <v>1082.73046875</v>
      </c>
      <c r="G8178" s="24">
        <v>1354.4188232421875</v>
      </c>
      <c r="H8178" s="24">
        <v>489.01788330078125</v>
      </c>
    </row>
    <row r="8179" spans="1:8">
      <c r="A8179">
        <v>114</v>
      </c>
      <c r="B8179" t="s">
        <v>378</v>
      </c>
      <c r="C8179">
        <v>22</v>
      </c>
      <c r="D8179" s="24">
        <v>2257.82958984375</v>
      </c>
      <c r="E8179" s="24">
        <v>512.755126953125</v>
      </c>
      <c r="F8179" s="24">
        <v>509.21658325195312</v>
      </c>
      <c r="G8179" s="24">
        <v>442.50543212890625</v>
      </c>
      <c r="H8179" s="24">
        <v>150.50030517578125</v>
      </c>
    </row>
    <row r="8180" spans="1:8">
      <c r="A8180">
        <v>115</v>
      </c>
      <c r="B8180" t="s">
        <v>379</v>
      </c>
      <c r="C8180">
        <v>22</v>
      </c>
      <c r="D8180" s="24">
        <v>3866.1201171875</v>
      </c>
      <c r="E8180" s="24">
        <v>846.826416015625</v>
      </c>
      <c r="F8180" s="24">
        <v>478.11880493164062</v>
      </c>
      <c r="G8180" s="24">
        <v>955.29632568359375</v>
      </c>
      <c r="H8180" s="24">
        <v>451.51174926757812</v>
      </c>
    </row>
    <row r="8181" spans="1:8">
      <c r="A8181">
        <v>116</v>
      </c>
      <c r="B8181" t="s">
        <v>380</v>
      </c>
      <c r="C8181">
        <v>22</v>
      </c>
      <c r="D8181" s="24">
        <v>7159.70166015625</v>
      </c>
      <c r="E8181" s="24">
        <v>979.137939453125</v>
      </c>
      <c r="F8181" s="24">
        <v>742.9705810546875</v>
      </c>
      <c r="G8181" s="24">
        <v>1110.484130859375</v>
      </c>
      <c r="H8181" s="24">
        <v>594.36865234375</v>
      </c>
    </row>
    <row r="8182" spans="1:8">
      <c r="A8182">
        <v>117</v>
      </c>
      <c r="B8182" t="s">
        <v>381</v>
      </c>
      <c r="C8182">
        <v>22</v>
      </c>
      <c r="D8182" s="24">
        <v>2421.7490234375</v>
      </c>
      <c r="E8182" s="24">
        <v>496.09771728515625</v>
      </c>
      <c r="F8182" s="24">
        <v>374.38754272460938</v>
      </c>
      <c r="G8182" s="24">
        <v>686.32769775390625</v>
      </c>
      <c r="H8182" s="24">
        <v>275.57012939453125</v>
      </c>
    </row>
    <row r="8183" spans="1:8">
      <c r="A8183">
        <v>118</v>
      </c>
      <c r="B8183" t="s">
        <v>382</v>
      </c>
      <c r="C8183">
        <v>22</v>
      </c>
      <c r="D8183" s="24">
        <v>1455.2371826171875</v>
      </c>
      <c r="E8183" s="24">
        <v>332.791015625</v>
      </c>
      <c r="F8183" s="24">
        <v>225.27427673339844</v>
      </c>
      <c r="G8183" s="24">
        <v>503.50027465820312</v>
      </c>
      <c r="H8183" s="24">
        <v>255.88957214355469</v>
      </c>
    </row>
    <row r="8184" spans="1:8">
      <c r="A8184">
        <v>119</v>
      </c>
      <c r="B8184" t="s">
        <v>383</v>
      </c>
      <c r="C8184">
        <v>22</v>
      </c>
      <c r="D8184" s="24">
        <v>3070.33544921875</v>
      </c>
      <c r="E8184" s="24">
        <v>728.24200439453125</v>
      </c>
      <c r="F8184" s="24">
        <v>308.8310546875</v>
      </c>
      <c r="G8184" s="24">
        <v>720.951171875</v>
      </c>
      <c r="H8184" s="24">
        <v>725.080322265625</v>
      </c>
    </row>
    <row r="8185" spans="1:8">
      <c r="A8185">
        <v>120</v>
      </c>
      <c r="B8185" t="s">
        <v>384</v>
      </c>
      <c r="C8185">
        <v>22</v>
      </c>
      <c r="D8185" s="24">
        <v>7638.06689453125</v>
      </c>
      <c r="E8185" s="24">
        <v>943.91162109375</v>
      </c>
      <c r="F8185" s="24">
        <v>548.9818115234375</v>
      </c>
      <c r="G8185" s="24">
        <v>1096.308349609375</v>
      </c>
      <c r="H8185" s="24">
        <v>168.75907897949219</v>
      </c>
    </row>
    <row r="8186" spans="1:8">
      <c r="A8186">
        <v>121</v>
      </c>
      <c r="B8186" t="s">
        <v>318</v>
      </c>
      <c r="C8186">
        <v>22</v>
      </c>
      <c r="D8186" s="24">
        <v>60870.1484375</v>
      </c>
      <c r="E8186" s="24">
        <v>28027.359375</v>
      </c>
      <c r="F8186" s="24">
        <v>60180.98046875</v>
      </c>
      <c r="G8186" s="24">
        <v>114396.328125</v>
      </c>
      <c r="H8186" s="24">
        <v>660.87261962890625</v>
      </c>
    </row>
    <row r="8187" spans="1:8">
      <c r="A8187">
        <v>122</v>
      </c>
      <c r="B8187" t="s">
        <v>320</v>
      </c>
      <c r="C8187">
        <v>22</v>
      </c>
      <c r="D8187" s="24">
        <v>32892.79296875</v>
      </c>
      <c r="E8187" s="24">
        <v>16534.470703125</v>
      </c>
      <c r="F8187" s="24">
        <v>35921.7265625</v>
      </c>
      <c r="G8187" s="24">
        <v>69605.78125</v>
      </c>
      <c r="H8187" s="24">
        <v>563.1243896484375</v>
      </c>
    </row>
    <row r="8188" spans="1:8">
      <c r="A8188">
        <v>123</v>
      </c>
      <c r="B8188" t="s">
        <v>385</v>
      </c>
      <c r="C8188">
        <v>22</v>
      </c>
      <c r="D8188" s="24">
        <v>3629.682373046875</v>
      </c>
      <c r="E8188" s="24">
        <v>1204.8804931640625</v>
      </c>
      <c r="F8188" s="24">
        <v>258.4373779296875</v>
      </c>
      <c r="G8188" s="24">
        <v>796.94073486328125</v>
      </c>
      <c r="H8188" s="24">
        <v>292.84628295898438</v>
      </c>
    </row>
    <row r="8189" spans="1:8">
      <c r="A8189">
        <v>124</v>
      </c>
      <c r="B8189" t="s">
        <v>386</v>
      </c>
      <c r="C8189">
        <v>22</v>
      </c>
      <c r="D8189" s="24">
        <v>4487.13623046875</v>
      </c>
      <c r="E8189" s="24">
        <v>1346.5391845703125</v>
      </c>
      <c r="F8189" s="24">
        <v>585.80609130859375</v>
      </c>
      <c r="G8189" s="24">
        <v>1083.796142578125</v>
      </c>
      <c r="H8189" s="24">
        <v>945.5147705078125</v>
      </c>
    </row>
    <row r="8190" spans="1:8">
      <c r="A8190">
        <v>125</v>
      </c>
      <c r="B8190" t="s">
        <v>387</v>
      </c>
      <c r="C8190">
        <v>22</v>
      </c>
      <c r="D8190" s="24">
        <v>8661.962890625</v>
      </c>
      <c r="E8190" s="24">
        <v>1765.3140869140625</v>
      </c>
      <c r="F8190" s="24">
        <v>1246.8487548828125</v>
      </c>
      <c r="G8190" s="24">
        <v>1696.9014892578125</v>
      </c>
      <c r="H8190" s="24">
        <v>779.14202880859375</v>
      </c>
    </row>
    <row r="8191" spans="1:8">
      <c r="A8191">
        <v>126</v>
      </c>
      <c r="B8191" t="s">
        <v>388</v>
      </c>
      <c r="C8191">
        <v>22</v>
      </c>
      <c r="D8191" s="24">
        <v>10805.6708984375</v>
      </c>
      <c r="E8191" s="24">
        <v>2079.721923828125</v>
      </c>
      <c r="F8191" s="24">
        <v>1478.0927734375</v>
      </c>
      <c r="G8191" s="24">
        <v>1968.119873046875</v>
      </c>
      <c r="H8191" s="24">
        <v>1026.6279296875</v>
      </c>
    </row>
    <row r="8192" spans="1:8">
      <c r="A8192">
        <v>127</v>
      </c>
      <c r="B8192" t="s">
        <v>389</v>
      </c>
      <c r="C8192">
        <v>22</v>
      </c>
      <c r="D8192" s="24">
        <v>3319.14794921875</v>
      </c>
      <c r="E8192" s="24">
        <v>754.90625</v>
      </c>
      <c r="F8192" s="24">
        <v>394.75698852539062</v>
      </c>
      <c r="G8192" s="24">
        <v>623.04034423828125</v>
      </c>
      <c r="H8192" s="24">
        <v>358.50967407226562</v>
      </c>
    </row>
    <row r="8193" spans="1:8">
      <c r="A8193">
        <v>128</v>
      </c>
      <c r="B8193" t="s">
        <v>390</v>
      </c>
      <c r="C8193">
        <v>22</v>
      </c>
      <c r="D8193" s="24">
        <v>13430.435546875</v>
      </c>
      <c r="E8193" s="24">
        <v>1835.8043212890625</v>
      </c>
      <c r="F8193" s="24">
        <v>1715.6788330078125</v>
      </c>
      <c r="G8193" s="24">
        <v>1800.11767578125</v>
      </c>
      <c r="H8193" s="24">
        <v>1404.8582763671875</v>
      </c>
    </row>
    <row r="8194" spans="1:8">
      <c r="A8194">
        <v>129</v>
      </c>
      <c r="B8194" t="s">
        <v>391</v>
      </c>
      <c r="C8194">
        <v>22</v>
      </c>
      <c r="D8194" s="24">
        <v>25969.916015625</v>
      </c>
      <c r="E8194" s="24">
        <v>4904.859375</v>
      </c>
      <c r="F8194" s="24">
        <v>2949.677734375</v>
      </c>
      <c r="G8194" s="24">
        <v>3620.260986328125</v>
      </c>
      <c r="H8194" s="24">
        <v>2923.5703125</v>
      </c>
    </row>
    <row r="8195" spans="1:8">
      <c r="A8195">
        <v>130</v>
      </c>
      <c r="B8195" t="s">
        <v>392</v>
      </c>
      <c r="C8195">
        <v>22</v>
      </c>
      <c r="D8195" s="24">
        <v>5161.951171875</v>
      </c>
      <c r="E8195" s="24">
        <v>765.53887939453125</v>
      </c>
      <c r="F8195" s="24">
        <v>613.06427001953125</v>
      </c>
      <c r="G8195" s="24">
        <v>851.7186279296875</v>
      </c>
      <c r="H8195" s="24">
        <v>639.3057861328125</v>
      </c>
    </row>
    <row r="8196" spans="1:8">
      <c r="A8196">
        <v>131</v>
      </c>
      <c r="B8196" t="s">
        <v>393</v>
      </c>
      <c r="C8196">
        <v>22</v>
      </c>
      <c r="D8196" s="24">
        <v>7971.4658203125</v>
      </c>
      <c r="E8196" s="24">
        <v>944.2705078125</v>
      </c>
      <c r="F8196" s="24">
        <v>192.67030334472656</v>
      </c>
      <c r="G8196" s="24">
        <v>653.64239501953125</v>
      </c>
      <c r="H8196" s="24">
        <v>758.73077392578125</v>
      </c>
    </row>
    <row r="8197" spans="1:8">
      <c r="A8197">
        <v>132</v>
      </c>
      <c r="B8197" t="s">
        <v>394</v>
      </c>
      <c r="C8197">
        <v>22</v>
      </c>
      <c r="D8197" s="24">
        <v>702.9134521484375</v>
      </c>
      <c r="E8197" s="24">
        <v>792.27386474609375</v>
      </c>
      <c r="F8197" s="24">
        <v>104.405517578125</v>
      </c>
      <c r="G8197" s="24">
        <v>-165.54312133789062</v>
      </c>
      <c r="H8197" s="24">
        <v>474.85879516601562</v>
      </c>
    </row>
    <row r="8198" spans="1:8">
      <c r="A8198">
        <v>133</v>
      </c>
      <c r="B8198" t="s">
        <v>395</v>
      </c>
      <c r="C8198">
        <v>22</v>
      </c>
      <c r="D8198" s="24">
        <v>9474.6357421875</v>
      </c>
      <c r="E8198" s="24">
        <v>1668.1173095703125</v>
      </c>
      <c r="F8198" s="24">
        <v>1068.1219482421875</v>
      </c>
      <c r="G8198" s="24">
        <v>1438.9986572265625</v>
      </c>
      <c r="H8198" s="24">
        <v>2117.664306640625</v>
      </c>
    </row>
    <row r="8199" spans="1:8">
      <c r="A8199">
        <v>134</v>
      </c>
      <c r="B8199" t="s">
        <v>396</v>
      </c>
      <c r="C8199">
        <v>22</v>
      </c>
      <c r="D8199" s="24">
        <v>9405.388671875</v>
      </c>
      <c r="E8199" s="24">
        <v>2646.33837890625</v>
      </c>
      <c r="F8199" s="24">
        <v>616.738525390625</v>
      </c>
      <c r="G8199" s="24">
        <v>1698.6591796875</v>
      </c>
      <c r="H8199" s="24">
        <v>1472.7086181640625</v>
      </c>
    </row>
    <row r="8200" spans="1:8">
      <c r="A8200">
        <v>135</v>
      </c>
      <c r="B8200" t="s">
        <v>397</v>
      </c>
      <c r="C8200">
        <v>22</v>
      </c>
      <c r="D8200" s="24">
        <v>15356.5712890625</v>
      </c>
      <c r="E8200" s="24">
        <v>1971.3857421875</v>
      </c>
      <c r="F8200" s="24">
        <v>1533.2791748046875</v>
      </c>
      <c r="G8200" s="24">
        <v>1802.7652587890625</v>
      </c>
      <c r="H8200" s="24">
        <v>635.1038818359375</v>
      </c>
    </row>
    <row r="8201" spans="1:8">
      <c r="A8201">
        <v>136</v>
      </c>
      <c r="B8201" t="s">
        <v>398</v>
      </c>
      <c r="C8201">
        <v>22</v>
      </c>
      <c r="D8201" s="24">
        <v>15908.7890625</v>
      </c>
      <c r="E8201" s="24">
        <v>3769.132080078125</v>
      </c>
      <c r="F8201" s="24">
        <v>2480.00341796875</v>
      </c>
      <c r="G8201" s="24">
        <v>2594.059814453125</v>
      </c>
      <c r="H8201" s="24">
        <v>2032.6014404296875</v>
      </c>
    </row>
    <row r="8202" spans="1:8">
      <c r="A8202">
        <v>137</v>
      </c>
      <c r="B8202" t="s">
        <v>399</v>
      </c>
      <c r="C8202">
        <v>22</v>
      </c>
      <c r="D8202" s="24">
        <v>4874.58642578125</v>
      </c>
      <c r="E8202" s="24">
        <v>1515.3662109375</v>
      </c>
      <c r="F8202" s="24">
        <v>808.78717041015625</v>
      </c>
      <c r="G8202" s="24">
        <v>443.14755249023438</v>
      </c>
      <c r="H8202" s="24">
        <v>20.987157821655273</v>
      </c>
    </row>
    <row r="8203" spans="1:8">
      <c r="A8203">
        <v>138</v>
      </c>
      <c r="B8203" t="s">
        <v>400</v>
      </c>
      <c r="C8203">
        <v>22</v>
      </c>
      <c r="D8203" s="24">
        <v>4445.38232421875</v>
      </c>
      <c r="E8203" s="24">
        <v>1633.62255859375</v>
      </c>
      <c r="F8203" s="24">
        <v>371.17660522460938</v>
      </c>
      <c r="G8203" s="24">
        <v>1183.8572998046875</v>
      </c>
      <c r="H8203" s="24">
        <v>687.73004150390625</v>
      </c>
    </row>
    <row r="8204" spans="1:8">
      <c r="A8204">
        <v>139</v>
      </c>
      <c r="B8204" t="s">
        <v>401</v>
      </c>
      <c r="C8204">
        <v>22</v>
      </c>
      <c r="D8204" s="24">
        <v>12027.775390625</v>
      </c>
      <c r="E8204" s="24">
        <v>1830.368408203125</v>
      </c>
      <c r="F8204" s="24">
        <v>1791.8829345703125</v>
      </c>
      <c r="G8204" s="24">
        <v>1788.478271484375</v>
      </c>
      <c r="H8204" s="24">
        <v>1288.29736328125</v>
      </c>
    </row>
    <row r="8205" spans="1:8">
      <c r="A8205">
        <v>140</v>
      </c>
      <c r="B8205" t="s">
        <v>402</v>
      </c>
      <c r="C8205">
        <v>22</v>
      </c>
      <c r="D8205" s="24">
        <v>5123.91650390625</v>
      </c>
      <c r="E8205" s="24">
        <v>1112.8624267578125</v>
      </c>
      <c r="F8205" s="24">
        <v>666.654052734375</v>
      </c>
      <c r="G8205" s="24">
        <v>1132.9468994140625</v>
      </c>
      <c r="H8205" s="24">
        <v>354.75247192382812</v>
      </c>
    </row>
    <row r="8206" spans="1:8">
      <c r="A8206">
        <v>141</v>
      </c>
      <c r="B8206" t="s">
        <v>403</v>
      </c>
      <c r="C8206">
        <v>22</v>
      </c>
      <c r="D8206" s="24">
        <v>7232.39111328125</v>
      </c>
      <c r="E8206" s="24">
        <v>1368.9923095703125</v>
      </c>
      <c r="F8206" s="24">
        <v>800.8341064453125</v>
      </c>
      <c r="G8206" s="24">
        <v>1624.39453125</v>
      </c>
      <c r="H8206" s="24">
        <v>548.5621337890625</v>
      </c>
    </row>
    <row r="8207" spans="1:8">
      <c r="A8207">
        <v>142</v>
      </c>
      <c r="B8207" t="s">
        <v>404</v>
      </c>
      <c r="C8207">
        <v>22</v>
      </c>
      <c r="D8207" s="24">
        <v>17935.359375</v>
      </c>
      <c r="E8207" s="24">
        <v>3179.47998046875</v>
      </c>
      <c r="F8207" s="24">
        <v>1565.1134033203125</v>
      </c>
      <c r="G8207" s="24">
        <v>1871.064453125</v>
      </c>
      <c r="H8207" s="24">
        <v>1009.8170166015625</v>
      </c>
    </row>
    <row r="8208" spans="1:8">
      <c r="A8208">
        <v>143</v>
      </c>
      <c r="B8208" t="s">
        <v>405</v>
      </c>
      <c r="C8208">
        <v>22</v>
      </c>
      <c r="D8208" s="24">
        <v>3014.054931640625</v>
      </c>
      <c r="E8208" s="24">
        <v>349.77801513671875</v>
      </c>
      <c r="F8208" s="24">
        <v>-63.419361114501953</v>
      </c>
      <c r="G8208" s="24">
        <v>87.945945739746094</v>
      </c>
      <c r="H8208" s="24">
        <v>73.644767761230469</v>
      </c>
    </row>
    <row r="8209" spans="1:8">
      <c r="A8209">
        <v>144</v>
      </c>
      <c r="B8209" t="s">
        <v>406</v>
      </c>
      <c r="C8209">
        <v>22</v>
      </c>
      <c r="D8209" s="24">
        <v>1752.89794921875</v>
      </c>
      <c r="E8209" s="24">
        <v>947.56024169921875</v>
      </c>
      <c r="F8209" s="24">
        <v>243.4942626953125</v>
      </c>
      <c r="G8209" s="24">
        <v>526.18621826171875</v>
      </c>
      <c r="H8209" s="24">
        <v>388.284423828125</v>
      </c>
    </row>
    <row r="8210" spans="1:8">
      <c r="A8210">
        <v>145</v>
      </c>
      <c r="B8210" t="s">
        <v>407</v>
      </c>
      <c r="C8210">
        <v>22</v>
      </c>
      <c r="D8210" s="24">
        <v>12171.4951171875</v>
      </c>
      <c r="E8210" s="24">
        <v>1878.5653076171875</v>
      </c>
      <c r="F8210" s="24">
        <v>965.09063720703125</v>
      </c>
      <c r="G8210" s="24">
        <v>1709.371337890625</v>
      </c>
      <c r="H8210" s="24">
        <v>794.53216552734375</v>
      </c>
    </row>
    <row r="8211" spans="1:8">
      <c r="A8211">
        <v>146</v>
      </c>
      <c r="B8211" t="s">
        <v>408</v>
      </c>
      <c r="C8211">
        <v>22</v>
      </c>
      <c r="D8211" s="24">
        <v>14445.3671875</v>
      </c>
      <c r="E8211" s="24">
        <v>2044.211181640625</v>
      </c>
      <c r="F8211" s="24">
        <v>964.95782470703125</v>
      </c>
      <c r="G8211" s="24">
        <v>1231.45751953125</v>
      </c>
      <c r="H8211" s="24">
        <v>503.02056884765625</v>
      </c>
    </row>
    <row r="8212" spans="1:8">
      <c r="A8212">
        <v>147</v>
      </c>
      <c r="B8212" t="s">
        <v>409</v>
      </c>
      <c r="C8212">
        <v>22</v>
      </c>
      <c r="D8212" s="24">
        <v>7146.72216796875</v>
      </c>
      <c r="E8212" s="24">
        <v>1380.7120361328125</v>
      </c>
      <c r="F8212" s="24">
        <v>1076.1737060546875</v>
      </c>
      <c r="G8212" s="24">
        <v>937.51043701171875</v>
      </c>
      <c r="H8212" s="24">
        <v>655.4775390625</v>
      </c>
    </row>
    <row r="8213" spans="1:8">
      <c r="A8213">
        <v>148</v>
      </c>
      <c r="B8213" t="s">
        <v>410</v>
      </c>
      <c r="C8213">
        <v>22</v>
      </c>
      <c r="D8213" s="24">
        <v>9449.880859375</v>
      </c>
      <c r="E8213" s="24">
        <v>1441.8958740234375</v>
      </c>
      <c r="F8213" s="24">
        <v>1032.57373046875</v>
      </c>
      <c r="G8213" s="24">
        <v>1951.17431640625</v>
      </c>
      <c r="H8213" s="24">
        <v>652.43865966796875</v>
      </c>
    </row>
    <row r="8214" spans="1:8">
      <c r="A8214">
        <v>149</v>
      </c>
      <c r="B8214" t="s">
        <v>411</v>
      </c>
      <c r="C8214">
        <v>22</v>
      </c>
      <c r="D8214" s="24">
        <v>30826.88671875</v>
      </c>
      <c r="E8214" s="24">
        <v>4880.53271484375</v>
      </c>
      <c r="F8214" s="24">
        <v>3979.771240234375</v>
      </c>
      <c r="G8214" s="24">
        <v>2927.324462890625</v>
      </c>
      <c r="H8214" s="24">
        <v>2085.63525390625</v>
      </c>
    </row>
    <row r="8215" spans="1:8">
      <c r="A8215">
        <v>150</v>
      </c>
      <c r="B8215" t="s">
        <v>412</v>
      </c>
      <c r="C8215">
        <v>22</v>
      </c>
      <c r="D8215" s="24">
        <v>10805.984375</v>
      </c>
      <c r="E8215" s="24">
        <v>2371.78173828125</v>
      </c>
      <c r="F8215" s="24">
        <v>1220.7119140625</v>
      </c>
      <c r="G8215" s="24">
        <v>1060.909912109375</v>
      </c>
      <c r="H8215" s="24">
        <v>565.70611572265625</v>
      </c>
    </row>
    <row r="8216" spans="1:8">
      <c r="A8216">
        <v>151</v>
      </c>
      <c r="B8216" t="s">
        <v>413</v>
      </c>
      <c r="C8216">
        <v>22</v>
      </c>
      <c r="D8216" s="24">
        <v>7818.3232421875</v>
      </c>
      <c r="E8216" s="24">
        <v>1348.2255859375</v>
      </c>
      <c r="F8216" s="24">
        <v>1024.616943359375</v>
      </c>
      <c r="G8216" s="24">
        <v>1165.7652587890625</v>
      </c>
      <c r="H8216" s="24">
        <v>732.19287109375</v>
      </c>
    </row>
    <row r="8217" spans="1:8">
      <c r="A8217">
        <v>152</v>
      </c>
      <c r="B8217" t="s">
        <v>414</v>
      </c>
      <c r="C8217">
        <v>22</v>
      </c>
      <c r="D8217" s="24">
        <v>6675.97119140625</v>
      </c>
      <c r="E8217" s="24">
        <v>878.844482421875</v>
      </c>
      <c r="F8217" s="24">
        <v>683.8258056640625</v>
      </c>
      <c r="G8217" s="24">
        <v>1896.4334716796875</v>
      </c>
      <c r="H8217" s="24">
        <v>1239.0499267578125</v>
      </c>
    </row>
    <row r="8218" spans="1:8">
      <c r="A8218">
        <v>153</v>
      </c>
      <c r="B8218" t="s">
        <v>415</v>
      </c>
      <c r="C8218">
        <v>22</v>
      </c>
      <c r="D8218" s="24">
        <v>4146.3896484375</v>
      </c>
      <c r="E8218" s="24">
        <v>385.98773193359375</v>
      </c>
      <c r="F8218" s="24">
        <v>1105.894287109375</v>
      </c>
      <c r="G8218" s="24">
        <v>1340.2822265625</v>
      </c>
      <c r="H8218" s="24">
        <v>582.25531005859375</v>
      </c>
    </row>
    <row r="8219" spans="1:8">
      <c r="A8219">
        <v>154</v>
      </c>
      <c r="B8219" t="s">
        <v>416</v>
      </c>
      <c r="C8219">
        <v>22</v>
      </c>
      <c r="D8219" s="24">
        <v>2669.39501953125</v>
      </c>
      <c r="E8219" s="24">
        <v>915.6739501953125</v>
      </c>
      <c r="F8219" s="24">
        <v>663.88397216796875</v>
      </c>
      <c r="G8219" s="24">
        <v>438.5384521484375</v>
      </c>
      <c r="H8219" s="24">
        <v>452.85818481445312</v>
      </c>
    </row>
    <row r="8220" spans="1:8">
      <c r="A8220">
        <v>155</v>
      </c>
      <c r="B8220" t="s">
        <v>417</v>
      </c>
      <c r="C8220">
        <v>22</v>
      </c>
      <c r="D8220" s="24">
        <v>8338.6328125</v>
      </c>
      <c r="E8220" s="24">
        <v>858.95928955078125</v>
      </c>
      <c r="F8220" s="24">
        <v>609.9552001953125</v>
      </c>
      <c r="G8220" s="24">
        <v>779.36602783203125</v>
      </c>
      <c r="H8220" s="24">
        <v>876.23162841796875</v>
      </c>
    </row>
    <row r="8221" spans="1:8">
      <c r="A8221">
        <v>156</v>
      </c>
      <c r="B8221" t="s">
        <v>418</v>
      </c>
      <c r="C8221">
        <v>22</v>
      </c>
      <c r="D8221" s="24">
        <v>7623.64599609375</v>
      </c>
      <c r="E8221" s="24">
        <v>1688.9815673828125</v>
      </c>
      <c r="F8221" s="24">
        <v>989.3184814453125</v>
      </c>
      <c r="G8221" s="24">
        <v>813.48602294921875</v>
      </c>
      <c r="H8221" s="24">
        <v>129.05284118652344</v>
      </c>
    </row>
    <row r="8222" spans="1:8">
      <c r="A8222">
        <v>157</v>
      </c>
      <c r="B8222" t="s">
        <v>419</v>
      </c>
      <c r="C8222">
        <v>22</v>
      </c>
      <c r="D8222" s="24">
        <v>4000.209716796875</v>
      </c>
      <c r="E8222" s="24">
        <v>578.82220458984375</v>
      </c>
      <c r="F8222" s="24">
        <v>-2.777864933013916</v>
      </c>
      <c r="G8222" s="24">
        <v>496.12936401367188</v>
      </c>
      <c r="H8222" s="24">
        <v>-264.34292602539062</v>
      </c>
    </row>
    <row r="8223" spans="1:8">
      <c r="A8223">
        <v>158</v>
      </c>
      <c r="B8223" t="s">
        <v>420</v>
      </c>
      <c r="C8223">
        <v>22</v>
      </c>
      <c r="D8223" s="24">
        <v>4165.64404296875</v>
      </c>
      <c r="E8223" s="24">
        <v>674.87042236328125</v>
      </c>
      <c r="F8223" s="24">
        <v>587.2830810546875</v>
      </c>
      <c r="G8223" s="24">
        <v>516.12542724609375</v>
      </c>
      <c r="H8223" s="24">
        <v>706.0579833984375</v>
      </c>
    </row>
    <row r="8224" spans="1:8">
      <c r="A8224">
        <v>159</v>
      </c>
      <c r="B8224" t="s">
        <v>421</v>
      </c>
      <c r="C8224">
        <v>22</v>
      </c>
      <c r="D8224" s="24">
        <v>17162.27734375</v>
      </c>
      <c r="E8224" s="24">
        <v>6640.70068359375</v>
      </c>
      <c r="F8224" s="24">
        <v>3783.755126953125</v>
      </c>
      <c r="G8224" s="24">
        <v>2304.462646484375</v>
      </c>
      <c r="H8224" s="24">
        <v>1297.68701171875</v>
      </c>
    </row>
    <row r="8225" spans="1:8">
      <c r="A8225">
        <v>160</v>
      </c>
      <c r="B8225" t="s">
        <v>422</v>
      </c>
      <c r="C8225">
        <v>22</v>
      </c>
      <c r="D8225" s="24">
        <v>20821.08203125</v>
      </c>
      <c r="E8225" s="24">
        <v>4471.42236328125</v>
      </c>
      <c r="F8225" s="24">
        <v>2000.4613037109375</v>
      </c>
      <c r="G8225" s="24">
        <v>4935.5654296875</v>
      </c>
      <c r="H8225" s="24">
        <v>2066.450439453125</v>
      </c>
    </row>
    <row r="8226" spans="1:8">
      <c r="A8226">
        <v>161</v>
      </c>
      <c r="B8226" t="s">
        <v>423</v>
      </c>
      <c r="C8226">
        <v>22</v>
      </c>
      <c r="D8226" s="24">
        <v>13796.1708984375</v>
      </c>
      <c r="E8226" s="24">
        <v>1557.58984375</v>
      </c>
      <c r="F8226" s="24">
        <v>1013.5302734375</v>
      </c>
      <c r="G8226" s="24">
        <v>2148.177734375</v>
      </c>
      <c r="H8226" s="24">
        <v>1526.6600341796875</v>
      </c>
    </row>
    <row r="8227" spans="1:8">
      <c r="A8227">
        <v>162</v>
      </c>
      <c r="B8227" t="s">
        <v>424</v>
      </c>
      <c r="C8227">
        <v>22</v>
      </c>
      <c r="D8227" s="24">
        <v>7037.6279296875</v>
      </c>
      <c r="E8227" s="24">
        <v>1154.7725830078125</v>
      </c>
      <c r="F8227" s="24">
        <v>715.2733154296875</v>
      </c>
      <c r="G8227" s="24">
        <v>520.915283203125</v>
      </c>
      <c r="H8227" s="24">
        <v>-307.8316650390625</v>
      </c>
    </row>
    <row r="8228" spans="1:8">
      <c r="A8228">
        <v>163</v>
      </c>
      <c r="B8228" t="s">
        <v>425</v>
      </c>
      <c r="C8228">
        <v>22</v>
      </c>
      <c r="D8228" s="24">
        <v>10521.744140625</v>
      </c>
      <c r="E8228" s="24">
        <v>1961.4918212890625</v>
      </c>
      <c r="F8228" s="24">
        <v>1106.94921875</v>
      </c>
      <c r="G8228" s="24">
        <v>1272.581298828125</v>
      </c>
      <c r="H8228" s="24">
        <v>275.31637573242188</v>
      </c>
    </row>
    <row r="8229" spans="1:8">
      <c r="A8229">
        <v>164</v>
      </c>
      <c r="B8229" t="s">
        <v>426</v>
      </c>
      <c r="C8229">
        <v>22</v>
      </c>
      <c r="D8229" s="24">
        <v>9755.80078125</v>
      </c>
      <c r="E8229" s="24">
        <v>1725.72802734375</v>
      </c>
      <c r="F8229" s="24">
        <v>957.32427978515625</v>
      </c>
      <c r="G8229" s="24">
        <v>1382.3209228515625</v>
      </c>
      <c r="H8229" s="24">
        <v>944.74267578125</v>
      </c>
    </row>
    <row r="8230" spans="1:8">
      <c r="A8230">
        <v>165</v>
      </c>
      <c r="B8230" t="s">
        <v>427</v>
      </c>
      <c r="C8230">
        <v>22</v>
      </c>
      <c r="D8230" s="24">
        <v>3240.45556640625</v>
      </c>
      <c r="E8230" s="24">
        <v>618.7789306640625</v>
      </c>
      <c r="F8230" s="24">
        <v>233.73341369628906</v>
      </c>
      <c r="G8230" s="24">
        <v>1078.7901611328125</v>
      </c>
      <c r="H8230" s="24">
        <v>623.228271484375</v>
      </c>
    </row>
    <row r="8231" spans="1:8">
      <c r="A8231">
        <v>166</v>
      </c>
      <c r="B8231" t="s">
        <v>428</v>
      </c>
      <c r="C8231">
        <v>22</v>
      </c>
      <c r="D8231" s="24">
        <v>1999.5908203125</v>
      </c>
      <c r="E8231" s="24">
        <v>315.39328002929688</v>
      </c>
      <c r="F8231" s="24">
        <v>189.90470886230469</v>
      </c>
      <c r="G8231" s="24">
        <v>633.0445556640625</v>
      </c>
      <c r="H8231" s="24">
        <v>476.59722900390625</v>
      </c>
    </row>
    <row r="8232" spans="1:8">
      <c r="A8232">
        <v>167</v>
      </c>
      <c r="B8232" t="s">
        <v>429</v>
      </c>
      <c r="C8232">
        <v>22</v>
      </c>
      <c r="D8232" s="24">
        <v>12497.0439453125</v>
      </c>
      <c r="E8232" s="24">
        <v>1539.7020263671875</v>
      </c>
      <c r="F8232" s="24">
        <v>866.98876953125</v>
      </c>
      <c r="G8232" s="24">
        <v>1090.7388916015625</v>
      </c>
      <c r="H8232" s="24">
        <v>371.38778686523438</v>
      </c>
    </row>
    <row r="8233" spans="1:8">
      <c r="A8233">
        <v>168</v>
      </c>
      <c r="B8233" t="s">
        <v>430</v>
      </c>
      <c r="C8233">
        <v>22</v>
      </c>
      <c r="D8233" s="24">
        <v>2035.4573974609375</v>
      </c>
      <c r="E8233" s="24">
        <v>692.899169921875</v>
      </c>
      <c r="F8233" s="24">
        <v>296.95950317382812</v>
      </c>
      <c r="G8233" s="24">
        <v>925.69940185546875</v>
      </c>
      <c r="H8233" s="24">
        <v>202.75556945800781</v>
      </c>
    </row>
    <row r="8234" spans="1:8">
      <c r="A8234">
        <v>169</v>
      </c>
      <c r="B8234" t="s">
        <v>431</v>
      </c>
      <c r="C8234">
        <v>22</v>
      </c>
      <c r="D8234" s="24">
        <v>13829.455078125</v>
      </c>
      <c r="E8234" s="24">
        <v>2101.57275390625</v>
      </c>
      <c r="F8234" s="24">
        <v>1100.207275390625</v>
      </c>
      <c r="G8234" s="24">
        <v>1449.8826904296875</v>
      </c>
      <c r="H8234" s="24">
        <v>716.91314697265625</v>
      </c>
    </row>
    <row r="8235" spans="1:8">
      <c r="A8235">
        <v>170</v>
      </c>
      <c r="B8235" t="s">
        <v>432</v>
      </c>
      <c r="C8235">
        <v>22</v>
      </c>
      <c r="D8235" s="24">
        <v>6662.9033203125</v>
      </c>
      <c r="E8235" s="24">
        <v>881.58990478515625</v>
      </c>
      <c r="F8235" s="24">
        <v>841.00750732421875</v>
      </c>
      <c r="G8235" s="24">
        <v>1258.6485595703125</v>
      </c>
      <c r="H8235" s="24">
        <v>447.95947265625</v>
      </c>
    </row>
    <row r="8236" spans="1:8">
      <c r="A8236">
        <v>171</v>
      </c>
      <c r="B8236" t="s">
        <v>433</v>
      </c>
      <c r="C8236">
        <v>22</v>
      </c>
      <c r="D8236" s="24">
        <v>10404.5458984375</v>
      </c>
      <c r="E8236" s="24">
        <v>1484.406494140625</v>
      </c>
      <c r="F8236" s="24">
        <v>1145.158447265625</v>
      </c>
      <c r="G8236" s="24">
        <v>1520.4935302734375</v>
      </c>
      <c r="H8236" s="24">
        <v>538.09918212890625</v>
      </c>
    </row>
    <row r="8237" spans="1:8">
      <c r="A8237">
        <v>172</v>
      </c>
      <c r="B8237" t="s">
        <v>434</v>
      </c>
      <c r="C8237">
        <v>22</v>
      </c>
      <c r="D8237" s="24">
        <v>13122.125</v>
      </c>
      <c r="E8237" s="24">
        <v>2569.39697265625</v>
      </c>
      <c r="F8237" s="24">
        <v>5420.03466796875</v>
      </c>
      <c r="G8237" s="24">
        <v>10915.947265625</v>
      </c>
      <c r="H8237" s="24">
        <v>477.94869995117188</v>
      </c>
    </row>
    <row r="8238" spans="1:8">
      <c r="A8238">
        <v>173</v>
      </c>
      <c r="B8238" t="s">
        <v>435</v>
      </c>
      <c r="C8238">
        <v>22</v>
      </c>
      <c r="D8238" s="24">
        <v>32486.4609375</v>
      </c>
      <c r="E8238" s="24">
        <v>4558.97509765625</v>
      </c>
      <c r="F8238" s="24">
        <v>2807.158203125</v>
      </c>
      <c r="G8238" s="24">
        <v>3188.60400390625</v>
      </c>
      <c r="H8238" s="24">
        <v>1600.109130859375</v>
      </c>
    </row>
    <row r="8239" spans="1:8">
      <c r="A8239">
        <v>174</v>
      </c>
      <c r="B8239" t="s">
        <v>436</v>
      </c>
      <c r="C8239">
        <v>22</v>
      </c>
      <c r="D8239" s="24">
        <v>4451.89892578125</v>
      </c>
      <c r="E8239" s="24">
        <v>565.7479248046875</v>
      </c>
      <c r="F8239" s="24">
        <v>744.7054443359375</v>
      </c>
      <c r="G8239" s="24">
        <v>967.4239501953125</v>
      </c>
      <c r="H8239" s="24">
        <v>758.46533203125</v>
      </c>
    </row>
    <row r="8240" spans="1:8">
      <c r="A8240">
        <v>175</v>
      </c>
      <c r="B8240" t="s">
        <v>437</v>
      </c>
      <c r="C8240">
        <v>22</v>
      </c>
      <c r="D8240" s="24">
        <v>9758.658203125</v>
      </c>
      <c r="E8240" s="24">
        <v>1493.679443359375</v>
      </c>
      <c r="F8240" s="24">
        <v>1090.558349609375</v>
      </c>
      <c r="G8240" s="24">
        <v>1261.771240234375</v>
      </c>
      <c r="H8240" s="24">
        <v>1191.9610595703125</v>
      </c>
    </row>
    <row r="8241" spans="1:8">
      <c r="A8241">
        <v>176</v>
      </c>
      <c r="B8241" t="s">
        <v>438</v>
      </c>
      <c r="C8241">
        <v>22</v>
      </c>
      <c r="D8241" s="24">
        <v>5838.69873046875</v>
      </c>
      <c r="E8241" s="24">
        <v>1034.30126953125</v>
      </c>
      <c r="F8241" s="24">
        <v>498.79302978515625</v>
      </c>
      <c r="G8241" s="24">
        <v>1294.504150390625</v>
      </c>
      <c r="H8241" s="24">
        <v>3049.637939453125</v>
      </c>
    </row>
    <row r="8242" spans="1:8">
      <c r="A8242">
        <v>177</v>
      </c>
      <c r="B8242" t="s">
        <v>439</v>
      </c>
      <c r="C8242">
        <v>22</v>
      </c>
      <c r="D8242" s="24">
        <v>10505.2470703125</v>
      </c>
      <c r="E8242" s="24">
        <v>1883.067626953125</v>
      </c>
      <c r="F8242" s="24">
        <v>678.33251953125</v>
      </c>
      <c r="G8242" s="24">
        <v>1343.5728759765625</v>
      </c>
      <c r="H8242" s="24">
        <v>1030.799072265625</v>
      </c>
    </row>
    <row r="8243" spans="1:8">
      <c r="A8243">
        <v>178</v>
      </c>
      <c r="B8243" t="s">
        <v>440</v>
      </c>
      <c r="C8243">
        <v>22</v>
      </c>
      <c r="D8243" s="24">
        <v>12571.8076171875</v>
      </c>
      <c r="E8243" s="24">
        <v>2705.228515625</v>
      </c>
      <c r="F8243" s="24">
        <v>1541.5810546875</v>
      </c>
      <c r="G8243" s="24">
        <v>1394.049560546875</v>
      </c>
      <c r="H8243" s="24">
        <v>2008.5225830078125</v>
      </c>
    </row>
    <row r="8244" spans="1:8">
      <c r="A8244">
        <v>179</v>
      </c>
      <c r="B8244" t="s">
        <v>441</v>
      </c>
      <c r="C8244">
        <v>22</v>
      </c>
      <c r="D8244" s="24">
        <v>8995.0947265625</v>
      </c>
      <c r="E8244" s="24">
        <v>1529.03564453125</v>
      </c>
      <c r="F8244" s="24">
        <v>895.77142333984375</v>
      </c>
      <c r="G8244" s="24">
        <v>1267.3931884765625</v>
      </c>
      <c r="H8244" s="24">
        <v>1091.8922119140625</v>
      </c>
    </row>
    <row r="8245" spans="1:8">
      <c r="A8245">
        <v>180</v>
      </c>
      <c r="B8245" t="s">
        <v>442</v>
      </c>
      <c r="C8245">
        <v>22</v>
      </c>
      <c r="D8245" s="24">
        <v>3489.028564453125</v>
      </c>
      <c r="E8245" s="24">
        <v>166.75694274902344</v>
      </c>
      <c r="F8245" s="24">
        <v>241.28532409667969</v>
      </c>
      <c r="G8245" s="24">
        <v>658.29644775390625</v>
      </c>
      <c r="H8245" s="24">
        <v>588.10418701171875</v>
      </c>
    </row>
    <row r="8246" spans="1:8">
      <c r="A8246">
        <v>181</v>
      </c>
      <c r="B8246" t="s">
        <v>443</v>
      </c>
      <c r="C8246">
        <v>22</v>
      </c>
      <c r="D8246" s="24">
        <v>8608.611328125</v>
      </c>
      <c r="E8246" s="24">
        <v>1263.911376953125</v>
      </c>
      <c r="F8246" s="24">
        <v>682.26318359375</v>
      </c>
      <c r="G8246" s="24">
        <v>1733.156005859375</v>
      </c>
      <c r="H8246" s="24">
        <v>3233.209716796875</v>
      </c>
    </row>
    <row r="8247" spans="1:8">
      <c r="A8247">
        <v>182</v>
      </c>
      <c r="B8247" t="s">
        <v>444</v>
      </c>
      <c r="C8247">
        <v>22</v>
      </c>
      <c r="D8247" s="24">
        <v>7073.1806640625</v>
      </c>
      <c r="E8247" s="24">
        <v>1221.0103759765625</v>
      </c>
      <c r="F8247" s="24">
        <v>985.1251220703125</v>
      </c>
      <c r="G8247" s="24">
        <v>932.78179931640625</v>
      </c>
      <c r="H8247" s="24">
        <v>1735.4727783203125</v>
      </c>
    </row>
    <row r="8248" spans="1:8">
      <c r="A8248">
        <v>183</v>
      </c>
      <c r="B8248" t="s">
        <v>445</v>
      </c>
      <c r="C8248">
        <v>22</v>
      </c>
      <c r="D8248" s="24">
        <v>9663.9521484375</v>
      </c>
      <c r="E8248" s="24">
        <v>1276.6278076171875</v>
      </c>
      <c r="F8248" s="24">
        <v>1498.5899658203125</v>
      </c>
      <c r="G8248" s="24">
        <v>766.82635498046875</v>
      </c>
      <c r="H8248" s="24">
        <v>830.016845703125</v>
      </c>
    </row>
    <row r="8249" spans="1:8">
      <c r="A8249">
        <v>184</v>
      </c>
      <c r="B8249" t="s">
        <v>446</v>
      </c>
      <c r="C8249">
        <v>22</v>
      </c>
      <c r="D8249" s="24">
        <v>13092.34765625</v>
      </c>
      <c r="E8249" s="24">
        <v>1973.5947265625</v>
      </c>
      <c r="F8249" s="24">
        <v>1718.4781494140625</v>
      </c>
      <c r="G8249" s="24">
        <v>1582.9163818359375</v>
      </c>
      <c r="H8249" s="24">
        <v>177.31735229492188</v>
      </c>
    </row>
    <row r="8250" spans="1:8">
      <c r="A8250">
        <v>185</v>
      </c>
      <c r="B8250" t="s">
        <v>447</v>
      </c>
      <c r="C8250">
        <v>22</v>
      </c>
      <c r="D8250" s="24">
        <v>11129.134765625</v>
      </c>
      <c r="E8250" s="24">
        <v>1786.689697265625</v>
      </c>
      <c r="F8250" s="24">
        <v>795.75396728515625</v>
      </c>
      <c r="G8250" s="24">
        <v>1397.5107421875</v>
      </c>
      <c r="H8250" s="24">
        <v>478.98043823242188</v>
      </c>
    </row>
    <row r="8251" spans="1:8">
      <c r="A8251">
        <v>186</v>
      </c>
      <c r="B8251" t="s">
        <v>448</v>
      </c>
      <c r="C8251">
        <v>22</v>
      </c>
      <c r="D8251" s="24">
        <v>9666.869140625</v>
      </c>
      <c r="E8251" s="24">
        <v>1961.1143798828125</v>
      </c>
      <c r="F8251" s="24">
        <v>1649.00390625</v>
      </c>
      <c r="G8251" s="24">
        <v>1378.6998291015625</v>
      </c>
      <c r="H8251" s="24">
        <v>353.07485961914062</v>
      </c>
    </row>
    <row r="8252" spans="1:8">
      <c r="A8252">
        <v>187</v>
      </c>
      <c r="B8252" t="s">
        <v>449</v>
      </c>
      <c r="C8252">
        <v>22</v>
      </c>
      <c r="D8252" s="24">
        <v>8159.11474609375</v>
      </c>
      <c r="E8252" s="24">
        <v>1776.7884521484375</v>
      </c>
      <c r="F8252" s="24">
        <v>1122.5875244140625</v>
      </c>
      <c r="G8252" s="24">
        <v>1286.7635498046875</v>
      </c>
      <c r="H8252" s="24">
        <v>775.58642578125</v>
      </c>
    </row>
    <row r="8253" spans="1:8">
      <c r="A8253">
        <v>188</v>
      </c>
      <c r="B8253" t="s">
        <v>450</v>
      </c>
      <c r="C8253">
        <v>22</v>
      </c>
      <c r="D8253" s="24">
        <v>7049.0732421875</v>
      </c>
      <c r="E8253" s="24">
        <v>625.435791015625</v>
      </c>
      <c r="F8253" s="24">
        <v>469.06985473632812</v>
      </c>
      <c r="G8253" s="24">
        <v>1487.1842041015625</v>
      </c>
      <c r="H8253" s="24">
        <v>4472.90625</v>
      </c>
    </row>
    <row r="8254" spans="1:8">
      <c r="A8254">
        <v>189</v>
      </c>
      <c r="B8254" t="s">
        <v>451</v>
      </c>
      <c r="C8254">
        <v>22</v>
      </c>
      <c r="D8254" s="24">
        <v>31219.3046875</v>
      </c>
      <c r="E8254" s="24">
        <v>5418.9599609375</v>
      </c>
      <c r="F8254" s="24">
        <v>3722.2275390625</v>
      </c>
      <c r="G8254" s="24">
        <v>4789.5732421875</v>
      </c>
      <c r="H8254" s="24">
        <v>2787.092529296875</v>
      </c>
    </row>
    <row r="8255" spans="1:8">
      <c r="A8255">
        <v>190</v>
      </c>
      <c r="B8255" t="s">
        <v>452</v>
      </c>
      <c r="C8255">
        <v>22</v>
      </c>
      <c r="D8255" s="24">
        <v>5338.58740234375</v>
      </c>
      <c r="E8255" s="24">
        <v>615.10577392578125</v>
      </c>
      <c r="F8255" s="24">
        <v>287.48068237304688</v>
      </c>
      <c r="G8255" s="24">
        <v>857.98199462890625</v>
      </c>
      <c r="H8255" s="24">
        <v>740.2188720703125</v>
      </c>
    </row>
    <row r="8256" spans="1:8">
      <c r="A8256">
        <v>191</v>
      </c>
      <c r="B8256" t="s">
        <v>453</v>
      </c>
      <c r="C8256">
        <v>22</v>
      </c>
      <c r="D8256" s="24">
        <v>2580.71826171875</v>
      </c>
      <c r="E8256" s="24">
        <v>773.08551025390625</v>
      </c>
      <c r="F8256" s="24">
        <v>-60.146106719970703</v>
      </c>
      <c r="G8256" s="24">
        <v>865.387451171875</v>
      </c>
      <c r="H8256" s="24">
        <v>159.67298889160156</v>
      </c>
    </row>
    <row r="8257" spans="1:8">
      <c r="A8257">
        <v>192</v>
      </c>
      <c r="B8257" t="s">
        <v>454</v>
      </c>
      <c r="C8257">
        <v>22</v>
      </c>
      <c r="D8257" s="24">
        <v>4184.3466796875</v>
      </c>
      <c r="E8257" s="24">
        <v>1041.26513671875</v>
      </c>
      <c r="F8257" s="24">
        <v>518.14080810546875</v>
      </c>
      <c r="G8257" s="24">
        <v>730.03741455078125</v>
      </c>
      <c r="H8257" s="24">
        <v>543.1949462890625</v>
      </c>
    </row>
    <row r="8258" spans="1:8">
      <c r="A8258">
        <v>193</v>
      </c>
      <c r="B8258" t="s">
        <v>455</v>
      </c>
      <c r="C8258">
        <v>22</v>
      </c>
      <c r="D8258" s="24">
        <v>10858.3525390625</v>
      </c>
      <c r="E8258" s="24">
        <v>1727.128173828125</v>
      </c>
      <c r="F8258" s="24">
        <v>1231.767822265625</v>
      </c>
      <c r="G8258" s="24">
        <v>1712.0828857421875</v>
      </c>
      <c r="H8258" s="24">
        <v>555.53875732421875</v>
      </c>
    </row>
    <row r="8259" spans="1:8">
      <c r="A8259">
        <v>194</v>
      </c>
      <c r="B8259" t="s">
        <v>456</v>
      </c>
      <c r="C8259">
        <v>22</v>
      </c>
      <c r="D8259" s="24">
        <v>23660.20703125</v>
      </c>
      <c r="E8259" s="24">
        <v>3660.739013671875</v>
      </c>
      <c r="F8259" s="24">
        <v>1738.29443359375</v>
      </c>
      <c r="G8259" s="24">
        <v>2499.245849609375</v>
      </c>
      <c r="H8259" s="24">
        <v>1335.390869140625</v>
      </c>
    </row>
    <row r="8260" spans="1:8">
      <c r="A8260">
        <v>195</v>
      </c>
      <c r="B8260" t="s">
        <v>457</v>
      </c>
      <c r="C8260">
        <v>22</v>
      </c>
      <c r="D8260" s="24">
        <v>33590.8828125</v>
      </c>
      <c r="E8260" s="24">
        <v>3902.228515625</v>
      </c>
      <c r="F8260" s="24">
        <v>1933.103271484375</v>
      </c>
      <c r="G8260" s="24">
        <v>1852.3223876953125</v>
      </c>
      <c r="H8260" s="24">
        <v>996.343017578125</v>
      </c>
    </row>
    <row r="8261" spans="1:8">
      <c r="A8261">
        <v>196</v>
      </c>
      <c r="B8261" t="s">
        <v>458</v>
      </c>
      <c r="C8261">
        <v>22</v>
      </c>
      <c r="D8261" s="24">
        <v>8958.18359375</v>
      </c>
      <c r="E8261" s="24">
        <v>1413.6932373046875</v>
      </c>
      <c r="F8261" s="24">
        <v>676.6044921875</v>
      </c>
      <c r="G8261" s="24">
        <v>1228.2901611328125</v>
      </c>
      <c r="H8261" s="24">
        <v>1057.1300048828125</v>
      </c>
    </row>
    <row r="8262" spans="1:8">
      <c r="A8262">
        <v>197</v>
      </c>
      <c r="B8262" t="s">
        <v>459</v>
      </c>
      <c r="C8262">
        <v>22</v>
      </c>
      <c r="D8262" s="24">
        <v>9610.0986328125</v>
      </c>
      <c r="E8262" s="24">
        <v>1731.7698974609375</v>
      </c>
      <c r="F8262" s="24">
        <v>1144.1041259765625</v>
      </c>
      <c r="G8262" s="24">
        <v>1167.882568359375</v>
      </c>
      <c r="H8262" s="24">
        <v>966.899658203125</v>
      </c>
    </row>
    <row r="8263" spans="1:8">
      <c r="A8263">
        <v>198</v>
      </c>
      <c r="B8263" t="s">
        <v>460</v>
      </c>
      <c r="C8263">
        <v>22</v>
      </c>
      <c r="D8263" s="24">
        <v>15995.3740234375</v>
      </c>
      <c r="E8263" s="24">
        <v>1336.2169189453125</v>
      </c>
      <c r="F8263" s="24">
        <v>585.14776611328125</v>
      </c>
      <c r="G8263" s="24">
        <v>1085.1024169921875</v>
      </c>
      <c r="H8263" s="24">
        <v>995.07586669921875</v>
      </c>
    </row>
    <row r="8264" spans="1:8">
      <c r="A8264">
        <v>199</v>
      </c>
      <c r="B8264" t="s">
        <v>461</v>
      </c>
      <c r="C8264">
        <v>22</v>
      </c>
      <c r="D8264" s="24">
        <v>5358.6064453125</v>
      </c>
      <c r="E8264" s="24">
        <v>960.57080078125</v>
      </c>
      <c r="F8264" s="24">
        <v>549.0289306640625</v>
      </c>
      <c r="G8264" s="24">
        <v>1164.56640625</v>
      </c>
      <c r="H8264" s="24">
        <v>403.14120483398438</v>
      </c>
    </row>
    <row r="8265" spans="1:8">
      <c r="A8265">
        <v>200</v>
      </c>
      <c r="B8265" t="s">
        <v>462</v>
      </c>
      <c r="C8265">
        <v>22</v>
      </c>
      <c r="D8265" s="24">
        <v>6710.3759765625</v>
      </c>
      <c r="E8265" s="24">
        <v>1420.3873291015625</v>
      </c>
      <c r="F8265" s="24">
        <v>1074.7962646484375</v>
      </c>
      <c r="G8265" s="24">
        <v>1932.0921630859375</v>
      </c>
      <c r="H8265" s="24">
        <v>1159.0650634765625</v>
      </c>
    </row>
    <row r="8266" spans="1:8">
      <c r="A8266">
        <v>201</v>
      </c>
      <c r="B8266" t="s">
        <v>463</v>
      </c>
      <c r="C8266">
        <v>22</v>
      </c>
      <c r="D8266" s="24">
        <v>9792.171875</v>
      </c>
      <c r="E8266" s="24">
        <v>1599.1090087890625</v>
      </c>
      <c r="F8266" s="24">
        <v>983.3983154296875</v>
      </c>
      <c r="G8266" s="24">
        <v>1302.1500244140625</v>
      </c>
      <c r="H8266" s="24">
        <v>1052.58349609375</v>
      </c>
    </row>
    <row r="8267" spans="1:8">
      <c r="A8267">
        <v>202</v>
      </c>
      <c r="B8267" t="s">
        <v>464</v>
      </c>
      <c r="C8267">
        <v>22</v>
      </c>
      <c r="D8267" s="24">
        <v>6628.015625</v>
      </c>
      <c r="E8267" s="24">
        <v>680.6552734375</v>
      </c>
      <c r="F8267" s="24">
        <v>811.254638671875</v>
      </c>
      <c r="G8267" s="24">
        <v>1038.0150146484375</v>
      </c>
      <c r="H8267" s="24">
        <v>834.35369873046875</v>
      </c>
    </row>
    <row r="8268" spans="1:8">
      <c r="A8268">
        <v>203</v>
      </c>
      <c r="B8268" t="s">
        <v>465</v>
      </c>
      <c r="C8268">
        <v>22</v>
      </c>
      <c r="D8268" s="24">
        <v>9228.291015625</v>
      </c>
      <c r="E8268" s="24">
        <v>996.6297607421875</v>
      </c>
      <c r="F8268" s="24">
        <v>693.40704345703125</v>
      </c>
      <c r="G8268" s="24">
        <v>1606.9561767578125</v>
      </c>
      <c r="H8268" s="24">
        <v>1781.898681640625</v>
      </c>
    </row>
    <row r="8269" spans="1:8">
      <c r="A8269">
        <v>204</v>
      </c>
      <c r="B8269" t="s">
        <v>466</v>
      </c>
      <c r="C8269">
        <v>22</v>
      </c>
      <c r="D8269" s="24">
        <v>12714.353515625</v>
      </c>
      <c r="E8269" s="24">
        <v>2400.998779296875</v>
      </c>
      <c r="F8269" s="24">
        <v>1562.8475341796875</v>
      </c>
      <c r="G8269" s="24">
        <v>2002.5147705078125</v>
      </c>
      <c r="H8269" s="24">
        <v>1614.94482421875</v>
      </c>
    </row>
    <row r="8270" spans="1:8">
      <c r="A8270">
        <v>205</v>
      </c>
      <c r="B8270" t="s">
        <v>467</v>
      </c>
      <c r="C8270">
        <v>22</v>
      </c>
      <c r="D8270" s="24">
        <v>4231.2626953125</v>
      </c>
      <c r="E8270" s="24">
        <v>202.30613708496094</v>
      </c>
      <c r="F8270" s="24">
        <v>631.74456787109375</v>
      </c>
      <c r="G8270" s="24">
        <v>1346.693359375</v>
      </c>
      <c r="H8270" s="24">
        <v>788.1409912109375</v>
      </c>
    </row>
    <row r="8271" spans="1:8">
      <c r="A8271">
        <v>206</v>
      </c>
      <c r="B8271" t="s">
        <v>468</v>
      </c>
      <c r="C8271">
        <v>22</v>
      </c>
      <c r="D8271" s="24">
        <v>5935.30126953125</v>
      </c>
      <c r="E8271" s="24">
        <v>1272.5201416015625</v>
      </c>
      <c r="F8271" s="24">
        <v>645.59619140625</v>
      </c>
      <c r="G8271" s="24">
        <v>274.58364868164062</v>
      </c>
      <c r="H8271" s="24">
        <v>617.192626953125</v>
      </c>
    </row>
    <row r="8272" spans="1:8">
      <c r="A8272">
        <v>207</v>
      </c>
      <c r="B8272" t="s">
        <v>469</v>
      </c>
      <c r="C8272">
        <v>22</v>
      </c>
      <c r="D8272" s="24">
        <v>31274.298828125</v>
      </c>
      <c r="E8272" s="24">
        <v>5966.74951171875</v>
      </c>
      <c r="F8272" s="24">
        <v>3653.702392578125</v>
      </c>
      <c r="G8272" s="24">
        <v>4515.0234375</v>
      </c>
      <c r="H8272" s="24">
        <v>3178.3994140625</v>
      </c>
    </row>
    <row r="8273" spans="1:8">
      <c r="A8273">
        <v>208</v>
      </c>
      <c r="B8273" t="s">
        <v>470</v>
      </c>
      <c r="C8273">
        <v>22</v>
      </c>
      <c r="D8273" s="24">
        <v>16775.8984375</v>
      </c>
      <c r="E8273" s="24">
        <v>2564.697265625</v>
      </c>
      <c r="F8273" s="24">
        <v>1861.6524658203125</v>
      </c>
      <c r="G8273" s="24">
        <v>2249.959228515625</v>
      </c>
      <c r="H8273" s="24">
        <v>2292.241943359375</v>
      </c>
    </row>
    <row r="8274" spans="1:8">
      <c r="A8274">
        <v>209</v>
      </c>
      <c r="B8274" t="s">
        <v>471</v>
      </c>
      <c r="C8274">
        <v>22</v>
      </c>
      <c r="D8274" s="24">
        <v>10736.9990234375</v>
      </c>
      <c r="E8274" s="24">
        <v>1805.403076171875</v>
      </c>
      <c r="F8274" s="24">
        <v>903.85858154296875</v>
      </c>
      <c r="G8274" s="24">
        <v>1137.513916015625</v>
      </c>
      <c r="H8274" s="24">
        <v>214.7867431640625</v>
      </c>
    </row>
    <row r="8275" spans="1:8">
      <c r="A8275">
        <v>210</v>
      </c>
      <c r="B8275" t="s">
        <v>472</v>
      </c>
      <c r="C8275">
        <v>22</v>
      </c>
      <c r="D8275" s="24">
        <v>19636.013671875</v>
      </c>
      <c r="E8275" s="24">
        <v>2945.402587890625</v>
      </c>
      <c r="F8275" s="24">
        <v>1956.3587646484375</v>
      </c>
      <c r="G8275" s="24">
        <v>2477.60546875</v>
      </c>
      <c r="H8275" s="24">
        <v>1071.4112548828125</v>
      </c>
    </row>
    <row r="8276" spans="1:8">
      <c r="A8276">
        <v>211</v>
      </c>
      <c r="B8276" t="s">
        <v>473</v>
      </c>
      <c r="C8276">
        <v>22</v>
      </c>
      <c r="D8276" s="24">
        <v>11568.7763671875</v>
      </c>
      <c r="E8276" s="24">
        <v>1969.619873046875</v>
      </c>
      <c r="F8276" s="24">
        <v>1265.980224609375</v>
      </c>
      <c r="G8276" s="24">
        <v>1876.4635009765625</v>
      </c>
      <c r="H8276" s="24">
        <v>836.490478515625</v>
      </c>
    </row>
    <row r="8277" spans="1:8">
      <c r="A8277">
        <v>212</v>
      </c>
      <c r="B8277" t="s">
        <v>474</v>
      </c>
      <c r="C8277">
        <v>22</v>
      </c>
      <c r="D8277" s="24">
        <v>6151.38232421875</v>
      </c>
      <c r="E8277" s="24">
        <v>586.40789794921875</v>
      </c>
      <c r="F8277" s="24">
        <v>645.02044677734375</v>
      </c>
      <c r="G8277" s="24">
        <v>995.0164794921875</v>
      </c>
      <c r="H8277" s="24">
        <v>672.67266845703125</v>
      </c>
    </row>
    <row r="8278" spans="1:8">
      <c r="A8278">
        <v>213</v>
      </c>
      <c r="B8278" t="s">
        <v>475</v>
      </c>
      <c r="C8278">
        <v>22</v>
      </c>
      <c r="D8278" s="24">
        <v>6147.59033203125</v>
      </c>
      <c r="E8278" s="24">
        <v>922.422119140625</v>
      </c>
      <c r="F8278" s="24">
        <v>945.58013916015625</v>
      </c>
      <c r="G8278" s="24">
        <v>1052.4473876953125</v>
      </c>
      <c r="H8278" s="24">
        <v>1041.99658203125</v>
      </c>
    </row>
    <row r="8279" spans="1:8">
      <c r="A8279">
        <v>214</v>
      </c>
      <c r="B8279" t="s">
        <v>476</v>
      </c>
      <c r="C8279">
        <v>22</v>
      </c>
      <c r="D8279" s="24">
        <v>2222.9638671875</v>
      </c>
      <c r="E8279" s="24">
        <v>608.1026611328125</v>
      </c>
      <c r="F8279" s="24">
        <v>247.66041564941406</v>
      </c>
      <c r="G8279" s="24">
        <v>993.94610595703125</v>
      </c>
      <c r="H8279" s="24">
        <v>870.80963134765625</v>
      </c>
    </row>
    <row r="8280" spans="1:8">
      <c r="A8280">
        <v>215</v>
      </c>
      <c r="B8280" t="s">
        <v>477</v>
      </c>
      <c r="C8280">
        <v>22</v>
      </c>
      <c r="D8280" s="24">
        <v>3779.782958984375</v>
      </c>
      <c r="E8280" s="24">
        <v>493.74032592773438</v>
      </c>
      <c r="F8280" s="24">
        <v>-121.54605865478516</v>
      </c>
      <c r="G8280" s="24">
        <v>274.22900390625</v>
      </c>
      <c r="H8280" s="24">
        <v>119.16507720947266</v>
      </c>
    </row>
    <row r="8281" spans="1:8">
      <c r="A8281">
        <v>216</v>
      </c>
      <c r="B8281" t="s">
        <v>478</v>
      </c>
      <c r="C8281">
        <v>22</v>
      </c>
      <c r="D8281" s="24">
        <v>2777.84033203125</v>
      </c>
      <c r="E8281" s="24">
        <v>558.71380615234375</v>
      </c>
      <c r="F8281" s="24">
        <v>460.89169311523438</v>
      </c>
      <c r="G8281" s="24">
        <v>1027.4775390625</v>
      </c>
      <c r="H8281" s="24">
        <v>850.53472900390625</v>
      </c>
    </row>
    <row r="8282" spans="1:8">
      <c r="A8282">
        <v>217</v>
      </c>
      <c r="B8282" t="s">
        <v>479</v>
      </c>
      <c r="C8282">
        <v>22</v>
      </c>
      <c r="D8282" s="24">
        <v>5933.22705078125</v>
      </c>
      <c r="E8282" s="24">
        <v>1014.7275390625</v>
      </c>
      <c r="F8282" s="24">
        <v>831.6357421875</v>
      </c>
      <c r="G8282" s="24">
        <v>1141.475341796875</v>
      </c>
      <c r="H8282" s="24">
        <v>618.53863525390625</v>
      </c>
    </row>
    <row r="8283" spans="1:8">
      <c r="A8283">
        <v>218</v>
      </c>
      <c r="B8283" t="s">
        <v>480</v>
      </c>
      <c r="C8283">
        <v>22</v>
      </c>
      <c r="D8283" s="24">
        <v>12335.794921875</v>
      </c>
      <c r="E8283" s="24">
        <v>2156.11572265625</v>
      </c>
      <c r="F8283" s="24">
        <v>1344.71630859375</v>
      </c>
      <c r="G8283" s="24">
        <v>1569.83984375</v>
      </c>
      <c r="H8283" s="24">
        <v>512.1773681640625</v>
      </c>
    </row>
    <row r="8284" spans="1:8">
      <c r="A8284">
        <v>219</v>
      </c>
      <c r="B8284" t="s">
        <v>481</v>
      </c>
      <c r="C8284">
        <v>22</v>
      </c>
      <c r="D8284" s="24">
        <v>10165.1904296875</v>
      </c>
      <c r="E8284" s="24">
        <v>1429.4283447265625</v>
      </c>
      <c r="F8284" s="24">
        <v>889.3563232421875</v>
      </c>
      <c r="G8284" s="24">
        <v>1481.6363525390625</v>
      </c>
      <c r="H8284" s="24">
        <v>661.377685546875</v>
      </c>
    </row>
    <row r="8285" spans="1:8">
      <c r="A8285">
        <v>220</v>
      </c>
      <c r="B8285" t="s">
        <v>482</v>
      </c>
      <c r="C8285">
        <v>22</v>
      </c>
      <c r="D8285" s="24">
        <v>12834.2724609375</v>
      </c>
      <c r="E8285" s="24">
        <v>1554.080810546875</v>
      </c>
      <c r="F8285" s="24">
        <v>1054.396484375</v>
      </c>
      <c r="G8285" s="24">
        <v>1325.4073486328125</v>
      </c>
      <c r="H8285" s="24">
        <v>342.43331909179688</v>
      </c>
    </row>
    <row r="8286" spans="1:8">
      <c r="A8286">
        <v>221</v>
      </c>
      <c r="B8286" t="s">
        <v>483</v>
      </c>
      <c r="C8286">
        <v>22</v>
      </c>
      <c r="D8286" s="24">
        <v>5765.14306640625</v>
      </c>
      <c r="E8286" s="24">
        <v>1399.9425048828125</v>
      </c>
      <c r="F8286" s="24">
        <v>687.24627685546875</v>
      </c>
      <c r="G8286" s="24">
        <v>1013.1217041015625</v>
      </c>
      <c r="H8286" s="24">
        <v>-2196.36669921875</v>
      </c>
    </row>
    <row r="8287" spans="1:8">
      <c r="A8287">
        <v>222</v>
      </c>
      <c r="B8287" t="s">
        <v>484</v>
      </c>
      <c r="C8287">
        <v>22</v>
      </c>
      <c r="D8287" s="24">
        <v>30385.63671875</v>
      </c>
      <c r="E8287" s="24">
        <v>4394.7080078125</v>
      </c>
      <c r="F8287" s="24">
        <v>2864.88037109375</v>
      </c>
      <c r="G8287" s="24">
        <v>3640.60107421875</v>
      </c>
      <c r="H8287" s="24">
        <v>926.329833984375</v>
      </c>
    </row>
    <row r="8288" spans="1:8">
      <c r="A8288">
        <v>223</v>
      </c>
      <c r="B8288" t="s">
        <v>485</v>
      </c>
      <c r="C8288">
        <v>22</v>
      </c>
      <c r="D8288" s="24">
        <v>12926.443359375</v>
      </c>
      <c r="E8288" s="24">
        <v>2368.54931640625</v>
      </c>
      <c r="F8288" s="24">
        <v>2200.861572265625</v>
      </c>
      <c r="G8288" s="24">
        <v>2608.328369140625</v>
      </c>
      <c r="H8288" s="24">
        <v>1160.8475341796875</v>
      </c>
    </row>
    <row r="8289" spans="1:8">
      <c r="A8289">
        <v>224</v>
      </c>
      <c r="B8289" t="s">
        <v>486</v>
      </c>
      <c r="C8289">
        <v>22</v>
      </c>
      <c r="D8289" s="24">
        <v>15666.6767578125</v>
      </c>
      <c r="E8289" s="24">
        <v>2204.654052734375</v>
      </c>
      <c r="F8289" s="24">
        <v>1455.2554931640625</v>
      </c>
      <c r="G8289" s="24">
        <v>1962.26708984375</v>
      </c>
      <c r="H8289" s="24">
        <v>1263.4119873046875</v>
      </c>
    </row>
    <row r="8290" spans="1:8">
      <c r="A8290">
        <v>225</v>
      </c>
      <c r="B8290" t="s">
        <v>487</v>
      </c>
      <c r="C8290">
        <v>22</v>
      </c>
      <c r="D8290" s="24">
        <v>22395.171875</v>
      </c>
      <c r="E8290" s="24">
        <v>3488.101318359375</v>
      </c>
      <c r="F8290" s="24">
        <v>2266.864013671875</v>
      </c>
      <c r="G8290" s="24">
        <v>2184.866455078125</v>
      </c>
      <c r="H8290" s="24">
        <v>1540.9921875</v>
      </c>
    </row>
    <row r="8291" spans="1:8">
      <c r="A8291">
        <v>226</v>
      </c>
      <c r="B8291" t="s">
        <v>488</v>
      </c>
      <c r="C8291">
        <v>22</v>
      </c>
      <c r="D8291" s="24">
        <v>22206.673828125</v>
      </c>
      <c r="E8291" s="24">
        <v>3235.238525390625</v>
      </c>
      <c r="F8291" s="24">
        <v>2450.959228515625</v>
      </c>
      <c r="G8291" s="24">
        <v>1866.6668701171875</v>
      </c>
      <c r="H8291" s="24">
        <v>1680.00439453125</v>
      </c>
    </row>
    <row r="8292" spans="1:8">
      <c r="A8292">
        <v>227</v>
      </c>
      <c r="B8292" t="s">
        <v>489</v>
      </c>
      <c r="C8292">
        <v>22</v>
      </c>
      <c r="D8292" s="24">
        <v>11500.1748046875</v>
      </c>
      <c r="E8292" s="24">
        <v>1196.421630859375</v>
      </c>
      <c r="F8292" s="24">
        <v>1040.1395263671875</v>
      </c>
      <c r="G8292" s="24">
        <v>608.17120361328125</v>
      </c>
      <c r="H8292" s="24">
        <v>94.497810363769531</v>
      </c>
    </row>
    <row r="8293" spans="1:8">
      <c r="A8293">
        <v>228</v>
      </c>
      <c r="B8293" t="s">
        <v>490</v>
      </c>
      <c r="C8293">
        <v>22</v>
      </c>
      <c r="D8293" s="24">
        <v>8469.4970703125</v>
      </c>
      <c r="E8293" s="24">
        <v>1206.37451171875</v>
      </c>
      <c r="F8293" s="24">
        <v>799.9588623046875</v>
      </c>
      <c r="G8293" s="24">
        <v>923.14422607421875</v>
      </c>
      <c r="H8293" s="24">
        <v>-1439.881103515625</v>
      </c>
    </row>
    <row r="8294" spans="1:8">
      <c r="A8294">
        <v>229</v>
      </c>
      <c r="B8294" t="s">
        <v>491</v>
      </c>
      <c r="C8294">
        <v>22</v>
      </c>
      <c r="D8294" s="24">
        <v>15247.841796875</v>
      </c>
      <c r="E8294" s="24">
        <v>1719.6903076171875</v>
      </c>
      <c r="F8294" s="24">
        <v>1175.5115966796875</v>
      </c>
      <c r="G8294" s="24">
        <v>2068.7841796875</v>
      </c>
      <c r="H8294" s="24">
        <v>337.93008422851562</v>
      </c>
    </row>
    <row r="8295" spans="1:8">
      <c r="A8295">
        <v>230</v>
      </c>
      <c r="B8295" t="s">
        <v>492</v>
      </c>
      <c r="C8295">
        <v>22</v>
      </c>
      <c r="D8295" s="24">
        <v>9051.2666015625</v>
      </c>
      <c r="E8295" s="24">
        <v>1202.952880859375</v>
      </c>
      <c r="F8295" s="24">
        <v>907.3450927734375</v>
      </c>
      <c r="G8295" s="24">
        <v>1433.094482421875</v>
      </c>
      <c r="H8295" s="24">
        <v>800.4580078125</v>
      </c>
    </row>
    <row r="8296" spans="1:8">
      <c r="A8296">
        <v>231</v>
      </c>
      <c r="B8296" t="s">
        <v>493</v>
      </c>
      <c r="C8296">
        <v>22</v>
      </c>
      <c r="D8296" s="24">
        <v>16047.337890625</v>
      </c>
      <c r="E8296" s="24">
        <v>3805.01171875</v>
      </c>
      <c r="F8296" s="24">
        <v>1449.4827880859375</v>
      </c>
      <c r="G8296" s="24">
        <v>1947.1590576171875</v>
      </c>
      <c r="H8296" s="24">
        <v>1358.194091796875</v>
      </c>
    </row>
    <row r="8297" spans="1:8">
      <c r="A8297">
        <v>232</v>
      </c>
      <c r="B8297" t="s">
        <v>494</v>
      </c>
      <c r="C8297">
        <v>22</v>
      </c>
      <c r="D8297" s="24">
        <v>12390.1748046875</v>
      </c>
      <c r="E8297" s="24">
        <v>2456.27734375</v>
      </c>
      <c r="F8297" s="24">
        <v>2901.02587890625</v>
      </c>
      <c r="G8297" s="24">
        <v>2960.8671875</v>
      </c>
      <c r="H8297" s="24">
        <v>1665.589111328125</v>
      </c>
    </row>
    <row r="8298" spans="1:8">
      <c r="A8298">
        <v>233</v>
      </c>
      <c r="B8298" t="s">
        <v>495</v>
      </c>
      <c r="C8298">
        <v>22</v>
      </c>
      <c r="D8298" s="24">
        <v>2815.506103515625</v>
      </c>
      <c r="E8298" s="24">
        <v>168.17768859863281</v>
      </c>
      <c r="F8298" s="24">
        <v>459.94046020507812</v>
      </c>
      <c r="G8298" s="24">
        <v>687.80181884765625</v>
      </c>
      <c r="H8298" s="24">
        <v>231.58760070800781</v>
      </c>
    </row>
    <row r="8299" spans="1:8">
      <c r="A8299">
        <v>234</v>
      </c>
      <c r="B8299" t="s">
        <v>496</v>
      </c>
      <c r="C8299">
        <v>22</v>
      </c>
      <c r="D8299" s="24">
        <v>8143.74365234375</v>
      </c>
      <c r="E8299" s="24">
        <v>1043.0240478515625</v>
      </c>
      <c r="F8299" s="24">
        <v>425.10360717773438</v>
      </c>
      <c r="G8299" s="24">
        <v>1772.923583984375</v>
      </c>
      <c r="H8299" s="24">
        <v>1254.71533203125</v>
      </c>
    </row>
    <row r="8300" spans="1:8">
      <c r="A8300">
        <v>235</v>
      </c>
      <c r="B8300" t="s">
        <v>497</v>
      </c>
      <c r="C8300">
        <v>22</v>
      </c>
      <c r="D8300" s="24">
        <v>13286.267578125</v>
      </c>
      <c r="E8300" s="24">
        <v>2242.53857421875</v>
      </c>
      <c r="F8300" s="24">
        <v>2016.59765625</v>
      </c>
      <c r="G8300" s="24">
        <v>1913.0179443359375</v>
      </c>
      <c r="H8300" s="24">
        <v>1475.745849609375</v>
      </c>
    </row>
    <row r="8301" spans="1:8">
      <c r="A8301">
        <v>236</v>
      </c>
      <c r="B8301" t="s">
        <v>498</v>
      </c>
      <c r="C8301">
        <v>22</v>
      </c>
      <c r="D8301" s="24">
        <v>10332.3359375</v>
      </c>
      <c r="E8301" s="24">
        <v>1481.4073486328125</v>
      </c>
      <c r="F8301" s="24">
        <v>883.5201416015625</v>
      </c>
      <c r="G8301" s="24">
        <v>1313.0352783203125</v>
      </c>
      <c r="H8301" s="24">
        <v>209.34249877929688</v>
      </c>
    </row>
    <row r="8302" spans="1:8">
      <c r="A8302">
        <v>237</v>
      </c>
      <c r="B8302" t="s">
        <v>499</v>
      </c>
      <c r="C8302">
        <v>22</v>
      </c>
      <c r="D8302" s="24">
        <v>2509.200439453125</v>
      </c>
      <c r="E8302" s="24">
        <v>523.68408203125</v>
      </c>
      <c r="F8302" s="24">
        <v>-277.89077758789062</v>
      </c>
      <c r="G8302" s="24">
        <v>541.63836669921875</v>
      </c>
      <c r="H8302" s="24">
        <v>-30.837955474853516</v>
      </c>
    </row>
    <row r="8303" spans="1:8">
      <c r="A8303">
        <v>238</v>
      </c>
      <c r="B8303" t="s">
        <v>500</v>
      </c>
      <c r="C8303">
        <v>22</v>
      </c>
      <c r="D8303" s="24">
        <v>4569.05908203125</v>
      </c>
      <c r="E8303" s="24">
        <v>632.67120361328125</v>
      </c>
      <c r="F8303" s="24">
        <v>651.32965087890625</v>
      </c>
      <c r="G8303" s="24">
        <v>835.09808349609375</v>
      </c>
      <c r="H8303" s="24">
        <v>75.871719360351562</v>
      </c>
    </row>
    <row r="8304" spans="1:8">
      <c r="A8304">
        <v>239</v>
      </c>
      <c r="B8304" t="s">
        <v>501</v>
      </c>
      <c r="C8304">
        <v>22</v>
      </c>
      <c r="D8304" s="24">
        <v>2783.88037109375</v>
      </c>
      <c r="E8304" s="24">
        <v>111.07309722900391</v>
      </c>
      <c r="F8304" s="24">
        <v>51.496372222900391</v>
      </c>
      <c r="G8304" s="24">
        <v>920.159912109375</v>
      </c>
      <c r="H8304" s="24">
        <v>152.88792419433594</v>
      </c>
    </row>
    <row r="8305" spans="1:8">
      <c r="A8305">
        <v>240</v>
      </c>
      <c r="B8305" t="s">
        <v>502</v>
      </c>
      <c r="C8305">
        <v>22</v>
      </c>
      <c r="D8305" s="24">
        <v>813.56549072265625</v>
      </c>
      <c r="E8305" s="24">
        <v>304.97235107421875</v>
      </c>
      <c r="F8305" s="24">
        <v>342.39788818359375</v>
      </c>
      <c r="G8305" s="24">
        <v>841.11749267578125</v>
      </c>
      <c r="H8305" s="24">
        <v>1591.547119140625</v>
      </c>
    </row>
    <row r="8306" spans="1:8">
      <c r="A8306">
        <v>241</v>
      </c>
      <c r="B8306" t="s">
        <v>503</v>
      </c>
      <c r="C8306">
        <v>22</v>
      </c>
      <c r="D8306" s="24">
        <v>14952.3564453125</v>
      </c>
      <c r="E8306" s="24">
        <v>2321.957763671875</v>
      </c>
      <c r="F8306" s="24">
        <v>1240.7896728515625</v>
      </c>
      <c r="G8306" s="24">
        <v>1805.489501953125</v>
      </c>
      <c r="H8306" s="24">
        <v>1549.75341796875</v>
      </c>
    </row>
    <row r="8307" spans="1:8">
      <c r="A8307">
        <v>242</v>
      </c>
      <c r="B8307" t="s">
        <v>504</v>
      </c>
      <c r="C8307">
        <v>22</v>
      </c>
      <c r="D8307" s="24">
        <v>17634.85546875</v>
      </c>
      <c r="E8307" s="24">
        <v>2538.20849609375</v>
      </c>
      <c r="F8307" s="24">
        <v>981.14892578125</v>
      </c>
      <c r="G8307" s="24">
        <v>1595.4810791015625</v>
      </c>
      <c r="H8307" s="24">
        <v>741.08294677734375</v>
      </c>
    </row>
    <row r="8308" spans="1:8">
      <c r="A8308">
        <v>243</v>
      </c>
      <c r="B8308" t="s">
        <v>505</v>
      </c>
      <c r="C8308">
        <v>22</v>
      </c>
      <c r="D8308" s="24">
        <v>10288.62890625</v>
      </c>
      <c r="E8308" s="24">
        <v>1672.5697021484375</v>
      </c>
      <c r="F8308" s="24">
        <v>1068.293212890625</v>
      </c>
      <c r="G8308" s="24">
        <v>1375.3270263671875</v>
      </c>
      <c r="H8308" s="24">
        <v>1039.8228759765625</v>
      </c>
    </row>
    <row r="8309" spans="1:8">
      <c r="A8309">
        <v>244</v>
      </c>
      <c r="B8309" t="s">
        <v>506</v>
      </c>
      <c r="C8309">
        <v>22</v>
      </c>
      <c r="D8309" s="24">
        <v>20846.21484375</v>
      </c>
      <c r="E8309" s="24">
        <v>3344.007568359375</v>
      </c>
      <c r="F8309" s="24">
        <v>1368.072998046875</v>
      </c>
      <c r="G8309" s="24">
        <v>2473.224609375</v>
      </c>
      <c r="H8309" s="24">
        <v>1017.76513671875</v>
      </c>
    </row>
    <row r="8310" spans="1:8">
      <c r="A8310">
        <v>245</v>
      </c>
      <c r="B8310" t="s">
        <v>507</v>
      </c>
      <c r="C8310">
        <v>22</v>
      </c>
      <c r="D8310" s="24">
        <v>7503.548828125</v>
      </c>
      <c r="E8310" s="24">
        <v>1301.4652099609375</v>
      </c>
      <c r="F8310" s="24">
        <v>402.81005859375</v>
      </c>
      <c r="G8310" s="24">
        <v>1155.1724853515625</v>
      </c>
      <c r="H8310" s="24">
        <v>843.24786376953125</v>
      </c>
    </row>
    <row r="8311" spans="1:8">
      <c r="A8311">
        <v>246</v>
      </c>
      <c r="B8311" t="s">
        <v>508</v>
      </c>
      <c r="C8311">
        <v>22</v>
      </c>
      <c r="D8311" s="24">
        <v>10211.62109375</v>
      </c>
      <c r="E8311" s="24">
        <v>1576.7021484375</v>
      </c>
      <c r="F8311" s="24">
        <v>-854.112548828125</v>
      </c>
      <c r="G8311" s="24">
        <v>-2835.994140625</v>
      </c>
      <c r="H8311" s="24">
        <v>-924.49462890625</v>
      </c>
    </row>
    <row r="8312" spans="1:8">
      <c r="A8312">
        <v>247</v>
      </c>
      <c r="B8312" t="s">
        <v>509</v>
      </c>
      <c r="C8312">
        <v>22</v>
      </c>
      <c r="D8312" s="24">
        <v>9723.2529296875</v>
      </c>
      <c r="E8312" s="24">
        <v>975.52191162109375</v>
      </c>
      <c r="F8312" s="24">
        <v>225.875</v>
      </c>
      <c r="G8312" s="24">
        <v>453.94491577148438</v>
      </c>
      <c r="H8312" s="24">
        <v>456.24252319335938</v>
      </c>
    </row>
    <row r="8313" spans="1:8">
      <c r="A8313">
        <v>248</v>
      </c>
      <c r="B8313" t="s">
        <v>510</v>
      </c>
      <c r="C8313">
        <v>22</v>
      </c>
      <c r="D8313" s="24">
        <v>19741.8515625</v>
      </c>
      <c r="E8313" s="24">
        <v>2639.040283203125</v>
      </c>
      <c r="F8313" s="24">
        <v>1694.3116455078125</v>
      </c>
      <c r="G8313" s="24">
        <v>2004.178955078125</v>
      </c>
      <c r="H8313" s="24">
        <v>1278.5244140625</v>
      </c>
    </row>
    <row r="8314" spans="1:8">
      <c r="A8314">
        <v>249</v>
      </c>
      <c r="B8314" t="s">
        <v>511</v>
      </c>
      <c r="C8314">
        <v>22</v>
      </c>
      <c r="D8314" s="24">
        <v>6409.61474609375</v>
      </c>
      <c r="E8314" s="24">
        <v>800.2996826171875</v>
      </c>
      <c r="F8314" s="24">
        <v>204.161865234375</v>
      </c>
      <c r="G8314" s="24">
        <v>881.44500732421875</v>
      </c>
      <c r="H8314" s="24">
        <v>603.50677490234375</v>
      </c>
    </row>
    <row r="8315" spans="1:8">
      <c r="A8315">
        <v>250</v>
      </c>
      <c r="B8315" t="s">
        <v>512</v>
      </c>
      <c r="C8315">
        <v>22</v>
      </c>
      <c r="D8315" s="24">
        <v>37308.71484375</v>
      </c>
      <c r="E8315" s="24">
        <v>5512.564453125</v>
      </c>
      <c r="F8315" s="24">
        <v>3118.75537109375</v>
      </c>
      <c r="G8315" s="24">
        <v>4511.5830078125</v>
      </c>
      <c r="H8315" s="24">
        <v>1624.1572265625</v>
      </c>
    </row>
    <row r="8316" spans="1:8">
      <c r="A8316">
        <v>251</v>
      </c>
      <c r="B8316" t="s">
        <v>513</v>
      </c>
      <c r="C8316">
        <v>22</v>
      </c>
      <c r="D8316" s="24">
        <v>5016.18017578125</v>
      </c>
      <c r="E8316" s="24">
        <v>781.36260986328125</v>
      </c>
      <c r="F8316" s="24">
        <v>1038.304931640625</v>
      </c>
      <c r="G8316" s="24">
        <v>805.3521728515625</v>
      </c>
      <c r="H8316" s="24">
        <v>477.82244873046875</v>
      </c>
    </row>
    <row r="8317" spans="1:8">
      <c r="A8317">
        <v>252</v>
      </c>
      <c r="B8317" t="s">
        <v>514</v>
      </c>
      <c r="C8317">
        <v>22</v>
      </c>
      <c r="D8317" s="24">
        <v>6696.0048828125</v>
      </c>
      <c r="E8317" s="24">
        <v>1982.828857421875</v>
      </c>
      <c r="F8317" s="24">
        <v>1535.4390869140625</v>
      </c>
      <c r="G8317" s="24">
        <v>1427.8258056640625</v>
      </c>
      <c r="H8317" s="24">
        <v>489.793701171875</v>
      </c>
    </row>
    <row r="8318" spans="1:8">
      <c r="A8318">
        <v>253</v>
      </c>
      <c r="B8318" t="s">
        <v>515</v>
      </c>
      <c r="C8318">
        <v>22</v>
      </c>
      <c r="D8318" s="24">
        <v>14699.984375</v>
      </c>
      <c r="E8318" s="24">
        <v>2704.33837890625</v>
      </c>
      <c r="F8318" s="24">
        <v>2238.565185546875</v>
      </c>
      <c r="G8318" s="24">
        <v>3612.765380859375</v>
      </c>
      <c r="H8318" s="24">
        <v>1902.8389892578125</v>
      </c>
    </row>
    <row r="8319" spans="1:8">
      <c r="A8319">
        <v>254</v>
      </c>
      <c r="B8319" t="s">
        <v>516</v>
      </c>
      <c r="C8319">
        <v>22</v>
      </c>
      <c r="D8319" s="24">
        <v>5475.70947265625</v>
      </c>
      <c r="E8319" s="24">
        <v>912.64080810546875</v>
      </c>
      <c r="F8319" s="24">
        <v>425.26828002929688</v>
      </c>
      <c r="G8319" s="24">
        <v>120.60601043701172</v>
      </c>
      <c r="H8319" s="24">
        <v>449.847412109375</v>
      </c>
    </row>
    <row r="8320" spans="1:8">
      <c r="A8320">
        <v>255</v>
      </c>
      <c r="B8320" t="s">
        <v>517</v>
      </c>
      <c r="C8320">
        <v>22</v>
      </c>
      <c r="D8320" s="24">
        <v>9793.576171875</v>
      </c>
      <c r="E8320" s="24">
        <v>1918.04150390625</v>
      </c>
      <c r="F8320" s="24">
        <v>-103.88980102539062</v>
      </c>
      <c r="G8320" s="24">
        <v>-325.42074584960938</v>
      </c>
      <c r="H8320" s="24">
        <v>-1179.881591796875</v>
      </c>
    </row>
    <row r="8321" spans="1:8">
      <c r="A8321">
        <v>256</v>
      </c>
      <c r="B8321" t="s">
        <v>518</v>
      </c>
      <c r="C8321">
        <v>22</v>
      </c>
      <c r="D8321" s="24">
        <v>13882.9892578125</v>
      </c>
      <c r="E8321" s="24">
        <v>2278.49853515625</v>
      </c>
      <c r="F8321" s="24">
        <v>1590.9185791015625</v>
      </c>
      <c r="G8321" s="24">
        <v>832.1849365234375</v>
      </c>
      <c r="H8321" s="24">
        <v>1292.24462890625</v>
      </c>
    </row>
    <row r="8322" spans="1:8">
      <c r="A8322">
        <v>257</v>
      </c>
      <c r="B8322" t="s">
        <v>519</v>
      </c>
      <c r="C8322">
        <v>22</v>
      </c>
      <c r="D8322" s="24">
        <v>2722.1171875</v>
      </c>
      <c r="E8322" s="24">
        <v>232.92633056640625</v>
      </c>
      <c r="F8322" s="24">
        <v>836.70281982421875</v>
      </c>
      <c r="G8322" s="24">
        <v>299.70245361328125</v>
      </c>
      <c r="H8322" s="24">
        <v>921.7119140625</v>
      </c>
    </row>
    <row r="8323" spans="1:8">
      <c r="A8323">
        <v>258</v>
      </c>
      <c r="B8323" t="s">
        <v>520</v>
      </c>
      <c r="C8323">
        <v>22</v>
      </c>
      <c r="D8323" s="24">
        <v>7683.65087890625</v>
      </c>
      <c r="E8323" s="24">
        <v>1959.20947265625</v>
      </c>
      <c r="F8323" s="24">
        <v>267.11026000976562</v>
      </c>
      <c r="G8323" s="24">
        <v>1707.4822998046875</v>
      </c>
      <c r="H8323" s="24">
        <v>1448.73779296875</v>
      </c>
    </row>
    <row r="8324" spans="1:8">
      <c r="A8324">
        <v>259</v>
      </c>
      <c r="B8324" t="s">
        <v>521</v>
      </c>
      <c r="C8324">
        <v>22</v>
      </c>
      <c r="D8324" s="24">
        <v>3413.21875</v>
      </c>
      <c r="E8324" s="24">
        <v>295.63299560546875</v>
      </c>
      <c r="F8324" s="24">
        <v>518.33941650390625</v>
      </c>
      <c r="G8324" s="24">
        <v>455.20333862304688</v>
      </c>
      <c r="H8324" s="24">
        <v>377.57681274414062</v>
      </c>
    </row>
    <row r="8325" spans="1:8">
      <c r="A8325">
        <v>260</v>
      </c>
      <c r="B8325" t="s">
        <v>522</v>
      </c>
      <c r="C8325">
        <v>22</v>
      </c>
      <c r="D8325" s="24">
        <v>5498.62255859375</v>
      </c>
      <c r="E8325" s="24">
        <v>977.833740234375</v>
      </c>
      <c r="F8325" s="24">
        <v>669.043701171875</v>
      </c>
      <c r="G8325" s="24">
        <v>1301.39306640625</v>
      </c>
      <c r="H8325" s="24">
        <v>387.17926025390625</v>
      </c>
    </row>
    <row r="8326" spans="1:8">
      <c r="A8326">
        <v>261</v>
      </c>
      <c r="B8326" t="s">
        <v>523</v>
      </c>
      <c r="C8326">
        <v>22</v>
      </c>
      <c r="D8326" s="24">
        <v>-827.95672607421875</v>
      </c>
      <c r="E8326" s="24">
        <v>-110.75408172607422</v>
      </c>
      <c r="F8326" s="24">
        <v>516.74444580078125</v>
      </c>
      <c r="G8326" s="24">
        <v>202.06301879882812</v>
      </c>
      <c r="H8326" s="24">
        <v>659.81396484375</v>
      </c>
    </row>
    <row r="8327" spans="1:8">
      <c r="A8327">
        <v>262</v>
      </c>
      <c r="B8327" t="s">
        <v>524</v>
      </c>
      <c r="C8327">
        <v>22</v>
      </c>
      <c r="D8327" s="24">
        <v>2504.05908203125</v>
      </c>
      <c r="E8327" s="24">
        <v>273.52725219726562</v>
      </c>
      <c r="F8327" s="24">
        <v>362.52777099609375</v>
      </c>
      <c r="G8327" s="24">
        <v>566.3800048828125</v>
      </c>
      <c r="H8327" s="24">
        <v>246.27436828613281</v>
      </c>
    </row>
    <row r="8328" spans="1:8">
      <c r="A8328">
        <v>263</v>
      </c>
      <c r="B8328" t="s">
        <v>525</v>
      </c>
      <c r="C8328">
        <v>22</v>
      </c>
      <c r="D8328" s="24">
        <v>2369.364501953125</v>
      </c>
      <c r="E8328" s="24">
        <v>-36.050025939941406</v>
      </c>
      <c r="F8328" s="24">
        <v>294.239501953125</v>
      </c>
      <c r="G8328" s="24">
        <v>241.74967956542969</v>
      </c>
      <c r="H8328" s="24">
        <v>261.71954345703125</v>
      </c>
    </row>
    <row r="8329" spans="1:8">
      <c r="A8329">
        <v>264</v>
      </c>
      <c r="B8329" t="s">
        <v>526</v>
      </c>
      <c r="C8329">
        <v>22</v>
      </c>
      <c r="D8329" s="24">
        <v>4485.19873046875</v>
      </c>
      <c r="E8329" s="24">
        <v>905.8350830078125</v>
      </c>
      <c r="F8329" s="24">
        <v>718.58306884765625</v>
      </c>
      <c r="G8329" s="24">
        <v>1032.635986328125</v>
      </c>
      <c r="H8329" s="24">
        <v>214.34930419921875</v>
      </c>
    </row>
    <row r="8330" spans="1:8">
      <c r="A8330">
        <v>265</v>
      </c>
      <c r="B8330" t="s">
        <v>527</v>
      </c>
      <c r="C8330">
        <v>22</v>
      </c>
      <c r="D8330" s="24">
        <v>22113.30078125</v>
      </c>
      <c r="E8330" s="24">
        <v>3132.826904296875</v>
      </c>
      <c r="F8330" s="24">
        <v>1602.1986083984375</v>
      </c>
      <c r="G8330" s="24">
        <v>2196.572509765625</v>
      </c>
      <c r="H8330" s="24">
        <v>1040.53955078125</v>
      </c>
    </row>
    <row r="8331" spans="1:8">
      <c r="A8331">
        <v>266</v>
      </c>
      <c r="B8331" t="s">
        <v>528</v>
      </c>
      <c r="C8331">
        <v>22</v>
      </c>
      <c r="D8331" s="24">
        <v>21967.333984375</v>
      </c>
      <c r="E8331" s="24">
        <v>3201.125732421875</v>
      </c>
      <c r="F8331" s="24">
        <v>1974.0819091796875</v>
      </c>
      <c r="G8331" s="24">
        <v>2373.144775390625</v>
      </c>
      <c r="H8331" s="24">
        <v>1117.734375</v>
      </c>
    </row>
    <row r="8332" spans="1:8">
      <c r="A8332">
        <v>267</v>
      </c>
      <c r="B8332" t="s">
        <v>529</v>
      </c>
      <c r="C8332">
        <v>22</v>
      </c>
      <c r="D8332" s="24">
        <v>7502.48828125</v>
      </c>
      <c r="E8332" s="24">
        <v>1459.2845458984375</v>
      </c>
      <c r="F8332" s="24">
        <v>446.76254272460938</v>
      </c>
      <c r="G8332" s="24">
        <v>1249.5687255859375</v>
      </c>
      <c r="H8332" s="24">
        <v>895.95831298828125</v>
      </c>
    </row>
    <row r="8333" spans="1:8">
      <c r="A8333">
        <v>268</v>
      </c>
      <c r="B8333" t="s">
        <v>530</v>
      </c>
      <c r="C8333">
        <v>22</v>
      </c>
      <c r="D8333" s="24">
        <v>13847.0107421875</v>
      </c>
      <c r="E8333" s="24">
        <v>2248.879638671875</v>
      </c>
      <c r="F8333" s="24">
        <v>1650.009521484375</v>
      </c>
      <c r="G8333" s="24">
        <v>1610.566162109375</v>
      </c>
      <c r="H8333" s="24">
        <v>954.05438232421875</v>
      </c>
    </row>
    <row r="8334" spans="1:8">
      <c r="A8334">
        <v>269</v>
      </c>
      <c r="B8334" t="s">
        <v>531</v>
      </c>
      <c r="C8334">
        <v>22</v>
      </c>
      <c r="D8334" s="24">
        <v>3376.856689453125</v>
      </c>
      <c r="E8334" s="24">
        <v>925.8896484375</v>
      </c>
      <c r="F8334" s="24">
        <v>545.380859375</v>
      </c>
      <c r="G8334" s="24">
        <v>652.5767822265625</v>
      </c>
      <c r="H8334" s="24">
        <v>879.91448974609375</v>
      </c>
    </row>
    <row r="8335" spans="1:8">
      <c r="A8335">
        <v>270</v>
      </c>
      <c r="B8335" t="s">
        <v>532</v>
      </c>
      <c r="C8335">
        <v>22</v>
      </c>
      <c r="D8335" s="24">
        <v>19931.162109375</v>
      </c>
      <c r="E8335" s="24">
        <v>3424.242431640625</v>
      </c>
      <c r="F8335" s="24">
        <v>1527.2457275390625</v>
      </c>
      <c r="G8335" s="24">
        <v>2735.986083984375</v>
      </c>
      <c r="H8335" s="24">
        <v>962.4893798828125</v>
      </c>
    </row>
    <row r="8336" spans="1:8">
      <c r="A8336">
        <v>271</v>
      </c>
      <c r="B8336" t="s">
        <v>533</v>
      </c>
      <c r="C8336">
        <v>22</v>
      </c>
      <c r="D8336" s="24">
        <v>15245.2880859375</v>
      </c>
      <c r="E8336" s="24">
        <v>2389.330078125</v>
      </c>
      <c r="F8336" s="24">
        <v>956.1297607421875</v>
      </c>
      <c r="G8336" s="24">
        <v>1237.0234375</v>
      </c>
      <c r="H8336" s="24">
        <v>558.5833740234375</v>
      </c>
    </row>
    <row r="8337" spans="1:8">
      <c r="A8337">
        <v>272</v>
      </c>
      <c r="B8337" t="s">
        <v>534</v>
      </c>
      <c r="C8337">
        <v>22</v>
      </c>
      <c r="D8337" s="24">
        <v>12559.5263671875</v>
      </c>
      <c r="E8337" s="24">
        <v>1793.514404296875</v>
      </c>
      <c r="F8337" s="24">
        <v>1141.88671875</v>
      </c>
      <c r="G8337" s="24">
        <v>1740.9425048828125</v>
      </c>
      <c r="H8337" s="24">
        <v>547.8837890625</v>
      </c>
    </row>
    <row r="8338" spans="1:8">
      <c r="A8338">
        <v>273</v>
      </c>
      <c r="B8338" t="s">
        <v>535</v>
      </c>
      <c r="C8338">
        <v>22</v>
      </c>
      <c r="D8338" s="24">
        <v>14790.162109375</v>
      </c>
      <c r="E8338" s="24">
        <v>3214.484375</v>
      </c>
      <c r="F8338" s="24">
        <v>2100.814453125</v>
      </c>
      <c r="G8338" s="24">
        <v>1327.23974609375</v>
      </c>
      <c r="H8338" s="24">
        <v>229.41291809082031</v>
      </c>
    </row>
    <row r="8339" spans="1:8">
      <c r="A8339">
        <v>274</v>
      </c>
      <c r="B8339" t="s">
        <v>536</v>
      </c>
      <c r="C8339">
        <v>22</v>
      </c>
      <c r="D8339" s="24">
        <v>7424.90087890625</v>
      </c>
      <c r="E8339" s="24">
        <v>908.46954345703125</v>
      </c>
      <c r="F8339" s="24">
        <v>695.46533203125</v>
      </c>
      <c r="G8339" s="24">
        <v>917.761962890625</v>
      </c>
      <c r="H8339" s="24">
        <v>635.12738037109375</v>
      </c>
    </row>
    <row r="8340" spans="1:8">
      <c r="A8340">
        <v>275</v>
      </c>
      <c r="B8340" t="s">
        <v>537</v>
      </c>
      <c r="C8340">
        <v>22</v>
      </c>
      <c r="D8340" s="24">
        <v>3551.197998046875</v>
      </c>
      <c r="E8340" s="24">
        <v>713.21356201171875</v>
      </c>
      <c r="F8340" s="24">
        <v>895.87078857421875</v>
      </c>
      <c r="G8340" s="24">
        <v>237.41488647460938</v>
      </c>
      <c r="H8340" s="24">
        <v>-382.73910522460938</v>
      </c>
    </row>
    <row r="8341" spans="1:8">
      <c r="A8341">
        <v>276</v>
      </c>
      <c r="B8341" t="s">
        <v>538</v>
      </c>
      <c r="C8341">
        <v>22</v>
      </c>
      <c r="D8341" s="24">
        <v>8979.9345703125</v>
      </c>
      <c r="E8341" s="24">
        <v>1622.5458984375</v>
      </c>
      <c r="F8341" s="24">
        <v>1087.60400390625</v>
      </c>
      <c r="G8341" s="24">
        <v>1342.46826171875</v>
      </c>
      <c r="H8341" s="24">
        <v>899.133056640625</v>
      </c>
    </row>
    <row r="8342" spans="1:8">
      <c r="A8342">
        <v>277</v>
      </c>
      <c r="B8342" t="s">
        <v>539</v>
      </c>
      <c r="C8342">
        <v>22</v>
      </c>
      <c r="D8342" s="24">
        <v>4379.89404296875</v>
      </c>
      <c r="E8342" s="24">
        <v>370.72012329101562</v>
      </c>
      <c r="F8342" s="24">
        <v>368.59603881835938</v>
      </c>
      <c r="G8342" s="24">
        <v>805.77655029296875</v>
      </c>
      <c r="H8342" s="24">
        <v>-355.50302124023438</v>
      </c>
    </row>
    <row r="8343" spans="1:8">
      <c r="A8343">
        <v>278</v>
      </c>
      <c r="B8343" t="s">
        <v>540</v>
      </c>
      <c r="C8343">
        <v>22</v>
      </c>
      <c r="D8343" s="24">
        <v>8346.6611328125</v>
      </c>
      <c r="E8343" s="24">
        <v>1262.6041259765625</v>
      </c>
      <c r="F8343" s="24">
        <v>1300.0650634765625</v>
      </c>
      <c r="G8343" s="24">
        <v>1424.5032958984375</v>
      </c>
      <c r="H8343" s="24">
        <v>1383.4290771484375</v>
      </c>
    </row>
    <row r="8344" spans="1:8">
      <c r="A8344">
        <v>279</v>
      </c>
      <c r="B8344" t="s">
        <v>541</v>
      </c>
      <c r="C8344">
        <v>22</v>
      </c>
      <c r="D8344" s="24">
        <v>9874.45703125</v>
      </c>
      <c r="E8344" s="24">
        <v>2312.64697265625</v>
      </c>
      <c r="F8344" s="24">
        <v>635.8226318359375</v>
      </c>
      <c r="G8344" s="24">
        <v>1516.544189453125</v>
      </c>
      <c r="H8344" s="24">
        <v>1819.5396728515625</v>
      </c>
    </row>
    <row r="8345" spans="1:8">
      <c r="A8345">
        <v>280</v>
      </c>
      <c r="B8345" t="s">
        <v>542</v>
      </c>
      <c r="C8345">
        <v>22</v>
      </c>
      <c r="D8345" s="24">
        <v>16547.546875</v>
      </c>
      <c r="E8345" s="24">
        <v>3936.83642578125</v>
      </c>
      <c r="F8345" s="24">
        <v>2743.96875</v>
      </c>
      <c r="G8345" s="24">
        <v>2221.8349609375</v>
      </c>
      <c r="H8345" s="24">
        <v>1776.6124267578125</v>
      </c>
    </row>
    <row r="8346" spans="1:8">
      <c r="A8346">
        <v>281</v>
      </c>
      <c r="B8346" t="s">
        <v>543</v>
      </c>
      <c r="C8346">
        <v>22</v>
      </c>
      <c r="D8346" s="24">
        <v>5472.9326171875</v>
      </c>
      <c r="E8346" s="24">
        <v>1706.239990234375</v>
      </c>
      <c r="F8346" s="24">
        <v>965.5169677734375</v>
      </c>
      <c r="G8346" s="24">
        <v>1610.1072998046875</v>
      </c>
      <c r="H8346" s="24">
        <v>132.843017578125</v>
      </c>
    </row>
    <row r="8347" spans="1:8">
      <c r="A8347">
        <v>282</v>
      </c>
      <c r="B8347" t="s">
        <v>544</v>
      </c>
      <c r="C8347">
        <v>22</v>
      </c>
      <c r="D8347" s="24">
        <v>15307.13671875</v>
      </c>
      <c r="E8347" s="24">
        <v>3107.593017578125</v>
      </c>
      <c r="F8347" s="24">
        <v>2181.31787109375</v>
      </c>
      <c r="G8347" s="24">
        <v>2984.292724609375</v>
      </c>
      <c r="H8347" s="24">
        <v>3632.10693359375</v>
      </c>
    </row>
    <row r="8348" spans="1:8">
      <c r="A8348">
        <v>283</v>
      </c>
      <c r="B8348" t="s">
        <v>545</v>
      </c>
      <c r="C8348">
        <v>22</v>
      </c>
      <c r="D8348" s="24">
        <v>2073.9912109375</v>
      </c>
      <c r="E8348" s="24">
        <v>423.12265014648438</v>
      </c>
      <c r="F8348" s="24">
        <v>166.12812805175781</v>
      </c>
      <c r="G8348" s="24">
        <v>516.19378662109375</v>
      </c>
      <c r="H8348" s="24">
        <v>512.4434814453125</v>
      </c>
    </row>
    <row r="8349" spans="1:8">
      <c r="A8349">
        <v>284</v>
      </c>
      <c r="B8349" t="s">
        <v>546</v>
      </c>
      <c r="C8349">
        <v>22</v>
      </c>
      <c r="D8349" s="24">
        <v>6585.66162109375</v>
      </c>
      <c r="E8349" s="24">
        <v>1871.7288818359375</v>
      </c>
      <c r="F8349" s="24">
        <v>936.79888916015625</v>
      </c>
      <c r="G8349" s="24">
        <v>1011.2430419921875</v>
      </c>
      <c r="H8349" s="24">
        <v>884.9791259765625</v>
      </c>
    </row>
    <row r="8350" spans="1:8">
      <c r="A8350">
        <v>285</v>
      </c>
      <c r="B8350" t="s">
        <v>547</v>
      </c>
      <c r="C8350">
        <v>22</v>
      </c>
      <c r="D8350" s="24">
        <v>3046.420166015625</v>
      </c>
      <c r="E8350" s="24">
        <v>729.197021484375</v>
      </c>
      <c r="F8350" s="24">
        <v>262.39215087890625</v>
      </c>
      <c r="G8350" s="24">
        <v>1315.5625</v>
      </c>
      <c r="H8350" s="24">
        <v>926.813232421875</v>
      </c>
    </row>
    <row r="8351" spans="1:8">
      <c r="A8351">
        <v>286</v>
      </c>
      <c r="B8351" t="s">
        <v>548</v>
      </c>
      <c r="C8351">
        <v>22</v>
      </c>
      <c r="D8351" s="24">
        <v>2406.591552734375</v>
      </c>
      <c r="E8351" s="24">
        <v>548.5770263671875</v>
      </c>
      <c r="F8351" s="24">
        <v>585.09613037109375</v>
      </c>
      <c r="G8351" s="24">
        <v>1221.28564453125</v>
      </c>
      <c r="H8351" s="24">
        <v>1134.5521240234375</v>
      </c>
    </row>
    <row r="8352" spans="1:8">
      <c r="A8352">
        <v>287</v>
      </c>
      <c r="B8352" t="s">
        <v>549</v>
      </c>
      <c r="C8352">
        <v>22</v>
      </c>
      <c r="D8352" s="24">
        <v>2421.6044921875</v>
      </c>
      <c r="E8352" s="24">
        <v>799.675537109375</v>
      </c>
      <c r="F8352" s="24">
        <v>684.90289306640625</v>
      </c>
      <c r="G8352" s="24">
        <v>1040.4671630859375</v>
      </c>
      <c r="H8352" s="24">
        <v>190.77682495117188</v>
      </c>
    </row>
    <row r="8353" spans="1:8">
      <c r="A8353">
        <v>288</v>
      </c>
      <c r="B8353" t="s">
        <v>550</v>
      </c>
      <c r="C8353">
        <v>22</v>
      </c>
      <c r="D8353" s="24">
        <v>9627.974609375</v>
      </c>
      <c r="E8353" s="24">
        <v>1675.3822021484375</v>
      </c>
      <c r="F8353" s="24">
        <v>953.705810546875</v>
      </c>
      <c r="G8353" s="24">
        <v>1603.8902587890625</v>
      </c>
      <c r="H8353" s="24">
        <v>828.48992919921875</v>
      </c>
    </row>
    <row r="8354" spans="1:8">
      <c r="A8354">
        <v>289</v>
      </c>
      <c r="B8354" t="s">
        <v>551</v>
      </c>
      <c r="C8354">
        <v>22</v>
      </c>
      <c r="D8354" s="24">
        <v>9068.8681640625</v>
      </c>
      <c r="E8354" s="24">
        <v>1231.9805908203125</v>
      </c>
      <c r="F8354" s="24">
        <v>884.99517822265625</v>
      </c>
      <c r="G8354" s="24">
        <v>1647.7276611328125</v>
      </c>
      <c r="H8354" s="24">
        <v>512.88018798828125</v>
      </c>
    </row>
    <row r="8355" spans="1:8">
      <c r="A8355">
        <v>290</v>
      </c>
      <c r="B8355" t="s">
        <v>552</v>
      </c>
      <c r="C8355">
        <v>22</v>
      </c>
      <c r="D8355" s="24">
        <v>8356.6025390625</v>
      </c>
      <c r="E8355" s="24">
        <v>763.4769287109375</v>
      </c>
      <c r="F8355" s="24">
        <v>705.2821044921875</v>
      </c>
      <c r="G8355" s="24">
        <v>918.387451171875</v>
      </c>
      <c r="H8355" s="24">
        <v>922.60797119140625</v>
      </c>
    </row>
    <row r="8356" spans="1:8">
      <c r="A8356">
        <v>291</v>
      </c>
      <c r="B8356" t="s">
        <v>553</v>
      </c>
      <c r="C8356">
        <v>22</v>
      </c>
      <c r="D8356" s="24">
        <v>6389.80859375</v>
      </c>
      <c r="E8356" s="24">
        <v>962.79071044921875</v>
      </c>
      <c r="F8356" s="24">
        <v>849.55535888671875</v>
      </c>
      <c r="G8356" s="24">
        <v>1262.9794921875</v>
      </c>
      <c r="H8356" s="24">
        <v>639.962158203125</v>
      </c>
    </row>
    <row r="8357" spans="1:8">
      <c r="A8357">
        <v>292</v>
      </c>
      <c r="B8357" t="s">
        <v>554</v>
      </c>
      <c r="C8357">
        <v>22</v>
      </c>
      <c r="D8357" s="24">
        <v>18839.294921875</v>
      </c>
      <c r="E8357" s="24">
        <v>3118.8623046875</v>
      </c>
      <c r="F8357" s="24">
        <v>1763.588623046875</v>
      </c>
      <c r="G8357" s="24">
        <v>2572.209716796875</v>
      </c>
      <c r="H8357" s="24">
        <v>1181.5048828125</v>
      </c>
    </row>
    <row r="8358" spans="1:8">
      <c r="A8358">
        <v>293</v>
      </c>
      <c r="B8358" t="s">
        <v>555</v>
      </c>
      <c r="C8358">
        <v>22</v>
      </c>
      <c r="D8358" s="24">
        <v>7213.31640625</v>
      </c>
      <c r="E8358" s="24">
        <v>1343.7496337890625</v>
      </c>
      <c r="F8358" s="24">
        <v>381.21588134765625</v>
      </c>
      <c r="G8358" s="24">
        <v>646.85418701171875</v>
      </c>
      <c r="H8358" s="24">
        <v>412.20675659179688</v>
      </c>
    </row>
    <row r="8359" spans="1:8">
      <c r="A8359">
        <v>294</v>
      </c>
      <c r="B8359" t="s">
        <v>556</v>
      </c>
      <c r="C8359">
        <v>22</v>
      </c>
      <c r="D8359" s="24">
        <v>5550.5927734375</v>
      </c>
      <c r="E8359" s="24">
        <v>1023.9503173828125</v>
      </c>
      <c r="F8359" s="24">
        <v>770.82025146484375</v>
      </c>
      <c r="G8359" s="24">
        <v>808.38812255859375</v>
      </c>
      <c r="H8359" s="24">
        <v>542.55889892578125</v>
      </c>
    </row>
    <row r="8360" spans="1:8">
      <c r="A8360">
        <v>295</v>
      </c>
      <c r="B8360" t="s">
        <v>557</v>
      </c>
      <c r="C8360">
        <v>22</v>
      </c>
      <c r="D8360" s="24">
        <v>2998.400390625</v>
      </c>
      <c r="E8360" s="24">
        <v>834.7559814453125</v>
      </c>
      <c r="F8360" s="24">
        <v>455.04104614257812</v>
      </c>
      <c r="G8360" s="24">
        <v>733.0618896484375</v>
      </c>
      <c r="H8360" s="24">
        <v>642.8443603515625</v>
      </c>
    </row>
    <row r="8361" spans="1:8">
      <c r="A8361">
        <v>296</v>
      </c>
      <c r="B8361" t="s">
        <v>558</v>
      </c>
      <c r="C8361">
        <v>22</v>
      </c>
      <c r="D8361" s="24">
        <v>7678.970703125</v>
      </c>
      <c r="E8361" s="24">
        <v>1187.7845458984375</v>
      </c>
      <c r="F8361" s="24">
        <v>471.526123046875</v>
      </c>
      <c r="G8361" s="24">
        <v>512.51068115234375</v>
      </c>
      <c r="H8361" s="24">
        <v>516.990478515625</v>
      </c>
    </row>
    <row r="8362" spans="1:8">
      <c r="A8362">
        <v>297</v>
      </c>
      <c r="B8362" t="s">
        <v>559</v>
      </c>
      <c r="C8362">
        <v>22</v>
      </c>
      <c r="D8362" s="24">
        <v>3485.615478515625</v>
      </c>
      <c r="E8362" s="24">
        <v>912.8780517578125</v>
      </c>
      <c r="F8362" s="24">
        <v>90.765251159667969</v>
      </c>
      <c r="G8362" s="24">
        <v>787.41204833984375</v>
      </c>
      <c r="H8362" s="24">
        <v>279.20343017578125</v>
      </c>
    </row>
    <row r="8363" spans="1:8">
      <c r="A8363">
        <v>298</v>
      </c>
      <c r="B8363" t="s">
        <v>560</v>
      </c>
      <c r="C8363">
        <v>22</v>
      </c>
      <c r="D8363" s="24">
        <v>4693.2138671875</v>
      </c>
      <c r="E8363" s="24">
        <v>1057.8304443359375</v>
      </c>
      <c r="F8363" s="24">
        <v>602.7569580078125</v>
      </c>
      <c r="G8363" s="24">
        <v>415.38272094726562</v>
      </c>
      <c r="H8363" s="24">
        <v>166.52438354492188</v>
      </c>
    </row>
    <row r="8364" spans="1:8">
      <c r="A8364">
        <v>299</v>
      </c>
      <c r="B8364" t="s">
        <v>561</v>
      </c>
      <c r="C8364">
        <v>22</v>
      </c>
      <c r="D8364" s="24">
        <v>2901.97021484375</v>
      </c>
      <c r="E8364" s="24">
        <v>896.84381103515625</v>
      </c>
      <c r="F8364" s="24">
        <v>52.663002014160156</v>
      </c>
      <c r="G8364" s="24">
        <v>617.64105224609375</v>
      </c>
      <c r="H8364" s="24">
        <v>257.10235595703125</v>
      </c>
    </row>
    <row r="8365" spans="1:8">
      <c r="A8365">
        <v>300</v>
      </c>
      <c r="B8365" t="s">
        <v>562</v>
      </c>
      <c r="C8365">
        <v>22</v>
      </c>
      <c r="D8365" s="24">
        <v>5011.82666015625</v>
      </c>
      <c r="E8365" s="24">
        <v>866.14990234375</v>
      </c>
      <c r="F8365" s="24">
        <v>597.27923583984375</v>
      </c>
      <c r="G8365" s="24">
        <v>1283.53857421875</v>
      </c>
      <c r="H8365" s="24">
        <v>1433.161865234375</v>
      </c>
    </row>
    <row r="8366" spans="1:8">
      <c r="A8366">
        <v>301</v>
      </c>
      <c r="B8366" t="s">
        <v>563</v>
      </c>
      <c r="C8366">
        <v>22</v>
      </c>
      <c r="D8366" s="24">
        <v>2158.6259765625</v>
      </c>
      <c r="E8366" s="24">
        <v>540.29864501953125</v>
      </c>
      <c r="F8366" s="24">
        <v>280.6556396484375</v>
      </c>
      <c r="G8366" s="24">
        <v>332.211181640625</v>
      </c>
      <c r="H8366" s="24">
        <v>459.55526733398438</v>
      </c>
    </row>
    <row r="8367" spans="1:8">
      <c r="A8367">
        <v>302</v>
      </c>
      <c r="B8367" t="s">
        <v>564</v>
      </c>
      <c r="C8367">
        <v>22</v>
      </c>
      <c r="D8367" s="24">
        <v>2450.651611328125</v>
      </c>
      <c r="E8367" s="24">
        <v>928.7603759765625</v>
      </c>
      <c r="F8367" s="24">
        <v>641.7540283203125</v>
      </c>
      <c r="G8367" s="24">
        <v>787.33123779296875</v>
      </c>
      <c r="H8367" s="24">
        <v>-321.27096557617188</v>
      </c>
    </row>
    <row r="8368" spans="1:8">
      <c r="A8368">
        <v>303</v>
      </c>
      <c r="B8368" t="s">
        <v>565</v>
      </c>
      <c r="C8368">
        <v>22</v>
      </c>
      <c r="D8368" s="24">
        <v>1349.810546875</v>
      </c>
      <c r="E8368" s="24">
        <v>668.5875244140625</v>
      </c>
      <c r="F8368" s="24">
        <v>267.44845581054688</v>
      </c>
      <c r="G8368" s="24">
        <v>566.6207275390625</v>
      </c>
      <c r="H8368" s="24">
        <v>412.5386962890625</v>
      </c>
    </row>
    <row r="8369" spans="1:8">
      <c r="A8369">
        <v>304</v>
      </c>
      <c r="B8369" t="s">
        <v>566</v>
      </c>
      <c r="C8369">
        <v>22</v>
      </c>
      <c r="D8369" s="24">
        <v>2210.502197265625</v>
      </c>
      <c r="E8369" s="24">
        <v>638.9871826171875</v>
      </c>
      <c r="F8369" s="24">
        <v>327.53076171875</v>
      </c>
      <c r="G8369" s="24">
        <v>910.90106201171875</v>
      </c>
      <c r="H8369" s="24">
        <v>405.71270751953125</v>
      </c>
    </row>
    <row r="8370" spans="1:8">
      <c r="A8370">
        <v>305</v>
      </c>
      <c r="B8370" t="s">
        <v>567</v>
      </c>
      <c r="C8370">
        <v>22</v>
      </c>
      <c r="D8370" s="24">
        <v>900.18414306640625</v>
      </c>
      <c r="E8370" s="24">
        <v>825.2857666015625</v>
      </c>
      <c r="F8370" s="24">
        <v>100.61711883544922</v>
      </c>
      <c r="G8370" s="24">
        <v>148.60592651367188</v>
      </c>
      <c r="H8370" s="24">
        <v>-181.70835876464844</v>
      </c>
    </row>
    <row r="8371" spans="1:8">
      <c r="A8371">
        <v>306</v>
      </c>
      <c r="B8371" t="s">
        <v>568</v>
      </c>
      <c r="C8371">
        <v>22</v>
      </c>
      <c r="D8371" s="24">
        <v>4318.25</v>
      </c>
      <c r="E8371" s="24">
        <v>869.87030029296875</v>
      </c>
      <c r="F8371" s="24">
        <v>338.89483642578125</v>
      </c>
      <c r="G8371" s="24">
        <v>1305.20361328125</v>
      </c>
      <c r="H8371" s="24">
        <v>-25.026792526245117</v>
      </c>
    </row>
    <row r="8372" spans="1:8">
      <c r="A8372">
        <v>307</v>
      </c>
      <c r="B8372" t="s">
        <v>569</v>
      </c>
      <c r="C8372">
        <v>22</v>
      </c>
      <c r="D8372" s="24">
        <v>4069.96875</v>
      </c>
      <c r="E8372" s="24">
        <v>664.34442138671875</v>
      </c>
      <c r="F8372" s="24">
        <v>290.24737548828125</v>
      </c>
      <c r="G8372" s="24">
        <v>644.97137451171875</v>
      </c>
      <c r="H8372" s="24">
        <v>767.00787353515625</v>
      </c>
    </row>
    <row r="8373" spans="1:8">
      <c r="A8373">
        <v>308</v>
      </c>
      <c r="B8373" t="s">
        <v>570</v>
      </c>
      <c r="C8373">
        <v>22</v>
      </c>
      <c r="D8373" s="24">
        <v>-178.20744323730469</v>
      </c>
      <c r="E8373" s="24">
        <v>463.08248901367188</v>
      </c>
      <c r="F8373" s="24">
        <v>164.63792419433594</v>
      </c>
      <c r="G8373" s="24">
        <v>1013.6428833007812</v>
      </c>
      <c r="H8373" s="24">
        <v>695.66943359375</v>
      </c>
    </row>
    <row r="8374" spans="1:8">
      <c r="A8374">
        <v>309</v>
      </c>
      <c r="B8374" t="s">
        <v>571</v>
      </c>
      <c r="C8374">
        <v>22</v>
      </c>
      <c r="D8374" s="24">
        <v>2567.980224609375</v>
      </c>
      <c r="E8374" s="24">
        <v>757.2266845703125</v>
      </c>
      <c r="F8374" s="24">
        <v>587.19671630859375</v>
      </c>
      <c r="G8374" s="24">
        <v>920.61798095703125</v>
      </c>
      <c r="H8374" s="24">
        <v>392.10330200195312</v>
      </c>
    </row>
    <row r="8375" spans="1:8">
      <c r="A8375">
        <v>310</v>
      </c>
      <c r="B8375" t="s">
        <v>572</v>
      </c>
      <c r="C8375">
        <v>22</v>
      </c>
      <c r="D8375" s="24">
        <v>458.01773071289062</v>
      </c>
      <c r="E8375" s="24">
        <v>416.28118896484375</v>
      </c>
      <c r="F8375" s="24">
        <v>-47.543891906738281</v>
      </c>
      <c r="G8375" s="24">
        <v>245.31915283203125</v>
      </c>
      <c r="H8375" s="24">
        <v>333.74615478515625</v>
      </c>
    </row>
    <row r="8376" spans="1:8">
      <c r="A8376">
        <v>311</v>
      </c>
      <c r="B8376" t="s">
        <v>573</v>
      </c>
      <c r="C8376">
        <v>22</v>
      </c>
      <c r="D8376" s="24">
        <v>4932.69921875</v>
      </c>
      <c r="E8376" s="24">
        <v>867.68115234375</v>
      </c>
      <c r="F8376" s="24">
        <v>155.14826965332031</v>
      </c>
      <c r="G8376" s="24">
        <v>734.5390625</v>
      </c>
      <c r="H8376" s="24">
        <v>459.35101318359375</v>
      </c>
    </row>
    <row r="8377" spans="1:8">
      <c r="A8377">
        <v>312</v>
      </c>
      <c r="B8377" t="s">
        <v>574</v>
      </c>
      <c r="C8377">
        <v>22</v>
      </c>
      <c r="D8377" s="24">
        <v>6203.255859375</v>
      </c>
      <c r="E8377" s="24">
        <v>1353.7037353515625</v>
      </c>
      <c r="F8377" s="24">
        <v>557.86419677734375</v>
      </c>
      <c r="G8377" s="24">
        <v>1838.22802734375</v>
      </c>
      <c r="H8377" s="24">
        <v>962.97607421875</v>
      </c>
    </row>
    <row r="8378" spans="1:8">
      <c r="A8378">
        <v>313</v>
      </c>
      <c r="B8378" t="s">
        <v>575</v>
      </c>
      <c r="C8378">
        <v>22</v>
      </c>
      <c r="D8378" s="24">
        <v>16898.158203125</v>
      </c>
      <c r="E8378" s="24">
        <v>2194.818115234375</v>
      </c>
      <c r="F8378" s="24">
        <v>977.15655517578125</v>
      </c>
      <c r="G8378" s="24">
        <v>2254.02880859375</v>
      </c>
      <c r="H8378" s="24">
        <v>1067.919189453125</v>
      </c>
    </row>
    <row r="8379" spans="1:8">
      <c r="A8379">
        <v>314</v>
      </c>
      <c r="B8379" t="s">
        <v>576</v>
      </c>
      <c r="C8379">
        <v>22</v>
      </c>
      <c r="D8379" s="24">
        <v>12999.6435546875</v>
      </c>
      <c r="E8379" s="24">
        <v>1770.0816650390625</v>
      </c>
      <c r="F8379" s="24">
        <v>1157.3223876953125</v>
      </c>
      <c r="G8379" s="24">
        <v>1640.6197509765625</v>
      </c>
      <c r="H8379" s="24">
        <v>937.12896728515625</v>
      </c>
    </row>
    <row r="8380" spans="1:8">
      <c r="A8380">
        <v>315</v>
      </c>
      <c r="B8380" t="s">
        <v>577</v>
      </c>
      <c r="C8380">
        <v>22</v>
      </c>
      <c r="D8380" s="24">
        <v>6571.7314453125</v>
      </c>
      <c r="E8380" s="24">
        <v>1148.4293212890625</v>
      </c>
      <c r="F8380" s="24">
        <v>765.82513427734375</v>
      </c>
      <c r="G8380" s="24">
        <v>1011.734619140625</v>
      </c>
      <c r="H8380" s="24">
        <v>202.39884948730469</v>
      </c>
    </row>
    <row r="8381" spans="1:8">
      <c r="A8381">
        <v>316</v>
      </c>
      <c r="B8381" t="s">
        <v>578</v>
      </c>
      <c r="C8381">
        <v>22</v>
      </c>
      <c r="D8381" s="24">
        <v>7874.95703125</v>
      </c>
      <c r="E8381" s="24">
        <v>1595.742431640625</v>
      </c>
      <c r="F8381" s="24">
        <v>622.38568115234375</v>
      </c>
      <c r="G8381" s="24">
        <v>734.8057861328125</v>
      </c>
      <c r="H8381" s="24">
        <v>441.62454223632812</v>
      </c>
    </row>
    <row r="8382" spans="1:8">
      <c r="A8382">
        <v>317</v>
      </c>
      <c r="B8382" t="s">
        <v>579</v>
      </c>
      <c r="C8382">
        <v>22</v>
      </c>
      <c r="D8382" s="24">
        <v>8258.275390625</v>
      </c>
      <c r="E8382" s="24">
        <v>1119.949951171875</v>
      </c>
      <c r="F8382" s="24">
        <v>674.05706787109375</v>
      </c>
      <c r="G8382" s="24">
        <v>795.14849853515625</v>
      </c>
      <c r="H8382" s="24">
        <v>260.72427368164062</v>
      </c>
    </row>
    <row r="8383" spans="1:8">
      <c r="A8383">
        <v>318</v>
      </c>
      <c r="B8383" t="s">
        <v>580</v>
      </c>
      <c r="C8383">
        <v>22</v>
      </c>
      <c r="D8383" s="24">
        <v>5382.900390625</v>
      </c>
      <c r="E8383" s="24">
        <v>898.88885498046875</v>
      </c>
      <c r="F8383" s="24">
        <v>571.4571533203125</v>
      </c>
      <c r="G8383" s="24">
        <v>1000.4725341796875</v>
      </c>
      <c r="H8383" s="24">
        <v>343.22238159179688</v>
      </c>
    </row>
    <row r="8384" spans="1:8">
      <c r="A8384">
        <v>319</v>
      </c>
      <c r="B8384" t="s">
        <v>581</v>
      </c>
      <c r="C8384">
        <v>22</v>
      </c>
      <c r="D8384" s="24">
        <v>12391.689453125</v>
      </c>
      <c r="E8384" s="24">
        <v>1532.7777099609375</v>
      </c>
      <c r="F8384" s="24">
        <v>538.264892578125</v>
      </c>
      <c r="G8384" s="24">
        <v>1121.935546875</v>
      </c>
      <c r="H8384" s="24">
        <v>360.30514526367188</v>
      </c>
    </row>
    <row r="8385" spans="1:8">
      <c r="A8385">
        <v>320</v>
      </c>
      <c r="B8385" t="s">
        <v>582</v>
      </c>
      <c r="C8385">
        <v>22</v>
      </c>
      <c r="D8385" s="24">
        <v>3652.942626953125</v>
      </c>
      <c r="E8385" s="24">
        <v>732.884521484375</v>
      </c>
      <c r="F8385" s="24">
        <v>377.97012329101562</v>
      </c>
      <c r="G8385" s="24">
        <v>-74.140113830566406</v>
      </c>
      <c r="H8385" s="24">
        <v>94.204925537109375</v>
      </c>
    </row>
    <row r="8386" spans="1:8">
      <c r="A8386">
        <v>321</v>
      </c>
      <c r="B8386" t="s">
        <v>583</v>
      </c>
      <c r="C8386">
        <v>22</v>
      </c>
      <c r="D8386" s="24">
        <v>6595.6591796875</v>
      </c>
      <c r="E8386" s="24">
        <v>930.08709716796875</v>
      </c>
      <c r="F8386" s="24">
        <v>829.62139892578125</v>
      </c>
      <c r="G8386" s="24">
        <v>932.487060546875</v>
      </c>
      <c r="H8386" s="24">
        <v>202.57571411132812</v>
      </c>
    </row>
    <row r="8387" spans="1:8">
      <c r="A8387">
        <v>322</v>
      </c>
      <c r="B8387" t="s">
        <v>584</v>
      </c>
      <c r="C8387">
        <v>22</v>
      </c>
      <c r="D8387" s="24">
        <v>5811.373046875</v>
      </c>
      <c r="E8387" s="24">
        <v>3846.228515625</v>
      </c>
      <c r="F8387" s="24">
        <v>3061.930908203125</v>
      </c>
      <c r="G8387" s="24">
        <v>445.05874633789062</v>
      </c>
      <c r="H8387" s="24">
        <v>185.09465026855469</v>
      </c>
    </row>
    <row r="8388" spans="1:8">
      <c r="A8388">
        <v>323</v>
      </c>
      <c r="B8388" t="s">
        <v>585</v>
      </c>
      <c r="C8388">
        <v>22</v>
      </c>
      <c r="D8388" s="24">
        <v>6087.45654296875</v>
      </c>
      <c r="E8388" s="24">
        <v>1093.92041015625</v>
      </c>
      <c r="F8388" s="24">
        <v>443.8551025390625</v>
      </c>
      <c r="G8388" s="24">
        <v>1119.8231201171875</v>
      </c>
      <c r="H8388" s="24">
        <v>524.52362060546875</v>
      </c>
    </row>
    <row r="8389" spans="1:8">
      <c r="A8389">
        <v>324</v>
      </c>
      <c r="B8389" t="s">
        <v>586</v>
      </c>
      <c r="C8389">
        <v>22</v>
      </c>
      <c r="D8389" s="24">
        <v>1943.7039794921875</v>
      </c>
      <c r="E8389" s="24">
        <v>828.2913818359375</v>
      </c>
      <c r="F8389" s="24">
        <v>470.72381591796875</v>
      </c>
      <c r="G8389" s="24">
        <v>231.943603515625</v>
      </c>
      <c r="H8389" s="24">
        <v>353.35971069335938</v>
      </c>
    </row>
    <row r="8390" spans="1:8">
      <c r="A8390">
        <v>325</v>
      </c>
      <c r="B8390" t="s">
        <v>587</v>
      </c>
      <c r="C8390">
        <v>22</v>
      </c>
      <c r="D8390" s="24">
        <v>1030.1563720703125</v>
      </c>
      <c r="E8390" s="24">
        <v>678.2255859375</v>
      </c>
      <c r="F8390" s="24">
        <v>73.08660888671875</v>
      </c>
      <c r="G8390" s="24">
        <v>220.75979614257812</v>
      </c>
      <c r="H8390" s="24">
        <v>83.028701782226562</v>
      </c>
    </row>
    <row r="8391" spans="1:8">
      <c r="A8391">
        <v>326</v>
      </c>
      <c r="B8391" t="s">
        <v>588</v>
      </c>
      <c r="C8391">
        <v>22</v>
      </c>
      <c r="D8391" s="24">
        <v>1751.411865234375</v>
      </c>
      <c r="E8391" s="24">
        <v>377.45819091796875</v>
      </c>
      <c r="F8391" s="24">
        <v>565.6607666015625</v>
      </c>
      <c r="G8391" s="24">
        <v>341.199462890625</v>
      </c>
      <c r="H8391" s="24">
        <v>536.0469970703125</v>
      </c>
    </row>
    <row r="8392" spans="1:8">
      <c r="A8392">
        <v>327</v>
      </c>
      <c r="B8392" t="s">
        <v>589</v>
      </c>
      <c r="C8392">
        <v>22</v>
      </c>
      <c r="D8392" s="24">
        <v>407.06326293945312</v>
      </c>
      <c r="E8392" s="24">
        <v>396.73831176757812</v>
      </c>
      <c r="F8392" s="24">
        <v>219.17706298828125</v>
      </c>
      <c r="G8392" s="24">
        <v>235.91319274902344</v>
      </c>
      <c r="H8392" s="24">
        <v>472.02249145507812</v>
      </c>
    </row>
    <row r="8393" spans="1:8">
      <c r="A8393">
        <v>328</v>
      </c>
      <c r="B8393" t="s">
        <v>590</v>
      </c>
      <c r="C8393">
        <v>22</v>
      </c>
      <c r="D8393" s="24">
        <v>1235.3626708984375</v>
      </c>
      <c r="E8393" s="24">
        <v>264.39007568359375</v>
      </c>
      <c r="F8393" s="24">
        <v>341.73138427734375</v>
      </c>
      <c r="G8393" s="24">
        <v>226.87220764160156</v>
      </c>
      <c r="H8393" s="24">
        <v>-111.40728759765625</v>
      </c>
    </row>
    <row r="8394" spans="1:8">
      <c r="A8394">
        <v>329</v>
      </c>
      <c r="B8394" t="s">
        <v>591</v>
      </c>
      <c r="C8394">
        <v>22</v>
      </c>
      <c r="D8394" s="24">
        <v>724.0177001953125</v>
      </c>
      <c r="E8394" s="24">
        <v>537.3009033203125</v>
      </c>
      <c r="F8394" s="24">
        <v>293.82669067382812</v>
      </c>
      <c r="G8394" s="24">
        <v>450.18402099609375</v>
      </c>
      <c r="H8394" s="24">
        <v>617.04718017578125</v>
      </c>
    </row>
    <row r="8395" spans="1:8">
      <c r="A8395">
        <v>330</v>
      </c>
      <c r="B8395" t="s">
        <v>592</v>
      </c>
      <c r="C8395">
        <v>22</v>
      </c>
      <c r="D8395" s="24">
        <v>434.02407836914062</v>
      </c>
      <c r="E8395" s="24">
        <v>434.07620239257812</v>
      </c>
      <c r="F8395" s="24">
        <v>7.9316363334655762</v>
      </c>
      <c r="G8395" s="24">
        <v>182.8914794921875</v>
      </c>
      <c r="H8395" s="24">
        <v>77.727760314941406</v>
      </c>
    </row>
    <row r="8396" spans="1:8">
      <c r="A8396">
        <v>331</v>
      </c>
      <c r="B8396" t="s">
        <v>593</v>
      </c>
      <c r="C8396">
        <v>22</v>
      </c>
      <c r="D8396" s="24">
        <v>615.59124755859375</v>
      </c>
      <c r="E8396" s="24">
        <v>306.9552001953125</v>
      </c>
      <c r="F8396" s="24">
        <v>-295.11093139648438</v>
      </c>
      <c r="G8396" s="24">
        <v>-59.403156280517578</v>
      </c>
      <c r="H8396" s="24">
        <v>362.78887939453125</v>
      </c>
    </row>
    <row r="8397" spans="1:8">
      <c r="A8397">
        <v>332</v>
      </c>
      <c r="B8397" t="s">
        <v>594</v>
      </c>
      <c r="C8397">
        <v>22</v>
      </c>
      <c r="D8397" s="24">
        <v>1056.72216796875</v>
      </c>
      <c r="E8397" s="24">
        <v>201.61927795410156</v>
      </c>
      <c r="F8397" s="24">
        <v>572.1578369140625</v>
      </c>
      <c r="G8397" s="24">
        <v>651.52008056640625</v>
      </c>
      <c r="H8397" s="24">
        <v>65.31787109375</v>
      </c>
    </row>
    <row r="8398" spans="1:8">
      <c r="A8398">
        <v>333</v>
      </c>
      <c r="B8398" t="s">
        <v>595</v>
      </c>
      <c r="C8398">
        <v>22</v>
      </c>
      <c r="D8398" s="24">
        <v>3206.47900390625</v>
      </c>
      <c r="E8398" s="24">
        <v>492.3887939453125</v>
      </c>
      <c r="F8398" s="24">
        <v>392.615478515625</v>
      </c>
      <c r="G8398" s="24">
        <v>1034.8873291015625</v>
      </c>
      <c r="H8398" s="24">
        <v>76.39013671875</v>
      </c>
    </row>
    <row r="8399" spans="1:8">
      <c r="A8399">
        <v>334</v>
      </c>
      <c r="B8399" t="s">
        <v>596</v>
      </c>
      <c r="C8399">
        <v>22</v>
      </c>
      <c r="D8399" s="24">
        <v>2987.936279296875</v>
      </c>
      <c r="E8399" s="24">
        <v>548.20013427734375</v>
      </c>
      <c r="F8399" s="24">
        <v>612.91217041015625</v>
      </c>
      <c r="G8399" s="24">
        <v>901.4261474609375</v>
      </c>
      <c r="H8399" s="24">
        <v>316.92276000976562</v>
      </c>
    </row>
    <row r="8400" spans="1:8">
      <c r="A8400">
        <v>335</v>
      </c>
      <c r="B8400" t="s">
        <v>597</v>
      </c>
      <c r="C8400">
        <v>22</v>
      </c>
      <c r="D8400" s="24">
        <v>7059.7666015625</v>
      </c>
      <c r="E8400" s="24">
        <v>1541.3709716796875</v>
      </c>
      <c r="F8400" s="24">
        <v>1040.20849609375</v>
      </c>
      <c r="G8400" s="24">
        <v>1762.526611328125</v>
      </c>
      <c r="H8400" s="24">
        <v>1232.2176513671875</v>
      </c>
    </row>
    <row r="8401" spans="1:8">
      <c r="A8401">
        <v>336</v>
      </c>
      <c r="B8401" t="s">
        <v>598</v>
      </c>
      <c r="C8401">
        <v>22</v>
      </c>
      <c r="D8401" s="24">
        <v>5805.28369140625</v>
      </c>
      <c r="E8401" s="24">
        <v>1113.08740234375</v>
      </c>
      <c r="F8401" s="24">
        <v>259.27951049804688</v>
      </c>
      <c r="G8401" s="24">
        <v>771.85003662109375</v>
      </c>
      <c r="H8401" s="24">
        <v>1045.4613037109375</v>
      </c>
    </row>
    <row r="8402" spans="1:8">
      <c r="A8402">
        <v>337</v>
      </c>
      <c r="B8402" t="s">
        <v>599</v>
      </c>
      <c r="C8402">
        <v>22</v>
      </c>
      <c r="D8402" s="24">
        <v>17226.85546875</v>
      </c>
      <c r="E8402" s="24">
        <v>2179.992919921875</v>
      </c>
      <c r="F8402" s="24">
        <v>1419.438720703125</v>
      </c>
      <c r="G8402" s="24">
        <v>2383.262939453125</v>
      </c>
      <c r="H8402" s="24">
        <v>363.23492431640625</v>
      </c>
    </row>
    <row r="8403" spans="1:8">
      <c r="A8403">
        <v>338</v>
      </c>
      <c r="B8403" t="s">
        <v>600</v>
      </c>
      <c r="C8403">
        <v>22</v>
      </c>
      <c r="D8403" s="24">
        <v>14073.841796875</v>
      </c>
      <c r="E8403" s="24">
        <v>2029.2239990234375</v>
      </c>
      <c r="F8403" s="24">
        <v>1112.3270263671875</v>
      </c>
      <c r="G8403" s="24">
        <v>1534.43017578125</v>
      </c>
      <c r="H8403" s="24">
        <v>1325.865478515625</v>
      </c>
    </row>
    <row r="8404" spans="1:8">
      <c r="A8404">
        <v>339</v>
      </c>
      <c r="B8404" t="s">
        <v>601</v>
      </c>
      <c r="C8404">
        <v>22</v>
      </c>
      <c r="D8404" s="24">
        <v>3452.586181640625</v>
      </c>
      <c r="E8404" s="24">
        <v>528.38397216796875</v>
      </c>
      <c r="F8404" s="24">
        <v>501.90924072265625</v>
      </c>
      <c r="G8404" s="24">
        <v>-288.72689819335938</v>
      </c>
      <c r="H8404" s="24">
        <v>367.541259765625</v>
      </c>
    </row>
    <row r="8405" spans="1:8">
      <c r="A8405">
        <v>340</v>
      </c>
      <c r="B8405" t="s">
        <v>602</v>
      </c>
      <c r="C8405">
        <v>22</v>
      </c>
      <c r="D8405" s="24">
        <v>6346.5146484375</v>
      </c>
      <c r="E8405" s="24">
        <v>955.39752197265625</v>
      </c>
      <c r="F8405" s="24">
        <v>769.90484619140625</v>
      </c>
      <c r="G8405" s="24">
        <v>439.9517822265625</v>
      </c>
      <c r="H8405" s="24">
        <v>823.38983154296875</v>
      </c>
    </row>
    <row r="8406" spans="1:8">
      <c r="A8406">
        <v>341</v>
      </c>
      <c r="B8406" t="s">
        <v>603</v>
      </c>
      <c r="C8406">
        <v>22</v>
      </c>
      <c r="D8406" s="24">
        <v>7978.04638671875</v>
      </c>
      <c r="E8406" s="24">
        <v>1125.2333984375</v>
      </c>
      <c r="F8406" s="24">
        <v>704.75909423828125</v>
      </c>
      <c r="G8406" s="24">
        <v>1129.6341552734375</v>
      </c>
      <c r="H8406" s="24">
        <v>735.47528076171875</v>
      </c>
    </row>
    <row r="8407" spans="1:8">
      <c r="A8407">
        <v>342</v>
      </c>
      <c r="B8407" t="s">
        <v>604</v>
      </c>
      <c r="C8407">
        <v>22</v>
      </c>
      <c r="D8407" s="24">
        <v>3533.209716796875</v>
      </c>
      <c r="E8407" s="24">
        <v>709.185791015625</v>
      </c>
      <c r="F8407" s="24">
        <v>62.697666168212891</v>
      </c>
      <c r="G8407" s="24">
        <v>708.17340087890625</v>
      </c>
      <c r="H8407" s="24">
        <v>-183.65133666992188</v>
      </c>
    </row>
    <row r="8408" spans="1:8">
      <c r="A8408">
        <v>343</v>
      </c>
      <c r="B8408" t="s">
        <v>605</v>
      </c>
      <c r="C8408">
        <v>22</v>
      </c>
      <c r="D8408" s="24">
        <v>1183.9793701171875</v>
      </c>
      <c r="E8408" s="24">
        <v>79.441291809082031</v>
      </c>
      <c r="F8408" s="24">
        <v>312.82723999023438</v>
      </c>
      <c r="G8408" s="24">
        <v>547.5814208984375</v>
      </c>
      <c r="H8408" s="24">
        <v>231.736328125</v>
      </c>
    </row>
    <row r="8409" spans="1:8">
      <c r="A8409">
        <v>344</v>
      </c>
      <c r="B8409" t="s">
        <v>606</v>
      </c>
      <c r="C8409">
        <v>22</v>
      </c>
      <c r="D8409" s="24">
        <v>3343.28369140625</v>
      </c>
      <c r="E8409" s="24">
        <v>345.03866577148438</v>
      </c>
      <c r="F8409" s="24">
        <v>156.4056396484375</v>
      </c>
      <c r="G8409" s="24">
        <v>566.87432861328125</v>
      </c>
      <c r="H8409" s="24">
        <v>875.5828857421875</v>
      </c>
    </row>
    <row r="8410" spans="1:8">
      <c r="A8410">
        <v>345</v>
      </c>
      <c r="B8410" t="s">
        <v>607</v>
      </c>
      <c r="C8410">
        <v>22</v>
      </c>
      <c r="D8410" s="24">
        <v>4632.44091796875</v>
      </c>
      <c r="E8410" s="24">
        <v>785.9461669921875</v>
      </c>
      <c r="F8410" s="24">
        <v>398.8876953125</v>
      </c>
      <c r="G8410" s="24">
        <v>1140.015625</v>
      </c>
      <c r="H8410" s="24">
        <v>243.70753479003906</v>
      </c>
    </row>
    <row r="8411" spans="1:8">
      <c r="A8411">
        <v>346</v>
      </c>
      <c r="B8411" t="s">
        <v>608</v>
      </c>
      <c r="C8411">
        <v>22</v>
      </c>
      <c r="D8411" s="24">
        <v>6954.50048828125</v>
      </c>
      <c r="E8411" s="24">
        <v>833.1961669921875</v>
      </c>
      <c r="F8411" s="24">
        <v>367.78448486328125</v>
      </c>
      <c r="G8411" s="24">
        <v>899.19329833984375</v>
      </c>
      <c r="H8411" s="24">
        <v>508.01943969726562</v>
      </c>
    </row>
    <row r="8412" spans="1:8">
      <c r="A8412">
        <v>347</v>
      </c>
      <c r="B8412" t="s">
        <v>609</v>
      </c>
      <c r="C8412">
        <v>22</v>
      </c>
      <c r="D8412" s="24">
        <v>2167.748046875</v>
      </c>
      <c r="E8412" s="24">
        <v>385.64218139648438</v>
      </c>
      <c r="F8412" s="24">
        <v>269.15185546875</v>
      </c>
      <c r="G8412" s="24">
        <v>961.0098876953125</v>
      </c>
      <c r="H8412" s="24">
        <v>255.45960998535156</v>
      </c>
    </row>
    <row r="8413" spans="1:8">
      <c r="A8413">
        <v>348</v>
      </c>
      <c r="B8413" t="s">
        <v>610</v>
      </c>
      <c r="C8413">
        <v>22</v>
      </c>
      <c r="D8413" s="24">
        <v>1701.050048828125</v>
      </c>
      <c r="E8413" s="24">
        <v>494.06564331054688</v>
      </c>
      <c r="F8413" s="24">
        <v>599.3438720703125</v>
      </c>
      <c r="G8413" s="24">
        <v>899.0191650390625</v>
      </c>
      <c r="H8413" s="24">
        <v>462.4012451171875</v>
      </c>
    </row>
    <row r="8414" spans="1:8">
      <c r="A8414">
        <v>349</v>
      </c>
      <c r="B8414" t="s">
        <v>611</v>
      </c>
      <c r="C8414">
        <v>22</v>
      </c>
      <c r="D8414" s="24">
        <v>1987.436767578125</v>
      </c>
      <c r="E8414" s="24">
        <v>520.94488525390625</v>
      </c>
      <c r="F8414" s="24">
        <v>218.55049133300781</v>
      </c>
      <c r="G8414" s="24">
        <v>492.16751098632812</v>
      </c>
      <c r="H8414" s="24">
        <v>-85.449615478515625</v>
      </c>
    </row>
    <row r="8415" spans="1:8">
      <c r="A8415">
        <v>350</v>
      </c>
      <c r="B8415" t="s">
        <v>612</v>
      </c>
      <c r="C8415">
        <v>22</v>
      </c>
      <c r="D8415" s="24">
        <v>4264.0751953125</v>
      </c>
      <c r="E8415" s="24">
        <v>453.57235717773438</v>
      </c>
      <c r="F8415" s="24">
        <v>649.66961669921875</v>
      </c>
      <c r="G8415" s="24">
        <v>839.039794921875</v>
      </c>
      <c r="H8415" s="24">
        <v>612.28167724609375</v>
      </c>
    </row>
    <row r="8416" spans="1:8">
      <c r="A8416">
        <v>351</v>
      </c>
      <c r="B8416" t="s">
        <v>613</v>
      </c>
      <c r="C8416">
        <v>22</v>
      </c>
      <c r="D8416" s="24">
        <v>1975.171875</v>
      </c>
      <c r="E8416" s="24">
        <v>323.75540161132812</v>
      </c>
      <c r="F8416" s="24">
        <v>366.99664306640625</v>
      </c>
      <c r="G8416" s="24">
        <v>977.2740478515625</v>
      </c>
      <c r="H8416" s="24">
        <v>302.62298583984375</v>
      </c>
    </row>
    <row r="8417" spans="1:8">
      <c r="A8417">
        <v>352</v>
      </c>
      <c r="B8417" t="s">
        <v>614</v>
      </c>
      <c r="C8417">
        <v>22</v>
      </c>
      <c r="D8417" s="24">
        <v>5593.7421875</v>
      </c>
      <c r="E8417" s="24">
        <v>1279.363037109375</v>
      </c>
      <c r="F8417" s="24">
        <v>813.859130859375</v>
      </c>
      <c r="G8417" s="24">
        <v>1076.3194580078125</v>
      </c>
      <c r="H8417" s="24">
        <v>2819.873291015625</v>
      </c>
    </row>
    <row r="8418" spans="1:8">
      <c r="A8418">
        <v>353</v>
      </c>
      <c r="B8418" t="s">
        <v>615</v>
      </c>
      <c r="C8418">
        <v>22</v>
      </c>
      <c r="D8418" s="24">
        <v>2100.45751953125</v>
      </c>
      <c r="E8418" s="24">
        <v>859.450927734375</v>
      </c>
      <c r="F8418" s="24">
        <v>767.305419921875</v>
      </c>
      <c r="G8418" s="24">
        <v>294.1458740234375</v>
      </c>
      <c r="H8418" s="24">
        <v>554.675048828125</v>
      </c>
    </row>
    <row r="8419" spans="1:8">
      <c r="A8419">
        <v>354</v>
      </c>
      <c r="B8419" t="s">
        <v>616</v>
      </c>
      <c r="C8419">
        <v>22</v>
      </c>
      <c r="D8419" s="24">
        <v>194.61671447753906</v>
      </c>
      <c r="E8419" s="24">
        <v>478.91009521484375</v>
      </c>
      <c r="F8419" s="24">
        <v>357.14535522460938</v>
      </c>
      <c r="G8419" s="24">
        <v>711.58941650390625</v>
      </c>
      <c r="H8419" s="24">
        <v>315.580078125</v>
      </c>
    </row>
    <row r="8420" spans="1:8">
      <c r="A8420">
        <v>355</v>
      </c>
      <c r="B8420" t="s">
        <v>617</v>
      </c>
      <c r="C8420">
        <v>22</v>
      </c>
      <c r="D8420" s="24">
        <v>-662.9700927734375</v>
      </c>
      <c r="E8420" s="24">
        <v>217.22203063964844</v>
      </c>
      <c r="F8420" s="24">
        <v>590.38800048828125</v>
      </c>
      <c r="G8420" s="24">
        <v>829.37872314453125</v>
      </c>
      <c r="H8420" s="24">
        <v>1013.4757080078125</v>
      </c>
    </row>
    <row r="8421" spans="1:8">
      <c r="A8421">
        <v>356</v>
      </c>
      <c r="B8421" t="s">
        <v>618</v>
      </c>
      <c r="C8421">
        <v>22</v>
      </c>
      <c r="D8421" s="24">
        <v>703.75048828125</v>
      </c>
      <c r="E8421" s="24">
        <v>482.48733520507812</v>
      </c>
      <c r="F8421" s="24">
        <v>318.30941772460938</v>
      </c>
      <c r="G8421" s="24">
        <v>390.70138549804688</v>
      </c>
      <c r="H8421" s="24">
        <v>275.9215087890625</v>
      </c>
    </row>
    <row r="8422" spans="1:8">
      <c r="A8422">
        <v>357</v>
      </c>
      <c r="B8422" t="s">
        <v>619</v>
      </c>
      <c r="C8422">
        <v>22</v>
      </c>
      <c r="D8422" s="24">
        <v>2184.484619140625</v>
      </c>
      <c r="E8422" s="24">
        <v>874.255859375</v>
      </c>
      <c r="F8422" s="24">
        <v>727.30694580078125</v>
      </c>
      <c r="G8422" s="24">
        <v>945.0130615234375</v>
      </c>
      <c r="H8422" s="24">
        <v>409.28561401367188</v>
      </c>
    </row>
    <row r="8423" spans="1:8">
      <c r="A8423">
        <v>358</v>
      </c>
      <c r="B8423" t="s">
        <v>620</v>
      </c>
      <c r="C8423">
        <v>22</v>
      </c>
      <c r="D8423" s="24">
        <v>5723.1357421875</v>
      </c>
      <c r="E8423" s="24">
        <v>718.75543212890625</v>
      </c>
      <c r="F8423" s="24">
        <v>213.39596557617188</v>
      </c>
      <c r="G8423" s="24">
        <v>760.83770751953125</v>
      </c>
      <c r="H8423" s="24">
        <v>371.11187744140625</v>
      </c>
    </row>
    <row r="8424" spans="1:8">
      <c r="A8424">
        <v>359</v>
      </c>
      <c r="B8424" t="s">
        <v>621</v>
      </c>
      <c r="C8424">
        <v>22</v>
      </c>
      <c r="D8424" s="24">
        <v>5460.1376953125</v>
      </c>
      <c r="E8424" s="24">
        <v>680.655029296875</v>
      </c>
      <c r="F8424" s="24">
        <v>438.54379272460938</v>
      </c>
      <c r="G8424" s="24">
        <v>1128.0096435546875</v>
      </c>
      <c r="H8424" s="24">
        <v>492.76565551757812</v>
      </c>
    </row>
    <row r="8425" spans="1:8">
      <c r="A8425">
        <v>360</v>
      </c>
      <c r="B8425" t="s">
        <v>622</v>
      </c>
      <c r="C8425">
        <v>22</v>
      </c>
      <c r="D8425" s="24">
        <v>4422.47900390625</v>
      </c>
      <c r="E8425" s="24">
        <v>924.68212890625</v>
      </c>
      <c r="F8425" s="24">
        <v>344.8629150390625</v>
      </c>
      <c r="G8425" s="24">
        <v>1041.8138427734375</v>
      </c>
      <c r="H8425" s="24">
        <v>388.3551025390625</v>
      </c>
    </row>
    <row r="8426" spans="1:8">
      <c r="A8426">
        <v>361</v>
      </c>
      <c r="B8426" t="s">
        <v>623</v>
      </c>
      <c r="C8426">
        <v>22</v>
      </c>
      <c r="D8426" s="24">
        <v>13635.0380859375</v>
      </c>
      <c r="E8426" s="24">
        <v>1841.6258544921875</v>
      </c>
      <c r="F8426" s="24">
        <v>1055.9642333984375</v>
      </c>
      <c r="G8426" s="24">
        <v>1775.3397216796875</v>
      </c>
      <c r="H8426" s="24">
        <v>6539.42724609375</v>
      </c>
    </row>
    <row r="8427" spans="1:8">
      <c r="A8427">
        <v>362</v>
      </c>
      <c r="B8427" t="s">
        <v>624</v>
      </c>
      <c r="C8427">
        <v>22</v>
      </c>
      <c r="D8427" s="24">
        <v>17551.70703125</v>
      </c>
      <c r="E8427" s="24">
        <v>2355.622314453125</v>
      </c>
      <c r="F8427" s="24">
        <v>1269.78369140625</v>
      </c>
      <c r="G8427" s="24">
        <v>1698.2691650390625</v>
      </c>
      <c r="H8427" s="24">
        <v>513.801513671875</v>
      </c>
    </row>
    <row r="8428" spans="1:8">
      <c r="A8428">
        <v>363</v>
      </c>
      <c r="B8428" t="s">
        <v>625</v>
      </c>
      <c r="C8428">
        <v>22</v>
      </c>
      <c r="D8428" s="24">
        <v>14783.1513671875</v>
      </c>
      <c r="E8428" s="24">
        <v>1433.25634765625</v>
      </c>
      <c r="F8428" s="24">
        <v>835.39703369140625</v>
      </c>
      <c r="G8428" s="24">
        <v>2111.82958984375</v>
      </c>
      <c r="H8428" s="24">
        <v>-5.420506477355957</v>
      </c>
    </row>
    <row r="8429" spans="1:8">
      <c r="A8429">
        <v>364</v>
      </c>
      <c r="B8429" t="s">
        <v>626</v>
      </c>
      <c r="C8429">
        <v>22</v>
      </c>
      <c r="D8429" s="24">
        <v>5453.75732421875</v>
      </c>
      <c r="E8429" s="24">
        <v>1046.8013916015625</v>
      </c>
      <c r="F8429" s="24">
        <v>444.34307861328125</v>
      </c>
      <c r="G8429" s="24">
        <v>1422.853515625</v>
      </c>
      <c r="H8429" s="24">
        <v>949.477783203125</v>
      </c>
    </row>
    <row r="8430" spans="1:8">
      <c r="A8430">
        <v>365</v>
      </c>
      <c r="B8430" t="s">
        <v>627</v>
      </c>
      <c r="C8430">
        <v>22</v>
      </c>
      <c r="D8430" s="24">
        <v>7789.2373046875</v>
      </c>
      <c r="E8430" s="24">
        <v>583.8798828125</v>
      </c>
      <c r="F8430" s="24">
        <v>576.04803466796875</v>
      </c>
      <c r="G8430" s="24">
        <v>1522.5093994140625</v>
      </c>
      <c r="H8430" s="24">
        <v>438.12643432617188</v>
      </c>
    </row>
    <row r="8431" spans="1:8">
      <c r="A8431">
        <v>366</v>
      </c>
      <c r="B8431" t="s">
        <v>628</v>
      </c>
      <c r="C8431">
        <v>22</v>
      </c>
      <c r="D8431" s="24">
        <v>57.537570953369141</v>
      </c>
      <c r="E8431" s="24">
        <v>467.2095947265625</v>
      </c>
      <c r="F8431" s="24">
        <v>423.23211669921875</v>
      </c>
      <c r="G8431" s="24">
        <v>1291.6815185546875</v>
      </c>
      <c r="H8431" s="24">
        <v>748.46087646484375</v>
      </c>
    </row>
    <row r="8432" spans="1:8">
      <c r="A8432">
        <v>367</v>
      </c>
      <c r="B8432" t="s">
        <v>629</v>
      </c>
      <c r="C8432">
        <v>22</v>
      </c>
      <c r="D8432" s="24">
        <v>2629.420654296875</v>
      </c>
      <c r="E8432" s="24">
        <v>1163.2998046875</v>
      </c>
      <c r="F8432" s="24">
        <v>577.374267578125</v>
      </c>
      <c r="G8432" s="24">
        <v>1371.9525146484375</v>
      </c>
      <c r="H8432" s="24">
        <v>85.952537536621094</v>
      </c>
    </row>
    <row r="8433" spans="1:8">
      <c r="A8433">
        <v>368</v>
      </c>
      <c r="B8433" t="s">
        <v>630</v>
      </c>
      <c r="C8433">
        <v>22</v>
      </c>
      <c r="D8433" s="24">
        <v>3419.7705078125</v>
      </c>
      <c r="E8433" s="24">
        <v>1010.3819580078125</v>
      </c>
      <c r="F8433" s="24">
        <v>576.29248046875</v>
      </c>
      <c r="G8433" s="24">
        <v>1045.633544921875</v>
      </c>
      <c r="H8433" s="24">
        <v>454.45700073242188</v>
      </c>
    </row>
    <row r="8434" spans="1:8">
      <c r="A8434">
        <v>369</v>
      </c>
      <c r="B8434" t="s">
        <v>631</v>
      </c>
      <c r="C8434">
        <v>22</v>
      </c>
      <c r="D8434" s="24">
        <v>4758.5244140625</v>
      </c>
      <c r="E8434" s="24">
        <v>1128.2027587890625</v>
      </c>
      <c r="F8434" s="24">
        <v>684.82012939453125</v>
      </c>
      <c r="G8434" s="24">
        <v>1496.9884033203125</v>
      </c>
      <c r="H8434" s="24">
        <v>139.14057922363281</v>
      </c>
    </row>
    <row r="8435" spans="1:8">
      <c r="A8435">
        <v>370</v>
      </c>
      <c r="B8435" t="s">
        <v>632</v>
      </c>
      <c r="C8435">
        <v>22</v>
      </c>
      <c r="D8435" s="24">
        <v>1671.6700439453125</v>
      </c>
      <c r="E8435" s="24">
        <v>497.60000610351562</v>
      </c>
      <c r="F8435" s="24">
        <v>-238.04035949707031</v>
      </c>
      <c r="G8435" s="24">
        <v>770.013916015625</v>
      </c>
      <c r="H8435" s="24">
        <v>128.8974609375</v>
      </c>
    </row>
    <row r="8436" spans="1:8">
      <c r="A8436">
        <v>371</v>
      </c>
      <c r="B8436" t="s">
        <v>633</v>
      </c>
      <c r="C8436">
        <v>22</v>
      </c>
      <c r="D8436" s="24">
        <v>2035.8607177734375</v>
      </c>
      <c r="E8436" s="24">
        <v>521.10107421875</v>
      </c>
      <c r="F8436" s="24">
        <v>291.75619506835938</v>
      </c>
      <c r="G8436" s="24">
        <v>1449.9459228515625</v>
      </c>
      <c r="H8436" s="24">
        <v>667.72918701171875</v>
      </c>
    </row>
    <row r="8437" spans="1:8">
      <c r="A8437">
        <v>372</v>
      </c>
      <c r="B8437" t="s">
        <v>634</v>
      </c>
      <c r="C8437">
        <v>22</v>
      </c>
      <c r="D8437" s="24">
        <v>-219.79408264160156</v>
      </c>
      <c r="E8437" s="24">
        <v>903.87188720703125</v>
      </c>
      <c r="F8437" s="24">
        <v>208.597412109375</v>
      </c>
      <c r="G8437" s="24">
        <v>702.9871826171875</v>
      </c>
      <c r="H8437" s="24">
        <v>984.26116943359375</v>
      </c>
    </row>
    <row r="8438" spans="1:8">
      <c r="A8438">
        <v>373</v>
      </c>
      <c r="B8438" t="s">
        <v>635</v>
      </c>
      <c r="C8438">
        <v>22</v>
      </c>
      <c r="D8438" s="24">
        <v>886.451416015625</v>
      </c>
      <c r="E8438" s="24">
        <v>743.0118408203125</v>
      </c>
      <c r="F8438" s="24">
        <v>353.929443359375</v>
      </c>
      <c r="G8438" s="24">
        <v>243.22723388671875</v>
      </c>
      <c r="H8438" s="24">
        <v>115.63971710205078</v>
      </c>
    </row>
    <row r="8439" spans="1:8">
      <c r="A8439">
        <v>374</v>
      </c>
      <c r="B8439" t="s">
        <v>636</v>
      </c>
      <c r="C8439">
        <v>22</v>
      </c>
      <c r="D8439" s="24">
        <v>1605.419921875</v>
      </c>
      <c r="E8439" s="24">
        <v>98.249069213867188</v>
      </c>
      <c r="F8439" s="24">
        <v>178.33047485351562</v>
      </c>
      <c r="G8439" s="24">
        <v>853.6546630859375</v>
      </c>
      <c r="H8439" s="24">
        <v>616.77117919921875</v>
      </c>
    </row>
    <row r="8440" spans="1:8">
      <c r="A8440">
        <v>375</v>
      </c>
      <c r="B8440" t="s">
        <v>637</v>
      </c>
      <c r="C8440">
        <v>22</v>
      </c>
      <c r="D8440" s="24">
        <v>2548.506103515625</v>
      </c>
      <c r="E8440" s="24">
        <v>663.04644775390625</v>
      </c>
      <c r="F8440" s="24">
        <v>364.98699951171875</v>
      </c>
      <c r="G8440" s="24">
        <v>1462.0797119140625</v>
      </c>
      <c r="H8440" s="24">
        <v>665.00140380859375</v>
      </c>
    </row>
    <row r="8441" spans="1:8">
      <c r="A8441">
        <v>376</v>
      </c>
      <c r="B8441" t="s">
        <v>638</v>
      </c>
      <c r="C8441">
        <v>22</v>
      </c>
      <c r="D8441" s="24">
        <v>915.18310546875</v>
      </c>
      <c r="E8441" s="24">
        <v>722.08489990234375</v>
      </c>
      <c r="F8441" s="24">
        <v>411.31997680664062</v>
      </c>
      <c r="G8441" s="24">
        <v>1072.7337646484375</v>
      </c>
      <c r="H8441" s="24">
        <v>-447.19863891601562</v>
      </c>
    </row>
    <row r="8442" spans="1:8">
      <c r="A8442">
        <v>377</v>
      </c>
      <c r="B8442" t="s">
        <v>639</v>
      </c>
      <c r="C8442">
        <v>22</v>
      </c>
      <c r="D8442" s="24">
        <v>825.94384765625</v>
      </c>
      <c r="E8442" s="24">
        <v>630.89874267578125</v>
      </c>
      <c r="F8442" s="24">
        <v>398.30438232421875</v>
      </c>
      <c r="G8442" s="24">
        <v>1275.5758056640625</v>
      </c>
      <c r="H8442" s="24">
        <v>68.757095336914062</v>
      </c>
    </row>
    <row r="8443" spans="1:8">
      <c r="A8443">
        <v>378</v>
      </c>
      <c r="B8443" t="s">
        <v>640</v>
      </c>
      <c r="C8443">
        <v>22</v>
      </c>
      <c r="D8443" s="24">
        <v>864.342041015625</v>
      </c>
      <c r="E8443" s="24">
        <v>656.77349853515625</v>
      </c>
      <c r="F8443" s="24">
        <v>359.78097534179688</v>
      </c>
      <c r="G8443" s="24">
        <v>1678.4005126953125</v>
      </c>
      <c r="H8443" s="24">
        <v>934.1378173828125</v>
      </c>
    </row>
    <row r="8444" spans="1:8">
      <c r="A8444">
        <v>379</v>
      </c>
      <c r="B8444" t="s">
        <v>641</v>
      </c>
      <c r="C8444">
        <v>22</v>
      </c>
      <c r="D8444" s="24">
        <v>582.02203369140625</v>
      </c>
      <c r="E8444" s="24">
        <v>732.65509033203125</v>
      </c>
      <c r="F8444" s="24">
        <v>453.28564453125</v>
      </c>
      <c r="G8444" s="24">
        <v>1611.080322265625</v>
      </c>
      <c r="H8444" s="24">
        <v>205.24420166015625</v>
      </c>
    </row>
    <row r="8445" spans="1:8">
      <c r="A8445">
        <v>380</v>
      </c>
      <c r="B8445" t="s">
        <v>642</v>
      </c>
      <c r="C8445">
        <v>22</v>
      </c>
      <c r="D8445" s="24">
        <v>2505.49609375</v>
      </c>
      <c r="E8445" s="24">
        <v>979.35284423828125</v>
      </c>
      <c r="F8445" s="24">
        <v>337.96432495117188</v>
      </c>
      <c r="G8445" s="24">
        <v>1469.4378662109375</v>
      </c>
      <c r="H8445" s="24">
        <v>1187.9976806640625</v>
      </c>
    </row>
    <row r="8446" spans="1:8">
      <c r="A8446">
        <v>381</v>
      </c>
      <c r="B8446" t="s">
        <v>643</v>
      </c>
      <c r="C8446">
        <v>22</v>
      </c>
      <c r="D8446" s="24">
        <v>1271.0606689453125</v>
      </c>
      <c r="E8446" s="24">
        <v>401.05828857421875</v>
      </c>
      <c r="F8446" s="24">
        <v>438.55923461914062</v>
      </c>
      <c r="G8446" s="24">
        <v>1325.33837890625</v>
      </c>
      <c r="H8446" s="24">
        <v>413.56103515625</v>
      </c>
    </row>
    <row r="8447" spans="1:8">
      <c r="A8447">
        <v>382</v>
      </c>
      <c r="B8447" t="s">
        <v>644</v>
      </c>
      <c r="C8447">
        <v>22</v>
      </c>
      <c r="D8447" s="24">
        <v>8259.2421875</v>
      </c>
      <c r="E8447" s="24">
        <v>1091.8785400390625</v>
      </c>
      <c r="F8447" s="24">
        <v>1092.079345703125</v>
      </c>
      <c r="G8447" s="24">
        <v>1646.1068115234375</v>
      </c>
      <c r="H8447" s="24">
        <v>603.5416259765625</v>
      </c>
    </row>
    <row r="8448" spans="1:8">
      <c r="A8448">
        <v>383</v>
      </c>
      <c r="B8448" t="s">
        <v>645</v>
      </c>
      <c r="C8448">
        <v>22</v>
      </c>
      <c r="D8448" s="24">
        <v>5210.0947265625</v>
      </c>
      <c r="E8448" s="24">
        <v>750.8309326171875</v>
      </c>
      <c r="F8448" s="24">
        <v>682.44451904296875</v>
      </c>
      <c r="G8448" s="24">
        <v>1149.2542724609375</v>
      </c>
      <c r="H8448" s="24">
        <v>226.48257446289062</v>
      </c>
    </row>
    <row r="8449" spans="1:8">
      <c r="A8449">
        <v>384</v>
      </c>
      <c r="B8449" t="s">
        <v>646</v>
      </c>
      <c r="C8449">
        <v>22</v>
      </c>
      <c r="D8449" s="24">
        <v>5227.9306640625</v>
      </c>
      <c r="E8449" s="24">
        <v>918.18701171875</v>
      </c>
      <c r="F8449" s="24">
        <v>432.48104858398438</v>
      </c>
      <c r="G8449" s="24">
        <v>808.74749755859375</v>
      </c>
      <c r="H8449" s="24">
        <v>261.88394165039062</v>
      </c>
    </row>
    <row r="8450" spans="1:8">
      <c r="A8450">
        <v>1</v>
      </c>
      <c r="B8450" t="s">
        <v>206</v>
      </c>
      <c r="C8450">
        <v>23</v>
      </c>
      <c r="D8450" s="24">
        <v>88677.3984375</v>
      </c>
      <c r="E8450" s="24">
        <v>29036.412109375</v>
      </c>
      <c r="F8450" s="24">
        <v>50590.74609375</v>
      </c>
      <c r="G8450" s="24">
        <v>113691.6484375</v>
      </c>
      <c r="H8450" s="24">
        <v>369.71823120117188</v>
      </c>
    </row>
    <row r="8451" spans="1:8">
      <c r="A8451">
        <v>2</v>
      </c>
      <c r="B8451" t="s">
        <v>213</v>
      </c>
      <c r="C8451">
        <v>23</v>
      </c>
      <c r="D8451" s="24">
        <v>83734.6640625</v>
      </c>
      <c r="E8451" s="24">
        <v>32586.6796875</v>
      </c>
      <c r="F8451" s="24">
        <v>56621.58984375</v>
      </c>
      <c r="G8451" s="24">
        <v>122176.03125</v>
      </c>
      <c r="H8451" s="24">
        <v>867.40228271484375</v>
      </c>
    </row>
    <row r="8452" spans="1:8">
      <c r="A8452">
        <v>3</v>
      </c>
      <c r="B8452" t="s">
        <v>216</v>
      </c>
      <c r="C8452">
        <v>23</v>
      </c>
      <c r="D8452" s="24">
        <v>125074.5859375</v>
      </c>
      <c r="E8452" s="24">
        <v>38390.84765625</v>
      </c>
      <c r="F8452" s="24">
        <v>58913.3359375</v>
      </c>
      <c r="G8452" s="24">
        <v>120858.078125</v>
      </c>
      <c r="H8452" s="24">
        <v>954.78607177734375</v>
      </c>
    </row>
    <row r="8453" spans="1:8">
      <c r="A8453">
        <v>4</v>
      </c>
      <c r="B8453" t="s">
        <v>222</v>
      </c>
      <c r="C8453">
        <v>23</v>
      </c>
      <c r="D8453" s="24">
        <v>71949.6953125</v>
      </c>
      <c r="E8453" s="24">
        <v>30729.70703125</v>
      </c>
      <c r="F8453" s="24">
        <v>63124.26171875</v>
      </c>
      <c r="G8453" s="24">
        <v>126154.171875</v>
      </c>
      <c r="H8453" s="24">
        <v>706.93695068359375</v>
      </c>
    </row>
    <row r="8454" spans="1:8">
      <c r="A8454">
        <v>5</v>
      </c>
      <c r="B8454" t="s">
        <v>227</v>
      </c>
      <c r="C8454">
        <v>23</v>
      </c>
      <c r="D8454" s="24">
        <v>61771.94140625</v>
      </c>
      <c r="E8454" s="24">
        <v>21914.369140625</v>
      </c>
      <c r="F8454" s="24">
        <v>42704.52734375</v>
      </c>
      <c r="G8454" s="24">
        <v>83797.640625</v>
      </c>
      <c r="H8454" s="24">
        <v>485.7386474609375</v>
      </c>
    </row>
    <row r="8455" spans="1:8">
      <c r="A8455">
        <v>6</v>
      </c>
      <c r="B8455" t="s">
        <v>231</v>
      </c>
      <c r="C8455">
        <v>23</v>
      </c>
      <c r="D8455" s="24">
        <v>41457.08984375</v>
      </c>
      <c r="E8455" s="24">
        <v>20269.552734375</v>
      </c>
      <c r="F8455" s="24">
        <v>43009.9296875</v>
      </c>
      <c r="G8455" s="24">
        <v>84459.375</v>
      </c>
      <c r="H8455" s="24">
        <v>327.8858642578125</v>
      </c>
    </row>
    <row r="8456" spans="1:8">
      <c r="A8456">
        <v>7</v>
      </c>
      <c r="B8456" t="s">
        <v>234</v>
      </c>
      <c r="C8456">
        <v>23</v>
      </c>
      <c r="D8456" s="24">
        <v>41050.1015625</v>
      </c>
      <c r="E8456" s="24">
        <v>21370.22265625</v>
      </c>
      <c r="F8456" s="24">
        <v>44840.046875</v>
      </c>
      <c r="G8456" s="24">
        <v>84249.9296875</v>
      </c>
      <c r="H8456" s="24">
        <v>-596.90875244140625</v>
      </c>
    </row>
    <row r="8457" spans="1:8">
      <c r="A8457">
        <v>8</v>
      </c>
      <c r="B8457" t="s">
        <v>236</v>
      </c>
      <c r="C8457">
        <v>23</v>
      </c>
      <c r="D8457" s="24">
        <v>46682.203125</v>
      </c>
      <c r="E8457" s="24">
        <v>24501.2734375</v>
      </c>
      <c r="F8457" s="24">
        <v>53516.9375</v>
      </c>
      <c r="G8457" s="24">
        <v>99504.484375</v>
      </c>
      <c r="H8457" s="24">
        <v>154.31546020507812</v>
      </c>
    </row>
    <row r="8458" spans="1:8">
      <c r="A8458">
        <v>9</v>
      </c>
      <c r="B8458" t="s">
        <v>237</v>
      </c>
      <c r="C8458">
        <v>23</v>
      </c>
      <c r="D8458" s="24">
        <v>1612.639404296875</v>
      </c>
      <c r="E8458" s="24">
        <v>471.56649780273438</v>
      </c>
      <c r="F8458" s="24">
        <v>184.483642578125</v>
      </c>
      <c r="G8458" s="24">
        <v>638.8291015625</v>
      </c>
      <c r="H8458" s="24">
        <v>341.15597534179688</v>
      </c>
    </row>
    <row r="8459" spans="1:8">
      <c r="A8459">
        <v>10</v>
      </c>
      <c r="B8459" t="s">
        <v>238</v>
      </c>
      <c r="C8459">
        <v>23</v>
      </c>
      <c r="D8459" s="24">
        <v>7647.22509765625</v>
      </c>
      <c r="E8459" s="24">
        <v>1215.5029296875</v>
      </c>
      <c r="F8459" s="24">
        <v>524.18414306640625</v>
      </c>
      <c r="G8459" s="24">
        <v>1322.5040283203125</v>
      </c>
      <c r="H8459" s="24">
        <v>895.355712890625</v>
      </c>
    </row>
    <row r="8460" spans="1:8">
      <c r="A8460">
        <v>11</v>
      </c>
      <c r="B8460" t="s">
        <v>239</v>
      </c>
      <c r="C8460">
        <v>23</v>
      </c>
      <c r="D8460" s="24">
        <v>6005.7255859375</v>
      </c>
      <c r="E8460" s="24">
        <v>1053.2806396484375</v>
      </c>
      <c r="F8460" s="24">
        <v>755.35882568359375</v>
      </c>
      <c r="G8460" s="24">
        <v>1172.7197265625</v>
      </c>
      <c r="H8460" s="24">
        <v>70.868576049804688</v>
      </c>
    </row>
    <row r="8461" spans="1:8">
      <c r="A8461">
        <v>12</v>
      </c>
      <c r="B8461" t="s">
        <v>240</v>
      </c>
      <c r="C8461">
        <v>23</v>
      </c>
      <c r="D8461" s="24">
        <v>3279.93798828125</v>
      </c>
      <c r="E8461" s="24">
        <v>665.6092529296875</v>
      </c>
      <c r="F8461" s="24">
        <v>520.18658447265625</v>
      </c>
      <c r="G8461" s="24">
        <v>1285.327392578125</v>
      </c>
      <c r="H8461" s="24">
        <v>1301.550537109375</v>
      </c>
    </row>
    <row r="8462" spans="1:8">
      <c r="A8462">
        <v>13</v>
      </c>
      <c r="B8462" t="s">
        <v>241</v>
      </c>
      <c r="C8462">
        <v>23</v>
      </c>
      <c r="D8462" s="24">
        <v>2336.490234375</v>
      </c>
      <c r="E8462" s="24">
        <v>564.47601318359375</v>
      </c>
      <c r="F8462" s="24">
        <v>329.40866088867188</v>
      </c>
      <c r="G8462" s="24">
        <v>1021.381103515625</v>
      </c>
      <c r="H8462" s="24">
        <v>694.98748779296875</v>
      </c>
    </row>
    <row r="8463" spans="1:8">
      <c r="A8463">
        <v>14</v>
      </c>
      <c r="B8463" t="s">
        <v>242</v>
      </c>
      <c r="C8463">
        <v>23</v>
      </c>
      <c r="D8463" s="24">
        <v>8081.728515625</v>
      </c>
      <c r="E8463" s="24">
        <v>1285.6231689453125</v>
      </c>
      <c r="F8463" s="24">
        <v>933.2515869140625</v>
      </c>
      <c r="G8463" s="24">
        <v>1102.7899169921875</v>
      </c>
      <c r="H8463" s="24">
        <v>719.9691162109375</v>
      </c>
    </row>
    <row r="8464" spans="1:8">
      <c r="A8464">
        <v>15</v>
      </c>
      <c r="B8464" t="s">
        <v>243</v>
      </c>
      <c r="C8464">
        <v>23</v>
      </c>
      <c r="D8464" s="24">
        <v>16227.4853515625</v>
      </c>
      <c r="E8464" s="24">
        <v>2086.82373046875</v>
      </c>
      <c r="F8464" s="24">
        <v>1512.5849609375</v>
      </c>
      <c r="G8464" s="24">
        <v>2125.443359375</v>
      </c>
      <c r="H8464" s="24">
        <v>1121.748291015625</v>
      </c>
    </row>
    <row r="8465" spans="1:8">
      <c r="A8465">
        <v>16</v>
      </c>
      <c r="B8465" t="s">
        <v>244</v>
      </c>
      <c r="C8465">
        <v>23</v>
      </c>
      <c r="D8465" s="24">
        <v>26055.79296875</v>
      </c>
      <c r="E8465" s="24">
        <v>3920.43310546875</v>
      </c>
      <c r="F8465" s="24">
        <v>2494.97900390625</v>
      </c>
      <c r="G8465" s="24">
        <v>3185.74267578125</v>
      </c>
      <c r="H8465" s="24">
        <v>318.273681640625</v>
      </c>
    </row>
    <row r="8466" spans="1:8">
      <c r="A8466">
        <v>17</v>
      </c>
      <c r="B8466" t="s">
        <v>245</v>
      </c>
      <c r="C8466">
        <v>23</v>
      </c>
      <c r="D8466" s="24">
        <v>4897.705078125</v>
      </c>
      <c r="E8466" s="24">
        <v>674.66070556640625</v>
      </c>
      <c r="F8466" s="24">
        <v>936.2137451171875</v>
      </c>
      <c r="G8466" s="24">
        <v>1104.70751953125</v>
      </c>
      <c r="H8466" s="24">
        <v>468.62783813476562</v>
      </c>
    </row>
    <row r="8467" spans="1:8">
      <c r="A8467">
        <v>18</v>
      </c>
      <c r="B8467" t="s">
        <v>246</v>
      </c>
      <c r="C8467">
        <v>23</v>
      </c>
      <c r="D8467" s="24">
        <v>493.96697998046875</v>
      </c>
      <c r="E8467" s="24">
        <v>96.888465881347656</v>
      </c>
      <c r="F8467" s="24">
        <v>98.552757263183594</v>
      </c>
      <c r="G8467" s="24">
        <v>-2439.773681640625</v>
      </c>
      <c r="H8467" s="24">
        <v>469.17269897460938</v>
      </c>
    </row>
    <row r="8468" spans="1:8">
      <c r="A8468">
        <v>19</v>
      </c>
      <c r="B8468" t="s">
        <v>247</v>
      </c>
      <c r="C8468">
        <v>23</v>
      </c>
      <c r="D8468" s="24">
        <v>5270.64892578125</v>
      </c>
      <c r="E8468" s="24">
        <v>1041.6822509765625</v>
      </c>
      <c r="F8468" s="24">
        <v>629.28533935546875</v>
      </c>
      <c r="G8468" s="24">
        <v>1314.173583984375</v>
      </c>
      <c r="H8468" s="24">
        <v>1056.137451171875</v>
      </c>
    </row>
    <row r="8469" spans="1:8">
      <c r="A8469">
        <v>20</v>
      </c>
      <c r="B8469" t="s">
        <v>248</v>
      </c>
      <c r="C8469">
        <v>23</v>
      </c>
      <c r="D8469" s="24">
        <v>914328.6875</v>
      </c>
      <c r="E8469" s="24">
        <v>98171.6796875</v>
      </c>
      <c r="F8469" s="24">
        <v>45353.10546875</v>
      </c>
      <c r="G8469" s="24">
        <v>39071.07421875</v>
      </c>
      <c r="H8469" s="24">
        <v>12264.1064453125</v>
      </c>
    </row>
    <row r="8470" spans="1:8">
      <c r="A8470">
        <v>21</v>
      </c>
      <c r="B8470" t="s">
        <v>249</v>
      </c>
      <c r="C8470">
        <v>23</v>
      </c>
      <c r="D8470" s="24">
        <v>710.88824462890625</v>
      </c>
      <c r="E8470" s="24">
        <v>213.5762939453125</v>
      </c>
      <c r="F8470" s="24">
        <v>7.3367729187011719</v>
      </c>
      <c r="G8470" s="24">
        <v>932.045166015625</v>
      </c>
      <c r="H8470" s="24">
        <v>456.90447998046875</v>
      </c>
    </row>
    <row r="8471" spans="1:8">
      <c r="A8471">
        <v>22</v>
      </c>
      <c r="B8471" t="s">
        <v>250</v>
      </c>
      <c r="C8471">
        <v>23</v>
      </c>
      <c r="D8471" s="24">
        <v>3124.06103515625</v>
      </c>
      <c r="E8471" s="24">
        <v>566.9049072265625</v>
      </c>
      <c r="F8471" s="24">
        <v>678.836181640625</v>
      </c>
      <c r="G8471" s="24">
        <v>901.4227294921875</v>
      </c>
      <c r="H8471" s="24">
        <v>237.69137573242188</v>
      </c>
    </row>
    <row r="8472" spans="1:8">
      <c r="A8472">
        <v>23</v>
      </c>
      <c r="B8472" t="s">
        <v>251</v>
      </c>
      <c r="C8472">
        <v>23</v>
      </c>
      <c r="D8472" s="24">
        <v>2809.865478515625</v>
      </c>
      <c r="E8472" s="24">
        <v>498.46295166015625</v>
      </c>
      <c r="F8472" s="24">
        <v>220.29193115234375</v>
      </c>
      <c r="G8472" s="24">
        <v>326.39126586914062</v>
      </c>
      <c r="H8472" s="24">
        <v>150.15763854980469</v>
      </c>
    </row>
    <row r="8473" spans="1:8">
      <c r="A8473">
        <v>24</v>
      </c>
      <c r="B8473" t="s">
        <v>252</v>
      </c>
      <c r="C8473">
        <v>23</v>
      </c>
      <c r="D8473" s="24">
        <v>5156.4951171875</v>
      </c>
      <c r="E8473" s="24">
        <v>844.1719970703125</v>
      </c>
      <c r="F8473" s="24">
        <v>307.34381103515625</v>
      </c>
      <c r="G8473" s="24">
        <v>1073.9696044921875</v>
      </c>
      <c r="H8473" s="24">
        <v>175.885498046875</v>
      </c>
    </row>
    <row r="8474" spans="1:8">
      <c r="A8474">
        <v>25</v>
      </c>
      <c r="B8474" t="s">
        <v>253</v>
      </c>
      <c r="C8474">
        <v>23</v>
      </c>
      <c r="D8474" s="24">
        <v>38975.25</v>
      </c>
      <c r="E8474" s="24">
        <v>20117.99609375</v>
      </c>
      <c r="F8474" s="24">
        <v>43764.24609375</v>
      </c>
      <c r="G8474" s="24">
        <v>92921.6953125</v>
      </c>
      <c r="H8474" s="24">
        <v>38.7386474609375</v>
      </c>
    </row>
    <row r="8475" spans="1:8">
      <c r="A8475">
        <v>26</v>
      </c>
      <c r="B8475" t="s">
        <v>254</v>
      </c>
      <c r="C8475">
        <v>23</v>
      </c>
      <c r="D8475" s="24">
        <v>54098.75390625</v>
      </c>
      <c r="E8475" s="24">
        <v>25860.9765625</v>
      </c>
      <c r="F8475" s="24">
        <v>57616.90625</v>
      </c>
      <c r="G8475" s="24">
        <v>117869.1328125</v>
      </c>
      <c r="H8475" s="24">
        <v>1132.07080078125</v>
      </c>
    </row>
    <row r="8476" spans="1:8">
      <c r="A8476">
        <v>27</v>
      </c>
      <c r="B8476" t="s">
        <v>255</v>
      </c>
      <c r="C8476">
        <v>23</v>
      </c>
      <c r="D8476" s="24">
        <v>28823.34375</v>
      </c>
      <c r="E8476" s="24">
        <v>16915.3046875</v>
      </c>
      <c r="F8476" s="24">
        <v>39051.15625</v>
      </c>
      <c r="G8476" s="24">
        <v>78405.25</v>
      </c>
      <c r="H8476" s="24">
        <v>-27.107021331787109</v>
      </c>
    </row>
    <row r="8477" spans="1:8">
      <c r="A8477">
        <v>28</v>
      </c>
      <c r="B8477" t="s">
        <v>256</v>
      </c>
      <c r="C8477">
        <v>23</v>
      </c>
      <c r="D8477" s="24">
        <v>50908.890625</v>
      </c>
      <c r="E8477" s="24">
        <v>26105.1015625</v>
      </c>
      <c r="F8477" s="24">
        <v>56790.90625</v>
      </c>
      <c r="G8477" s="24">
        <v>111265.671875</v>
      </c>
      <c r="H8477" s="24">
        <v>303.38674926757812</v>
      </c>
    </row>
    <row r="8478" spans="1:8">
      <c r="A8478">
        <v>29</v>
      </c>
      <c r="B8478" t="s">
        <v>282</v>
      </c>
      <c r="C8478">
        <v>23</v>
      </c>
      <c r="D8478" s="24">
        <v>29205.2421875</v>
      </c>
      <c r="E8478" s="24">
        <v>16032.16015625</v>
      </c>
      <c r="F8478" s="24">
        <v>36828.74609375</v>
      </c>
      <c r="G8478" s="24">
        <v>71130.703125</v>
      </c>
      <c r="H8478" s="24">
        <v>49.752735137939453</v>
      </c>
    </row>
    <row r="8479" spans="1:8">
      <c r="A8479">
        <v>30</v>
      </c>
      <c r="B8479" t="s">
        <v>284</v>
      </c>
      <c r="C8479">
        <v>23</v>
      </c>
      <c r="D8479" s="24">
        <v>13255.9853515625</v>
      </c>
      <c r="E8479" s="24">
        <v>12028.5849609375</v>
      </c>
      <c r="F8479" s="24">
        <v>32141.22265625</v>
      </c>
      <c r="G8479" s="24">
        <v>61770.2734375</v>
      </c>
      <c r="H8479" s="24">
        <v>-539.0238037109375</v>
      </c>
    </row>
    <row r="8480" spans="1:8">
      <c r="A8480">
        <v>31</v>
      </c>
      <c r="B8480" t="s">
        <v>285</v>
      </c>
      <c r="C8480">
        <v>23</v>
      </c>
      <c r="D8480" s="24">
        <v>42746.30078125</v>
      </c>
      <c r="E8480" s="24">
        <v>22306.873046875</v>
      </c>
      <c r="F8480" s="24">
        <v>49347.91015625</v>
      </c>
      <c r="G8480" s="24">
        <v>91452.671875</v>
      </c>
      <c r="H8480" s="24">
        <v>208.30195617675781</v>
      </c>
    </row>
    <row r="8481" spans="1:8">
      <c r="A8481">
        <v>32</v>
      </c>
      <c r="B8481" t="s">
        <v>286</v>
      </c>
      <c r="C8481">
        <v>23</v>
      </c>
      <c r="D8481" s="24">
        <v>40628.703125</v>
      </c>
      <c r="E8481" s="24">
        <v>21434.625</v>
      </c>
      <c r="F8481" s="24">
        <v>47951.09375</v>
      </c>
      <c r="G8481" s="24">
        <v>87575.6328125</v>
      </c>
      <c r="H8481" s="24">
        <v>1241.9261474609375</v>
      </c>
    </row>
    <row r="8482" spans="1:8">
      <c r="A8482">
        <v>33</v>
      </c>
      <c r="B8482" t="s">
        <v>287</v>
      </c>
      <c r="C8482">
        <v>23</v>
      </c>
      <c r="D8482" s="24">
        <v>5778.72021484375</v>
      </c>
      <c r="E8482" s="24">
        <v>1091.7664794921875</v>
      </c>
      <c r="F8482" s="24">
        <v>900.47515869140625</v>
      </c>
      <c r="G8482" s="24">
        <v>1073.4600830078125</v>
      </c>
      <c r="H8482" s="24">
        <v>698.3797607421875</v>
      </c>
    </row>
    <row r="8483" spans="1:8">
      <c r="A8483">
        <v>34</v>
      </c>
      <c r="B8483" t="s">
        <v>288</v>
      </c>
      <c r="C8483">
        <v>23</v>
      </c>
      <c r="D8483" s="24">
        <v>5431.939453125</v>
      </c>
      <c r="E8483" s="24">
        <v>877.5537109375</v>
      </c>
      <c r="F8483" s="24">
        <v>980.580810546875</v>
      </c>
      <c r="G8483" s="24">
        <v>1129.4671630859375</v>
      </c>
      <c r="H8483" s="24">
        <v>1801.294189453125</v>
      </c>
    </row>
    <row r="8484" spans="1:8">
      <c r="A8484">
        <v>35</v>
      </c>
      <c r="B8484" t="s">
        <v>289</v>
      </c>
      <c r="C8484">
        <v>23</v>
      </c>
      <c r="D8484" s="24">
        <v>3648.27783203125</v>
      </c>
      <c r="E8484" s="24">
        <v>270.70162963867188</v>
      </c>
      <c r="F8484" s="24">
        <v>402.82955932617188</v>
      </c>
      <c r="G8484" s="24">
        <v>626.029052734375</v>
      </c>
      <c r="H8484" s="24">
        <v>549.79339599609375</v>
      </c>
    </row>
    <row r="8485" spans="1:8">
      <c r="A8485">
        <v>36</v>
      </c>
      <c r="B8485" t="s">
        <v>290</v>
      </c>
      <c r="C8485">
        <v>23</v>
      </c>
      <c r="D8485" s="24">
        <v>4897.65966796875</v>
      </c>
      <c r="E8485" s="24">
        <v>699.72430419921875</v>
      </c>
      <c r="F8485" s="24">
        <v>993.7908935546875</v>
      </c>
      <c r="G8485" s="24">
        <v>1359</v>
      </c>
      <c r="H8485" s="24">
        <v>1005.0479736328125</v>
      </c>
    </row>
    <row r="8486" spans="1:8">
      <c r="A8486">
        <v>37</v>
      </c>
      <c r="B8486" t="s">
        <v>291</v>
      </c>
      <c r="C8486">
        <v>23</v>
      </c>
      <c r="D8486" s="24">
        <v>3740.532958984375</v>
      </c>
      <c r="E8486" s="24">
        <v>845.39849853515625</v>
      </c>
      <c r="F8486" s="24">
        <v>663.032470703125</v>
      </c>
      <c r="G8486" s="24">
        <v>517.7781982421875</v>
      </c>
      <c r="H8486" s="24">
        <v>662.56719970703125</v>
      </c>
    </row>
    <row r="8487" spans="1:8">
      <c r="A8487">
        <v>38</v>
      </c>
      <c r="B8487" t="s">
        <v>293</v>
      </c>
      <c r="C8487">
        <v>23</v>
      </c>
      <c r="D8487" s="24">
        <v>1088.189697265625</v>
      </c>
      <c r="E8487" s="24">
        <v>509.14395141601562</v>
      </c>
      <c r="F8487" s="24">
        <v>146.70321655273438</v>
      </c>
      <c r="G8487" s="24">
        <v>796.76312255859375</v>
      </c>
      <c r="H8487" s="24">
        <v>-55.683483123779297</v>
      </c>
    </row>
    <row r="8488" spans="1:8">
      <c r="A8488">
        <v>39</v>
      </c>
      <c r="B8488" t="s">
        <v>294</v>
      </c>
      <c r="C8488">
        <v>23</v>
      </c>
      <c r="D8488" s="24">
        <v>3439.547607421875</v>
      </c>
      <c r="E8488" s="24">
        <v>628.184814453125</v>
      </c>
      <c r="F8488" s="24">
        <v>278.23751831054688</v>
      </c>
      <c r="G8488" s="24">
        <v>873.780029296875</v>
      </c>
      <c r="H8488" s="24">
        <v>609.98333740234375</v>
      </c>
    </row>
    <row r="8489" spans="1:8">
      <c r="A8489">
        <v>40</v>
      </c>
      <c r="B8489" t="s">
        <v>295</v>
      </c>
      <c r="C8489">
        <v>23</v>
      </c>
      <c r="D8489" s="24">
        <v>4952.9736328125</v>
      </c>
      <c r="E8489" s="24">
        <v>1353.90185546875</v>
      </c>
      <c r="F8489" s="24">
        <v>693.3785400390625</v>
      </c>
      <c r="G8489" s="24">
        <v>735.18463134765625</v>
      </c>
      <c r="H8489" s="24">
        <v>269.63845825195312</v>
      </c>
    </row>
    <row r="8490" spans="1:8">
      <c r="A8490">
        <v>41</v>
      </c>
      <c r="B8490" t="s">
        <v>296</v>
      </c>
      <c r="C8490">
        <v>23</v>
      </c>
      <c r="D8490" s="24">
        <v>1201.784423828125</v>
      </c>
      <c r="E8490" s="24">
        <v>298.2615966796875</v>
      </c>
      <c r="F8490" s="24">
        <v>326.80221557617188</v>
      </c>
      <c r="G8490" s="24">
        <v>445.67269897460938</v>
      </c>
      <c r="H8490" s="24">
        <v>210.72412109375</v>
      </c>
    </row>
    <row r="8491" spans="1:8">
      <c r="A8491">
        <v>42</v>
      </c>
      <c r="B8491" t="s">
        <v>297</v>
      </c>
      <c r="C8491">
        <v>23</v>
      </c>
      <c r="D8491" s="24">
        <v>1701.892578125</v>
      </c>
      <c r="E8491" s="24">
        <v>355.16973876953125</v>
      </c>
      <c r="F8491" s="24">
        <v>-124.47765350341797</v>
      </c>
      <c r="G8491" s="24">
        <v>58.384567260742188</v>
      </c>
      <c r="H8491" s="24">
        <v>91.375503540039062</v>
      </c>
    </row>
    <row r="8492" spans="1:8">
      <c r="A8492">
        <v>43</v>
      </c>
      <c r="B8492" t="s">
        <v>298</v>
      </c>
      <c r="C8492">
        <v>23</v>
      </c>
      <c r="D8492" s="24">
        <v>5151.1943359375</v>
      </c>
      <c r="E8492" s="24">
        <v>617.16436767578125</v>
      </c>
      <c r="F8492" s="24">
        <v>486.28427124023438</v>
      </c>
      <c r="G8492" s="24">
        <v>325.92257690429688</v>
      </c>
      <c r="H8492" s="24">
        <v>688.9012451171875</v>
      </c>
    </row>
    <row r="8493" spans="1:8">
      <c r="A8493">
        <v>44</v>
      </c>
      <c r="B8493" t="s">
        <v>299</v>
      </c>
      <c r="C8493">
        <v>23</v>
      </c>
      <c r="D8493" s="24">
        <v>4118.2294921875</v>
      </c>
      <c r="E8493" s="24">
        <v>790.90863037109375</v>
      </c>
      <c r="F8493" s="24">
        <v>183.09315490722656</v>
      </c>
      <c r="G8493" s="24">
        <v>920.012939453125</v>
      </c>
      <c r="H8493" s="24">
        <v>272.37869262695312</v>
      </c>
    </row>
    <row r="8494" spans="1:8">
      <c r="A8494">
        <v>45</v>
      </c>
      <c r="B8494" t="s">
        <v>300</v>
      </c>
      <c r="C8494">
        <v>23</v>
      </c>
      <c r="D8494" s="24">
        <v>2772.8408203125</v>
      </c>
      <c r="E8494" s="24">
        <v>741.20703125</v>
      </c>
      <c r="F8494" s="24">
        <v>297.41583251953125</v>
      </c>
      <c r="G8494" s="24">
        <v>968.2261962890625</v>
      </c>
      <c r="H8494" s="24">
        <v>525.76055908203125</v>
      </c>
    </row>
    <row r="8495" spans="1:8">
      <c r="A8495">
        <v>46</v>
      </c>
      <c r="B8495" t="s">
        <v>302</v>
      </c>
      <c r="C8495">
        <v>23</v>
      </c>
      <c r="D8495" s="24">
        <v>4791.4951171875</v>
      </c>
      <c r="E8495" s="24">
        <v>757.8551025390625</v>
      </c>
      <c r="F8495" s="24">
        <v>308.24234008789062</v>
      </c>
      <c r="G8495" s="24">
        <v>1079.255859375</v>
      </c>
      <c r="H8495" s="24">
        <v>783.5814208984375</v>
      </c>
    </row>
    <row r="8496" spans="1:8">
      <c r="A8496">
        <v>47</v>
      </c>
      <c r="B8496" t="s">
        <v>304</v>
      </c>
      <c r="C8496">
        <v>23</v>
      </c>
      <c r="D8496" s="24">
        <v>1468.8624267578125</v>
      </c>
      <c r="E8496" s="24">
        <v>299.9193115234375</v>
      </c>
      <c r="F8496" s="24">
        <v>214.87005615234375</v>
      </c>
      <c r="G8496" s="24">
        <v>766.28192138671875</v>
      </c>
      <c r="H8496" s="24">
        <v>648.01092529296875</v>
      </c>
    </row>
    <row r="8497" spans="1:8">
      <c r="A8497">
        <v>48</v>
      </c>
      <c r="B8497" t="s">
        <v>306</v>
      </c>
      <c r="C8497">
        <v>23</v>
      </c>
      <c r="D8497" s="24">
        <v>4258.30615234375</v>
      </c>
      <c r="E8497" s="24">
        <v>521.73626708984375</v>
      </c>
      <c r="F8497" s="24">
        <v>288.3726806640625</v>
      </c>
      <c r="G8497" s="24">
        <v>1009.9466552734375</v>
      </c>
      <c r="H8497" s="24">
        <v>705.19378662109375</v>
      </c>
    </row>
    <row r="8498" spans="1:8">
      <c r="A8498">
        <v>49</v>
      </c>
      <c r="B8498" t="s">
        <v>301</v>
      </c>
      <c r="C8498">
        <v>23</v>
      </c>
      <c r="D8498" s="24">
        <v>52138.4609375</v>
      </c>
      <c r="E8498" s="24">
        <v>24476.158203125</v>
      </c>
      <c r="F8498" s="24">
        <v>51289.19140625</v>
      </c>
      <c r="G8498" s="24">
        <v>108987.984375</v>
      </c>
      <c r="H8498" s="24">
        <v>287.84036254882812</v>
      </c>
    </row>
    <row r="8499" spans="1:8">
      <c r="A8499">
        <v>50</v>
      </c>
      <c r="B8499" t="s">
        <v>303</v>
      </c>
      <c r="C8499">
        <v>23</v>
      </c>
      <c r="D8499" s="24">
        <v>33087.02734375</v>
      </c>
      <c r="E8499" s="24">
        <v>17071.90234375</v>
      </c>
      <c r="F8499" s="24">
        <v>37427.6015625</v>
      </c>
      <c r="G8499" s="24">
        <v>78352.578125</v>
      </c>
      <c r="H8499" s="24">
        <v>341.29000854492188</v>
      </c>
    </row>
    <row r="8500" spans="1:8">
      <c r="A8500">
        <v>51</v>
      </c>
      <c r="B8500" t="s">
        <v>305</v>
      </c>
      <c r="C8500">
        <v>23</v>
      </c>
      <c r="D8500" s="24">
        <v>41879.296875</v>
      </c>
      <c r="E8500" s="24">
        <v>21621.701171875</v>
      </c>
      <c r="F8500" s="24">
        <v>46703.25</v>
      </c>
      <c r="G8500" s="24">
        <v>91112.9765625</v>
      </c>
      <c r="H8500" s="24">
        <v>753.94207763671875</v>
      </c>
    </row>
    <row r="8501" spans="1:8">
      <c r="A8501">
        <v>52</v>
      </c>
      <c r="B8501" t="s">
        <v>307</v>
      </c>
      <c r="C8501">
        <v>23</v>
      </c>
      <c r="D8501" s="24">
        <v>48216.484375</v>
      </c>
      <c r="E8501" s="24">
        <v>23252.583984375</v>
      </c>
      <c r="F8501" s="24">
        <v>48921.82421875</v>
      </c>
      <c r="G8501" s="24">
        <v>94193.8984375</v>
      </c>
      <c r="H8501" s="24">
        <v>2118.72216796875</v>
      </c>
    </row>
    <row r="8502" spans="1:8">
      <c r="A8502">
        <v>53</v>
      </c>
      <c r="B8502" t="s">
        <v>308</v>
      </c>
      <c r="C8502">
        <v>23</v>
      </c>
      <c r="D8502" s="24">
        <v>26594.150390625</v>
      </c>
      <c r="E8502" s="24">
        <v>15577.896484375</v>
      </c>
      <c r="F8502" s="24">
        <v>33781.59375</v>
      </c>
      <c r="G8502" s="24">
        <v>63235.91796875</v>
      </c>
      <c r="H8502" s="24">
        <v>457.89236450195312</v>
      </c>
    </row>
    <row r="8503" spans="1:8">
      <c r="A8503">
        <v>54</v>
      </c>
      <c r="B8503" t="s">
        <v>309</v>
      </c>
      <c r="C8503">
        <v>23</v>
      </c>
      <c r="D8503" s="24">
        <v>29252.439453125</v>
      </c>
      <c r="E8503" s="24">
        <v>15418.2607421875</v>
      </c>
      <c r="F8503" s="24">
        <v>33956.28515625</v>
      </c>
      <c r="G8503" s="24">
        <v>63361.47265625</v>
      </c>
      <c r="H8503" s="24">
        <v>514.40814208984375</v>
      </c>
    </row>
    <row r="8504" spans="1:8">
      <c r="A8504">
        <v>55</v>
      </c>
      <c r="B8504" t="s">
        <v>310</v>
      </c>
      <c r="C8504">
        <v>23</v>
      </c>
      <c r="D8504" s="24">
        <v>37838.98046875</v>
      </c>
      <c r="E8504" s="24">
        <v>19797.556640625</v>
      </c>
      <c r="F8504" s="24">
        <v>41183.4375</v>
      </c>
      <c r="G8504" s="24">
        <v>73801.75</v>
      </c>
      <c r="H8504" s="24">
        <v>368.06137084960938</v>
      </c>
    </row>
    <row r="8505" spans="1:8">
      <c r="A8505">
        <v>56</v>
      </c>
      <c r="B8505" t="s">
        <v>311</v>
      </c>
      <c r="C8505">
        <v>23</v>
      </c>
      <c r="D8505" s="24">
        <v>24633.55078125</v>
      </c>
      <c r="E8505" s="24">
        <v>14525.5107421875</v>
      </c>
      <c r="F8505" s="24">
        <v>31492.962890625</v>
      </c>
      <c r="G8505" s="24">
        <v>56840.96484375</v>
      </c>
      <c r="H8505" s="24">
        <v>465.12860107421875</v>
      </c>
    </row>
    <row r="8506" spans="1:8">
      <c r="A8506">
        <v>57</v>
      </c>
      <c r="B8506" t="s">
        <v>317</v>
      </c>
      <c r="C8506">
        <v>23</v>
      </c>
      <c r="D8506" s="24">
        <v>3865.494384765625</v>
      </c>
      <c r="E8506" s="24">
        <v>422.6876220703125</v>
      </c>
      <c r="F8506" s="24">
        <v>1191.6636962890625</v>
      </c>
      <c r="G8506" s="24">
        <v>426.43402099609375</v>
      </c>
      <c r="H8506" s="24">
        <v>9.0540170669555664</v>
      </c>
    </row>
    <row r="8507" spans="1:8">
      <c r="A8507">
        <v>58</v>
      </c>
      <c r="B8507" t="s">
        <v>319</v>
      </c>
      <c r="C8507">
        <v>23</v>
      </c>
      <c r="D8507" s="24">
        <v>6440.88134765625</v>
      </c>
      <c r="E8507" s="24">
        <v>759.45172119140625</v>
      </c>
      <c r="F8507" s="24">
        <v>956.8677978515625</v>
      </c>
      <c r="G8507" s="24">
        <v>989.98150634765625</v>
      </c>
      <c r="H8507" s="24">
        <v>764.9813232421875</v>
      </c>
    </row>
    <row r="8508" spans="1:8">
      <c r="A8508">
        <v>59</v>
      </c>
      <c r="B8508" t="s">
        <v>321</v>
      </c>
      <c r="C8508">
        <v>23</v>
      </c>
      <c r="D8508" s="24">
        <v>5902.2958984375</v>
      </c>
      <c r="E8508" s="24">
        <v>1836.52294921875</v>
      </c>
      <c r="F8508" s="24">
        <v>1378.170166015625</v>
      </c>
      <c r="G8508" s="24">
        <v>1798.080078125</v>
      </c>
      <c r="H8508" s="24">
        <v>880.73016357421875</v>
      </c>
    </row>
    <row r="8509" spans="1:8">
      <c r="A8509">
        <v>60</v>
      </c>
      <c r="B8509" t="s">
        <v>322</v>
      </c>
      <c r="C8509">
        <v>23</v>
      </c>
      <c r="D8509" s="24">
        <v>8434.4775390625</v>
      </c>
      <c r="E8509" s="24">
        <v>1428.794677734375</v>
      </c>
      <c r="F8509" s="24">
        <v>1032.468994140625</v>
      </c>
      <c r="G8509" s="24">
        <v>1619.1551513671875</v>
      </c>
      <c r="H8509" s="24">
        <v>333.94412231445312</v>
      </c>
    </row>
    <row r="8510" spans="1:8">
      <c r="A8510">
        <v>61</v>
      </c>
      <c r="B8510" t="s">
        <v>325</v>
      </c>
      <c r="C8510">
        <v>23</v>
      </c>
      <c r="D8510" s="24">
        <v>8956.771484375</v>
      </c>
      <c r="E8510" s="24">
        <v>1443.853271484375</v>
      </c>
      <c r="F8510" s="24">
        <v>1214.2315673828125</v>
      </c>
      <c r="G8510" s="24">
        <v>637.3331298828125</v>
      </c>
      <c r="H8510" s="24">
        <v>1227.9630126953125</v>
      </c>
    </row>
    <row r="8511" spans="1:8">
      <c r="A8511">
        <v>62</v>
      </c>
      <c r="B8511" t="s">
        <v>327</v>
      </c>
      <c r="C8511">
        <v>23</v>
      </c>
      <c r="D8511" s="24">
        <v>4752.02587890625</v>
      </c>
      <c r="E8511" s="24">
        <v>788.4205322265625</v>
      </c>
      <c r="F8511" s="24">
        <v>291.03414916992188</v>
      </c>
      <c r="G8511" s="24">
        <v>1250.9561767578125</v>
      </c>
      <c r="H8511" s="24">
        <v>496.145751953125</v>
      </c>
    </row>
    <row r="8512" spans="1:8">
      <c r="A8512">
        <v>63</v>
      </c>
      <c r="B8512" t="s">
        <v>330</v>
      </c>
      <c r="C8512">
        <v>23</v>
      </c>
      <c r="D8512" s="24">
        <v>2422.4248046875</v>
      </c>
      <c r="E8512" s="24">
        <v>178.13232421875</v>
      </c>
      <c r="F8512" s="24">
        <v>274.8343505859375</v>
      </c>
      <c r="G8512" s="24">
        <v>438.94967651367188</v>
      </c>
      <c r="H8512" s="24">
        <v>666.3721923828125</v>
      </c>
    </row>
    <row r="8513" spans="1:8">
      <c r="A8513">
        <v>64</v>
      </c>
      <c r="B8513" t="s">
        <v>332</v>
      </c>
      <c r="C8513">
        <v>23</v>
      </c>
      <c r="D8513" s="24">
        <v>3434.224365234375</v>
      </c>
      <c r="E8513" s="24">
        <v>961.78497314453125</v>
      </c>
      <c r="F8513" s="24">
        <v>294.79434204101562</v>
      </c>
      <c r="G8513" s="24">
        <v>378.08135986328125</v>
      </c>
      <c r="H8513" s="24">
        <v>412.22488403320312</v>
      </c>
    </row>
    <row r="8514" spans="1:8">
      <c r="A8514">
        <v>65</v>
      </c>
      <c r="B8514" t="s">
        <v>333</v>
      </c>
      <c r="C8514">
        <v>23</v>
      </c>
      <c r="D8514" s="24">
        <v>5348.8193359375</v>
      </c>
      <c r="E8514" s="24">
        <v>891.45880126953125</v>
      </c>
      <c r="F8514" s="24">
        <v>364.30499267578125</v>
      </c>
      <c r="G8514" s="24">
        <v>978.97222900390625</v>
      </c>
      <c r="H8514" s="24">
        <v>276.02072143554688</v>
      </c>
    </row>
    <row r="8515" spans="1:8">
      <c r="A8515">
        <v>66</v>
      </c>
      <c r="B8515" t="s">
        <v>334</v>
      </c>
      <c r="C8515">
        <v>23</v>
      </c>
      <c r="D8515" s="24">
        <v>2062.0234375</v>
      </c>
      <c r="E8515" s="24">
        <v>326.84100341796875</v>
      </c>
      <c r="F8515" s="24">
        <v>20.12291145324707</v>
      </c>
      <c r="G8515" s="24">
        <v>1142.9656982421875</v>
      </c>
      <c r="H8515" s="24">
        <v>1207.9990234375</v>
      </c>
    </row>
    <row r="8516" spans="1:8">
      <c r="A8516">
        <v>67</v>
      </c>
      <c r="B8516" t="s">
        <v>335</v>
      </c>
      <c r="C8516">
        <v>23</v>
      </c>
      <c r="D8516" s="24">
        <v>10405.0205078125</v>
      </c>
      <c r="E8516" s="24">
        <v>2212.693603515625</v>
      </c>
      <c r="F8516" s="24">
        <v>1446.9378662109375</v>
      </c>
      <c r="G8516" s="24">
        <v>2373.739501953125</v>
      </c>
      <c r="H8516" s="24">
        <v>1425.758544921875</v>
      </c>
    </row>
    <row r="8517" spans="1:8">
      <c r="A8517">
        <v>68</v>
      </c>
      <c r="B8517" t="s">
        <v>336</v>
      </c>
      <c r="C8517">
        <v>23</v>
      </c>
      <c r="D8517" s="24">
        <v>2498.774169921875</v>
      </c>
      <c r="E8517" s="24">
        <v>514.49566650390625</v>
      </c>
      <c r="F8517" s="24">
        <v>-103.55160522460938</v>
      </c>
      <c r="G8517" s="24">
        <v>418.38604736328125</v>
      </c>
      <c r="H8517" s="24">
        <v>684.9989013671875</v>
      </c>
    </row>
    <row r="8518" spans="1:8">
      <c r="A8518">
        <v>69</v>
      </c>
      <c r="B8518" t="s">
        <v>337</v>
      </c>
      <c r="C8518">
        <v>23</v>
      </c>
      <c r="D8518" s="24">
        <v>2867.462646484375</v>
      </c>
      <c r="E8518" s="24">
        <v>761.5489501953125</v>
      </c>
      <c r="F8518" s="24">
        <v>627.4676513671875</v>
      </c>
      <c r="G8518" s="24">
        <v>1055.4083251953125</v>
      </c>
      <c r="H8518" s="24">
        <v>751.7593994140625</v>
      </c>
    </row>
    <row r="8519" spans="1:8">
      <c r="A8519">
        <v>70</v>
      </c>
      <c r="B8519" t="s">
        <v>338</v>
      </c>
      <c r="C8519">
        <v>23</v>
      </c>
      <c r="D8519" s="24">
        <v>7556.05419921875</v>
      </c>
      <c r="E8519" s="24">
        <v>1181.21337890625</v>
      </c>
      <c r="F8519" s="24">
        <v>621.53704833984375</v>
      </c>
      <c r="G8519" s="24">
        <v>1227.5826416015625</v>
      </c>
      <c r="H8519" s="24">
        <v>462.11965942382812</v>
      </c>
    </row>
    <row r="8520" spans="1:8">
      <c r="A8520">
        <v>71</v>
      </c>
      <c r="B8520" t="s">
        <v>339</v>
      </c>
      <c r="C8520">
        <v>23</v>
      </c>
      <c r="D8520" s="24">
        <v>6039.3359375</v>
      </c>
      <c r="E8520" s="24">
        <v>1065.18798828125</v>
      </c>
      <c r="F8520" s="24">
        <v>909.4241943359375</v>
      </c>
      <c r="G8520" s="24">
        <v>939.507568359375</v>
      </c>
      <c r="H8520" s="24">
        <v>565.9254150390625</v>
      </c>
    </row>
    <row r="8521" spans="1:8">
      <c r="A8521">
        <v>72</v>
      </c>
      <c r="B8521" t="s">
        <v>340</v>
      </c>
      <c r="C8521">
        <v>23</v>
      </c>
      <c r="D8521" s="24">
        <v>5413.88037109375</v>
      </c>
      <c r="E8521" s="24">
        <v>1205.884033203125</v>
      </c>
      <c r="F8521" s="24">
        <v>550.331298828125</v>
      </c>
      <c r="G8521" s="24">
        <v>1107.6917724609375</v>
      </c>
      <c r="H8521" s="24">
        <v>994.31292724609375</v>
      </c>
    </row>
    <row r="8522" spans="1:8">
      <c r="A8522">
        <v>73</v>
      </c>
      <c r="B8522" t="s">
        <v>312</v>
      </c>
      <c r="C8522">
        <v>23</v>
      </c>
      <c r="D8522" s="24">
        <v>37387.5859375</v>
      </c>
      <c r="E8522" s="24">
        <v>20121.83203125</v>
      </c>
      <c r="F8522" s="24">
        <v>37707.08203125</v>
      </c>
      <c r="G8522" s="24">
        <v>84577.625</v>
      </c>
      <c r="H8522" s="24">
        <v>157.52484130859375</v>
      </c>
    </row>
    <row r="8523" spans="1:8">
      <c r="A8523">
        <v>74</v>
      </c>
      <c r="B8523" t="s">
        <v>314</v>
      </c>
      <c r="C8523">
        <v>23</v>
      </c>
      <c r="D8523" s="24">
        <v>56160.359375</v>
      </c>
      <c r="E8523" s="24">
        <v>25325.978515625</v>
      </c>
      <c r="F8523" s="24">
        <v>48434.9375</v>
      </c>
      <c r="G8523" s="24">
        <v>98917.5390625</v>
      </c>
      <c r="H8523" s="24">
        <v>585.467041015625</v>
      </c>
    </row>
    <row r="8524" spans="1:8">
      <c r="A8524">
        <v>75</v>
      </c>
      <c r="B8524" t="s">
        <v>341</v>
      </c>
      <c r="C8524">
        <v>23</v>
      </c>
      <c r="D8524" s="24">
        <v>4465.59375</v>
      </c>
      <c r="E8524" s="24">
        <v>1003.03759765625</v>
      </c>
      <c r="F8524" s="24">
        <v>1125.53173828125</v>
      </c>
      <c r="G8524" s="24">
        <v>1484.0751953125</v>
      </c>
      <c r="H8524" s="24">
        <v>784.5078125</v>
      </c>
    </row>
    <row r="8525" spans="1:8">
      <c r="A8525">
        <v>76</v>
      </c>
      <c r="B8525" t="s">
        <v>342</v>
      </c>
      <c r="C8525">
        <v>23</v>
      </c>
      <c r="D8525" s="24">
        <v>5881.14990234375</v>
      </c>
      <c r="E8525" s="24">
        <v>1334.5511474609375</v>
      </c>
      <c r="F8525" s="24">
        <v>1164.2647705078125</v>
      </c>
      <c r="G8525" s="24">
        <v>1543.780517578125</v>
      </c>
      <c r="H8525" s="24">
        <v>706.56927490234375</v>
      </c>
    </row>
    <row r="8526" spans="1:8">
      <c r="A8526">
        <v>77</v>
      </c>
      <c r="B8526" t="s">
        <v>343</v>
      </c>
      <c r="C8526">
        <v>23</v>
      </c>
      <c r="D8526" s="24">
        <v>2650.947509765625</v>
      </c>
      <c r="E8526" s="24">
        <v>639.92462158203125</v>
      </c>
      <c r="F8526" s="24">
        <v>594.3663330078125</v>
      </c>
      <c r="G8526" s="24">
        <v>961.12042236328125</v>
      </c>
      <c r="H8526" s="24">
        <v>261.22872924804688</v>
      </c>
    </row>
    <row r="8527" spans="1:8">
      <c r="A8527">
        <v>78</v>
      </c>
      <c r="B8527" t="s">
        <v>344</v>
      </c>
      <c r="C8527">
        <v>23</v>
      </c>
      <c r="D8527" s="24">
        <v>5539.79541015625</v>
      </c>
      <c r="E8527" s="24">
        <v>805.18267822265625</v>
      </c>
      <c r="F8527" s="24">
        <v>767.09173583984375</v>
      </c>
      <c r="G8527" s="24">
        <v>991.1019287109375</v>
      </c>
      <c r="H8527" s="24">
        <v>837.61395263671875</v>
      </c>
    </row>
    <row r="8528" spans="1:8">
      <c r="A8528">
        <v>79</v>
      </c>
      <c r="B8528" t="s">
        <v>345</v>
      </c>
      <c r="C8528">
        <v>23</v>
      </c>
      <c r="D8528" s="24">
        <v>13262.068359375</v>
      </c>
      <c r="E8528" s="24">
        <v>2449.354736328125</v>
      </c>
      <c r="F8528" s="24">
        <v>1651.3682861328125</v>
      </c>
      <c r="G8528" s="24">
        <v>1669.1280517578125</v>
      </c>
      <c r="H8528" s="24">
        <v>848.32806396484375</v>
      </c>
    </row>
    <row r="8529" spans="1:8">
      <c r="A8529">
        <v>80</v>
      </c>
      <c r="B8529" t="s">
        <v>346</v>
      </c>
      <c r="C8529">
        <v>23</v>
      </c>
      <c r="D8529" s="24">
        <v>2818.919921875</v>
      </c>
      <c r="E8529" s="24">
        <v>695.40203857421875</v>
      </c>
      <c r="F8529" s="24">
        <v>789.3924560546875</v>
      </c>
      <c r="G8529" s="24">
        <v>662.12548828125</v>
      </c>
      <c r="H8529" s="24">
        <v>600.30889892578125</v>
      </c>
    </row>
    <row r="8530" spans="1:8">
      <c r="A8530">
        <v>81</v>
      </c>
      <c r="B8530" t="s">
        <v>347</v>
      </c>
      <c r="C8530">
        <v>23</v>
      </c>
      <c r="D8530" s="24">
        <v>8050.212890625</v>
      </c>
      <c r="E8530" s="24">
        <v>1471.601318359375</v>
      </c>
      <c r="F8530" s="24">
        <v>917.132568359375</v>
      </c>
      <c r="G8530" s="24">
        <v>1233.84521484375</v>
      </c>
      <c r="H8530" s="24">
        <v>588.84857177734375</v>
      </c>
    </row>
    <row r="8531" spans="1:8">
      <c r="A8531">
        <v>82</v>
      </c>
      <c r="B8531" t="s">
        <v>348</v>
      </c>
      <c r="C8531">
        <v>23</v>
      </c>
      <c r="D8531" s="24">
        <v>5569.28076171875</v>
      </c>
      <c r="E8531" s="24">
        <v>822.97210693359375</v>
      </c>
      <c r="F8531" s="24">
        <v>333.27294921875</v>
      </c>
      <c r="G8531" s="24">
        <v>720.27947998046875</v>
      </c>
      <c r="H8531" s="24">
        <v>134.31108093261719</v>
      </c>
    </row>
    <row r="8532" spans="1:8">
      <c r="A8532">
        <v>83</v>
      </c>
      <c r="B8532" t="s">
        <v>349</v>
      </c>
      <c r="C8532">
        <v>23</v>
      </c>
      <c r="D8532" s="24">
        <v>3479.70263671875</v>
      </c>
      <c r="E8532" s="24">
        <v>829.50836181640625</v>
      </c>
      <c r="F8532" s="24">
        <v>728.23779296875</v>
      </c>
      <c r="G8532" s="24">
        <v>571.21148681640625</v>
      </c>
      <c r="H8532" s="24">
        <v>43.818572998046875</v>
      </c>
    </row>
    <row r="8533" spans="1:8">
      <c r="A8533">
        <v>84</v>
      </c>
      <c r="B8533" t="s">
        <v>350</v>
      </c>
      <c r="C8533">
        <v>23</v>
      </c>
      <c r="D8533" s="24">
        <v>1740.83935546875</v>
      </c>
      <c r="E8533" s="24">
        <v>965.764404296875</v>
      </c>
      <c r="F8533" s="24">
        <v>514.70660400390625</v>
      </c>
      <c r="G8533" s="24">
        <v>705.95184326171875</v>
      </c>
      <c r="H8533" s="24">
        <v>438.8865966796875</v>
      </c>
    </row>
    <row r="8534" spans="1:8">
      <c r="A8534">
        <v>85</v>
      </c>
      <c r="B8534" t="s">
        <v>351</v>
      </c>
      <c r="C8534">
        <v>23</v>
      </c>
      <c r="D8534" s="24">
        <v>5030.70166015625</v>
      </c>
      <c r="E8534" s="24">
        <v>605.6456298828125</v>
      </c>
      <c r="F8534" s="24">
        <v>529.30718994140625</v>
      </c>
      <c r="G8534" s="24">
        <v>896.5794677734375</v>
      </c>
      <c r="H8534" s="24">
        <v>434.5352783203125</v>
      </c>
    </row>
    <row r="8535" spans="1:8">
      <c r="A8535">
        <v>86</v>
      </c>
      <c r="B8535" t="s">
        <v>352</v>
      </c>
      <c r="C8535">
        <v>23</v>
      </c>
      <c r="D8535" s="24">
        <v>7451.07275390625</v>
      </c>
      <c r="E8535" s="24">
        <v>1564.3046875</v>
      </c>
      <c r="F8535" s="24">
        <v>416.63058471679688</v>
      </c>
      <c r="G8535" s="24">
        <v>3475.358154296875</v>
      </c>
      <c r="H8535" s="24">
        <v>972.484619140625</v>
      </c>
    </row>
    <row r="8536" spans="1:8">
      <c r="A8536">
        <v>87</v>
      </c>
      <c r="B8536" t="s">
        <v>353</v>
      </c>
      <c r="C8536">
        <v>23</v>
      </c>
      <c r="D8536" s="24">
        <v>6005.2421875</v>
      </c>
      <c r="E8536" s="24">
        <v>1060.508544921875</v>
      </c>
      <c r="F8536" s="24">
        <v>912.49407958984375</v>
      </c>
      <c r="G8536" s="24">
        <v>1104.634521484375</v>
      </c>
      <c r="H8536" s="24">
        <v>836.36956787109375</v>
      </c>
    </row>
    <row r="8537" spans="1:8">
      <c r="A8537">
        <v>88</v>
      </c>
      <c r="B8537" t="s">
        <v>354</v>
      </c>
      <c r="C8537">
        <v>23</v>
      </c>
      <c r="D8537" s="24">
        <v>116.44206237792969</v>
      </c>
      <c r="E8537" s="24">
        <v>463.312255859375</v>
      </c>
      <c r="F8537" s="24">
        <v>690.85369873046875</v>
      </c>
      <c r="G8537" s="24">
        <v>896.1029052734375</v>
      </c>
      <c r="H8537" s="24">
        <v>1227.500244140625</v>
      </c>
    </row>
    <row r="8538" spans="1:8">
      <c r="A8538">
        <v>89</v>
      </c>
      <c r="B8538" t="s">
        <v>355</v>
      </c>
      <c r="C8538">
        <v>23</v>
      </c>
      <c r="D8538" s="24">
        <v>4217.23193359375</v>
      </c>
      <c r="E8538" s="24">
        <v>867.33984375</v>
      </c>
      <c r="F8538" s="24">
        <v>543.93194580078125</v>
      </c>
      <c r="G8538" s="24">
        <v>1103.1817626953125</v>
      </c>
      <c r="H8538" s="24">
        <v>730.93994140625</v>
      </c>
    </row>
    <row r="8539" spans="1:8">
      <c r="A8539">
        <v>90</v>
      </c>
      <c r="B8539" t="s">
        <v>356</v>
      </c>
      <c r="C8539">
        <v>23</v>
      </c>
      <c r="D8539" s="24">
        <v>3574.323974609375</v>
      </c>
      <c r="E8539" s="24">
        <v>665.79998779296875</v>
      </c>
      <c r="F8539" s="24">
        <v>374.64901733398438</v>
      </c>
      <c r="G8539" s="24">
        <v>563.35302734375</v>
      </c>
      <c r="H8539" s="24">
        <v>536.94873046875</v>
      </c>
    </row>
    <row r="8540" spans="1:8">
      <c r="A8540">
        <v>91</v>
      </c>
      <c r="B8540" t="s">
        <v>357</v>
      </c>
      <c r="C8540">
        <v>23</v>
      </c>
      <c r="D8540" s="24">
        <v>2649.688720703125</v>
      </c>
      <c r="E8540" s="24">
        <v>566.145263671875</v>
      </c>
      <c r="F8540" s="24">
        <v>427.78555297851562</v>
      </c>
      <c r="G8540" s="24">
        <v>843.58209228515625</v>
      </c>
      <c r="H8540" s="24">
        <v>325.50726318359375</v>
      </c>
    </row>
    <row r="8541" spans="1:8">
      <c r="A8541">
        <v>92</v>
      </c>
      <c r="B8541" t="s">
        <v>358</v>
      </c>
      <c r="C8541">
        <v>23</v>
      </c>
      <c r="D8541" s="24">
        <v>7692.38916015625</v>
      </c>
      <c r="E8541" s="24">
        <v>945.3499755859375</v>
      </c>
      <c r="F8541" s="24">
        <v>568.18634033203125</v>
      </c>
      <c r="G8541" s="24">
        <v>1163.5640869140625</v>
      </c>
      <c r="H8541" s="24">
        <v>697.46771240234375</v>
      </c>
    </row>
    <row r="8542" spans="1:8">
      <c r="A8542">
        <v>93</v>
      </c>
      <c r="B8542" t="s">
        <v>359</v>
      </c>
      <c r="C8542">
        <v>23</v>
      </c>
      <c r="D8542" s="24">
        <v>7890.3154296875</v>
      </c>
      <c r="E8542" s="24">
        <v>1100.55126953125</v>
      </c>
      <c r="F8542" s="24">
        <v>388.80032348632812</v>
      </c>
      <c r="G8542" s="24">
        <v>577.11822509765625</v>
      </c>
      <c r="H8542" s="24">
        <v>898.11981201171875</v>
      </c>
    </row>
    <row r="8543" spans="1:8">
      <c r="A8543">
        <v>94</v>
      </c>
      <c r="B8543" t="s">
        <v>360</v>
      </c>
      <c r="C8543">
        <v>23</v>
      </c>
      <c r="D8543" s="24">
        <v>2698.38037109375</v>
      </c>
      <c r="E8543" s="24">
        <v>693.0489501953125</v>
      </c>
      <c r="F8543" s="24">
        <v>781.94525146484375</v>
      </c>
      <c r="G8543" s="24">
        <v>668.02606201171875</v>
      </c>
      <c r="H8543" s="24">
        <v>646.631591796875</v>
      </c>
    </row>
    <row r="8544" spans="1:8">
      <c r="A8544">
        <v>95</v>
      </c>
      <c r="B8544" t="s">
        <v>361</v>
      </c>
      <c r="C8544">
        <v>23</v>
      </c>
      <c r="D8544" s="24">
        <v>2508.189697265625</v>
      </c>
      <c r="E8544" s="24">
        <v>432.6168212890625</v>
      </c>
      <c r="F8544" s="24">
        <v>831.4840087890625</v>
      </c>
      <c r="G8544" s="24">
        <v>356.15066528320312</v>
      </c>
      <c r="H8544" s="24">
        <v>78.007392883300781</v>
      </c>
    </row>
    <row r="8545" spans="1:8">
      <c r="A8545">
        <v>96</v>
      </c>
      <c r="B8545" t="s">
        <v>362</v>
      </c>
      <c r="C8545">
        <v>23</v>
      </c>
      <c r="D8545" s="24">
        <v>1210048</v>
      </c>
      <c r="E8545" s="24">
        <v>87866.125</v>
      </c>
      <c r="F8545" s="24">
        <v>37591.5</v>
      </c>
      <c r="G8545" s="24">
        <v>37881.99609375</v>
      </c>
      <c r="H8545" s="24">
        <v>10659.2646484375</v>
      </c>
    </row>
    <row r="8546" spans="1:8">
      <c r="A8546">
        <v>97</v>
      </c>
      <c r="B8546" t="s">
        <v>315</v>
      </c>
      <c r="C8546">
        <v>23</v>
      </c>
      <c r="D8546" s="24">
        <v>57078.23046875</v>
      </c>
      <c r="E8546" s="24">
        <v>23856.58203125</v>
      </c>
      <c r="F8546" s="24">
        <v>52032.59765625</v>
      </c>
      <c r="G8546" s="24">
        <v>105587.5703125</v>
      </c>
      <c r="H8546" s="24">
        <v>1142.8603515625</v>
      </c>
    </row>
    <row r="8547" spans="1:8">
      <c r="A8547">
        <v>98</v>
      </c>
      <c r="B8547" t="s">
        <v>316</v>
      </c>
      <c r="C8547">
        <v>23</v>
      </c>
      <c r="D8547" s="24">
        <v>44040.04296875</v>
      </c>
      <c r="E8547" s="24">
        <v>21041.794921875</v>
      </c>
      <c r="F8547" s="24">
        <v>44217.14453125</v>
      </c>
      <c r="G8547" s="24">
        <v>88217.7421875</v>
      </c>
      <c r="H8547" s="24">
        <v>849.6561279296875</v>
      </c>
    </row>
    <row r="8548" spans="1:8">
      <c r="A8548">
        <v>99</v>
      </c>
      <c r="B8548" t="s">
        <v>363</v>
      </c>
      <c r="C8548">
        <v>23</v>
      </c>
      <c r="D8548" s="24">
        <v>5490.67919921875</v>
      </c>
      <c r="E8548" s="24">
        <v>1329.989501953125</v>
      </c>
      <c r="F8548" s="24">
        <v>873.84906005859375</v>
      </c>
      <c r="G8548" s="24">
        <v>866.74884033203125</v>
      </c>
      <c r="H8548" s="24">
        <v>442.94039916992188</v>
      </c>
    </row>
    <row r="8549" spans="1:8">
      <c r="A8549">
        <v>100</v>
      </c>
      <c r="B8549" t="s">
        <v>364</v>
      </c>
      <c r="C8549">
        <v>23</v>
      </c>
      <c r="D8549" s="24">
        <v>6633.37109375</v>
      </c>
      <c r="E8549" s="24">
        <v>1380.54296875</v>
      </c>
      <c r="F8549" s="24">
        <v>857.90899658203125</v>
      </c>
      <c r="G8549" s="24">
        <v>1430.031005859375</v>
      </c>
      <c r="H8549" s="24">
        <v>347.20809936523438</v>
      </c>
    </row>
    <row r="8550" spans="1:8">
      <c r="A8550">
        <v>101</v>
      </c>
      <c r="B8550" t="s">
        <v>365</v>
      </c>
      <c r="C8550">
        <v>23</v>
      </c>
      <c r="D8550" s="24">
        <v>1860.2503662109375</v>
      </c>
      <c r="E8550" s="24">
        <v>327.38458251953125</v>
      </c>
      <c r="F8550" s="24">
        <v>403.66363525390625</v>
      </c>
      <c r="G8550" s="24">
        <v>864.20263671875</v>
      </c>
      <c r="H8550" s="24">
        <v>327.97732543945312</v>
      </c>
    </row>
    <row r="8551" spans="1:8">
      <c r="A8551">
        <v>102</v>
      </c>
      <c r="B8551" t="s">
        <v>366</v>
      </c>
      <c r="C8551">
        <v>23</v>
      </c>
      <c r="D8551" s="24">
        <v>20828.66015625</v>
      </c>
      <c r="E8551" s="24">
        <v>5656.63134765625</v>
      </c>
      <c r="F8551" s="24">
        <v>5314.91845703125</v>
      </c>
      <c r="G8551" s="24">
        <v>8319.884765625</v>
      </c>
      <c r="H8551" s="24">
        <v>7157.40869140625</v>
      </c>
    </row>
    <row r="8552" spans="1:8">
      <c r="A8552">
        <v>103</v>
      </c>
      <c r="B8552" t="s">
        <v>367</v>
      </c>
      <c r="C8552">
        <v>23</v>
      </c>
      <c r="D8552" s="24">
        <v>9101.5712890625</v>
      </c>
      <c r="E8552" s="24">
        <v>1460.5946044921875</v>
      </c>
      <c r="F8552" s="24">
        <v>1106.106201171875</v>
      </c>
      <c r="G8552" s="24">
        <v>1163.6123046875</v>
      </c>
      <c r="H8552" s="24">
        <v>414.95663452148438</v>
      </c>
    </row>
    <row r="8553" spans="1:8">
      <c r="A8553">
        <v>104</v>
      </c>
      <c r="B8553" t="s">
        <v>368</v>
      </c>
      <c r="C8553">
        <v>23</v>
      </c>
      <c r="D8553" s="24">
        <v>8303.3740234375</v>
      </c>
      <c r="E8553" s="24">
        <v>1003.1123657226562</v>
      </c>
      <c r="F8553" s="24">
        <v>660.99871826171875</v>
      </c>
      <c r="G8553" s="24">
        <v>1544.037841796875</v>
      </c>
      <c r="H8553" s="24">
        <v>1311.1038818359375</v>
      </c>
    </row>
    <row r="8554" spans="1:8">
      <c r="A8554">
        <v>105</v>
      </c>
      <c r="B8554" t="s">
        <v>369</v>
      </c>
      <c r="C8554">
        <v>23</v>
      </c>
      <c r="D8554" s="24">
        <v>3586.048828125</v>
      </c>
      <c r="E8554" s="24">
        <v>686.5880126953125</v>
      </c>
      <c r="F8554" s="24">
        <v>1130.6619873046875</v>
      </c>
      <c r="G8554" s="24">
        <v>647.47430419921875</v>
      </c>
      <c r="H8554" s="24">
        <v>127.03388214111328</v>
      </c>
    </row>
    <row r="8555" spans="1:8">
      <c r="A8555">
        <v>106</v>
      </c>
      <c r="B8555" t="s">
        <v>370</v>
      </c>
      <c r="C8555">
        <v>23</v>
      </c>
      <c r="D8555" s="24">
        <v>10757.763671875</v>
      </c>
      <c r="E8555" s="24">
        <v>2214.611572265625</v>
      </c>
      <c r="F8555" s="24">
        <v>1914.4351806640625</v>
      </c>
      <c r="G8555" s="24">
        <v>1354.6824951171875</v>
      </c>
      <c r="H8555" s="24">
        <v>933.30029296875</v>
      </c>
    </row>
    <row r="8556" spans="1:8">
      <c r="A8556">
        <v>107</v>
      </c>
      <c r="B8556" t="s">
        <v>371</v>
      </c>
      <c r="C8556">
        <v>23</v>
      </c>
      <c r="D8556" s="24">
        <v>6839.9970703125</v>
      </c>
      <c r="E8556" s="24">
        <v>1072.0665283203125</v>
      </c>
      <c r="F8556" s="24">
        <v>462.46243286132812</v>
      </c>
      <c r="G8556" s="24">
        <v>1341.4591064453125</v>
      </c>
      <c r="H8556" s="24">
        <v>1005.32666015625</v>
      </c>
    </row>
    <row r="8557" spans="1:8">
      <c r="A8557">
        <v>108</v>
      </c>
      <c r="B8557" t="s">
        <v>372</v>
      </c>
      <c r="C8557">
        <v>23</v>
      </c>
      <c r="D8557" s="24">
        <v>7527.0810546875</v>
      </c>
      <c r="E8557" s="24">
        <v>1450.965576171875</v>
      </c>
      <c r="F8557" s="24">
        <v>1249.3079833984375</v>
      </c>
      <c r="G8557" s="24">
        <v>1519.541015625</v>
      </c>
      <c r="H8557" s="24">
        <v>590.1373291015625</v>
      </c>
    </row>
    <row r="8558" spans="1:8">
      <c r="A8558">
        <v>109</v>
      </c>
      <c r="B8558" t="s">
        <v>373</v>
      </c>
      <c r="C8558">
        <v>23</v>
      </c>
      <c r="D8558" s="24">
        <v>2616.020751953125</v>
      </c>
      <c r="E8558" s="24">
        <v>365.3228759765625</v>
      </c>
      <c r="F8558" s="24">
        <v>506.23355102539062</v>
      </c>
      <c r="G8558" s="24">
        <v>140.02690124511719</v>
      </c>
      <c r="H8558" s="24">
        <v>222.33432006835938</v>
      </c>
    </row>
    <row r="8559" spans="1:8">
      <c r="A8559">
        <v>110</v>
      </c>
      <c r="B8559" t="s">
        <v>374</v>
      </c>
      <c r="C8559">
        <v>23</v>
      </c>
      <c r="D8559" s="24">
        <v>3961.0185546875</v>
      </c>
      <c r="E8559" s="24">
        <v>480.7681884765625</v>
      </c>
      <c r="F8559" s="24">
        <v>224.3197021484375</v>
      </c>
      <c r="G8559" s="24">
        <v>613.74908447265625</v>
      </c>
      <c r="H8559" s="24">
        <v>144.60430908203125</v>
      </c>
    </row>
    <row r="8560" spans="1:8">
      <c r="A8560">
        <v>111</v>
      </c>
      <c r="B8560" t="s">
        <v>375</v>
      </c>
      <c r="C8560">
        <v>23</v>
      </c>
      <c r="D8560" s="24">
        <v>6685.005859375</v>
      </c>
      <c r="E8560" s="24">
        <v>301.71743774414062</v>
      </c>
      <c r="F8560" s="24">
        <v>486.22216796875</v>
      </c>
      <c r="G8560" s="24">
        <v>966.00665283203125</v>
      </c>
      <c r="H8560" s="24">
        <v>569.0211181640625</v>
      </c>
    </row>
    <row r="8561" spans="1:8">
      <c r="A8561">
        <v>112</v>
      </c>
      <c r="B8561" t="s">
        <v>376</v>
      </c>
      <c r="C8561">
        <v>23</v>
      </c>
      <c r="D8561" s="24">
        <v>3112.286865234375</v>
      </c>
      <c r="E8561" s="24">
        <v>684.066650390625</v>
      </c>
      <c r="F8561" s="24">
        <v>893.29559326171875</v>
      </c>
      <c r="G8561" s="24">
        <v>694.54266357421875</v>
      </c>
      <c r="H8561" s="24">
        <v>260.717041015625</v>
      </c>
    </row>
    <row r="8562" spans="1:8">
      <c r="A8562">
        <v>113</v>
      </c>
      <c r="B8562" t="s">
        <v>377</v>
      </c>
      <c r="C8562">
        <v>23</v>
      </c>
      <c r="D8562" s="24">
        <v>11371.5986328125</v>
      </c>
      <c r="E8562" s="24">
        <v>1763.7593994140625</v>
      </c>
      <c r="F8562" s="24">
        <v>977.393798828125</v>
      </c>
      <c r="G8562" s="24">
        <v>1441.069580078125</v>
      </c>
      <c r="H8562" s="24">
        <v>626.41986083984375</v>
      </c>
    </row>
    <row r="8563" spans="1:8">
      <c r="A8563">
        <v>114</v>
      </c>
      <c r="B8563" t="s">
        <v>378</v>
      </c>
      <c r="C8563">
        <v>23</v>
      </c>
      <c r="D8563" s="24">
        <v>2477.140380859375</v>
      </c>
      <c r="E8563" s="24">
        <v>466.6829833984375</v>
      </c>
      <c r="F8563" s="24">
        <v>482.44766235351562</v>
      </c>
      <c r="G8563" s="24">
        <v>602.80377197265625</v>
      </c>
      <c r="H8563" s="24">
        <v>380.43594360351562</v>
      </c>
    </row>
    <row r="8564" spans="1:8">
      <c r="A8564">
        <v>115</v>
      </c>
      <c r="B8564" t="s">
        <v>379</v>
      </c>
      <c r="C8564">
        <v>23</v>
      </c>
      <c r="D8564" s="24">
        <v>3983.604248046875</v>
      </c>
      <c r="E8564" s="24">
        <v>630.61712646484375</v>
      </c>
      <c r="F8564" s="24">
        <v>484.51931762695312</v>
      </c>
      <c r="G8564" s="24">
        <v>807.20501708984375</v>
      </c>
      <c r="H8564" s="24">
        <v>602.43243408203125</v>
      </c>
    </row>
    <row r="8565" spans="1:8">
      <c r="A8565">
        <v>116</v>
      </c>
      <c r="B8565" t="s">
        <v>380</v>
      </c>
      <c r="C8565">
        <v>23</v>
      </c>
      <c r="D8565" s="24">
        <v>7084.9716796875</v>
      </c>
      <c r="E8565" s="24">
        <v>1130.6080322265625</v>
      </c>
      <c r="F8565" s="24">
        <v>725.7552490234375</v>
      </c>
      <c r="G8565" s="24">
        <v>1126.444580078125</v>
      </c>
      <c r="H8565" s="24">
        <v>492.67257690429688</v>
      </c>
    </row>
    <row r="8566" spans="1:8">
      <c r="A8566">
        <v>117</v>
      </c>
      <c r="B8566" t="s">
        <v>381</v>
      </c>
      <c r="C8566">
        <v>23</v>
      </c>
      <c r="D8566" s="24">
        <v>2466.060546875</v>
      </c>
      <c r="E8566" s="24">
        <v>318.147216796875</v>
      </c>
      <c r="F8566" s="24">
        <v>171.02391052246094</v>
      </c>
      <c r="G8566" s="24">
        <v>677.13677978515625</v>
      </c>
      <c r="H8566" s="24">
        <v>231.47499084472656</v>
      </c>
    </row>
    <row r="8567" spans="1:8">
      <c r="A8567">
        <v>118</v>
      </c>
      <c r="B8567" t="s">
        <v>382</v>
      </c>
      <c r="C8567">
        <v>23</v>
      </c>
      <c r="D8567" s="24">
        <v>1527.390380859375</v>
      </c>
      <c r="E8567" s="24">
        <v>320.33938598632812</v>
      </c>
      <c r="F8567" s="24">
        <v>296.85403442382812</v>
      </c>
      <c r="G8567" s="24">
        <v>553.337158203125</v>
      </c>
      <c r="H8567" s="24">
        <v>440.94052124023438</v>
      </c>
    </row>
    <row r="8568" spans="1:8">
      <c r="A8568">
        <v>119</v>
      </c>
      <c r="B8568" t="s">
        <v>383</v>
      </c>
      <c r="C8568">
        <v>23</v>
      </c>
      <c r="D8568" s="24">
        <v>3168.093994140625</v>
      </c>
      <c r="E8568" s="24">
        <v>692.802978515625</v>
      </c>
      <c r="F8568" s="24">
        <v>621.721435546875</v>
      </c>
      <c r="G8568" s="24">
        <v>662.78155517578125</v>
      </c>
      <c r="H8568" s="24">
        <v>746.11651611328125</v>
      </c>
    </row>
    <row r="8569" spans="1:8">
      <c r="A8569">
        <v>120</v>
      </c>
      <c r="B8569" t="s">
        <v>384</v>
      </c>
      <c r="C8569">
        <v>23</v>
      </c>
      <c r="D8569" s="24">
        <v>7548.1357421875</v>
      </c>
      <c r="E8569" s="24">
        <v>1026.9378662109375</v>
      </c>
      <c r="F8569" s="24">
        <v>424.89999389648438</v>
      </c>
      <c r="G8569" s="24">
        <v>1090.6695556640625</v>
      </c>
      <c r="H8569" s="24">
        <v>86.673591613769531</v>
      </c>
    </row>
    <row r="8570" spans="1:8">
      <c r="A8570">
        <v>121</v>
      </c>
      <c r="B8570" t="s">
        <v>318</v>
      </c>
      <c r="C8570">
        <v>23</v>
      </c>
      <c r="D8570" s="24">
        <v>60710.4375</v>
      </c>
      <c r="E8570" s="24">
        <v>28083.779296875</v>
      </c>
      <c r="F8570" s="24">
        <v>60354.3515625</v>
      </c>
      <c r="G8570" s="24">
        <v>114331.0234375</v>
      </c>
      <c r="H8570" s="24">
        <v>820.25946044921875</v>
      </c>
    </row>
    <row r="8571" spans="1:8">
      <c r="A8571">
        <v>122</v>
      </c>
      <c r="B8571" t="s">
        <v>320</v>
      </c>
      <c r="C8571">
        <v>23</v>
      </c>
      <c r="D8571" s="24">
        <v>32722.369140625</v>
      </c>
      <c r="E8571" s="24">
        <v>16517.2421875</v>
      </c>
      <c r="F8571" s="24">
        <v>36208.83203125</v>
      </c>
      <c r="G8571" s="24">
        <v>69372.4609375</v>
      </c>
      <c r="H8571" s="24">
        <v>589.67791748046875</v>
      </c>
    </row>
    <row r="8572" spans="1:8">
      <c r="A8572">
        <v>123</v>
      </c>
      <c r="B8572" t="s">
        <v>385</v>
      </c>
      <c r="C8572">
        <v>23</v>
      </c>
      <c r="D8572" s="24">
        <v>3589.422607421875</v>
      </c>
      <c r="E8572" s="24">
        <v>1166.21630859375</v>
      </c>
      <c r="F8572" s="24">
        <v>236.08831787109375</v>
      </c>
      <c r="G8572" s="24">
        <v>841.6329345703125</v>
      </c>
      <c r="H8572" s="24">
        <v>425.86923217773438</v>
      </c>
    </row>
    <row r="8573" spans="1:8">
      <c r="A8573">
        <v>124</v>
      </c>
      <c r="B8573" t="s">
        <v>386</v>
      </c>
      <c r="C8573">
        <v>23</v>
      </c>
      <c r="D8573" s="24">
        <v>4743.62109375</v>
      </c>
      <c r="E8573" s="24">
        <v>1335.37158203125</v>
      </c>
      <c r="F8573" s="24">
        <v>544.78167724609375</v>
      </c>
      <c r="G8573" s="24">
        <v>1274.80517578125</v>
      </c>
      <c r="H8573" s="24">
        <v>842.14886474609375</v>
      </c>
    </row>
    <row r="8574" spans="1:8">
      <c r="A8574">
        <v>125</v>
      </c>
      <c r="B8574" t="s">
        <v>387</v>
      </c>
      <c r="C8574">
        <v>23</v>
      </c>
      <c r="D8574" s="24">
        <v>8787.6533203125</v>
      </c>
      <c r="E8574" s="24">
        <v>1736.240966796875</v>
      </c>
      <c r="F8574" s="24">
        <v>1138.83935546875</v>
      </c>
      <c r="G8574" s="24">
        <v>1894.784423828125</v>
      </c>
      <c r="H8574" s="24">
        <v>733.46417236328125</v>
      </c>
    </row>
    <row r="8575" spans="1:8">
      <c r="A8575">
        <v>126</v>
      </c>
      <c r="B8575" t="s">
        <v>388</v>
      </c>
      <c r="C8575">
        <v>23</v>
      </c>
      <c r="D8575" s="24">
        <v>11041.1689453125</v>
      </c>
      <c r="E8575" s="24">
        <v>1877.5556640625</v>
      </c>
      <c r="F8575" s="24">
        <v>1286.8106689453125</v>
      </c>
      <c r="G8575" s="24">
        <v>1888.3475341796875</v>
      </c>
      <c r="H8575" s="24">
        <v>1023.6061401367188</v>
      </c>
    </row>
    <row r="8576" spans="1:8">
      <c r="A8576">
        <v>127</v>
      </c>
      <c r="B8576" t="s">
        <v>389</v>
      </c>
      <c r="C8576">
        <v>23</v>
      </c>
      <c r="D8576" s="24">
        <v>3133.74072265625</v>
      </c>
      <c r="E8576" s="24">
        <v>495.75048828125</v>
      </c>
      <c r="F8576" s="24">
        <v>297.49176025390625</v>
      </c>
      <c r="G8576" s="24">
        <v>887.85406494140625</v>
      </c>
      <c r="H8576" s="24">
        <v>345.82696533203125</v>
      </c>
    </row>
    <row r="8577" spans="1:8">
      <c r="A8577">
        <v>128</v>
      </c>
      <c r="B8577" t="s">
        <v>390</v>
      </c>
      <c r="C8577">
        <v>23</v>
      </c>
      <c r="D8577" s="24">
        <v>13447.3671875</v>
      </c>
      <c r="E8577" s="24">
        <v>2289.679443359375</v>
      </c>
      <c r="F8577" s="24">
        <v>1370.3057861328125</v>
      </c>
      <c r="G8577" s="24">
        <v>2044.8701171875</v>
      </c>
      <c r="H8577" s="24">
        <v>1261.7757568359375</v>
      </c>
    </row>
    <row r="8578" spans="1:8">
      <c r="A8578">
        <v>129</v>
      </c>
      <c r="B8578" t="s">
        <v>391</v>
      </c>
      <c r="C8578">
        <v>23</v>
      </c>
      <c r="D8578" s="24">
        <v>25730.119140625</v>
      </c>
      <c r="E8578" s="24">
        <v>4691.9853515625</v>
      </c>
      <c r="F8578" s="24">
        <v>3142.416748046875</v>
      </c>
      <c r="G8578" s="24">
        <v>3482.549072265625</v>
      </c>
      <c r="H8578" s="24">
        <v>3308.784912109375</v>
      </c>
    </row>
    <row r="8579" spans="1:8">
      <c r="A8579">
        <v>130</v>
      </c>
      <c r="B8579" t="s">
        <v>392</v>
      </c>
      <c r="C8579">
        <v>23</v>
      </c>
      <c r="D8579" s="24">
        <v>5123.32861328125</v>
      </c>
      <c r="E8579" s="24">
        <v>840.8424072265625</v>
      </c>
      <c r="F8579" s="24">
        <v>614.69586181640625</v>
      </c>
      <c r="G8579" s="24">
        <v>646.5323486328125</v>
      </c>
      <c r="H8579" s="24">
        <v>915.732177734375</v>
      </c>
    </row>
    <row r="8580" spans="1:8">
      <c r="A8580">
        <v>131</v>
      </c>
      <c r="B8580" t="s">
        <v>393</v>
      </c>
      <c r="C8580">
        <v>23</v>
      </c>
      <c r="D8580" s="24">
        <v>8443.5234375</v>
      </c>
      <c r="E8580" s="24">
        <v>1171.3790283203125</v>
      </c>
      <c r="F8580" s="24">
        <v>292.10629272460938</v>
      </c>
      <c r="G8580" s="24">
        <v>893.84210205078125</v>
      </c>
      <c r="H8580" s="24">
        <v>58.989974975585938</v>
      </c>
    </row>
    <row r="8581" spans="1:8">
      <c r="A8581">
        <v>132</v>
      </c>
      <c r="B8581" t="s">
        <v>394</v>
      </c>
      <c r="C8581">
        <v>23</v>
      </c>
      <c r="D8581" s="24">
        <v>887.768310546875</v>
      </c>
      <c r="E8581" s="24">
        <v>929.99603271484375</v>
      </c>
      <c r="F8581" s="24">
        <v>245.88017272949219</v>
      </c>
      <c r="G8581" s="24">
        <v>55.012382507324219</v>
      </c>
      <c r="H8581" s="24">
        <v>518.47412109375</v>
      </c>
    </row>
    <row r="8582" spans="1:8">
      <c r="A8582">
        <v>133</v>
      </c>
      <c r="B8582" t="s">
        <v>395</v>
      </c>
      <c r="C8582">
        <v>23</v>
      </c>
      <c r="D8582" s="24">
        <v>9295.830078125</v>
      </c>
      <c r="E8582" s="24">
        <v>1320.75</v>
      </c>
      <c r="F8582" s="24">
        <v>1136.0869140625</v>
      </c>
      <c r="G8582" s="24">
        <v>1324.6427001953125</v>
      </c>
      <c r="H8582" s="24">
        <v>2178.6552734375</v>
      </c>
    </row>
    <row r="8583" spans="1:8">
      <c r="A8583">
        <v>134</v>
      </c>
      <c r="B8583" t="s">
        <v>396</v>
      </c>
      <c r="C8583">
        <v>23</v>
      </c>
      <c r="D8583" s="24">
        <v>9543.697265625</v>
      </c>
      <c r="E8583" s="24">
        <v>3139.364990234375</v>
      </c>
      <c r="F8583" s="24">
        <v>656.74212646484375</v>
      </c>
      <c r="G8583" s="24">
        <v>1872.35986328125</v>
      </c>
      <c r="H8583" s="24">
        <v>1387.2591552734375</v>
      </c>
    </row>
    <row r="8584" spans="1:8">
      <c r="A8584">
        <v>135</v>
      </c>
      <c r="B8584" t="s">
        <v>397</v>
      </c>
      <c r="C8584">
        <v>23</v>
      </c>
      <c r="D8584" s="24">
        <v>15037.6728515625</v>
      </c>
      <c r="E8584" s="24">
        <v>1575.98291015625</v>
      </c>
      <c r="F8584" s="24">
        <v>1984.08203125</v>
      </c>
      <c r="G8584" s="24">
        <v>2012.647705078125</v>
      </c>
      <c r="H8584" s="24">
        <v>1253.9100341796875</v>
      </c>
    </row>
    <row r="8585" spans="1:8">
      <c r="A8585">
        <v>136</v>
      </c>
      <c r="B8585" t="s">
        <v>398</v>
      </c>
      <c r="C8585">
        <v>23</v>
      </c>
      <c r="D8585" s="24">
        <v>15790.451171875</v>
      </c>
      <c r="E8585" s="24">
        <v>3811.71923828125</v>
      </c>
      <c r="F8585" s="24">
        <v>2089.79345703125</v>
      </c>
      <c r="G8585" s="24">
        <v>2708.29248046875</v>
      </c>
      <c r="H8585" s="24">
        <v>2000.575927734375</v>
      </c>
    </row>
    <row r="8586" spans="1:8">
      <c r="A8586">
        <v>137</v>
      </c>
      <c r="B8586" t="s">
        <v>399</v>
      </c>
      <c r="C8586">
        <v>23</v>
      </c>
      <c r="D8586" s="24">
        <v>4977.82373046875</v>
      </c>
      <c r="E8586" s="24">
        <v>1389.2021484375</v>
      </c>
      <c r="F8586" s="24">
        <v>685.0863037109375</v>
      </c>
      <c r="G8586" s="24">
        <v>443.86978149414062</v>
      </c>
      <c r="H8586" s="24">
        <v>-340.58489990234375</v>
      </c>
    </row>
    <row r="8587" spans="1:8">
      <c r="A8587">
        <v>138</v>
      </c>
      <c r="B8587" t="s">
        <v>400</v>
      </c>
      <c r="C8587">
        <v>23</v>
      </c>
      <c r="D8587" s="24">
        <v>4526.134765625</v>
      </c>
      <c r="E8587" s="24">
        <v>1745.220703125</v>
      </c>
      <c r="F8587" s="24">
        <v>197.67559814453125</v>
      </c>
      <c r="G8587" s="24">
        <v>1135.756591796875</v>
      </c>
      <c r="H8587" s="24">
        <v>407.97793579101562</v>
      </c>
    </row>
    <row r="8588" spans="1:8">
      <c r="A8588">
        <v>139</v>
      </c>
      <c r="B8588" t="s">
        <v>401</v>
      </c>
      <c r="C8588">
        <v>23</v>
      </c>
      <c r="D8588" s="24">
        <v>12112.779296875</v>
      </c>
      <c r="E8588" s="24">
        <v>2064.81494140625</v>
      </c>
      <c r="F8588" s="24">
        <v>1352.8236083984375</v>
      </c>
      <c r="G8588" s="24">
        <v>1913.2127685546875</v>
      </c>
      <c r="H8588" s="24">
        <v>1294.8079833984375</v>
      </c>
    </row>
    <row r="8589" spans="1:8">
      <c r="A8589">
        <v>140</v>
      </c>
      <c r="B8589" t="s">
        <v>402</v>
      </c>
      <c r="C8589">
        <v>23</v>
      </c>
      <c r="D8589" s="24">
        <v>5034.88037109375</v>
      </c>
      <c r="E8589" s="24">
        <v>1035.2757568359375</v>
      </c>
      <c r="F8589" s="24">
        <v>696.54534912109375</v>
      </c>
      <c r="G8589" s="24">
        <v>1022.8238525390625</v>
      </c>
      <c r="H8589" s="24">
        <v>608.75152587890625</v>
      </c>
    </row>
    <row r="8590" spans="1:8">
      <c r="A8590">
        <v>141</v>
      </c>
      <c r="B8590" t="s">
        <v>403</v>
      </c>
      <c r="C8590">
        <v>23</v>
      </c>
      <c r="D8590" s="24">
        <v>7196.9658203125</v>
      </c>
      <c r="E8590" s="24">
        <v>1197.731201171875</v>
      </c>
      <c r="F8590" s="24">
        <v>809.14508056640625</v>
      </c>
      <c r="G8590" s="24">
        <v>1590.474853515625</v>
      </c>
      <c r="H8590" s="24">
        <v>633.67138671875</v>
      </c>
    </row>
    <row r="8591" spans="1:8">
      <c r="A8591">
        <v>142</v>
      </c>
      <c r="B8591" t="s">
        <v>404</v>
      </c>
      <c r="C8591">
        <v>23</v>
      </c>
      <c r="D8591" s="24">
        <v>18035.552734375</v>
      </c>
      <c r="E8591" s="24">
        <v>3038.215087890625</v>
      </c>
      <c r="F8591" s="24">
        <v>1607.5980224609375</v>
      </c>
      <c r="G8591" s="24">
        <v>1762.850341796875</v>
      </c>
      <c r="H8591" s="24">
        <v>1099.072998046875</v>
      </c>
    </row>
    <row r="8592" spans="1:8">
      <c r="A8592">
        <v>143</v>
      </c>
      <c r="B8592" t="s">
        <v>405</v>
      </c>
      <c r="C8592">
        <v>23</v>
      </c>
      <c r="D8592" s="24">
        <v>2874.780517578125</v>
      </c>
      <c r="E8592" s="24">
        <v>507.94949340820312</v>
      </c>
      <c r="F8592" s="24">
        <v>-122.16270446777344</v>
      </c>
      <c r="G8592" s="24">
        <v>19.03953742980957</v>
      </c>
      <c r="H8592" s="24">
        <v>134.08631896972656</v>
      </c>
    </row>
    <row r="8593" spans="1:8">
      <c r="A8593">
        <v>144</v>
      </c>
      <c r="B8593" t="s">
        <v>406</v>
      </c>
      <c r="C8593">
        <v>23</v>
      </c>
      <c r="D8593" s="24">
        <v>1923.665771484375</v>
      </c>
      <c r="E8593" s="24">
        <v>722.1689453125</v>
      </c>
      <c r="F8593" s="24">
        <v>257.93685913085938</v>
      </c>
      <c r="G8593" s="24">
        <v>389.08416748046875</v>
      </c>
      <c r="H8593" s="24">
        <v>459.69696044921875</v>
      </c>
    </row>
    <row r="8594" spans="1:8">
      <c r="A8594">
        <v>145</v>
      </c>
      <c r="B8594" t="s">
        <v>407</v>
      </c>
      <c r="C8594">
        <v>23</v>
      </c>
      <c r="D8594" s="24">
        <v>12440.751953125</v>
      </c>
      <c r="E8594" s="24">
        <v>1753.5838623046875</v>
      </c>
      <c r="F8594" s="24">
        <v>1267.42822265625</v>
      </c>
      <c r="G8594" s="24">
        <v>1691.45361328125</v>
      </c>
      <c r="H8594" s="24">
        <v>767.352294921875</v>
      </c>
    </row>
    <row r="8595" spans="1:8">
      <c r="A8595">
        <v>146</v>
      </c>
      <c r="B8595" t="s">
        <v>408</v>
      </c>
      <c r="C8595">
        <v>23</v>
      </c>
      <c r="D8595" s="24">
        <v>14441.8955078125</v>
      </c>
      <c r="E8595" s="24">
        <v>2027.7545166015625</v>
      </c>
      <c r="F8595" s="24">
        <v>922.97979736328125</v>
      </c>
      <c r="G8595" s="24">
        <v>1216.43017578125</v>
      </c>
      <c r="H8595" s="24">
        <v>646.70770263671875</v>
      </c>
    </row>
    <row r="8596" spans="1:8">
      <c r="A8596">
        <v>147</v>
      </c>
      <c r="B8596" t="s">
        <v>409</v>
      </c>
      <c r="C8596">
        <v>23</v>
      </c>
      <c r="D8596" s="24">
        <v>7561.1357421875</v>
      </c>
      <c r="E8596" s="24">
        <v>1384.9002685546875</v>
      </c>
      <c r="F8596" s="24">
        <v>711.7423095703125</v>
      </c>
      <c r="G8596" s="24">
        <v>1103.39501953125</v>
      </c>
      <c r="H8596" s="24">
        <v>494.95111083984375</v>
      </c>
    </row>
    <row r="8597" spans="1:8">
      <c r="A8597">
        <v>148</v>
      </c>
      <c r="B8597" t="s">
        <v>410</v>
      </c>
      <c r="C8597">
        <v>23</v>
      </c>
      <c r="D8597" s="24">
        <v>9261.8857421875</v>
      </c>
      <c r="E8597" s="24">
        <v>1449.237548828125</v>
      </c>
      <c r="F8597" s="24">
        <v>878.310546875</v>
      </c>
      <c r="G8597" s="24">
        <v>2020.0521240234375</v>
      </c>
      <c r="H8597" s="24">
        <v>642.9896240234375</v>
      </c>
    </row>
    <row r="8598" spans="1:8">
      <c r="A8598">
        <v>149</v>
      </c>
      <c r="B8598" t="s">
        <v>411</v>
      </c>
      <c r="C8598">
        <v>23</v>
      </c>
      <c r="D8598" s="24">
        <v>30856.08203125</v>
      </c>
      <c r="E8598" s="24">
        <v>5183.005859375</v>
      </c>
      <c r="F8598" s="24">
        <v>3982.311767578125</v>
      </c>
      <c r="G8598" s="24">
        <v>2927.6826171875</v>
      </c>
      <c r="H8598" s="24">
        <v>1626.3857421875</v>
      </c>
    </row>
    <row r="8599" spans="1:8">
      <c r="A8599">
        <v>150</v>
      </c>
      <c r="B8599" t="s">
        <v>412</v>
      </c>
      <c r="C8599">
        <v>23</v>
      </c>
      <c r="D8599" s="24">
        <v>10873.263671875</v>
      </c>
      <c r="E8599" s="24">
        <v>2006.8411865234375</v>
      </c>
      <c r="F8599" s="24">
        <v>1007.5390625</v>
      </c>
      <c r="G8599" s="24">
        <v>1074.6234130859375</v>
      </c>
      <c r="H8599" s="24">
        <v>582.783935546875</v>
      </c>
    </row>
    <row r="8600" spans="1:8">
      <c r="A8600">
        <v>151</v>
      </c>
      <c r="B8600" t="s">
        <v>413</v>
      </c>
      <c r="C8600">
        <v>23</v>
      </c>
      <c r="D8600" s="24">
        <v>7689.4140625</v>
      </c>
      <c r="E8600" s="24">
        <v>1395.484375</v>
      </c>
      <c r="F8600" s="24">
        <v>847.272216796875</v>
      </c>
      <c r="G8600" s="24">
        <v>1053.188232421875</v>
      </c>
      <c r="H8600" s="24">
        <v>602.23956298828125</v>
      </c>
    </row>
    <row r="8601" spans="1:8">
      <c r="A8601">
        <v>152</v>
      </c>
      <c r="B8601" t="s">
        <v>414</v>
      </c>
      <c r="C8601">
        <v>23</v>
      </c>
      <c r="D8601" s="24">
        <v>6907.880859375</v>
      </c>
      <c r="E8601" s="24">
        <v>1347.51904296875</v>
      </c>
      <c r="F8601" s="24">
        <v>818.04888916015625</v>
      </c>
      <c r="G8601" s="24">
        <v>1899.5589599609375</v>
      </c>
      <c r="H8601" s="24">
        <v>1254.4979248046875</v>
      </c>
    </row>
    <row r="8602" spans="1:8">
      <c r="A8602">
        <v>153</v>
      </c>
      <c r="B8602" t="s">
        <v>415</v>
      </c>
      <c r="C8602">
        <v>23</v>
      </c>
      <c r="D8602" s="24">
        <v>4418.205078125</v>
      </c>
      <c r="E8602" s="24">
        <v>707.138671875</v>
      </c>
      <c r="F8602" s="24">
        <v>714.99163818359375</v>
      </c>
      <c r="G8602" s="24">
        <v>1320.0850830078125</v>
      </c>
      <c r="H8602" s="24">
        <v>433.81167602539062</v>
      </c>
    </row>
    <row r="8603" spans="1:8">
      <c r="A8603">
        <v>154</v>
      </c>
      <c r="B8603" t="s">
        <v>416</v>
      </c>
      <c r="C8603">
        <v>23</v>
      </c>
      <c r="D8603" s="24">
        <v>2323.65234375</v>
      </c>
      <c r="E8603" s="24">
        <v>999.31292724609375</v>
      </c>
      <c r="F8603" s="24">
        <v>754.69091796875</v>
      </c>
      <c r="G8603" s="24">
        <v>495.44729614257812</v>
      </c>
      <c r="H8603" s="24">
        <v>-85.330703735351562</v>
      </c>
    </row>
    <row r="8604" spans="1:8">
      <c r="A8604">
        <v>155</v>
      </c>
      <c r="B8604" t="s">
        <v>417</v>
      </c>
      <c r="C8604">
        <v>23</v>
      </c>
      <c r="D8604" s="24">
        <v>8269.931640625</v>
      </c>
      <c r="E8604" s="24">
        <v>1137.50146484375</v>
      </c>
      <c r="F8604" s="24">
        <v>232.51292419433594</v>
      </c>
      <c r="G8604" s="24">
        <v>930.3721923828125</v>
      </c>
      <c r="H8604" s="24">
        <v>865.8533935546875</v>
      </c>
    </row>
    <row r="8605" spans="1:8">
      <c r="A8605">
        <v>156</v>
      </c>
      <c r="B8605" t="s">
        <v>418</v>
      </c>
      <c r="C8605">
        <v>23</v>
      </c>
      <c r="D8605" s="24">
        <v>7665.494140625</v>
      </c>
      <c r="E8605" s="24">
        <v>1833.2032470703125</v>
      </c>
      <c r="F8605" s="24">
        <v>603.37945556640625</v>
      </c>
      <c r="G8605" s="24">
        <v>534.42828369140625</v>
      </c>
      <c r="H8605" s="24">
        <v>298.6201171875</v>
      </c>
    </row>
    <row r="8606" spans="1:8">
      <c r="A8606">
        <v>157</v>
      </c>
      <c r="B8606" t="s">
        <v>419</v>
      </c>
      <c r="C8606">
        <v>23</v>
      </c>
      <c r="D8606" s="24">
        <v>3728.21484375</v>
      </c>
      <c r="E8606" s="24">
        <v>343.53778076171875</v>
      </c>
      <c r="F8606" s="24">
        <v>-10.09458065032959</v>
      </c>
      <c r="G8606" s="24">
        <v>929.28729248046875</v>
      </c>
      <c r="H8606" s="24">
        <v>-54.968063354492188</v>
      </c>
    </row>
    <row r="8607" spans="1:8">
      <c r="A8607">
        <v>158</v>
      </c>
      <c r="B8607" t="s">
        <v>420</v>
      </c>
      <c r="C8607">
        <v>23</v>
      </c>
      <c r="D8607" s="24">
        <v>4130.35009765625</v>
      </c>
      <c r="E8607" s="24">
        <v>601.8907470703125</v>
      </c>
      <c r="F8607" s="24">
        <v>538.0546875</v>
      </c>
      <c r="G8607" s="24">
        <v>726.41180419921875</v>
      </c>
      <c r="H8607" s="24">
        <v>510.10305786132812</v>
      </c>
    </row>
    <row r="8608" spans="1:8">
      <c r="A8608">
        <v>159</v>
      </c>
      <c r="B8608" t="s">
        <v>421</v>
      </c>
      <c r="C8608">
        <v>23</v>
      </c>
      <c r="D8608" s="24">
        <v>17187.923828125</v>
      </c>
      <c r="E8608" s="24">
        <v>6521.20703125</v>
      </c>
      <c r="F8608" s="24">
        <v>2983.158935546875</v>
      </c>
      <c r="G8608" s="24">
        <v>2173.491455078125</v>
      </c>
      <c r="H8608" s="24">
        <v>1326.9908447265625</v>
      </c>
    </row>
    <row r="8609" spans="1:8">
      <c r="A8609">
        <v>160</v>
      </c>
      <c r="B8609" t="s">
        <v>422</v>
      </c>
      <c r="C8609">
        <v>23</v>
      </c>
      <c r="D8609" s="24">
        <v>20832.798828125</v>
      </c>
      <c r="E8609" s="24">
        <v>4233.57373046875</v>
      </c>
      <c r="F8609" s="24">
        <v>1907.884521484375</v>
      </c>
      <c r="G8609" s="24">
        <v>4964.6181640625</v>
      </c>
      <c r="H8609" s="24">
        <v>2209.063720703125</v>
      </c>
    </row>
    <row r="8610" spans="1:8">
      <c r="A8610">
        <v>161</v>
      </c>
      <c r="B8610" t="s">
        <v>423</v>
      </c>
      <c r="C8610">
        <v>23</v>
      </c>
      <c r="D8610" s="24">
        <v>13602.1708984375</v>
      </c>
      <c r="E8610" s="24">
        <v>1600.8680419921875</v>
      </c>
      <c r="F8610" s="24">
        <v>1535.1131591796875</v>
      </c>
      <c r="G8610" s="24">
        <v>1859.6002197265625</v>
      </c>
      <c r="H8610" s="24">
        <v>1006.2815551757812</v>
      </c>
    </row>
    <row r="8611" spans="1:8">
      <c r="A8611">
        <v>162</v>
      </c>
      <c r="B8611" t="s">
        <v>424</v>
      </c>
      <c r="C8611">
        <v>23</v>
      </c>
      <c r="D8611" s="24">
        <v>6962.8974609375</v>
      </c>
      <c r="E8611" s="24">
        <v>1669.1116943359375</v>
      </c>
      <c r="F8611" s="24">
        <v>848.298583984375</v>
      </c>
      <c r="G8611" s="24">
        <v>191.01161193847656</v>
      </c>
      <c r="H8611" s="24">
        <v>-80.454147338867188</v>
      </c>
    </row>
    <row r="8612" spans="1:8">
      <c r="A8612">
        <v>163</v>
      </c>
      <c r="B8612" t="s">
        <v>425</v>
      </c>
      <c r="C8612">
        <v>23</v>
      </c>
      <c r="D8612" s="24">
        <v>10915.318359375</v>
      </c>
      <c r="E8612" s="24">
        <v>1917.05078125</v>
      </c>
      <c r="F8612" s="24">
        <v>1167.34716796875</v>
      </c>
      <c r="G8612" s="24">
        <v>1340.4251708984375</v>
      </c>
      <c r="H8612" s="24">
        <v>343.57199096679688</v>
      </c>
    </row>
    <row r="8613" spans="1:8">
      <c r="A8613">
        <v>164</v>
      </c>
      <c r="B8613" t="s">
        <v>426</v>
      </c>
      <c r="C8613">
        <v>23</v>
      </c>
      <c r="D8613" s="24">
        <v>9769.9326171875</v>
      </c>
      <c r="E8613" s="24">
        <v>1562.990234375</v>
      </c>
      <c r="F8613" s="24">
        <v>925.96990966796875</v>
      </c>
      <c r="G8613" s="24">
        <v>1418.6805419921875</v>
      </c>
      <c r="H8613" s="24">
        <v>1202.189697265625</v>
      </c>
    </row>
    <row r="8614" spans="1:8">
      <c r="A8614">
        <v>165</v>
      </c>
      <c r="B8614" t="s">
        <v>427</v>
      </c>
      <c r="C8614">
        <v>23</v>
      </c>
      <c r="D8614" s="24">
        <v>2989.886962890625</v>
      </c>
      <c r="E8614" s="24">
        <v>780.4951171875</v>
      </c>
      <c r="F8614" s="24">
        <v>87.607620239257812</v>
      </c>
      <c r="G8614" s="24">
        <v>1023.8637084960938</v>
      </c>
      <c r="H8614" s="24">
        <v>297.67269897460938</v>
      </c>
    </row>
    <row r="8615" spans="1:8">
      <c r="A8615">
        <v>166</v>
      </c>
      <c r="B8615" t="s">
        <v>428</v>
      </c>
      <c r="C8615">
        <v>23</v>
      </c>
      <c r="D8615" s="24">
        <v>1774.6468505859375</v>
      </c>
      <c r="E8615" s="24">
        <v>352.4820556640625</v>
      </c>
      <c r="F8615" s="24">
        <v>-86.314994812011719</v>
      </c>
      <c r="G8615" s="24">
        <v>794.10821533203125</v>
      </c>
      <c r="H8615" s="24">
        <v>283.1778564453125</v>
      </c>
    </row>
    <row r="8616" spans="1:8">
      <c r="A8616">
        <v>167</v>
      </c>
      <c r="B8616" t="s">
        <v>429</v>
      </c>
      <c r="C8616">
        <v>23</v>
      </c>
      <c r="D8616" s="24">
        <v>12471.400390625</v>
      </c>
      <c r="E8616" s="24">
        <v>1549.5531005859375</v>
      </c>
      <c r="F8616" s="24">
        <v>740.8538818359375</v>
      </c>
      <c r="G8616" s="24">
        <v>1132.57861328125</v>
      </c>
      <c r="H8616" s="24">
        <v>483.23333740234375</v>
      </c>
    </row>
    <row r="8617" spans="1:8">
      <c r="A8617">
        <v>168</v>
      </c>
      <c r="B8617" t="s">
        <v>430</v>
      </c>
      <c r="C8617">
        <v>23</v>
      </c>
      <c r="D8617" s="24">
        <v>2339.478515625</v>
      </c>
      <c r="E8617" s="24">
        <v>783.66375732421875</v>
      </c>
      <c r="F8617" s="24">
        <v>347.03585815429688</v>
      </c>
      <c r="G8617" s="24">
        <v>789.9188232421875</v>
      </c>
      <c r="H8617" s="24">
        <v>332.0010986328125</v>
      </c>
    </row>
    <row r="8618" spans="1:8">
      <c r="A8618">
        <v>169</v>
      </c>
      <c r="B8618" t="s">
        <v>431</v>
      </c>
      <c r="C8618">
        <v>23</v>
      </c>
      <c r="D8618" s="24">
        <v>13888.869140625</v>
      </c>
      <c r="E8618" s="24">
        <v>2011.7298583984375</v>
      </c>
      <c r="F8618" s="24">
        <v>1022.3709106445312</v>
      </c>
      <c r="G8618" s="24">
        <v>1605.0025634765625</v>
      </c>
      <c r="H8618" s="24">
        <v>752.55126953125</v>
      </c>
    </row>
    <row r="8619" spans="1:8">
      <c r="A8619">
        <v>170</v>
      </c>
      <c r="B8619" t="s">
        <v>432</v>
      </c>
      <c r="C8619">
        <v>23</v>
      </c>
      <c r="D8619" s="24">
        <v>6735.04345703125</v>
      </c>
      <c r="E8619" s="24">
        <v>1023.8815307617188</v>
      </c>
      <c r="F8619" s="24">
        <v>973.0101318359375</v>
      </c>
      <c r="G8619" s="24">
        <v>1206.924560546875</v>
      </c>
      <c r="H8619" s="24">
        <v>496.87973022460938</v>
      </c>
    </row>
    <row r="8620" spans="1:8">
      <c r="A8620">
        <v>171</v>
      </c>
      <c r="B8620" t="s">
        <v>433</v>
      </c>
      <c r="C8620">
        <v>23</v>
      </c>
      <c r="D8620" s="24">
        <v>10164.58203125</v>
      </c>
      <c r="E8620" s="24">
        <v>1475.3212890625</v>
      </c>
      <c r="F8620" s="24">
        <v>914.73028564453125</v>
      </c>
      <c r="G8620" s="24">
        <v>1215.2816162109375</v>
      </c>
      <c r="H8620" s="24">
        <v>615.6890869140625</v>
      </c>
    </row>
    <row r="8621" spans="1:8">
      <c r="A8621">
        <v>172</v>
      </c>
      <c r="B8621" t="s">
        <v>434</v>
      </c>
      <c r="C8621">
        <v>23</v>
      </c>
      <c r="D8621" s="24">
        <v>13146.9326171875</v>
      </c>
      <c r="E8621" s="24">
        <v>2465.740966796875</v>
      </c>
      <c r="F8621" s="24">
        <v>5099.150390625</v>
      </c>
      <c r="G8621" s="24">
        <v>10862.40234375</v>
      </c>
      <c r="H8621" s="24">
        <v>568.16754150390625</v>
      </c>
    </row>
    <row r="8622" spans="1:8">
      <c r="A8622">
        <v>173</v>
      </c>
      <c r="B8622" t="s">
        <v>435</v>
      </c>
      <c r="C8622">
        <v>23</v>
      </c>
      <c r="D8622" s="24">
        <v>32440.666015625</v>
      </c>
      <c r="E8622" s="24">
        <v>5030.6328125</v>
      </c>
      <c r="F8622" s="24">
        <v>2796.7275390625</v>
      </c>
      <c r="G8622" s="24">
        <v>3281.653564453125</v>
      </c>
      <c r="H8622" s="24">
        <v>1638.0517578125</v>
      </c>
    </row>
    <row r="8623" spans="1:8">
      <c r="A8623">
        <v>174</v>
      </c>
      <c r="B8623" t="s">
        <v>436</v>
      </c>
      <c r="C8623">
        <v>23</v>
      </c>
      <c r="D8623" s="24">
        <v>4401.8095703125</v>
      </c>
      <c r="E8623" s="24">
        <v>443.79232788085938</v>
      </c>
      <c r="F8623" s="24">
        <v>764.6353759765625</v>
      </c>
      <c r="G8623" s="24">
        <v>963.61639404296875</v>
      </c>
      <c r="H8623" s="24">
        <v>902.603759765625</v>
      </c>
    </row>
    <row r="8624" spans="1:8">
      <c r="A8624">
        <v>175</v>
      </c>
      <c r="B8624" t="s">
        <v>437</v>
      </c>
      <c r="C8624">
        <v>23</v>
      </c>
      <c r="D8624" s="24">
        <v>9751.69921875</v>
      </c>
      <c r="E8624" s="24">
        <v>1238.945068359375</v>
      </c>
      <c r="F8624" s="24">
        <v>1042.52685546875</v>
      </c>
      <c r="G8624" s="24">
        <v>1257.7939453125</v>
      </c>
      <c r="H8624" s="24">
        <v>832.167236328125</v>
      </c>
    </row>
    <row r="8625" spans="1:8">
      <c r="A8625">
        <v>176</v>
      </c>
      <c r="B8625" t="s">
        <v>438</v>
      </c>
      <c r="C8625">
        <v>23</v>
      </c>
      <c r="D8625" s="24">
        <v>5860.32080078125</v>
      </c>
      <c r="E8625" s="24">
        <v>922.1973876953125</v>
      </c>
      <c r="F8625" s="24">
        <v>497.68707275390625</v>
      </c>
      <c r="G8625" s="24">
        <v>1266.9193115234375</v>
      </c>
      <c r="H8625" s="24">
        <v>3043.150634765625</v>
      </c>
    </row>
    <row r="8626" spans="1:8">
      <c r="A8626">
        <v>177</v>
      </c>
      <c r="B8626" t="s">
        <v>439</v>
      </c>
      <c r="C8626">
        <v>23</v>
      </c>
      <c r="D8626" s="24">
        <v>10524.7626953125</v>
      </c>
      <c r="E8626" s="24">
        <v>1798.368408203125</v>
      </c>
      <c r="F8626" s="24">
        <v>555.71478271484375</v>
      </c>
      <c r="G8626" s="24">
        <v>1331.69775390625</v>
      </c>
      <c r="H8626" s="24">
        <v>1134.16259765625</v>
      </c>
    </row>
    <row r="8627" spans="1:8">
      <c r="A8627">
        <v>178</v>
      </c>
      <c r="B8627" t="s">
        <v>440</v>
      </c>
      <c r="C8627">
        <v>23</v>
      </c>
      <c r="D8627" s="24">
        <v>12594.6630859375</v>
      </c>
      <c r="E8627" s="24">
        <v>2732.747802734375</v>
      </c>
      <c r="F8627" s="24">
        <v>1836.2474365234375</v>
      </c>
      <c r="G8627" s="24">
        <v>1284.381591796875</v>
      </c>
      <c r="H8627" s="24">
        <v>2115.275390625</v>
      </c>
    </row>
    <row r="8628" spans="1:8">
      <c r="A8628">
        <v>179</v>
      </c>
      <c r="B8628" t="s">
        <v>441</v>
      </c>
      <c r="C8628">
        <v>23</v>
      </c>
      <c r="D8628" s="24">
        <v>9118.3271484375</v>
      </c>
      <c r="E8628" s="24">
        <v>1427.3935546875</v>
      </c>
      <c r="F8628" s="24">
        <v>609.8443603515625</v>
      </c>
      <c r="G8628" s="24">
        <v>976.47747802734375</v>
      </c>
      <c r="H8628" s="24">
        <v>352.8585205078125</v>
      </c>
    </row>
    <row r="8629" spans="1:8">
      <c r="A8629">
        <v>180</v>
      </c>
      <c r="B8629" t="s">
        <v>442</v>
      </c>
      <c r="C8629">
        <v>23</v>
      </c>
      <c r="D8629" s="24">
        <v>3453.074462890625</v>
      </c>
      <c r="E8629" s="24">
        <v>505.95892333984375</v>
      </c>
      <c r="F8629" s="24">
        <v>-181.93190002441406</v>
      </c>
      <c r="G8629" s="24">
        <v>710.67156982421875</v>
      </c>
      <c r="H8629" s="24">
        <v>388.77685546875</v>
      </c>
    </row>
    <row r="8630" spans="1:8">
      <c r="A8630">
        <v>181</v>
      </c>
      <c r="B8630" t="s">
        <v>443</v>
      </c>
      <c r="C8630">
        <v>23</v>
      </c>
      <c r="D8630" s="24">
        <v>8537.0634765625</v>
      </c>
      <c r="E8630" s="24">
        <v>1530.0546875</v>
      </c>
      <c r="F8630" s="24">
        <v>751.68359375</v>
      </c>
      <c r="G8630" s="24">
        <v>1707.5582275390625</v>
      </c>
      <c r="H8630" s="24">
        <v>2935.7861328125</v>
      </c>
    </row>
    <row r="8631" spans="1:8">
      <c r="A8631">
        <v>182</v>
      </c>
      <c r="B8631" t="s">
        <v>444</v>
      </c>
      <c r="C8631">
        <v>23</v>
      </c>
      <c r="D8631" s="24">
        <v>7049.353515625</v>
      </c>
      <c r="E8631" s="24">
        <v>1248.1522216796875</v>
      </c>
      <c r="F8631" s="24">
        <v>977.2633056640625</v>
      </c>
      <c r="G8631" s="24">
        <v>1012.658447265625</v>
      </c>
      <c r="H8631" s="24">
        <v>1781.8226318359375</v>
      </c>
    </row>
    <row r="8632" spans="1:8">
      <c r="A8632">
        <v>183</v>
      </c>
      <c r="B8632" t="s">
        <v>445</v>
      </c>
      <c r="C8632">
        <v>23</v>
      </c>
      <c r="D8632" s="24">
        <v>9689.1591796875</v>
      </c>
      <c r="E8632" s="24">
        <v>1433.1326904296875</v>
      </c>
      <c r="F8632" s="24">
        <v>1396.920654296875</v>
      </c>
      <c r="G8632" s="24">
        <v>1406.156005859375</v>
      </c>
      <c r="H8632" s="24">
        <v>1484.6397705078125</v>
      </c>
    </row>
    <row r="8633" spans="1:8">
      <c r="A8633">
        <v>184</v>
      </c>
      <c r="B8633" t="s">
        <v>446</v>
      </c>
      <c r="C8633">
        <v>23</v>
      </c>
      <c r="D8633" s="24">
        <v>13142.6416015625</v>
      </c>
      <c r="E8633" s="24">
        <v>2131.75634765625</v>
      </c>
      <c r="F8633" s="24">
        <v>1614.4278564453125</v>
      </c>
      <c r="G8633" s="24">
        <v>1678.23388671875</v>
      </c>
      <c r="H8633" s="24">
        <v>465.3460693359375</v>
      </c>
    </row>
    <row r="8634" spans="1:8">
      <c r="A8634">
        <v>185</v>
      </c>
      <c r="B8634" t="s">
        <v>447</v>
      </c>
      <c r="C8634">
        <v>23</v>
      </c>
      <c r="D8634" s="24">
        <v>11136.58203125</v>
      </c>
      <c r="E8634" s="24">
        <v>1891.3060302734375</v>
      </c>
      <c r="F8634" s="24">
        <v>770.4991455078125</v>
      </c>
      <c r="G8634" s="24">
        <v>1210.037841796875</v>
      </c>
      <c r="H8634" s="24">
        <v>590.53125</v>
      </c>
    </row>
    <row r="8635" spans="1:8">
      <c r="A8635">
        <v>186</v>
      </c>
      <c r="B8635" t="s">
        <v>448</v>
      </c>
      <c r="C8635">
        <v>23</v>
      </c>
      <c r="D8635" s="24">
        <v>9715.341796875</v>
      </c>
      <c r="E8635" s="24">
        <v>1962.0225830078125</v>
      </c>
      <c r="F8635" s="24">
        <v>1791.0584716796875</v>
      </c>
      <c r="G8635" s="24">
        <v>1604.5260009765625</v>
      </c>
      <c r="H8635" s="24">
        <v>272.22067260742188</v>
      </c>
    </row>
    <row r="8636" spans="1:8">
      <c r="A8636">
        <v>187</v>
      </c>
      <c r="B8636" t="s">
        <v>449</v>
      </c>
      <c r="C8636">
        <v>23</v>
      </c>
      <c r="D8636" s="24">
        <v>7971.09912109375</v>
      </c>
      <c r="E8636" s="24">
        <v>1551.2630615234375</v>
      </c>
      <c r="F8636" s="24">
        <v>996.31671142578125</v>
      </c>
      <c r="G8636" s="24">
        <v>1214.3194580078125</v>
      </c>
      <c r="H8636" s="24">
        <v>808.35150146484375</v>
      </c>
    </row>
    <row r="8637" spans="1:8">
      <c r="A8637">
        <v>188</v>
      </c>
      <c r="B8637" t="s">
        <v>450</v>
      </c>
      <c r="C8637">
        <v>23</v>
      </c>
      <c r="D8637" s="24">
        <v>6947.56884765625</v>
      </c>
      <c r="E8637" s="24">
        <v>692.02288818359375</v>
      </c>
      <c r="F8637" s="24">
        <v>512.76177978515625</v>
      </c>
      <c r="G8637" s="24">
        <v>1559.4287109375</v>
      </c>
      <c r="H8637" s="24">
        <v>4452.07763671875</v>
      </c>
    </row>
    <row r="8638" spans="1:8">
      <c r="A8638">
        <v>189</v>
      </c>
      <c r="B8638" t="s">
        <v>451</v>
      </c>
      <c r="C8638">
        <v>23</v>
      </c>
      <c r="D8638" s="24">
        <v>31418.419921875</v>
      </c>
      <c r="E8638" s="24">
        <v>5510.19873046875</v>
      </c>
      <c r="F8638" s="24">
        <v>3694.940185546875</v>
      </c>
      <c r="G8638" s="24">
        <v>4781.86669921875</v>
      </c>
      <c r="H8638" s="24">
        <v>2919.74609375</v>
      </c>
    </row>
    <row r="8639" spans="1:8">
      <c r="A8639">
        <v>190</v>
      </c>
      <c r="B8639" t="s">
        <v>452</v>
      </c>
      <c r="C8639">
        <v>23</v>
      </c>
      <c r="D8639" s="24">
        <v>5272.1259765625</v>
      </c>
      <c r="E8639" s="24">
        <v>534.28387451171875</v>
      </c>
      <c r="F8639" s="24">
        <v>334.93258666992188</v>
      </c>
      <c r="G8639" s="24">
        <v>881.5858154296875</v>
      </c>
      <c r="H8639" s="24">
        <v>746.2862548828125</v>
      </c>
    </row>
    <row r="8640" spans="1:8">
      <c r="A8640">
        <v>191</v>
      </c>
      <c r="B8640" t="s">
        <v>453</v>
      </c>
      <c r="C8640">
        <v>23</v>
      </c>
      <c r="D8640" s="24">
        <v>2391.880615234375</v>
      </c>
      <c r="E8640" s="24">
        <v>822.5435791015625</v>
      </c>
      <c r="F8640" s="24">
        <v>217.35272216796875</v>
      </c>
      <c r="G8640" s="24">
        <v>779.9051513671875</v>
      </c>
      <c r="H8640" s="24">
        <v>84.972747802734375</v>
      </c>
    </row>
    <row r="8641" spans="1:8">
      <c r="A8641">
        <v>192</v>
      </c>
      <c r="B8641" t="s">
        <v>454</v>
      </c>
      <c r="C8641">
        <v>23</v>
      </c>
      <c r="D8641" s="24">
        <v>4120.73583984375</v>
      </c>
      <c r="E8641" s="24">
        <v>902.15655517578125</v>
      </c>
      <c r="F8641" s="24">
        <v>473.77984619140625</v>
      </c>
      <c r="G8641" s="24">
        <v>690.94342041015625</v>
      </c>
      <c r="H8641" s="24">
        <v>222.07623291015625</v>
      </c>
    </row>
    <row r="8642" spans="1:8">
      <c r="A8642">
        <v>193</v>
      </c>
      <c r="B8642" t="s">
        <v>455</v>
      </c>
      <c r="C8642">
        <v>23</v>
      </c>
      <c r="D8642" s="24">
        <v>10697.6962890625</v>
      </c>
      <c r="E8642" s="24">
        <v>1638.1026611328125</v>
      </c>
      <c r="F8642" s="24">
        <v>1073.7508544921875</v>
      </c>
      <c r="G8642" s="24">
        <v>1927.7364501953125</v>
      </c>
      <c r="H8642" s="24">
        <v>529.06439208984375</v>
      </c>
    </row>
    <row r="8643" spans="1:8">
      <c r="A8643">
        <v>194</v>
      </c>
      <c r="B8643" t="s">
        <v>456</v>
      </c>
      <c r="C8643">
        <v>23</v>
      </c>
      <c r="D8643" s="24">
        <v>23919.39453125</v>
      </c>
      <c r="E8643" s="24">
        <v>3456.60546875</v>
      </c>
      <c r="F8643" s="24">
        <v>1638.8402099609375</v>
      </c>
      <c r="G8643" s="24">
        <v>2524.54736328125</v>
      </c>
      <c r="H8643" s="24">
        <v>1366.9793701171875</v>
      </c>
    </row>
    <row r="8644" spans="1:8">
      <c r="A8644">
        <v>195</v>
      </c>
      <c r="B8644" t="s">
        <v>457</v>
      </c>
      <c r="C8644">
        <v>23</v>
      </c>
      <c r="D8644" s="24">
        <v>33915.98046875</v>
      </c>
      <c r="E8644" s="24">
        <v>3816.24462890625</v>
      </c>
      <c r="F8644" s="24">
        <v>2028.538818359375</v>
      </c>
      <c r="G8644" s="24">
        <v>2082.401611328125</v>
      </c>
      <c r="H8644" s="24">
        <v>1119.7203369140625</v>
      </c>
    </row>
    <row r="8645" spans="1:8">
      <c r="A8645">
        <v>196</v>
      </c>
      <c r="B8645" t="s">
        <v>458</v>
      </c>
      <c r="C8645">
        <v>23</v>
      </c>
      <c r="D8645" s="24">
        <v>8965.4072265625</v>
      </c>
      <c r="E8645" s="24">
        <v>1578.1043701171875</v>
      </c>
      <c r="F8645" s="24">
        <v>796.2943115234375</v>
      </c>
      <c r="G8645" s="24">
        <v>1287.87890625</v>
      </c>
      <c r="H8645" s="24">
        <v>991.44879150390625</v>
      </c>
    </row>
    <row r="8646" spans="1:8">
      <c r="A8646">
        <v>197</v>
      </c>
      <c r="B8646" t="s">
        <v>459</v>
      </c>
      <c r="C8646">
        <v>23</v>
      </c>
      <c r="D8646" s="24">
        <v>9504.990234375</v>
      </c>
      <c r="E8646" s="24">
        <v>1532.509765625</v>
      </c>
      <c r="F8646" s="24">
        <v>802.11761474609375</v>
      </c>
      <c r="G8646" s="24">
        <v>1425.402587890625</v>
      </c>
      <c r="H8646" s="24">
        <v>1167.4521484375</v>
      </c>
    </row>
    <row r="8647" spans="1:8">
      <c r="A8647">
        <v>198</v>
      </c>
      <c r="B8647" t="s">
        <v>460</v>
      </c>
      <c r="C8647">
        <v>23</v>
      </c>
      <c r="D8647" s="24">
        <v>15917.5244140625</v>
      </c>
      <c r="E8647" s="24">
        <v>1340.59423828125</v>
      </c>
      <c r="F8647" s="24">
        <v>565.88690185546875</v>
      </c>
      <c r="G8647" s="24">
        <v>989.00933837890625</v>
      </c>
      <c r="H8647" s="24">
        <v>819.1478271484375</v>
      </c>
    </row>
    <row r="8648" spans="1:8">
      <c r="A8648">
        <v>199</v>
      </c>
      <c r="B8648" t="s">
        <v>461</v>
      </c>
      <c r="C8648">
        <v>23</v>
      </c>
      <c r="D8648" s="24">
        <v>5808.130859375</v>
      </c>
      <c r="E8648" s="24">
        <v>1064.3192138671875</v>
      </c>
      <c r="F8648" s="24">
        <v>198.69894409179688</v>
      </c>
      <c r="G8648" s="24">
        <v>1250.84326171875</v>
      </c>
      <c r="H8648" s="24">
        <v>585.435302734375</v>
      </c>
    </row>
    <row r="8649" spans="1:8">
      <c r="A8649">
        <v>200</v>
      </c>
      <c r="B8649" t="s">
        <v>462</v>
      </c>
      <c r="C8649">
        <v>23</v>
      </c>
      <c r="D8649" s="24">
        <v>6556.576171875</v>
      </c>
      <c r="E8649" s="24">
        <v>1325.18115234375</v>
      </c>
      <c r="F8649" s="24">
        <v>1235.2547607421875</v>
      </c>
      <c r="G8649" s="24">
        <v>1773.4342041015625</v>
      </c>
      <c r="H8649" s="24">
        <v>1465.1942138671875</v>
      </c>
    </row>
    <row r="8650" spans="1:8">
      <c r="A8650">
        <v>201</v>
      </c>
      <c r="B8650" t="s">
        <v>463</v>
      </c>
      <c r="C8650">
        <v>23</v>
      </c>
      <c r="D8650" s="24">
        <v>9687.421875</v>
      </c>
      <c r="E8650" s="24">
        <v>1765.1041259765625</v>
      </c>
      <c r="F8650" s="24">
        <v>1028.4959716796875</v>
      </c>
      <c r="G8650" s="24">
        <v>1086.5810546875</v>
      </c>
      <c r="H8650" s="24">
        <v>1265.51123046875</v>
      </c>
    </row>
    <row r="8651" spans="1:8">
      <c r="A8651">
        <v>202</v>
      </c>
      <c r="B8651" t="s">
        <v>464</v>
      </c>
      <c r="C8651">
        <v>23</v>
      </c>
      <c r="D8651" s="24">
        <v>6623.32666015625</v>
      </c>
      <c r="E8651" s="24">
        <v>673.8621826171875</v>
      </c>
      <c r="F8651" s="24">
        <v>691.36151123046875</v>
      </c>
      <c r="G8651" s="24">
        <v>1138.033203125</v>
      </c>
      <c r="H8651" s="24">
        <v>695.41845703125</v>
      </c>
    </row>
    <row r="8652" spans="1:8">
      <c r="A8652">
        <v>203</v>
      </c>
      <c r="B8652" t="s">
        <v>465</v>
      </c>
      <c r="C8652">
        <v>23</v>
      </c>
      <c r="D8652" s="24">
        <v>9315.1533203125</v>
      </c>
      <c r="E8652" s="24">
        <v>763.8660888671875</v>
      </c>
      <c r="F8652" s="24">
        <v>779.28924560546875</v>
      </c>
      <c r="G8652" s="24">
        <v>1406.31787109375</v>
      </c>
      <c r="H8652" s="24">
        <v>1625.0484619140625</v>
      </c>
    </row>
    <row r="8653" spans="1:8">
      <c r="A8653">
        <v>204</v>
      </c>
      <c r="B8653" t="s">
        <v>466</v>
      </c>
      <c r="C8653">
        <v>23</v>
      </c>
      <c r="D8653" s="24">
        <v>12167.2451171875</v>
      </c>
      <c r="E8653" s="24">
        <v>1916.9500732421875</v>
      </c>
      <c r="F8653" s="24">
        <v>1591.8240966796875</v>
      </c>
      <c r="G8653" s="24">
        <v>1930.820556640625</v>
      </c>
      <c r="H8653" s="24">
        <v>1827.6473388671875</v>
      </c>
    </row>
    <row r="8654" spans="1:8">
      <c r="A8654">
        <v>205</v>
      </c>
      <c r="B8654" t="s">
        <v>467</v>
      </c>
      <c r="C8654">
        <v>23</v>
      </c>
      <c r="D8654" s="24">
        <v>4497.24951171875</v>
      </c>
      <c r="E8654" s="24">
        <v>539.54473876953125</v>
      </c>
      <c r="F8654" s="24">
        <v>419.33221435546875</v>
      </c>
      <c r="G8654" s="24">
        <v>1276.236083984375</v>
      </c>
      <c r="H8654" s="24">
        <v>741.8355712890625</v>
      </c>
    </row>
    <row r="8655" spans="1:8">
      <c r="A8655">
        <v>206</v>
      </c>
      <c r="B8655" t="s">
        <v>468</v>
      </c>
      <c r="C8655">
        <v>23</v>
      </c>
      <c r="D8655" s="24">
        <v>6003.16650390625</v>
      </c>
      <c r="E8655" s="24">
        <v>1162.1663818359375</v>
      </c>
      <c r="F8655" s="24">
        <v>340.42532348632812</v>
      </c>
      <c r="G8655" s="24">
        <v>177.9095458984375</v>
      </c>
      <c r="H8655" s="24">
        <v>414.0399169921875</v>
      </c>
    </row>
    <row r="8656" spans="1:8">
      <c r="A8656">
        <v>207</v>
      </c>
      <c r="B8656" t="s">
        <v>469</v>
      </c>
      <c r="C8656">
        <v>23</v>
      </c>
      <c r="D8656" s="24">
        <v>31127.32421875</v>
      </c>
      <c r="E8656" s="24">
        <v>6136.78076171875</v>
      </c>
      <c r="F8656" s="24">
        <v>3939.533935546875</v>
      </c>
      <c r="G8656" s="24">
        <v>4426.5859375</v>
      </c>
      <c r="H8656" s="24">
        <v>3377.888916015625</v>
      </c>
    </row>
    <row r="8657" spans="1:8">
      <c r="A8657">
        <v>208</v>
      </c>
      <c r="B8657" t="s">
        <v>470</v>
      </c>
      <c r="C8657">
        <v>23</v>
      </c>
      <c r="D8657" s="24">
        <v>16938.771484375</v>
      </c>
      <c r="E8657" s="24">
        <v>2679.208740234375</v>
      </c>
      <c r="F8657" s="24">
        <v>1934.474365234375</v>
      </c>
      <c r="G8657" s="24">
        <v>2167.580810546875</v>
      </c>
      <c r="H8657" s="24">
        <v>2036.2808837890625</v>
      </c>
    </row>
    <row r="8658" spans="1:8">
      <c r="A8658">
        <v>209</v>
      </c>
      <c r="B8658" t="s">
        <v>471</v>
      </c>
      <c r="C8658">
        <v>23</v>
      </c>
      <c r="D8658" s="24">
        <v>10906.2236328125</v>
      </c>
      <c r="E8658" s="24">
        <v>1904.815673828125</v>
      </c>
      <c r="F8658" s="24">
        <v>1007.62109375</v>
      </c>
      <c r="G8658" s="24">
        <v>1471.0213623046875</v>
      </c>
      <c r="H8658" s="24">
        <v>-70.959510803222656</v>
      </c>
    </row>
    <row r="8659" spans="1:8">
      <c r="A8659">
        <v>210</v>
      </c>
      <c r="B8659" t="s">
        <v>472</v>
      </c>
      <c r="C8659">
        <v>23</v>
      </c>
      <c r="D8659" s="24">
        <v>19714.390625</v>
      </c>
      <c r="E8659" s="24">
        <v>3076.390625</v>
      </c>
      <c r="F8659" s="24">
        <v>1956.22705078125</v>
      </c>
      <c r="G8659" s="24">
        <v>2208.22705078125</v>
      </c>
      <c r="H8659" s="24">
        <v>854.8695068359375</v>
      </c>
    </row>
    <row r="8660" spans="1:8">
      <c r="A8660">
        <v>211</v>
      </c>
      <c r="B8660" t="s">
        <v>473</v>
      </c>
      <c r="C8660">
        <v>23</v>
      </c>
      <c r="D8660" s="24">
        <v>11367.5830078125</v>
      </c>
      <c r="E8660" s="24">
        <v>2050.3837890625</v>
      </c>
      <c r="F8660" s="24">
        <v>1277.5281982421875</v>
      </c>
      <c r="G8660" s="24">
        <v>1839.515380859375</v>
      </c>
      <c r="H8660" s="24">
        <v>824.745849609375</v>
      </c>
    </row>
    <row r="8661" spans="1:8">
      <c r="A8661">
        <v>212</v>
      </c>
      <c r="B8661" t="s">
        <v>474</v>
      </c>
      <c r="C8661">
        <v>23</v>
      </c>
      <c r="D8661" s="24">
        <v>6177.1298828125</v>
      </c>
      <c r="E8661" s="24">
        <v>701.1392822265625</v>
      </c>
      <c r="F8661" s="24">
        <v>1019.2669067382812</v>
      </c>
      <c r="G8661" s="24">
        <v>926.63238525390625</v>
      </c>
      <c r="H8661" s="24">
        <v>808.55487060546875</v>
      </c>
    </row>
    <row r="8662" spans="1:8">
      <c r="A8662">
        <v>213</v>
      </c>
      <c r="B8662" t="s">
        <v>475</v>
      </c>
      <c r="C8662">
        <v>23</v>
      </c>
      <c r="D8662" s="24">
        <v>6308.9931640625</v>
      </c>
      <c r="E8662" s="24">
        <v>940.631591796875</v>
      </c>
      <c r="F8662" s="24">
        <v>818.1412353515625</v>
      </c>
      <c r="G8662" s="24">
        <v>1107.5977783203125</v>
      </c>
      <c r="H8662" s="24">
        <v>1095.5325927734375</v>
      </c>
    </row>
    <row r="8663" spans="1:8">
      <c r="A8663">
        <v>214</v>
      </c>
      <c r="B8663" t="s">
        <v>476</v>
      </c>
      <c r="C8663">
        <v>23</v>
      </c>
      <c r="D8663" s="24">
        <v>2061.003173828125</v>
      </c>
      <c r="E8663" s="24">
        <v>742.89483642578125</v>
      </c>
      <c r="F8663" s="24">
        <v>185.57884216308594</v>
      </c>
      <c r="G8663" s="24">
        <v>1086.5450439453125</v>
      </c>
      <c r="H8663" s="24">
        <v>863.95562744140625</v>
      </c>
    </row>
    <row r="8664" spans="1:8">
      <c r="A8664">
        <v>215</v>
      </c>
      <c r="B8664" t="s">
        <v>477</v>
      </c>
      <c r="C8664">
        <v>23</v>
      </c>
      <c r="D8664" s="24">
        <v>3867.448974609375</v>
      </c>
      <c r="E8664" s="24">
        <v>638.324951171875</v>
      </c>
      <c r="F8664" s="24">
        <v>-73.443374633789062</v>
      </c>
      <c r="G8664" s="24">
        <v>359.22586059570312</v>
      </c>
      <c r="H8664" s="24">
        <v>132.30142211914062</v>
      </c>
    </row>
    <row r="8665" spans="1:8">
      <c r="A8665">
        <v>216</v>
      </c>
      <c r="B8665" t="s">
        <v>478</v>
      </c>
      <c r="C8665">
        <v>23</v>
      </c>
      <c r="D8665" s="24">
        <v>2986.445068359375</v>
      </c>
      <c r="E8665" s="24">
        <v>763.9276123046875</v>
      </c>
      <c r="F8665" s="24">
        <v>666.770751953125</v>
      </c>
      <c r="G8665" s="24">
        <v>1113.188232421875</v>
      </c>
      <c r="H8665" s="24">
        <v>743.0452880859375</v>
      </c>
    </row>
    <row r="8666" spans="1:8">
      <c r="A8666">
        <v>217</v>
      </c>
      <c r="B8666" t="s">
        <v>479</v>
      </c>
      <c r="C8666">
        <v>23</v>
      </c>
      <c r="D8666" s="24">
        <v>5853.064453125</v>
      </c>
      <c r="E8666" s="24">
        <v>1214.3834228515625</v>
      </c>
      <c r="F8666" s="24">
        <v>834.9615478515625</v>
      </c>
      <c r="G8666" s="24">
        <v>1220.1231689453125</v>
      </c>
      <c r="H8666" s="24">
        <v>764.88214111328125</v>
      </c>
    </row>
    <row r="8667" spans="1:8">
      <c r="A8667">
        <v>218</v>
      </c>
      <c r="B8667" t="s">
        <v>480</v>
      </c>
      <c r="C8667">
        <v>23</v>
      </c>
      <c r="D8667" s="24">
        <v>12414.240234375</v>
      </c>
      <c r="E8667" s="24">
        <v>2115.65966796875</v>
      </c>
      <c r="F8667" s="24">
        <v>1509.5648193359375</v>
      </c>
      <c r="G8667" s="24">
        <v>1665.8577880859375</v>
      </c>
      <c r="H8667" s="24">
        <v>476.72018432617188</v>
      </c>
    </row>
    <row r="8668" spans="1:8">
      <c r="A8668">
        <v>219</v>
      </c>
      <c r="B8668" t="s">
        <v>481</v>
      </c>
      <c r="C8668">
        <v>23</v>
      </c>
      <c r="D8668" s="24">
        <v>10031.1787109375</v>
      </c>
      <c r="E8668" s="24">
        <v>1369.6541748046875</v>
      </c>
      <c r="F8668" s="24">
        <v>1001.6515502929688</v>
      </c>
      <c r="G8668" s="24">
        <v>1373.8232421875</v>
      </c>
      <c r="H8668" s="24">
        <v>875.00238037109375</v>
      </c>
    </row>
    <row r="8669" spans="1:8">
      <c r="A8669">
        <v>220</v>
      </c>
      <c r="B8669" t="s">
        <v>482</v>
      </c>
      <c r="C8669">
        <v>23</v>
      </c>
      <c r="D8669" s="24">
        <v>12918.24609375</v>
      </c>
      <c r="E8669" s="24">
        <v>1684.6807861328125</v>
      </c>
      <c r="F8669" s="24">
        <v>1013.1029052734375</v>
      </c>
      <c r="G8669" s="24">
        <v>1519.4166259765625</v>
      </c>
      <c r="H8669" s="24">
        <v>445.64968872070312</v>
      </c>
    </row>
    <row r="8670" spans="1:8">
      <c r="A8670">
        <v>221</v>
      </c>
      <c r="B8670" t="s">
        <v>483</v>
      </c>
      <c r="C8670">
        <v>23</v>
      </c>
      <c r="D8670" s="24">
        <v>5498.6337890625</v>
      </c>
      <c r="E8670" s="24">
        <v>901.7247314453125</v>
      </c>
      <c r="F8670" s="24">
        <v>479.16384887695312</v>
      </c>
      <c r="G8670" s="24">
        <v>918.82855224609375</v>
      </c>
      <c r="H8670" s="24">
        <v>-2541.697265625</v>
      </c>
    </row>
    <row r="8671" spans="1:8">
      <c r="A8671">
        <v>222</v>
      </c>
      <c r="B8671" t="s">
        <v>484</v>
      </c>
      <c r="C8671">
        <v>23</v>
      </c>
      <c r="D8671" s="24">
        <v>30213.259765625</v>
      </c>
      <c r="E8671" s="24">
        <v>4433.98486328125</v>
      </c>
      <c r="F8671" s="24">
        <v>2811.7626953125</v>
      </c>
      <c r="G8671" s="24">
        <v>3483.097900390625</v>
      </c>
      <c r="H8671" s="24">
        <v>977.65765380859375</v>
      </c>
    </row>
    <row r="8672" spans="1:8">
      <c r="A8672">
        <v>223</v>
      </c>
      <c r="B8672" t="s">
        <v>485</v>
      </c>
      <c r="C8672">
        <v>23</v>
      </c>
      <c r="D8672" s="24">
        <v>12902.333984375</v>
      </c>
      <c r="E8672" s="24">
        <v>2358.9638671875</v>
      </c>
      <c r="F8672" s="24">
        <v>1984.4921875</v>
      </c>
      <c r="G8672" s="24">
        <v>2911.520263671875</v>
      </c>
      <c r="H8672" s="24">
        <v>992.36181640625</v>
      </c>
    </row>
    <row r="8673" spans="1:8">
      <c r="A8673">
        <v>224</v>
      </c>
      <c r="B8673" t="s">
        <v>486</v>
      </c>
      <c r="C8673">
        <v>23</v>
      </c>
      <c r="D8673" s="24">
        <v>15843.8427734375</v>
      </c>
      <c r="E8673" s="24">
        <v>2180.980712890625</v>
      </c>
      <c r="F8673" s="24">
        <v>1497.8953857421875</v>
      </c>
      <c r="G8673" s="24">
        <v>1971.3397216796875</v>
      </c>
      <c r="H8673" s="24">
        <v>1194.36083984375</v>
      </c>
    </row>
    <row r="8674" spans="1:8">
      <c r="A8674">
        <v>225</v>
      </c>
      <c r="B8674" t="s">
        <v>487</v>
      </c>
      <c r="C8674">
        <v>23</v>
      </c>
      <c r="D8674" s="24">
        <v>22499.787109375</v>
      </c>
      <c r="E8674" s="24">
        <v>3254.819580078125</v>
      </c>
      <c r="F8674" s="24">
        <v>2309.109619140625</v>
      </c>
      <c r="G8674" s="24">
        <v>2007.454833984375</v>
      </c>
      <c r="H8674" s="24">
        <v>1438.0457763671875</v>
      </c>
    </row>
    <row r="8675" spans="1:8">
      <c r="A8675">
        <v>226</v>
      </c>
      <c r="B8675" t="s">
        <v>488</v>
      </c>
      <c r="C8675">
        <v>23</v>
      </c>
      <c r="D8675" s="24">
        <v>22338.34765625</v>
      </c>
      <c r="E8675" s="24">
        <v>3104.01123046875</v>
      </c>
      <c r="F8675" s="24">
        <v>2345.020751953125</v>
      </c>
      <c r="G8675" s="24">
        <v>1679.97412109375</v>
      </c>
      <c r="H8675" s="24">
        <v>1778.9801025390625</v>
      </c>
    </row>
    <row r="8676" spans="1:8">
      <c r="A8676">
        <v>227</v>
      </c>
      <c r="B8676" t="s">
        <v>489</v>
      </c>
      <c r="C8676">
        <v>23</v>
      </c>
      <c r="D8676" s="24">
        <v>11700.83984375</v>
      </c>
      <c r="E8676" s="24">
        <v>1589.5404052734375</v>
      </c>
      <c r="F8676" s="24">
        <v>1205.1531982421875</v>
      </c>
      <c r="G8676" s="24">
        <v>629.28717041015625</v>
      </c>
      <c r="H8676" s="24">
        <v>64.904541015625</v>
      </c>
    </row>
    <row r="8677" spans="1:8">
      <c r="A8677">
        <v>228</v>
      </c>
      <c r="B8677" t="s">
        <v>490</v>
      </c>
      <c r="C8677">
        <v>23</v>
      </c>
      <c r="D8677" s="24">
        <v>8478.4814453125</v>
      </c>
      <c r="E8677" s="24">
        <v>836.1865234375</v>
      </c>
      <c r="F8677" s="24">
        <v>725.11151123046875</v>
      </c>
      <c r="G8677" s="24">
        <v>1075.9058837890625</v>
      </c>
      <c r="H8677" s="24">
        <v>-1153.794189453125</v>
      </c>
    </row>
    <row r="8678" spans="1:8">
      <c r="A8678">
        <v>229</v>
      </c>
      <c r="B8678" t="s">
        <v>491</v>
      </c>
      <c r="C8678">
        <v>23</v>
      </c>
      <c r="D8678" s="24">
        <v>14734.1142578125</v>
      </c>
      <c r="E8678" s="24">
        <v>1882.2091064453125</v>
      </c>
      <c r="F8678" s="24">
        <v>1657.231689453125</v>
      </c>
      <c r="G8678" s="24">
        <v>2469.787353515625</v>
      </c>
      <c r="H8678" s="24">
        <v>707.162841796875</v>
      </c>
    </row>
    <row r="8679" spans="1:8">
      <c r="A8679">
        <v>230</v>
      </c>
      <c r="B8679" t="s">
        <v>492</v>
      </c>
      <c r="C8679">
        <v>23</v>
      </c>
      <c r="D8679" s="24">
        <v>9194.4013671875</v>
      </c>
      <c r="E8679" s="24">
        <v>1296.0404052734375</v>
      </c>
      <c r="F8679" s="24">
        <v>976.98321533203125</v>
      </c>
      <c r="G8679" s="24">
        <v>1323.276611328125</v>
      </c>
      <c r="H8679" s="24">
        <v>908.3450927734375</v>
      </c>
    </row>
    <row r="8680" spans="1:8">
      <c r="A8680">
        <v>231</v>
      </c>
      <c r="B8680" t="s">
        <v>493</v>
      </c>
      <c r="C8680">
        <v>23</v>
      </c>
      <c r="D8680" s="24">
        <v>16013.0966796875</v>
      </c>
      <c r="E8680" s="24">
        <v>3915.17822265625</v>
      </c>
      <c r="F8680" s="24">
        <v>775.72906494140625</v>
      </c>
      <c r="G8680" s="24">
        <v>1162.380126953125</v>
      </c>
      <c r="H8680" s="24">
        <v>755.0645751953125</v>
      </c>
    </row>
    <row r="8681" spans="1:8">
      <c r="A8681">
        <v>232</v>
      </c>
      <c r="B8681" t="s">
        <v>494</v>
      </c>
      <c r="C8681">
        <v>23</v>
      </c>
      <c r="D8681" s="24">
        <v>11673.19140625</v>
      </c>
      <c r="E8681" s="24">
        <v>2216.201171875</v>
      </c>
      <c r="F8681" s="24">
        <v>2328.78759765625</v>
      </c>
      <c r="G8681" s="24">
        <v>2221.3154296875</v>
      </c>
      <c r="H8681" s="24">
        <v>1908.9300537109375</v>
      </c>
    </row>
    <row r="8682" spans="1:8">
      <c r="A8682">
        <v>233</v>
      </c>
      <c r="B8682" t="s">
        <v>495</v>
      </c>
      <c r="C8682">
        <v>23</v>
      </c>
      <c r="D8682" s="24">
        <v>2732.820556640625</v>
      </c>
      <c r="E8682" s="24">
        <v>460.06463623046875</v>
      </c>
      <c r="F8682" s="24">
        <v>543.7076416015625</v>
      </c>
      <c r="G8682" s="24">
        <v>654.53704833984375</v>
      </c>
      <c r="H8682" s="24">
        <v>519.594482421875</v>
      </c>
    </row>
    <row r="8683" spans="1:8">
      <c r="A8683">
        <v>234</v>
      </c>
      <c r="B8683" t="s">
        <v>496</v>
      </c>
      <c r="C8683">
        <v>23</v>
      </c>
      <c r="D8683" s="24">
        <v>8271.44140625</v>
      </c>
      <c r="E8683" s="24">
        <v>1118.6029052734375</v>
      </c>
      <c r="F8683" s="24">
        <v>572.071044921875</v>
      </c>
      <c r="G8683" s="24">
        <v>1416.4342041015625</v>
      </c>
      <c r="H8683" s="24">
        <v>1470.282470703125</v>
      </c>
    </row>
    <row r="8684" spans="1:8">
      <c r="A8684">
        <v>235</v>
      </c>
      <c r="B8684" t="s">
        <v>497</v>
      </c>
      <c r="C8684">
        <v>23</v>
      </c>
      <c r="D8684" s="24">
        <v>13378.5390625</v>
      </c>
      <c r="E8684" s="24">
        <v>2230.1689453125</v>
      </c>
      <c r="F8684" s="24">
        <v>1725.911865234375</v>
      </c>
      <c r="G8684" s="24">
        <v>1774.9107666015625</v>
      </c>
      <c r="H8684" s="24">
        <v>1545.4798583984375</v>
      </c>
    </row>
    <row r="8685" spans="1:8">
      <c r="A8685">
        <v>236</v>
      </c>
      <c r="B8685" t="s">
        <v>498</v>
      </c>
      <c r="C8685">
        <v>23</v>
      </c>
      <c r="D8685" s="24">
        <v>10509.015625</v>
      </c>
      <c r="E8685" s="24">
        <v>1588.5987548828125</v>
      </c>
      <c r="F8685" s="24">
        <v>915.912841796875</v>
      </c>
      <c r="G8685" s="24">
        <v>1405.3646240234375</v>
      </c>
      <c r="H8685" s="24">
        <v>331.21530151367188</v>
      </c>
    </row>
    <row r="8686" spans="1:8">
      <c r="A8686">
        <v>237</v>
      </c>
      <c r="B8686" t="s">
        <v>499</v>
      </c>
      <c r="C8686">
        <v>23</v>
      </c>
      <c r="D8686" s="24">
        <v>2450.093017578125</v>
      </c>
      <c r="E8686" s="24">
        <v>422.64117431640625</v>
      </c>
      <c r="F8686" s="24">
        <v>-36.231422424316406</v>
      </c>
      <c r="G8686" s="24">
        <v>661.73626708984375</v>
      </c>
      <c r="H8686" s="24">
        <v>-2.4182469844818115</v>
      </c>
    </row>
    <row r="8687" spans="1:8">
      <c r="A8687">
        <v>238</v>
      </c>
      <c r="B8687" t="s">
        <v>500</v>
      </c>
      <c r="C8687">
        <v>23</v>
      </c>
      <c r="D8687" s="24">
        <v>4339.681640625</v>
      </c>
      <c r="E8687" s="24">
        <v>769.45550537109375</v>
      </c>
      <c r="F8687" s="24">
        <v>305.85653686523438</v>
      </c>
      <c r="G8687" s="24">
        <v>915.43157958984375</v>
      </c>
      <c r="H8687" s="24">
        <v>237.45346069335938</v>
      </c>
    </row>
    <row r="8688" spans="1:8">
      <c r="A8688">
        <v>239</v>
      </c>
      <c r="B8688" t="s">
        <v>501</v>
      </c>
      <c r="C8688">
        <v>23</v>
      </c>
      <c r="D8688" s="24">
        <v>2608.678466796875</v>
      </c>
      <c r="E8688" s="24">
        <v>284.17727661132812</v>
      </c>
      <c r="F8688" s="24">
        <v>172.31613159179688</v>
      </c>
      <c r="G8688" s="24">
        <v>1031.849853515625</v>
      </c>
      <c r="H8688" s="24">
        <v>363.05648803710938</v>
      </c>
    </row>
    <row r="8689" spans="1:8">
      <c r="A8689">
        <v>240</v>
      </c>
      <c r="B8689" t="s">
        <v>502</v>
      </c>
      <c r="C8689">
        <v>23</v>
      </c>
      <c r="D8689" s="24">
        <v>699.47186279296875</v>
      </c>
      <c r="E8689" s="24">
        <v>431.52505493164062</v>
      </c>
      <c r="F8689" s="24">
        <v>199.1036376953125</v>
      </c>
      <c r="G8689" s="24">
        <v>871.6005859375</v>
      </c>
      <c r="H8689" s="24">
        <v>1873.05029296875</v>
      </c>
    </row>
    <row r="8690" spans="1:8">
      <c r="A8690">
        <v>241</v>
      </c>
      <c r="B8690" t="s">
        <v>503</v>
      </c>
      <c r="C8690">
        <v>23</v>
      </c>
      <c r="D8690" s="24">
        <v>14981.2041015625</v>
      </c>
      <c r="E8690" s="24">
        <v>2487.5029296875</v>
      </c>
      <c r="F8690" s="24">
        <v>1321.1209716796875</v>
      </c>
      <c r="G8690" s="24">
        <v>1844.0836181640625</v>
      </c>
      <c r="H8690" s="24">
        <v>1340.469970703125</v>
      </c>
    </row>
    <row r="8691" spans="1:8">
      <c r="A8691">
        <v>242</v>
      </c>
      <c r="B8691" t="s">
        <v>504</v>
      </c>
      <c r="C8691">
        <v>23</v>
      </c>
      <c r="D8691" s="24">
        <v>17518.53125</v>
      </c>
      <c r="E8691" s="24">
        <v>2317.44140625</v>
      </c>
      <c r="F8691" s="24">
        <v>1093.4410400390625</v>
      </c>
      <c r="G8691" s="24">
        <v>1708.2503662109375</v>
      </c>
      <c r="H8691" s="24">
        <v>778.55279541015625</v>
      </c>
    </row>
    <row r="8692" spans="1:8">
      <c r="A8692">
        <v>243</v>
      </c>
      <c r="B8692" t="s">
        <v>505</v>
      </c>
      <c r="C8692">
        <v>23</v>
      </c>
      <c r="D8692" s="24">
        <v>10416.904296875</v>
      </c>
      <c r="E8692" s="24">
        <v>1696.069091796875</v>
      </c>
      <c r="F8692" s="24">
        <v>1005.4332885742188</v>
      </c>
      <c r="G8692" s="24">
        <v>1303.96923828125</v>
      </c>
      <c r="H8692" s="24">
        <v>1031.884521484375</v>
      </c>
    </row>
    <row r="8693" spans="1:8">
      <c r="A8693">
        <v>244</v>
      </c>
      <c r="B8693" t="s">
        <v>506</v>
      </c>
      <c r="C8693">
        <v>23</v>
      </c>
      <c r="D8693" s="24">
        <v>20975.685546875</v>
      </c>
      <c r="E8693" s="24">
        <v>3571.787109375</v>
      </c>
      <c r="F8693" s="24">
        <v>1623.8533935546875</v>
      </c>
      <c r="G8693" s="24">
        <v>2388.568359375</v>
      </c>
      <c r="H8693" s="24">
        <v>1038.62646484375</v>
      </c>
    </row>
    <row r="8694" spans="1:8">
      <c r="A8694">
        <v>245</v>
      </c>
      <c r="B8694" t="s">
        <v>507</v>
      </c>
      <c r="C8694">
        <v>23</v>
      </c>
      <c r="D8694" s="24">
        <v>7561.03271484375</v>
      </c>
      <c r="E8694" s="24">
        <v>882.94390869140625</v>
      </c>
      <c r="F8694" s="24">
        <v>433.24301147460938</v>
      </c>
      <c r="G8694" s="24">
        <v>1133.3411865234375</v>
      </c>
      <c r="H8694" s="24">
        <v>827.59478759765625</v>
      </c>
    </row>
    <row r="8695" spans="1:8">
      <c r="A8695">
        <v>246</v>
      </c>
      <c r="B8695" t="s">
        <v>508</v>
      </c>
      <c r="C8695">
        <v>23</v>
      </c>
      <c r="D8695" s="24">
        <v>10009.8916015625</v>
      </c>
      <c r="E8695" s="24">
        <v>1385.7664794921875</v>
      </c>
      <c r="F8695" s="24">
        <v>-905.3861083984375</v>
      </c>
      <c r="G8695" s="24">
        <v>-3024.84228515625</v>
      </c>
      <c r="H8695" s="24">
        <v>-863.5931396484375</v>
      </c>
    </row>
    <row r="8696" spans="1:8">
      <c r="A8696">
        <v>247</v>
      </c>
      <c r="B8696" t="s">
        <v>509</v>
      </c>
      <c r="C8696">
        <v>23</v>
      </c>
      <c r="D8696" s="24">
        <v>9559.4833984375</v>
      </c>
      <c r="E8696" s="24">
        <v>774.3382568359375</v>
      </c>
      <c r="F8696" s="24">
        <v>195.17623901367188</v>
      </c>
      <c r="G8696" s="24">
        <v>542.7354736328125</v>
      </c>
      <c r="H8696" s="24">
        <v>418.8345947265625</v>
      </c>
    </row>
    <row r="8697" spans="1:8">
      <c r="A8697">
        <v>248</v>
      </c>
      <c r="B8697" t="s">
        <v>510</v>
      </c>
      <c r="C8697">
        <v>23</v>
      </c>
      <c r="D8697" s="24">
        <v>19802.451171875</v>
      </c>
      <c r="E8697" s="24">
        <v>2700.572265625</v>
      </c>
      <c r="F8697" s="24">
        <v>1794.973876953125</v>
      </c>
      <c r="G8697" s="24">
        <v>1764.3768310546875</v>
      </c>
      <c r="H8697" s="24">
        <v>1122.18115234375</v>
      </c>
    </row>
    <row r="8698" spans="1:8">
      <c r="A8698">
        <v>249</v>
      </c>
      <c r="B8698" t="s">
        <v>511</v>
      </c>
      <c r="C8698">
        <v>23</v>
      </c>
      <c r="D8698" s="24">
        <v>6317.7119140625</v>
      </c>
      <c r="E8698" s="24">
        <v>684.7139892578125</v>
      </c>
      <c r="F8698" s="24">
        <v>208.64128112792969</v>
      </c>
      <c r="G8698" s="24">
        <v>1021.9095458984375</v>
      </c>
      <c r="H8698" s="24">
        <v>331.72216796875</v>
      </c>
    </row>
    <row r="8699" spans="1:8">
      <c r="A8699">
        <v>250</v>
      </c>
      <c r="B8699" t="s">
        <v>512</v>
      </c>
      <c r="C8699">
        <v>23</v>
      </c>
      <c r="D8699" s="24">
        <v>36496.82421875</v>
      </c>
      <c r="E8699" s="24">
        <v>4617.46240234375</v>
      </c>
      <c r="F8699" s="24">
        <v>2871.2685546875</v>
      </c>
      <c r="G8699" s="24">
        <v>4282.6162109375</v>
      </c>
      <c r="H8699" s="24">
        <v>2034.6676025390625</v>
      </c>
    </row>
    <row r="8700" spans="1:8">
      <c r="A8700">
        <v>251</v>
      </c>
      <c r="B8700" t="s">
        <v>513</v>
      </c>
      <c r="C8700">
        <v>23</v>
      </c>
      <c r="D8700" s="24">
        <v>5259.28466796875</v>
      </c>
      <c r="E8700" s="24">
        <v>612.78680419921875</v>
      </c>
      <c r="F8700" s="24">
        <v>885.338134765625</v>
      </c>
      <c r="G8700" s="24">
        <v>687.2623291015625</v>
      </c>
      <c r="H8700" s="24">
        <v>529.60235595703125</v>
      </c>
    </row>
    <row r="8701" spans="1:8">
      <c r="A8701">
        <v>252</v>
      </c>
      <c r="B8701" t="s">
        <v>514</v>
      </c>
      <c r="C8701">
        <v>23</v>
      </c>
      <c r="D8701" s="24">
        <v>7455.439453125</v>
      </c>
      <c r="E8701" s="24">
        <v>1719.7515869140625</v>
      </c>
      <c r="F8701" s="24">
        <v>1371.150390625</v>
      </c>
      <c r="G8701" s="24">
        <v>1681.542724609375</v>
      </c>
      <c r="H8701" s="24">
        <v>587.1165771484375</v>
      </c>
    </row>
    <row r="8702" spans="1:8">
      <c r="A8702">
        <v>253</v>
      </c>
      <c r="B8702" t="s">
        <v>515</v>
      </c>
      <c r="C8702">
        <v>23</v>
      </c>
      <c r="D8702" s="24">
        <v>14756.087890625</v>
      </c>
      <c r="E8702" s="24">
        <v>3177.667724609375</v>
      </c>
      <c r="F8702" s="24">
        <v>2082.286376953125</v>
      </c>
      <c r="G8702" s="24">
        <v>3511.2158203125</v>
      </c>
      <c r="H8702" s="24">
        <v>2231.4921875</v>
      </c>
    </row>
    <row r="8703" spans="1:8">
      <c r="A8703">
        <v>254</v>
      </c>
      <c r="B8703" t="s">
        <v>516</v>
      </c>
      <c r="C8703">
        <v>23</v>
      </c>
      <c r="D8703" s="24">
        <v>5165.052734375</v>
      </c>
      <c r="E8703" s="24">
        <v>854.05035400390625</v>
      </c>
      <c r="F8703" s="24">
        <v>567.7152099609375</v>
      </c>
      <c r="G8703" s="24">
        <v>178.82389831542969</v>
      </c>
      <c r="H8703" s="24">
        <v>343.19805908203125</v>
      </c>
    </row>
    <row r="8704" spans="1:8">
      <c r="A8704">
        <v>255</v>
      </c>
      <c r="B8704" t="s">
        <v>517</v>
      </c>
      <c r="C8704">
        <v>23</v>
      </c>
      <c r="D8704" s="24">
        <v>8316.412109375</v>
      </c>
      <c r="E8704" s="24">
        <v>1945.766357421875</v>
      </c>
      <c r="F8704" s="24">
        <v>-464.26885986328125</v>
      </c>
      <c r="G8704" s="24">
        <v>-338.0308837890625</v>
      </c>
      <c r="H8704" s="24">
        <v>-1596.8074951171875</v>
      </c>
    </row>
    <row r="8705" spans="1:8">
      <c r="A8705">
        <v>256</v>
      </c>
      <c r="B8705" t="s">
        <v>518</v>
      </c>
      <c r="C8705">
        <v>23</v>
      </c>
      <c r="D8705" s="24">
        <v>14110.6435546875</v>
      </c>
      <c r="E8705" s="24">
        <v>2004.7164306640625</v>
      </c>
      <c r="F8705" s="24">
        <v>1214.6474609375</v>
      </c>
      <c r="G8705" s="24">
        <v>962.13427734375</v>
      </c>
      <c r="H8705" s="24">
        <v>1567.811767578125</v>
      </c>
    </row>
    <row r="8706" spans="1:8">
      <c r="A8706">
        <v>257</v>
      </c>
      <c r="B8706" t="s">
        <v>519</v>
      </c>
      <c r="C8706">
        <v>23</v>
      </c>
      <c r="D8706" s="24">
        <v>2690.493408203125</v>
      </c>
      <c r="E8706" s="24">
        <v>333.15731811523438</v>
      </c>
      <c r="F8706" s="24">
        <v>751.94378662109375</v>
      </c>
      <c r="G8706" s="24">
        <v>326.70745849609375</v>
      </c>
      <c r="H8706" s="24">
        <v>874.09796142578125</v>
      </c>
    </row>
    <row r="8707" spans="1:8">
      <c r="A8707">
        <v>258</v>
      </c>
      <c r="B8707" t="s">
        <v>520</v>
      </c>
      <c r="C8707">
        <v>23</v>
      </c>
      <c r="D8707" s="24">
        <v>8236.49609375</v>
      </c>
      <c r="E8707" s="24">
        <v>1376.75634765625</v>
      </c>
      <c r="F8707" s="24">
        <v>451.099365234375</v>
      </c>
      <c r="G8707" s="24">
        <v>1282.635009765625</v>
      </c>
      <c r="H8707" s="24">
        <v>1075.119140625</v>
      </c>
    </row>
    <row r="8708" spans="1:8">
      <c r="A8708">
        <v>259</v>
      </c>
      <c r="B8708" t="s">
        <v>521</v>
      </c>
      <c r="C8708">
        <v>23</v>
      </c>
      <c r="D8708" s="24">
        <v>3237.607421875</v>
      </c>
      <c r="E8708" s="24">
        <v>163.29330444335938</v>
      </c>
      <c r="F8708" s="24">
        <v>479.71713256835938</v>
      </c>
      <c r="G8708" s="24">
        <v>486.76876831054688</v>
      </c>
      <c r="H8708" s="24">
        <v>351.4237060546875</v>
      </c>
    </row>
    <row r="8709" spans="1:8">
      <c r="A8709">
        <v>260</v>
      </c>
      <c r="B8709" t="s">
        <v>522</v>
      </c>
      <c r="C8709">
        <v>23</v>
      </c>
      <c r="D8709" s="24">
        <v>5331.82470703125</v>
      </c>
      <c r="E8709" s="24">
        <v>1045.2918701171875</v>
      </c>
      <c r="F8709" s="24">
        <v>681.39276123046875</v>
      </c>
      <c r="G8709" s="24">
        <v>1345.137939453125</v>
      </c>
      <c r="H8709" s="24">
        <v>529.865234375</v>
      </c>
    </row>
    <row r="8710" spans="1:8">
      <c r="A8710">
        <v>261</v>
      </c>
      <c r="B8710" t="s">
        <v>523</v>
      </c>
      <c r="C8710">
        <v>23</v>
      </c>
      <c r="D8710" s="24">
        <v>-853.76409912109375</v>
      </c>
      <c r="E8710" s="24">
        <v>-33.550521850585938</v>
      </c>
      <c r="F8710" s="24">
        <v>434.46780395507812</v>
      </c>
      <c r="G8710" s="24">
        <v>148.07150268554688</v>
      </c>
      <c r="H8710" s="24">
        <v>614.82305908203125</v>
      </c>
    </row>
    <row r="8711" spans="1:8">
      <c r="A8711">
        <v>262</v>
      </c>
      <c r="B8711" t="s">
        <v>524</v>
      </c>
      <c r="C8711">
        <v>23</v>
      </c>
      <c r="D8711" s="24">
        <v>2568.068359375</v>
      </c>
      <c r="E8711" s="24">
        <v>375.84078979492188</v>
      </c>
      <c r="F8711" s="24">
        <v>444.98696899414062</v>
      </c>
      <c r="G8711" s="24">
        <v>551.31195068359375</v>
      </c>
      <c r="H8711" s="24">
        <v>279.94366455078125</v>
      </c>
    </row>
    <row r="8712" spans="1:8">
      <c r="A8712">
        <v>263</v>
      </c>
      <c r="B8712" t="s">
        <v>525</v>
      </c>
      <c r="C8712">
        <v>23</v>
      </c>
      <c r="D8712" s="24">
        <v>2178.208740234375</v>
      </c>
      <c r="E8712" s="24">
        <v>247.48834228515625</v>
      </c>
      <c r="F8712" s="24">
        <v>282.30764770507812</v>
      </c>
      <c r="G8712" s="24">
        <v>140.98561096191406</v>
      </c>
      <c r="H8712" s="24">
        <v>335.49066162109375</v>
      </c>
    </row>
    <row r="8713" spans="1:8">
      <c r="A8713">
        <v>264</v>
      </c>
      <c r="B8713" t="s">
        <v>526</v>
      </c>
      <c r="C8713">
        <v>23</v>
      </c>
      <c r="D8713" s="24">
        <v>4492.90478515625</v>
      </c>
      <c r="E8713" s="24">
        <v>811.8646240234375</v>
      </c>
      <c r="F8713" s="24">
        <v>898.1904296875</v>
      </c>
      <c r="G8713" s="24">
        <v>1122.0963134765625</v>
      </c>
      <c r="H8713" s="24">
        <v>-23.022855758666992</v>
      </c>
    </row>
    <row r="8714" spans="1:8">
      <c r="A8714">
        <v>265</v>
      </c>
      <c r="B8714" t="s">
        <v>527</v>
      </c>
      <c r="C8714">
        <v>23</v>
      </c>
      <c r="D8714" s="24">
        <v>22045.59765625</v>
      </c>
      <c r="E8714" s="24">
        <v>3120.876953125</v>
      </c>
      <c r="F8714" s="24">
        <v>1560.8023681640625</v>
      </c>
      <c r="G8714" s="24">
        <v>2221.02880859375</v>
      </c>
      <c r="H8714" s="24">
        <v>888.2265625</v>
      </c>
    </row>
    <row r="8715" spans="1:8">
      <c r="A8715">
        <v>266</v>
      </c>
      <c r="B8715" t="s">
        <v>528</v>
      </c>
      <c r="C8715">
        <v>23</v>
      </c>
      <c r="D8715" s="24">
        <v>21973.439453125</v>
      </c>
      <c r="E8715" s="24">
        <v>3258.99365234375</v>
      </c>
      <c r="F8715" s="24">
        <v>1989.8587646484375</v>
      </c>
      <c r="G8715" s="24">
        <v>2598.564208984375</v>
      </c>
      <c r="H8715" s="24">
        <v>1062.7459716796875</v>
      </c>
    </row>
    <row r="8716" spans="1:8">
      <c r="A8716">
        <v>267</v>
      </c>
      <c r="B8716" t="s">
        <v>529</v>
      </c>
      <c r="C8716">
        <v>23</v>
      </c>
      <c r="D8716" s="24">
        <v>7748.93017578125</v>
      </c>
      <c r="E8716" s="24">
        <v>1440.545166015625</v>
      </c>
      <c r="F8716" s="24">
        <v>809.433349609375</v>
      </c>
      <c r="G8716" s="24">
        <v>1024.2442626953125</v>
      </c>
      <c r="H8716" s="24">
        <v>855.7999267578125</v>
      </c>
    </row>
    <row r="8717" spans="1:8">
      <c r="A8717">
        <v>268</v>
      </c>
      <c r="B8717" t="s">
        <v>530</v>
      </c>
      <c r="C8717">
        <v>23</v>
      </c>
      <c r="D8717" s="24">
        <v>13826.4072265625</v>
      </c>
      <c r="E8717" s="24">
        <v>2286.0927734375</v>
      </c>
      <c r="F8717" s="24">
        <v>1486.4971923828125</v>
      </c>
      <c r="G8717" s="24">
        <v>1562.8375244140625</v>
      </c>
      <c r="H8717" s="24">
        <v>815.32305908203125</v>
      </c>
    </row>
    <row r="8718" spans="1:8">
      <c r="A8718">
        <v>269</v>
      </c>
      <c r="B8718" t="s">
        <v>531</v>
      </c>
      <c r="C8718">
        <v>23</v>
      </c>
      <c r="D8718" s="24">
        <v>3121.082275390625</v>
      </c>
      <c r="E8718" s="24">
        <v>894.6416015625</v>
      </c>
      <c r="F8718" s="24">
        <v>507.44802856445312</v>
      </c>
      <c r="G8718" s="24">
        <v>742.2532958984375</v>
      </c>
      <c r="H8718" s="24">
        <v>1016.3070678710938</v>
      </c>
    </row>
    <row r="8719" spans="1:8">
      <c r="A8719">
        <v>270</v>
      </c>
      <c r="B8719" t="s">
        <v>532</v>
      </c>
      <c r="C8719">
        <v>23</v>
      </c>
      <c r="D8719" s="24">
        <v>19734.8828125</v>
      </c>
      <c r="E8719" s="24">
        <v>3733.633544921875</v>
      </c>
      <c r="F8719" s="24">
        <v>1300.449462890625</v>
      </c>
      <c r="G8719" s="24">
        <v>2910.087890625</v>
      </c>
      <c r="H8719" s="24">
        <v>1242.71337890625</v>
      </c>
    </row>
    <row r="8720" spans="1:8">
      <c r="A8720">
        <v>271</v>
      </c>
      <c r="B8720" t="s">
        <v>533</v>
      </c>
      <c r="C8720">
        <v>23</v>
      </c>
      <c r="D8720" s="24">
        <v>15016.576171875</v>
      </c>
      <c r="E8720" s="24">
        <v>2297.807373046875</v>
      </c>
      <c r="F8720" s="24">
        <v>584.91455078125</v>
      </c>
      <c r="G8720" s="24">
        <v>1257.03759765625</v>
      </c>
      <c r="H8720" s="24">
        <v>380.5140380859375</v>
      </c>
    </row>
    <row r="8721" spans="1:8">
      <c r="A8721">
        <v>272</v>
      </c>
      <c r="B8721" t="s">
        <v>534</v>
      </c>
      <c r="C8721">
        <v>23</v>
      </c>
      <c r="D8721" s="24">
        <v>12420.8583984375</v>
      </c>
      <c r="E8721" s="24">
        <v>1745.9140625</v>
      </c>
      <c r="F8721" s="24">
        <v>1137.89892578125</v>
      </c>
      <c r="G8721" s="24">
        <v>1849.0716552734375</v>
      </c>
      <c r="H8721" s="24">
        <v>773.0196533203125</v>
      </c>
    </row>
    <row r="8722" spans="1:8">
      <c r="A8722">
        <v>273</v>
      </c>
      <c r="B8722" t="s">
        <v>535</v>
      </c>
      <c r="C8722">
        <v>23</v>
      </c>
      <c r="D8722" s="24">
        <v>14987.091796875</v>
      </c>
      <c r="E8722" s="24">
        <v>3363.9443359375</v>
      </c>
      <c r="F8722" s="24">
        <v>2002.7506103515625</v>
      </c>
      <c r="G8722" s="24">
        <v>1401.240478515625</v>
      </c>
      <c r="H8722" s="24">
        <v>-65.407463073730469</v>
      </c>
    </row>
    <row r="8723" spans="1:8">
      <c r="A8723">
        <v>274</v>
      </c>
      <c r="B8723" t="s">
        <v>536</v>
      </c>
      <c r="C8723">
        <v>23</v>
      </c>
      <c r="D8723" s="24">
        <v>7126.4873046875</v>
      </c>
      <c r="E8723" s="24">
        <v>949.22198486328125</v>
      </c>
      <c r="F8723" s="24">
        <v>791.074951171875</v>
      </c>
      <c r="G8723" s="24">
        <v>712.32806396484375</v>
      </c>
      <c r="H8723" s="24">
        <v>580.32147216796875</v>
      </c>
    </row>
    <row r="8724" spans="1:8">
      <c r="A8724">
        <v>275</v>
      </c>
      <c r="B8724" t="s">
        <v>537</v>
      </c>
      <c r="C8724">
        <v>23</v>
      </c>
      <c r="D8724" s="24">
        <v>3481.890380859375</v>
      </c>
      <c r="E8724" s="24">
        <v>956.24627685546875</v>
      </c>
      <c r="F8724" s="24">
        <v>686.324462890625</v>
      </c>
      <c r="G8724" s="24">
        <v>536.76220703125</v>
      </c>
      <c r="H8724" s="24">
        <v>68.574676513671875</v>
      </c>
    </row>
    <row r="8725" spans="1:8">
      <c r="A8725">
        <v>276</v>
      </c>
      <c r="B8725" t="s">
        <v>538</v>
      </c>
      <c r="C8725">
        <v>23</v>
      </c>
      <c r="D8725" s="24">
        <v>9000.0380859375</v>
      </c>
      <c r="E8725" s="24">
        <v>1463.3702392578125</v>
      </c>
      <c r="F8725" s="24">
        <v>868.55987548828125</v>
      </c>
      <c r="G8725" s="24">
        <v>1245.538330078125</v>
      </c>
      <c r="H8725" s="24">
        <v>836.4354248046875</v>
      </c>
    </row>
    <row r="8726" spans="1:8">
      <c r="A8726">
        <v>277</v>
      </c>
      <c r="B8726" t="s">
        <v>539</v>
      </c>
      <c r="C8726">
        <v>23</v>
      </c>
      <c r="D8726" s="24">
        <v>4573.1318359375</v>
      </c>
      <c r="E8726" s="24">
        <v>612.94158935546875</v>
      </c>
      <c r="F8726" s="24">
        <v>168.30880737304688</v>
      </c>
      <c r="G8726" s="24">
        <v>677.23028564453125</v>
      </c>
      <c r="H8726" s="24">
        <v>-401.02386474609375</v>
      </c>
    </row>
    <row r="8727" spans="1:8">
      <c r="A8727">
        <v>278</v>
      </c>
      <c r="B8727" t="s">
        <v>540</v>
      </c>
      <c r="C8727">
        <v>23</v>
      </c>
      <c r="D8727" s="24">
        <v>8262.482421875</v>
      </c>
      <c r="E8727" s="24">
        <v>1094.153564453125</v>
      </c>
      <c r="F8727" s="24">
        <v>1029.6065673828125</v>
      </c>
      <c r="G8727" s="24">
        <v>1501.7899169921875</v>
      </c>
      <c r="H8727" s="24">
        <v>1640.3768310546875</v>
      </c>
    </row>
    <row r="8728" spans="1:8">
      <c r="A8728">
        <v>279</v>
      </c>
      <c r="B8728" t="s">
        <v>541</v>
      </c>
      <c r="C8728">
        <v>23</v>
      </c>
      <c r="D8728" s="24">
        <v>9551.9541015625</v>
      </c>
      <c r="E8728" s="24">
        <v>2424.02587890625</v>
      </c>
      <c r="F8728" s="24">
        <v>1005.5578002929688</v>
      </c>
      <c r="G8728" s="24">
        <v>1503.1251220703125</v>
      </c>
      <c r="H8728" s="24">
        <v>1789.5885009765625</v>
      </c>
    </row>
    <row r="8729" spans="1:8">
      <c r="A8729">
        <v>280</v>
      </c>
      <c r="B8729" t="s">
        <v>542</v>
      </c>
      <c r="C8729">
        <v>23</v>
      </c>
      <c r="D8729" s="24">
        <v>16926.478515625</v>
      </c>
      <c r="E8729" s="24">
        <v>4125.08544921875</v>
      </c>
      <c r="F8729" s="24">
        <v>2152.646728515625</v>
      </c>
      <c r="G8729" s="24">
        <v>2987.946533203125</v>
      </c>
      <c r="H8729" s="24">
        <v>1900.3468017578125</v>
      </c>
    </row>
    <row r="8730" spans="1:8">
      <c r="A8730">
        <v>281</v>
      </c>
      <c r="B8730" t="s">
        <v>543</v>
      </c>
      <c r="C8730">
        <v>23</v>
      </c>
      <c r="D8730" s="24">
        <v>5346.17138671875</v>
      </c>
      <c r="E8730" s="24">
        <v>1380.496337890625</v>
      </c>
      <c r="F8730" s="24">
        <v>1369.103759765625</v>
      </c>
      <c r="G8730" s="24">
        <v>1883.128662109375</v>
      </c>
      <c r="H8730" s="24">
        <v>278.1407470703125</v>
      </c>
    </row>
    <row r="8731" spans="1:8">
      <c r="A8731">
        <v>282</v>
      </c>
      <c r="B8731" t="s">
        <v>544</v>
      </c>
      <c r="C8731">
        <v>23</v>
      </c>
      <c r="D8731" s="24">
        <v>15325.9990234375</v>
      </c>
      <c r="E8731" s="24">
        <v>3364.99462890625</v>
      </c>
      <c r="F8731" s="24">
        <v>2239.91259765625</v>
      </c>
      <c r="G8731" s="24">
        <v>2773.189697265625</v>
      </c>
      <c r="H8731" s="24">
        <v>3452.946533203125</v>
      </c>
    </row>
    <row r="8732" spans="1:8">
      <c r="A8732">
        <v>283</v>
      </c>
      <c r="B8732" t="s">
        <v>545</v>
      </c>
      <c r="C8732">
        <v>23</v>
      </c>
      <c r="D8732" s="24">
        <v>2062.23876953125</v>
      </c>
      <c r="E8732" s="24">
        <v>507.74038696289062</v>
      </c>
      <c r="F8732" s="24">
        <v>209.96748352050781</v>
      </c>
      <c r="G8732" s="24">
        <v>619.42572021484375</v>
      </c>
      <c r="H8732" s="24">
        <v>549.27593994140625</v>
      </c>
    </row>
    <row r="8733" spans="1:8">
      <c r="A8733">
        <v>284</v>
      </c>
      <c r="B8733" t="s">
        <v>546</v>
      </c>
      <c r="C8733">
        <v>23</v>
      </c>
      <c r="D8733" s="24">
        <v>6434.62939453125</v>
      </c>
      <c r="E8733" s="24">
        <v>1902.052490234375</v>
      </c>
      <c r="F8733" s="24">
        <v>991.547607421875</v>
      </c>
      <c r="G8733" s="24">
        <v>985.49786376953125</v>
      </c>
      <c r="H8733" s="24">
        <v>979.9146728515625</v>
      </c>
    </row>
    <row r="8734" spans="1:8">
      <c r="A8734">
        <v>285</v>
      </c>
      <c r="B8734" t="s">
        <v>547</v>
      </c>
      <c r="C8734">
        <v>23</v>
      </c>
      <c r="D8734" s="24">
        <v>3414.04248046875</v>
      </c>
      <c r="E8734" s="24">
        <v>547.9578857421875</v>
      </c>
      <c r="F8734" s="24">
        <v>361.1455078125</v>
      </c>
      <c r="G8734" s="24">
        <v>1405.9420166015625</v>
      </c>
      <c r="H8734" s="24">
        <v>932.87078857421875</v>
      </c>
    </row>
    <row r="8735" spans="1:8">
      <c r="A8735">
        <v>286</v>
      </c>
      <c r="B8735" t="s">
        <v>548</v>
      </c>
      <c r="C8735">
        <v>23</v>
      </c>
      <c r="D8735" s="24">
        <v>2350.14892578125</v>
      </c>
      <c r="E8735" s="24">
        <v>646.84613037109375</v>
      </c>
      <c r="F8735" s="24">
        <v>428.44854736328125</v>
      </c>
      <c r="G8735" s="24">
        <v>1285.1898193359375</v>
      </c>
      <c r="H8735" s="24">
        <v>1149.6851806640625</v>
      </c>
    </row>
    <row r="8736" spans="1:8">
      <c r="A8736">
        <v>287</v>
      </c>
      <c r="B8736" t="s">
        <v>549</v>
      </c>
      <c r="C8736">
        <v>23</v>
      </c>
      <c r="D8736" s="24">
        <v>2585.905029296875</v>
      </c>
      <c r="E8736" s="24">
        <v>687.96343994140625</v>
      </c>
      <c r="F8736" s="24">
        <v>433.75076293945312</v>
      </c>
      <c r="G8736" s="24">
        <v>1049.265625</v>
      </c>
      <c r="H8736" s="24">
        <v>306.31369018554688</v>
      </c>
    </row>
    <row r="8737" spans="1:8">
      <c r="A8737">
        <v>288</v>
      </c>
      <c r="B8737" t="s">
        <v>550</v>
      </c>
      <c r="C8737">
        <v>23</v>
      </c>
      <c r="D8737" s="24">
        <v>9493.01953125</v>
      </c>
      <c r="E8737" s="24">
        <v>1659.1771240234375</v>
      </c>
      <c r="F8737" s="24">
        <v>1010.3181762695312</v>
      </c>
      <c r="G8737" s="24">
        <v>1494.0269775390625</v>
      </c>
      <c r="H8737" s="24">
        <v>729.42034912109375</v>
      </c>
    </row>
    <row r="8738" spans="1:8">
      <c r="A8738">
        <v>289</v>
      </c>
      <c r="B8738" t="s">
        <v>551</v>
      </c>
      <c r="C8738">
        <v>23</v>
      </c>
      <c r="D8738" s="24">
        <v>9157.751953125</v>
      </c>
      <c r="E8738" s="24">
        <v>1486.010498046875</v>
      </c>
      <c r="F8738" s="24">
        <v>668.16522216796875</v>
      </c>
      <c r="G8738" s="24">
        <v>1648.2615966796875</v>
      </c>
      <c r="H8738" s="24">
        <v>736.35736083984375</v>
      </c>
    </row>
    <row r="8739" spans="1:8">
      <c r="A8739">
        <v>290</v>
      </c>
      <c r="B8739" t="s">
        <v>552</v>
      </c>
      <c r="C8739">
        <v>23</v>
      </c>
      <c r="D8739" s="24">
        <v>8225.2646484375</v>
      </c>
      <c r="E8739" s="24">
        <v>616.96435546875</v>
      </c>
      <c r="F8739" s="24">
        <v>855.978759765625</v>
      </c>
      <c r="G8739" s="24">
        <v>898.21661376953125</v>
      </c>
      <c r="H8739" s="24">
        <v>817.26507568359375</v>
      </c>
    </row>
    <row r="8740" spans="1:8">
      <c r="A8740">
        <v>291</v>
      </c>
      <c r="B8740" t="s">
        <v>553</v>
      </c>
      <c r="C8740">
        <v>23</v>
      </c>
      <c r="D8740" s="24">
        <v>6375.54931640625</v>
      </c>
      <c r="E8740" s="24">
        <v>960.96441650390625</v>
      </c>
      <c r="F8740" s="24">
        <v>1098.572021484375</v>
      </c>
      <c r="G8740" s="24">
        <v>940.02703857421875</v>
      </c>
      <c r="H8740" s="24">
        <v>567.11328125</v>
      </c>
    </row>
    <row r="8741" spans="1:8">
      <c r="A8741">
        <v>292</v>
      </c>
      <c r="B8741" t="s">
        <v>554</v>
      </c>
      <c r="C8741">
        <v>23</v>
      </c>
      <c r="D8741" s="24">
        <v>18656.109375</v>
      </c>
      <c r="E8741" s="24">
        <v>3340.541748046875</v>
      </c>
      <c r="F8741" s="24">
        <v>1750.2481689453125</v>
      </c>
      <c r="G8741" s="24">
        <v>2553.963134765625</v>
      </c>
      <c r="H8741" s="24">
        <v>1301.2705078125</v>
      </c>
    </row>
    <row r="8742" spans="1:8">
      <c r="A8742">
        <v>293</v>
      </c>
      <c r="B8742" t="s">
        <v>555</v>
      </c>
      <c r="C8742">
        <v>23</v>
      </c>
      <c r="D8742" s="24">
        <v>7204.03662109375</v>
      </c>
      <c r="E8742" s="24">
        <v>1493.005126953125</v>
      </c>
      <c r="F8742" s="24">
        <v>609.6143798828125</v>
      </c>
      <c r="G8742" s="24">
        <v>563.26080322265625</v>
      </c>
      <c r="H8742" s="24">
        <v>111.40497589111328</v>
      </c>
    </row>
    <row r="8743" spans="1:8">
      <c r="A8743">
        <v>294</v>
      </c>
      <c r="B8743" t="s">
        <v>556</v>
      </c>
      <c r="C8743">
        <v>23</v>
      </c>
      <c r="D8743" s="24">
        <v>5384.2783203125</v>
      </c>
      <c r="E8743" s="24">
        <v>1143.5240478515625</v>
      </c>
      <c r="F8743" s="24">
        <v>715.2593994140625</v>
      </c>
      <c r="G8743" s="24">
        <v>1099.8427734375</v>
      </c>
      <c r="H8743" s="24">
        <v>598.2357177734375</v>
      </c>
    </row>
    <row r="8744" spans="1:8">
      <c r="A8744">
        <v>295</v>
      </c>
      <c r="B8744" t="s">
        <v>557</v>
      </c>
      <c r="C8744">
        <v>23</v>
      </c>
      <c r="D8744" s="24">
        <v>3115.95458984375</v>
      </c>
      <c r="E8744" s="24">
        <v>1100.4791259765625</v>
      </c>
      <c r="F8744" s="24">
        <v>419.01986694335938</v>
      </c>
      <c r="G8744" s="24">
        <v>824.673583984375</v>
      </c>
      <c r="H8744" s="24">
        <v>671.27484130859375</v>
      </c>
    </row>
    <row r="8745" spans="1:8">
      <c r="A8745">
        <v>296</v>
      </c>
      <c r="B8745" t="s">
        <v>558</v>
      </c>
      <c r="C8745">
        <v>23</v>
      </c>
      <c r="D8745" s="24">
        <v>7753.10400390625</v>
      </c>
      <c r="E8745" s="24">
        <v>1047.42822265625</v>
      </c>
      <c r="F8745" s="24">
        <v>360.744873046875</v>
      </c>
      <c r="G8745" s="24">
        <v>635.99725341796875</v>
      </c>
      <c r="H8745" s="24">
        <v>379.52880859375</v>
      </c>
    </row>
    <row r="8746" spans="1:8">
      <c r="A8746">
        <v>297</v>
      </c>
      <c r="B8746" t="s">
        <v>559</v>
      </c>
      <c r="C8746">
        <v>23</v>
      </c>
      <c r="D8746" s="24">
        <v>3418.627197265625</v>
      </c>
      <c r="E8746" s="24">
        <v>534.3531494140625</v>
      </c>
      <c r="F8746" s="24">
        <v>356.30206298828125</v>
      </c>
      <c r="G8746" s="24">
        <v>724.7142333984375</v>
      </c>
      <c r="H8746" s="24">
        <v>49.280315399169922</v>
      </c>
    </row>
    <row r="8747" spans="1:8">
      <c r="A8747">
        <v>298</v>
      </c>
      <c r="B8747" t="s">
        <v>560</v>
      </c>
      <c r="C8747">
        <v>23</v>
      </c>
      <c r="D8747" s="24">
        <v>4682.59814453125</v>
      </c>
      <c r="E8747" s="24">
        <v>1000.0650024414062</v>
      </c>
      <c r="F8747" s="24">
        <v>549.07904052734375</v>
      </c>
      <c r="G8747" s="24">
        <v>424.69100952148438</v>
      </c>
      <c r="H8747" s="24">
        <v>43.257564544677734</v>
      </c>
    </row>
    <row r="8748" spans="1:8">
      <c r="A8748">
        <v>299</v>
      </c>
      <c r="B8748" t="s">
        <v>561</v>
      </c>
      <c r="C8748">
        <v>23</v>
      </c>
      <c r="D8748" s="24">
        <v>2878.945068359375</v>
      </c>
      <c r="E8748" s="24">
        <v>643.83245849609375</v>
      </c>
      <c r="F8748" s="24">
        <v>157.15036010742188</v>
      </c>
      <c r="G8748" s="24">
        <v>741.4310302734375</v>
      </c>
      <c r="H8748" s="24">
        <v>471.96383666992188</v>
      </c>
    </row>
    <row r="8749" spans="1:8">
      <c r="A8749">
        <v>300</v>
      </c>
      <c r="B8749" t="s">
        <v>562</v>
      </c>
      <c r="C8749">
        <v>23</v>
      </c>
      <c r="D8749" s="24">
        <v>5070.82568359375</v>
      </c>
      <c r="E8749" s="24">
        <v>714.00946044921875</v>
      </c>
      <c r="F8749" s="24">
        <v>680.13641357421875</v>
      </c>
      <c r="G8749" s="24">
        <v>1054.3504638671875</v>
      </c>
      <c r="H8749" s="24">
        <v>1127.494140625</v>
      </c>
    </row>
    <row r="8750" spans="1:8">
      <c r="A8750">
        <v>301</v>
      </c>
      <c r="B8750" t="s">
        <v>563</v>
      </c>
      <c r="C8750">
        <v>23</v>
      </c>
      <c r="D8750" s="24">
        <v>1950.4759521484375</v>
      </c>
      <c r="E8750" s="24">
        <v>428.95742797851562</v>
      </c>
      <c r="F8750" s="24">
        <v>27.442821502685547</v>
      </c>
      <c r="G8750" s="24">
        <v>352.90380859375</v>
      </c>
      <c r="H8750" s="24">
        <v>640.96343994140625</v>
      </c>
    </row>
    <row r="8751" spans="1:8">
      <c r="A8751">
        <v>302</v>
      </c>
      <c r="B8751" t="s">
        <v>564</v>
      </c>
      <c r="C8751">
        <v>23</v>
      </c>
      <c r="D8751" s="24">
        <v>2347.633544921875</v>
      </c>
      <c r="E8751" s="24">
        <v>575.20672607421875</v>
      </c>
      <c r="F8751" s="24">
        <v>757.3436279296875</v>
      </c>
      <c r="G8751" s="24">
        <v>793.72625732421875</v>
      </c>
      <c r="H8751" s="24">
        <v>-41.472785949707031</v>
      </c>
    </row>
    <row r="8752" spans="1:8">
      <c r="A8752">
        <v>303</v>
      </c>
      <c r="B8752" t="s">
        <v>565</v>
      </c>
      <c r="C8752">
        <v>23</v>
      </c>
      <c r="D8752" s="24">
        <v>1336.824462890625</v>
      </c>
      <c r="E8752" s="24">
        <v>290.19696044921875</v>
      </c>
      <c r="F8752" s="24">
        <v>-111.85438537597656</v>
      </c>
      <c r="G8752" s="24">
        <v>686.03289794921875</v>
      </c>
      <c r="H8752" s="24">
        <v>488.632080078125</v>
      </c>
    </row>
    <row r="8753" spans="1:8">
      <c r="A8753">
        <v>304</v>
      </c>
      <c r="B8753" t="s">
        <v>566</v>
      </c>
      <c r="C8753">
        <v>23</v>
      </c>
      <c r="D8753" s="24">
        <v>1991.2510986328125</v>
      </c>
      <c r="E8753" s="24">
        <v>976.072021484375</v>
      </c>
      <c r="F8753" s="24">
        <v>495.50738525390625</v>
      </c>
      <c r="G8753" s="24">
        <v>871.50811767578125</v>
      </c>
      <c r="H8753" s="24">
        <v>661.51165771484375</v>
      </c>
    </row>
    <row r="8754" spans="1:8">
      <c r="A8754">
        <v>305</v>
      </c>
      <c r="B8754" t="s">
        <v>567</v>
      </c>
      <c r="C8754">
        <v>23</v>
      </c>
      <c r="D8754" s="24">
        <v>1070.722900390625</v>
      </c>
      <c r="E8754" s="24">
        <v>794.33349609375</v>
      </c>
      <c r="F8754" s="24">
        <v>171.04110717773438</v>
      </c>
      <c r="G8754" s="24">
        <v>168.85543823242188</v>
      </c>
      <c r="H8754" s="24">
        <v>-154.22079467773438</v>
      </c>
    </row>
    <row r="8755" spans="1:8">
      <c r="A8755">
        <v>306</v>
      </c>
      <c r="B8755" t="s">
        <v>568</v>
      </c>
      <c r="C8755">
        <v>23</v>
      </c>
      <c r="D8755" s="24">
        <v>4354.6767578125</v>
      </c>
      <c r="E8755" s="24">
        <v>1038.459716796875</v>
      </c>
      <c r="F8755" s="24">
        <v>472.62384033203125</v>
      </c>
      <c r="G8755" s="24">
        <v>1074.0032958984375</v>
      </c>
      <c r="H8755" s="24">
        <v>-46.146392822265625</v>
      </c>
    </row>
    <row r="8756" spans="1:8">
      <c r="A8756">
        <v>307</v>
      </c>
      <c r="B8756" t="s">
        <v>569</v>
      </c>
      <c r="C8756">
        <v>23</v>
      </c>
      <c r="D8756" s="24">
        <v>3994.237060546875</v>
      </c>
      <c r="E8756" s="24">
        <v>876.64678955078125</v>
      </c>
      <c r="F8756" s="24">
        <v>386.20538330078125</v>
      </c>
      <c r="G8756" s="24">
        <v>488.87890625</v>
      </c>
      <c r="H8756" s="24">
        <v>915.43280029296875</v>
      </c>
    </row>
    <row r="8757" spans="1:8">
      <c r="A8757">
        <v>308</v>
      </c>
      <c r="B8757" t="s">
        <v>570</v>
      </c>
      <c r="C8757">
        <v>23</v>
      </c>
      <c r="D8757" s="24">
        <v>-304.89013671875</v>
      </c>
      <c r="E8757" s="24">
        <v>642.557373046875</v>
      </c>
      <c r="F8757" s="24">
        <v>377.68380737304688</v>
      </c>
      <c r="G8757" s="24">
        <v>973.31317138671875</v>
      </c>
      <c r="H8757" s="24">
        <v>674.187255859375</v>
      </c>
    </row>
    <row r="8758" spans="1:8">
      <c r="A8758">
        <v>309</v>
      </c>
      <c r="B8758" t="s">
        <v>571</v>
      </c>
      <c r="C8758">
        <v>23</v>
      </c>
      <c r="D8758" s="24">
        <v>2719.72802734375</v>
      </c>
      <c r="E8758" s="24">
        <v>994.1611328125</v>
      </c>
      <c r="F8758" s="24">
        <v>607.221435546875</v>
      </c>
      <c r="G8758" s="24">
        <v>793.6573486328125</v>
      </c>
      <c r="H8758" s="24">
        <v>396.64117431640625</v>
      </c>
    </row>
    <row r="8759" spans="1:8">
      <c r="A8759">
        <v>310</v>
      </c>
      <c r="B8759" t="s">
        <v>572</v>
      </c>
      <c r="C8759">
        <v>23</v>
      </c>
      <c r="D8759" s="24">
        <v>706.25848388671875</v>
      </c>
      <c r="E8759" s="24">
        <v>547.02069091796875</v>
      </c>
      <c r="F8759" s="24">
        <v>-30.561855316162109</v>
      </c>
      <c r="G8759" s="24">
        <v>378.95120239257812</v>
      </c>
      <c r="H8759" s="24">
        <v>447.848876953125</v>
      </c>
    </row>
    <row r="8760" spans="1:8">
      <c r="A8760">
        <v>311</v>
      </c>
      <c r="B8760" t="s">
        <v>573</v>
      </c>
      <c r="C8760">
        <v>23</v>
      </c>
      <c r="D8760" s="24">
        <v>4719.54736328125</v>
      </c>
      <c r="E8760" s="24">
        <v>917.2744140625</v>
      </c>
      <c r="F8760" s="24">
        <v>355.98178100585938</v>
      </c>
      <c r="G8760" s="24">
        <v>775.78564453125</v>
      </c>
      <c r="H8760" s="24">
        <v>411.7186279296875</v>
      </c>
    </row>
    <row r="8761" spans="1:8">
      <c r="A8761">
        <v>312</v>
      </c>
      <c r="B8761" t="s">
        <v>574</v>
      </c>
      <c r="C8761">
        <v>23</v>
      </c>
      <c r="D8761" s="24">
        <v>6240.6376953125</v>
      </c>
      <c r="E8761" s="24">
        <v>1272.76123046875</v>
      </c>
      <c r="F8761" s="24">
        <v>773.0369873046875</v>
      </c>
      <c r="G8761" s="24">
        <v>1721.8505859375</v>
      </c>
      <c r="H8761" s="24">
        <v>961.16351318359375</v>
      </c>
    </row>
    <row r="8762" spans="1:8">
      <c r="A8762">
        <v>313</v>
      </c>
      <c r="B8762" t="s">
        <v>575</v>
      </c>
      <c r="C8762">
        <v>23</v>
      </c>
      <c r="D8762" s="24">
        <v>17076.568359375</v>
      </c>
      <c r="E8762" s="24">
        <v>2294.792236328125</v>
      </c>
      <c r="F8762" s="24">
        <v>1189.353271484375</v>
      </c>
      <c r="G8762" s="24">
        <v>2178.48046875</v>
      </c>
      <c r="H8762" s="24">
        <v>1119.24951171875</v>
      </c>
    </row>
    <row r="8763" spans="1:8">
      <c r="A8763">
        <v>314</v>
      </c>
      <c r="B8763" t="s">
        <v>576</v>
      </c>
      <c r="C8763">
        <v>23</v>
      </c>
      <c r="D8763" s="24">
        <v>12949.3837890625</v>
      </c>
      <c r="E8763" s="24">
        <v>1890.1507568359375</v>
      </c>
      <c r="F8763" s="24">
        <v>899.77386474609375</v>
      </c>
      <c r="G8763" s="24">
        <v>1570.2889404296875</v>
      </c>
      <c r="H8763" s="24">
        <v>724.0455322265625</v>
      </c>
    </row>
    <row r="8764" spans="1:8">
      <c r="A8764">
        <v>315</v>
      </c>
      <c r="B8764" t="s">
        <v>577</v>
      </c>
      <c r="C8764">
        <v>23</v>
      </c>
      <c r="D8764" s="24">
        <v>6082.40380859375</v>
      </c>
      <c r="E8764" s="24">
        <v>1070.0562744140625</v>
      </c>
      <c r="F8764" s="24">
        <v>757.541015625</v>
      </c>
      <c r="G8764" s="24">
        <v>901.09423828125</v>
      </c>
      <c r="H8764" s="24">
        <v>363.1123046875</v>
      </c>
    </row>
    <row r="8765" spans="1:8">
      <c r="A8765">
        <v>316</v>
      </c>
      <c r="B8765" t="s">
        <v>578</v>
      </c>
      <c r="C8765">
        <v>23</v>
      </c>
      <c r="D8765" s="24">
        <v>7699.2373046875</v>
      </c>
      <c r="E8765" s="24">
        <v>1794.5118408203125</v>
      </c>
      <c r="F8765" s="24">
        <v>666.14715576171875</v>
      </c>
      <c r="G8765" s="24">
        <v>419.26193237304688</v>
      </c>
      <c r="H8765" s="24">
        <v>313.48184204101562</v>
      </c>
    </row>
    <row r="8766" spans="1:8">
      <c r="A8766">
        <v>317</v>
      </c>
      <c r="B8766" t="s">
        <v>579</v>
      </c>
      <c r="C8766">
        <v>23</v>
      </c>
      <c r="D8766" s="24">
        <v>8406.0341796875</v>
      </c>
      <c r="E8766" s="24">
        <v>1223.477783203125</v>
      </c>
      <c r="F8766" s="24">
        <v>483.34152221679688</v>
      </c>
      <c r="G8766" s="24">
        <v>783.736572265625</v>
      </c>
      <c r="H8766" s="24">
        <v>419.2923583984375</v>
      </c>
    </row>
    <row r="8767" spans="1:8">
      <c r="A8767">
        <v>318</v>
      </c>
      <c r="B8767" t="s">
        <v>580</v>
      </c>
      <c r="C8767">
        <v>23</v>
      </c>
      <c r="D8767" s="24">
        <v>5477.47998046875</v>
      </c>
      <c r="E8767" s="24">
        <v>824.57952880859375</v>
      </c>
      <c r="F8767" s="24">
        <v>365.93881225585938</v>
      </c>
      <c r="G8767" s="24">
        <v>722.0343017578125</v>
      </c>
      <c r="H8767" s="24">
        <v>466.77529907226562</v>
      </c>
    </row>
    <row r="8768" spans="1:8">
      <c r="A8768">
        <v>319</v>
      </c>
      <c r="B8768" t="s">
        <v>581</v>
      </c>
      <c r="C8768">
        <v>23</v>
      </c>
      <c r="D8768" s="24">
        <v>12750.1513671875</v>
      </c>
      <c r="E8768" s="24">
        <v>1714.3416748046875</v>
      </c>
      <c r="F8768" s="24">
        <v>481.61102294921875</v>
      </c>
      <c r="G8768" s="24">
        <v>966.82073974609375</v>
      </c>
      <c r="H8768" s="24">
        <v>598.784912109375</v>
      </c>
    </row>
    <row r="8769" spans="1:8">
      <c r="A8769">
        <v>320</v>
      </c>
      <c r="B8769" t="s">
        <v>582</v>
      </c>
      <c r="C8769">
        <v>23</v>
      </c>
      <c r="D8769" s="24">
        <v>3235.428955078125</v>
      </c>
      <c r="E8769" s="24">
        <v>604.68023681640625</v>
      </c>
      <c r="F8769" s="24">
        <v>409.77462768554688</v>
      </c>
      <c r="G8769" s="24">
        <v>155.20823669433594</v>
      </c>
      <c r="H8769" s="24">
        <v>326.76034545898438</v>
      </c>
    </row>
    <row r="8770" spans="1:8">
      <c r="A8770">
        <v>321</v>
      </c>
      <c r="B8770" t="s">
        <v>583</v>
      </c>
      <c r="C8770">
        <v>23</v>
      </c>
      <c r="D8770" s="24">
        <v>6511.322265625</v>
      </c>
      <c r="E8770" s="24">
        <v>923.9622802734375</v>
      </c>
      <c r="F8770" s="24">
        <v>539.3280029296875</v>
      </c>
      <c r="G8770" s="24">
        <v>997.296630859375</v>
      </c>
      <c r="H8770" s="24">
        <v>256.14987182617188</v>
      </c>
    </row>
    <row r="8771" spans="1:8">
      <c r="A8771">
        <v>322</v>
      </c>
      <c r="B8771" t="s">
        <v>584</v>
      </c>
      <c r="C8771">
        <v>23</v>
      </c>
      <c r="D8771" s="24">
        <v>6094.384765625</v>
      </c>
      <c r="E8771" s="24">
        <v>4116.5537109375</v>
      </c>
      <c r="F8771" s="24">
        <v>2963.502197265625</v>
      </c>
      <c r="G8771" s="24">
        <v>652.1724853515625</v>
      </c>
      <c r="H8771" s="24">
        <v>277.3062744140625</v>
      </c>
    </row>
    <row r="8772" spans="1:8">
      <c r="A8772">
        <v>323</v>
      </c>
      <c r="B8772" t="s">
        <v>585</v>
      </c>
      <c r="C8772">
        <v>23</v>
      </c>
      <c r="D8772" s="24">
        <v>6311.26171875</v>
      </c>
      <c r="E8772" s="24">
        <v>1092.8060302734375</v>
      </c>
      <c r="F8772" s="24">
        <v>178.54248046875</v>
      </c>
      <c r="G8772" s="24">
        <v>1141.2786865234375</v>
      </c>
      <c r="H8772" s="24">
        <v>777.3763427734375</v>
      </c>
    </row>
    <row r="8773" spans="1:8">
      <c r="A8773">
        <v>324</v>
      </c>
      <c r="B8773" t="s">
        <v>586</v>
      </c>
      <c r="C8773">
        <v>23</v>
      </c>
      <c r="D8773" s="24">
        <v>1901.985107421875</v>
      </c>
      <c r="E8773" s="24">
        <v>723.29351806640625</v>
      </c>
      <c r="F8773" s="24">
        <v>297.165283203125</v>
      </c>
      <c r="G8773" s="24">
        <v>487.45257568359375</v>
      </c>
      <c r="H8773" s="24">
        <v>276.83810424804688</v>
      </c>
    </row>
    <row r="8774" spans="1:8">
      <c r="A8774">
        <v>325</v>
      </c>
      <c r="B8774" t="s">
        <v>587</v>
      </c>
      <c r="C8774">
        <v>23</v>
      </c>
      <c r="D8774" s="24">
        <v>823.14044189453125</v>
      </c>
      <c r="E8774" s="24">
        <v>674.2161865234375</v>
      </c>
      <c r="F8774" s="24">
        <v>-119.35316467285156</v>
      </c>
      <c r="G8774" s="24">
        <v>439.67367553710938</v>
      </c>
      <c r="H8774" s="24">
        <v>9.9486150741577148</v>
      </c>
    </row>
    <row r="8775" spans="1:8">
      <c r="A8775">
        <v>326</v>
      </c>
      <c r="B8775" t="s">
        <v>588</v>
      </c>
      <c r="C8775">
        <v>23</v>
      </c>
      <c r="D8775" s="24">
        <v>2038.3126220703125</v>
      </c>
      <c r="E8775" s="24">
        <v>577.09228515625</v>
      </c>
      <c r="F8775" s="24">
        <v>481.13473510742188</v>
      </c>
      <c r="G8775" s="24">
        <v>562.61370849609375</v>
      </c>
      <c r="H8775" s="24">
        <v>466.86898803710938</v>
      </c>
    </row>
    <row r="8776" spans="1:8">
      <c r="A8776">
        <v>327</v>
      </c>
      <c r="B8776" t="s">
        <v>589</v>
      </c>
      <c r="C8776">
        <v>23</v>
      </c>
      <c r="D8776" s="24">
        <v>268.68853759765625</v>
      </c>
      <c r="E8776" s="24">
        <v>476.24069213867188</v>
      </c>
      <c r="F8776" s="24">
        <v>278.48626708984375</v>
      </c>
      <c r="G8776" s="24">
        <v>496.463134765625</v>
      </c>
      <c r="H8776" s="24">
        <v>534.37615966796875</v>
      </c>
    </row>
    <row r="8777" spans="1:8">
      <c r="A8777">
        <v>328</v>
      </c>
      <c r="B8777" t="s">
        <v>590</v>
      </c>
      <c r="C8777">
        <v>23</v>
      </c>
      <c r="D8777" s="24">
        <v>1017.9232177734375</v>
      </c>
      <c r="E8777" s="24">
        <v>236.93368530273438</v>
      </c>
      <c r="F8777" s="24">
        <v>139.9959716796875</v>
      </c>
      <c r="G8777" s="24">
        <v>286.69113159179688</v>
      </c>
      <c r="H8777" s="24">
        <v>-115.84433746337891</v>
      </c>
    </row>
    <row r="8778" spans="1:8">
      <c r="A8778">
        <v>329</v>
      </c>
      <c r="B8778" t="s">
        <v>591</v>
      </c>
      <c r="C8778">
        <v>23</v>
      </c>
      <c r="D8778" s="24">
        <v>708.702880859375</v>
      </c>
      <c r="E8778" s="24">
        <v>403.521728515625</v>
      </c>
      <c r="F8778" s="24">
        <v>125.22932434082031</v>
      </c>
      <c r="G8778" s="24">
        <v>442.0057373046875</v>
      </c>
      <c r="H8778" s="24">
        <v>573.1834716796875</v>
      </c>
    </row>
    <row r="8779" spans="1:8">
      <c r="A8779">
        <v>330</v>
      </c>
      <c r="B8779" t="s">
        <v>592</v>
      </c>
      <c r="C8779">
        <v>23</v>
      </c>
      <c r="D8779" s="24">
        <v>581.92327880859375</v>
      </c>
      <c r="E8779" s="24">
        <v>327.58065795898438</v>
      </c>
      <c r="F8779" s="24">
        <v>72.597587585449219</v>
      </c>
      <c r="G8779" s="24">
        <v>331.3909912109375</v>
      </c>
      <c r="H8779" s="24">
        <v>-169.28677368164062</v>
      </c>
    </row>
    <row r="8780" spans="1:8">
      <c r="A8780">
        <v>331</v>
      </c>
      <c r="B8780" t="s">
        <v>593</v>
      </c>
      <c r="C8780">
        <v>23</v>
      </c>
      <c r="D8780" s="24">
        <v>463.74411010742188</v>
      </c>
      <c r="E8780" s="24">
        <v>129.38101196289062</v>
      </c>
      <c r="F8780" s="24">
        <v>-168.21736145019531</v>
      </c>
      <c r="G8780" s="24">
        <v>104.78185272216797</v>
      </c>
      <c r="H8780" s="24">
        <v>428.8616943359375</v>
      </c>
    </row>
    <row r="8781" spans="1:8">
      <c r="A8781">
        <v>332</v>
      </c>
      <c r="B8781" t="s">
        <v>594</v>
      </c>
      <c r="C8781">
        <v>23</v>
      </c>
      <c r="D8781" s="24">
        <v>971.50006103515625</v>
      </c>
      <c r="E8781" s="24">
        <v>31.955501556396484</v>
      </c>
      <c r="F8781" s="24">
        <v>420.54632568359375</v>
      </c>
      <c r="G8781" s="24">
        <v>631.43072509765625</v>
      </c>
      <c r="H8781" s="24">
        <v>-24.083005905151367</v>
      </c>
    </row>
    <row r="8782" spans="1:8">
      <c r="A8782">
        <v>333</v>
      </c>
      <c r="B8782" t="s">
        <v>595</v>
      </c>
      <c r="C8782">
        <v>23</v>
      </c>
      <c r="D8782" s="24">
        <v>3007.92724609375</v>
      </c>
      <c r="E8782" s="24">
        <v>636.90313720703125</v>
      </c>
      <c r="F8782" s="24">
        <v>184.87913513183594</v>
      </c>
      <c r="G8782" s="24">
        <v>936.197021484375</v>
      </c>
      <c r="H8782" s="24">
        <v>20.326070785522461</v>
      </c>
    </row>
    <row r="8783" spans="1:8">
      <c r="A8783">
        <v>334</v>
      </c>
      <c r="B8783" t="s">
        <v>596</v>
      </c>
      <c r="C8783">
        <v>23</v>
      </c>
      <c r="D8783" s="24">
        <v>2994.38916015625</v>
      </c>
      <c r="E8783" s="24">
        <v>347.14279174804688</v>
      </c>
      <c r="F8783" s="24">
        <v>577.86767578125</v>
      </c>
      <c r="G8783" s="24">
        <v>904.16278076171875</v>
      </c>
      <c r="H8783" s="24">
        <v>206.58897399902344</v>
      </c>
    </row>
    <row r="8784" spans="1:8">
      <c r="A8784">
        <v>335</v>
      </c>
      <c r="B8784" t="s">
        <v>597</v>
      </c>
      <c r="C8784">
        <v>23</v>
      </c>
      <c r="D8784" s="24">
        <v>7168.05517578125</v>
      </c>
      <c r="E8784" s="24">
        <v>1577.1279296875</v>
      </c>
      <c r="F8784" s="24">
        <v>1161.6201171875</v>
      </c>
      <c r="G8784" s="24">
        <v>1459.7191162109375</v>
      </c>
      <c r="H8784" s="24">
        <v>1090.267822265625</v>
      </c>
    </row>
    <row r="8785" spans="1:8">
      <c r="A8785">
        <v>336</v>
      </c>
      <c r="B8785" t="s">
        <v>598</v>
      </c>
      <c r="C8785">
        <v>23</v>
      </c>
      <c r="D8785" s="24">
        <v>5995.65185546875</v>
      </c>
      <c r="E8785" s="24">
        <v>1083.0081787109375</v>
      </c>
      <c r="F8785" s="24">
        <v>275.54513549804688</v>
      </c>
      <c r="G8785" s="24">
        <v>985.27178955078125</v>
      </c>
      <c r="H8785" s="24">
        <v>1125.04345703125</v>
      </c>
    </row>
    <row r="8786" spans="1:8">
      <c r="A8786">
        <v>337</v>
      </c>
      <c r="B8786" t="s">
        <v>599</v>
      </c>
      <c r="C8786">
        <v>23</v>
      </c>
      <c r="D8786" s="24">
        <v>17789.896484375</v>
      </c>
      <c r="E8786" s="24">
        <v>1821.3499755859375</v>
      </c>
      <c r="F8786" s="24">
        <v>1427.231201171875</v>
      </c>
      <c r="G8786" s="24">
        <v>2308.773681640625</v>
      </c>
      <c r="H8786" s="24">
        <v>453.35690307617188</v>
      </c>
    </row>
    <row r="8787" spans="1:8">
      <c r="A8787">
        <v>338</v>
      </c>
      <c r="B8787" t="s">
        <v>600</v>
      </c>
      <c r="C8787">
        <v>23</v>
      </c>
      <c r="D8787" s="24">
        <v>13661.765625</v>
      </c>
      <c r="E8787" s="24">
        <v>2102.914794921875</v>
      </c>
      <c r="F8787" s="24">
        <v>1383.249267578125</v>
      </c>
      <c r="G8787" s="24">
        <v>1631.0745849609375</v>
      </c>
      <c r="H8787" s="24">
        <v>1264.3450927734375</v>
      </c>
    </row>
    <row r="8788" spans="1:8">
      <c r="A8788">
        <v>339</v>
      </c>
      <c r="B8788" t="s">
        <v>601</v>
      </c>
      <c r="C8788">
        <v>23</v>
      </c>
      <c r="D8788" s="24">
        <v>3718.01708984375</v>
      </c>
      <c r="E8788" s="24">
        <v>179.48245239257812</v>
      </c>
      <c r="F8788" s="24">
        <v>111.63987731933594</v>
      </c>
      <c r="G8788" s="24">
        <v>-101.51322937011719</v>
      </c>
      <c r="H8788" s="24">
        <v>482.77041625976562</v>
      </c>
    </row>
    <row r="8789" spans="1:8">
      <c r="A8789">
        <v>340</v>
      </c>
      <c r="B8789" t="s">
        <v>602</v>
      </c>
      <c r="C8789">
        <v>23</v>
      </c>
      <c r="D8789" s="24">
        <v>6372.11328125</v>
      </c>
      <c r="E8789" s="24">
        <v>993.6798095703125</v>
      </c>
      <c r="F8789" s="24">
        <v>456.72210693359375</v>
      </c>
      <c r="G8789" s="24">
        <v>413.6976318359375</v>
      </c>
      <c r="H8789" s="24">
        <v>805.47430419921875</v>
      </c>
    </row>
    <row r="8790" spans="1:8">
      <c r="A8790">
        <v>341</v>
      </c>
      <c r="B8790" t="s">
        <v>603</v>
      </c>
      <c r="C8790">
        <v>23</v>
      </c>
      <c r="D8790" s="24">
        <v>8038.1142578125</v>
      </c>
      <c r="E8790" s="24">
        <v>1309.392578125</v>
      </c>
      <c r="F8790" s="24">
        <v>860.7431640625</v>
      </c>
      <c r="G8790" s="24">
        <v>867.85406494140625</v>
      </c>
      <c r="H8790" s="24">
        <v>381.4844970703125</v>
      </c>
    </row>
    <row r="8791" spans="1:8">
      <c r="A8791">
        <v>342</v>
      </c>
      <c r="B8791" t="s">
        <v>604</v>
      </c>
      <c r="C8791">
        <v>23</v>
      </c>
      <c r="D8791" s="24">
        <v>3829.4765625</v>
      </c>
      <c r="E8791" s="24">
        <v>524.03265380859375</v>
      </c>
      <c r="F8791" s="24">
        <v>353.0135498046875</v>
      </c>
      <c r="G8791" s="24">
        <v>581.06158447265625</v>
      </c>
      <c r="H8791" s="24">
        <v>-108.95246124267578</v>
      </c>
    </row>
    <row r="8792" spans="1:8">
      <c r="A8792">
        <v>343</v>
      </c>
      <c r="B8792" t="s">
        <v>605</v>
      </c>
      <c r="C8792">
        <v>23</v>
      </c>
      <c r="D8792" s="24">
        <v>1098.846435546875</v>
      </c>
      <c r="E8792" s="24">
        <v>61.956222534179688</v>
      </c>
      <c r="F8792" s="24">
        <v>320.22164916992188</v>
      </c>
      <c r="G8792" s="24">
        <v>577.5059814453125</v>
      </c>
      <c r="H8792" s="24">
        <v>257.29391479492188</v>
      </c>
    </row>
    <row r="8793" spans="1:8">
      <c r="A8793">
        <v>344</v>
      </c>
      <c r="B8793" t="s">
        <v>606</v>
      </c>
      <c r="C8793">
        <v>23</v>
      </c>
      <c r="D8793" s="24">
        <v>3538.302490234375</v>
      </c>
      <c r="E8793" s="24">
        <v>194.85957336425781</v>
      </c>
      <c r="F8793" s="24">
        <v>295.91073608398438</v>
      </c>
      <c r="G8793" s="24">
        <v>522.6082763671875</v>
      </c>
      <c r="H8793" s="24">
        <v>676.13250732421875</v>
      </c>
    </row>
    <row r="8794" spans="1:8">
      <c r="A8794">
        <v>345</v>
      </c>
      <c r="B8794" t="s">
        <v>607</v>
      </c>
      <c r="C8794">
        <v>23</v>
      </c>
      <c r="D8794" s="24">
        <v>4671.6328125</v>
      </c>
      <c r="E8794" s="24">
        <v>800.40673828125</v>
      </c>
      <c r="F8794" s="24">
        <v>129.1968994140625</v>
      </c>
      <c r="G8794" s="24">
        <v>1085.6485595703125</v>
      </c>
      <c r="H8794" s="24">
        <v>196.91007995605469</v>
      </c>
    </row>
    <row r="8795" spans="1:8">
      <c r="A8795">
        <v>346</v>
      </c>
      <c r="B8795" t="s">
        <v>608</v>
      </c>
      <c r="C8795">
        <v>23</v>
      </c>
      <c r="D8795" s="24">
        <v>6842.37255859375</v>
      </c>
      <c r="E8795" s="24">
        <v>940.75732421875</v>
      </c>
      <c r="F8795" s="24">
        <v>439.19833374023438</v>
      </c>
      <c r="G8795" s="24">
        <v>803.31353759765625</v>
      </c>
      <c r="H8795" s="24">
        <v>317.6275634765625</v>
      </c>
    </row>
    <row r="8796" spans="1:8">
      <c r="A8796">
        <v>347</v>
      </c>
      <c r="B8796" t="s">
        <v>609</v>
      </c>
      <c r="C8796">
        <v>23</v>
      </c>
      <c r="D8796" s="24">
        <v>2194.734130859375</v>
      </c>
      <c r="E8796" s="24">
        <v>673.5244140625</v>
      </c>
      <c r="F8796" s="24">
        <v>139.53753662109375</v>
      </c>
      <c r="G8796" s="24">
        <v>795.11334228515625</v>
      </c>
      <c r="H8796" s="24">
        <v>337.38320922851562</v>
      </c>
    </row>
    <row r="8797" spans="1:8">
      <c r="A8797">
        <v>348</v>
      </c>
      <c r="B8797" t="s">
        <v>610</v>
      </c>
      <c r="C8797">
        <v>23</v>
      </c>
      <c r="D8797" s="24">
        <v>1493.7342529296875</v>
      </c>
      <c r="E8797" s="24">
        <v>501.68243408203125</v>
      </c>
      <c r="F8797" s="24">
        <v>159.86116027832031</v>
      </c>
      <c r="G8797" s="24">
        <v>847.78125</v>
      </c>
      <c r="H8797" s="24">
        <v>353.43731689453125</v>
      </c>
    </row>
    <row r="8798" spans="1:8">
      <c r="A8798">
        <v>349</v>
      </c>
      <c r="B8798" t="s">
        <v>611</v>
      </c>
      <c r="C8798">
        <v>23</v>
      </c>
      <c r="D8798" s="24">
        <v>1973.04248046875</v>
      </c>
      <c r="E8798" s="24">
        <v>369.38998413085938</v>
      </c>
      <c r="F8798" s="24">
        <v>-96.63238525390625</v>
      </c>
      <c r="G8798" s="24">
        <v>397.39263916015625</v>
      </c>
      <c r="H8798" s="24">
        <v>345.40798950195312</v>
      </c>
    </row>
    <row r="8799" spans="1:8">
      <c r="A8799">
        <v>350</v>
      </c>
      <c r="B8799" t="s">
        <v>612</v>
      </c>
      <c r="C8799">
        <v>23</v>
      </c>
      <c r="D8799" s="24">
        <v>4283.67578125</v>
      </c>
      <c r="E8799" s="24">
        <v>977.92437744140625</v>
      </c>
      <c r="F8799" s="24">
        <v>567.87744140625</v>
      </c>
      <c r="G8799" s="24">
        <v>744.14453125</v>
      </c>
      <c r="H8799" s="24">
        <v>617.94671630859375</v>
      </c>
    </row>
    <row r="8800" spans="1:8">
      <c r="A8800">
        <v>351</v>
      </c>
      <c r="B8800" t="s">
        <v>613</v>
      </c>
      <c r="C8800">
        <v>23</v>
      </c>
      <c r="D8800" s="24">
        <v>2035.1072998046875</v>
      </c>
      <c r="E8800" s="24">
        <v>413.35845947265625</v>
      </c>
      <c r="F8800" s="24">
        <v>159.01925659179688</v>
      </c>
      <c r="G8800" s="24">
        <v>880.09539794921875</v>
      </c>
      <c r="H8800" s="24">
        <v>189.04006958007812</v>
      </c>
    </row>
    <row r="8801" spans="1:8">
      <c r="A8801">
        <v>352</v>
      </c>
      <c r="B8801" t="s">
        <v>614</v>
      </c>
      <c r="C8801">
        <v>23</v>
      </c>
      <c r="D8801" s="24">
        <v>5111.9990234375</v>
      </c>
      <c r="E8801" s="24">
        <v>1249.4385986328125</v>
      </c>
      <c r="F8801" s="24">
        <v>842.881103515625</v>
      </c>
      <c r="G8801" s="24">
        <v>892.00286865234375</v>
      </c>
      <c r="H8801" s="24">
        <v>2889.422607421875</v>
      </c>
    </row>
    <row r="8802" spans="1:8">
      <c r="A8802">
        <v>353</v>
      </c>
      <c r="B8802" t="s">
        <v>615</v>
      </c>
      <c r="C8802">
        <v>23</v>
      </c>
      <c r="D8802" s="24">
        <v>1851.361083984375</v>
      </c>
      <c r="E8802" s="24">
        <v>1149.98046875</v>
      </c>
      <c r="F8802" s="24">
        <v>623.67535400390625</v>
      </c>
      <c r="G8802" s="24">
        <v>204.10050964355469</v>
      </c>
      <c r="H8802" s="24">
        <v>559.36346435546875</v>
      </c>
    </row>
    <row r="8803" spans="1:8">
      <c r="A8803">
        <v>354</v>
      </c>
      <c r="B8803" t="s">
        <v>616</v>
      </c>
      <c r="C8803">
        <v>23</v>
      </c>
      <c r="D8803" s="24">
        <v>580.4832763671875</v>
      </c>
      <c r="E8803" s="24">
        <v>672.0892333984375</v>
      </c>
      <c r="F8803" s="24">
        <v>325.75579833984375</v>
      </c>
      <c r="G8803" s="24">
        <v>758.93475341796875</v>
      </c>
      <c r="H8803" s="24">
        <v>640.16656494140625</v>
      </c>
    </row>
    <row r="8804" spans="1:8">
      <c r="A8804">
        <v>355</v>
      </c>
      <c r="B8804" t="s">
        <v>617</v>
      </c>
      <c r="C8804">
        <v>23</v>
      </c>
      <c r="D8804" s="24">
        <v>-901.12042236328125</v>
      </c>
      <c r="E8804" s="24">
        <v>-162.76690673828125</v>
      </c>
      <c r="F8804" s="24">
        <v>411.4798583984375</v>
      </c>
      <c r="G8804" s="24">
        <v>549.01544189453125</v>
      </c>
      <c r="H8804" s="24">
        <v>875.63458251953125</v>
      </c>
    </row>
    <row r="8805" spans="1:8">
      <c r="A8805">
        <v>356</v>
      </c>
      <c r="B8805" t="s">
        <v>618</v>
      </c>
      <c r="C8805">
        <v>23</v>
      </c>
      <c r="D8805" s="24">
        <v>549.05450439453125</v>
      </c>
      <c r="E8805" s="24">
        <v>625.19378662109375</v>
      </c>
      <c r="F8805" s="24">
        <v>431.31646728515625</v>
      </c>
      <c r="G8805" s="24">
        <v>518.02667236328125</v>
      </c>
      <c r="H8805" s="24">
        <v>429.58163452148438</v>
      </c>
    </row>
    <row r="8806" spans="1:8">
      <c r="A8806">
        <v>357</v>
      </c>
      <c r="B8806" t="s">
        <v>619</v>
      </c>
      <c r="C8806">
        <v>23</v>
      </c>
      <c r="D8806" s="24">
        <v>2305.8330078125</v>
      </c>
      <c r="E8806" s="24">
        <v>746.53851318359375</v>
      </c>
      <c r="F8806" s="24">
        <v>442.77813720703125</v>
      </c>
      <c r="G8806" s="24">
        <v>778.08172607421875</v>
      </c>
      <c r="H8806" s="24">
        <v>220.21455383300781</v>
      </c>
    </row>
    <row r="8807" spans="1:8">
      <c r="A8807">
        <v>358</v>
      </c>
      <c r="B8807" t="s">
        <v>620</v>
      </c>
      <c r="C8807">
        <v>23</v>
      </c>
      <c r="D8807" s="24">
        <v>5796.67431640625</v>
      </c>
      <c r="E8807" s="24">
        <v>669.55224609375</v>
      </c>
      <c r="F8807" s="24">
        <v>574.7261962890625</v>
      </c>
      <c r="G8807" s="24">
        <v>734.02056884765625</v>
      </c>
      <c r="H8807" s="24">
        <v>121.33040618896484</v>
      </c>
    </row>
    <row r="8808" spans="1:8">
      <c r="A8808">
        <v>359</v>
      </c>
      <c r="B8808" t="s">
        <v>621</v>
      </c>
      <c r="C8808">
        <v>23</v>
      </c>
      <c r="D8808" s="24">
        <v>5672.48486328125</v>
      </c>
      <c r="E8808" s="24">
        <v>806.3377685546875</v>
      </c>
      <c r="F8808" s="24">
        <v>674.018310546875</v>
      </c>
      <c r="G8808" s="24">
        <v>1054.65625</v>
      </c>
      <c r="H8808" s="24">
        <v>800.80242919921875</v>
      </c>
    </row>
    <row r="8809" spans="1:8">
      <c r="A8809">
        <v>360</v>
      </c>
      <c r="B8809" t="s">
        <v>622</v>
      </c>
      <c r="C8809">
        <v>23</v>
      </c>
      <c r="D8809" s="24">
        <v>4865.4384765625</v>
      </c>
      <c r="E8809" s="24">
        <v>1403.533935546875</v>
      </c>
      <c r="F8809" s="24">
        <v>584.18963623046875</v>
      </c>
      <c r="G8809" s="24">
        <v>969.03375244140625</v>
      </c>
      <c r="H8809" s="24">
        <v>431.80078125</v>
      </c>
    </row>
    <row r="8810" spans="1:8">
      <c r="A8810">
        <v>361</v>
      </c>
      <c r="B8810" t="s">
        <v>623</v>
      </c>
      <c r="C8810">
        <v>23</v>
      </c>
      <c r="D8810" s="24">
        <v>13528.5419921875</v>
      </c>
      <c r="E8810" s="24">
        <v>2175.4482421875</v>
      </c>
      <c r="F8810" s="24">
        <v>898.92730712890625</v>
      </c>
      <c r="G8810" s="24">
        <v>1744.931396484375</v>
      </c>
      <c r="H8810" s="24">
        <v>6924.77197265625</v>
      </c>
    </row>
    <row r="8811" spans="1:8">
      <c r="A8811">
        <v>362</v>
      </c>
      <c r="B8811" t="s">
        <v>624</v>
      </c>
      <c r="C8811">
        <v>23</v>
      </c>
      <c r="D8811" s="24">
        <v>17090.556640625</v>
      </c>
      <c r="E8811" s="24">
        <v>2491.28515625</v>
      </c>
      <c r="F8811" s="24">
        <v>1067.9798583984375</v>
      </c>
      <c r="G8811" s="24">
        <v>1652.3658447265625</v>
      </c>
      <c r="H8811" s="24">
        <v>805.54681396484375</v>
      </c>
    </row>
    <row r="8812" spans="1:8">
      <c r="A8812">
        <v>363</v>
      </c>
      <c r="B8812" t="s">
        <v>625</v>
      </c>
      <c r="C8812">
        <v>23</v>
      </c>
      <c r="D8812" s="24">
        <v>14764.3173828125</v>
      </c>
      <c r="E8812" s="24">
        <v>1385.1519775390625</v>
      </c>
      <c r="F8812" s="24">
        <v>773.23394775390625</v>
      </c>
      <c r="G8812" s="24">
        <v>2189.3837890625</v>
      </c>
      <c r="H8812" s="24">
        <v>69.758773803710938</v>
      </c>
    </row>
    <row r="8813" spans="1:8">
      <c r="A8813">
        <v>364</v>
      </c>
      <c r="B8813" t="s">
        <v>626</v>
      </c>
      <c r="C8813">
        <v>23</v>
      </c>
      <c r="D8813" s="24">
        <v>5244.77978515625</v>
      </c>
      <c r="E8813" s="24">
        <v>1059.2354736328125</v>
      </c>
      <c r="F8813" s="24">
        <v>378.70840454101562</v>
      </c>
      <c r="G8813" s="24">
        <v>1243.240234375</v>
      </c>
      <c r="H8813" s="24">
        <v>771.3822021484375</v>
      </c>
    </row>
    <row r="8814" spans="1:8">
      <c r="A8814">
        <v>365</v>
      </c>
      <c r="B8814" t="s">
        <v>627</v>
      </c>
      <c r="C8814">
        <v>23</v>
      </c>
      <c r="D8814" s="24">
        <v>7953.27685546875</v>
      </c>
      <c r="E8814" s="24">
        <v>1261.3759765625</v>
      </c>
      <c r="F8814" s="24">
        <v>981.45635986328125</v>
      </c>
      <c r="G8814" s="24">
        <v>1369.7823486328125</v>
      </c>
      <c r="H8814" s="24">
        <v>443.413330078125</v>
      </c>
    </row>
    <row r="8815" spans="1:8">
      <c r="A8815">
        <v>366</v>
      </c>
      <c r="B8815" t="s">
        <v>628</v>
      </c>
      <c r="C8815">
        <v>23</v>
      </c>
      <c r="D8815" s="24">
        <v>256.09661865234375</v>
      </c>
      <c r="E8815" s="24">
        <v>606.72052001953125</v>
      </c>
      <c r="F8815" s="24">
        <v>490.03994750976562</v>
      </c>
      <c r="G8815" s="24">
        <v>1360.9864501953125</v>
      </c>
      <c r="H8815" s="24">
        <v>603.84307861328125</v>
      </c>
    </row>
    <row r="8816" spans="1:8">
      <c r="A8816">
        <v>367</v>
      </c>
      <c r="B8816" t="s">
        <v>629</v>
      </c>
      <c r="C8816">
        <v>23</v>
      </c>
      <c r="D8816" s="24">
        <v>2354.6201171875</v>
      </c>
      <c r="E8816" s="24">
        <v>496.94802856445312</v>
      </c>
      <c r="F8816" s="24">
        <v>621.21875</v>
      </c>
      <c r="G8816" s="24">
        <v>1363.579345703125</v>
      </c>
      <c r="H8816" s="24">
        <v>8.5135526657104492</v>
      </c>
    </row>
    <row r="8817" spans="1:8">
      <c r="A8817">
        <v>368</v>
      </c>
      <c r="B8817" t="s">
        <v>630</v>
      </c>
      <c r="C8817">
        <v>23</v>
      </c>
      <c r="D8817" s="24">
        <v>3159.29248046875</v>
      </c>
      <c r="E8817" s="24">
        <v>881.36785888671875</v>
      </c>
      <c r="F8817" s="24">
        <v>411.85202026367188</v>
      </c>
      <c r="G8817" s="24">
        <v>848.7222900390625</v>
      </c>
      <c r="H8817" s="24">
        <v>332.1124267578125</v>
      </c>
    </row>
    <row r="8818" spans="1:8">
      <c r="A8818">
        <v>369</v>
      </c>
      <c r="B8818" t="s">
        <v>631</v>
      </c>
      <c r="C8818">
        <v>23</v>
      </c>
      <c r="D8818" s="24">
        <v>4120.453125</v>
      </c>
      <c r="E8818" s="24">
        <v>1124.4315185546875</v>
      </c>
      <c r="F8818" s="24">
        <v>795.174560546875</v>
      </c>
      <c r="G8818" s="24">
        <v>1139.8873291015625</v>
      </c>
      <c r="H8818" s="24">
        <v>463.11978149414062</v>
      </c>
    </row>
    <row r="8819" spans="1:8">
      <c r="A8819">
        <v>370</v>
      </c>
      <c r="B8819" t="s">
        <v>632</v>
      </c>
      <c r="C8819">
        <v>23</v>
      </c>
      <c r="D8819" s="24">
        <v>1555.4556884765625</v>
      </c>
      <c r="E8819" s="24">
        <v>549.7657470703125</v>
      </c>
      <c r="F8819" s="24">
        <v>129.76190185546875</v>
      </c>
      <c r="G8819" s="24">
        <v>780.94476318359375</v>
      </c>
      <c r="H8819" s="24">
        <v>268.09393310546875</v>
      </c>
    </row>
    <row r="8820" spans="1:8">
      <c r="A8820">
        <v>371</v>
      </c>
      <c r="B8820" t="s">
        <v>633</v>
      </c>
      <c r="C8820">
        <v>23</v>
      </c>
      <c r="D8820" s="24">
        <v>2015.3642578125</v>
      </c>
      <c r="E8820" s="24">
        <v>535.15576171875</v>
      </c>
      <c r="F8820" s="24">
        <v>176.658203125</v>
      </c>
      <c r="G8820" s="24">
        <v>1275.1702880859375</v>
      </c>
      <c r="H8820" s="24">
        <v>587.4678955078125</v>
      </c>
    </row>
    <row r="8821" spans="1:8">
      <c r="A8821">
        <v>372</v>
      </c>
      <c r="B8821" t="s">
        <v>634</v>
      </c>
      <c r="C8821">
        <v>23</v>
      </c>
      <c r="D8821" s="24">
        <v>-140.11944580078125</v>
      </c>
      <c r="E8821" s="24">
        <v>1040.89892578125</v>
      </c>
      <c r="F8821" s="24">
        <v>428.56130981445312</v>
      </c>
      <c r="G8821" s="24">
        <v>839.52374267578125</v>
      </c>
      <c r="H8821" s="24">
        <v>701.120361328125</v>
      </c>
    </row>
    <row r="8822" spans="1:8">
      <c r="A8822">
        <v>373</v>
      </c>
      <c r="B8822" t="s">
        <v>635</v>
      </c>
      <c r="C8822">
        <v>23</v>
      </c>
      <c r="D8822" s="24">
        <v>612.1474609375</v>
      </c>
      <c r="E8822" s="24">
        <v>589.0565185546875</v>
      </c>
      <c r="F8822" s="24">
        <v>286.836181640625</v>
      </c>
      <c r="G8822" s="24">
        <v>132.40254211425781</v>
      </c>
      <c r="H8822" s="24">
        <v>209.17861938476562</v>
      </c>
    </row>
    <row r="8823" spans="1:8">
      <c r="A8823">
        <v>374</v>
      </c>
      <c r="B8823" t="s">
        <v>636</v>
      </c>
      <c r="C8823">
        <v>23</v>
      </c>
      <c r="D8823" s="24">
        <v>1824.693603515625</v>
      </c>
      <c r="E8823" s="24">
        <v>496.619140625</v>
      </c>
      <c r="F8823" s="24">
        <v>144.37362670898438</v>
      </c>
      <c r="G8823" s="24">
        <v>828.10577392578125</v>
      </c>
      <c r="H8823" s="24">
        <v>616.60205078125</v>
      </c>
    </row>
    <row r="8824" spans="1:8">
      <c r="A8824">
        <v>375</v>
      </c>
      <c r="B8824" t="s">
        <v>637</v>
      </c>
      <c r="C8824">
        <v>23</v>
      </c>
      <c r="D8824" s="24">
        <v>2899.166015625</v>
      </c>
      <c r="E8824" s="24">
        <v>595.64263916015625</v>
      </c>
      <c r="F8824" s="24">
        <v>860.29351806640625</v>
      </c>
      <c r="G8824" s="24">
        <v>1383.9979248046875</v>
      </c>
      <c r="H8824" s="24">
        <v>598.6397705078125</v>
      </c>
    </row>
    <row r="8825" spans="1:8">
      <c r="A8825">
        <v>376</v>
      </c>
      <c r="B8825" t="s">
        <v>638</v>
      </c>
      <c r="C8825">
        <v>23</v>
      </c>
      <c r="D8825" s="24">
        <v>473.204833984375</v>
      </c>
      <c r="E8825" s="24">
        <v>642.385498046875</v>
      </c>
      <c r="F8825" s="24">
        <v>63.961414337158203</v>
      </c>
      <c r="G8825" s="24">
        <v>1499.7464599609375</v>
      </c>
      <c r="H8825" s="24">
        <v>-370.61996459960938</v>
      </c>
    </row>
    <row r="8826" spans="1:8">
      <c r="A8826">
        <v>377</v>
      </c>
      <c r="B8826" t="s">
        <v>639</v>
      </c>
      <c r="C8826">
        <v>23</v>
      </c>
      <c r="D8826" s="24">
        <v>718.739501953125</v>
      </c>
      <c r="E8826" s="24">
        <v>703.490478515625</v>
      </c>
      <c r="F8826" s="24">
        <v>154.23564147949219</v>
      </c>
      <c r="G8826" s="24">
        <v>1236.9833984375</v>
      </c>
      <c r="H8826" s="24">
        <v>120.40168762207031</v>
      </c>
    </row>
    <row r="8827" spans="1:8">
      <c r="A8827">
        <v>378</v>
      </c>
      <c r="B8827" t="s">
        <v>640</v>
      </c>
      <c r="C8827">
        <v>23</v>
      </c>
      <c r="D8827" s="24">
        <v>1396.1729736328125</v>
      </c>
      <c r="E8827" s="24">
        <v>769.874267578125</v>
      </c>
      <c r="F8827" s="24">
        <v>553.50927734375</v>
      </c>
      <c r="G8827" s="24">
        <v>1507.00048828125</v>
      </c>
      <c r="H8827" s="24">
        <v>769.02301025390625</v>
      </c>
    </row>
    <row r="8828" spans="1:8">
      <c r="A8828">
        <v>379</v>
      </c>
      <c r="B8828" t="s">
        <v>641</v>
      </c>
      <c r="C8828">
        <v>23</v>
      </c>
      <c r="D8828" s="24">
        <v>610.63922119140625</v>
      </c>
      <c r="E8828" s="24">
        <v>404.33236694335938</v>
      </c>
      <c r="F8828" s="24">
        <v>392.0682373046875</v>
      </c>
      <c r="G8828" s="24">
        <v>1528.7265625</v>
      </c>
      <c r="H8828" s="24">
        <v>399.58120727539062</v>
      </c>
    </row>
    <row r="8829" spans="1:8">
      <c r="A8829">
        <v>380</v>
      </c>
      <c r="B8829" t="s">
        <v>642</v>
      </c>
      <c r="C8829">
        <v>23</v>
      </c>
      <c r="D8829" s="24">
        <v>2239.626220703125</v>
      </c>
      <c r="E8829" s="24">
        <v>976.5308837890625</v>
      </c>
      <c r="F8829" s="24">
        <v>455.25601196289062</v>
      </c>
      <c r="G8829" s="24">
        <v>1397.101318359375</v>
      </c>
      <c r="H8829" s="24">
        <v>893.056396484375</v>
      </c>
    </row>
    <row r="8830" spans="1:8">
      <c r="A8830">
        <v>381</v>
      </c>
      <c r="B8830" t="s">
        <v>643</v>
      </c>
      <c r="C8830">
        <v>23</v>
      </c>
      <c r="D8830" s="24">
        <v>955.1341552734375</v>
      </c>
      <c r="E8830" s="24">
        <v>537.019287109375</v>
      </c>
      <c r="F8830" s="24">
        <v>564.12969970703125</v>
      </c>
      <c r="G8830" s="24">
        <v>1379.8768310546875</v>
      </c>
      <c r="H8830" s="24">
        <v>168.05577087402344</v>
      </c>
    </row>
    <row r="8831" spans="1:8">
      <c r="A8831">
        <v>382</v>
      </c>
      <c r="B8831" t="s">
        <v>644</v>
      </c>
      <c r="C8831">
        <v>23</v>
      </c>
      <c r="D8831" s="24">
        <v>8332.4111328125</v>
      </c>
      <c r="E8831" s="24">
        <v>1304.2421875</v>
      </c>
      <c r="F8831" s="24">
        <v>1048.4105224609375</v>
      </c>
      <c r="G8831" s="24">
        <v>1538.302490234375</v>
      </c>
      <c r="H8831" s="24">
        <v>740.3463134765625</v>
      </c>
    </row>
    <row r="8832" spans="1:8">
      <c r="A8832">
        <v>383</v>
      </c>
      <c r="B8832" t="s">
        <v>645</v>
      </c>
      <c r="C8832">
        <v>23</v>
      </c>
      <c r="D8832" s="24">
        <v>5367.04736328125</v>
      </c>
      <c r="E8832" s="24">
        <v>729.29132080078125</v>
      </c>
      <c r="F8832" s="24">
        <v>402.54364013671875</v>
      </c>
      <c r="G8832" s="24">
        <v>1301.1890869140625</v>
      </c>
      <c r="H8832" s="24">
        <v>336.04095458984375</v>
      </c>
    </row>
    <row r="8833" spans="1:8">
      <c r="A8833">
        <v>384</v>
      </c>
      <c r="B8833" t="s">
        <v>646</v>
      </c>
      <c r="C8833">
        <v>23</v>
      </c>
      <c r="D8833" s="24">
        <v>5322.810546875</v>
      </c>
      <c r="E8833" s="24">
        <v>927.1663818359375</v>
      </c>
      <c r="F8833" s="24">
        <v>410.93698120117188</v>
      </c>
      <c r="G8833" s="24">
        <v>779.94183349609375</v>
      </c>
      <c r="H8833" s="24">
        <v>227.3319091796875</v>
      </c>
    </row>
    <row r="8834" spans="1:8">
      <c r="A8834">
        <v>1</v>
      </c>
      <c r="B8834" t="s">
        <v>206</v>
      </c>
      <c r="C8834">
        <v>24</v>
      </c>
      <c r="D8834" s="24">
        <v>95653.8203125</v>
      </c>
      <c r="E8834" s="24">
        <v>30555.37890625</v>
      </c>
      <c r="F8834" s="24">
        <v>50606.88671875</v>
      </c>
      <c r="G8834" s="24">
        <v>113733.2421875</v>
      </c>
      <c r="H8834" s="24">
        <v>286.1224365234375</v>
      </c>
    </row>
    <row r="8835" spans="1:8">
      <c r="A8835">
        <v>2</v>
      </c>
      <c r="B8835" t="s">
        <v>213</v>
      </c>
      <c r="C8835">
        <v>24</v>
      </c>
      <c r="D8835" s="24">
        <v>88790.0078125</v>
      </c>
      <c r="E8835" s="24">
        <v>33166.16796875</v>
      </c>
      <c r="F8835" s="24">
        <v>56671.39453125</v>
      </c>
      <c r="G8835" s="24">
        <v>122519.8515625</v>
      </c>
      <c r="H8835" s="24">
        <v>862.80816650390625</v>
      </c>
    </row>
    <row r="8836" spans="1:8">
      <c r="A8836">
        <v>3</v>
      </c>
      <c r="B8836" t="s">
        <v>216</v>
      </c>
      <c r="C8836">
        <v>24</v>
      </c>
      <c r="D8836" s="24">
        <v>131948.734375</v>
      </c>
      <c r="E8836" s="24">
        <v>39632.8515625</v>
      </c>
      <c r="F8836" s="24">
        <v>59240.265625</v>
      </c>
      <c r="G8836" s="24">
        <v>120966.2578125</v>
      </c>
      <c r="H8836" s="24">
        <v>794.764404296875</v>
      </c>
    </row>
    <row r="8837" spans="1:8">
      <c r="A8837">
        <v>4</v>
      </c>
      <c r="B8837" t="s">
        <v>222</v>
      </c>
      <c r="C8837">
        <v>24</v>
      </c>
      <c r="D8837" s="24">
        <v>72360.4609375</v>
      </c>
      <c r="E8837" s="24">
        <v>30868.642578125</v>
      </c>
      <c r="F8837" s="24">
        <v>62849.69921875</v>
      </c>
      <c r="G8837" s="24">
        <v>126515.3671875</v>
      </c>
      <c r="H8837" s="24">
        <v>637.2615966796875</v>
      </c>
    </row>
    <row r="8838" spans="1:8">
      <c r="A8838">
        <v>5</v>
      </c>
      <c r="B8838" t="s">
        <v>227</v>
      </c>
      <c r="C8838">
        <v>24</v>
      </c>
      <c r="D8838" s="24">
        <v>67517.5390625</v>
      </c>
      <c r="E8838" s="24">
        <v>22503.79296875</v>
      </c>
      <c r="F8838" s="24">
        <v>42908.6953125</v>
      </c>
      <c r="G8838" s="24">
        <v>83883.265625</v>
      </c>
      <c r="H8838" s="24">
        <v>584.96478271484375</v>
      </c>
    </row>
    <row r="8839" spans="1:8">
      <c r="A8839">
        <v>6</v>
      </c>
      <c r="B8839" t="s">
        <v>231</v>
      </c>
      <c r="C8839">
        <v>24</v>
      </c>
      <c r="D8839" s="24">
        <v>41722.47265625</v>
      </c>
      <c r="E8839" s="24">
        <v>20471.548828125</v>
      </c>
      <c r="F8839" s="24">
        <v>43291.59375</v>
      </c>
      <c r="G8839" s="24">
        <v>84325.84375</v>
      </c>
      <c r="H8839" s="24">
        <v>241.75607299804688</v>
      </c>
    </row>
    <row r="8840" spans="1:8">
      <c r="A8840">
        <v>7</v>
      </c>
      <c r="B8840" t="s">
        <v>234</v>
      </c>
      <c r="C8840">
        <v>24</v>
      </c>
      <c r="D8840" s="24">
        <v>43144.6953125</v>
      </c>
      <c r="E8840" s="24">
        <v>21290.521484375</v>
      </c>
      <c r="F8840" s="24">
        <v>44817.5390625</v>
      </c>
      <c r="G8840" s="24">
        <v>84413.234375</v>
      </c>
      <c r="H8840" s="24">
        <v>-336.06069946289062</v>
      </c>
    </row>
    <row r="8841" spans="1:8">
      <c r="A8841">
        <v>8</v>
      </c>
      <c r="B8841" t="s">
        <v>236</v>
      </c>
      <c r="C8841">
        <v>24</v>
      </c>
      <c r="D8841" s="24">
        <v>47011.7734375</v>
      </c>
      <c r="E8841" s="24">
        <v>24604.1796875</v>
      </c>
      <c r="F8841" s="24">
        <v>53539.28125</v>
      </c>
      <c r="G8841" s="24">
        <v>99662.453125</v>
      </c>
      <c r="H8841" s="24">
        <v>216.30772399902344</v>
      </c>
    </row>
    <row r="8842" spans="1:8">
      <c r="A8842">
        <v>9</v>
      </c>
      <c r="B8842" t="s">
        <v>237</v>
      </c>
      <c r="C8842">
        <v>24</v>
      </c>
      <c r="D8842" s="24">
        <v>1680.535888671875</v>
      </c>
      <c r="E8842" s="24">
        <v>448.46731567382812</v>
      </c>
      <c r="F8842" s="24">
        <v>235.30288696289062</v>
      </c>
      <c r="G8842" s="24">
        <v>786.47747802734375</v>
      </c>
      <c r="H8842" s="24">
        <v>38.600845336914062</v>
      </c>
    </row>
    <row r="8843" spans="1:8">
      <c r="A8843">
        <v>10</v>
      </c>
      <c r="B8843" t="s">
        <v>238</v>
      </c>
      <c r="C8843">
        <v>24</v>
      </c>
      <c r="D8843" s="24">
        <v>7765.82958984375</v>
      </c>
      <c r="E8843" s="24">
        <v>975.611572265625</v>
      </c>
      <c r="F8843" s="24">
        <v>509.2093505859375</v>
      </c>
      <c r="G8843" s="24">
        <v>1679.8671875</v>
      </c>
      <c r="H8843" s="24">
        <v>710.21630859375</v>
      </c>
    </row>
    <row r="8844" spans="1:8">
      <c r="A8844">
        <v>11</v>
      </c>
      <c r="B8844" t="s">
        <v>239</v>
      </c>
      <c r="C8844">
        <v>24</v>
      </c>
      <c r="D8844" s="24">
        <v>6181.52978515625</v>
      </c>
      <c r="E8844" s="24">
        <v>876.41107177734375</v>
      </c>
      <c r="F8844" s="24">
        <v>934.8104248046875</v>
      </c>
      <c r="G8844" s="24">
        <v>1146.281494140625</v>
      </c>
      <c r="H8844" s="24">
        <v>265.63983154296875</v>
      </c>
    </row>
    <row r="8845" spans="1:8">
      <c r="A8845">
        <v>12</v>
      </c>
      <c r="B8845" t="s">
        <v>240</v>
      </c>
      <c r="C8845">
        <v>24</v>
      </c>
      <c r="D8845" s="24">
        <v>3242.358154296875</v>
      </c>
      <c r="E8845" s="24">
        <v>790.2767333984375</v>
      </c>
      <c r="F8845" s="24">
        <v>555.5732421875</v>
      </c>
      <c r="G8845" s="24">
        <v>1162.2196044921875</v>
      </c>
      <c r="H8845" s="24">
        <v>1208.3555908203125</v>
      </c>
    </row>
    <row r="8846" spans="1:8">
      <c r="A8846">
        <v>13</v>
      </c>
      <c r="B8846" t="s">
        <v>241</v>
      </c>
      <c r="C8846">
        <v>24</v>
      </c>
      <c r="D8846" s="24">
        <v>2193.530029296875</v>
      </c>
      <c r="E8846" s="24">
        <v>534.584716796875</v>
      </c>
      <c r="F8846" s="24">
        <v>154.18214416503906</v>
      </c>
      <c r="G8846" s="24">
        <v>1017.9688110351562</v>
      </c>
      <c r="H8846" s="24">
        <v>609.68316650390625</v>
      </c>
    </row>
    <row r="8847" spans="1:8">
      <c r="A8847">
        <v>14</v>
      </c>
      <c r="B8847" t="s">
        <v>242</v>
      </c>
      <c r="C8847">
        <v>24</v>
      </c>
      <c r="D8847" s="24">
        <v>7975.81591796875</v>
      </c>
      <c r="E8847" s="24">
        <v>1485.404541015625</v>
      </c>
      <c r="F8847" s="24">
        <v>682.06884765625</v>
      </c>
      <c r="G8847" s="24">
        <v>1110.0220947265625</v>
      </c>
      <c r="H8847" s="24">
        <v>709.0880126953125</v>
      </c>
    </row>
    <row r="8848" spans="1:8">
      <c r="A8848">
        <v>15</v>
      </c>
      <c r="B8848" t="s">
        <v>243</v>
      </c>
      <c r="C8848">
        <v>24</v>
      </c>
      <c r="D8848" s="24">
        <v>16054.8193359375</v>
      </c>
      <c r="E8848" s="24">
        <v>2326.638916015625</v>
      </c>
      <c r="F8848" s="24">
        <v>1431.8690185546875</v>
      </c>
      <c r="G8848" s="24">
        <v>2137.4482421875</v>
      </c>
      <c r="H8848" s="24">
        <v>1302.0499267578125</v>
      </c>
    </row>
    <row r="8849" spans="1:8">
      <c r="A8849">
        <v>16</v>
      </c>
      <c r="B8849" t="s">
        <v>244</v>
      </c>
      <c r="C8849">
        <v>24</v>
      </c>
      <c r="D8849" s="24">
        <v>26299.611328125</v>
      </c>
      <c r="E8849" s="24">
        <v>4073.225341796875</v>
      </c>
      <c r="F8849" s="24">
        <v>2412.7978515625</v>
      </c>
      <c r="G8849" s="24">
        <v>3224.59423828125</v>
      </c>
      <c r="H8849" s="24">
        <v>32.070068359375</v>
      </c>
    </row>
    <row r="8850" spans="1:8">
      <c r="A8850">
        <v>17</v>
      </c>
      <c r="B8850" t="s">
        <v>245</v>
      </c>
      <c r="C8850">
        <v>24</v>
      </c>
      <c r="D8850" s="24">
        <v>4864.763671875</v>
      </c>
      <c r="E8850" s="24">
        <v>865.15985107421875</v>
      </c>
      <c r="F8850" s="24">
        <v>939.81744384765625</v>
      </c>
      <c r="G8850" s="24">
        <v>1082.159423828125</v>
      </c>
      <c r="H8850" s="24">
        <v>669.89990234375</v>
      </c>
    </row>
    <row r="8851" spans="1:8">
      <c r="A8851">
        <v>18</v>
      </c>
      <c r="B8851" t="s">
        <v>246</v>
      </c>
      <c r="C8851">
        <v>24</v>
      </c>
      <c r="D8851" s="24">
        <v>606.72979736328125</v>
      </c>
      <c r="E8851" s="24">
        <v>205.93478393554688</v>
      </c>
      <c r="F8851" s="24">
        <v>-1.2547487020492554</v>
      </c>
      <c r="G8851" s="24">
        <v>-2484.814697265625</v>
      </c>
      <c r="H8851" s="24">
        <v>413.12179565429688</v>
      </c>
    </row>
    <row r="8852" spans="1:8">
      <c r="A8852">
        <v>19</v>
      </c>
      <c r="B8852" t="s">
        <v>247</v>
      </c>
      <c r="C8852">
        <v>24</v>
      </c>
      <c r="D8852" s="24">
        <v>4985.49853515625</v>
      </c>
      <c r="E8852" s="24">
        <v>944.697998046875</v>
      </c>
      <c r="F8852" s="24">
        <v>604.261474609375</v>
      </c>
      <c r="G8852" s="24">
        <v>1515.0887451171875</v>
      </c>
      <c r="H8852" s="24">
        <v>1140.3719482421875</v>
      </c>
    </row>
    <row r="8853" spans="1:8">
      <c r="A8853">
        <v>20</v>
      </c>
      <c r="B8853" t="s">
        <v>248</v>
      </c>
      <c r="C8853">
        <v>24</v>
      </c>
      <c r="D8853" s="24">
        <v>916728.875</v>
      </c>
      <c r="E8853" s="24">
        <v>98372.3515625</v>
      </c>
      <c r="F8853" s="24">
        <v>45321.6875</v>
      </c>
      <c r="G8853" s="24">
        <v>39341.37890625</v>
      </c>
      <c r="H8853" s="24">
        <v>12616.978515625</v>
      </c>
    </row>
    <row r="8854" spans="1:8">
      <c r="A8854">
        <v>21</v>
      </c>
      <c r="B8854" t="s">
        <v>249</v>
      </c>
      <c r="C8854">
        <v>24</v>
      </c>
      <c r="D8854" s="24">
        <v>424.49502563476562</v>
      </c>
      <c r="E8854" s="24">
        <v>141.35000610351562</v>
      </c>
      <c r="F8854" s="24">
        <v>-47.069541931152344</v>
      </c>
      <c r="G8854" s="24">
        <v>839.38336181640625</v>
      </c>
      <c r="H8854" s="24">
        <v>517.20806884765625</v>
      </c>
    </row>
    <row r="8855" spans="1:8">
      <c r="A8855">
        <v>22</v>
      </c>
      <c r="B8855" t="s">
        <v>250</v>
      </c>
      <c r="C8855">
        <v>24</v>
      </c>
      <c r="D8855" s="24">
        <v>3066.55126953125</v>
      </c>
      <c r="E8855" s="24">
        <v>530.95135498046875</v>
      </c>
      <c r="F8855" s="24">
        <v>572.838134765625</v>
      </c>
      <c r="G8855" s="24">
        <v>1095.998291015625</v>
      </c>
      <c r="H8855" s="24">
        <v>233.83103942871094</v>
      </c>
    </row>
    <row r="8856" spans="1:8">
      <c r="A8856">
        <v>23</v>
      </c>
      <c r="B8856" t="s">
        <v>251</v>
      </c>
      <c r="C8856">
        <v>24</v>
      </c>
      <c r="D8856" s="24">
        <v>2930.878173828125</v>
      </c>
      <c r="E8856" s="24">
        <v>603.12799072265625</v>
      </c>
      <c r="F8856" s="24">
        <v>93.313034057617188</v>
      </c>
      <c r="G8856" s="24">
        <v>369.59811401367188</v>
      </c>
      <c r="H8856" s="24">
        <v>261.93475341796875</v>
      </c>
    </row>
    <row r="8857" spans="1:8">
      <c r="A8857">
        <v>24</v>
      </c>
      <c r="B8857" t="s">
        <v>252</v>
      </c>
      <c r="C8857">
        <v>24</v>
      </c>
      <c r="D8857" s="24">
        <v>5328.802734375</v>
      </c>
      <c r="E8857" s="24">
        <v>973.75274658203125</v>
      </c>
      <c r="F8857" s="24">
        <v>477.36508178710938</v>
      </c>
      <c r="G8857" s="24">
        <v>988.73992919921875</v>
      </c>
      <c r="H8857" s="24">
        <v>375.37261962890625</v>
      </c>
    </row>
    <row r="8858" spans="1:8">
      <c r="A8858">
        <v>25</v>
      </c>
      <c r="B8858" t="s">
        <v>253</v>
      </c>
      <c r="C8858">
        <v>24</v>
      </c>
      <c r="D8858" s="24">
        <v>39395.70703125</v>
      </c>
      <c r="E8858" s="24">
        <v>19799.37109375</v>
      </c>
      <c r="F8858" s="24">
        <v>43905.6171875</v>
      </c>
      <c r="G8858" s="24">
        <v>93128.28125</v>
      </c>
      <c r="H8858" s="24">
        <v>95.014656066894531</v>
      </c>
    </row>
    <row r="8859" spans="1:8">
      <c r="A8859">
        <v>26</v>
      </c>
      <c r="B8859" t="s">
        <v>254</v>
      </c>
      <c r="C8859">
        <v>24</v>
      </c>
      <c r="D8859" s="24">
        <v>54308.7421875</v>
      </c>
      <c r="E8859" s="24">
        <v>26408.740234375</v>
      </c>
      <c r="F8859" s="24">
        <v>57599.51171875</v>
      </c>
      <c r="G8859" s="24">
        <v>117938.828125</v>
      </c>
      <c r="H8859" s="24">
        <v>1294.308837890625</v>
      </c>
    </row>
    <row r="8860" spans="1:8">
      <c r="A8860">
        <v>27</v>
      </c>
      <c r="B8860" t="s">
        <v>255</v>
      </c>
      <c r="C8860">
        <v>24</v>
      </c>
      <c r="D8860" s="24">
        <v>28662.2109375</v>
      </c>
      <c r="E8860" s="24">
        <v>17272.3828125</v>
      </c>
      <c r="F8860" s="24">
        <v>38551.328125</v>
      </c>
      <c r="G8860" s="24">
        <v>78626.4375</v>
      </c>
      <c r="H8860" s="24">
        <v>-106.57321166992188</v>
      </c>
    </row>
    <row r="8861" spans="1:8">
      <c r="A8861">
        <v>28</v>
      </c>
      <c r="B8861" t="s">
        <v>256</v>
      </c>
      <c r="C8861">
        <v>24</v>
      </c>
      <c r="D8861" s="24">
        <v>50784.9453125</v>
      </c>
      <c r="E8861" s="24">
        <v>26205.634765625</v>
      </c>
      <c r="F8861" s="24">
        <v>56919.88671875</v>
      </c>
      <c r="G8861" s="24">
        <v>111295.4765625</v>
      </c>
      <c r="H8861" s="24">
        <v>380.84002685546875</v>
      </c>
    </row>
    <row r="8862" spans="1:8">
      <c r="A8862">
        <v>29</v>
      </c>
      <c r="B8862" t="s">
        <v>282</v>
      </c>
      <c r="C8862">
        <v>24</v>
      </c>
      <c r="D8862" s="24">
        <v>28912.21484375</v>
      </c>
      <c r="E8862" s="24">
        <v>15771.994140625</v>
      </c>
      <c r="F8862" s="24">
        <v>36894.9609375</v>
      </c>
      <c r="G8862" s="24">
        <v>70847.1171875</v>
      </c>
      <c r="H8862" s="24">
        <v>-42.191841125488281</v>
      </c>
    </row>
    <row r="8863" spans="1:8">
      <c r="A8863">
        <v>30</v>
      </c>
      <c r="B8863" t="s">
        <v>284</v>
      </c>
      <c r="C8863">
        <v>24</v>
      </c>
      <c r="D8863" s="24">
        <v>13401.546875</v>
      </c>
      <c r="E8863" s="24">
        <v>12094.794921875</v>
      </c>
      <c r="F8863" s="24">
        <v>32404.568359375</v>
      </c>
      <c r="G8863" s="24">
        <v>61818.87109375</v>
      </c>
      <c r="H8863" s="24">
        <v>-760.01129150390625</v>
      </c>
    </row>
    <row r="8864" spans="1:8">
      <c r="A8864">
        <v>31</v>
      </c>
      <c r="B8864" t="s">
        <v>285</v>
      </c>
      <c r="C8864">
        <v>24</v>
      </c>
      <c r="D8864" s="24">
        <v>42643.7890625</v>
      </c>
      <c r="E8864" s="24">
        <v>22615.326171875</v>
      </c>
      <c r="F8864" s="24">
        <v>49707.0546875</v>
      </c>
      <c r="G8864" s="24">
        <v>91777.6015625</v>
      </c>
      <c r="H8864" s="24">
        <v>198.93841552734375</v>
      </c>
    </row>
    <row r="8865" spans="1:8">
      <c r="A8865">
        <v>32</v>
      </c>
      <c r="B8865" t="s">
        <v>286</v>
      </c>
      <c r="C8865">
        <v>24</v>
      </c>
      <c r="D8865" s="24">
        <v>40668.34375</v>
      </c>
      <c r="E8865" s="24">
        <v>21318.380859375</v>
      </c>
      <c r="F8865" s="24">
        <v>47972.5234375</v>
      </c>
      <c r="G8865" s="24">
        <v>87614.6875</v>
      </c>
      <c r="H8865" s="24">
        <v>975.20416259765625</v>
      </c>
    </row>
    <row r="8866" spans="1:8">
      <c r="A8866">
        <v>33</v>
      </c>
      <c r="B8866" t="s">
        <v>287</v>
      </c>
      <c r="C8866">
        <v>24</v>
      </c>
      <c r="D8866" s="24">
        <v>5826.85595703125</v>
      </c>
      <c r="E8866" s="24">
        <v>961.33721923828125</v>
      </c>
      <c r="F8866" s="24">
        <v>832.62774658203125</v>
      </c>
      <c r="G8866" s="24">
        <v>1273.872314453125</v>
      </c>
      <c r="H8866" s="24">
        <v>513.1748046875</v>
      </c>
    </row>
    <row r="8867" spans="1:8">
      <c r="A8867">
        <v>34</v>
      </c>
      <c r="B8867" t="s">
        <v>288</v>
      </c>
      <c r="C8867">
        <v>24</v>
      </c>
      <c r="D8867" s="24">
        <v>5349.2109375</v>
      </c>
      <c r="E8867" s="24">
        <v>949.0184326171875</v>
      </c>
      <c r="F8867" s="24">
        <v>917.9085693359375</v>
      </c>
      <c r="G8867" s="24">
        <v>1197.5784912109375</v>
      </c>
      <c r="H8867" s="24">
        <v>1588.8973388671875</v>
      </c>
    </row>
    <row r="8868" spans="1:8">
      <c r="A8868">
        <v>35</v>
      </c>
      <c r="B8868" t="s">
        <v>289</v>
      </c>
      <c r="C8868">
        <v>24</v>
      </c>
      <c r="D8868" s="24">
        <v>3953.6787109375</v>
      </c>
      <c r="E8868" s="24">
        <v>130.280517578125</v>
      </c>
      <c r="F8868" s="24">
        <v>590.0247802734375</v>
      </c>
      <c r="G8868" s="24">
        <v>597.8497314453125</v>
      </c>
      <c r="H8868" s="24">
        <v>396.35098266601562</v>
      </c>
    </row>
    <row r="8869" spans="1:8">
      <c r="A8869">
        <v>36</v>
      </c>
      <c r="B8869" t="s">
        <v>290</v>
      </c>
      <c r="C8869">
        <v>24</v>
      </c>
      <c r="D8869" s="24">
        <v>4890.39453125</v>
      </c>
      <c r="E8869" s="24">
        <v>648.50439453125</v>
      </c>
      <c r="F8869" s="24">
        <v>783.7515869140625</v>
      </c>
      <c r="G8869" s="24">
        <v>1543.47998046875</v>
      </c>
      <c r="H8869" s="24">
        <v>1074.983154296875</v>
      </c>
    </row>
    <row r="8870" spans="1:8">
      <c r="A8870">
        <v>37</v>
      </c>
      <c r="B8870" t="s">
        <v>291</v>
      </c>
      <c r="C8870">
        <v>24</v>
      </c>
      <c r="D8870" s="24">
        <v>3754.94775390625</v>
      </c>
      <c r="E8870" s="24">
        <v>807.375732421875</v>
      </c>
      <c r="F8870" s="24">
        <v>518.45635986328125</v>
      </c>
      <c r="G8870" s="24">
        <v>622.597412109375</v>
      </c>
      <c r="H8870" s="24">
        <v>821.51556396484375</v>
      </c>
    </row>
    <row r="8871" spans="1:8">
      <c r="A8871">
        <v>38</v>
      </c>
      <c r="B8871" t="s">
        <v>293</v>
      </c>
      <c r="C8871">
        <v>24</v>
      </c>
      <c r="D8871" s="24">
        <v>1033.6376953125</v>
      </c>
      <c r="E8871" s="24">
        <v>541.2020263671875</v>
      </c>
      <c r="F8871" s="24">
        <v>250.76481628417969</v>
      </c>
      <c r="G8871" s="24">
        <v>647.9449462890625</v>
      </c>
      <c r="H8871" s="24">
        <v>34.823833465576172</v>
      </c>
    </row>
    <row r="8872" spans="1:8">
      <c r="A8872">
        <v>39</v>
      </c>
      <c r="B8872" t="s">
        <v>294</v>
      </c>
      <c r="C8872">
        <v>24</v>
      </c>
      <c r="D8872" s="24">
        <v>3418.029541015625</v>
      </c>
      <c r="E8872" s="24">
        <v>735.97344970703125</v>
      </c>
      <c r="F8872" s="24">
        <v>206.03623962402344</v>
      </c>
      <c r="G8872" s="24">
        <v>683.4755859375</v>
      </c>
      <c r="H8872" s="24">
        <v>725.45556640625</v>
      </c>
    </row>
    <row r="8873" spans="1:8">
      <c r="A8873">
        <v>40</v>
      </c>
      <c r="B8873" t="s">
        <v>295</v>
      </c>
      <c r="C8873">
        <v>24</v>
      </c>
      <c r="D8873" s="24">
        <v>4749.984375</v>
      </c>
      <c r="E8873" s="24">
        <v>1505.323974609375</v>
      </c>
      <c r="F8873" s="24">
        <v>615.17291259765625</v>
      </c>
      <c r="G8873" s="24">
        <v>898.5994873046875</v>
      </c>
      <c r="H8873" s="24">
        <v>380.5931396484375</v>
      </c>
    </row>
    <row r="8874" spans="1:8">
      <c r="A8874">
        <v>41</v>
      </c>
      <c r="B8874" t="s">
        <v>296</v>
      </c>
      <c r="C8874">
        <v>24</v>
      </c>
      <c r="D8874" s="24">
        <v>1498.912353515625</v>
      </c>
      <c r="E8874" s="24">
        <v>397.28460693359375</v>
      </c>
      <c r="F8874" s="24">
        <v>386.17828369140625</v>
      </c>
      <c r="G8874" s="24">
        <v>215.59001159667969</v>
      </c>
      <c r="H8874" s="24">
        <v>228.35282897949219</v>
      </c>
    </row>
    <row r="8875" spans="1:8">
      <c r="A8875">
        <v>42</v>
      </c>
      <c r="B8875" t="s">
        <v>297</v>
      </c>
      <c r="C8875">
        <v>24</v>
      </c>
      <c r="D8875" s="24">
        <v>1249.603271484375</v>
      </c>
      <c r="E8875" s="24">
        <v>295.21826171875</v>
      </c>
      <c r="F8875" s="24">
        <v>-260.64288330078125</v>
      </c>
      <c r="G8875" s="24">
        <v>-4.7510671615600586</v>
      </c>
      <c r="H8875" s="24">
        <v>-369.64279174804688</v>
      </c>
    </row>
    <row r="8876" spans="1:8">
      <c r="A8876">
        <v>43</v>
      </c>
      <c r="B8876" t="s">
        <v>298</v>
      </c>
      <c r="C8876">
        <v>24</v>
      </c>
      <c r="D8876" s="24">
        <v>5295.23046875</v>
      </c>
      <c r="E8876" s="24">
        <v>721.96539306640625</v>
      </c>
      <c r="F8876" s="24">
        <v>416.66363525390625</v>
      </c>
      <c r="G8876" s="24">
        <v>180.181640625</v>
      </c>
      <c r="H8876" s="24">
        <v>882.9454345703125</v>
      </c>
    </row>
    <row r="8877" spans="1:8">
      <c r="A8877">
        <v>44</v>
      </c>
      <c r="B8877" t="s">
        <v>299</v>
      </c>
      <c r="C8877">
        <v>24</v>
      </c>
      <c r="D8877" s="24">
        <v>3965.287353515625</v>
      </c>
      <c r="E8877" s="24">
        <v>963.47613525390625</v>
      </c>
      <c r="F8877" s="24">
        <v>88.107948303222656</v>
      </c>
      <c r="G8877" s="24">
        <v>1012.4427490234375</v>
      </c>
      <c r="H8877" s="24">
        <v>216.58001708984375</v>
      </c>
    </row>
    <row r="8878" spans="1:8">
      <c r="A8878">
        <v>45</v>
      </c>
      <c r="B8878" t="s">
        <v>300</v>
      </c>
      <c r="C8878">
        <v>24</v>
      </c>
      <c r="D8878" s="24">
        <v>2273.511474609375</v>
      </c>
      <c r="E8878" s="24">
        <v>802.71026611328125</v>
      </c>
      <c r="F8878" s="24">
        <v>338.20965576171875</v>
      </c>
      <c r="G8878" s="24">
        <v>938.51702880859375</v>
      </c>
      <c r="H8878" s="24">
        <v>540.2989501953125</v>
      </c>
    </row>
    <row r="8879" spans="1:8">
      <c r="A8879">
        <v>46</v>
      </c>
      <c r="B8879" t="s">
        <v>302</v>
      </c>
      <c r="C8879">
        <v>24</v>
      </c>
      <c r="D8879" s="24">
        <v>4785.85302734375</v>
      </c>
      <c r="E8879" s="24">
        <v>879.744873046875</v>
      </c>
      <c r="F8879" s="24">
        <v>379.67208862304688</v>
      </c>
      <c r="G8879" s="24">
        <v>826.52197265625</v>
      </c>
      <c r="H8879" s="24">
        <v>640.985595703125</v>
      </c>
    </row>
    <row r="8880" spans="1:8">
      <c r="A8880">
        <v>47</v>
      </c>
      <c r="B8880" t="s">
        <v>304</v>
      </c>
      <c r="C8880">
        <v>24</v>
      </c>
      <c r="D8880" s="24">
        <v>1492.1837158203125</v>
      </c>
      <c r="E8880" s="24">
        <v>212.43035888671875</v>
      </c>
      <c r="F8880" s="24">
        <v>187.75408935546875</v>
      </c>
      <c r="G8880" s="24">
        <v>588.02056884765625</v>
      </c>
      <c r="H8880" s="24">
        <v>665.40191650390625</v>
      </c>
    </row>
    <row r="8881" spans="1:8">
      <c r="A8881">
        <v>48</v>
      </c>
      <c r="B8881" t="s">
        <v>306</v>
      </c>
      <c r="C8881">
        <v>24</v>
      </c>
      <c r="D8881" s="24">
        <v>4433.0595703125</v>
      </c>
      <c r="E8881" s="24">
        <v>566.2694091796875</v>
      </c>
      <c r="F8881" s="24">
        <v>288.04937744140625</v>
      </c>
      <c r="G8881" s="24">
        <v>1017.5689086914062</v>
      </c>
      <c r="H8881" s="24">
        <v>600.29681396484375</v>
      </c>
    </row>
    <row r="8882" spans="1:8">
      <c r="A8882">
        <v>49</v>
      </c>
      <c r="B8882" t="s">
        <v>301</v>
      </c>
      <c r="C8882">
        <v>24</v>
      </c>
      <c r="D8882" s="24">
        <v>52449.61328125</v>
      </c>
      <c r="E8882" s="24">
        <v>24687.80078125</v>
      </c>
      <c r="F8882" s="24">
        <v>51165.9453125</v>
      </c>
      <c r="G8882" s="24">
        <v>108788.2421875</v>
      </c>
      <c r="H8882" s="24">
        <v>330.31777954101562</v>
      </c>
    </row>
    <row r="8883" spans="1:8">
      <c r="A8883">
        <v>50</v>
      </c>
      <c r="B8883" t="s">
        <v>303</v>
      </c>
      <c r="C8883">
        <v>24</v>
      </c>
      <c r="D8883" s="24">
        <v>33165.12109375</v>
      </c>
      <c r="E8883" s="24">
        <v>16958.8359375</v>
      </c>
      <c r="F8883" s="24">
        <v>37246.0859375</v>
      </c>
      <c r="G8883" s="24">
        <v>78323.7109375</v>
      </c>
      <c r="H8883" s="24">
        <v>376.9993896484375</v>
      </c>
    </row>
    <row r="8884" spans="1:8">
      <c r="A8884">
        <v>51</v>
      </c>
      <c r="B8884" t="s">
        <v>305</v>
      </c>
      <c r="C8884">
        <v>24</v>
      </c>
      <c r="D8884" s="24">
        <v>42034.9453125</v>
      </c>
      <c r="E8884" s="24">
        <v>21945.640625</v>
      </c>
      <c r="F8884" s="24">
        <v>46551.61328125</v>
      </c>
      <c r="G8884" s="24">
        <v>91130.671875</v>
      </c>
      <c r="H8884" s="24">
        <v>613.919677734375</v>
      </c>
    </row>
    <row r="8885" spans="1:8">
      <c r="A8885">
        <v>52</v>
      </c>
      <c r="B8885" t="s">
        <v>307</v>
      </c>
      <c r="C8885">
        <v>24</v>
      </c>
      <c r="D8885" s="24">
        <v>48642.8203125</v>
      </c>
      <c r="E8885" s="24">
        <v>23356.076171875</v>
      </c>
      <c r="F8885" s="24">
        <v>49082.15234375</v>
      </c>
      <c r="G8885" s="24">
        <v>94089.2109375</v>
      </c>
      <c r="H8885" s="24">
        <v>2003.4459228515625</v>
      </c>
    </row>
    <row r="8886" spans="1:8">
      <c r="A8886">
        <v>53</v>
      </c>
      <c r="B8886" t="s">
        <v>308</v>
      </c>
      <c r="C8886">
        <v>24</v>
      </c>
      <c r="D8886" s="24">
        <v>26390.59375</v>
      </c>
      <c r="E8886" s="24">
        <v>15519.4892578125</v>
      </c>
      <c r="F8886" s="24">
        <v>33850.77734375</v>
      </c>
      <c r="G8886" s="24">
        <v>63411.64453125</v>
      </c>
      <c r="H8886" s="24">
        <v>647.91156005859375</v>
      </c>
    </row>
    <row r="8887" spans="1:8">
      <c r="A8887">
        <v>54</v>
      </c>
      <c r="B8887" t="s">
        <v>309</v>
      </c>
      <c r="C8887">
        <v>24</v>
      </c>
      <c r="D8887" s="24">
        <v>29408.400390625</v>
      </c>
      <c r="E8887" s="24">
        <v>15396.5205078125</v>
      </c>
      <c r="F8887" s="24">
        <v>33736.265625</v>
      </c>
      <c r="G8887" s="24">
        <v>63145.99609375</v>
      </c>
      <c r="H8887" s="24">
        <v>727.539794921875</v>
      </c>
    </row>
    <row r="8888" spans="1:8">
      <c r="A8888">
        <v>55</v>
      </c>
      <c r="B8888" t="s">
        <v>310</v>
      </c>
      <c r="C8888">
        <v>24</v>
      </c>
      <c r="D8888" s="24">
        <v>37940.84375</v>
      </c>
      <c r="E8888" s="24">
        <v>19510.392578125</v>
      </c>
      <c r="F8888" s="24">
        <v>41150.05859375</v>
      </c>
      <c r="G8888" s="24">
        <v>74009.6171875</v>
      </c>
      <c r="H8888" s="24">
        <v>510.93154907226562</v>
      </c>
    </row>
    <row r="8889" spans="1:8">
      <c r="A8889">
        <v>56</v>
      </c>
      <c r="B8889" t="s">
        <v>311</v>
      </c>
      <c r="C8889">
        <v>24</v>
      </c>
      <c r="D8889" s="24">
        <v>24683.830078125</v>
      </c>
      <c r="E8889" s="24">
        <v>14452.32421875</v>
      </c>
      <c r="F8889" s="24">
        <v>31694.62109375</v>
      </c>
      <c r="G8889" s="24">
        <v>56841.55859375</v>
      </c>
      <c r="H8889" s="24">
        <v>682.4771728515625</v>
      </c>
    </row>
    <row r="8890" spans="1:8">
      <c r="A8890">
        <v>57</v>
      </c>
      <c r="B8890" t="s">
        <v>317</v>
      </c>
      <c r="C8890">
        <v>24</v>
      </c>
      <c r="D8890" s="24">
        <v>3873.569580078125</v>
      </c>
      <c r="E8890" s="24">
        <v>667.7474365234375</v>
      </c>
      <c r="F8890" s="24">
        <v>1129.387451171875</v>
      </c>
      <c r="G8890" s="24">
        <v>509.31719970703125</v>
      </c>
      <c r="H8890" s="24">
        <v>209.74006652832031</v>
      </c>
    </row>
    <row r="8891" spans="1:8">
      <c r="A8891">
        <v>58</v>
      </c>
      <c r="B8891" t="s">
        <v>319</v>
      </c>
      <c r="C8891">
        <v>24</v>
      </c>
      <c r="D8891" s="24">
        <v>6606.9013671875</v>
      </c>
      <c r="E8891" s="24">
        <v>1022.9921264648438</v>
      </c>
      <c r="F8891" s="24">
        <v>878.12451171875</v>
      </c>
      <c r="G8891" s="24">
        <v>870.826416015625</v>
      </c>
      <c r="H8891" s="24">
        <v>845.2587890625</v>
      </c>
    </row>
    <row r="8892" spans="1:8">
      <c r="A8892">
        <v>59</v>
      </c>
      <c r="B8892" t="s">
        <v>321</v>
      </c>
      <c r="C8892">
        <v>24</v>
      </c>
      <c r="D8892" s="24">
        <v>5881.4326171875</v>
      </c>
      <c r="E8892" s="24">
        <v>1624.654296875</v>
      </c>
      <c r="F8892" s="24">
        <v>1110.55810546875</v>
      </c>
      <c r="G8892" s="24">
        <v>1803.3397216796875</v>
      </c>
      <c r="H8892" s="24">
        <v>884.3094482421875</v>
      </c>
    </row>
    <row r="8893" spans="1:8">
      <c r="A8893">
        <v>60</v>
      </c>
      <c r="B8893" t="s">
        <v>322</v>
      </c>
      <c r="C8893">
        <v>24</v>
      </c>
      <c r="D8893" s="24">
        <v>8792.275390625</v>
      </c>
      <c r="E8893" s="24">
        <v>1299.6490478515625</v>
      </c>
      <c r="F8893" s="24">
        <v>1056.671875</v>
      </c>
      <c r="G8893" s="24">
        <v>1525.8662109375</v>
      </c>
      <c r="H8893" s="24">
        <v>447.14462280273438</v>
      </c>
    </row>
    <row r="8894" spans="1:8">
      <c r="A8894">
        <v>61</v>
      </c>
      <c r="B8894" t="s">
        <v>325</v>
      </c>
      <c r="C8894">
        <v>24</v>
      </c>
      <c r="D8894" s="24">
        <v>8901.7421875</v>
      </c>
      <c r="E8894" s="24">
        <v>1208.281005859375</v>
      </c>
      <c r="F8894" s="24">
        <v>1124.9642333984375</v>
      </c>
      <c r="G8894" s="24">
        <v>678.06414794921875</v>
      </c>
      <c r="H8894" s="24">
        <v>940.76837158203125</v>
      </c>
    </row>
    <row r="8895" spans="1:8">
      <c r="A8895">
        <v>62</v>
      </c>
      <c r="B8895" t="s">
        <v>327</v>
      </c>
      <c r="C8895">
        <v>24</v>
      </c>
      <c r="D8895" s="24">
        <v>4956.37841796875</v>
      </c>
      <c r="E8895" s="24">
        <v>801.22442626953125</v>
      </c>
      <c r="F8895" s="24">
        <v>450.48062133789062</v>
      </c>
      <c r="G8895" s="24">
        <v>1194.025146484375</v>
      </c>
      <c r="H8895" s="24">
        <v>464.07516479492188</v>
      </c>
    </row>
    <row r="8896" spans="1:8">
      <c r="A8896">
        <v>63</v>
      </c>
      <c r="B8896" t="s">
        <v>330</v>
      </c>
      <c r="C8896">
        <v>24</v>
      </c>
      <c r="D8896" s="24">
        <v>2593.363037109375</v>
      </c>
      <c r="E8896" s="24">
        <v>93.787261962890625</v>
      </c>
      <c r="F8896" s="24">
        <v>167.39970397949219</v>
      </c>
      <c r="G8896" s="24">
        <v>567.46044921875</v>
      </c>
      <c r="H8896" s="24">
        <v>328.6011962890625</v>
      </c>
    </row>
    <row r="8897" spans="1:8">
      <c r="A8897">
        <v>64</v>
      </c>
      <c r="B8897" t="s">
        <v>332</v>
      </c>
      <c r="C8897">
        <v>24</v>
      </c>
      <c r="D8897" s="24">
        <v>3168.85107421875</v>
      </c>
      <c r="E8897" s="24">
        <v>913.76934814453125</v>
      </c>
      <c r="F8897" s="24">
        <v>586.92205810546875</v>
      </c>
      <c r="G8897" s="24">
        <v>427.55111694335938</v>
      </c>
      <c r="H8897" s="24">
        <v>331.52517700195312</v>
      </c>
    </row>
    <row r="8898" spans="1:8">
      <c r="A8898">
        <v>65</v>
      </c>
      <c r="B8898" t="s">
        <v>333</v>
      </c>
      <c r="C8898">
        <v>24</v>
      </c>
      <c r="D8898" s="24">
        <v>5416.763671875</v>
      </c>
      <c r="E8898" s="24">
        <v>818.06732177734375</v>
      </c>
      <c r="F8898" s="24">
        <v>449.26803588867188</v>
      </c>
      <c r="G8898" s="24">
        <v>931.724365234375</v>
      </c>
      <c r="H8898" s="24">
        <v>333.73681640625</v>
      </c>
    </row>
    <row r="8899" spans="1:8">
      <c r="A8899">
        <v>66</v>
      </c>
      <c r="B8899" t="s">
        <v>334</v>
      </c>
      <c r="C8899">
        <v>24</v>
      </c>
      <c r="D8899" s="24">
        <v>2094.345703125</v>
      </c>
      <c r="E8899" s="24">
        <v>123.62502288818359</v>
      </c>
      <c r="F8899" s="24">
        <v>136.5140380859375</v>
      </c>
      <c r="G8899" s="24">
        <v>1302.3817138671875</v>
      </c>
      <c r="H8899" s="24">
        <v>1163.720947265625</v>
      </c>
    </row>
    <row r="8900" spans="1:8">
      <c r="A8900">
        <v>67</v>
      </c>
      <c r="B8900" t="s">
        <v>335</v>
      </c>
      <c r="C8900">
        <v>24</v>
      </c>
      <c r="D8900" s="24">
        <v>10199.546875</v>
      </c>
      <c r="E8900" s="24">
        <v>2373.041015625</v>
      </c>
      <c r="F8900" s="24">
        <v>1647.9603271484375</v>
      </c>
      <c r="G8900" s="24">
        <v>2299.057861328125</v>
      </c>
      <c r="H8900" s="24">
        <v>1340.9339599609375</v>
      </c>
    </row>
    <row r="8901" spans="1:8">
      <c r="A8901">
        <v>68</v>
      </c>
      <c r="B8901" t="s">
        <v>336</v>
      </c>
      <c r="C8901">
        <v>24</v>
      </c>
      <c r="D8901" s="24">
        <v>2494.390625</v>
      </c>
      <c r="E8901" s="24">
        <v>583.3275146484375</v>
      </c>
      <c r="F8901" s="24">
        <v>-74.7430419921875</v>
      </c>
      <c r="G8901" s="24">
        <v>366.62545776367188</v>
      </c>
      <c r="H8901" s="24">
        <v>766.3018798828125</v>
      </c>
    </row>
    <row r="8902" spans="1:8">
      <c r="A8902">
        <v>69</v>
      </c>
      <c r="B8902" t="s">
        <v>337</v>
      </c>
      <c r="C8902">
        <v>24</v>
      </c>
      <c r="D8902" s="24">
        <v>2798.824462890625</v>
      </c>
      <c r="E8902" s="24">
        <v>826.66314697265625</v>
      </c>
      <c r="F8902" s="24">
        <v>532.59521484375</v>
      </c>
      <c r="G8902" s="24">
        <v>1089.384033203125</v>
      </c>
      <c r="H8902" s="24">
        <v>885.413818359375</v>
      </c>
    </row>
    <row r="8903" spans="1:8">
      <c r="A8903">
        <v>70</v>
      </c>
      <c r="B8903" t="s">
        <v>338</v>
      </c>
      <c r="C8903">
        <v>24</v>
      </c>
      <c r="D8903" s="24">
        <v>7704.86865234375</v>
      </c>
      <c r="E8903" s="24">
        <v>1129.8470458984375</v>
      </c>
      <c r="F8903" s="24">
        <v>496.3262939453125</v>
      </c>
      <c r="G8903" s="24">
        <v>1171.8431396484375</v>
      </c>
      <c r="H8903" s="24">
        <v>603.58514404296875</v>
      </c>
    </row>
    <row r="8904" spans="1:8">
      <c r="A8904">
        <v>71</v>
      </c>
      <c r="B8904" t="s">
        <v>339</v>
      </c>
      <c r="C8904">
        <v>24</v>
      </c>
      <c r="D8904" s="24">
        <v>6266.39501953125</v>
      </c>
      <c r="E8904" s="24">
        <v>983.1170654296875</v>
      </c>
      <c r="F8904" s="24">
        <v>1050.5390625</v>
      </c>
      <c r="G8904" s="24">
        <v>1086.0682373046875</v>
      </c>
      <c r="H8904" s="24">
        <v>484.4659423828125</v>
      </c>
    </row>
    <row r="8905" spans="1:8">
      <c r="A8905">
        <v>72</v>
      </c>
      <c r="B8905" t="s">
        <v>340</v>
      </c>
      <c r="C8905">
        <v>24</v>
      </c>
      <c r="D8905" s="24">
        <v>5515.525390625</v>
      </c>
      <c r="E8905" s="24">
        <v>952.83758544921875</v>
      </c>
      <c r="F8905" s="24">
        <v>485.08523559570312</v>
      </c>
      <c r="G8905" s="24">
        <v>1154.34033203125</v>
      </c>
      <c r="H8905" s="24">
        <v>797.37957763671875</v>
      </c>
    </row>
    <row r="8906" spans="1:8">
      <c r="A8906">
        <v>73</v>
      </c>
      <c r="B8906" t="s">
        <v>312</v>
      </c>
      <c r="C8906">
        <v>24</v>
      </c>
      <c r="D8906" s="24">
        <v>37103.45703125</v>
      </c>
      <c r="E8906" s="24">
        <v>19737.271484375</v>
      </c>
      <c r="F8906" s="24">
        <v>37692.34765625</v>
      </c>
      <c r="G8906" s="24">
        <v>84773.6875</v>
      </c>
      <c r="H8906" s="24">
        <v>586.845703125</v>
      </c>
    </row>
    <row r="8907" spans="1:8">
      <c r="A8907">
        <v>74</v>
      </c>
      <c r="B8907" t="s">
        <v>314</v>
      </c>
      <c r="C8907">
        <v>24</v>
      </c>
      <c r="D8907" s="24">
        <v>55725.34765625</v>
      </c>
      <c r="E8907" s="24">
        <v>25491.2734375</v>
      </c>
      <c r="F8907" s="24">
        <v>48282.2734375</v>
      </c>
      <c r="G8907" s="24">
        <v>99010.75</v>
      </c>
      <c r="H8907" s="24">
        <v>871.07342529296875</v>
      </c>
    </row>
    <row r="8908" spans="1:8">
      <c r="A8908">
        <v>75</v>
      </c>
      <c r="B8908" t="s">
        <v>341</v>
      </c>
      <c r="C8908">
        <v>24</v>
      </c>
      <c r="D8908" s="24">
        <v>4658.60205078125</v>
      </c>
      <c r="E8908" s="24">
        <v>1075.052978515625</v>
      </c>
      <c r="F8908" s="24">
        <v>952.8341064453125</v>
      </c>
      <c r="G8908" s="24">
        <v>1600.015625</v>
      </c>
      <c r="H8908" s="24">
        <v>778.5494384765625</v>
      </c>
    </row>
    <row r="8909" spans="1:8">
      <c r="A8909">
        <v>76</v>
      </c>
      <c r="B8909" t="s">
        <v>342</v>
      </c>
      <c r="C8909">
        <v>24</v>
      </c>
      <c r="D8909" s="24">
        <v>5740.8203125</v>
      </c>
      <c r="E8909" s="24">
        <v>1329.6019287109375</v>
      </c>
      <c r="F8909" s="24">
        <v>1413.68115234375</v>
      </c>
      <c r="G8909" s="24">
        <v>1483.2220458984375</v>
      </c>
      <c r="H8909" s="24">
        <v>755.4730224609375</v>
      </c>
    </row>
    <row r="8910" spans="1:8">
      <c r="A8910">
        <v>77</v>
      </c>
      <c r="B8910" t="s">
        <v>343</v>
      </c>
      <c r="C8910">
        <v>24</v>
      </c>
      <c r="D8910" s="24">
        <v>2855.129150390625</v>
      </c>
      <c r="E8910" s="24">
        <v>637.47314453125</v>
      </c>
      <c r="F8910" s="24">
        <v>591.4287109375</v>
      </c>
      <c r="G8910" s="24">
        <v>907.76824951171875</v>
      </c>
      <c r="H8910" s="24">
        <v>379.255859375</v>
      </c>
    </row>
    <row r="8911" spans="1:8">
      <c r="A8911">
        <v>78</v>
      </c>
      <c r="B8911" t="s">
        <v>344</v>
      </c>
      <c r="C8911">
        <v>24</v>
      </c>
      <c r="D8911" s="24">
        <v>5446.76611328125</v>
      </c>
      <c r="E8911" s="24">
        <v>841.7161865234375</v>
      </c>
      <c r="F8911" s="24">
        <v>638.52679443359375</v>
      </c>
      <c r="G8911" s="24">
        <v>843.17364501953125</v>
      </c>
      <c r="H8911" s="24">
        <v>513.96331787109375</v>
      </c>
    </row>
    <row r="8912" spans="1:8">
      <c r="A8912">
        <v>79</v>
      </c>
      <c r="B8912" t="s">
        <v>345</v>
      </c>
      <c r="C8912">
        <v>24</v>
      </c>
      <c r="D8912" s="24">
        <v>13493.8603515625</v>
      </c>
      <c r="E8912" s="24">
        <v>2387.7001953125</v>
      </c>
      <c r="F8912" s="24">
        <v>1499.0933837890625</v>
      </c>
      <c r="G8912" s="24">
        <v>1454.3729248046875</v>
      </c>
      <c r="H8912" s="24">
        <v>922.565185546875</v>
      </c>
    </row>
    <row r="8913" spans="1:8">
      <c r="A8913">
        <v>80</v>
      </c>
      <c r="B8913" t="s">
        <v>346</v>
      </c>
      <c r="C8913">
        <v>24</v>
      </c>
      <c r="D8913" s="24">
        <v>3035.206787109375</v>
      </c>
      <c r="E8913" s="24">
        <v>796.969482421875</v>
      </c>
      <c r="F8913" s="24">
        <v>791.48846435546875</v>
      </c>
      <c r="G8913" s="24">
        <v>550.7236328125</v>
      </c>
      <c r="H8913" s="24">
        <v>440.04095458984375</v>
      </c>
    </row>
    <row r="8914" spans="1:8">
      <c r="A8914">
        <v>81</v>
      </c>
      <c r="B8914" t="s">
        <v>347</v>
      </c>
      <c r="C8914">
        <v>24</v>
      </c>
      <c r="D8914" s="24">
        <v>7855.35205078125</v>
      </c>
      <c r="E8914" s="24">
        <v>1667.9031982421875</v>
      </c>
      <c r="F8914" s="24">
        <v>905.26409912109375</v>
      </c>
      <c r="G8914" s="24">
        <v>1171.60498046875</v>
      </c>
      <c r="H8914" s="24">
        <v>839.8050537109375</v>
      </c>
    </row>
    <row r="8915" spans="1:8">
      <c r="A8915">
        <v>82</v>
      </c>
      <c r="B8915" t="s">
        <v>348</v>
      </c>
      <c r="C8915">
        <v>24</v>
      </c>
      <c r="D8915" s="24">
        <v>5731.8779296875</v>
      </c>
      <c r="E8915" s="24">
        <v>946.704833984375</v>
      </c>
      <c r="F8915" s="24">
        <v>497.0684814453125</v>
      </c>
      <c r="G8915" s="24">
        <v>859.80987548828125</v>
      </c>
      <c r="H8915" s="24">
        <v>392.35281372070312</v>
      </c>
    </row>
    <row r="8916" spans="1:8">
      <c r="A8916">
        <v>83</v>
      </c>
      <c r="B8916" t="s">
        <v>349</v>
      </c>
      <c r="C8916">
        <v>24</v>
      </c>
      <c r="D8916" s="24">
        <v>3432.96875</v>
      </c>
      <c r="E8916" s="24">
        <v>839.04095458984375</v>
      </c>
      <c r="F8916" s="24">
        <v>572.555908203125</v>
      </c>
      <c r="G8916" s="24">
        <v>654.8359375</v>
      </c>
      <c r="H8916" s="24">
        <v>42.630203247070312</v>
      </c>
    </row>
    <row r="8917" spans="1:8">
      <c r="A8917">
        <v>84</v>
      </c>
      <c r="B8917" t="s">
        <v>350</v>
      </c>
      <c r="C8917">
        <v>24</v>
      </c>
      <c r="D8917" s="24">
        <v>1853.2611083984375</v>
      </c>
      <c r="E8917" s="24">
        <v>895.640625</v>
      </c>
      <c r="F8917" s="24">
        <v>609.3629150390625</v>
      </c>
      <c r="G8917" s="24">
        <v>678.34002685546875</v>
      </c>
      <c r="H8917" s="24">
        <v>217.33828735351562</v>
      </c>
    </row>
    <row r="8918" spans="1:8">
      <c r="A8918">
        <v>85</v>
      </c>
      <c r="B8918" t="s">
        <v>351</v>
      </c>
      <c r="C8918">
        <v>24</v>
      </c>
      <c r="D8918" s="24">
        <v>4849.666015625</v>
      </c>
      <c r="E8918" s="24">
        <v>667.89935302734375</v>
      </c>
      <c r="F8918" s="24">
        <v>549.33367919921875</v>
      </c>
      <c r="G8918" s="24">
        <v>923.92572021484375</v>
      </c>
      <c r="H8918" s="24">
        <v>894.08453369140625</v>
      </c>
    </row>
    <row r="8919" spans="1:8">
      <c r="A8919">
        <v>86</v>
      </c>
      <c r="B8919" t="s">
        <v>352</v>
      </c>
      <c r="C8919">
        <v>24</v>
      </c>
      <c r="D8919" s="24">
        <v>7436.68212890625</v>
      </c>
      <c r="E8919" s="24">
        <v>1557.8463134765625</v>
      </c>
      <c r="F8919" s="24">
        <v>734.35223388671875</v>
      </c>
      <c r="G8919" s="24">
        <v>3635.841552734375</v>
      </c>
      <c r="H8919" s="24">
        <v>892.52099609375</v>
      </c>
    </row>
    <row r="8920" spans="1:8">
      <c r="A8920">
        <v>87</v>
      </c>
      <c r="B8920" t="s">
        <v>353</v>
      </c>
      <c r="C8920">
        <v>24</v>
      </c>
      <c r="D8920" s="24">
        <v>6266.26220703125</v>
      </c>
      <c r="E8920" s="24">
        <v>1232.255615234375</v>
      </c>
      <c r="F8920" s="24">
        <v>802.2562255859375</v>
      </c>
      <c r="G8920" s="24">
        <v>1150.0081787109375</v>
      </c>
      <c r="H8920" s="24">
        <v>603.8499755859375</v>
      </c>
    </row>
    <row r="8921" spans="1:8">
      <c r="A8921">
        <v>88</v>
      </c>
      <c r="B8921" t="s">
        <v>354</v>
      </c>
      <c r="C8921">
        <v>24</v>
      </c>
      <c r="D8921" s="24">
        <v>120.98403167724609</v>
      </c>
      <c r="E8921" s="24">
        <v>623.874267578125</v>
      </c>
      <c r="F8921" s="24">
        <v>705.508056640625</v>
      </c>
      <c r="G8921" s="24">
        <v>843.047119140625</v>
      </c>
      <c r="H8921" s="24">
        <v>1048.151123046875</v>
      </c>
    </row>
    <row r="8922" spans="1:8">
      <c r="A8922">
        <v>89</v>
      </c>
      <c r="B8922" t="s">
        <v>355</v>
      </c>
      <c r="C8922">
        <v>24</v>
      </c>
      <c r="D8922" s="24">
        <v>4408.55322265625</v>
      </c>
      <c r="E8922" s="24">
        <v>777.28887939453125</v>
      </c>
      <c r="F8922" s="24">
        <v>563.80841064453125</v>
      </c>
      <c r="G8922" s="24">
        <v>1048.3614501953125</v>
      </c>
      <c r="H8922" s="24">
        <v>897.43670654296875</v>
      </c>
    </row>
    <row r="8923" spans="1:8">
      <c r="A8923">
        <v>90</v>
      </c>
      <c r="B8923" t="s">
        <v>356</v>
      </c>
      <c r="C8923">
        <v>24</v>
      </c>
      <c r="D8923" s="24">
        <v>3694.74365234375</v>
      </c>
      <c r="E8923" s="24">
        <v>531.4434814453125</v>
      </c>
      <c r="F8923" s="24">
        <v>383.17184448242188</v>
      </c>
      <c r="G8923" s="24">
        <v>628.18817138671875</v>
      </c>
      <c r="H8923" s="24">
        <v>618.54876708984375</v>
      </c>
    </row>
    <row r="8924" spans="1:8">
      <c r="A8924">
        <v>91</v>
      </c>
      <c r="B8924" t="s">
        <v>357</v>
      </c>
      <c r="C8924">
        <v>24</v>
      </c>
      <c r="D8924" s="24">
        <v>2816.400390625</v>
      </c>
      <c r="E8924" s="24">
        <v>608.22601318359375</v>
      </c>
      <c r="F8924" s="24">
        <v>401.1944580078125</v>
      </c>
      <c r="G8924" s="24">
        <v>852.9593505859375</v>
      </c>
      <c r="H8924" s="24">
        <v>221.36210632324219</v>
      </c>
    </row>
    <row r="8925" spans="1:8">
      <c r="A8925">
        <v>92</v>
      </c>
      <c r="B8925" t="s">
        <v>358</v>
      </c>
      <c r="C8925">
        <v>24</v>
      </c>
      <c r="D8925" s="24">
        <v>7590.4619140625</v>
      </c>
      <c r="E8925" s="24">
        <v>1040.586181640625</v>
      </c>
      <c r="F8925" s="24">
        <v>428.47296142578125</v>
      </c>
      <c r="G8925" s="24">
        <v>1485.750732421875</v>
      </c>
      <c r="H8925" s="24">
        <v>1126.1824951171875</v>
      </c>
    </row>
    <row r="8926" spans="1:8">
      <c r="A8926">
        <v>93</v>
      </c>
      <c r="B8926" t="s">
        <v>359</v>
      </c>
      <c r="C8926">
        <v>24</v>
      </c>
      <c r="D8926" s="24">
        <v>7853.1240234375</v>
      </c>
      <c r="E8926" s="24">
        <v>1326.7843017578125</v>
      </c>
      <c r="F8926" s="24">
        <v>430.74642944335938</v>
      </c>
      <c r="G8926" s="24">
        <v>691.60845947265625</v>
      </c>
      <c r="H8926" s="24">
        <v>350.60006713867188</v>
      </c>
    </row>
    <row r="8927" spans="1:8">
      <c r="A8927">
        <v>94</v>
      </c>
      <c r="B8927" t="s">
        <v>360</v>
      </c>
      <c r="C8927">
        <v>24</v>
      </c>
      <c r="D8927" s="24">
        <v>2793.39892578125</v>
      </c>
      <c r="E8927" s="24">
        <v>831.5653076171875</v>
      </c>
      <c r="F8927" s="24">
        <v>573.00213623046875</v>
      </c>
      <c r="G8927" s="24">
        <v>517.254150390625</v>
      </c>
      <c r="H8927" s="24">
        <v>667.88812255859375</v>
      </c>
    </row>
    <row r="8928" spans="1:8">
      <c r="A8928">
        <v>95</v>
      </c>
      <c r="B8928" t="s">
        <v>361</v>
      </c>
      <c r="C8928">
        <v>24</v>
      </c>
      <c r="D8928" s="24">
        <v>2830.192626953125</v>
      </c>
      <c r="E8928" s="24">
        <v>554.54608154296875</v>
      </c>
      <c r="F8928" s="24">
        <v>625.360595703125</v>
      </c>
      <c r="G8928" s="24">
        <v>255.61502075195312</v>
      </c>
      <c r="H8928" s="24">
        <v>75.188507080078125</v>
      </c>
    </row>
    <row r="8929" spans="1:8">
      <c r="A8929">
        <v>96</v>
      </c>
      <c r="B8929" t="s">
        <v>362</v>
      </c>
      <c r="C8929">
        <v>24</v>
      </c>
      <c r="D8929" s="24">
        <v>1211709.625</v>
      </c>
      <c r="E8929" s="24">
        <v>87873.2109375</v>
      </c>
      <c r="F8929" s="24">
        <v>37659.99609375</v>
      </c>
      <c r="G8929" s="24">
        <v>38128.05078125</v>
      </c>
      <c r="H8929" s="24">
        <v>10988.4892578125</v>
      </c>
    </row>
    <row r="8930" spans="1:8">
      <c r="A8930">
        <v>97</v>
      </c>
      <c r="B8930" t="s">
        <v>315</v>
      </c>
      <c r="C8930">
        <v>24</v>
      </c>
      <c r="D8930" s="24">
        <v>57181.3515625</v>
      </c>
      <c r="E8930" s="24">
        <v>23808.4765625</v>
      </c>
      <c r="F8930" s="24">
        <v>52418.0234375</v>
      </c>
      <c r="G8930" s="24">
        <v>105897.796875</v>
      </c>
      <c r="H8930" s="24">
        <v>923.64459228515625</v>
      </c>
    </row>
    <row r="8931" spans="1:8">
      <c r="A8931">
        <v>98</v>
      </c>
      <c r="B8931" t="s">
        <v>316</v>
      </c>
      <c r="C8931">
        <v>24</v>
      </c>
      <c r="D8931" s="24">
        <v>44463.40625</v>
      </c>
      <c r="E8931" s="24">
        <v>21277.8046875</v>
      </c>
      <c r="F8931" s="24">
        <v>44167.40625</v>
      </c>
      <c r="G8931" s="24">
        <v>88107.921875</v>
      </c>
      <c r="H8931" s="24">
        <v>917.13818359375</v>
      </c>
    </row>
    <row r="8932" spans="1:8">
      <c r="A8932">
        <v>99</v>
      </c>
      <c r="B8932" t="s">
        <v>363</v>
      </c>
      <c r="C8932">
        <v>24</v>
      </c>
      <c r="D8932" s="24">
        <v>5465.5185546875</v>
      </c>
      <c r="E8932" s="24">
        <v>1212.9207763671875</v>
      </c>
      <c r="F8932" s="24">
        <v>1229.74462890625</v>
      </c>
      <c r="G8932" s="24">
        <v>595.51861572265625</v>
      </c>
      <c r="H8932" s="24">
        <v>351.80441284179688</v>
      </c>
    </row>
    <row r="8933" spans="1:8">
      <c r="A8933">
        <v>100</v>
      </c>
      <c r="B8933" t="s">
        <v>364</v>
      </c>
      <c r="C8933">
        <v>24</v>
      </c>
      <c r="D8933" s="24">
        <v>6702.587890625</v>
      </c>
      <c r="E8933" s="24">
        <v>1471.3895263671875</v>
      </c>
      <c r="F8933" s="24">
        <v>529.019287109375</v>
      </c>
      <c r="G8933" s="24">
        <v>1520.3233642578125</v>
      </c>
      <c r="H8933" s="24">
        <v>216.96112060546875</v>
      </c>
    </row>
    <row r="8934" spans="1:8">
      <c r="A8934">
        <v>101</v>
      </c>
      <c r="B8934" t="s">
        <v>365</v>
      </c>
      <c r="C8934">
        <v>24</v>
      </c>
      <c r="D8934" s="24">
        <v>1935.5189208984375</v>
      </c>
      <c r="E8934" s="24">
        <v>78.466972351074219</v>
      </c>
      <c r="F8934" s="24">
        <v>209.36076354980469</v>
      </c>
      <c r="G8934" s="24">
        <v>834.06427001953125</v>
      </c>
      <c r="H8934" s="24">
        <v>237.32623291015625</v>
      </c>
    </row>
    <row r="8935" spans="1:8">
      <c r="A8935">
        <v>102</v>
      </c>
      <c r="B8935" t="s">
        <v>366</v>
      </c>
      <c r="C8935">
        <v>24</v>
      </c>
      <c r="D8935" s="24">
        <v>20784.3984375</v>
      </c>
      <c r="E8935" s="24">
        <v>5576.2021484375</v>
      </c>
      <c r="F8935" s="24">
        <v>5466.18310546875</v>
      </c>
      <c r="G8935" s="24">
        <v>8490.4931640625</v>
      </c>
      <c r="H8935" s="24">
        <v>7156.3818359375</v>
      </c>
    </row>
    <row r="8936" spans="1:8">
      <c r="A8936">
        <v>103</v>
      </c>
      <c r="B8936" t="s">
        <v>367</v>
      </c>
      <c r="C8936">
        <v>24</v>
      </c>
      <c r="D8936" s="24">
        <v>9111.8466796875</v>
      </c>
      <c r="E8936" s="24">
        <v>1654.024658203125</v>
      </c>
      <c r="F8936" s="24">
        <v>1110.57861328125</v>
      </c>
      <c r="G8936" s="24">
        <v>1085.92578125</v>
      </c>
      <c r="H8936" s="24">
        <v>554.18878173828125</v>
      </c>
    </row>
    <row r="8937" spans="1:8">
      <c r="A8937">
        <v>104</v>
      </c>
      <c r="B8937" t="s">
        <v>368</v>
      </c>
      <c r="C8937">
        <v>24</v>
      </c>
      <c r="D8937" s="24">
        <v>8133.30029296875</v>
      </c>
      <c r="E8937" s="24">
        <v>1068.71533203125</v>
      </c>
      <c r="F8937" s="24">
        <v>746.15667724609375</v>
      </c>
      <c r="G8937" s="24">
        <v>1461.9920654296875</v>
      </c>
      <c r="H8937" s="24">
        <v>982.21600341796875</v>
      </c>
    </row>
    <row r="8938" spans="1:8">
      <c r="A8938">
        <v>105</v>
      </c>
      <c r="B8938" t="s">
        <v>369</v>
      </c>
      <c r="C8938">
        <v>24</v>
      </c>
      <c r="D8938" s="24">
        <v>3378.218994140625</v>
      </c>
      <c r="E8938" s="24">
        <v>602.723388671875</v>
      </c>
      <c r="F8938" s="24">
        <v>718.81280517578125</v>
      </c>
      <c r="G8938" s="24">
        <v>460.29168701171875</v>
      </c>
      <c r="H8938" s="24">
        <v>382.82476806640625</v>
      </c>
    </row>
    <row r="8939" spans="1:8">
      <c r="A8939">
        <v>106</v>
      </c>
      <c r="B8939" t="s">
        <v>370</v>
      </c>
      <c r="C8939">
        <v>24</v>
      </c>
      <c r="D8939" s="24">
        <v>10762.5458984375</v>
      </c>
      <c r="E8939" s="24">
        <v>2348.9306640625</v>
      </c>
      <c r="F8939" s="24">
        <v>1871.9552001953125</v>
      </c>
      <c r="G8939" s="24">
        <v>989.21063232421875</v>
      </c>
      <c r="H8939" s="24">
        <v>800.9766845703125</v>
      </c>
    </row>
    <row r="8940" spans="1:8">
      <c r="A8940">
        <v>107</v>
      </c>
      <c r="B8940" t="s">
        <v>371</v>
      </c>
      <c r="C8940">
        <v>24</v>
      </c>
      <c r="D8940" s="24">
        <v>6547.01318359375</v>
      </c>
      <c r="E8940" s="24">
        <v>1127.5457763671875</v>
      </c>
      <c r="F8940" s="24">
        <v>181.15638732910156</v>
      </c>
      <c r="G8940" s="24">
        <v>1609.5767822265625</v>
      </c>
      <c r="H8940" s="24">
        <v>631.69647216796875</v>
      </c>
    </row>
    <row r="8941" spans="1:8">
      <c r="A8941">
        <v>108</v>
      </c>
      <c r="B8941" t="s">
        <v>372</v>
      </c>
      <c r="C8941">
        <v>24</v>
      </c>
      <c r="D8941" s="24">
        <v>8038.2451171875</v>
      </c>
      <c r="E8941" s="24">
        <v>1669.8001708984375</v>
      </c>
      <c r="F8941" s="24">
        <v>1301.6053466796875</v>
      </c>
      <c r="G8941" s="24">
        <v>1312.87451171875</v>
      </c>
      <c r="H8941" s="24">
        <v>700.94720458984375</v>
      </c>
    </row>
    <row r="8942" spans="1:8">
      <c r="A8942">
        <v>109</v>
      </c>
      <c r="B8942" t="s">
        <v>373</v>
      </c>
      <c r="C8942">
        <v>24</v>
      </c>
      <c r="D8942" s="24">
        <v>2580.678955078125</v>
      </c>
      <c r="E8942" s="24">
        <v>485.39730834960938</v>
      </c>
      <c r="F8942" s="24">
        <v>426.75534057617188</v>
      </c>
      <c r="G8942" s="24">
        <v>279.89849853515625</v>
      </c>
      <c r="H8942" s="24">
        <v>218.0621337890625</v>
      </c>
    </row>
    <row r="8943" spans="1:8">
      <c r="A8943">
        <v>110</v>
      </c>
      <c r="B8943" t="s">
        <v>374</v>
      </c>
      <c r="C8943">
        <v>24</v>
      </c>
      <c r="D8943" s="24">
        <v>3805.67529296875</v>
      </c>
      <c r="E8943" s="24">
        <v>568.48529052734375</v>
      </c>
      <c r="F8943" s="24">
        <v>400.55233764648438</v>
      </c>
      <c r="G8943" s="24">
        <v>677.84344482421875</v>
      </c>
      <c r="H8943" s="24">
        <v>-286.06631469726562</v>
      </c>
    </row>
    <row r="8944" spans="1:8">
      <c r="A8944">
        <v>111</v>
      </c>
      <c r="B8944" t="s">
        <v>375</v>
      </c>
      <c r="C8944">
        <v>24</v>
      </c>
      <c r="D8944" s="24">
        <v>6375.75390625</v>
      </c>
      <c r="E8944" s="24">
        <v>545.9339599609375</v>
      </c>
      <c r="F8944" s="24">
        <v>224.45552062988281</v>
      </c>
      <c r="G8944" s="24">
        <v>865.99444580078125</v>
      </c>
      <c r="H8944" s="24">
        <v>528.0506591796875</v>
      </c>
    </row>
    <row r="8945" spans="1:8">
      <c r="A8945">
        <v>112</v>
      </c>
      <c r="B8945" t="s">
        <v>376</v>
      </c>
      <c r="C8945">
        <v>24</v>
      </c>
      <c r="D8945" s="24">
        <v>3255.312255859375</v>
      </c>
      <c r="E8945" s="24">
        <v>680.73492431640625</v>
      </c>
      <c r="F8945" s="24">
        <v>716.8121337890625</v>
      </c>
      <c r="G8945" s="24">
        <v>976.202392578125</v>
      </c>
      <c r="H8945" s="24">
        <v>351.86993408203125</v>
      </c>
    </row>
    <row r="8946" spans="1:8">
      <c r="A8946">
        <v>113</v>
      </c>
      <c r="B8946" t="s">
        <v>377</v>
      </c>
      <c r="C8946">
        <v>24</v>
      </c>
      <c r="D8946" s="24">
        <v>11621.1875</v>
      </c>
      <c r="E8946" s="24">
        <v>1508.31787109375</v>
      </c>
      <c r="F8946" s="24">
        <v>978.20538330078125</v>
      </c>
      <c r="G8946" s="24">
        <v>1575.8189697265625</v>
      </c>
      <c r="H8946" s="24">
        <v>605.00665283203125</v>
      </c>
    </row>
    <row r="8947" spans="1:8">
      <c r="A8947">
        <v>114</v>
      </c>
      <c r="B8947" t="s">
        <v>378</v>
      </c>
      <c r="C8947">
        <v>24</v>
      </c>
      <c r="D8947" s="24">
        <v>2444.296875</v>
      </c>
      <c r="E8947" s="24">
        <v>402.67459106445312</v>
      </c>
      <c r="F8947" s="24">
        <v>321.51141357421875</v>
      </c>
      <c r="G8947" s="24">
        <v>512.659423828125</v>
      </c>
      <c r="H8947" s="24">
        <v>59.735939025878906</v>
      </c>
    </row>
    <row r="8948" spans="1:8">
      <c r="A8948">
        <v>115</v>
      </c>
      <c r="B8948" t="s">
        <v>379</v>
      </c>
      <c r="C8948">
        <v>24</v>
      </c>
      <c r="D8948" s="24">
        <v>3816.472412109375</v>
      </c>
      <c r="E8948" s="24">
        <v>730.9205322265625</v>
      </c>
      <c r="F8948" s="24">
        <v>637.68145751953125</v>
      </c>
      <c r="G8948" s="24">
        <v>881.1146240234375</v>
      </c>
      <c r="H8948" s="24">
        <v>635.70233154296875</v>
      </c>
    </row>
    <row r="8949" spans="1:8">
      <c r="A8949">
        <v>116</v>
      </c>
      <c r="B8949" t="s">
        <v>380</v>
      </c>
      <c r="C8949">
        <v>24</v>
      </c>
      <c r="D8949" s="24">
        <v>6800.923828125</v>
      </c>
      <c r="E8949" s="24">
        <v>1033.488037109375</v>
      </c>
      <c r="F8949" s="24">
        <v>511.0411376953125</v>
      </c>
      <c r="G8949" s="24">
        <v>970.19293212890625</v>
      </c>
      <c r="H8949" s="24">
        <v>753.5206298828125</v>
      </c>
    </row>
    <row r="8950" spans="1:8">
      <c r="A8950">
        <v>117</v>
      </c>
      <c r="B8950" t="s">
        <v>381</v>
      </c>
      <c r="C8950">
        <v>24</v>
      </c>
      <c r="D8950" s="24">
        <v>2594.8525390625</v>
      </c>
      <c r="E8950" s="24">
        <v>490.2476806640625</v>
      </c>
      <c r="F8950" s="24">
        <v>65.505332946777344</v>
      </c>
      <c r="G8950" s="24">
        <v>599.42999267578125</v>
      </c>
      <c r="H8950" s="24">
        <v>272.35540771484375</v>
      </c>
    </row>
    <row r="8951" spans="1:8">
      <c r="A8951">
        <v>118</v>
      </c>
      <c r="B8951" t="s">
        <v>382</v>
      </c>
      <c r="C8951">
        <v>24</v>
      </c>
      <c r="D8951" s="24">
        <v>1597.6893310546875</v>
      </c>
      <c r="E8951" s="24">
        <v>113.04701232910156</v>
      </c>
      <c r="F8951" s="24">
        <v>331.4559326171875</v>
      </c>
      <c r="G8951" s="24">
        <v>593.435546875</v>
      </c>
      <c r="H8951" s="24">
        <v>274.24990844726562</v>
      </c>
    </row>
    <row r="8952" spans="1:8">
      <c r="A8952">
        <v>119</v>
      </c>
      <c r="B8952" t="s">
        <v>383</v>
      </c>
      <c r="C8952">
        <v>24</v>
      </c>
      <c r="D8952" s="24">
        <v>3190.74560546875</v>
      </c>
      <c r="E8952" s="24">
        <v>733.905517578125</v>
      </c>
      <c r="F8952" s="24">
        <v>366.01370239257812</v>
      </c>
      <c r="G8952" s="24">
        <v>586.90277099609375</v>
      </c>
      <c r="H8952" s="24">
        <v>774.7274169921875</v>
      </c>
    </row>
    <row r="8953" spans="1:8">
      <c r="A8953">
        <v>120</v>
      </c>
      <c r="B8953" t="s">
        <v>384</v>
      </c>
      <c r="C8953">
        <v>24</v>
      </c>
      <c r="D8953" s="24">
        <v>7658.845703125</v>
      </c>
      <c r="E8953" s="24">
        <v>966.022216796875</v>
      </c>
      <c r="F8953" s="24">
        <v>356.67648315429688</v>
      </c>
      <c r="G8953" s="24">
        <v>975.855224609375</v>
      </c>
      <c r="H8953" s="24">
        <v>-17.129117965698242</v>
      </c>
    </row>
    <row r="8954" spans="1:8">
      <c r="A8954">
        <v>121</v>
      </c>
      <c r="B8954" t="s">
        <v>318</v>
      </c>
      <c r="C8954">
        <v>24</v>
      </c>
      <c r="D8954" s="24">
        <v>60909.109375</v>
      </c>
      <c r="E8954" s="24">
        <v>27916.705078125</v>
      </c>
      <c r="F8954" s="24">
        <v>60294.203125</v>
      </c>
      <c r="G8954" s="24">
        <v>114546.7734375</v>
      </c>
      <c r="H8954" s="24">
        <v>816.5191650390625</v>
      </c>
    </row>
    <row r="8955" spans="1:8">
      <c r="A8955">
        <v>122</v>
      </c>
      <c r="B8955" t="s">
        <v>320</v>
      </c>
      <c r="C8955">
        <v>24</v>
      </c>
      <c r="D8955" s="24">
        <v>32907.078125</v>
      </c>
      <c r="E8955" s="24">
        <v>16757.24609375</v>
      </c>
      <c r="F8955" s="24">
        <v>36343.17578125</v>
      </c>
      <c r="G8955" s="24">
        <v>70104.921875</v>
      </c>
      <c r="H8955" s="24">
        <v>879.4259033203125</v>
      </c>
    </row>
    <row r="8956" spans="1:8">
      <c r="A8956">
        <v>123</v>
      </c>
      <c r="B8956" t="s">
        <v>385</v>
      </c>
      <c r="C8956">
        <v>24</v>
      </c>
      <c r="D8956" s="24">
        <v>3814.555419921875</v>
      </c>
      <c r="E8956" s="24">
        <v>968.85772705078125</v>
      </c>
      <c r="F8956" s="24">
        <v>295.29275512695312</v>
      </c>
      <c r="G8956" s="24">
        <v>811.126220703125</v>
      </c>
      <c r="H8956" s="24">
        <v>186.47732543945312</v>
      </c>
    </row>
    <row r="8957" spans="1:8">
      <c r="A8957">
        <v>124</v>
      </c>
      <c r="B8957" t="s">
        <v>386</v>
      </c>
      <c r="C8957">
        <v>24</v>
      </c>
      <c r="D8957" s="24">
        <v>4521.68798828125</v>
      </c>
      <c r="E8957" s="24">
        <v>1436.8184814453125</v>
      </c>
      <c r="F8957" s="24">
        <v>561.42462158203125</v>
      </c>
      <c r="G8957" s="24">
        <v>1124.999755859375</v>
      </c>
      <c r="H8957" s="24">
        <v>839.79150390625</v>
      </c>
    </row>
    <row r="8958" spans="1:8">
      <c r="A8958">
        <v>125</v>
      </c>
      <c r="B8958" t="s">
        <v>387</v>
      </c>
      <c r="C8958">
        <v>24</v>
      </c>
      <c r="D8958" s="24">
        <v>8552.029296875</v>
      </c>
      <c r="E8958" s="24">
        <v>1634.3704833984375</v>
      </c>
      <c r="F8958" s="24">
        <v>1331.1800537109375</v>
      </c>
      <c r="G8958" s="24">
        <v>1788.438232421875</v>
      </c>
      <c r="H8958" s="24">
        <v>703.86407470703125</v>
      </c>
    </row>
    <row r="8959" spans="1:8">
      <c r="A8959">
        <v>126</v>
      </c>
      <c r="B8959" t="s">
        <v>388</v>
      </c>
      <c r="C8959">
        <v>24</v>
      </c>
      <c r="D8959" s="24">
        <v>11082.421875</v>
      </c>
      <c r="E8959" s="24">
        <v>1982.147216796875</v>
      </c>
      <c r="F8959" s="24">
        <v>1153.77197265625</v>
      </c>
      <c r="G8959" s="24">
        <v>1897.235595703125</v>
      </c>
      <c r="H8959" s="24">
        <v>904.0999755859375</v>
      </c>
    </row>
    <row r="8960" spans="1:8">
      <c r="A8960">
        <v>127</v>
      </c>
      <c r="B8960" t="s">
        <v>389</v>
      </c>
      <c r="C8960">
        <v>24</v>
      </c>
      <c r="D8960" s="24">
        <v>3187.5703125</v>
      </c>
      <c r="E8960" s="24">
        <v>285.31439208984375</v>
      </c>
      <c r="F8960" s="24">
        <v>403.04769897460938</v>
      </c>
      <c r="G8960" s="24">
        <v>846.744140625</v>
      </c>
      <c r="H8960" s="24">
        <v>435.0052490234375</v>
      </c>
    </row>
    <row r="8961" spans="1:8">
      <c r="A8961">
        <v>128</v>
      </c>
      <c r="B8961" t="s">
        <v>390</v>
      </c>
      <c r="C8961">
        <v>24</v>
      </c>
      <c r="D8961" s="24">
        <v>13250.29296875</v>
      </c>
      <c r="E8961" s="24">
        <v>1990.6995849609375</v>
      </c>
      <c r="F8961" s="24">
        <v>1684.43505859375</v>
      </c>
      <c r="G8961" s="24">
        <v>1952.4005126953125</v>
      </c>
      <c r="H8961" s="24">
        <v>1407.249755859375</v>
      </c>
    </row>
    <row r="8962" spans="1:8">
      <c r="A8962">
        <v>129</v>
      </c>
      <c r="B8962" t="s">
        <v>391</v>
      </c>
      <c r="C8962">
        <v>24</v>
      </c>
      <c r="D8962" s="24">
        <v>25821.9453125</v>
      </c>
      <c r="E8962" s="24">
        <v>4717.4052734375</v>
      </c>
      <c r="F8962" s="24">
        <v>3022.282470703125</v>
      </c>
      <c r="G8962" s="24">
        <v>3717.5400390625</v>
      </c>
      <c r="H8962" s="24">
        <v>3391.282470703125</v>
      </c>
    </row>
    <row r="8963" spans="1:8">
      <c r="A8963">
        <v>130</v>
      </c>
      <c r="B8963" t="s">
        <v>392</v>
      </c>
      <c r="C8963">
        <v>24</v>
      </c>
      <c r="D8963" s="24">
        <v>5081.6201171875</v>
      </c>
      <c r="E8963" s="24">
        <v>749.89971923828125</v>
      </c>
      <c r="F8963" s="24">
        <v>761.01806640625</v>
      </c>
      <c r="G8963" s="24">
        <v>842.9755859375</v>
      </c>
      <c r="H8963" s="24">
        <v>901.9742431640625</v>
      </c>
    </row>
    <row r="8964" spans="1:8">
      <c r="A8964">
        <v>131</v>
      </c>
      <c r="B8964" t="s">
        <v>393</v>
      </c>
      <c r="C8964">
        <v>24</v>
      </c>
      <c r="D8964" s="24">
        <v>8295.4423828125</v>
      </c>
      <c r="E8964" s="24">
        <v>1491.6629638671875</v>
      </c>
      <c r="F8964" s="24">
        <v>637.968505859375</v>
      </c>
      <c r="G8964" s="24">
        <v>763.8565673828125</v>
      </c>
      <c r="H8964" s="24">
        <v>824.82275390625</v>
      </c>
    </row>
    <row r="8965" spans="1:8">
      <c r="A8965">
        <v>132</v>
      </c>
      <c r="B8965" t="s">
        <v>394</v>
      </c>
      <c r="C8965">
        <v>24</v>
      </c>
      <c r="D8965" s="24">
        <v>459.31698608398438</v>
      </c>
      <c r="E8965" s="24">
        <v>620.67620849609375</v>
      </c>
      <c r="F8965" s="24">
        <v>27.943304061889648</v>
      </c>
      <c r="G8965" s="24">
        <v>35.912628173828125</v>
      </c>
      <c r="H8965" s="24">
        <v>689.1712646484375</v>
      </c>
    </row>
    <row r="8966" spans="1:8">
      <c r="A8966">
        <v>133</v>
      </c>
      <c r="B8966" t="s">
        <v>395</v>
      </c>
      <c r="C8966">
        <v>24</v>
      </c>
      <c r="D8966" s="24">
        <v>9283.91015625</v>
      </c>
      <c r="E8966" s="24">
        <v>1694.6917724609375</v>
      </c>
      <c r="F8966" s="24">
        <v>1146.5479736328125</v>
      </c>
      <c r="G8966" s="24">
        <v>1396.125</v>
      </c>
      <c r="H8966" s="24">
        <v>2170.255126953125</v>
      </c>
    </row>
    <row r="8967" spans="1:8">
      <c r="A8967">
        <v>134</v>
      </c>
      <c r="B8967" t="s">
        <v>396</v>
      </c>
      <c r="C8967">
        <v>24</v>
      </c>
      <c r="D8967" s="24">
        <v>9489.287109375</v>
      </c>
      <c r="E8967" s="24">
        <v>3237.259033203125</v>
      </c>
      <c r="F8967" s="24">
        <v>747.7314453125</v>
      </c>
      <c r="G8967" s="24">
        <v>1716.4757080078125</v>
      </c>
      <c r="H8967" s="24">
        <v>1198.212158203125</v>
      </c>
    </row>
    <row r="8968" spans="1:8">
      <c r="A8968">
        <v>135</v>
      </c>
      <c r="B8968" t="s">
        <v>397</v>
      </c>
      <c r="C8968">
        <v>24</v>
      </c>
      <c r="D8968" s="24">
        <v>14990.1455078125</v>
      </c>
      <c r="E8968" s="24">
        <v>1659.9371337890625</v>
      </c>
      <c r="F8968" s="24">
        <v>1830.884033203125</v>
      </c>
      <c r="G8968" s="24">
        <v>1742.3441162109375</v>
      </c>
      <c r="H8968" s="24">
        <v>1049.384765625</v>
      </c>
    </row>
    <row r="8969" spans="1:8">
      <c r="A8969">
        <v>136</v>
      </c>
      <c r="B8969" t="s">
        <v>398</v>
      </c>
      <c r="C8969">
        <v>24</v>
      </c>
      <c r="D8969" s="24">
        <v>15940.6064453125</v>
      </c>
      <c r="E8969" s="24">
        <v>3832.73046875</v>
      </c>
      <c r="F8969" s="24">
        <v>2402.903076171875</v>
      </c>
      <c r="G8969" s="24">
        <v>2729.137451171875</v>
      </c>
      <c r="H8969" s="24">
        <v>2257.931396484375</v>
      </c>
    </row>
    <row r="8970" spans="1:8">
      <c r="A8970">
        <v>137</v>
      </c>
      <c r="B8970" t="s">
        <v>399</v>
      </c>
      <c r="C8970">
        <v>24</v>
      </c>
      <c r="D8970" s="24">
        <v>4862.58740234375</v>
      </c>
      <c r="E8970" s="24">
        <v>1562.865966796875</v>
      </c>
      <c r="F8970" s="24">
        <v>709.23565673828125</v>
      </c>
      <c r="G8970" s="24">
        <v>452.6009521484375</v>
      </c>
      <c r="H8970" s="24">
        <v>58.227588653564453</v>
      </c>
    </row>
    <row r="8971" spans="1:8">
      <c r="A8971">
        <v>138</v>
      </c>
      <c r="B8971" t="s">
        <v>400</v>
      </c>
      <c r="C8971">
        <v>24</v>
      </c>
      <c r="D8971" s="24">
        <v>4426.14208984375</v>
      </c>
      <c r="E8971" s="24">
        <v>1733.0384521484375</v>
      </c>
      <c r="F8971" s="24">
        <v>197.73223876953125</v>
      </c>
      <c r="G8971" s="24">
        <v>1144.578125</v>
      </c>
      <c r="H8971" s="24">
        <v>911.3297119140625</v>
      </c>
    </row>
    <row r="8972" spans="1:8">
      <c r="A8972">
        <v>139</v>
      </c>
      <c r="B8972" t="s">
        <v>401</v>
      </c>
      <c r="C8972">
        <v>24</v>
      </c>
      <c r="D8972" s="24">
        <v>12301.1806640625</v>
      </c>
      <c r="E8972" s="24">
        <v>2159.5205078125</v>
      </c>
      <c r="F8972" s="24">
        <v>1442.0341796875</v>
      </c>
      <c r="G8972" s="24">
        <v>1886.50390625</v>
      </c>
      <c r="H8972" s="24">
        <v>1029.937744140625</v>
      </c>
    </row>
    <row r="8973" spans="1:8">
      <c r="A8973">
        <v>140</v>
      </c>
      <c r="B8973" t="s">
        <v>402</v>
      </c>
      <c r="C8973">
        <v>24</v>
      </c>
      <c r="D8973" s="24">
        <v>4933.4775390625</v>
      </c>
      <c r="E8973" s="24">
        <v>1162.0880126953125</v>
      </c>
      <c r="F8973" s="24">
        <v>816.3687744140625</v>
      </c>
      <c r="G8973" s="24">
        <v>1167.0377197265625</v>
      </c>
      <c r="H8973" s="24">
        <v>575.62640380859375</v>
      </c>
    </row>
    <row r="8974" spans="1:8">
      <c r="A8974">
        <v>141</v>
      </c>
      <c r="B8974" t="s">
        <v>403</v>
      </c>
      <c r="C8974">
        <v>24</v>
      </c>
      <c r="D8974" s="24">
        <v>7140.6533203125</v>
      </c>
      <c r="E8974" s="24">
        <v>1154.255859375</v>
      </c>
      <c r="F8974" s="24">
        <v>773.49713134765625</v>
      </c>
      <c r="G8974" s="24">
        <v>1495.8739013671875</v>
      </c>
      <c r="H8974" s="24">
        <v>530.7281494140625</v>
      </c>
    </row>
    <row r="8975" spans="1:8">
      <c r="A8975">
        <v>142</v>
      </c>
      <c r="B8975" t="s">
        <v>404</v>
      </c>
      <c r="C8975">
        <v>24</v>
      </c>
      <c r="D8975" s="24">
        <v>17991.693359375</v>
      </c>
      <c r="E8975" s="24">
        <v>3186.93505859375</v>
      </c>
      <c r="F8975" s="24">
        <v>1536.2493896484375</v>
      </c>
      <c r="G8975" s="24">
        <v>1928.456787109375</v>
      </c>
      <c r="H8975" s="24">
        <v>1046.1873779296875</v>
      </c>
    </row>
    <row r="8976" spans="1:8">
      <c r="A8976">
        <v>143</v>
      </c>
      <c r="B8976" t="s">
        <v>405</v>
      </c>
      <c r="C8976">
        <v>24</v>
      </c>
      <c r="D8976" s="24">
        <v>2696.27490234375</v>
      </c>
      <c r="E8976" s="24">
        <v>357.91567993164062</v>
      </c>
      <c r="F8976" s="24">
        <v>-2.3390812873840332</v>
      </c>
      <c r="G8976" s="24">
        <v>241.03363037109375</v>
      </c>
      <c r="H8976" s="24">
        <v>85.088645935058594</v>
      </c>
    </row>
    <row r="8977" spans="1:8">
      <c r="A8977">
        <v>144</v>
      </c>
      <c r="B8977" t="s">
        <v>406</v>
      </c>
      <c r="C8977">
        <v>24</v>
      </c>
      <c r="D8977" s="24">
        <v>1745.6524658203125</v>
      </c>
      <c r="E8977" s="24">
        <v>775.84918212890625</v>
      </c>
      <c r="F8977" s="24">
        <v>362.65872192382812</v>
      </c>
      <c r="G8977" s="24">
        <v>395.25543212890625</v>
      </c>
      <c r="H8977" s="24">
        <v>360.90484619140625</v>
      </c>
    </row>
    <row r="8978" spans="1:8">
      <c r="A8978">
        <v>145</v>
      </c>
      <c r="B8978" t="s">
        <v>407</v>
      </c>
      <c r="C8978">
        <v>24</v>
      </c>
      <c r="D8978" s="24">
        <v>12454.93359375</v>
      </c>
      <c r="E8978" s="24">
        <v>1654.5228271484375</v>
      </c>
      <c r="F8978" s="24">
        <v>1089.6878662109375</v>
      </c>
      <c r="G8978" s="24">
        <v>1704.635009765625</v>
      </c>
      <c r="H8978" s="24">
        <v>672.47967529296875</v>
      </c>
    </row>
    <row r="8979" spans="1:8">
      <c r="A8979">
        <v>146</v>
      </c>
      <c r="B8979" t="s">
        <v>408</v>
      </c>
      <c r="C8979">
        <v>24</v>
      </c>
      <c r="D8979" s="24">
        <v>14514.9833984375</v>
      </c>
      <c r="E8979" s="24">
        <v>1924.1734619140625</v>
      </c>
      <c r="F8979" s="24">
        <v>1032.22998046875</v>
      </c>
      <c r="G8979" s="24">
        <v>1194.5369873046875</v>
      </c>
      <c r="H8979" s="24">
        <v>642.33258056640625</v>
      </c>
    </row>
    <row r="8980" spans="1:8">
      <c r="A8980">
        <v>147</v>
      </c>
      <c r="B8980" t="s">
        <v>409</v>
      </c>
      <c r="C8980">
        <v>24</v>
      </c>
      <c r="D8980" s="24">
        <v>7367.697265625</v>
      </c>
      <c r="E8980" s="24">
        <v>1265.0733642578125</v>
      </c>
      <c r="F8980" s="24">
        <v>858.70989990234375</v>
      </c>
      <c r="G8980" s="24">
        <v>1059.2947998046875</v>
      </c>
      <c r="H8980" s="24">
        <v>445.90316772460938</v>
      </c>
    </row>
    <row r="8981" spans="1:8">
      <c r="A8981">
        <v>148</v>
      </c>
      <c r="B8981" t="s">
        <v>410</v>
      </c>
      <c r="C8981">
        <v>24</v>
      </c>
      <c r="D8981" s="24">
        <v>9484.32421875</v>
      </c>
      <c r="E8981" s="24">
        <v>1292.51220703125</v>
      </c>
      <c r="F8981" s="24">
        <v>1121.4298095703125</v>
      </c>
      <c r="G8981" s="24">
        <v>1888.7271728515625</v>
      </c>
      <c r="H8981" s="24">
        <v>577.87548828125</v>
      </c>
    </row>
    <row r="8982" spans="1:8">
      <c r="A8982">
        <v>149</v>
      </c>
      <c r="B8982" t="s">
        <v>411</v>
      </c>
      <c r="C8982">
        <v>24</v>
      </c>
      <c r="D8982" s="24">
        <v>30653.4921875</v>
      </c>
      <c r="E8982" s="24">
        <v>5006.56591796875</v>
      </c>
      <c r="F8982" s="24">
        <v>4078.236328125</v>
      </c>
      <c r="G8982" s="24">
        <v>2878.25439453125</v>
      </c>
      <c r="H8982" s="24">
        <v>2103.895751953125</v>
      </c>
    </row>
    <row r="8983" spans="1:8">
      <c r="A8983">
        <v>150</v>
      </c>
      <c r="B8983" t="s">
        <v>412</v>
      </c>
      <c r="C8983">
        <v>24</v>
      </c>
      <c r="D8983" s="24">
        <v>10794.951171875</v>
      </c>
      <c r="E8983" s="24">
        <v>2046.26318359375</v>
      </c>
      <c r="F8983" s="24">
        <v>1280.62939453125</v>
      </c>
      <c r="G8983" s="24">
        <v>1174.4825439453125</v>
      </c>
      <c r="H8983" s="24">
        <v>622.28125</v>
      </c>
    </row>
    <row r="8984" spans="1:8">
      <c r="A8984">
        <v>151</v>
      </c>
      <c r="B8984" t="s">
        <v>413</v>
      </c>
      <c r="C8984">
        <v>24</v>
      </c>
      <c r="D8984" s="24">
        <v>7626.55615234375</v>
      </c>
      <c r="E8984" s="24">
        <v>1346.7763671875</v>
      </c>
      <c r="F8984" s="24">
        <v>973.89141845703125</v>
      </c>
      <c r="G8984" s="24">
        <v>1159.349609375</v>
      </c>
      <c r="H8984" s="24">
        <v>666.2906494140625</v>
      </c>
    </row>
    <row r="8985" spans="1:8">
      <c r="A8985">
        <v>152</v>
      </c>
      <c r="B8985" t="s">
        <v>414</v>
      </c>
      <c r="C8985">
        <v>24</v>
      </c>
      <c r="D8985" s="24">
        <v>6735.14794921875</v>
      </c>
      <c r="E8985" s="24">
        <v>1305.3861083984375</v>
      </c>
      <c r="F8985" s="24">
        <v>788.064208984375</v>
      </c>
      <c r="G8985" s="24">
        <v>2004.729248046875</v>
      </c>
      <c r="H8985" s="24">
        <v>1006.6755981445312</v>
      </c>
    </row>
    <row r="8986" spans="1:8">
      <c r="A8986">
        <v>153</v>
      </c>
      <c r="B8986" t="s">
        <v>415</v>
      </c>
      <c r="C8986">
        <v>24</v>
      </c>
      <c r="D8986" s="24">
        <v>4390.361328125</v>
      </c>
      <c r="E8986" s="24">
        <v>573.71435546875</v>
      </c>
      <c r="F8986" s="24">
        <v>867.85760498046875</v>
      </c>
      <c r="G8986" s="24">
        <v>1305.50146484375</v>
      </c>
      <c r="H8986" s="24">
        <v>412.91903686523438</v>
      </c>
    </row>
    <row r="8987" spans="1:8">
      <c r="A8987">
        <v>154</v>
      </c>
      <c r="B8987" t="s">
        <v>416</v>
      </c>
      <c r="C8987">
        <v>24</v>
      </c>
      <c r="D8987" s="24">
        <v>2262.64599609375</v>
      </c>
      <c r="E8987" s="24">
        <v>956.7890625</v>
      </c>
      <c r="F8987" s="24">
        <v>645.007080078125</v>
      </c>
      <c r="G8987" s="24">
        <v>477.75213623046875</v>
      </c>
      <c r="H8987" s="24">
        <v>471.76498413085938</v>
      </c>
    </row>
    <row r="8988" spans="1:8">
      <c r="A8988">
        <v>155</v>
      </c>
      <c r="B8988" t="s">
        <v>417</v>
      </c>
      <c r="C8988">
        <v>24</v>
      </c>
      <c r="D8988" s="24">
        <v>8480.84375</v>
      </c>
      <c r="E8988" s="24">
        <v>739.961181640625</v>
      </c>
      <c r="F8988" s="24">
        <v>212.2716064453125</v>
      </c>
      <c r="G8988" s="24">
        <v>861.25421142578125</v>
      </c>
      <c r="H8988" s="24">
        <v>888.1160888671875</v>
      </c>
    </row>
    <row r="8989" spans="1:8">
      <c r="A8989">
        <v>156</v>
      </c>
      <c r="B8989" t="s">
        <v>418</v>
      </c>
      <c r="C8989">
        <v>24</v>
      </c>
      <c r="D8989" s="24">
        <v>7998.7939453125</v>
      </c>
      <c r="E8989" s="24">
        <v>1545.318359375</v>
      </c>
      <c r="F8989" s="24">
        <v>886.73809814453125</v>
      </c>
      <c r="G8989" s="24">
        <v>566.01666259765625</v>
      </c>
      <c r="H8989" s="24">
        <v>349.2750244140625</v>
      </c>
    </row>
    <row r="8990" spans="1:8">
      <c r="A8990">
        <v>157</v>
      </c>
      <c r="B8990" t="s">
        <v>419</v>
      </c>
      <c r="C8990">
        <v>24</v>
      </c>
      <c r="D8990" s="24">
        <v>4342.69384765625</v>
      </c>
      <c r="E8990" s="24">
        <v>804.70989990234375</v>
      </c>
      <c r="F8990" s="24">
        <v>265.57577514648438</v>
      </c>
      <c r="G8990" s="24">
        <v>509.45474243164062</v>
      </c>
      <c r="H8990" s="24">
        <v>-198.95100402832031</v>
      </c>
    </row>
    <row r="8991" spans="1:8">
      <c r="A8991">
        <v>158</v>
      </c>
      <c r="B8991" t="s">
        <v>420</v>
      </c>
      <c r="C8991">
        <v>24</v>
      </c>
      <c r="D8991" s="24">
        <v>4260.4248046875</v>
      </c>
      <c r="E8991" s="24">
        <v>698.906494140625</v>
      </c>
      <c r="F8991" s="24">
        <v>692.113037109375</v>
      </c>
      <c r="G8991" s="24">
        <v>854.90789794921875</v>
      </c>
      <c r="H8991" s="24">
        <v>1119.273681640625</v>
      </c>
    </row>
    <row r="8992" spans="1:8">
      <c r="A8992">
        <v>159</v>
      </c>
      <c r="B8992" t="s">
        <v>421</v>
      </c>
      <c r="C8992">
        <v>24</v>
      </c>
      <c r="D8992" s="24">
        <v>17156.69140625</v>
      </c>
      <c r="E8992" s="24">
        <v>6398.5673828125</v>
      </c>
      <c r="F8992" s="24">
        <v>3294.116943359375</v>
      </c>
      <c r="G8992" s="24">
        <v>2516.960205078125</v>
      </c>
      <c r="H8992" s="24">
        <v>1367.150146484375</v>
      </c>
    </row>
    <row r="8993" spans="1:8">
      <c r="A8993">
        <v>160</v>
      </c>
      <c r="B8993" t="s">
        <v>422</v>
      </c>
      <c r="C8993">
        <v>24</v>
      </c>
      <c r="D8993" s="24">
        <v>20756.41796875</v>
      </c>
      <c r="E8993" s="24">
        <v>4526.12255859375</v>
      </c>
      <c r="F8993" s="24">
        <v>1839.336669921875</v>
      </c>
      <c r="G8993" s="24">
        <v>4802.0380859375</v>
      </c>
      <c r="H8993" s="24">
        <v>2313.471923828125</v>
      </c>
    </row>
    <row r="8994" spans="1:8">
      <c r="A8994">
        <v>161</v>
      </c>
      <c r="B8994" t="s">
        <v>423</v>
      </c>
      <c r="C8994">
        <v>24</v>
      </c>
      <c r="D8994" s="24">
        <v>13725.140625</v>
      </c>
      <c r="E8994" s="24">
        <v>1659.5982666015625</v>
      </c>
      <c r="F8994" s="24">
        <v>1444.3729248046875</v>
      </c>
      <c r="G8994" s="24">
        <v>1849.3199462890625</v>
      </c>
      <c r="H8994" s="24">
        <v>1194.472900390625</v>
      </c>
    </row>
    <row r="8995" spans="1:8">
      <c r="A8995">
        <v>162</v>
      </c>
      <c r="B8995" t="s">
        <v>424</v>
      </c>
      <c r="C8995">
        <v>24</v>
      </c>
      <c r="D8995" s="24">
        <v>6885.85009765625</v>
      </c>
      <c r="E8995" s="24">
        <v>1110.0274658203125</v>
      </c>
      <c r="F8995" s="24">
        <v>761.554931640625</v>
      </c>
      <c r="G8995" s="24">
        <v>471.16912841796875</v>
      </c>
      <c r="H8995" s="24">
        <v>-57.789955139160156</v>
      </c>
    </row>
    <row r="8996" spans="1:8">
      <c r="A8996">
        <v>163</v>
      </c>
      <c r="B8996" t="s">
        <v>425</v>
      </c>
      <c r="C8996">
        <v>24</v>
      </c>
      <c r="D8996" s="24">
        <v>10764.322265625</v>
      </c>
      <c r="E8996" s="24">
        <v>1971.0528564453125</v>
      </c>
      <c r="F8996" s="24">
        <v>1169.7713623046875</v>
      </c>
      <c r="G8996" s="24">
        <v>1257.62109375</v>
      </c>
      <c r="H8996" s="24">
        <v>138.42317199707031</v>
      </c>
    </row>
    <row r="8997" spans="1:8">
      <c r="A8997">
        <v>164</v>
      </c>
      <c r="B8997" t="s">
        <v>426</v>
      </c>
      <c r="C8997">
        <v>24</v>
      </c>
      <c r="D8997" s="24">
        <v>9939.3564453125</v>
      </c>
      <c r="E8997" s="24">
        <v>1589.989990234375</v>
      </c>
      <c r="F8997" s="24">
        <v>926.388671875</v>
      </c>
      <c r="G8997" s="24">
        <v>1416.8704833984375</v>
      </c>
      <c r="H8997" s="24">
        <v>869.75225830078125</v>
      </c>
    </row>
    <row r="8998" spans="1:8">
      <c r="A8998">
        <v>165</v>
      </c>
      <c r="B8998" t="s">
        <v>427</v>
      </c>
      <c r="C8998">
        <v>24</v>
      </c>
      <c r="D8998" s="24">
        <v>3074.5244140625</v>
      </c>
      <c r="E8998" s="24">
        <v>455.04925537109375</v>
      </c>
      <c r="F8998" s="24">
        <v>65.344291687011719</v>
      </c>
      <c r="G8998" s="24">
        <v>1156.8697509765625</v>
      </c>
      <c r="H8998" s="24">
        <v>275.16604614257812</v>
      </c>
    </row>
    <row r="8999" spans="1:8">
      <c r="A8999">
        <v>166</v>
      </c>
      <c r="B8999" t="s">
        <v>428</v>
      </c>
      <c r="C8999">
        <v>24</v>
      </c>
      <c r="D8999" s="24">
        <v>1811.343994140625</v>
      </c>
      <c r="E8999" s="24">
        <v>225.50714111328125</v>
      </c>
      <c r="F8999" s="24">
        <v>-9.2315177917480469</v>
      </c>
      <c r="G8999" s="24">
        <v>710.83233642578125</v>
      </c>
      <c r="H8999" s="24">
        <v>302.68670654296875</v>
      </c>
    </row>
    <row r="9000" spans="1:8">
      <c r="A9000">
        <v>167</v>
      </c>
      <c r="B9000" t="s">
        <v>429</v>
      </c>
      <c r="C9000">
        <v>24</v>
      </c>
      <c r="D9000" s="24">
        <v>12564.6376953125</v>
      </c>
      <c r="E9000" s="24">
        <v>1383.072998046875</v>
      </c>
      <c r="F9000" s="24">
        <v>782.4759521484375</v>
      </c>
      <c r="G9000" s="24">
        <v>1033.52392578125</v>
      </c>
      <c r="H9000" s="24">
        <v>311.91998291015625</v>
      </c>
    </row>
    <row r="9001" spans="1:8">
      <c r="A9001">
        <v>168</v>
      </c>
      <c r="B9001" t="s">
        <v>430</v>
      </c>
      <c r="C9001">
        <v>24</v>
      </c>
      <c r="D9001" s="24">
        <v>2474.439453125</v>
      </c>
      <c r="E9001" s="24">
        <v>633.58050537109375</v>
      </c>
      <c r="F9001" s="24">
        <v>407.59326171875</v>
      </c>
      <c r="G9001" s="24">
        <v>800.62530517578125</v>
      </c>
      <c r="H9001" s="24">
        <v>363.21722412109375</v>
      </c>
    </row>
    <row r="9002" spans="1:8">
      <c r="A9002">
        <v>169</v>
      </c>
      <c r="B9002" t="s">
        <v>431</v>
      </c>
      <c r="C9002">
        <v>24</v>
      </c>
      <c r="D9002" s="24">
        <v>13948.59765625</v>
      </c>
      <c r="E9002" s="24">
        <v>2112.808837890625</v>
      </c>
      <c r="F9002" s="24">
        <v>1124.8939208984375</v>
      </c>
      <c r="G9002" s="24">
        <v>1750.8953857421875</v>
      </c>
      <c r="H9002" s="24">
        <v>799.1826171875</v>
      </c>
    </row>
    <row r="9003" spans="1:8">
      <c r="A9003">
        <v>170</v>
      </c>
      <c r="B9003" t="s">
        <v>432</v>
      </c>
      <c r="C9003">
        <v>24</v>
      </c>
      <c r="D9003" s="24">
        <v>6328.20703125</v>
      </c>
      <c r="E9003" s="24">
        <v>906.11883544921875</v>
      </c>
      <c r="F9003" s="24">
        <v>925.9510498046875</v>
      </c>
      <c r="G9003" s="24">
        <v>1137.041748046875</v>
      </c>
      <c r="H9003" s="24">
        <v>657.61865234375</v>
      </c>
    </row>
    <row r="9004" spans="1:8">
      <c r="A9004">
        <v>171</v>
      </c>
      <c r="B9004" t="s">
        <v>433</v>
      </c>
      <c r="C9004">
        <v>24</v>
      </c>
      <c r="D9004" s="24">
        <v>10092.005859375</v>
      </c>
      <c r="E9004" s="24">
        <v>1720.6614990234375</v>
      </c>
      <c r="F9004" s="24">
        <v>1117.474609375</v>
      </c>
      <c r="G9004" s="24">
        <v>1227.4208984375</v>
      </c>
      <c r="H9004" s="24">
        <v>746.67523193359375</v>
      </c>
    </row>
    <row r="9005" spans="1:8">
      <c r="A9005">
        <v>172</v>
      </c>
      <c r="B9005" t="s">
        <v>434</v>
      </c>
      <c r="C9005">
        <v>24</v>
      </c>
      <c r="D9005" s="24">
        <v>13152.7861328125</v>
      </c>
      <c r="E9005" s="24">
        <v>2766.627197265625</v>
      </c>
      <c r="F9005" s="24">
        <v>5061.88330078125</v>
      </c>
      <c r="G9005" s="24">
        <v>10841.7421875</v>
      </c>
      <c r="H9005" s="24">
        <v>555.34716796875</v>
      </c>
    </row>
    <row r="9006" spans="1:8">
      <c r="A9006">
        <v>173</v>
      </c>
      <c r="B9006" t="s">
        <v>435</v>
      </c>
      <c r="C9006">
        <v>24</v>
      </c>
      <c r="D9006" s="24">
        <v>32451.2734375</v>
      </c>
      <c r="E9006" s="24">
        <v>4691.1640625</v>
      </c>
      <c r="F9006" s="24">
        <v>2783.779296875</v>
      </c>
      <c r="G9006" s="24">
        <v>3042.222900390625</v>
      </c>
      <c r="H9006" s="24">
        <v>1630.187255859375</v>
      </c>
    </row>
    <row r="9007" spans="1:8">
      <c r="A9007">
        <v>174</v>
      </c>
      <c r="B9007" t="s">
        <v>436</v>
      </c>
      <c r="C9007">
        <v>24</v>
      </c>
      <c r="D9007" s="24">
        <v>4599.67236328125</v>
      </c>
      <c r="E9007" s="24">
        <v>531.5284423828125</v>
      </c>
      <c r="F9007" s="24">
        <v>616.115478515625</v>
      </c>
      <c r="G9007" s="24">
        <v>935.35040283203125</v>
      </c>
      <c r="H9007" s="24">
        <v>920.3087158203125</v>
      </c>
    </row>
    <row r="9008" spans="1:8">
      <c r="A9008">
        <v>175</v>
      </c>
      <c r="B9008" t="s">
        <v>437</v>
      </c>
      <c r="C9008">
        <v>24</v>
      </c>
      <c r="D9008" s="24">
        <v>9710.3935546875</v>
      </c>
      <c r="E9008" s="24">
        <v>1503.868896484375</v>
      </c>
      <c r="F9008" s="24">
        <v>1146.2977294921875</v>
      </c>
      <c r="G9008" s="24">
        <v>1236.1883544921875</v>
      </c>
      <c r="H9008" s="24">
        <v>1336.255126953125</v>
      </c>
    </row>
    <row r="9009" spans="1:8">
      <c r="A9009">
        <v>176</v>
      </c>
      <c r="B9009" t="s">
        <v>438</v>
      </c>
      <c r="C9009">
        <v>24</v>
      </c>
      <c r="D9009" s="24">
        <v>5688.18798828125</v>
      </c>
      <c r="E9009" s="24">
        <v>692.07720947265625</v>
      </c>
      <c r="F9009" s="24">
        <v>581.8365478515625</v>
      </c>
      <c r="G9009" s="24">
        <v>1394.0635986328125</v>
      </c>
      <c r="H9009" s="24">
        <v>3073.905029296875</v>
      </c>
    </row>
    <row r="9010" spans="1:8">
      <c r="A9010">
        <v>177</v>
      </c>
      <c r="B9010" t="s">
        <v>439</v>
      </c>
      <c r="C9010">
        <v>24</v>
      </c>
      <c r="D9010" s="24">
        <v>10735.3779296875</v>
      </c>
      <c r="E9010" s="24">
        <v>1817.935302734375</v>
      </c>
      <c r="F9010" s="24">
        <v>560.25982666015625</v>
      </c>
      <c r="G9010" s="24">
        <v>1350.807861328125</v>
      </c>
      <c r="H9010" s="24">
        <v>1165.444580078125</v>
      </c>
    </row>
    <row r="9011" spans="1:8">
      <c r="A9011">
        <v>178</v>
      </c>
      <c r="B9011" t="s">
        <v>440</v>
      </c>
      <c r="C9011">
        <v>24</v>
      </c>
      <c r="D9011" s="24">
        <v>12438.5859375</v>
      </c>
      <c r="E9011" s="24">
        <v>2734.3466796875</v>
      </c>
      <c r="F9011" s="24">
        <v>1589.32177734375</v>
      </c>
      <c r="G9011" s="24">
        <v>1319.1343994140625</v>
      </c>
      <c r="H9011" s="24">
        <v>2428.16259765625</v>
      </c>
    </row>
    <row r="9012" spans="1:8">
      <c r="A9012">
        <v>179</v>
      </c>
      <c r="B9012" t="s">
        <v>441</v>
      </c>
      <c r="C9012">
        <v>24</v>
      </c>
      <c r="D9012" s="24">
        <v>8937.2607421875</v>
      </c>
      <c r="E9012" s="24">
        <v>1498.584228515625</v>
      </c>
      <c r="F9012" s="24">
        <v>813.2115478515625</v>
      </c>
      <c r="G9012" s="24">
        <v>1071.0384521484375</v>
      </c>
      <c r="H9012" s="24">
        <v>867.1983642578125</v>
      </c>
    </row>
    <row r="9013" spans="1:8">
      <c r="A9013">
        <v>180</v>
      </c>
      <c r="B9013" t="s">
        <v>442</v>
      </c>
      <c r="C9013">
        <v>24</v>
      </c>
      <c r="D9013" s="24">
        <v>3526.47314453125</v>
      </c>
      <c r="E9013" s="24">
        <v>172.45741271972656</v>
      </c>
      <c r="F9013" s="24">
        <v>-370.2398681640625</v>
      </c>
      <c r="G9013" s="24">
        <v>586.466796875</v>
      </c>
      <c r="H9013" s="24">
        <v>928.8831787109375</v>
      </c>
    </row>
    <row r="9014" spans="1:8">
      <c r="A9014">
        <v>181</v>
      </c>
      <c r="B9014" t="s">
        <v>443</v>
      </c>
      <c r="C9014">
        <v>24</v>
      </c>
      <c r="D9014" s="24">
        <v>8704.818359375</v>
      </c>
      <c r="E9014" s="24">
        <v>1445.880615234375</v>
      </c>
      <c r="F9014" s="24">
        <v>867.51812744140625</v>
      </c>
      <c r="G9014" s="24">
        <v>1647.8779296875</v>
      </c>
      <c r="H9014" s="24">
        <v>2943.0107421875</v>
      </c>
    </row>
    <row r="9015" spans="1:8">
      <c r="A9015">
        <v>182</v>
      </c>
      <c r="B9015" t="s">
        <v>444</v>
      </c>
      <c r="C9015">
        <v>24</v>
      </c>
      <c r="D9015" s="24">
        <v>6822.62255859375</v>
      </c>
      <c r="E9015" s="24">
        <v>851.75872802734375</v>
      </c>
      <c r="F9015" s="24">
        <v>1074.4508056640625</v>
      </c>
      <c r="G9015" s="24">
        <v>1059.52685546875</v>
      </c>
      <c r="H9015" s="24">
        <v>1919.8887939453125</v>
      </c>
    </row>
    <row r="9016" spans="1:8">
      <c r="A9016">
        <v>183</v>
      </c>
      <c r="B9016" t="s">
        <v>445</v>
      </c>
      <c r="C9016">
        <v>24</v>
      </c>
      <c r="D9016" s="24">
        <v>9949.8388671875</v>
      </c>
      <c r="E9016" s="24">
        <v>2188.4794921875</v>
      </c>
      <c r="F9016" s="24">
        <v>1075.9407958984375</v>
      </c>
      <c r="G9016" s="24">
        <v>1404.493408203125</v>
      </c>
      <c r="H9016" s="24">
        <v>1802.9820556640625</v>
      </c>
    </row>
    <row r="9017" spans="1:8">
      <c r="A9017">
        <v>184</v>
      </c>
      <c r="B9017" t="s">
        <v>446</v>
      </c>
      <c r="C9017">
        <v>24</v>
      </c>
      <c r="D9017" s="24">
        <v>12785.9697265625</v>
      </c>
      <c r="E9017" s="24">
        <v>2065.3583984375</v>
      </c>
      <c r="F9017" s="24">
        <v>1538.6104736328125</v>
      </c>
      <c r="G9017" s="24">
        <v>1614.0968017578125</v>
      </c>
      <c r="H9017" s="24">
        <v>322.96893310546875</v>
      </c>
    </row>
    <row r="9018" spans="1:8">
      <c r="A9018">
        <v>185</v>
      </c>
      <c r="B9018" t="s">
        <v>447</v>
      </c>
      <c r="C9018">
        <v>24</v>
      </c>
      <c r="D9018" s="24">
        <v>11176.6201171875</v>
      </c>
      <c r="E9018" s="24">
        <v>1987.954345703125</v>
      </c>
      <c r="F9018" s="24">
        <v>600.94793701171875</v>
      </c>
      <c r="G9018" s="24">
        <v>1361.228759765625</v>
      </c>
      <c r="H9018" s="24">
        <v>252.21771240234375</v>
      </c>
    </row>
    <row r="9019" spans="1:8">
      <c r="A9019">
        <v>186</v>
      </c>
      <c r="B9019" t="s">
        <v>448</v>
      </c>
      <c r="C9019">
        <v>24</v>
      </c>
      <c r="D9019" s="24">
        <v>9578.8212890625</v>
      </c>
      <c r="E9019" s="24">
        <v>2047.18310546875</v>
      </c>
      <c r="F9019" s="24">
        <v>1823.1756591796875</v>
      </c>
      <c r="G9019" s="24">
        <v>1457.3553466796875</v>
      </c>
      <c r="H9019" s="24">
        <v>65.195449829101562</v>
      </c>
    </row>
    <row r="9020" spans="1:8">
      <c r="A9020">
        <v>187</v>
      </c>
      <c r="B9020" t="s">
        <v>449</v>
      </c>
      <c r="C9020">
        <v>24</v>
      </c>
      <c r="D9020" s="24">
        <v>8062.9970703125</v>
      </c>
      <c r="E9020" s="24">
        <v>1496.3184814453125</v>
      </c>
      <c r="F9020" s="24">
        <v>1135.7130126953125</v>
      </c>
      <c r="G9020" s="24">
        <v>1333.9842529296875</v>
      </c>
      <c r="H9020" s="24">
        <v>1109.8714599609375</v>
      </c>
    </row>
    <row r="9021" spans="1:8">
      <c r="A9021">
        <v>188</v>
      </c>
      <c r="B9021" t="s">
        <v>450</v>
      </c>
      <c r="C9021">
        <v>24</v>
      </c>
      <c r="D9021" s="24">
        <v>7170.8486328125</v>
      </c>
      <c r="E9021" s="24">
        <v>694.7833251953125</v>
      </c>
      <c r="F9021" s="24">
        <v>445.72207641601562</v>
      </c>
      <c r="G9021" s="24">
        <v>1561.6514892578125</v>
      </c>
      <c r="H9021" s="24">
        <v>4501.00634765625</v>
      </c>
    </row>
    <row r="9022" spans="1:8">
      <c r="A9022">
        <v>189</v>
      </c>
      <c r="B9022" t="s">
        <v>451</v>
      </c>
      <c r="C9022">
        <v>24</v>
      </c>
      <c r="D9022" s="24">
        <v>31240.51953125</v>
      </c>
      <c r="E9022" s="24">
        <v>5486.89697265625</v>
      </c>
      <c r="F9022" s="24">
        <v>3819.2431640625</v>
      </c>
      <c r="G9022" s="24">
        <v>4934.61962890625</v>
      </c>
      <c r="H9022" s="24">
        <v>3034.9453125</v>
      </c>
    </row>
    <row r="9023" spans="1:8">
      <c r="A9023">
        <v>190</v>
      </c>
      <c r="B9023" t="s">
        <v>452</v>
      </c>
      <c r="C9023">
        <v>24</v>
      </c>
      <c r="D9023" s="24">
        <v>5463.64697265625</v>
      </c>
      <c r="E9023" s="24">
        <v>364.19082641601562</v>
      </c>
      <c r="F9023" s="24">
        <v>355.02490234375</v>
      </c>
      <c r="G9023" s="24">
        <v>846.18109130859375</v>
      </c>
      <c r="H9023" s="24">
        <v>720.57574462890625</v>
      </c>
    </row>
    <row r="9024" spans="1:8">
      <c r="A9024">
        <v>191</v>
      </c>
      <c r="B9024" t="s">
        <v>453</v>
      </c>
      <c r="C9024">
        <v>24</v>
      </c>
      <c r="D9024" s="24">
        <v>2369.1689453125</v>
      </c>
      <c r="E9024" s="24">
        <v>696.82537841796875</v>
      </c>
      <c r="F9024" s="24">
        <v>108.92156982421875</v>
      </c>
      <c r="G9024" s="24">
        <v>1049.1475830078125</v>
      </c>
      <c r="H9024" s="24">
        <v>287.67681884765625</v>
      </c>
    </row>
    <row r="9025" spans="1:8">
      <c r="A9025">
        <v>192</v>
      </c>
      <c r="B9025" t="s">
        <v>454</v>
      </c>
      <c r="C9025">
        <v>24</v>
      </c>
      <c r="D9025" s="24">
        <v>4135.005859375</v>
      </c>
      <c r="E9025" s="24">
        <v>973.11676025390625</v>
      </c>
      <c r="F9025" s="24">
        <v>621.87445068359375</v>
      </c>
      <c r="G9025" s="24">
        <v>665.30926513671875</v>
      </c>
      <c r="H9025" s="24">
        <v>454.39596557617188</v>
      </c>
    </row>
    <row r="9026" spans="1:8">
      <c r="A9026">
        <v>193</v>
      </c>
      <c r="B9026" t="s">
        <v>455</v>
      </c>
      <c r="C9026">
        <v>24</v>
      </c>
      <c r="D9026" s="24">
        <v>10988.9697265625</v>
      </c>
      <c r="E9026" s="24">
        <v>1726.4884033203125</v>
      </c>
      <c r="F9026" s="24">
        <v>1204.85205078125</v>
      </c>
      <c r="G9026" s="24">
        <v>1786.4290771484375</v>
      </c>
      <c r="H9026" s="24">
        <v>595.2376708984375</v>
      </c>
    </row>
    <row r="9027" spans="1:8">
      <c r="A9027">
        <v>194</v>
      </c>
      <c r="B9027" t="s">
        <v>456</v>
      </c>
      <c r="C9027">
        <v>24</v>
      </c>
      <c r="D9027" s="24">
        <v>23809.1640625</v>
      </c>
      <c r="E9027" s="24">
        <v>3485.770263671875</v>
      </c>
      <c r="F9027" s="24">
        <v>1627.9046630859375</v>
      </c>
      <c r="G9027" s="24">
        <v>2370.145263671875</v>
      </c>
      <c r="H9027" s="24">
        <v>1339.6864013671875</v>
      </c>
    </row>
    <row r="9028" spans="1:8">
      <c r="A9028">
        <v>195</v>
      </c>
      <c r="B9028" t="s">
        <v>457</v>
      </c>
      <c r="C9028">
        <v>24</v>
      </c>
      <c r="D9028" s="24">
        <v>33792.6875</v>
      </c>
      <c r="E9028" s="24">
        <v>3881.474365234375</v>
      </c>
      <c r="F9028" s="24">
        <v>1915.632080078125</v>
      </c>
      <c r="G9028" s="24">
        <v>1970.6708984375</v>
      </c>
      <c r="H9028" s="24">
        <v>1059.0535888671875</v>
      </c>
    </row>
    <row r="9029" spans="1:8">
      <c r="A9029">
        <v>196</v>
      </c>
      <c r="B9029" t="s">
        <v>458</v>
      </c>
      <c r="C9029">
        <v>24</v>
      </c>
      <c r="D9029" s="24">
        <v>9173.1650390625</v>
      </c>
      <c r="E9029" s="24">
        <v>1906.699951171875</v>
      </c>
      <c r="F9029" s="24">
        <v>768.33837890625</v>
      </c>
      <c r="G9029" s="24">
        <v>1351.5831298828125</v>
      </c>
      <c r="H9029" s="24">
        <v>846.45684814453125</v>
      </c>
    </row>
    <row r="9030" spans="1:8">
      <c r="A9030">
        <v>197</v>
      </c>
      <c r="B9030" t="s">
        <v>459</v>
      </c>
      <c r="C9030">
        <v>24</v>
      </c>
      <c r="D9030" s="24">
        <v>9453.6494140625</v>
      </c>
      <c r="E9030" s="24">
        <v>1505.21728515625</v>
      </c>
      <c r="F9030" s="24">
        <v>919.830322265625</v>
      </c>
      <c r="G9030" s="24">
        <v>1318.52490234375</v>
      </c>
      <c r="H9030" s="24">
        <v>1063.391845703125</v>
      </c>
    </row>
    <row r="9031" spans="1:8">
      <c r="A9031">
        <v>198</v>
      </c>
      <c r="B9031" t="s">
        <v>460</v>
      </c>
      <c r="C9031">
        <v>24</v>
      </c>
      <c r="D9031" s="24">
        <v>16130.4345703125</v>
      </c>
      <c r="E9031" s="24">
        <v>1551.5228271484375</v>
      </c>
      <c r="F9031" s="24">
        <v>523.38385009765625</v>
      </c>
      <c r="G9031" s="24">
        <v>1071.074951171875</v>
      </c>
      <c r="H9031" s="24">
        <v>917.88238525390625</v>
      </c>
    </row>
    <row r="9032" spans="1:8">
      <c r="A9032">
        <v>199</v>
      </c>
      <c r="B9032" t="s">
        <v>461</v>
      </c>
      <c r="C9032">
        <v>24</v>
      </c>
      <c r="D9032" s="24">
        <v>5585.0224609375</v>
      </c>
      <c r="E9032" s="24">
        <v>930.37567138671875</v>
      </c>
      <c r="F9032" s="24">
        <v>693.30804443359375</v>
      </c>
      <c r="G9032" s="24">
        <v>1175.531494140625</v>
      </c>
      <c r="H9032" s="24">
        <v>465.4654541015625</v>
      </c>
    </row>
    <row r="9033" spans="1:8">
      <c r="A9033">
        <v>200</v>
      </c>
      <c r="B9033" t="s">
        <v>462</v>
      </c>
      <c r="C9033">
        <v>24</v>
      </c>
      <c r="D9033" s="24">
        <v>6707.19482421875</v>
      </c>
      <c r="E9033" s="24">
        <v>1691.788818359375</v>
      </c>
      <c r="F9033" s="24">
        <v>979.10418701171875</v>
      </c>
      <c r="G9033" s="24">
        <v>1866.1051025390625</v>
      </c>
      <c r="H9033" s="24">
        <v>1464.849609375</v>
      </c>
    </row>
    <row r="9034" spans="1:8">
      <c r="A9034">
        <v>201</v>
      </c>
      <c r="B9034" t="s">
        <v>463</v>
      </c>
      <c r="C9034">
        <v>24</v>
      </c>
      <c r="D9034" s="24">
        <v>9740.2001953125</v>
      </c>
      <c r="E9034" s="24">
        <v>1882.366455078125</v>
      </c>
      <c r="F9034" s="24">
        <v>831.31683349609375</v>
      </c>
      <c r="G9034" s="24">
        <v>1147.1136474609375</v>
      </c>
      <c r="H9034" s="24">
        <v>1074.083251953125</v>
      </c>
    </row>
    <row r="9035" spans="1:8">
      <c r="A9035">
        <v>202</v>
      </c>
      <c r="B9035" t="s">
        <v>464</v>
      </c>
      <c r="C9035">
        <v>24</v>
      </c>
      <c r="D9035" s="24">
        <v>6747.34814453125</v>
      </c>
      <c r="E9035" s="24">
        <v>416.2110595703125</v>
      </c>
      <c r="F9035" s="24">
        <v>821.11395263671875</v>
      </c>
      <c r="G9035" s="24">
        <v>1006.6385498046875</v>
      </c>
      <c r="H9035" s="24">
        <v>927.13653564453125</v>
      </c>
    </row>
    <row r="9036" spans="1:8">
      <c r="A9036">
        <v>203</v>
      </c>
      <c r="B9036" t="s">
        <v>465</v>
      </c>
      <c r="C9036">
        <v>24</v>
      </c>
      <c r="D9036" s="24">
        <v>9391.4267578125</v>
      </c>
      <c r="E9036" s="24">
        <v>1176.3365478515625</v>
      </c>
      <c r="F9036" s="24">
        <v>476.03369140625</v>
      </c>
      <c r="G9036" s="24">
        <v>1510.272216796875</v>
      </c>
      <c r="H9036" s="24">
        <v>1753.1741943359375</v>
      </c>
    </row>
    <row r="9037" spans="1:8">
      <c r="A9037">
        <v>204</v>
      </c>
      <c r="B9037" t="s">
        <v>466</v>
      </c>
      <c r="C9037">
        <v>24</v>
      </c>
      <c r="D9037" s="24">
        <v>12491.2607421875</v>
      </c>
      <c r="E9037" s="24">
        <v>2470.248779296875</v>
      </c>
      <c r="F9037" s="24">
        <v>1445.6611328125</v>
      </c>
      <c r="G9037" s="24">
        <v>1598.279541015625</v>
      </c>
      <c r="H9037" s="24">
        <v>2109.309326171875</v>
      </c>
    </row>
    <row r="9038" spans="1:8">
      <c r="A9038">
        <v>205</v>
      </c>
      <c r="B9038" t="s">
        <v>467</v>
      </c>
      <c r="C9038">
        <v>24</v>
      </c>
      <c r="D9038" s="24">
        <v>4431.5556640625</v>
      </c>
      <c r="E9038" s="24">
        <v>342.9761962890625</v>
      </c>
      <c r="F9038" s="24">
        <v>222.01617431640625</v>
      </c>
      <c r="G9038" s="24">
        <v>1244.6156005859375</v>
      </c>
      <c r="H9038" s="24">
        <v>744.006103515625</v>
      </c>
    </row>
    <row r="9039" spans="1:8">
      <c r="A9039">
        <v>206</v>
      </c>
      <c r="B9039" t="s">
        <v>468</v>
      </c>
      <c r="C9039">
        <v>24</v>
      </c>
      <c r="D9039" s="24">
        <v>6210.046875</v>
      </c>
      <c r="E9039" s="24">
        <v>1325.165283203125</v>
      </c>
      <c r="F9039" s="24">
        <v>522.49993896484375</v>
      </c>
      <c r="G9039" s="24">
        <v>367.18484497070312</v>
      </c>
      <c r="H9039" s="24">
        <v>554.13470458984375</v>
      </c>
    </row>
    <row r="9040" spans="1:8">
      <c r="A9040">
        <v>207</v>
      </c>
      <c r="B9040" t="s">
        <v>469</v>
      </c>
      <c r="C9040">
        <v>24</v>
      </c>
      <c r="D9040" s="24">
        <v>30893.390625</v>
      </c>
      <c r="E9040" s="24">
        <v>6164.36767578125</v>
      </c>
      <c r="F9040" s="24">
        <v>3729.044921875</v>
      </c>
      <c r="G9040" s="24">
        <v>4388.1904296875</v>
      </c>
      <c r="H9040" s="24">
        <v>3446.31201171875</v>
      </c>
    </row>
    <row r="9041" spans="1:8">
      <c r="A9041">
        <v>208</v>
      </c>
      <c r="B9041" t="s">
        <v>470</v>
      </c>
      <c r="C9041">
        <v>24</v>
      </c>
      <c r="D9041" s="24">
        <v>16878.392578125</v>
      </c>
      <c r="E9041" s="24">
        <v>2506.777099609375</v>
      </c>
      <c r="F9041" s="24">
        <v>1896.6982421875</v>
      </c>
      <c r="G9041" s="24">
        <v>2419.07568359375</v>
      </c>
      <c r="H9041" s="24">
        <v>2206.135986328125</v>
      </c>
    </row>
    <row r="9042" spans="1:8">
      <c r="A9042">
        <v>209</v>
      </c>
      <c r="B9042" t="s">
        <v>471</v>
      </c>
      <c r="C9042">
        <v>24</v>
      </c>
      <c r="D9042" s="24">
        <v>10702.810546875</v>
      </c>
      <c r="E9042" s="24">
        <v>1741.7484130859375</v>
      </c>
      <c r="F9042" s="24">
        <v>837.038818359375</v>
      </c>
      <c r="G9042" s="24">
        <v>1152.8079833984375</v>
      </c>
      <c r="H9042" s="24">
        <v>17.844699859619141</v>
      </c>
    </row>
    <row r="9043" spans="1:8">
      <c r="A9043">
        <v>210</v>
      </c>
      <c r="B9043" t="s">
        <v>472</v>
      </c>
      <c r="C9043">
        <v>24</v>
      </c>
      <c r="D9043" s="24">
        <v>19783.0703125</v>
      </c>
      <c r="E9043" s="24">
        <v>3059.898193359375</v>
      </c>
      <c r="F9043" s="24">
        <v>1825.41162109375</v>
      </c>
      <c r="G9043" s="24">
        <v>2331.073974609375</v>
      </c>
      <c r="H9043" s="24">
        <v>1183.29345703125</v>
      </c>
    </row>
    <row r="9044" spans="1:8">
      <c r="A9044">
        <v>211</v>
      </c>
      <c r="B9044" t="s">
        <v>473</v>
      </c>
      <c r="C9044">
        <v>24</v>
      </c>
      <c r="D9044" s="24">
        <v>11246.55859375</v>
      </c>
      <c r="E9044" s="24">
        <v>2119.128173828125</v>
      </c>
      <c r="F9044" s="24">
        <v>926.94830322265625</v>
      </c>
      <c r="G9044" s="24">
        <v>1689.58203125</v>
      </c>
      <c r="H9044" s="24">
        <v>940.12286376953125</v>
      </c>
    </row>
    <row r="9045" spans="1:8">
      <c r="A9045">
        <v>212</v>
      </c>
      <c r="B9045" t="s">
        <v>474</v>
      </c>
      <c r="C9045">
        <v>24</v>
      </c>
      <c r="D9045" s="24">
        <v>6240.78173828125</v>
      </c>
      <c r="E9045" s="24">
        <v>649.65325927734375</v>
      </c>
      <c r="F9045" s="24">
        <v>825.9609375</v>
      </c>
      <c r="G9045" s="24">
        <v>1098.1480712890625</v>
      </c>
      <c r="H9045" s="24">
        <v>762.6549072265625</v>
      </c>
    </row>
    <row r="9046" spans="1:8">
      <c r="A9046">
        <v>213</v>
      </c>
      <c r="B9046" t="s">
        <v>475</v>
      </c>
      <c r="C9046">
        <v>24</v>
      </c>
      <c r="D9046" s="24">
        <v>6375.25634765625</v>
      </c>
      <c r="E9046" s="24">
        <v>1007.8544311523438</v>
      </c>
      <c r="F9046" s="24">
        <v>775.49237060546875</v>
      </c>
      <c r="G9046" s="24">
        <v>1037.9559326171875</v>
      </c>
      <c r="H9046" s="24">
        <v>927.85174560546875</v>
      </c>
    </row>
    <row r="9047" spans="1:8">
      <c r="A9047">
        <v>214</v>
      </c>
      <c r="B9047" t="s">
        <v>476</v>
      </c>
      <c r="C9047">
        <v>24</v>
      </c>
      <c r="D9047" s="24">
        <v>2123.46875</v>
      </c>
      <c r="E9047" s="24">
        <v>704.27618408203125</v>
      </c>
      <c r="F9047" s="24">
        <v>473.80398559570312</v>
      </c>
      <c r="G9047" s="24">
        <v>965.85650634765625</v>
      </c>
      <c r="H9047" s="24">
        <v>864.9112548828125</v>
      </c>
    </row>
    <row r="9048" spans="1:8">
      <c r="A9048">
        <v>215</v>
      </c>
      <c r="B9048" t="s">
        <v>477</v>
      </c>
      <c r="C9048">
        <v>24</v>
      </c>
      <c r="D9048" s="24">
        <v>3863.434814453125</v>
      </c>
      <c r="E9048" s="24">
        <v>345.68115234375</v>
      </c>
      <c r="F9048" s="24">
        <v>23.414302825927734</v>
      </c>
      <c r="G9048" s="24">
        <v>175.95292663574219</v>
      </c>
      <c r="H9048" s="24">
        <v>253.38380432128906</v>
      </c>
    </row>
    <row r="9049" spans="1:8">
      <c r="A9049">
        <v>216</v>
      </c>
      <c r="B9049" t="s">
        <v>478</v>
      </c>
      <c r="C9049">
        <v>24</v>
      </c>
      <c r="D9049" s="24">
        <v>2851.006591796875</v>
      </c>
      <c r="E9049" s="24">
        <v>1013.3842163085938</v>
      </c>
      <c r="F9049" s="24">
        <v>605.21026611328125</v>
      </c>
      <c r="G9049" s="24">
        <v>1094.42041015625</v>
      </c>
      <c r="H9049" s="24">
        <v>857.62176513671875</v>
      </c>
    </row>
    <row r="9050" spans="1:8">
      <c r="A9050">
        <v>217</v>
      </c>
      <c r="B9050" t="s">
        <v>479</v>
      </c>
      <c r="C9050">
        <v>24</v>
      </c>
      <c r="D9050" s="24">
        <v>6144.7734375</v>
      </c>
      <c r="E9050" s="24">
        <v>941.89556884765625</v>
      </c>
      <c r="F9050" s="24">
        <v>744.82867431640625</v>
      </c>
      <c r="G9050" s="24">
        <v>1232.6488037109375</v>
      </c>
      <c r="H9050" s="24">
        <v>696.916015625</v>
      </c>
    </row>
    <row r="9051" spans="1:8">
      <c r="A9051">
        <v>218</v>
      </c>
      <c r="B9051" t="s">
        <v>480</v>
      </c>
      <c r="C9051">
        <v>24</v>
      </c>
      <c r="D9051" s="24">
        <v>12331.912109375</v>
      </c>
      <c r="E9051" s="24">
        <v>2093.37744140625</v>
      </c>
      <c r="F9051" s="24">
        <v>1374.499755859375</v>
      </c>
      <c r="G9051" s="24">
        <v>1687.4923095703125</v>
      </c>
      <c r="H9051" s="24">
        <v>472.23947143554688</v>
      </c>
    </row>
    <row r="9052" spans="1:8">
      <c r="A9052">
        <v>219</v>
      </c>
      <c r="B9052" t="s">
        <v>481</v>
      </c>
      <c r="C9052">
        <v>24</v>
      </c>
      <c r="D9052" s="24">
        <v>9970.3125</v>
      </c>
      <c r="E9052" s="24">
        <v>1359.9931640625</v>
      </c>
      <c r="F9052" s="24">
        <v>760.4188232421875</v>
      </c>
      <c r="G9052" s="24">
        <v>1587.837158203125</v>
      </c>
      <c r="H9052" s="24">
        <v>719.187744140625</v>
      </c>
    </row>
    <row r="9053" spans="1:8">
      <c r="A9053">
        <v>220</v>
      </c>
      <c r="B9053" t="s">
        <v>482</v>
      </c>
      <c r="C9053">
        <v>24</v>
      </c>
      <c r="D9053" s="24">
        <v>13267.4560546875</v>
      </c>
      <c r="E9053" s="24">
        <v>1724.1749267578125</v>
      </c>
      <c r="F9053" s="24">
        <v>965.6351318359375</v>
      </c>
      <c r="G9053" s="24">
        <v>1423.44873046875</v>
      </c>
      <c r="H9053" s="24">
        <v>375.61129760742188</v>
      </c>
    </row>
    <row r="9054" spans="1:8">
      <c r="A9054">
        <v>221</v>
      </c>
      <c r="B9054" t="s">
        <v>483</v>
      </c>
      <c r="C9054">
        <v>24</v>
      </c>
      <c r="D9054" s="24">
        <v>5501.08642578125</v>
      </c>
      <c r="E9054" s="24">
        <v>1287.94287109375</v>
      </c>
      <c r="F9054" s="24">
        <v>757.18927001953125</v>
      </c>
      <c r="G9054" s="24">
        <v>853.681884765625</v>
      </c>
      <c r="H9054" s="24">
        <v>-2645.360107421875</v>
      </c>
    </row>
    <row r="9055" spans="1:8">
      <c r="A9055">
        <v>222</v>
      </c>
      <c r="B9055" t="s">
        <v>484</v>
      </c>
      <c r="C9055">
        <v>24</v>
      </c>
      <c r="D9055" s="24">
        <v>30092.861328125</v>
      </c>
      <c r="E9055" s="24">
        <v>4475.884765625</v>
      </c>
      <c r="F9055" s="24">
        <v>2750.462158203125</v>
      </c>
      <c r="G9055" s="24">
        <v>3627.060546875</v>
      </c>
      <c r="H9055" s="24">
        <v>984.64111328125</v>
      </c>
    </row>
    <row r="9056" spans="1:8">
      <c r="A9056">
        <v>223</v>
      </c>
      <c r="B9056" t="s">
        <v>485</v>
      </c>
      <c r="C9056">
        <v>24</v>
      </c>
      <c r="D9056" s="24">
        <v>12886.7578125</v>
      </c>
      <c r="E9056" s="24">
        <v>2303.781005859375</v>
      </c>
      <c r="F9056" s="24">
        <v>2329.84619140625</v>
      </c>
      <c r="G9056" s="24">
        <v>2965.802490234375</v>
      </c>
      <c r="H9056" s="24">
        <v>913.27093505859375</v>
      </c>
    </row>
    <row r="9057" spans="1:8">
      <c r="A9057">
        <v>224</v>
      </c>
      <c r="B9057" t="s">
        <v>486</v>
      </c>
      <c r="C9057">
        <v>24</v>
      </c>
      <c r="D9057" s="24">
        <v>15894.0849609375</v>
      </c>
      <c r="E9057" s="24">
        <v>2380.983154296875</v>
      </c>
      <c r="F9057" s="24">
        <v>1500.81787109375</v>
      </c>
      <c r="G9057" s="24">
        <v>1980.9410400390625</v>
      </c>
      <c r="H9057" s="24">
        <v>1097.2376708984375</v>
      </c>
    </row>
    <row r="9058" spans="1:8">
      <c r="A9058">
        <v>225</v>
      </c>
      <c r="B9058" t="s">
        <v>487</v>
      </c>
      <c r="C9058">
        <v>24</v>
      </c>
      <c r="D9058" s="24">
        <v>22420.673828125</v>
      </c>
      <c r="E9058" s="24">
        <v>3081.350341796875</v>
      </c>
      <c r="F9058" s="24">
        <v>2054.574462890625</v>
      </c>
      <c r="G9058" s="24">
        <v>2207.27978515625</v>
      </c>
      <c r="H9058" s="24">
        <v>1319.908935546875</v>
      </c>
    </row>
    <row r="9059" spans="1:8">
      <c r="A9059">
        <v>226</v>
      </c>
      <c r="B9059" t="s">
        <v>488</v>
      </c>
      <c r="C9059">
        <v>24</v>
      </c>
      <c r="D9059" s="24">
        <v>22262.716796875</v>
      </c>
      <c r="E9059" s="24">
        <v>3065.562744140625</v>
      </c>
      <c r="F9059" s="24">
        <v>2312.539306640625</v>
      </c>
      <c r="G9059" s="24">
        <v>1938.840087890625</v>
      </c>
      <c r="H9059" s="24">
        <v>1631.4049072265625</v>
      </c>
    </row>
    <row r="9060" spans="1:8">
      <c r="A9060">
        <v>227</v>
      </c>
      <c r="B9060" t="s">
        <v>489</v>
      </c>
      <c r="C9060">
        <v>24</v>
      </c>
      <c r="D9060" s="24">
        <v>11849.9765625</v>
      </c>
      <c r="E9060" s="24">
        <v>1427.9869384765625</v>
      </c>
      <c r="F9060" s="24">
        <v>1183.33984375</v>
      </c>
      <c r="G9060" s="24">
        <v>254.97071838378906</v>
      </c>
      <c r="H9060" s="24">
        <v>253.74172973632812</v>
      </c>
    </row>
    <row r="9061" spans="1:8">
      <c r="A9061">
        <v>228</v>
      </c>
      <c r="B9061" t="s">
        <v>490</v>
      </c>
      <c r="C9061">
        <v>24</v>
      </c>
      <c r="D9061" s="24">
        <v>8022.9560546875</v>
      </c>
      <c r="E9061" s="24">
        <v>965.7376708984375</v>
      </c>
      <c r="F9061" s="24">
        <v>926.688232421875</v>
      </c>
      <c r="G9061" s="24">
        <v>1271.1044921875</v>
      </c>
      <c r="H9061" s="24">
        <v>-1381.962158203125</v>
      </c>
    </row>
    <row r="9062" spans="1:8">
      <c r="A9062">
        <v>229</v>
      </c>
      <c r="B9062" t="s">
        <v>491</v>
      </c>
      <c r="C9062">
        <v>24</v>
      </c>
      <c r="D9062" s="24">
        <v>15797.29296875</v>
      </c>
      <c r="E9062" s="24">
        <v>1280.8184814453125</v>
      </c>
      <c r="F9062" s="24">
        <v>1913.5701904296875</v>
      </c>
      <c r="G9062" s="24">
        <v>2164.1943359375</v>
      </c>
      <c r="H9062" s="24">
        <v>523.24688720703125</v>
      </c>
    </row>
    <row r="9063" spans="1:8">
      <c r="A9063">
        <v>230</v>
      </c>
      <c r="B9063" t="s">
        <v>492</v>
      </c>
      <c r="C9063">
        <v>24</v>
      </c>
      <c r="D9063" s="24">
        <v>9152.8076171875</v>
      </c>
      <c r="E9063" s="24">
        <v>1204.392822265625</v>
      </c>
      <c r="F9063" s="24">
        <v>844.13470458984375</v>
      </c>
      <c r="G9063" s="24">
        <v>1273.2518310546875</v>
      </c>
      <c r="H9063" s="24">
        <v>787.57012939453125</v>
      </c>
    </row>
    <row r="9064" spans="1:8">
      <c r="A9064">
        <v>231</v>
      </c>
      <c r="B9064" t="s">
        <v>493</v>
      </c>
      <c r="C9064">
        <v>24</v>
      </c>
      <c r="D9064" s="24">
        <v>15795.9599609375</v>
      </c>
      <c r="E9064" s="24">
        <v>3766.54052734375</v>
      </c>
      <c r="F9064" s="24">
        <v>1092.4774169921875</v>
      </c>
      <c r="G9064" s="24">
        <v>1283.6884765625</v>
      </c>
      <c r="H9064" s="24">
        <v>290.44100952148438</v>
      </c>
    </row>
    <row r="9065" spans="1:8">
      <c r="A9065">
        <v>232</v>
      </c>
      <c r="B9065" t="s">
        <v>494</v>
      </c>
      <c r="C9065">
        <v>24</v>
      </c>
      <c r="D9065" s="24">
        <v>11775.09375</v>
      </c>
      <c r="E9065" s="24">
        <v>3205.09521484375</v>
      </c>
      <c r="F9065" s="24">
        <v>2258.663330078125</v>
      </c>
      <c r="G9065" s="24">
        <v>2207.703369140625</v>
      </c>
      <c r="H9065" s="24">
        <v>1389.1781005859375</v>
      </c>
    </row>
    <row r="9066" spans="1:8">
      <c r="A9066">
        <v>233</v>
      </c>
      <c r="B9066" t="s">
        <v>495</v>
      </c>
      <c r="C9066">
        <v>24</v>
      </c>
      <c r="D9066" s="24">
        <v>2838.23583984375</v>
      </c>
      <c r="E9066" s="24">
        <v>249.48011779785156</v>
      </c>
      <c r="F9066" s="24">
        <v>877.62078857421875</v>
      </c>
      <c r="G9066" s="24">
        <v>742.81231689453125</v>
      </c>
      <c r="H9066" s="24">
        <v>166.93106079101562</v>
      </c>
    </row>
    <row r="9067" spans="1:8">
      <c r="A9067">
        <v>234</v>
      </c>
      <c r="B9067" t="s">
        <v>496</v>
      </c>
      <c r="C9067">
        <v>24</v>
      </c>
      <c r="D9067" s="24">
        <v>8005.0478515625</v>
      </c>
      <c r="E9067" s="24">
        <v>1338.403076171875</v>
      </c>
      <c r="F9067" s="24">
        <v>732.18438720703125</v>
      </c>
      <c r="G9067" s="24">
        <v>1386.373779296875</v>
      </c>
      <c r="H9067" s="24">
        <v>1355.60546875</v>
      </c>
    </row>
    <row r="9068" spans="1:8">
      <c r="A9068">
        <v>235</v>
      </c>
      <c r="B9068" t="s">
        <v>497</v>
      </c>
      <c r="C9068">
        <v>24</v>
      </c>
      <c r="D9068" s="24">
        <v>13678.560546875</v>
      </c>
      <c r="E9068" s="24">
        <v>2226.656005859375</v>
      </c>
      <c r="F9068" s="24">
        <v>1850.0860595703125</v>
      </c>
      <c r="G9068" s="24">
        <v>1681.2437744140625</v>
      </c>
      <c r="H9068" s="24">
        <v>1167.2109375</v>
      </c>
    </row>
    <row r="9069" spans="1:8">
      <c r="A9069">
        <v>236</v>
      </c>
      <c r="B9069" t="s">
        <v>498</v>
      </c>
      <c r="C9069">
        <v>24</v>
      </c>
      <c r="D9069" s="24">
        <v>10499.06640625</v>
      </c>
      <c r="E9069" s="24">
        <v>1349.1846923828125</v>
      </c>
      <c r="F9069" s="24">
        <v>823.1387939453125</v>
      </c>
      <c r="G9069" s="24">
        <v>1175.174072265625</v>
      </c>
      <c r="H9069" s="24">
        <v>402.68533325195312</v>
      </c>
    </row>
    <row r="9070" spans="1:8">
      <c r="A9070">
        <v>237</v>
      </c>
      <c r="B9070" t="s">
        <v>499</v>
      </c>
      <c r="C9070">
        <v>24</v>
      </c>
      <c r="D9070" s="24">
        <v>2653.35693359375</v>
      </c>
      <c r="E9070" s="24">
        <v>618.17169189453125</v>
      </c>
      <c r="F9070" s="24">
        <v>45.747024536132812</v>
      </c>
      <c r="G9070" s="24">
        <v>639.4375</v>
      </c>
      <c r="H9070" s="24">
        <v>52.491172790527344</v>
      </c>
    </row>
    <row r="9071" spans="1:8">
      <c r="A9071">
        <v>238</v>
      </c>
      <c r="B9071" t="s">
        <v>500</v>
      </c>
      <c r="C9071">
        <v>24</v>
      </c>
      <c r="D9071" s="24">
        <v>4684.91162109375</v>
      </c>
      <c r="E9071" s="24">
        <v>888.54180908203125</v>
      </c>
      <c r="F9071" s="24">
        <v>504.29629516601562</v>
      </c>
      <c r="G9071" s="24">
        <v>857.5262451171875</v>
      </c>
      <c r="H9071" s="24">
        <v>113.03630065917969</v>
      </c>
    </row>
    <row r="9072" spans="1:8">
      <c r="A9072">
        <v>239</v>
      </c>
      <c r="B9072" t="s">
        <v>501</v>
      </c>
      <c r="C9072">
        <v>24</v>
      </c>
      <c r="D9072" s="24">
        <v>2611.471923828125</v>
      </c>
      <c r="E9072" s="24">
        <v>237.13224792480469</v>
      </c>
      <c r="F9072" s="24">
        <v>78.1763916015625</v>
      </c>
      <c r="G9072" s="24">
        <v>972.7889404296875</v>
      </c>
      <c r="H9072" s="24">
        <v>457.95809936523438</v>
      </c>
    </row>
    <row r="9073" spans="1:8">
      <c r="A9073">
        <v>240</v>
      </c>
      <c r="B9073" t="s">
        <v>502</v>
      </c>
      <c r="C9073">
        <v>24</v>
      </c>
      <c r="D9073" s="24">
        <v>752.688232421875</v>
      </c>
      <c r="E9073" s="24">
        <v>114.13029479980469</v>
      </c>
      <c r="F9073" s="24">
        <v>207.91575622558594</v>
      </c>
      <c r="G9073" s="24">
        <v>681.72796630859375</v>
      </c>
      <c r="H9073" s="24">
        <v>1660.90185546875</v>
      </c>
    </row>
    <row r="9074" spans="1:8">
      <c r="A9074">
        <v>241</v>
      </c>
      <c r="B9074" t="s">
        <v>503</v>
      </c>
      <c r="C9074">
        <v>24</v>
      </c>
      <c r="D9074" s="24">
        <v>14944.1962890625</v>
      </c>
      <c r="E9074" s="24">
        <v>2403.35400390625</v>
      </c>
      <c r="F9074" s="24">
        <v>1428.8096923828125</v>
      </c>
      <c r="G9074" s="24">
        <v>1789.1292724609375</v>
      </c>
      <c r="H9074" s="24">
        <v>1471.1058349609375</v>
      </c>
    </row>
    <row r="9075" spans="1:8">
      <c r="A9075">
        <v>242</v>
      </c>
      <c r="B9075" t="s">
        <v>504</v>
      </c>
      <c r="C9075">
        <v>24</v>
      </c>
      <c r="D9075" s="24">
        <v>17812.041015625</v>
      </c>
      <c r="E9075" s="24">
        <v>2477.901123046875</v>
      </c>
      <c r="F9075" s="24">
        <v>1035.154052734375</v>
      </c>
      <c r="G9075" s="24">
        <v>1708.784423828125</v>
      </c>
      <c r="H9075" s="24">
        <v>868.69677734375</v>
      </c>
    </row>
    <row r="9076" spans="1:8">
      <c r="A9076">
        <v>243</v>
      </c>
      <c r="B9076" t="s">
        <v>505</v>
      </c>
      <c r="C9076">
        <v>24</v>
      </c>
      <c r="D9076" s="24">
        <v>10268.3486328125</v>
      </c>
      <c r="E9076" s="24">
        <v>1805.1290283203125</v>
      </c>
      <c r="F9076" s="24">
        <v>901.8348388671875</v>
      </c>
      <c r="G9076" s="24">
        <v>1357.938232421875</v>
      </c>
      <c r="H9076" s="24">
        <v>1011.4971923828125</v>
      </c>
    </row>
    <row r="9077" spans="1:8">
      <c r="A9077">
        <v>244</v>
      </c>
      <c r="B9077" t="s">
        <v>506</v>
      </c>
      <c r="C9077">
        <v>24</v>
      </c>
      <c r="D9077" s="24">
        <v>20889.025390625</v>
      </c>
      <c r="E9077" s="24">
        <v>3645.23388671875</v>
      </c>
      <c r="F9077" s="24">
        <v>1605.15380859375</v>
      </c>
      <c r="G9077" s="24">
        <v>2457.55712890625</v>
      </c>
      <c r="H9077" s="24">
        <v>925.10076904296875</v>
      </c>
    </row>
    <row r="9078" spans="1:8">
      <c r="A9078">
        <v>245</v>
      </c>
      <c r="B9078" t="s">
        <v>507</v>
      </c>
      <c r="C9078">
        <v>24</v>
      </c>
      <c r="D9078" s="24">
        <v>7620.4150390625</v>
      </c>
      <c r="E9078" s="24">
        <v>996.15802001953125</v>
      </c>
      <c r="F9078" s="24">
        <v>524.0758056640625</v>
      </c>
      <c r="G9078" s="24">
        <v>975.7716064453125</v>
      </c>
      <c r="H9078" s="24">
        <v>784.1063232421875</v>
      </c>
    </row>
    <row r="9079" spans="1:8">
      <c r="A9079">
        <v>246</v>
      </c>
      <c r="B9079" t="s">
        <v>508</v>
      </c>
      <c r="C9079">
        <v>24</v>
      </c>
      <c r="D9079" s="24">
        <v>9953.8623046875</v>
      </c>
      <c r="E9079" s="24">
        <v>1377.3536376953125</v>
      </c>
      <c r="F9079" s="24">
        <v>-1084.09619140625</v>
      </c>
      <c r="G9079" s="24">
        <v>-2778.12451171875</v>
      </c>
      <c r="H9079" s="24">
        <v>-818.02197265625</v>
      </c>
    </row>
    <row r="9080" spans="1:8">
      <c r="A9080">
        <v>247</v>
      </c>
      <c r="B9080" t="s">
        <v>509</v>
      </c>
      <c r="C9080">
        <v>24</v>
      </c>
      <c r="D9080" s="24">
        <v>9440.3564453125</v>
      </c>
      <c r="E9080" s="24">
        <v>754.50250244140625</v>
      </c>
      <c r="F9080" s="24">
        <v>244.43220520019531</v>
      </c>
      <c r="G9080" s="24">
        <v>470.99301147460938</v>
      </c>
      <c r="H9080" s="24">
        <v>813.097412109375</v>
      </c>
    </row>
    <row r="9081" spans="1:8">
      <c r="A9081">
        <v>248</v>
      </c>
      <c r="B9081" t="s">
        <v>510</v>
      </c>
      <c r="C9081">
        <v>24</v>
      </c>
      <c r="D9081" s="24">
        <v>19771.650390625</v>
      </c>
      <c r="E9081" s="24">
        <v>2855.9052734375</v>
      </c>
      <c r="F9081" s="24">
        <v>1800.6669921875</v>
      </c>
      <c r="G9081" s="24">
        <v>1873.9033203125</v>
      </c>
      <c r="H9081" s="24">
        <v>1282.64013671875</v>
      </c>
    </row>
    <row r="9082" spans="1:8">
      <c r="A9082">
        <v>249</v>
      </c>
      <c r="B9082" t="s">
        <v>511</v>
      </c>
      <c r="C9082">
        <v>24</v>
      </c>
      <c r="D9082" s="24">
        <v>6462.6025390625</v>
      </c>
      <c r="E9082" s="24">
        <v>791.36279296875</v>
      </c>
      <c r="F9082" s="24">
        <v>242.81524658203125</v>
      </c>
      <c r="G9082" s="24">
        <v>1097.9600830078125</v>
      </c>
      <c r="H9082" s="24">
        <v>487.32781982421875</v>
      </c>
    </row>
    <row r="9083" spans="1:8">
      <c r="A9083">
        <v>250</v>
      </c>
      <c r="B9083" t="s">
        <v>512</v>
      </c>
      <c r="C9083">
        <v>24</v>
      </c>
      <c r="D9083" s="24">
        <v>37107.12890625</v>
      </c>
      <c r="E9083" s="24">
        <v>5025.95751953125</v>
      </c>
      <c r="F9083" s="24">
        <v>3296.6806640625</v>
      </c>
      <c r="G9083" s="24">
        <v>4133.6591796875</v>
      </c>
      <c r="H9083" s="24">
        <v>1679.1768798828125</v>
      </c>
    </row>
    <row r="9084" spans="1:8">
      <c r="A9084">
        <v>251</v>
      </c>
      <c r="B9084" t="s">
        <v>513</v>
      </c>
      <c r="C9084">
        <v>24</v>
      </c>
      <c r="D9084" s="24">
        <v>5268.56982421875</v>
      </c>
      <c r="E9084" s="24">
        <v>868.191650390625</v>
      </c>
      <c r="F9084" s="24">
        <v>985.84967041015625</v>
      </c>
      <c r="G9084" s="24">
        <v>423.99411010742188</v>
      </c>
      <c r="H9084" s="24">
        <v>877.6107177734375</v>
      </c>
    </row>
    <row r="9085" spans="1:8">
      <c r="A9085">
        <v>252</v>
      </c>
      <c r="B9085" t="s">
        <v>514</v>
      </c>
      <c r="C9085">
        <v>24</v>
      </c>
      <c r="D9085" s="24">
        <v>6755.751953125</v>
      </c>
      <c r="E9085" s="24">
        <v>2019.730224609375</v>
      </c>
      <c r="F9085" s="24">
        <v>1420.384765625</v>
      </c>
      <c r="G9085" s="24">
        <v>1365.5189208984375</v>
      </c>
      <c r="H9085" s="24">
        <v>934.845703125</v>
      </c>
    </row>
    <row r="9086" spans="1:8">
      <c r="A9086">
        <v>253</v>
      </c>
      <c r="B9086" t="s">
        <v>515</v>
      </c>
      <c r="C9086">
        <v>24</v>
      </c>
      <c r="D9086" s="24">
        <v>14895.05078125</v>
      </c>
      <c r="E9086" s="24">
        <v>2913.930908203125</v>
      </c>
      <c r="F9086" s="24">
        <v>2285.179931640625</v>
      </c>
      <c r="G9086" s="24">
        <v>3358.880126953125</v>
      </c>
      <c r="H9086" s="24">
        <v>2184.496826171875</v>
      </c>
    </row>
    <row r="9087" spans="1:8">
      <c r="A9087">
        <v>254</v>
      </c>
      <c r="B9087" t="s">
        <v>516</v>
      </c>
      <c r="C9087">
        <v>24</v>
      </c>
      <c r="D9087" s="24">
        <v>5260.41748046875</v>
      </c>
      <c r="E9087" s="24">
        <v>648.64422607421875</v>
      </c>
      <c r="F9087" s="24">
        <v>460.89306640625</v>
      </c>
      <c r="G9087" s="24">
        <v>-131.00582885742188</v>
      </c>
      <c r="H9087" s="24">
        <v>256.591552734375</v>
      </c>
    </row>
    <row r="9088" spans="1:8">
      <c r="A9088">
        <v>255</v>
      </c>
      <c r="B9088" t="s">
        <v>517</v>
      </c>
      <c r="C9088">
        <v>24</v>
      </c>
      <c r="D9088" s="24">
        <v>8922.9755859375</v>
      </c>
      <c r="E9088" s="24">
        <v>2291.6748046875</v>
      </c>
      <c r="F9088" s="24">
        <v>207.77015686035156</v>
      </c>
      <c r="G9088" s="24">
        <v>-174.14797973632812</v>
      </c>
      <c r="H9088" s="24">
        <v>-573.66412353515625</v>
      </c>
    </row>
    <row r="9089" spans="1:8">
      <c r="A9089">
        <v>256</v>
      </c>
      <c r="B9089" t="s">
        <v>518</v>
      </c>
      <c r="C9089">
        <v>24</v>
      </c>
      <c r="D9089" s="24">
        <v>13986.99609375</v>
      </c>
      <c r="E9089" s="24">
        <v>1957.4091796875</v>
      </c>
      <c r="F9089" s="24">
        <v>1145.21240234375</v>
      </c>
      <c r="G9089" s="24">
        <v>886.26910400390625</v>
      </c>
      <c r="H9089" s="24">
        <v>1410.748291015625</v>
      </c>
    </row>
    <row r="9090" spans="1:8">
      <c r="A9090">
        <v>257</v>
      </c>
      <c r="B9090" t="s">
        <v>519</v>
      </c>
      <c r="C9090">
        <v>24</v>
      </c>
      <c r="D9090" s="24">
        <v>2881.24365234375</v>
      </c>
      <c r="E9090" s="24">
        <v>458.47219848632812</v>
      </c>
      <c r="F9090" s="24">
        <v>945.90740966796875</v>
      </c>
      <c r="G9090" s="24">
        <v>368.50299072265625</v>
      </c>
      <c r="H9090" s="24">
        <v>943.1451416015625</v>
      </c>
    </row>
    <row r="9091" spans="1:8">
      <c r="A9091">
        <v>258</v>
      </c>
      <c r="B9091" t="s">
        <v>520</v>
      </c>
      <c r="C9091">
        <v>24</v>
      </c>
      <c r="D9091" s="24">
        <v>7656.56298828125</v>
      </c>
      <c r="E9091" s="24">
        <v>1846.1107177734375</v>
      </c>
      <c r="F9091" s="24">
        <v>442.98358154296875</v>
      </c>
      <c r="G9091" s="24">
        <v>1335.5946044921875</v>
      </c>
      <c r="H9091" s="24">
        <v>1672.49609375</v>
      </c>
    </row>
    <row r="9092" spans="1:8">
      <c r="A9092">
        <v>259</v>
      </c>
      <c r="B9092" t="s">
        <v>521</v>
      </c>
      <c r="C9092">
        <v>24</v>
      </c>
      <c r="D9092" s="24">
        <v>3143.655517578125</v>
      </c>
      <c r="E9092" s="24">
        <v>296.01821899414062</v>
      </c>
      <c r="F9092" s="24">
        <v>762.34521484375</v>
      </c>
      <c r="G9092" s="24">
        <v>348.91165161132812</v>
      </c>
      <c r="H9092" s="24">
        <v>475.75799560546875</v>
      </c>
    </row>
    <row r="9093" spans="1:8">
      <c r="A9093">
        <v>260</v>
      </c>
      <c r="B9093" t="s">
        <v>522</v>
      </c>
      <c r="C9093">
        <v>24</v>
      </c>
      <c r="D9093" s="24">
        <v>5090.36181640625</v>
      </c>
      <c r="E9093" s="24">
        <v>794.10870361328125</v>
      </c>
      <c r="F9093" s="24">
        <v>466.93548583984375</v>
      </c>
      <c r="G9093" s="24">
        <v>1245.184814453125</v>
      </c>
      <c r="H9093" s="24">
        <v>625.79486083984375</v>
      </c>
    </row>
    <row r="9094" spans="1:8">
      <c r="A9094">
        <v>261</v>
      </c>
      <c r="B9094" t="s">
        <v>523</v>
      </c>
      <c r="C9094">
        <v>24</v>
      </c>
      <c r="D9094" s="24">
        <v>-798.07928466796875</v>
      </c>
      <c r="E9094" s="24">
        <v>121.05073547363281</v>
      </c>
      <c r="F9094" s="24">
        <v>374.49127197265625</v>
      </c>
      <c r="G9094" s="24">
        <v>133.42538452148438</v>
      </c>
      <c r="H9094" s="24">
        <v>794.52960205078125</v>
      </c>
    </row>
    <row r="9095" spans="1:8">
      <c r="A9095">
        <v>262</v>
      </c>
      <c r="B9095" t="s">
        <v>524</v>
      </c>
      <c r="C9095">
        <v>24</v>
      </c>
      <c r="D9095" s="24">
        <v>2566.1357421875</v>
      </c>
      <c r="E9095" s="24">
        <v>290.10861206054688</v>
      </c>
      <c r="F9095" s="24">
        <v>459.81668090820312</v>
      </c>
      <c r="G9095" s="24">
        <v>758.24981689453125</v>
      </c>
      <c r="H9095" s="24">
        <v>222.67109680175781</v>
      </c>
    </row>
    <row r="9096" spans="1:8">
      <c r="A9096">
        <v>263</v>
      </c>
      <c r="B9096" t="s">
        <v>525</v>
      </c>
      <c r="C9096">
        <v>24</v>
      </c>
      <c r="D9096" s="24">
        <v>2225.39599609375</v>
      </c>
      <c r="E9096" s="24">
        <v>-79.242118835449219</v>
      </c>
      <c r="F9096" s="24">
        <v>238.78958129882812</v>
      </c>
      <c r="G9096" s="24">
        <v>232.41305541992188</v>
      </c>
      <c r="H9096" s="24">
        <v>199.75338745117188</v>
      </c>
    </row>
    <row r="9097" spans="1:8">
      <c r="A9097">
        <v>264</v>
      </c>
      <c r="B9097" t="s">
        <v>526</v>
      </c>
      <c r="C9097">
        <v>24</v>
      </c>
      <c r="D9097" s="24">
        <v>4171.642578125</v>
      </c>
      <c r="E9097" s="24">
        <v>956.02703857421875</v>
      </c>
      <c r="F9097" s="24">
        <v>986.51580810546875</v>
      </c>
      <c r="G9097" s="24">
        <v>934.82421875</v>
      </c>
      <c r="H9097" s="24">
        <v>50.026309967041016</v>
      </c>
    </row>
    <row r="9098" spans="1:8">
      <c r="A9098">
        <v>265</v>
      </c>
      <c r="B9098" t="s">
        <v>527</v>
      </c>
      <c r="C9098">
        <v>24</v>
      </c>
      <c r="D9098" s="24">
        <v>21805.185546875</v>
      </c>
      <c r="E9098" s="24">
        <v>3081.87841796875</v>
      </c>
      <c r="F9098" s="24">
        <v>1545.36474609375</v>
      </c>
      <c r="G9098" s="24">
        <v>2225.352294921875</v>
      </c>
      <c r="H9098" s="24">
        <v>991.49530029296875</v>
      </c>
    </row>
    <row r="9099" spans="1:8">
      <c r="A9099">
        <v>266</v>
      </c>
      <c r="B9099" t="s">
        <v>528</v>
      </c>
      <c r="C9099">
        <v>24</v>
      </c>
      <c r="D9099" s="24">
        <v>21720.611328125</v>
      </c>
      <c r="E9099" s="24">
        <v>3242.76513671875</v>
      </c>
      <c r="F9099" s="24">
        <v>1937.19580078125</v>
      </c>
      <c r="G9099" s="24">
        <v>2403.913818359375</v>
      </c>
      <c r="H9099" s="24">
        <v>1436.942138671875</v>
      </c>
    </row>
    <row r="9100" spans="1:8">
      <c r="A9100">
        <v>267</v>
      </c>
      <c r="B9100" t="s">
        <v>529</v>
      </c>
      <c r="C9100">
        <v>24</v>
      </c>
      <c r="D9100" s="24">
        <v>7739.48876953125</v>
      </c>
      <c r="E9100" s="24">
        <v>1261.251953125</v>
      </c>
      <c r="F9100" s="24">
        <v>570.87347412109375</v>
      </c>
      <c r="G9100" s="24">
        <v>1207.712646484375</v>
      </c>
      <c r="H9100" s="24">
        <v>751.5224609375</v>
      </c>
    </row>
    <row r="9101" spans="1:8">
      <c r="A9101">
        <v>268</v>
      </c>
      <c r="B9101" t="s">
        <v>530</v>
      </c>
      <c r="C9101">
        <v>24</v>
      </c>
      <c r="D9101" s="24">
        <v>14068.4765625</v>
      </c>
      <c r="E9101" s="24">
        <v>2240.092529296875</v>
      </c>
      <c r="F9101" s="24">
        <v>1362.222412109375</v>
      </c>
      <c r="G9101" s="24">
        <v>1441.9049072265625</v>
      </c>
      <c r="H9101" s="24">
        <v>882.4097900390625</v>
      </c>
    </row>
    <row r="9102" spans="1:8">
      <c r="A9102">
        <v>269</v>
      </c>
      <c r="B9102" t="s">
        <v>531</v>
      </c>
      <c r="C9102">
        <v>24</v>
      </c>
      <c r="D9102" s="24">
        <v>3069.834716796875</v>
      </c>
      <c r="E9102" s="24">
        <v>844.2894287109375</v>
      </c>
      <c r="F9102" s="24">
        <v>381.17208862304688</v>
      </c>
      <c r="G9102" s="24">
        <v>667.02978515625</v>
      </c>
      <c r="H9102" s="24">
        <v>944.06365966796875</v>
      </c>
    </row>
    <row r="9103" spans="1:8">
      <c r="A9103">
        <v>270</v>
      </c>
      <c r="B9103" t="s">
        <v>532</v>
      </c>
      <c r="C9103">
        <v>24</v>
      </c>
      <c r="D9103" s="24">
        <v>19899.734375</v>
      </c>
      <c r="E9103" s="24">
        <v>3235.4296875</v>
      </c>
      <c r="F9103" s="24">
        <v>1388.3236083984375</v>
      </c>
      <c r="G9103" s="24">
        <v>2815.625732421875</v>
      </c>
      <c r="H9103" s="24">
        <v>1411.65087890625</v>
      </c>
    </row>
    <row r="9104" spans="1:8">
      <c r="A9104">
        <v>271</v>
      </c>
      <c r="B9104" t="s">
        <v>533</v>
      </c>
      <c r="C9104">
        <v>24</v>
      </c>
      <c r="D9104" s="24">
        <v>15085.5556640625</v>
      </c>
      <c r="E9104" s="24">
        <v>2458.013916015625</v>
      </c>
      <c r="F9104" s="24">
        <v>879.20172119140625</v>
      </c>
      <c r="G9104" s="24">
        <v>1191.594970703125</v>
      </c>
      <c r="H9104" s="24">
        <v>774.13623046875</v>
      </c>
    </row>
    <row r="9105" spans="1:8">
      <c r="A9105">
        <v>272</v>
      </c>
      <c r="B9105" t="s">
        <v>534</v>
      </c>
      <c r="C9105">
        <v>24</v>
      </c>
      <c r="D9105" s="24">
        <v>12198.5537109375</v>
      </c>
      <c r="E9105" s="24">
        <v>1852.262451171875</v>
      </c>
      <c r="F9105" s="24">
        <v>1329.978271484375</v>
      </c>
      <c r="G9105" s="24">
        <v>2079.578369140625</v>
      </c>
      <c r="H9105" s="24">
        <v>675.92181396484375</v>
      </c>
    </row>
    <row r="9106" spans="1:8">
      <c r="A9106">
        <v>273</v>
      </c>
      <c r="B9106" t="s">
        <v>535</v>
      </c>
      <c r="C9106">
        <v>24</v>
      </c>
      <c r="D9106" s="24">
        <v>14499.447265625</v>
      </c>
      <c r="E9106" s="24">
        <v>3370.543701171875</v>
      </c>
      <c r="F9106" s="24">
        <v>1665.4044189453125</v>
      </c>
      <c r="G9106" s="24">
        <v>1368.6842041015625</v>
      </c>
      <c r="H9106" s="24">
        <v>184.01931762695312</v>
      </c>
    </row>
    <row r="9107" spans="1:8">
      <c r="A9107">
        <v>274</v>
      </c>
      <c r="B9107" t="s">
        <v>536</v>
      </c>
      <c r="C9107">
        <v>24</v>
      </c>
      <c r="D9107" s="24">
        <v>7122.630859375</v>
      </c>
      <c r="E9107" s="24">
        <v>1061.34765625</v>
      </c>
      <c r="F9107" s="24">
        <v>702.1654052734375</v>
      </c>
      <c r="G9107" s="24">
        <v>594.91644287109375</v>
      </c>
      <c r="H9107" s="24">
        <v>549.41302490234375</v>
      </c>
    </row>
    <row r="9108" spans="1:8">
      <c r="A9108">
        <v>275</v>
      </c>
      <c r="B9108" t="s">
        <v>537</v>
      </c>
      <c r="C9108">
        <v>24</v>
      </c>
      <c r="D9108" s="24">
        <v>3579.7060546875</v>
      </c>
      <c r="E9108" s="24">
        <v>622.3111572265625</v>
      </c>
      <c r="F9108" s="24">
        <v>788.90093994140625</v>
      </c>
      <c r="G9108" s="24">
        <v>349.490966796875</v>
      </c>
      <c r="H9108" s="24">
        <v>-182.260498046875</v>
      </c>
    </row>
    <row r="9109" spans="1:8">
      <c r="A9109">
        <v>276</v>
      </c>
      <c r="B9109" t="s">
        <v>538</v>
      </c>
      <c r="C9109">
        <v>24</v>
      </c>
      <c r="D9109" s="24">
        <v>8647.8193359375</v>
      </c>
      <c r="E9109" s="24">
        <v>1658.4837646484375</v>
      </c>
      <c r="F9109" s="24">
        <v>817.08050537109375</v>
      </c>
      <c r="G9109" s="24">
        <v>1186.7098388671875</v>
      </c>
      <c r="H9109" s="24">
        <v>1238.97607421875</v>
      </c>
    </row>
    <row r="9110" spans="1:8">
      <c r="A9110">
        <v>277</v>
      </c>
      <c r="B9110" t="s">
        <v>539</v>
      </c>
      <c r="C9110">
        <v>24</v>
      </c>
      <c r="D9110" s="24">
        <v>4682.0771484375</v>
      </c>
      <c r="E9110" s="24">
        <v>552.71148681640625</v>
      </c>
      <c r="F9110" s="24">
        <v>382.05099487304688</v>
      </c>
      <c r="G9110" s="24">
        <v>413.90557861328125</v>
      </c>
      <c r="H9110" s="24">
        <v>-255.37319946289062</v>
      </c>
    </row>
    <row r="9111" spans="1:8">
      <c r="A9111">
        <v>278</v>
      </c>
      <c r="B9111" t="s">
        <v>540</v>
      </c>
      <c r="C9111">
        <v>24</v>
      </c>
      <c r="D9111" s="24">
        <v>8289.1240234375</v>
      </c>
      <c r="E9111" s="24">
        <v>1313.187744140625</v>
      </c>
      <c r="F9111" s="24">
        <v>864.17913818359375</v>
      </c>
      <c r="G9111" s="24">
        <v>1251.6912841796875</v>
      </c>
      <c r="H9111" s="24">
        <v>1521.8839111328125</v>
      </c>
    </row>
    <row r="9112" spans="1:8">
      <c r="A9112">
        <v>279</v>
      </c>
      <c r="B9112" t="s">
        <v>541</v>
      </c>
      <c r="C9112">
        <v>24</v>
      </c>
      <c r="D9112" s="24">
        <v>9770.6201171875</v>
      </c>
      <c r="E9112" s="24">
        <v>2343.327880859375</v>
      </c>
      <c r="F9112" s="24">
        <v>1505.8004150390625</v>
      </c>
      <c r="G9112" s="24">
        <v>1269.049072265625</v>
      </c>
      <c r="H9112" s="24">
        <v>1655.228515625</v>
      </c>
    </row>
    <row r="9113" spans="1:8">
      <c r="A9113">
        <v>280</v>
      </c>
      <c r="B9113" t="s">
        <v>542</v>
      </c>
      <c r="C9113">
        <v>24</v>
      </c>
      <c r="D9113" s="24">
        <v>16981.240234375</v>
      </c>
      <c r="E9113" s="24">
        <v>3688.650634765625</v>
      </c>
      <c r="F9113" s="24">
        <v>1718.6002197265625</v>
      </c>
      <c r="G9113" s="24">
        <v>2768.2744140625</v>
      </c>
      <c r="H9113" s="24">
        <v>2702.466552734375</v>
      </c>
    </row>
    <row r="9114" spans="1:8">
      <c r="A9114">
        <v>281</v>
      </c>
      <c r="B9114" t="s">
        <v>543</v>
      </c>
      <c r="C9114">
        <v>24</v>
      </c>
      <c r="D9114" s="24">
        <v>5566.10986328125</v>
      </c>
      <c r="E9114" s="24">
        <v>1438.47412109375</v>
      </c>
      <c r="F9114" s="24">
        <v>544.6658935546875</v>
      </c>
      <c r="G9114" s="24">
        <v>1593.2906494140625</v>
      </c>
      <c r="H9114" s="24">
        <v>-490.9827880859375</v>
      </c>
    </row>
    <row r="9115" spans="1:8">
      <c r="A9115">
        <v>282</v>
      </c>
      <c r="B9115" t="s">
        <v>544</v>
      </c>
      <c r="C9115">
        <v>24</v>
      </c>
      <c r="D9115" s="24">
        <v>15614.60546875</v>
      </c>
      <c r="E9115" s="24">
        <v>3382.075927734375</v>
      </c>
      <c r="F9115" s="24">
        <v>2231.29833984375</v>
      </c>
      <c r="G9115" s="24">
        <v>2674.31396484375</v>
      </c>
      <c r="H9115" s="24">
        <v>3632.2314453125</v>
      </c>
    </row>
    <row r="9116" spans="1:8">
      <c r="A9116">
        <v>283</v>
      </c>
      <c r="B9116" t="s">
        <v>545</v>
      </c>
      <c r="C9116">
        <v>24</v>
      </c>
      <c r="D9116" s="24">
        <v>1934.5323486328125</v>
      </c>
      <c r="E9116" s="24">
        <v>473.092041015625</v>
      </c>
      <c r="F9116" s="24">
        <v>1.9391015768051147</v>
      </c>
      <c r="G9116" s="24">
        <v>489.27481079101562</v>
      </c>
      <c r="H9116" s="24">
        <v>299.2763671875</v>
      </c>
    </row>
    <row r="9117" spans="1:8">
      <c r="A9117">
        <v>284</v>
      </c>
      <c r="B9117" t="s">
        <v>546</v>
      </c>
      <c r="C9117">
        <v>24</v>
      </c>
      <c r="D9117" s="24">
        <v>6456.78173828125</v>
      </c>
      <c r="E9117" s="24">
        <v>1645.712158203125</v>
      </c>
      <c r="F9117" s="24">
        <v>874.62457275390625</v>
      </c>
      <c r="G9117" s="24">
        <v>903.81793212890625</v>
      </c>
      <c r="H9117" s="24">
        <v>952.8602294921875</v>
      </c>
    </row>
    <row r="9118" spans="1:8">
      <c r="A9118">
        <v>285</v>
      </c>
      <c r="B9118" t="s">
        <v>547</v>
      </c>
      <c r="C9118">
        <v>24</v>
      </c>
      <c r="D9118" s="24">
        <v>3477.351806640625</v>
      </c>
      <c r="E9118" s="24">
        <v>592.6773681640625</v>
      </c>
      <c r="F9118" s="24">
        <v>211.17610168457031</v>
      </c>
      <c r="G9118" s="24">
        <v>1149.337158203125</v>
      </c>
      <c r="H9118" s="24">
        <v>992.4205322265625</v>
      </c>
    </row>
    <row r="9119" spans="1:8">
      <c r="A9119">
        <v>286</v>
      </c>
      <c r="B9119" t="s">
        <v>548</v>
      </c>
      <c r="C9119">
        <v>24</v>
      </c>
      <c r="D9119" s="24">
        <v>2323.84814453125</v>
      </c>
      <c r="E9119" s="24">
        <v>770.42279052734375</v>
      </c>
      <c r="F9119" s="24">
        <v>604.9893798828125</v>
      </c>
      <c r="G9119" s="24">
        <v>1243.9061279296875</v>
      </c>
      <c r="H9119" s="24">
        <v>1241.3775634765625</v>
      </c>
    </row>
    <row r="9120" spans="1:8">
      <c r="A9120">
        <v>287</v>
      </c>
      <c r="B9120" t="s">
        <v>549</v>
      </c>
      <c r="C9120">
        <v>24</v>
      </c>
      <c r="D9120" s="24">
        <v>2723.90966796875</v>
      </c>
      <c r="E9120" s="24">
        <v>674.7598876953125</v>
      </c>
      <c r="F9120" s="24">
        <v>629.09600830078125</v>
      </c>
      <c r="G9120" s="24">
        <v>894.65423583984375</v>
      </c>
      <c r="H9120" s="24">
        <v>215.45301818847656</v>
      </c>
    </row>
    <row r="9121" spans="1:8">
      <c r="A9121">
        <v>288</v>
      </c>
      <c r="B9121" t="s">
        <v>550</v>
      </c>
      <c r="C9121">
        <v>24</v>
      </c>
      <c r="D9121" s="24">
        <v>9654.0732421875</v>
      </c>
      <c r="E9121" s="24">
        <v>1702.97314453125</v>
      </c>
      <c r="F9121" s="24">
        <v>873.2386474609375</v>
      </c>
      <c r="G9121" s="24">
        <v>1431.208740234375</v>
      </c>
      <c r="H9121" s="24">
        <v>611.985107421875</v>
      </c>
    </row>
    <row r="9122" spans="1:8">
      <c r="A9122">
        <v>289</v>
      </c>
      <c r="B9122" t="s">
        <v>551</v>
      </c>
      <c r="C9122">
        <v>24</v>
      </c>
      <c r="D9122" s="24">
        <v>8997.5693359375</v>
      </c>
      <c r="E9122" s="24">
        <v>1400.0701904296875</v>
      </c>
      <c r="F9122" s="24">
        <v>730.86614990234375</v>
      </c>
      <c r="G9122" s="24">
        <v>1600.4898681640625</v>
      </c>
      <c r="H9122" s="24">
        <v>595.9945068359375</v>
      </c>
    </row>
    <row r="9123" spans="1:8">
      <c r="A9123">
        <v>290</v>
      </c>
      <c r="B9123" t="s">
        <v>552</v>
      </c>
      <c r="C9123">
        <v>24</v>
      </c>
      <c r="D9123" s="24">
        <v>8829.419921875</v>
      </c>
      <c r="E9123" s="24">
        <v>835.562744140625</v>
      </c>
      <c r="F9123" s="24">
        <v>867.02496337890625</v>
      </c>
      <c r="G9123" s="24">
        <v>970.77178955078125</v>
      </c>
      <c r="H9123" s="24">
        <v>876.2044677734375</v>
      </c>
    </row>
    <row r="9124" spans="1:8">
      <c r="A9124">
        <v>291</v>
      </c>
      <c r="B9124" t="s">
        <v>553</v>
      </c>
      <c r="C9124">
        <v>24</v>
      </c>
      <c r="D9124" s="24">
        <v>6569.64599609375</v>
      </c>
      <c r="E9124" s="24">
        <v>856.08465576171875</v>
      </c>
      <c r="F9124" s="24">
        <v>959.2115478515625</v>
      </c>
      <c r="G9124" s="24">
        <v>920.5830078125</v>
      </c>
      <c r="H9124" s="24">
        <v>784.6514892578125</v>
      </c>
    </row>
    <row r="9125" spans="1:8">
      <c r="A9125">
        <v>292</v>
      </c>
      <c r="B9125" t="s">
        <v>554</v>
      </c>
      <c r="C9125">
        <v>24</v>
      </c>
      <c r="D9125" s="24">
        <v>18834.650390625</v>
      </c>
      <c r="E9125" s="24">
        <v>3045.856689453125</v>
      </c>
      <c r="F9125" s="24">
        <v>1642.576904296875</v>
      </c>
      <c r="G9125" s="24">
        <v>2461.692626953125</v>
      </c>
      <c r="H9125" s="24">
        <v>1242.46484375</v>
      </c>
    </row>
    <row r="9126" spans="1:8">
      <c r="A9126">
        <v>293</v>
      </c>
      <c r="B9126" t="s">
        <v>555</v>
      </c>
      <c r="C9126">
        <v>24</v>
      </c>
      <c r="D9126" s="24">
        <v>7381.3203125</v>
      </c>
      <c r="E9126" s="24">
        <v>1413.0001220703125</v>
      </c>
      <c r="F9126" s="24">
        <v>506.52438354492188</v>
      </c>
      <c r="G9126" s="24">
        <v>573.6856689453125</v>
      </c>
      <c r="H9126" s="24">
        <v>403.36224365234375</v>
      </c>
    </row>
    <row r="9127" spans="1:8">
      <c r="A9127">
        <v>294</v>
      </c>
      <c r="B9127" t="s">
        <v>556</v>
      </c>
      <c r="C9127">
        <v>24</v>
      </c>
      <c r="D9127" s="24">
        <v>5455.55615234375</v>
      </c>
      <c r="E9127" s="24">
        <v>1179.4375</v>
      </c>
      <c r="F9127" s="24">
        <v>935.80047607421875</v>
      </c>
      <c r="G9127" s="24">
        <v>924.44769287109375</v>
      </c>
      <c r="H9127" s="24">
        <v>410.26690673828125</v>
      </c>
    </row>
    <row r="9128" spans="1:8">
      <c r="A9128">
        <v>295</v>
      </c>
      <c r="B9128" t="s">
        <v>557</v>
      </c>
      <c r="C9128">
        <v>24</v>
      </c>
      <c r="D9128" s="24">
        <v>2944.44921875</v>
      </c>
      <c r="E9128" s="24">
        <v>830.69610595703125</v>
      </c>
      <c r="F9128" s="24">
        <v>342.13107299804688</v>
      </c>
      <c r="G9128" s="24">
        <v>889.60748291015625</v>
      </c>
      <c r="H9128" s="24">
        <v>704.444091796875</v>
      </c>
    </row>
    <row r="9129" spans="1:8">
      <c r="A9129">
        <v>296</v>
      </c>
      <c r="B9129" t="s">
        <v>558</v>
      </c>
      <c r="C9129">
        <v>24</v>
      </c>
      <c r="D9129" s="24">
        <v>7983.65478515625</v>
      </c>
      <c r="E9129" s="24">
        <v>1142.9862060546875</v>
      </c>
      <c r="F9129" s="24">
        <v>651.51898193359375</v>
      </c>
      <c r="G9129" s="24">
        <v>530.3560791015625</v>
      </c>
      <c r="H9129" s="24">
        <v>619.7371826171875</v>
      </c>
    </row>
    <row r="9130" spans="1:8">
      <c r="A9130">
        <v>297</v>
      </c>
      <c r="B9130" t="s">
        <v>559</v>
      </c>
      <c r="C9130">
        <v>24</v>
      </c>
      <c r="D9130" s="24">
        <v>3483.635009765625</v>
      </c>
      <c r="E9130" s="24">
        <v>1047.9266357421875</v>
      </c>
      <c r="F9130" s="24">
        <v>167.84930419921875</v>
      </c>
      <c r="G9130" s="24">
        <v>989.70770263671875</v>
      </c>
      <c r="H9130" s="24">
        <v>82.392196655273438</v>
      </c>
    </row>
    <row r="9131" spans="1:8">
      <c r="A9131">
        <v>298</v>
      </c>
      <c r="B9131" t="s">
        <v>560</v>
      </c>
      <c r="C9131">
        <v>24</v>
      </c>
      <c r="D9131" s="24">
        <v>4524.6748046875</v>
      </c>
      <c r="E9131" s="24">
        <v>900.45379638671875</v>
      </c>
      <c r="F9131" s="24">
        <v>636.2086181640625</v>
      </c>
      <c r="G9131" s="24">
        <v>526.22137451171875</v>
      </c>
      <c r="H9131" s="24">
        <v>288.03677368164062</v>
      </c>
    </row>
    <row r="9132" spans="1:8">
      <c r="A9132">
        <v>299</v>
      </c>
      <c r="B9132" t="s">
        <v>561</v>
      </c>
      <c r="C9132">
        <v>24</v>
      </c>
      <c r="D9132" s="24">
        <v>2630.540283203125</v>
      </c>
      <c r="E9132" s="24">
        <v>626.2376708984375</v>
      </c>
      <c r="F9132" s="24">
        <v>-29.372245788574219</v>
      </c>
      <c r="G9132" s="24">
        <v>535.48687744140625</v>
      </c>
      <c r="H9132" s="24">
        <v>827.815185546875</v>
      </c>
    </row>
    <row r="9133" spans="1:8">
      <c r="A9133">
        <v>300</v>
      </c>
      <c r="B9133" t="s">
        <v>562</v>
      </c>
      <c r="C9133">
        <v>24</v>
      </c>
      <c r="D9133" s="24">
        <v>4917.71044921875</v>
      </c>
      <c r="E9133" s="24">
        <v>616.90924072265625</v>
      </c>
      <c r="F9133" s="24">
        <v>837.36444091796875</v>
      </c>
      <c r="G9133" s="24">
        <v>930.760986328125</v>
      </c>
      <c r="H9133" s="24">
        <v>1225.7808837890625</v>
      </c>
    </row>
    <row r="9134" spans="1:8">
      <c r="A9134">
        <v>301</v>
      </c>
      <c r="B9134" t="s">
        <v>563</v>
      </c>
      <c r="C9134">
        <v>24</v>
      </c>
      <c r="D9134" s="24">
        <v>2083.05859375</v>
      </c>
      <c r="E9134" s="24">
        <v>599.830078125</v>
      </c>
      <c r="F9134" s="24">
        <v>222.34112548828125</v>
      </c>
      <c r="G9134" s="24">
        <v>337.53610229492188</v>
      </c>
      <c r="H9134" s="24">
        <v>617.46136474609375</v>
      </c>
    </row>
    <row r="9135" spans="1:8">
      <c r="A9135">
        <v>302</v>
      </c>
      <c r="B9135" t="s">
        <v>564</v>
      </c>
      <c r="C9135">
        <v>24</v>
      </c>
      <c r="D9135" s="24">
        <v>2381.572509765625</v>
      </c>
      <c r="E9135" s="24">
        <v>374.40380859375</v>
      </c>
      <c r="F9135" s="24">
        <v>692.04925537109375</v>
      </c>
      <c r="G9135" s="24">
        <v>949.73773193359375</v>
      </c>
      <c r="H9135" s="24">
        <v>-178.0469970703125</v>
      </c>
    </row>
    <row r="9136" spans="1:8">
      <c r="A9136">
        <v>303</v>
      </c>
      <c r="B9136" t="s">
        <v>565</v>
      </c>
      <c r="C9136">
        <v>24</v>
      </c>
      <c r="D9136" s="24">
        <v>1676.812255859375</v>
      </c>
      <c r="E9136" s="24">
        <v>510.56427001953125</v>
      </c>
      <c r="F9136" s="24">
        <v>362.67343139648438</v>
      </c>
      <c r="G9136" s="24">
        <v>368.56295776367188</v>
      </c>
      <c r="H9136" s="24">
        <v>603.1619873046875</v>
      </c>
    </row>
    <row r="9137" spans="1:8">
      <c r="A9137">
        <v>304</v>
      </c>
      <c r="B9137" t="s">
        <v>566</v>
      </c>
      <c r="C9137">
        <v>24</v>
      </c>
      <c r="D9137" s="24">
        <v>1744.244873046875</v>
      </c>
      <c r="E9137" s="24">
        <v>654.39019775390625</v>
      </c>
      <c r="F9137" s="24">
        <v>340.3106689453125</v>
      </c>
      <c r="G9137" s="24">
        <v>912.53033447265625</v>
      </c>
      <c r="H9137" s="24">
        <v>673.02459716796875</v>
      </c>
    </row>
    <row r="9138" spans="1:8">
      <c r="A9138">
        <v>305</v>
      </c>
      <c r="B9138" t="s">
        <v>567</v>
      </c>
      <c r="C9138">
        <v>24</v>
      </c>
      <c r="D9138" s="24">
        <v>1043.1256103515625</v>
      </c>
      <c r="E9138" s="24">
        <v>719.56298828125</v>
      </c>
      <c r="F9138" s="24">
        <v>58.410545349121094</v>
      </c>
      <c r="G9138" s="24">
        <v>78.783584594726562</v>
      </c>
      <c r="H9138" s="24">
        <v>-206.84413146972656</v>
      </c>
    </row>
    <row r="9139" spans="1:8">
      <c r="A9139">
        <v>306</v>
      </c>
      <c r="B9139" t="s">
        <v>568</v>
      </c>
      <c r="C9139">
        <v>24</v>
      </c>
      <c r="D9139" s="24">
        <v>4366.455078125</v>
      </c>
      <c r="E9139" s="24">
        <v>797.06951904296875</v>
      </c>
      <c r="F9139" s="24">
        <v>550.36431884765625</v>
      </c>
      <c r="G9139" s="24">
        <v>1139.360595703125</v>
      </c>
      <c r="H9139" s="24">
        <v>-153.71041870117188</v>
      </c>
    </row>
    <row r="9140" spans="1:8">
      <c r="A9140">
        <v>307</v>
      </c>
      <c r="B9140" t="s">
        <v>569</v>
      </c>
      <c r="C9140">
        <v>24</v>
      </c>
      <c r="D9140" s="24">
        <v>4002.986572265625</v>
      </c>
      <c r="E9140" s="24">
        <v>851.5557861328125</v>
      </c>
      <c r="F9140" s="24">
        <v>157.78546142578125</v>
      </c>
      <c r="G9140" s="24">
        <v>439.43023681640625</v>
      </c>
      <c r="H9140" s="24">
        <v>552.3642578125</v>
      </c>
    </row>
    <row r="9141" spans="1:8">
      <c r="A9141">
        <v>308</v>
      </c>
      <c r="B9141" t="s">
        <v>570</v>
      </c>
      <c r="C9141">
        <v>24</v>
      </c>
      <c r="D9141" s="24">
        <v>-436.5545654296875</v>
      </c>
      <c r="E9141" s="24">
        <v>592.817138671875</v>
      </c>
      <c r="F9141" s="24">
        <v>120.34720611572266</v>
      </c>
      <c r="G9141" s="24">
        <v>1091.984130859375</v>
      </c>
      <c r="H9141" s="24">
        <v>722.6697998046875</v>
      </c>
    </row>
    <row r="9142" spans="1:8">
      <c r="A9142">
        <v>309</v>
      </c>
      <c r="B9142" t="s">
        <v>571</v>
      </c>
      <c r="C9142">
        <v>24</v>
      </c>
      <c r="D9142" s="24">
        <v>2873.76123046875</v>
      </c>
      <c r="E9142" s="24">
        <v>708.07537841796875</v>
      </c>
      <c r="F9142" s="24">
        <v>605.14739990234375</v>
      </c>
      <c r="G9142" s="24">
        <v>752.57452392578125</v>
      </c>
      <c r="H9142" s="24">
        <v>246.94587707519531</v>
      </c>
    </row>
    <row r="9143" spans="1:8">
      <c r="A9143">
        <v>310</v>
      </c>
      <c r="B9143" t="s">
        <v>572</v>
      </c>
      <c r="C9143">
        <v>24</v>
      </c>
      <c r="D9143" s="24">
        <v>728.114013671875</v>
      </c>
      <c r="E9143" s="24">
        <v>370.20748901367188</v>
      </c>
      <c r="F9143" s="24">
        <v>-97.439773559570312</v>
      </c>
      <c r="G9143" s="24">
        <v>183.0179443359375</v>
      </c>
      <c r="H9143" s="24">
        <v>317.038330078125</v>
      </c>
    </row>
    <row r="9144" spans="1:8">
      <c r="A9144">
        <v>311</v>
      </c>
      <c r="B9144" t="s">
        <v>573</v>
      </c>
      <c r="C9144">
        <v>24</v>
      </c>
      <c r="D9144" s="24">
        <v>4694.99365234375</v>
      </c>
      <c r="E9144" s="24">
        <v>1035.0557861328125</v>
      </c>
      <c r="F9144" s="24">
        <v>135.6448974609375</v>
      </c>
      <c r="G9144" s="24">
        <v>817.326904296875</v>
      </c>
      <c r="H9144" s="24">
        <v>425.00274658203125</v>
      </c>
    </row>
    <row r="9145" spans="1:8">
      <c r="A9145">
        <v>312</v>
      </c>
      <c r="B9145" t="s">
        <v>574</v>
      </c>
      <c r="C9145">
        <v>24</v>
      </c>
      <c r="D9145" s="24">
        <v>6492.6748046875</v>
      </c>
      <c r="E9145" s="24">
        <v>1281.7120361328125</v>
      </c>
      <c r="F9145" s="24">
        <v>782.39886474609375</v>
      </c>
      <c r="G9145" s="24">
        <v>1836.6063232421875</v>
      </c>
      <c r="H9145" s="24">
        <v>777.62261962890625</v>
      </c>
    </row>
    <row r="9146" spans="1:8">
      <c r="A9146">
        <v>313</v>
      </c>
      <c r="B9146" t="s">
        <v>575</v>
      </c>
      <c r="C9146">
        <v>24</v>
      </c>
      <c r="D9146" s="24">
        <v>17148.40234375</v>
      </c>
      <c r="E9146" s="24">
        <v>2128.370361328125</v>
      </c>
      <c r="F9146" s="24">
        <v>1204.0159912109375</v>
      </c>
      <c r="G9146" s="24">
        <v>1973.157958984375</v>
      </c>
      <c r="H9146" s="24">
        <v>1098.7286376953125</v>
      </c>
    </row>
    <row r="9147" spans="1:8">
      <c r="A9147">
        <v>314</v>
      </c>
      <c r="B9147" t="s">
        <v>576</v>
      </c>
      <c r="C9147">
        <v>24</v>
      </c>
      <c r="D9147" s="24">
        <v>13254.5263671875</v>
      </c>
      <c r="E9147" s="24">
        <v>1867.138427734375</v>
      </c>
      <c r="F9147" s="24">
        <v>844.28515625</v>
      </c>
      <c r="G9147" s="24">
        <v>1661.36328125</v>
      </c>
      <c r="H9147" s="24">
        <v>797.61309814453125</v>
      </c>
    </row>
    <row r="9148" spans="1:8">
      <c r="A9148">
        <v>315</v>
      </c>
      <c r="B9148" t="s">
        <v>577</v>
      </c>
      <c r="C9148">
        <v>24</v>
      </c>
      <c r="D9148" s="24">
        <v>6448.92724609375</v>
      </c>
      <c r="E9148" s="24">
        <v>1260.2105712890625</v>
      </c>
      <c r="F9148" s="24">
        <v>718.04754638671875</v>
      </c>
      <c r="G9148" s="24">
        <v>915.88775634765625</v>
      </c>
      <c r="H9148" s="24">
        <v>271.15478515625</v>
      </c>
    </row>
    <row r="9149" spans="1:8">
      <c r="A9149">
        <v>316</v>
      </c>
      <c r="B9149" t="s">
        <v>578</v>
      </c>
      <c r="C9149">
        <v>24</v>
      </c>
      <c r="D9149" s="24">
        <v>7765.61572265625</v>
      </c>
      <c r="E9149" s="24">
        <v>1873.9400634765625</v>
      </c>
      <c r="F9149" s="24">
        <v>739.27044677734375</v>
      </c>
      <c r="G9149" s="24">
        <v>910.2587890625</v>
      </c>
      <c r="H9149" s="24">
        <v>210.92245483398438</v>
      </c>
    </row>
    <row r="9150" spans="1:8">
      <c r="A9150">
        <v>317</v>
      </c>
      <c r="B9150" t="s">
        <v>579</v>
      </c>
      <c r="C9150">
        <v>24</v>
      </c>
      <c r="D9150" s="24">
        <v>8167.04931640625</v>
      </c>
      <c r="E9150" s="24">
        <v>1300.8641357421875</v>
      </c>
      <c r="F9150" s="24">
        <v>424.37564086914062</v>
      </c>
      <c r="G9150" s="24">
        <v>1012.24169921875</v>
      </c>
      <c r="H9150" s="24">
        <v>244.08097839355469</v>
      </c>
    </row>
    <row r="9151" spans="1:8">
      <c r="A9151">
        <v>318</v>
      </c>
      <c r="B9151" t="s">
        <v>580</v>
      </c>
      <c r="C9151">
        <v>24</v>
      </c>
      <c r="D9151" s="24">
        <v>5136.7509765625</v>
      </c>
      <c r="E9151" s="24">
        <v>885.748046875</v>
      </c>
      <c r="F9151" s="24">
        <v>363.33370971679688</v>
      </c>
      <c r="G9151" s="24">
        <v>1029.874267578125</v>
      </c>
      <c r="H9151" s="24">
        <v>413.69671630859375</v>
      </c>
    </row>
    <row r="9152" spans="1:8">
      <c r="A9152">
        <v>319</v>
      </c>
      <c r="B9152" t="s">
        <v>581</v>
      </c>
      <c r="C9152">
        <v>24</v>
      </c>
      <c r="D9152" s="24">
        <v>12422.98828125</v>
      </c>
      <c r="E9152" s="24">
        <v>1893.1610107421875</v>
      </c>
      <c r="F9152" s="24">
        <v>687.2274169921875</v>
      </c>
      <c r="G9152" s="24">
        <v>979.88116455078125</v>
      </c>
      <c r="H9152" s="24">
        <v>573.3536376953125</v>
      </c>
    </row>
    <row r="9153" spans="1:8">
      <c r="A9153">
        <v>320</v>
      </c>
      <c r="B9153" t="s">
        <v>582</v>
      </c>
      <c r="C9153">
        <v>24</v>
      </c>
      <c r="D9153" s="24">
        <v>3457.234130859375</v>
      </c>
      <c r="E9153" s="24">
        <v>730.95062255859375</v>
      </c>
      <c r="F9153" s="24">
        <v>134.83824157714844</v>
      </c>
      <c r="G9153" s="24">
        <v>266.13784790039062</v>
      </c>
      <c r="H9153" s="24">
        <v>309.538330078125</v>
      </c>
    </row>
    <row r="9154" spans="1:8">
      <c r="A9154">
        <v>321</v>
      </c>
      <c r="B9154" t="s">
        <v>583</v>
      </c>
      <c r="C9154">
        <v>24</v>
      </c>
      <c r="D9154" s="24">
        <v>6274.0771484375</v>
      </c>
      <c r="E9154" s="24">
        <v>972.7886962890625</v>
      </c>
      <c r="F9154" s="24">
        <v>603.2000732421875</v>
      </c>
      <c r="G9154" s="24">
        <v>924.66070556640625</v>
      </c>
      <c r="H9154" s="24">
        <v>484.77740478515625</v>
      </c>
    </row>
    <row r="9155" spans="1:8">
      <c r="A9155">
        <v>322</v>
      </c>
      <c r="B9155" t="s">
        <v>584</v>
      </c>
      <c r="C9155">
        <v>24</v>
      </c>
      <c r="D9155" s="24">
        <v>6149.8759765625</v>
      </c>
      <c r="E9155" s="24">
        <v>3948.07666015625</v>
      </c>
      <c r="F9155" s="24">
        <v>2753.48974609375</v>
      </c>
      <c r="G9155" s="24">
        <v>563.74267578125</v>
      </c>
      <c r="H9155" s="24">
        <v>56.643016815185547</v>
      </c>
    </row>
    <row r="9156" spans="1:8">
      <c r="A9156">
        <v>323</v>
      </c>
      <c r="B9156" t="s">
        <v>585</v>
      </c>
      <c r="C9156">
        <v>24</v>
      </c>
      <c r="D9156" s="24">
        <v>6286.08056640625</v>
      </c>
      <c r="E9156" s="24">
        <v>1046.511962890625</v>
      </c>
      <c r="F9156" s="24">
        <v>541.955322265625</v>
      </c>
      <c r="G9156" s="24">
        <v>1139.5601806640625</v>
      </c>
      <c r="H9156" s="24">
        <v>417.89138793945312</v>
      </c>
    </row>
    <row r="9157" spans="1:8">
      <c r="A9157">
        <v>324</v>
      </c>
      <c r="B9157" t="s">
        <v>586</v>
      </c>
      <c r="C9157">
        <v>24</v>
      </c>
      <c r="D9157" s="24">
        <v>1838.566162109375</v>
      </c>
      <c r="E9157" s="24">
        <v>614.37109375</v>
      </c>
      <c r="F9157" s="24">
        <v>156.03201293945312</v>
      </c>
      <c r="G9157" s="24">
        <v>299.42880249023438</v>
      </c>
      <c r="H9157" s="24">
        <v>400.81759643554688</v>
      </c>
    </row>
    <row r="9158" spans="1:8">
      <c r="A9158">
        <v>325</v>
      </c>
      <c r="B9158" t="s">
        <v>587</v>
      </c>
      <c r="C9158">
        <v>24</v>
      </c>
      <c r="D9158" s="24">
        <v>815.2784423828125</v>
      </c>
      <c r="E9158" s="24">
        <v>593.9407958984375</v>
      </c>
      <c r="F9158" s="24">
        <v>80.633811950683594</v>
      </c>
      <c r="G9158" s="24">
        <v>260.10791015625</v>
      </c>
      <c r="H9158" s="24">
        <v>141.00831604003906</v>
      </c>
    </row>
    <row r="9159" spans="1:8">
      <c r="A9159">
        <v>326</v>
      </c>
      <c r="B9159" t="s">
        <v>588</v>
      </c>
      <c r="C9159">
        <v>24</v>
      </c>
      <c r="D9159" s="24">
        <v>1735.605224609375</v>
      </c>
      <c r="E9159" s="24">
        <v>245.19891357421875</v>
      </c>
      <c r="F9159" s="24">
        <v>733.34954833984375</v>
      </c>
      <c r="G9159" s="24">
        <v>358.01589965820312</v>
      </c>
      <c r="H9159" s="24">
        <v>507.8927001953125</v>
      </c>
    </row>
    <row r="9160" spans="1:8">
      <c r="A9160">
        <v>327</v>
      </c>
      <c r="B9160" t="s">
        <v>589</v>
      </c>
      <c r="C9160">
        <v>24</v>
      </c>
      <c r="D9160" s="24">
        <v>155.85670471191406</v>
      </c>
      <c r="E9160" s="24">
        <v>273.83489990234375</v>
      </c>
      <c r="F9160" s="24">
        <v>87.205886840820312</v>
      </c>
      <c r="G9160" s="24">
        <v>179.43122863769531</v>
      </c>
      <c r="H9160" s="24">
        <v>194.04669189453125</v>
      </c>
    </row>
    <row r="9161" spans="1:8">
      <c r="A9161">
        <v>328</v>
      </c>
      <c r="B9161" t="s">
        <v>590</v>
      </c>
      <c r="C9161">
        <v>24</v>
      </c>
      <c r="D9161" s="24">
        <v>1155.877685546875</v>
      </c>
      <c r="E9161" s="24">
        <v>401.147705078125</v>
      </c>
      <c r="F9161" s="24">
        <v>74.361412048339844</v>
      </c>
      <c r="G9161" s="24">
        <v>412.66366577148438</v>
      </c>
      <c r="H9161" s="24">
        <v>-186.52859497070312</v>
      </c>
    </row>
    <row r="9162" spans="1:8">
      <c r="A9162">
        <v>329</v>
      </c>
      <c r="B9162" t="s">
        <v>591</v>
      </c>
      <c r="C9162">
        <v>24</v>
      </c>
      <c r="D9162" s="24">
        <v>912.83294677734375</v>
      </c>
      <c r="E9162" s="24">
        <v>336.92010498046875</v>
      </c>
      <c r="F9162" s="24">
        <v>182.38160705566406</v>
      </c>
      <c r="G9162" s="24">
        <v>368.97830200195312</v>
      </c>
      <c r="H9162" s="24">
        <v>455.07754516601562</v>
      </c>
    </row>
    <row r="9163" spans="1:8">
      <c r="A9163">
        <v>330</v>
      </c>
      <c r="B9163" t="s">
        <v>592</v>
      </c>
      <c r="C9163">
        <v>24</v>
      </c>
      <c r="D9163" s="24">
        <v>526.29974365234375</v>
      </c>
      <c r="E9163" s="24">
        <v>456.1290283203125</v>
      </c>
      <c r="F9163" s="24">
        <v>-85.379173278808594</v>
      </c>
      <c r="G9163" s="24">
        <v>110.44692230224609</v>
      </c>
      <c r="H9163" s="24">
        <v>-71.778976440429688</v>
      </c>
    </row>
    <row r="9164" spans="1:8">
      <c r="A9164">
        <v>331</v>
      </c>
      <c r="B9164" t="s">
        <v>593</v>
      </c>
      <c r="C9164">
        <v>24</v>
      </c>
      <c r="D9164" s="24">
        <v>569.3583984375</v>
      </c>
      <c r="E9164" s="24">
        <v>217.55412292480469</v>
      </c>
      <c r="F9164" s="24">
        <v>-278.64324951171875</v>
      </c>
      <c r="G9164" s="24">
        <v>-68.136131286621094</v>
      </c>
      <c r="H9164" s="24">
        <v>682.20233154296875</v>
      </c>
    </row>
    <row r="9165" spans="1:8">
      <c r="A9165">
        <v>332</v>
      </c>
      <c r="B9165" t="s">
        <v>594</v>
      </c>
      <c r="C9165">
        <v>24</v>
      </c>
      <c r="D9165" s="24">
        <v>822.2728271484375</v>
      </c>
      <c r="E9165" s="24">
        <v>-48.073131561279297</v>
      </c>
      <c r="F9165" s="24">
        <v>469.41961669921875</v>
      </c>
      <c r="G9165" s="24">
        <v>570.12127685546875</v>
      </c>
      <c r="H9165" s="24">
        <v>24.286294937133789</v>
      </c>
    </row>
    <row r="9166" spans="1:8">
      <c r="A9166">
        <v>333</v>
      </c>
      <c r="B9166" t="s">
        <v>595</v>
      </c>
      <c r="C9166">
        <v>24</v>
      </c>
      <c r="D9166" s="24">
        <v>2874.885498046875</v>
      </c>
      <c r="E9166" s="24">
        <v>638.12603759765625</v>
      </c>
      <c r="F9166" s="24">
        <v>136.77738952636719</v>
      </c>
      <c r="G9166" s="24">
        <v>1000.5151977539062</v>
      </c>
      <c r="H9166" s="24">
        <v>134.03773498535156</v>
      </c>
    </row>
    <row r="9167" spans="1:8">
      <c r="A9167">
        <v>334</v>
      </c>
      <c r="B9167" t="s">
        <v>596</v>
      </c>
      <c r="C9167">
        <v>24</v>
      </c>
      <c r="D9167" s="24">
        <v>3081.759765625</v>
      </c>
      <c r="E9167" s="24">
        <v>637.9222412109375</v>
      </c>
      <c r="F9167" s="24">
        <v>557.91552734375</v>
      </c>
      <c r="G9167" s="24">
        <v>844.4141845703125</v>
      </c>
      <c r="H9167" s="24">
        <v>592.17529296875</v>
      </c>
    </row>
    <row r="9168" spans="1:8">
      <c r="A9168">
        <v>335</v>
      </c>
      <c r="B9168" t="s">
        <v>597</v>
      </c>
      <c r="C9168">
        <v>24</v>
      </c>
      <c r="D9168" s="24">
        <v>7200.59130859375</v>
      </c>
      <c r="E9168" s="24">
        <v>1254.3126220703125</v>
      </c>
      <c r="F9168" s="24">
        <v>1131.102783203125</v>
      </c>
      <c r="G9168" s="24">
        <v>1516.2259521484375</v>
      </c>
      <c r="H9168" s="24">
        <v>1099.009033203125</v>
      </c>
    </row>
    <row r="9169" spans="1:8">
      <c r="A9169">
        <v>336</v>
      </c>
      <c r="B9169" t="s">
        <v>598</v>
      </c>
      <c r="C9169">
        <v>24</v>
      </c>
      <c r="D9169" s="24">
        <v>6099.1884765625</v>
      </c>
      <c r="E9169" s="24">
        <v>982.556884765625</v>
      </c>
      <c r="F9169" s="24">
        <v>460.23056030273438</v>
      </c>
      <c r="G9169" s="24">
        <v>933.03802490234375</v>
      </c>
      <c r="H9169" s="24">
        <v>1268.22021484375</v>
      </c>
    </row>
    <row r="9170" spans="1:8">
      <c r="A9170">
        <v>337</v>
      </c>
      <c r="B9170" t="s">
        <v>599</v>
      </c>
      <c r="C9170">
        <v>24</v>
      </c>
      <c r="D9170" s="24">
        <v>17378.216796875</v>
      </c>
      <c r="E9170" s="24">
        <v>2247.755859375</v>
      </c>
      <c r="F9170" s="24">
        <v>1272.3231201171875</v>
      </c>
      <c r="G9170" s="24">
        <v>2310.32568359375</v>
      </c>
      <c r="H9170" s="24">
        <v>442.22097778320312</v>
      </c>
    </row>
    <row r="9171" spans="1:8">
      <c r="A9171">
        <v>338</v>
      </c>
      <c r="B9171" t="s">
        <v>600</v>
      </c>
      <c r="C9171">
        <v>24</v>
      </c>
      <c r="D9171" s="24">
        <v>14088.7314453125</v>
      </c>
      <c r="E9171" s="24">
        <v>1943.2379150390625</v>
      </c>
      <c r="F9171" s="24">
        <v>1089.1444091796875</v>
      </c>
      <c r="G9171" s="24">
        <v>1468.311279296875</v>
      </c>
      <c r="H9171" s="24">
        <v>1226.0172119140625</v>
      </c>
    </row>
    <row r="9172" spans="1:8">
      <c r="A9172">
        <v>339</v>
      </c>
      <c r="B9172" t="s">
        <v>601</v>
      </c>
      <c r="C9172">
        <v>24</v>
      </c>
      <c r="D9172" s="24">
        <v>3562.43408203125</v>
      </c>
      <c r="E9172" s="24">
        <v>461.549560546875</v>
      </c>
      <c r="F9172" s="24">
        <v>354.33120727539062</v>
      </c>
      <c r="G9172" s="24">
        <v>48.149848937988281</v>
      </c>
      <c r="H9172" s="24">
        <v>395.0203857421875</v>
      </c>
    </row>
    <row r="9173" spans="1:8">
      <c r="A9173">
        <v>340</v>
      </c>
      <c r="B9173" t="s">
        <v>602</v>
      </c>
      <c r="C9173">
        <v>24</v>
      </c>
      <c r="D9173" s="24">
        <v>6331.2666015625</v>
      </c>
      <c r="E9173" s="24">
        <v>1130.5941162109375</v>
      </c>
      <c r="F9173" s="24">
        <v>640.65576171875</v>
      </c>
      <c r="G9173" s="24">
        <v>361.223388671875</v>
      </c>
      <c r="H9173" s="24">
        <v>777.1480712890625</v>
      </c>
    </row>
    <row r="9174" spans="1:8">
      <c r="A9174">
        <v>341</v>
      </c>
      <c r="B9174" t="s">
        <v>603</v>
      </c>
      <c r="C9174">
        <v>24</v>
      </c>
      <c r="D9174" s="24">
        <v>7898.177734375</v>
      </c>
      <c r="E9174" s="24">
        <v>921.59130859375</v>
      </c>
      <c r="F9174" s="24">
        <v>986.68487548828125</v>
      </c>
      <c r="G9174" s="24">
        <v>1051.8031005859375</v>
      </c>
      <c r="H9174" s="24">
        <v>441.92007446289062</v>
      </c>
    </row>
    <row r="9175" spans="1:8">
      <c r="A9175">
        <v>342</v>
      </c>
      <c r="B9175" t="s">
        <v>604</v>
      </c>
      <c r="C9175">
        <v>24</v>
      </c>
      <c r="D9175" s="24">
        <v>3611.47021484375</v>
      </c>
      <c r="E9175" s="24">
        <v>723.7423095703125</v>
      </c>
      <c r="F9175" s="24">
        <v>259.44781494140625</v>
      </c>
      <c r="G9175" s="24">
        <v>804.2650146484375</v>
      </c>
      <c r="H9175" s="24">
        <v>-192.48115539550781</v>
      </c>
    </row>
    <row r="9176" spans="1:8">
      <c r="A9176">
        <v>343</v>
      </c>
      <c r="B9176" t="s">
        <v>605</v>
      </c>
      <c r="C9176">
        <v>24</v>
      </c>
      <c r="D9176" s="24">
        <v>1126.5264892578125</v>
      </c>
      <c r="E9176" s="24">
        <v>-76.315048217773438</v>
      </c>
      <c r="F9176" s="24">
        <v>493.63619995117188</v>
      </c>
      <c r="G9176" s="24">
        <v>572.09527587890625</v>
      </c>
      <c r="H9176" s="24">
        <v>66.322052001953125</v>
      </c>
    </row>
    <row r="9177" spans="1:8">
      <c r="A9177">
        <v>344</v>
      </c>
      <c r="B9177" t="s">
        <v>606</v>
      </c>
      <c r="C9177">
        <v>24</v>
      </c>
      <c r="D9177" s="24">
        <v>3325.904541015625</v>
      </c>
      <c r="E9177" s="24">
        <v>347.7557373046875</v>
      </c>
      <c r="F9177" s="24">
        <v>248.26675415039062</v>
      </c>
      <c r="G9177" s="24">
        <v>467.33651733398438</v>
      </c>
      <c r="H9177" s="24">
        <v>891.57373046875</v>
      </c>
    </row>
    <row r="9178" spans="1:8">
      <c r="A9178">
        <v>345</v>
      </c>
      <c r="B9178" t="s">
        <v>607</v>
      </c>
      <c r="C9178">
        <v>24</v>
      </c>
      <c r="D9178" s="24">
        <v>4610.37060546875</v>
      </c>
      <c r="E9178" s="24">
        <v>779.8929443359375</v>
      </c>
      <c r="F9178" s="24">
        <v>307.60073852539062</v>
      </c>
      <c r="G9178" s="24">
        <v>1121.7357177734375</v>
      </c>
      <c r="H9178" s="24">
        <v>188.36808776855469</v>
      </c>
    </row>
    <row r="9179" spans="1:8">
      <c r="A9179">
        <v>346</v>
      </c>
      <c r="B9179" t="s">
        <v>608</v>
      </c>
      <c r="C9179">
        <v>24</v>
      </c>
      <c r="D9179" s="24">
        <v>6903.97607421875</v>
      </c>
      <c r="E9179" s="24">
        <v>948.93841552734375</v>
      </c>
      <c r="F9179" s="24">
        <v>551.8804931640625</v>
      </c>
      <c r="G9179" s="24">
        <v>952.70819091796875</v>
      </c>
      <c r="H9179" s="24">
        <v>374.71597290039062</v>
      </c>
    </row>
    <row r="9180" spans="1:8">
      <c r="A9180">
        <v>347</v>
      </c>
      <c r="B9180" t="s">
        <v>609</v>
      </c>
      <c r="C9180">
        <v>24</v>
      </c>
      <c r="D9180" s="24">
        <v>2229.538330078125</v>
      </c>
      <c r="E9180" s="24">
        <v>504.46292114257812</v>
      </c>
      <c r="F9180" s="24">
        <v>146.37631225585938</v>
      </c>
      <c r="G9180" s="24">
        <v>832.5125732421875</v>
      </c>
      <c r="H9180" s="24">
        <v>298.85897827148438</v>
      </c>
    </row>
    <row r="9181" spans="1:8">
      <c r="A9181">
        <v>348</v>
      </c>
      <c r="B9181" t="s">
        <v>610</v>
      </c>
      <c r="C9181">
        <v>24</v>
      </c>
      <c r="D9181" s="24">
        <v>1474.018310546875</v>
      </c>
      <c r="E9181" s="24">
        <v>348.12863159179688</v>
      </c>
      <c r="F9181" s="24">
        <v>482.032470703125</v>
      </c>
      <c r="G9181" s="24">
        <v>715.5440673828125</v>
      </c>
      <c r="H9181" s="24">
        <v>459.09185791015625</v>
      </c>
    </row>
    <row r="9182" spans="1:8">
      <c r="A9182">
        <v>349</v>
      </c>
      <c r="B9182" t="s">
        <v>611</v>
      </c>
      <c r="C9182">
        <v>24</v>
      </c>
      <c r="D9182" s="24">
        <v>1649.702392578125</v>
      </c>
      <c r="E9182" s="24">
        <v>397.02737426757812</v>
      </c>
      <c r="F9182" s="24">
        <v>-38.508380889892578</v>
      </c>
      <c r="G9182" s="24">
        <v>392.08187866210938</v>
      </c>
      <c r="H9182" s="24">
        <v>-73.045829772949219</v>
      </c>
    </row>
    <row r="9183" spans="1:8">
      <c r="A9183">
        <v>350</v>
      </c>
      <c r="B9183" t="s">
        <v>612</v>
      </c>
      <c r="C9183">
        <v>24</v>
      </c>
      <c r="D9183" s="24">
        <v>4068.249755859375</v>
      </c>
      <c r="E9183" s="24">
        <v>890.43548583984375</v>
      </c>
      <c r="F9183" s="24">
        <v>893.19219970703125</v>
      </c>
      <c r="G9183" s="24">
        <v>971.4071044921875</v>
      </c>
      <c r="H9183" s="24">
        <v>879.12677001953125</v>
      </c>
    </row>
    <row r="9184" spans="1:8">
      <c r="A9184">
        <v>351</v>
      </c>
      <c r="B9184" t="s">
        <v>613</v>
      </c>
      <c r="C9184">
        <v>24</v>
      </c>
      <c r="D9184" s="24">
        <v>2073.2041015625</v>
      </c>
      <c r="E9184" s="24">
        <v>504.08755493164062</v>
      </c>
      <c r="F9184" s="24">
        <v>310.950927734375</v>
      </c>
      <c r="G9184" s="24">
        <v>913.57989501953125</v>
      </c>
      <c r="H9184" s="24">
        <v>249.46636962890625</v>
      </c>
    </row>
    <row r="9185" spans="1:8">
      <c r="A9185">
        <v>352</v>
      </c>
      <c r="B9185" t="s">
        <v>614</v>
      </c>
      <c r="C9185">
        <v>24</v>
      </c>
      <c r="D9185" s="24">
        <v>5393.2734375</v>
      </c>
      <c r="E9185" s="24">
        <v>951.036865234375</v>
      </c>
      <c r="F9185" s="24">
        <v>781.32232666015625</v>
      </c>
      <c r="G9185" s="24">
        <v>778.7801513671875</v>
      </c>
      <c r="H9185" s="24">
        <v>2969.66552734375</v>
      </c>
    </row>
    <row r="9186" spans="1:8">
      <c r="A9186">
        <v>353</v>
      </c>
      <c r="B9186" t="s">
        <v>615</v>
      </c>
      <c r="C9186">
        <v>24</v>
      </c>
      <c r="D9186" s="24">
        <v>1884.343017578125</v>
      </c>
      <c r="E9186" s="24">
        <v>836.146484375</v>
      </c>
      <c r="F9186" s="24">
        <v>553.6744384765625</v>
      </c>
      <c r="G9186" s="24">
        <v>142.77728271484375</v>
      </c>
      <c r="H9186" s="24">
        <v>352.60891723632812</v>
      </c>
    </row>
    <row r="9187" spans="1:8">
      <c r="A9187">
        <v>354</v>
      </c>
      <c r="B9187" t="s">
        <v>616</v>
      </c>
      <c r="C9187">
        <v>24</v>
      </c>
      <c r="D9187" s="24">
        <v>519.7904052734375</v>
      </c>
      <c r="E9187" s="24">
        <v>579.4664306640625</v>
      </c>
      <c r="F9187" s="24">
        <v>507.09896850585938</v>
      </c>
      <c r="G9187" s="24">
        <v>664.324462890625</v>
      </c>
      <c r="H9187" s="24">
        <v>519.97454833984375</v>
      </c>
    </row>
    <row r="9188" spans="1:8">
      <c r="A9188">
        <v>355</v>
      </c>
      <c r="B9188" t="s">
        <v>617</v>
      </c>
      <c r="C9188">
        <v>24</v>
      </c>
      <c r="D9188" s="24">
        <v>-849.729248046875</v>
      </c>
      <c r="E9188" s="24">
        <v>-54.257793426513672</v>
      </c>
      <c r="F9188" s="24">
        <v>333.39614868164062</v>
      </c>
      <c r="G9188" s="24">
        <v>995.897705078125</v>
      </c>
      <c r="H9188" s="24">
        <v>852.6961669921875</v>
      </c>
    </row>
    <row r="9189" spans="1:8">
      <c r="A9189">
        <v>356</v>
      </c>
      <c r="B9189" t="s">
        <v>618</v>
      </c>
      <c r="C9189">
        <v>24</v>
      </c>
      <c r="D9189" s="24">
        <v>768.845458984375</v>
      </c>
      <c r="E9189" s="24">
        <v>436.74871826171875</v>
      </c>
      <c r="F9189" s="24">
        <v>324.8870849609375</v>
      </c>
      <c r="G9189" s="24">
        <v>441.15866088867188</v>
      </c>
      <c r="H9189" s="24">
        <v>404.63638305664062</v>
      </c>
    </row>
    <row r="9190" spans="1:8">
      <c r="A9190">
        <v>357</v>
      </c>
      <c r="B9190" t="s">
        <v>619</v>
      </c>
      <c r="C9190">
        <v>24</v>
      </c>
      <c r="D9190" s="24">
        <v>2559.638671875</v>
      </c>
      <c r="E9190" s="24">
        <v>800.3353271484375</v>
      </c>
      <c r="F9190" s="24">
        <v>505.95458984375</v>
      </c>
      <c r="G9190" s="24">
        <v>1077.916015625</v>
      </c>
      <c r="H9190" s="24">
        <v>393.201171875</v>
      </c>
    </row>
    <row r="9191" spans="1:8">
      <c r="A9191">
        <v>358</v>
      </c>
      <c r="B9191" t="s">
        <v>620</v>
      </c>
      <c r="C9191">
        <v>24</v>
      </c>
      <c r="D9191" s="24">
        <v>5585.7548828125</v>
      </c>
      <c r="E9191" s="24">
        <v>977.9388427734375</v>
      </c>
      <c r="F9191" s="24">
        <v>417.380615234375</v>
      </c>
      <c r="G9191" s="24">
        <v>743.01556396484375</v>
      </c>
      <c r="H9191" s="24">
        <v>375.27667236328125</v>
      </c>
    </row>
    <row r="9192" spans="1:8">
      <c r="A9192">
        <v>359</v>
      </c>
      <c r="B9192" t="s">
        <v>621</v>
      </c>
      <c r="C9192">
        <v>24</v>
      </c>
      <c r="D9192" s="24">
        <v>5677.08837890625</v>
      </c>
      <c r="E9192" s="24">
        <v>827.9986572265625</v>
      </c>
      <c r="F9192" s="24">
        <v>553.9652099609375</v>
      </c>
      <c r="G9192" s="24">
        <v>1084.388916015625</v>
      </c>
      <c r="H9192" s="24">
        <v>541.371826171875</v>
      </c>
    </row>
    <row r="9193" spans="1:8">
      <c r="A9193">
        <v>360</v>
      </c>
      <c r="B9193" t="s">
        <v>622</v>
      </c>
      <c r="C9193">
        <v>24</v>
      </c>
      <c r="D9193" s="24">
        <v>4350.54150390625</v>
      </c>
      <c r="E9193" s="24">
        <v>1024.0814208984375</v>
      </c>
      <c r="F9193" s="24">
        <v>277.32833862304688</v>
      </c>
      <c r="G9193" s="24">
        <v>1045.1566162109375</v>
      </c>
      <c r="H9193" s="24">
        <v>362.99346923828125</v>
      </c>
    </row>
    <row r="9194" spans="1:8">
      <c r="A9194">
        <v>361</v>
      </c>
      <c r="B9194" t="s">
        <v>623</v>
      </c>
      <c r="C9194">
        <v>24</v>
      </c>
      <c r="D9194" s="24">
        <v>13728.46484375</v>
      </c>
      <c r="E9194" s="24">
        <v>1642.93994140625</v>
      </c>
      <c r="F9194" s="24">
        <v>1024.7056884765625</v>
      </c>
      <c r="G9194" s="24">
        <v>1790.5860595703125</v>
      </c>
      <c r="H9194" s="24">
        <v>6368.43896484375</v>
      </c>
    </row>
    <row r="9195" spans="1:8">
      <c r="A9195">
        <v>362</v>
      </c>
      <c r="B9195" t="s">
        <v>624</v>
      </c>
      <c r="C9195">
        <v>24</v>
      </c>
      <c r="D9195" s="24">
        <v>17383.171875</v>
      </c>
      <c r="E9195" s="24">
        <v>2478.006103515625</v>
      </c>
      <c r="F9195" s="24">
        <v>1187.48388671875</v>
      </c>
      <c r="G9195" s="24">
        <v>1500.536376953125</v>
      </c>
      <c r="H9195" s="24">
        <v>791.8331298828125</v>
      </c>
    </row>
    <row r="9196" spans="1:8">
      <c r="A9196">
        <v>363</v>
      </c>
      <c r="B9196" t="s">
        <v>625</v>
      </c>
      <c r="C9196">
        <v>24</v>
      </c>
      <c r="D9196" s="24">
        <v>14347.3046875</v>
      </c>
      <c r="E9196" s="24">
        <v>1294.87109375</v>
      </c>
      <c r="F9196" s="24">
        <v>975.30419921875</v>
      </c>
      <c r="G9196" s="24">
        <v>2236.33935546875</v>
      </c>
      <c r="H9196" s="24">
        <v>63.579429626464844</v>
      </c>
    </row>
    <row r="9197" spans="1:8">
      <c r="A9197">
        <v>364</v>
      </c>
      <c r="B9197" t="s">
        <v>626</v>
      </c>
      <c r="C9197">
        <v>24</v>
      </c>
      <c r="D9197" s="24">
        <v>5429.060546875</v>
      </c>
      <c r="E9197" s="24">
        <v>1111.617919921875</v>
      </c>
      <c r="F9197" s="24">
        <v>500.52798461914062</v>
      </c>
      <c r="G9197" s="24">
        <v>1409.678955078125</v>
      </c>
      <c r="H9197" s="24">
        <v>710.68707275390625</v>
      </c>
    </row>
    <row r="9198" spans="1:8">
      <c r="A9198">
        <v>365</v>
      </c>
      <c r="B9198" t="s">
        <v>627</v>
      </c>
      <c r="C9198">
        <v>24</v>
      </c>
      <c r="D9198" s="24">
        <v>7493.70849609375</v>
      </c>
      <c r="E9198" s="24">
        <v>956.1431884765625</v>
      </c>
      <c r="F9198" s="24">
        <v>992.36541748046875</v>
      </c>
      <c r="G9198" s="24">
        <v>1344.265869140625</v>
      </c>
      <c r="H9198" s="24">
        <v>239.79905700683594</v>
      </c>
    </row>
    <row r="9199" spans="1:8">
      <c r="A9199">
        <v>366</v>
      </c>
      <c r="B9199" t="s">
        <v>628</v>
      </c>
      <c r="C9199">
        <v>24</v>
      </c>
      <c r="D9199" s="24">
        <v>-152.55818176269531</v>
      </c>
      <c r="E9199" s="24">
        <v>335.70315551757812</v>
      </c>
      <c r="F9199" s="24">
        <v>445.39749145507812</v>
      </c>
      <c r="G9199" s="24">
        <v>1367.28173828125</v>
      </c>
      <c r="H9199" s="24">
        <v>719.9482421875</v>
      </c>
    </row>
    <row r="9200" spans="1:8">
      <c r="A9200">
        <v>367</v>
      </c>
      <c r="B9200" t="s">
        <v>629</v>
      </c>
      <c r="C9200">
        <v>24</v>
      </c>
      <c r="D9200" s="24">
        <v>2732.12841796875</v>
      </c>
      <c r="E9200" s="24">
        <v>628.49658203125</v>
      </c>
      <c r="F9200" s="24">
        <v>573.21197509765625</v>
      </c>
      <c r="G9200" s="24">
        <v>1349.4161376953125</v>
      </c>
      <c r="H9200" s="24">
        <v>158.7283935546875</v>
      </c>
    </row>
    <row r="9201" spans="1:8">
      <c r="A9201">
        <v>368</v>
      </c>
      <c r="B9201" t="s">
        <v>630</v>
      </c>
      <c r="C9201">
        <v>24</v>
      </c>
      <c r="D9201" s="24">
        <v>3033.197265625</v>
      </c>
      <c r="E9201" s="24">
        <v>1089.5743408203125</v>
      </c>
      <c r="F9201" s="24">
        <v>333.55996704101562</v>
      </c>
      <c r="G9201" s="24">
        <v>1014.2555541992188</v>
      </c>
      <c r="H9201" s="24">
        <v>382.63818359375</v>
      </c>
    </row>
    <row r="9202" spans="1:8">
      <c r="A9202">
        <v>369</v>
      </c>
      <c r="B9202" t="s">
        <v>631</v>
      </c>
      <c r="C9202">
        <v>24</v>
      </c>
      <c r="D9202" s="24">
        <v>4323.84375</v>
      </c>
      <c r="E9202" s="24">
        <v>859.99713134765625</v>
      </c>
      <c r="F9202" s="24">
        <v>906.43194580078125</v>
      </c>
      <c r="G9202" s="24">
        <v>949.9365234375</v>
      </c>
      <c r="H9202" s="24">
        <v>598.89984130859375</v>
      </c>
    </row>
    <row r="9203" spans="1:8">
      <c r="A9203">
        <v>370</v>
      </c>
      <c r="B9203" t="s">
        <v>632</v>
      </c>
      <c r="C9203">
        <v>24</v>
      </c>
      <c r="D9203" s="24">
        <v>1575.878662109375</v>
      </c>
      <c r="E9203" s="24">
        <v>492.31134033203125</v>
      </c>
      <c r="F9203" s="24">
        <v>-211.09181213378906</v>
      </c>
      <c r="G9203" s="24">
        <v>845.5177001953125</v>
      </c>
      <c r="H9203" s="24">
        <v>200.09284973144531</v>
      </c>
    </row>
    <row r="9204" spans="1:8">
      <c r="A9204">
        <v>371</v>
      </c>
      <c r="B9204" t="s">
        <v>633</v>
      </c>
      <c r="C9204">
        <v>24</v>
      </c>
      <c r="D9204" s="24">
        <v>2545.09912109375</v>
      </c>
      <c r="E9204" s="24">
        <v>753.53411865234375</v>
      </c>
      <c r="F9204" s="24">
        <v>292.13104248046875</v>
      </c>
      <c r="G9204" s="24">
        <v>1367.2978515625</v>
      </c>
      <c r="H9204" s="24">
        <v>723.0777587890625</v>
      </c>
    </row>
    <row r="9205" spans="1:8">
      <c r="A9205">
        <v>372</v>
      </c>
      <c r="B9205" t="s">
        <v>634</v>
      </c>
      <c r="C9205">
        <v>24</v>
      </c>
      <c r="D9205" s="24">
        <v>-268.18011474609375</v>
      </c>
      <c r="E9205" s="24">
        <v>1081.758056640625</v>
      </c>
      <c r="F9205" s="24">
        <v>358.94070434570312</v>
      </c>
      <c r="G9205" s="24">
        <v>915.80157470703125</v>
      </c>
      <c r="H9205" s="24">
        <v>792.54644775390625</v>
      </c>
    </row>
    <row r="9206" spans="1:8">
      <c r="A9206">
        <v>373</v>
      </c>
      <c r="B9206" t="s">
        <v>635</v>
      </c>
      <c r="C9206">
        <v>24</v>
      </c>
      <c r="D9206" s="24">
        <v>791.958251953125</v>
      </c>
      <c r="E9206" s="24">
        <v>632.8099365234375</v>
      </c>
      <c r="F9206" s="24">
        <v>476.59188842773438</v>
      </c>
      <c r="G9206" s="24">
        <v>280.77236938476562</v>
      </c>
      <c r="H9206" s="24">
        <v>166.3255615234375</v>
      </c>
    </row>
    <row r="9207" spans="1:8">
      <c r="A9207">
        <v>374</v>
      </c>
      <c r="B9207" t="s">
        <v>636</v>
      </c>
      <c r="C9207">
        <v>24</v>
      </c>
      <c r="D9207" s="24">
        <v>1823.7412109375</v>
      </c>
      <c r="E9207" s="24">
        <v>157.95169067382812</v>
      </c>
      <c r="F9207" s="24">
        <v>-81.289497375488281</v>
      </c>
      <c r="G9207" s="24">
        <v>1048.4818115234375</v>
      </c>
      <c r="H9207" s="24">
        <v>184.78732299804688</v>
      </c>
    </row>
    <row r="9208" spans="1:8">
      <c r="A9208">
        <v>375</v>
      </c>
      <c r="B9208" t="s">
        <v>637</v>
      </c>
      <c r="C9208">
        <v>24</v>
      </c>
      <c r="D9208" s="24">
        <v>2834.117919921875</v>
      </c>
      <c r="E9208" s="24">
        <v>809.80059814453125</v>
      </c>
      <c r="F9208" s="24">
        <v>372.677734375</v>
      </c>
      <c r="G9208" s="24">
        <v>1414.2652587890625</v>
      </c>
      <c r="H9208" s="24">
        <v>742.80181884765625</v>
      </c>
    </row>
    <row r="9209" spans="1:8">
      <c r="A9209">
        <v>376</v>
      </c>
      <c r="B9209" t="s">
        <v>638</v>
      </c>
      <c r="C9209">
        <v>24</v>
      </c>
      <c r="D9209" s="24">
        <v>635.8470458984375</v>
      </c>
      <c r="E9209" s="24">
        <v>656.69012451171875</v>
      </c>
      <c r="F9209" s="24">
        <v>330.79110717773438</v>
      </c>
      <c r="G9209" s="24">
        <v>1367.9466552734375</v>
      </c>
      <c r="H9209" s="24">
        <v>-385.36517333984375</v>
      </c>
    </row>
    <row r="9210" spans="1:8">
      <c r="A9210">
        <v>377</v>
      </c>
      <c r="B9210" t="s">
        <v>639</v>
      </c>
      <c r="C9210">
        <v>24</v>
      </c>
      <c r="D9210" s="24">
        <v>796.305419921875</v>
      </c>
      <c r="E9210" s="24">
        <v>748.8614501953125</v>
      </c>
      <c r="F9210" s="24">
        <v>246.36572265625</v>
      </c>
      <c r="G9210" s="24">
        <v>1138.7313232421875</v>
      </c>
      <c r="H9210" s="24">
        <v>533.83953857421875</v>
      </c>
    </row>
    <row r="9211" spans="1:8">
      <c r="A9211">
        <v>378</v>
      </c>
      <c r="B9211" t="s">
        <v>640</v>
      </c>
      <c r="C9211">
        <v>24</v>
      </c>
      <c r="D9211" s="24">
        <v>1083.0572509765625</v>
      </c>
      <c r="E9211" s="24">
        <v>715.15228271484375</v>
      </c>
      <c r="F9211" s="24">
        <v>947.39520263671875</v>
      </c>
      <c r="G9211" s="24">
        <v>1488.815185546875</v>
      </c>
      <c r="H9211" s="24">
        <v>1037.796630859375</v>
      </c>
    </row>
    <row r="9212" spans="1:8">
      <c r="A9212">
        <v>379</v>
      </c>
      <c r="B9212" t="s">
        <v>641</v>
      </c>
      <c r="C9212">
        <v>24</v>
      </c>
      <c r="D9212" s="24">
        <v>264.96328735351562</v>
      </c>
      <c r="E9212" s="24">
        <v>450.65585327148438</v>
      </c>
      <c r="F9212" s="24">
        <v>55.072338104248047</v>
      </c>
      <c r="G9212" s="24">
        <v>1654.3665771484375</v>
      </c>
      <c r="H9212" s="24">
        <v>393.01846313476562</v>
      </c>
    </row>
    <row r="9213" spans="1:8">
      <c r="A9213">
        <v>380</v>
      </c>
      <c r="B9213" t="s">
        <v>642</v>
      </c>
      <c r="C9213">
        <v>24</v>
      </c>
      <c r="D9213" s="24">
        <v>2394.427978515625</v>
      </c>
      <c r="E9213" s="24">
        <v>695.67535400390625</v>
      </c>
      <c r="F9213" s="24">
        <v>208.76536560058594</v>
      </c>
      <c r="G9213" s="24">
        <v>1194.9022216796875</v>
      </c>
      <c r="H9213" s="24">
        <v>1002.7798461914062</v>
      </c>
    </row>
    <row r="9214" spans="1:8">
      <c r="A9214">
        <v>381</v>
      </c>
      <c r="B9214" t="s">
        <v>643</v>
      </c>
      <c r="C9214">
        <v>24</v>
      </c>
      <c r="D9214" s="24">
        <v>1151.7501220703125</v>
      </c>
      <c r="E9214" s="24">
        <v>447.4813232421875</v>
      </c>
      <c r="F9214" s="24">
        <v>537.247802734375</v>
      </c>
      <c r="G9214" s="24">
        <v>1252.0467529296875</v>
      </c>
      <c r="H9214" s="24">
        <v>37.06842041015625</v>
      </c>
    </row>
    <row r="9215" spans="1:8">
      <c r="A9215">
        <v>382</v>
      </c>
      <c r="B9215" t="s">
        <v>644</v>
      </c>
      <c r="C9215">
        <v>24</v>
      </c>
      <c r="D9215" s="24">
        <v>8190.88720703125</v>
      </c>
      <c r="E9215" s="24">
        <v>996.63385009765625</v>
      </c>
      <c r="F9215" s="24">
        <v>1137.2904052734375</v>
      </c>
      <c r="G9215" s="24">
        <v>1562.362548828125</v>
      </c>
      <c r="H9215" s="24">
        <v>755.76422119140625</v>
      </c>
    </row>
    <row r="9216" spans="1:8">
      <c r="A9216">
        <v>383</v>
      </c>
      <c r="B9216" t="s">
        <v>645</v>
      </c>
      <c r="C9216">
        <v>24</v>
      </c>
      <c r="D9216" s="24">
        <v>5232.77734375</v>
      </c>
      <c r="E9216" s="24">
        <v>699.9737548828125</v>
      </c>
      <c r="F9216" s="24">
        <v>299.78231811523438</v>
      </c>
      <c r="G9216" s="24">
        <v>1244.8731689453125</v>
      </c>
      <c r="H9216" s="24">
        <v>164.50932312011719</v>
      </c>
    </row>
    <row r="9217" spans="1:8">
      <c r="A9217">
        <v>384</v>
      </c>
      <c r="B9217" t="s">
        <v>646</v>
      </c>
      <c r="C9217">
        <v>24</v>
      </c>
      <c r="D9217" s="24">
        <v>5614.21484375</v>
      </c>
      <c r="E9217" s="24">
        <v>495.05364990234375</v>
      </c>
      <c r="F9217" s="24">
        <v>641.87652587890625</v>
      </c>
      <c r="G9217" s="24">
        <v>723.11090087890625</v>
      </c>
      <c r="H9217" s="24">
        <v>193.87661743164062</v>
      </c>
    </row>
    <row r="9218" spans="1:8">
      <c r="A9218">
        <v>1</v>
      </c>
      <c r="B9218" t="s">
        <v>206</v>
      </c>
      <c r="C9218">
        <v>25</v>
      </c>
      <c r="D9218" s="24">
        <v>103771.515625</v>
      </c>
      <c r="E9218" s="24">
        <v>31546.296875</v>
      </c>
      <c r="F9218" s="24">
        <v>50817.4453125</v>
      </c>
      <c r="G9218" s="24">
        <v>113962.0078125</v>
      </c>
      <c r="H9218" s="24">
        <v>236.70248413085938</v>
      </c>
    </row>
    <row r="9219" spans="1:8">
      <c r="A9219">
        <v>2</v>
      </c>
      <c r="B9219" t="s">
        <v>213</v>
      </c>
      <c r="C9219">
        <v>25</v>
      </c>
      <c r="D9219" s="24">
        <v>96411.9609375</v>
      </c>
      <c r="E9219" s="24">
        <v>34481.7265625</v>
      </c>
      <c r="F9219" s="24">
        <v>56564.26953125</v>
      </c>
      <c r="G9219" s="24">
        <v>122646.9921875</v>
      </c>
      <c r="H9219" s="24">
        <v>689.41973876953125</v>
      </c>
    </row>
    <row r="9220" spans="1:8">
      <c r="A9220">
        <v>3</v>
      </c>
      <c r="B9220" t="s">
        <v>216</v>
      </c>
      <c r="C9220">
        <v>25</v>
      </c>
      <c r="D9220" s="24">
        <v>139227.90625</v>
      </c>
      <c r="E9220" s="24">
        <v>40349.27734375</v>
      </c>
      <c r="F9220" s="24">
        <v>59264.76953125</v>
      </c>
      <c r="G9220" s="24">
        <v>121336.4453125</v>
      </c>
      <c r="H9220" s="24">
        <v>639.47662353515625</v>
      </c>
    </row>
    <row r="9221" spans="1:8">
      <c r="A9221">
        <v>4</v>
      </c>
      <c r="B9221" t="s">
        <v>222</v>
      </c>
      <c r="C9221">
        <v>25</v>
      </c>
      <c r="D9221" s="24">
        <v>72487.7265625</v>
      </c>
      <c r="E9221" s="24">
        <v>30655.15625</v>
      </c>
      <c r="F9221" s="24">
        <v>63196.484375</v>
      </c>
      <c r="G9221" s="24">
        <v>126348.671875</v>
      </c>
      <c r="H9221" s="24">
        <v>919.496826171875</v>
      </c>
    </row>
    <row r="9222" spans="1:8">
      <c r="A9222">
        <v>5</v>
      </c>
      <c r="B9222" t="s">
        <v>227</v>
      </c>
      <c r="C9222">
        <v>25</v>
      </c>
      <c r="D9222" s="24">
        <v>73770.9765625</v>
      </c>
      <c r="E9222" s="24">
        <v>23222.732421875</v>
      </c>
      <c r="F9222" s="24">
        <v>42651.11328125</v>
      </c>
      <c r="G9222" s="24">
        <v>83963.1171875</v>
      </c>
      <c r="H9222" s="24">
        <v>612.6654052734375</v>
      </c>
    </row>
    <row r="9223" spans="1:8">
      <c r="A9223">
        <v>6</v>
      </c>
      <c r="B9223" t="s">
        <v>231</v>
      </c>
      <c r="C9223">
        <v>25</v>
      </c>
      <c r="D9223" s="24">
        <v>42574.7109375</v>
      </c>
      <c r="E9223" s="24">
        <v>20525.49609375</v>
      </c>
      <c r="F9223" s="24">
        <v>43235.171875</v>
      </c>
      <c r="G9223" s="24">
        <v>84592.3046875</v>
      </c>
      <c r="H9223" s="24">
        <v>127.55960083007812</v>
      </c>
    </row>
    <row r="9224" spans="1:8">
      <c r="A9224">
        <v>7</v>
      </c>
      <c r="B9224" t="s">
        <v>234</v>
      </c>
      <c r="C9224">
        <v>25</v>
      </c>
      <c r="D9224" s="24">
        <v>44841.62109375</v>
      </c>
      <c r="E9224" s="24">
        <v>21483.99609375</v>
      </c>
      <c r="F9224" s="24">
        <v>44604.97265625</v>
      </c>
      <c r="G9224" s="24">
        <v>84373.5</v>
      </c>
      <c r="H9224" s="24">
        <v>-327.96774291992188</v>
      </c>
    </row>
    <row r="9225" spans="1:8">
      <c r="A9225">
        <v>8</v>
      </c>
      <c r="B9225" t="s">
        <v>236</v>
      </c>
      <c r="C9225">
        <v>25</v>
      </c>
      <c r="D9225" s="24">
        <v>46698.78125</v>
      </c>
      <c r="E9225" s="24">
        <v>24607.923828125</v>
      </c>
      <c r="F9225" s="24">
        <v>53990.0078125</v>
      </c>
      <c r="G9225" s="24">
        <v>99961.671875</v>
      </c>
      <c r="H9225" s="24">
        <v>257.64730834960938</v>
      </c>
    </row>
    <row r="9226" spans="1:8">
      <c r="A9226">
        <v>9</v>
      </c>
      <c r="B9226" t="s">
        <v>237</v>
      </c>
      <c r="C9226">
        <v>25</v>
      </c>
      <c r="D9226" s="24">
        <v>1632.6728515625</v>
      </c>
      <c r="E9226" s="24">
        <v>646.28692626953125</v>
      </c>
      <c r="F9226" s="24">
        <v>200.75439453125</v>
      </c>
      <c r="G9226" s="24">
        <v>880.915283203125</v>
      </c>
      <c r="H9226" s="24">
        <v>134.95938110351562</v>
      </c>
    </row>
    <row r="9227" spans="1:8">
      <c r="A9227">
        <v>10</v>
      </c>
      <c r="B9227" t="s">
        <v>238</v>
      </c>
      <c r="C9227">
        <v>25</v>
      </c>
      <c r="D9227" s="24">
        <v>7760.8466796875</v>
      </c>
      <c r="E9227" s="24">
        <v>931.77227783203125</v>
      </c>
      <c r="F9227" s="24">
        <v>476.85873413085938</v>
      </c>
      <c r="G9227" s="24">
        <v>1532.911376953125</v>
      </c>
      <c r="H9227" s="24">
        <v>957.16815185546875</v>
      </c>
    </row>
    <row r="9228" spans="1:8">
      <c r="A9228">
        <v>11</v>
      </c>
      <c r="B9228" t="s">
        <v>239</v>
      </c>
      <c r="C9228">
        <v>25</v>
      </c>
      <c r="D9228" s="24">
        <v>6220.8564453125</v>
      </c>
      <c r="E9228" s="24">
        <v>1116.501953125</v>
      </c>
      <c r="F9228" s="24">
        <v>782.85205078125</v>
      </c>
      <c r="G9228" s="24">
        <v>1314.3873291015625</v>
      </c>
      <c r="H9228" s="24">
        <v>322.90167236328125</v>
      </c>
    </row>
    <row r="9229" spans="1:8">
      <c r="A9229">
        <v>12</v>
      </c>
      <c r="B9229" t="s">
        <v>240</v>
      </c>
      <c r="C9229">
        <v>25</v>
      </c>
      <c r="D9229" s="24">
        <v>3155.342529296875</v>
      </c>
      <c r="E9229" s="24">
        <v>744.931884765625</v>
      </c>
      <c r="F9229" s="24">
        <v>783.4344482421875</v>
      </c>
      <c r="G9229" s="24">
        <v>1092.788818359375</v>
      </c>
      <c r="H9229" s="24">
        <v>1205.2100830078125</v>
      </c>
    </row>
    <row r="9230" spans="1:8">
      <c r="A9230">
        <v>13</v>
      </c>
      <c r="B9230" t="s">
        <v>241</v>
      </c>
      <c r="C9230">
        <v>25</v>
      </c>
      <c r="D9230" s="24">
        <v>2229.884033203125</v>
      </c>
      <c r="E9230" s="24">
        <v>488.50128173828125</v>
      </c>
      <c r="F9230" s="24">
        <v>333.52413940429688</v>
      </c>
      <c r="G9230" s="24">
        <v>1093.9837646484375</v>
      </c>
      <c r="H9230" s="24">
        <v>529.71026611328125</v>
      </c>
    </row>
    <row r="9231" spans="1:8">
      <c r="A9231">
        <v>14</v>
      </c>
      <c r="B9231" t="s">
        <v>242</v>
      </c>
      <c r="C9231">
        <v>25</v>
      </c>
      <c r="D9231" s="24">
        <v>8150.203125</v>
      </c>
      <c r="E9231" s="24">
        <v>1408.5333251953125</v>
      </c>
      <c r="F9231" s="24">
        <v>823.16314697265625</v>
      </c>
      <c r="G9231" s="24">
        <v>1115.25830078125</v>
      </c>
      <c r="H9231" s="24">
        <v>791.85137939453125</v>
      </c>
    </row>
    <row r="9232" spans="1:8">
      <c r="A9232">
        <v>15</v>
      </c>
      <c r="B9232" t="s">
        <v>243</v>
      </c>
      <c r="C9232">
        <v>25</v>
      </c>
      <c r="D9232" s="24">
        <v>16395.75</v>
      </c>
      <c r="E9232" s="24">
        <v>2526.681640625</v>
      </c>
      <c r="F9232" s="24">
        <v>1308.6781005859375</v>
      </c>
      <c r="G9232" s="24">
        <v>1917.08935546875</v>
      </c>
      <c r="H9232" s="24">
        <v>1224.43798828125</v>
      </c>
    </row>
    <row r="9233" spans="1:8">
      <c r="A9233">
        <v>16</v>
      </c>
      <c r="B9233" t="s">
        <v>244</v>
      </c>
      <c r="C9233">
        <v>25</v>
      </c>
      <c r="D9233" s="24">
        <v>26418.228515625</v>
      </c>
      <c r="E9233" s="24">
        <v>4066.788330078125</v>
      </c>
      <c r="F9233" s="24">
        <v>2578.8916015625</v>
      </c>
      <c r="G9233" s="24">
        <v>3099.58837890625</v>
      </c>
      <c r="H9233" s="24">
        <v>400.557861328125</v>
      </c>
    </row>
    <row r="9234" spans="1:8">
      <c r="A9234">
        <v>17</v>
      </c>
      <c r="B9234" t="s">
        <v>245</v>
      </c>
      <c r="C9234">
        <v>25</v>
      </c>
      <c r="D9234" s="24">
        <v>4910.845703125</v>
      </c>
      <c r="E9234" s="24">
        <v>519.71563720703125</v>
      </c>
      <c r="F9234" s="24">
        <v>751.26617431640625</v>
      </c>
      <c r="G9234" s="24">
        <v>1219.9974365234375</v>
      </c>
      <c r="H9234" s="24">
        <v>737.617431640625</v>
      </c>
    </row>
    <row r="9235" spans="1:8">
      <c r="A9235">
        <v>18</v>
      </c>
      <c r="B9235" t="s">
        <v>246</v>
      </c>
      <c r="C9235">
        <v>25</v>
      </c>
      <c r="D9235" s="24">
        <v>850.7149658203125</v>
      </c>
      <c r="E9235" s="24">
        <v>189.65403747558594</v>
      </c>
      <c r="F9235" s="24">
        <v>1.5403742790222168</v>
      </c>
      <c r="G9235" s="24">
        <v>-2638.90966796875</v>
      </c>
      <c r="H9235" s="24">
        <v>343.21286010742188</v>
      </c>
    </row>
    <row r="9236" spans="1:8">
      <c r="A9236">
        <v>19</v>
      </c>
      <c r="B9236" t="s">
        <v>247</v>
      </c>
      <c r="C9236">
        <v>25</v>
      </c>
      <c r="D9236" s="24">
        <v>4787.38330078125</v>
      </c>
      <c r="E9236" s="24">
        <v>944.33099365234375</v>
      </c>
      <c r="F9236" s="24">
        <v>688.31231689453125</v>
      </c>
      <c r="G9236" s="24">
        <v>1200.750244140625</v>
      </c>
      <c r="H9236" s="24">
        <v>1026.32275390625</v>
      </c>
    </row>
    <row r="9237" spans="1:8">
      <c r="A9237">
        <v>20</v>
      </c>
      <c r="B9237" t="s">
        <v>248</v>
      </c>
      <c r="C9237">
        <v>25</v>
      </c>
      <c r="D9237" s="24">
        <v>918294.125</v>
      </c>
      <c r="E9237" s="24">
        <v>98697.859375</v>
      </c>
      <c r="F9237" s="24">
        <v>45293.96875</v>
      </c>
      <c r="G9237" s="24">
        <v>39383.703125</v>
      </c>
      <c r="H9237" s="24">
        <v>12289.8359375</v>
      </c>
    </row>
    <row r="9238" spans="1:8">
      <c r="A9238">
        <v>21</v>
      </c>
      <c r="B9238" t="s">
        <v>249</v>
      </c>
      <c r="C9238">
        <v>25</v>
      </c>
      <c r="D9238" s="24">
        <v>741.52740478515625</v>
      </c>
      <c r="E9238" s="24">
        <v>158.97062683105469</v>
      </c>
      <c r="F9238" s="24">
        <v>85.230712890625</v>
      </c>
      <c r="G9238" s="24">
        <v>934.81591796875</v>
      </c>
      <c r="H9238" s="24">
        <v>410.1326904296875</v>
      </c>
    </row>
    <row r="9239" spans="1:8">
      <c r="A9239">
        <v>22</v>
      </c>
      <c r="B9239" t="s">
        <v>250</v>
      </c>
      <c r="C9239">
        <v>25</v>
      </c>
      <c r="D9239" s="24">
        <v>2941.831787109375</v>
      </c>
      <c r="E9239" s="24">
        <v>784.45391845703125</v>
      </c>
      <c r="F9239" s="24">
        <v>556.734619140625</v>
      </c>
      <c r="G9239" s="24">
        <v>1143.489501953125</v>
      </c>
      <c r="H9239" s="24">
        <v>327.99468994140625</v>
      </c>
    </row>
    <row r="9240" spans="1:8">
      <c r="A9240">
        <v>23</v>
      </c>
      <c r="B9240" t="s">
        <v>251</v>
      </c>
      <c r="C9240">
        <v>25</v>
      </c>
      <c r="D9240" s="24">
        <v>2861.3271484375</v>
      </c>
      <c r="E9240" s="24">
        <v>436.888671875</v>
      </c>
      <c r="F9240" s="24">
        <v>296.81890869140625</v>
      </c>
      <c r="G9240" s="24">
        <v>310.22299194335938</v>
      </c>
      <c r="H9240" s="24">
        <v>205.91050720214844</v>
      </c>
    </row>
    <row r="9241" spans="1:8">
      <c r="A9241">
        <v>24</v>
      </c>
      <c r="B9241" t="s">
        <v>252</v>
      </c>
      <c r="C9241">
        <v>25</v>
      </c>
      <c r="D9241" s="24">
        <v>4965.921875</v>
      </c>
      <c r="E9241" s="24">
        <v>844.79638671875</v>
      </c>
      <c r="F9241" s="24">
        <v>302.44921875</v>
      </c>
      <c r="G9241" s="24">
        <v>945.05206298828125</v>
      </c>
      <c r="H9241" s="24">
        <v>680.80133056640625</v>
      </c>
    </row>
    <row r="9242" spans="1:8">
      <c r="A9242">
        <v>25</v>
      </c>
      <c r="B9242" t="s">
        <v>253</v>
      </c>
      <c r="C9242">
        <v>25</v>
      </c>
      <c r="D9242" s="24">
        <v>39852.1484375</v>
      </c>
      <c r="E9242" s="24">
        <v>19965.595703125</v>
      </c>
      <c r="F9242" s="24">
        <v>43794.171875</v>
      </c>
      <c r="G9242" s="24">
        <v>93413.0546875</v>
      </c>
      <c r="H9242" s="24">
        <v>175.12484741210938</v>
      </c>
    </row>
    <row r="9243" spans="1:8">
      <c r="A9243">
        <v>26</v>
      </c>
      <c r="B9243" t="s">
        <v>254</v>
      </c>
      <c r="C9243">
        <v>25</v>
      </c>
      <c r="D9243" s="24">
        <v>54637.5390625</v>
      </c>
      <c r="E9243" s="24">
        <v>25887.517578125</v>
      </c>
      <c r="F9243" s="24">
        <v>57769.19921875</v>
      </c>
      <c r="G9243" s="24">
        <v>118163.65625</v>
      </c>
      <c r="H9243" s="24">
        <v>1248.25830078125</v>
      </c>
    </row>
    <row r="9244" spans="1:8">
      <c r="A9244">
        <v>27</v>
      </c>
      <c r="B9244" t="s">
        <v>255</v>
      </c>
      <c r="C9244">
        <v>25</v>
      </c>
      <c r="D9244" s="24">
        <v>28838.04296875</v>
      </c>
      <c r="E9244" s="24">
        <v>17272.47265625</v>
      </c>
      <c r="F9244" s="24">
        <v>38695.38671875</v>
      </c>
      <c r="G9244" s="24">
        <v>78632.5234375</v>
      </c>
      <c r="H9244" s="24">
        <v>-38.807060241699219</v>
      </c>
    </row>
    <row r="9245" spans="1:8">
      <c r="A9245">
        <v>28</v>
      </c>
      <c r="B9245" t="s">
        <v>256</v>
      </c>
      <c r="C9245">
        <v>25</v>
      </c>
      <c r="D9245" s="24">
        <v>50934.81640625</v>
      </c>
      <c r="E9245" s="24">
        <v>26344.8828125</v>
      </c>
      <c r="F9245" s="24">
        <v>56738.0390625</v>
      </c>
      <c r="G9245" s="24">
        <v>111459.5859375</v>
      </c>
      <c r="H9245" s="24">
        <v>262.2021484375</v>
      </c>
    </row>
    <row r="9246" spans="1:8">
      <c r="A9246">
        <v>29</v>
      </c>
      <c r="B9246" t="s">
        <v>282</v>
      </c>
      <c r="C9246">
        <v>25</v>
      </c>
      <c r="D9246" s="24">
        <v>29189.611328125</v>
      </c>
      <c r="E9246" s="24">
        <v>16028.7958984375</v>
      </c>
      <c r="F9246" s="24">
        <v>37002.9375</v>
      </c>
      <c r="G9246" s="24">
        <v>71310.8671875</v>
      </c>
      <c r="H9246" s="24">
        <v>-88.236083984375</v>
      </c>
    </row>
    <row r="9247" spans="1:8">
      <c r="A9247">
        <v>30</v>
      </c>
      <c r="B9247" t="s">
        <v>284</v>
      </c>
      <c r="C9247">
        <v>25</v>
      </c>
      <c r="D9247" s="24">
        <v>13136.3642578125</v>
      </c>
      <c r="E9247" s="24">
        <v>11941.048828125</v>
      </c>
      <c r="F9247" s="24">
        <v>32290.388671875</v>
      </c>
      <c r="G9247" s="24">
        <v>61850.84765625</v>
      </c>
      <c r="H9247" s="24">
        <v>-674.9888916015625</v>
      </c>
    </row>
    <row r="9248" spans="1:8">
      <c r="A9248">
        <v>31</v>
      </c>
      <c r="B9248" t="s">
        <v>285</v>
      </c>
      <c r="C9248">
        <v>25</v>
      </c>
      <c r="D9248" s="24">
        <v>42803.9765625</v>
      </c>
      <c r="E9248" s="24">
        <v>22441.646484375</v>
      </c>
      <c r="F9248" s="24">
        <v>49697.85546875</v>
      </c>
      <c r="G9248" s="24">
        <v>91704.0234375</v>
      </c>
      <c r="H9248" s="24">
        <v>248.10652160644531</v>
      </c>
    </row>
    <row r="9249" spans="1:8">
      <c r="A9249">
        <v>32</v>
      </c>
      <c r="B9249" t="s">
        <v>286</v>
      </c>
      <c r="C9249">
        <v>25</v>
      </c>
      <c r="D9249" s="24">
        <v>40915.19140625</v>
      </c>
      <c r="E9249" s="24">
        <v>21598.30078125</v>
      </c>
      <c r="F9249" s="24">
        <v>48048.9296875</v>
      </c>
      <c r="G9249" s="24">
        <v>87693.0078125</v>
      </c>
      <c r="H9249" s="24">
        <v>1137.6094970703125</v>
      </c>
    </row>
    <row r="9250" spans="1:8">
      <c r="A9250">
        <v>33</v>
      </c>
      <c r="B9250" t="s">
        <v>287</v>
      </c>
      <c r="C9250">
        <v>25</v>
      </c>
      <c r="D9250" s="24">
        <v>5863.2138671875</v>
      </c>
      <c r="E9250" s="24">
        <v>1153.992431640625</v>
      </c>
      <c r="F9250" s="24">
        <v>642.84832763671875</v>
      </c>
      <c r="G9250" s="24">
        <v>1247.2637939453125</v>
      </c>
      <c r="H9250" s="24">
        <v>583.77764892578125</v>
      </c>
    </row>
    <row r="9251" spans="1:8">
      <c r="A9251">
        <v>34</v>
      </c>
      <c r="B9251" t="s">
        <v>288</v>
      </c>
      <c r="C9251">
        <v>25</v>
      </c>
      <c r="D9251" s="24">
        <v>5181.2333984375</v>
      </c>
      <c r="E9251" s="24">
        <v>872.57904052734375</v>
      </c>
      <c r="F9251" s="24">
        <v>928.063232421875</v>
      </c>
      <c r="G9251" s="24">
        <v>945.8690185546875</v>
      </c>
      <c r="H9251" s="24">
        <v>1651.5853271484375</v>
      </c>
    </row>
    <row r="9252" spans="1:8">
      <c r="A9252">
        <v>35</v>
      </c>
      <c r="B9252" t="s">
        <v>289</v>
      </c>
      <c r="C9252">
        <v>25</v>
      </c>
      <c r="D9252" s="24">
        <v>4102.10595703125</v>
      </c>
      <c r="E9252" s="24">
        <v>459.38168334960938</v>
      </c>
      <c r="F9252" s="24">
        <v>612.25164794921875</v>
      </c>
      <c r="G9252" s="24">
        <v>457.00149536132812</v>
      </c>
      <c r="H9252" s="24">
        <v>778.482666015625</v>
      </c>
    </row>
    <row r="9253" spans="1:8">
      <c r="A9253">
        <v>36</v>
      </c>
      <c r="B9253" t="s">
        <v>290</v>
      </c>
      <c r="C9253">
        <v>25</v>
      </c>
      <c r="D9253" s="24">
        <v>4952.9482421875</v>
      </c>
      <c r="E9253" s="24">
        <v>840.11065673828125</v>
      </c>
      <c r="F9253" s="24">
        <v>887.21795654296875</v>
      </c>
      <c r="G9253" s="24">
        <v>1399.1239013671875</v>
      </c>
      <c r="H9253" s="24">
        <v>1049.72802734375</v>
      </c>
    </row>
    <row r="9254" spans="1:8">
      <c r="A9254">
        <v>37</v>
      </c>
      <c r="B9254" t="s">
        <v>291</v>
      </c>
      <c r="C9254">
        <v>25</v>
      </c>
      <c r="D9254" s="24">
        <v>3742.4326171875</v>
      </c>
      <c r="E9254" s="24">
        <v>762.41290283203125</v>
      </c>
      <c r="F9254" s="24">
        <v>663.032470703125</v>
      </c>
      <c r="G9254" s="24">
        <v>550.83648681640625</v>
      </c>
      <c r="H9254" s="24">
        <v>680.84600830078125</v>
      </c>
    </row>
    <row r="9255" spans="1:8">
      <c r="A9255">
        <v>38</v>
      </c>
      <c r="B9255" t="s">
        <v>293</v>
      </c>
      <c r="C9255">
        <v>25</v>
      </c>
      <c r="D9255" s="24">
        <v>1305.126953125</v>
      </c>
      <c r="E9255" s="24">
        <v>476.44384765625</v>
      </c>
      <c r="F9255" s="24">
        <v>26.51373291015625</v>
      </c>
      <c r="G9255" s="24">
        <v>709.37164306640625</v>
      </c>
      <c r="H9255" s="24">
        <v>-143.36271667480469</v>
      </c>
    </row>
    <row r="9256" spans="1:8">
      <c r="A9256">
        <v>39</v>
      </c>
      <c r="B9256" t="s">
        <v>294</v>
      </c>
      <c r="C9256">
        <v>25</v>
      </c>
      <c r="D9256" s="24">
        <v>3257.9013671875</v>
      </c>
      <c r="E9256" s="24">
        <v>744.80743408203125</v>
      </c>
      <c r="F9256" s="24">
        <v>182.90168762207031</v>
      </c>
      <c r="G9256" s="24">
        <v>807.722412109375</v>
      </c>
      <c r="H9256" s="24">
        <v>745.311279296875</v>
      </c>
    </row>
    <row r="9257" spans="1:8">
      <c r="A9257">
        <v>40</v>
      </c>
      <c r="B9257" t="s">
        <v>295</v>
      </c>
      <c r="C9257">
        <v>25</v>
      </c>
      <c r="D9257" s="24">
        <v>4887.38330078125</v>
      </c>
      <c r="E9257" s="24">
        <v>1332.360107421875</v>
      </c>
      <c r="F9257" s="24">
        <v>576.52679443359375</v>
      </c>
      <c r="G9257" s="24">
        <v>859.54425048828125</v>
      </c>
      <c r="H9257" s="24">
        <v>398.48834228515625</v>
      </c>
    </row>
    <row r="9258" spans="1:8">
      <c r="A9258">
        <v>41</v>
      </c>
      <c r="B9258" t="s">
        <v>296</v>
      </c>
      <c r="C9258">
        <v>25</v>
      </c>
      <c r="D9258" s="24">
        <v>1192.834228515625</v>
      </c>
      <c r="E9258" s="24">
        <v>405.80194091796875</v>
      </c>
      <c r="F9258" s="24">
        <v>364.1302490234375</v>
      </c>
      <c r="G9258" s="24">
        <v>354.017822265625</v>
      </c>
      <c r="H9258" s="24">
        <v>331.86395263671875</v>
      </c>
    </row>
    <row r="9259" spans="1:8">
      <c r="A9259">
        <v>42</v>
      </c>
      <c r="B9259" t="s">
        <v>297</v>
      </c>
      <c r="C9259">
        <v>25</v>
      </c>
      <c r="D9259" s="24">
        <v>1544.4429931640625</v>
      </c>
      <c r="E9259" s="24">
        <v>520.30218505859375</v>
      </c>
      <c r="F9259" s="24">
        <v>-232.31935119628906</v>
      </c>
      <c r="G9259" s="24">
        <v>104.84445953369141</v>
      </c>
      <c r="H9259" s="24">
        <v>-201.49905395507812</v>
      </c>
    </row>
    <row r="9260" spans="1:8">
      <c r="A9260">
        <v>43</v>
      </c>
      <c r="B9260" t="s">
        <v>298</v>
      </c>
      <c r="C9260">
        <v>25</v>
      </c>
      <c r="D9260" s="24">
        <v>5254.86376953125</v>
      </c>
      <c r="E9260" s="24">
        <v>658.51171875</v>
      </c>
      <c r="F9260" s="24">
        <v>498.97866821289062</v>
      </c>
      <c r="G9260" s="24">
        <v>200.49147033691406</v>
      </c>
      <c r="H9260" s="24">
        <v>783.02740478515625</v>
      </c>
    </row>
    <row r="9261" spans="1:8">
      <c r="A9261">
        <v>44</v>
      </c>
      <c r="B9261" t="s">
        <v>299</v>
      </c>
      <c r="C9261">
        <v>25</v>
      </c>
      <c r="D9261" s="24">
        <v>4125.0400390625</v>
      </c>
      <c r="E9261" s="24">
        <v>953.42706298828125</v>
      </c>
      <c r="F9261" s="24">
        <v>96.531227111816406</v>
      </c>
      <c r="G9261" s="24">
        <v>987.43487548828125</v>
      </c>
      <c r="H9261" s="24">
        <v>301.93316650390625</v>
      </c>
    </row>
    <row r="9262" spans="1:8">
      <c r="A9262">
        <v>45</v>
      </c>
      <c r="B9262" t="s">
        <v>300</v>
      </c>
      <c r="C9262">
        <v>25</v>
      </c>
      <c r="D9262" s="24">
        <v>2370.67578125</v>
      </c>
      <c r="E9262" s="24">
        <v>524.89202880859375</v>
      </c>
      <c r="F9262" s="24">
        <v>302.58975219726562</v>
      </c>
      <c r="G9262" s="24">
        <v>924.7650146484375</v>
      </c>
      <c r="H9262" s="24">
        <v>448.9017333984375</v>
      </c>
    </row>
    <row r="9263" spans="1:8">
      <c r="A9263">
        <v>46</v>
      </c>
      <c r="B9263" t="s">
        <v>302</v>
      </c>
      <c r="C9263">
        <v>25</v>
      </c>
      <c r="D9263" s="24">
        <v>4877.12646484375</v>
      </c>
      <c r="E9263" s="24">
        <v>916.1414794921875</v>
      </c>
      <c r="F9263" s="24">
        <v>410.87677001953125</v>
      </c>
      <c r="G9263" s="24">
        <v>968.2894287109375</v>
      </c>
      <c r="H9263" s="24">
        <v>753.11566162109375</v>
      </c>
    </row>
    <row r="9264" spans="1:8">
      <c r="A9264">
        <v>47</v>
      </c>
      <c r="B9264" t="s">
        <v>304</v>
      </c>
      <c r="C9264">
        <v>25</v>
      </c>
      <c r="D9264" s="24">
        <v>1490.822509765625</v>
      </c>
      <c r="E9264" s="24">
        <v>158.13847351074219</v>
      </c>
      <c r="F9264" s="24">
        <v>286.34906005859375</v>
      </c>
      <c r="G9264" s="24">
        <v>626.87847900390625</v>
      </c>
      <c r="H9264" s="24">
        <v>628.3408203125</v>
      </c>
    </row>
    <row r="9265" spans="1:8">
      <c r="A9265">
        <v>48</v>
      </c>
      <c r="B9265" t="s">
        <v>306</v>
      </c>
      <c r="C9265">
        <v>25</v>
      </c>
      <c r="D9265" s="24">
        <v>4464.32373046875</v>
      </c>
      <c r="E9265" s="24">
        <v>730.61834716796875</v>
      </c>
      <c r="F9265" s="24">
        <v>342.4400634765625</v>
      </c>
      <c r="G9265" s="24">
        <v>851.802001953125</v>
      </c>
      <c r="H9265" s="24">
        <v>568.18585205078125</v>
      </c>
    </row>
    <row r="9266" spans="1:8">
      <c r="A9266">
        <v>49</v>
      </c>
      <c r="B9266" t="s">
        <v>301</v>
      </c>
      <c r="C9266">
        <v>25</v>
      </c>
      <c r="D9266" s="24">
        <v>52084.38671875</v>
      </c>
      <c r="E9266" s="24">
        <v>24637.5625</v>
      </c>
      <c r="F9266" s="24">
        <v>51131.48828125</v>
      </c>
      <c r="G9266" s="24">
        <v>108546.90625</v>
      </c>
      <c r="H9266" s="24">
        <v>608.39569091796875</v>
      </c>
    </row>
    <row r="9267" spans="1:8">
      <c r="A9267">
        <v>50</v>
      </c>
      <c r="B9267" t="s">
        <v>303</v>
      </c>
      <c r="C9267">
        <v>25</v>
      </c>
      <c r="D9267" s="24">
        <v>33268.66796875</v>
      </c>
      <c r="E9267" s="24">
        <v>17166.923828125</v>
      </c>
      <c r="F9267" s="24">
        <v>37393.88671875</v>
      </c>
      <c r="G9267" s="24">
        <v>78571.9296875</v>
      </c>
      <c r="H9267" s="24">
        <v>253.40354919433594</v>
      </c>
    </row>
    <row r="9268" spans="1:8">
      <c r="A9268">
        <v>51</v>
      </c>
      <c r="B9268" t="s">
        <v>305</v>
      </c>
      <c r="C9268">
        <v>25</v>
      </c>
      <c r="D9268" s="24">
        <v>42023.7578125</v>
      </c>
      <c r="E9268" s="24">
        <v>21727.1796875</v>
      </c>
      <c r="F9268" s="24">
        <v>46675.61328125</v>
      </c>
      <c r="G9268" s="24">
        <v>91291.125</v>
      </c>
      <c r="H9268" s="24">
        <v>507.81192016601562</v>
      </c>
    </row>
    <row r="9269" spans="1:8">
      <c r="A9269">
        <v>52</v>
      </c>
      <c r="B9269" t="s">
        <v>307</v>
      </c>
      <c r="C9269">
        <v>25</v>
      </c>
      <c r="D9269" s="24">
        <v>48298.67578125</v>
      </c>
      <c r="E9269" s="24">
        <v>23461.6171875</v>
      </c>
      <c r="F9269" s="24">
        <v>49215</v>
      </c>
      <c r="G9269" s="24">
        <v>94222.9375</v>
      </c>
      <c r="H9269" s="24">
        <v>2155.656982421875</v>
      </c>
    </row>
    <row r="9270" spans="1:8">
      <c r="A9270">
        <v>53</v>
      </c>
      <c r="B9270" t="s">
        <v>308</v>
      </c>
      <c r="C9270">
        <v>25</v>
      </c>
      <c r="D9270" s="24">
        <v>26494.029296875</v>
      </c>
      <c r="E9270" s="24">
        <v>15615.974609375</v>
      </c>
      <c r="F9270" s="24">
        <v>33848.9140625</v>
      </c>
      <c r="G9270" s="24">
        <v>63329.703125</v>
      </c>
      <c r="H9270" s="24">
        <v>434.11068725585938</v>
      </c>
    </row>
    <row r="9271" spans="1:8">
      <c r="A9271">
        <v>54</v>
      </c>
      <c r="B9271" t="s">
        <v>309</v>
      </c>
      <c r="C9271">
        <v>25</v>
      </c>
      <c r="D9271" s="24">
        <v>29248.091796875</v>
      </c>
      <c r="E9271" s="24">
        <v>15257.0380859375</v>
      </c>
      <c r="F9271" s="24">
        <v>33980.1875</v>
      </c>
      <c r="G9271" s="24">
        <v>63254.95703125</v>
      </c>
      <c r="H9271" s="24">
        <v>850.58465576171875</v>
      </c>
    </row>
    <row r="9272" spans="1:8">
      <c r="A9272">
        <v>55</v>
      </c>
      <c r="B9272" t="s">
        <v>310</v>
      </c>
      <c r="C9272">
        <v>25</v>
      </c>
      <c r="D9272" s="24">
        <v>38153.65625</v>
      </c>
      <c r="E9272" s="24">
        <v>19711.416015625</v>
      </c>
      <c r="F9272" s="24">
        <v>41225.71484375</v>
      </c>
      <c r="G9272" s="24">
        <v>73907.3359375</v>
      </c>
      <c r="H9272" s="24">
        <v>761.33929443359375</v>
      </c>
    </row>
    <row r="9273" spans="1:8">
      <c r="A9273">
        <v>56</v>
      </c>
      <c r="B9273" t="s">
        <v>311</v>
      </c>
      <c r="C9273">
        <v>25</v>
      </c>
      <c r="D9273" s="24">
        <v>24946.2578125</v>
      </c>
      <c r="E9273" s="24">
        <v>14239.5458984375</v>
      </c>
      <c r="F9273" s="24">
        <v>31332.21484375</v>
      </c>
      <c r="G9273" s="24">
        <v>57013.97265625</v>
      </c>
      <c r="H9273" s="24">
        <v>490.8636474609375</v>
      </c>
    </row>
    <row r="9274" spans="1:8">
      <c r="A9274">
        <v>57</v>
      </c>
      <c r="B9274" t="s">
        <v>317</v>
      </c>
      <c r="C9274">
        <v>25</v>
      </c>
      <c r="D9274" s="24">
        <v>3749.833740234375</v>
      </c>
      <c r="E9274" s="24">
        <v>730.00274658203125</v>
      </c>
      <c r="F9274" s="24">
        <v>911.3951416015625</v>
      </c>
      <c r="G9274" s="24">
        <v>442.34423828125</v>
      </c>
      <c r="H9274" s="24">
        <v>253.36161804199219</v>
      </c>
    </row>
    <row r="9275" spans="1:8">
      <c r="A9275">
        <v>58</v>
      </c>
      <c r="B9275" t="s">
        <v>319</v>
      </c>
      <c r="C9275">
        <v>25</v>
      </c>
      <c r="D9275" s="24">
        <v>6713.697265625</v>
      </c>
      <c r="E9275" s="24">
        <v>931.0362548828125</v>
      </c>
      <c r="F9275" s="24">
        <v>825.566650390625</v>
      </c>
      <c r="G9275" s="24">
        <v>688.22674560546875</v>
      </c>
      <c r="H9275" s="24">
        <v>841.68719482421875</v>
      </c>
    </row>
    <row r="9276" spans="1:8">
      <c r="A9276">
        <v>59</v>
      </c>
      <c r="B9276" t="s">
        <v>321</v>
      </c>
      <c r="C9276">
        <v>25</v>
      </c>
      <c r="D9276" s="24">
        <v>5832.1962890625</v>
      </c>
      <c r="E9276" s="24">
        <v>1605.6776123046875</v>
      </c>
      <c r="F9276" s="24">
        <v>1457.54541015625</v>
      </c>
      <c r="G9276" s="24">
        <v>1735.6644287109375</v>
      </c>
      <c r="H9276" s="24">
        <v>792.25726318359375</v>
      </c>
    </row>
    <row r="9277" spans="1:8">
      <c r="A9277">
        <v>60</v>
      </c>
      <c r="B9277" t="s">
        <v>322</v>
      </c>
      <c r="C9277">
        <v>25</v>
      </c>
      <c r="D9277" s="24">
        <v>8515.5966796875</v>
      </c>
      <c r="E9277" s="24">
        <v>1751.124755859375</v>
      </c>
      <c r="F9277" s="24">
        <v>948.3697509765625</v>
      </c>
      <c r="G9277" s="24">
        <v>1559.5662841796875</v>
      </c>
      <c r="H9277" s="24">
        <v>506.78729248046875</v>
      </c>
    </row>
    <row r="9278" spans="1:8">
      <c r="A9278">
        <v>61</v>
      </c>
      <c r="B9278" t="s">
        <v>325</v>
      </c>
      <c r="C9278">
        <v>25</v>
      </c>
      <c r="D9278" s="24">
        <v>9014.0595703125</v>
      </c>
      <c r="E9278" s="24">
        <v>1364.80224609375</v>
      </c>
      <c r="F9278" s="24">
        <v>1018.5525512695312</v>
      </c>
      <c r="G9278" s="24">
        <v>628.265869140625</v>
      </c>
      <c r="H9278" s="24">
        <v>1157.5894775390625</v>
      </c>
    </row>
    <row r="9279" spans="1:8">
      <c r="A9279">
        <v>62</v>
      </c>
      <c r="B9279" t="s">
        <v>327</v>
      </c>
      <c r="C9279">
        <v>25</v>
      </c>
      <c r="D9279" s="24">
        <v>4877.72412109375</v>
      </c>
      <c r="E9279" s="24">
        <v>867.9993896484375</v>
      </c>
      <c r="F9279" s="24">
        <v>464.31216430664062</v>
      </c>
      <c r="G9279" s="24">
        <v>886.45416259765625</v>
      </c>
      <c r="H9279" s="24">
        <v>524.21575927734375</v>
      </c>
    </row>
    <row r="9280" spans="1:8">
      <c r="A9280">
        <v>63</v>
      </c>
      <c r="B9280" t="s">
        <v>330</v>
      </c>
      <c r="C9280">
        <v>25</v>
      </c>
      <c r="D9280" s="24">
        <v>2608.40673828125</v>
      </c>
      <c r="E9280" s="24">
        <v>274.81228637695312</v>
      </c>
      <c r="F9280" s="24">
        <v>400.72592163085938</v>
      </c>
      <c r="G9280" s="24">
        <v>513.13092041015625</v>
      </c>
      <c r="H9280" s="24">
        <v>295.12991333007812</v>
      </c>
    </row>
    <row r="9281" spans="1:8">
      <c r="A9281">
        <v>64</v>
      </c>
      <c r="B9281" t="s">
        <v>332</v>
      </c>
      <c r="C9281">
        <v>25</v>
      </c>
      <c r="D9281" s="24">
        <v>3236.13720703125</v>
      </c>
      <c r="E9281" s="24">
        <v>962.5740966796875</v>
      </c>
      <c r="F9281" s="24">
        <v>598.9500732421875</v>
      </c>
      <c r="G9281" s="24">
        <v>541.479736328125</v>
      </c>
      <c r="H9281" s="24">
        <v>-4.2188096046447754</v>
      </c>
    </row>
    <row r="9282" spans="1:8">
      <c r="A9282">
        <v>65</v>
      </c>
      <c r="B9282" t="s">
        <v>333</v>
      </c>
      <c r="C9282">
        <v>25</v>
      </c>
      <c r="D9282" s="24">
        <v>5379.326171875</v>
      </c>
      <c r="E9282" s="24">
        <v>1004.5410766601562</v>
      </c>
      <c r="F9282" s="24">
        <v>333.236083984375</v>
      </c>
      <c r="G9282" s="24">
        <v>849.24151611328125</v>
      </c>
      <c r="H9282" s="24">
        <v>219.99041748046875</v>
      </c>
    </row>
    <row r="9283" spans="1:8">
      <c r="A9283">
        <v>66</v>
      </c>
      <c r="B9283" t="s">
        <v>334</v>
      </c>
      <c r="C9283">
        <v>25</v>
      </c>
      <c r="D9283" s="24">
        <v>2080.125244140625</v>
      </c>
      <c r="E9283" s="24">
        <v>434.38311767578125</v>
      </c>
      <c r="F9283" s="24">
        <v>132.97660827636719</v>
      </c>
      <c r="G9283" s="24">
        <v>1266.5985107421875</v>
      </c>
      <c r="H9283" s="24">
        <v>1236.3687744140625</v>
      </c>
    </row>
    <row r="9284" spans="1:8">
      <c r="A9284">
        <v>67</v>
      </c>
      <c r="B9284" t="s">
        <v>335</v>
      </c>
      <c r="C9284">
        <v>25</v>
      </c>
      <c r="D9284" s="24">
        <v>10468.546875</v>
      </c>
      <c r="E9284" s="24">
        <v>2254.213623046875</v>
      </c>
      <c r="F9284" s="24">
        <v>1467.5008544921875</v>
      </c>
      <c r="G9284" s="24">
        <v>2513.285400390625</v>
      </c>
      <c r="H9284" s="24">
        <v>1407.8277587890625</v>
      </c>
    </row>
    <row r="9285" spans="1:8">
      <c r="A9285">
        <v>68</v>
      </c>
      <c r="B9285" t="s">
        <v>336</v>
      </c>
      <c r="C9285">
        <v>25</v>
      </c>
      <c r="D9285" s="24">
        <v>2667.12939453125</v>
      </c>
      <c r="E9285" s="24">
        <v>563.21728515625</v>
      </c>
      <c r="F9285" s="24">
        <v>-21.912168502807617</v>
      </c>
      <c r="G9285" s="24">
        <v>464.66082763671875</v>
      </c>
      <c r="H9285" s="24">
        <v>807.6517333984375</v>
      </c>
    </row>
    <row r="9286" spans="1:8">
      <c r="A9286">
        <v>69</v>
      </c>
      <c r="B9286" t="s">
        <v>337</v>
      </c>
      <c r="C9286">
        <v>25</v>
      </c>
      <c r="D9286" s="24">
        <v>2808.8701171875</v>
      </c>
      <c r="E9286" s="24">
        <v>806.33807373046875</v>
      </c>
      <c r="F9286" s="24">
        <v>638.52459716796875</v>
      </c>
      <c r="G9286" s="24">
        <v>1097.7432861328125</v>
      </c>
      <c r="H9286" s="24">
        <v>875.68487548828125</v>
      </c>
    </row>
    <row r="9287" spans="1:8">
      <c r="A9287">
        <v>70</v>
      </c>
      <c r="B9287" t="s">
        <v>338</v>
      </c>
      <c r="C9287">
        <v>25</v>
      </c>
      <c r="D9287" s="24">
        <v>7498.35693359375</v>
      </c>
      <c r="E9287" s="24">
        <v>1110.157958984375</v>
      </c>
      <c r="F9287" s="24">
        <v>713.4405517578125</v>
      </c>
      <c r="G9287" s="24">
        <v>988.0928955078125</v>
      </c>
      <c r="H9287" s="24">
        <v>567.306884765625</v>
      </c>
    </row>
    <row r="9288" spans="1:8">
      <c r="A9288">
        <v>71</v>
      </c>
      <c r="B9288" t="s">
        <v>339</v>
      </c>
      <c r="C9288">
        <v>25</v>
      </c>
      <c r="D9288" s="24">
        <v>6193.345703125</v>
      </c>
      <c r="E9288" s="24">
        <v>972.34521484375</v>
      </c>
      <c r="F9288" s="24">
        <v>993.23516845703125</v>
      </c>
      <c r="G9288" s="24">
        <v>811.319091796875</v>
      </c>
      <c r="H9288" s="24">
        <v>681.25848388671875</v>
      </c>
    </row>
    <row r="9289" spans="1:8">
      <c r="A9289">
        <v>72</v>
      </c>
      <c r="B9289" t="s">
        <v>340</v>
      </c>
      <c r="C9289">
        <v>25</v>
      </c>
      <c r="D9289" s="24">
        <v>5560.23291015625</v>
      </c>
      <c r="E9289" s="24">
        <v>993.03411865234375</v>
      </c>
      <c r="F9289" s="24">
        <v>551.5357666015625</v>
      </c>
      <c r="G9289" s="24">
        <v>1226.217529296875</v>
      </c>
      <c r="H9289" s="24">
        <v>773.8760986328125</v>
      </c>
    </row>
    <row r="9290" spans="1:8">
      <c r="A9290">
        <v>73</v>
      </c>
      <c r="B9290" t="s">
        <v>312</v>
      </c>
      <c r="C9290">
        <v>25</v>
      </c>
      <c r="D9290" s="24">
        <v>37490.9296875</v>
      </c>
      <c r="E9290" s="24">
        <v>19899.1640625</v>
      </c>
      <c r="F9290" s="24">
        <v>37942.65234375</v>
      </c>
      <c r="G9290" s="24">
        <v>84743.0625</v>
      </c>
      <c r="H9290" s="24">
        <v>486.46115112304688</v>
      </c>
    </row>
    <row r="9291" spans="1:8">
      <c r="A9291">
        <v>74</v>
      </c>
      <c r="B9291" t="s">
        <v>314</v>
      </c>
      <c r="C9291">
        <v>25</v>
      </c>
      <c r="D9291" s="24">
        <v>55826.875</v>
      </c>
      <c r="E9291" s="24">
        <v>25262.708984375</v>
      </c>
      <c r="F9291" s="24">
        <v>48258.26953125</v>
      </c>
      <c r="G9291" s="24">
        <v>99109.328125</v>
      </c>
      <c r="H9291" s="24">
        <v>700.6495361328125</v>
      </c>
    </row>
    <row r="9292" spans="1:8">
      <c r="A9292">
        <v>75</v>
      </c>
      <c r="B9292" t="s">
        <v>341</v>
      </c>
      <c r="C9292">
        <v>25</v>
      </c>
      <c r="D9292" s="24">
        <v>4582.8935546875</v>
      </c>
      <c r="E9292" s="24">
        <v>1132.4056396484375</v>
      </c>
      <c r="F9292" s="24">
        <v>983.84625244140625</v>
      </c>
      <c r="G9292" s="24">
        <v>1524.8328857421875</v>
      </c>
      <c r="H9292" s="24">
        <v>953.05767822265625</v>
      </c>
    </row>
    <row r="9293" spans="1:8">
      <c r="A9293">
        <v>76</v>
      </c>
      <c r="B9293" t="s">
        <v>342</v>
      </c>
      <c r="C9293">
        <v>25</v>
      </c>
      <c r="D9293" s="24">
        <v>5604.81591796875</v>
      </c>
      <c r="E9293" s="24">
        <v>1237.7939453125</v>
      </c>
      <c r="F9293" s="24">
        <v>1230.449951171875</v>
      </c>
      <c r="G9293" s="24">
        <v>1487.7000732421875</v>
      </c>
      <c r="H9293" s="24">
        <v>607.34246826171875</v>
      </c>
    </row>
    <row r="9294" spans="1:8">
      <c r="A9294">
        <v>77</v>
      </c>
      <c r="B9294" t="s">
        <v>343</v>
      </c>
      <c r="C9294">
        <v>25</v>
      </c>
      <c r="D9294" s="24">
        <v>2494.841552734375</v>
      </c>
      <c r="E9294" s="24">
        <v>534.4775390625</v>
      </c>
      <c r="F9294" s="24">
        <v>407.7503662109375</v>
      </c>
      <c r="G9294" s="24">
        <v>1038.4134521484375</v>
      </c>
      <c r="H9294" s="24">
        <v>432.1412353515625</v>
      </c>
    </row>
    <row r="9295" spans="1:8">
      <c r="A9295">
        <v>78</v>
      </c>
      <c r="B9295" t="s">
        <v>344</v>
      </c>
      <c r="C9295">
        <v>25</v>
      </c>
      <c r="D9295" s="24">
        <v>5603.40966796875</v>
      </c>
      <c r="E9295" s="24">
        <v>941.64447021484375</v>
      </c>
      <c r="F9295" s="24">
        <v>898.1522216796875</v>
      </c>
      <c r="G9295" s="24">
        <v>975.80316162109375</v>
      </c>
      <c r="H9295" s="24">
        <v>635.10845947265625</v>
      </c>
    </row>
    <row r="9296" spans="1:8">
      <c r="A9296">
        <v>79</v>
      </c>
      <c r="B9296" t="s">
        <v>345</v>
      </c>
      <c r="C9296">
        <v>25</v>
      </c>
      <c r="D9296" s="24">
        <v>13462.2138671875</v>
      </c>
      <c r="E9296" s="24">
        <v>2280.57421875</v>
      </c>
      <c r="F9296" s="24">
        <v>1487.164306640625</v>
      </c>
      <c r="G9296" s="24">
        <v>1722.3026123046875</v>
      </c>
      <c r="H9296" s="24">
        <v>667.21710205078125</v>
      </c>
    </row>
    <row r="9297" spans="1:8">
      <c r="A9297">
        <v>80</v>
      </c>
      <c r="B9297" t="s">
        <v>346</v>
      </c>
      <c r="C9297">
        <v>25</v>
      </c>
      <c r="D9297" s="24">
        <v>3179.78857421875</v>
      </c>
      <c r="E9297" s="24">
        <v>740.72119140625</v>
      </c>
      <c r="F9297" s="24">
        <v>623.92230224609375</v>
      </c>
      <c r="G9297" s="24">
        <v>549.04681396484375</v>
      </c>
      <c r="H9297" s="24">
        <v>302.25827026367188</v>
      </c>
    </row>
    <row r="9298" spans="1:8">
      <c r="A9298">
        <v>81</v>
      </c>
      <c r="B9298" t="s">
        <v>347</v>
      </c>
      <c r="C9298">
        <v>25</v>
      </c>
      <c r="D9298" s="24">
        <v>8074.0244140625</v>
      </c>
      <c r="E9298" s="24">
        <v>1656.7298583984375</v>
      </c>
      <c r="F9298" s="24">
        <v>731.4166259765625</v>
      </c>
      <c r="G9298" s="24">
        <v>1214.7017822265625</v>
      </c>
      <c r="H9298" s="24">
        <v>572.245361328125</v>
      </c>
    </row>
    <row r="9299" spans="1:8">
      <c r="A9299">
        <v>82</v>
      </c>
      <c r="B9299" t="s">
        <v>348</v>
      </c>
      <c r="C9299">
        <v>25</v>
      </c>
      <c r="D9299" s="24">
        <v>5513.54443359375</v>
      </c>
      <c r="E9299" s="24">
        <v>910.62908935546875</v>
      </c>
      <c r="F9299" s="24">
        <v>222.72116088867188</v>
      </c>
      <c r="G9299" s="24">
        <v>716.9237060546875</v>
      </c>
      <c r="H9299" s="24">
        <v>438.77706909179688</v>
      </c>
    </row>
    <row r="9300" spans="1:8">
      <c r="A9300">
        <v>83</v>
      </c>
      <c r="B9300" t="s">
        <v>349</v>
      </c>
      <c r="C9300">
        <v>25</v>
      </c>
      <c r="D9300" s="24">
        <v>3757.990234375</v>
      </c>
      <c r="E9300" s="24">
        <v>826.0299072265625</v>
      </c>
      <c r="F9300" s="24">
        <v>602.94622802734375</v>
      </c>
      <c r="G9300" s="24">
        <v>571.49566650390625</v>
      </c>
      <c r="H9300" s="24">
        <v>230.17726135253906</v>
      </c>
    </row>
    <row r="9301" spans="1:8">
      <c r="A9301">
        <v>84</v>
      </c>
      <c r="B9301" t="s">
        <v>350</v>
      </c>
      <c r="C9301">
        <v>25</v>
      </c>
      <c r="D9301" s="24">
        <v>1777.3006591796875</v>
      </c>
      <c r="E9301" s="24">
        <v>849.8187255859375</v>
      </c>
      <c r="F9301" s="24">
        <v>461.45208740234375</v>
      </c>
      <c r="G9301" s="24">
        <v>516.35595703125</v>
      </c>
      <c r="H9301" s="24">
        <v>406.48687744140625</v>
      </c>
    </row>
    <row r="9302" spans="1:8">
      <c r="A9302">
        <v>85</v>
      </c>
      <c r="B9302" t="s">
        <v>351</v>
      </c>
      <c r="C9302">
        <v>25</v>
      </c>
      <c r="D9302" s="24">
        <v>4838.01025390625</v>
      </c>
      <c r="E9302" s="24">
        <v>735.10888671875</v>
      </c>
      <c r="F9302" s="24">
        <v>486.61837768554688</v>
      </c>
      <c r="G9302" s="24">
        <v>886.81732177734375</v>
      </c>
      <c r="H9302" s="24">
        <v>640.7969970703125</v>
      </c>
    </row>
    <row r="9303" spans="1:8">
      <c r="A9303">
        <v>86</v>
      </c>
      <c r="B9303" t="s">
        <v>352</v>
      </c>
      <c r="C9303">
        <v>25</v>
      </c>
      <c r="D9303" s="24">
        <v>7687.5</v>
      </c>
      <c r="E9303" s="24">
        <v>1454.48046875</v>
      </c>
      <c r="F9303" s="24">
        <v>498.07388305664062</v>
      </c>
      <c r="G9303" s="24">
        <v>3315.98974609375</v>
      </c>
      <c r="H9303" s="24">
        <v>929.63531494140625</v>
      </c>
    </row>
    <row r="9304" spans="1:8">
      <c r="A9304">
        <v>87</v>
      </c>
      <c r="B9304" t="s">
        <v>353</v>
      </c>
      <c r="C9304">
        <v>25</v>
      </c>
      <c r="D9304" s="24">
        <v>6299.73095703125</v>
      </c>
      <c r="E9304" s="24">
        <v>1220.86181640625</v>
      </c>
      <c r="F9304" s="24">
        <v>723.174560546875</v>
      </c>
      <c r="G9304" s="24">
        <v>1008.028076171875</v>
      </c>
      <c r="H9304" s="24">
        <v>807.1104736328125</v>
      </c>
    </row>
    <row r="9305" spans="1:8">
      <c r="A9305">
        <v>88</v>
      </c>
      <c r="B9305" t="s">
        <v>354</v>
      </c>
      <c r="C9305">
        <v>25</v>
      </c>
      <c r="D9305" s="24">
        <v>-123.42620086669922</v>
      </c>
      <c r="E9305" s="24">
        <v>536.333740234375</v>
      </c>
      <c r="F9305" s="24">
        <v>610.19805908203125</v>
      </c>
      <c r="G9305" s="24">
        <v>797.08197021484375</v>
      </c>
      <c r="H9305" s="24">
        <v>1134.346923828125</v>
      </c>
    </row>
    <row r="9306" spans="1:8">
      <c r="A9306">
        <v>89</v>
      </c>
      <c r="B9306" t="s">
        <v>355</v>
      </c>
      <c r="C9306">
        <v>25</v>
      </c>
      <c r="D9306" s="24">
        <v>4297.60009765625</v>
      </c>
      <c r="E9306" s="24">
        <v>928.1915283203125</v>
      </c>
      <c r="F9306" s="24">
        <v>446.9656982421875</v>
      </c>
      <c r="G9306" s="24">
        <v>1045.745849609375</v>
      </c>
      <c r="H9306" s="24">
        <v>663.17950439453125</v>
      </c>
    </row>
    <row r="9307" spans="1:8">
      <c r="A9307">
        <v>90</v>
      </c>
      <c r="B9307" t="s">
        <v>356</v>
      </c>
      <c r="C9307">
        <v>25</v>
      </c>
      <c r="D9307" s="24">
        <v>3661.563720703125</v>
      </c>
      <c r="E9307" s="24">
        <v>698.1539306640625</v>
      </c>
      <c r="F9307" s="24">
        <v>523.0048828125</v>
      </c>
      <c r="G9307" s="24">
        <v>698.64044189453125</v>
      </c>
      <c r="H9307" s="24">
        <v>440.00405883789062</v>
      </c>
    </row>
    <row r="9308" spans="1:8">
      <c r="A9308">
        <v>91</v>
      </c>
      <c r="B9308" t="s">
        <v>357</v>
      </c>
      <c r="C9308">
        <v>25</v>
      </c>
      <c r="D9308" s="24">
        <v>2870.815185546875</v>
      </c>
      <c r="E9308" s="24">
        <v>600.40960693359375</v>
      </c>
      <c r="F9308" s="24">
        <v>435.91366577148438</v>
      </c>
      <c r="G9308" s="24">
        <v>821.32275390625</v>
      </c>
      <c r="H9308" s="24">
        <v>362.17654418945312</v>
      </c>
    </row>
    <row r="9309" spans="1:8">
      <c r="A9309">
        <v>92</v>
      </c>
      <c r="B9309" t="s">
        <v>358</v>
      </c>
      <c r="C9309">
        <v>25</v>
      </c>
      <c r="D9309" s="24">
        <v>7624.11865234375</v>
      </c>
      <c r="E9309" s="24">
        <v>1030.0430908203125</v>
      </c>
      <c r="F9309" s="24">
        <v>514.59033203125</v>
      </c>
      <c r="G9309" s="24">
        <v>1533.0657958984375</v>
      </c>
      <c r="H9309" s="24">
        <v>893.2423095703125</v>
      </c>
    </row>
    <row r="9310" spans="1:8">
      <c r="A9310">
        <v>93</v>
      </c>
      <c r="B9310" t="s">
        <v>359</v>
      </c>
      <c r="C9310">
        <v>25</v>
      </c>
      <c r="D9310" s="24">
        <v>8127.03466796875</v>
      </c>
      <c r="E9310" s="24">
        <v>1237.8372802734375</v>
      </c>
      <c r="F9310" s="24">
        <v>273.18887329101562</v>
      </c>
      <c r="G9310" s="24">
        <v>669.3843994140625</v>
      </c>
      <c r="H9310" s="24">
        <v>524.491943359375</v>
      </c>
    </row>
    <row r="9311" spans="1:8">
      <c r="A9311">
        <v>94</v>
      </c>
      <c r="B9311" t="s">
        <v>360</v>
      </c>
      <c r="C9311">
        <v>25</v>
      </c>
      <c r="D9311" s="24">
        <v>2724.5029296875</v>
      </c>
      <c r="E9311" s="24">
        <v>639.21380615234375</v>
      </c>
      <c r="F9311" s="24">
        <v>667.12457275390625</v>
      </c>
      <c r="G9311" s="24">
        <v>722.21746826171875</v>
      </c>
      <c r="H9311" s="24">
        <v>539.32147216796875</v>
      </c>
    </row>
    <row r="9312" spans="1:8">
      <c r="A9312">
        <v>95</v>
      </c>
      <c r="B9312" t="s">
        <v>361</v>
      </c>
      <c r="C9312">
        <v>25</v>
      </c>
      <c r="D9312" s="24">
        <v>2820.613037109375</v>
      </c>
      <c r="E9312" s="24">
        <v>673.96240234375</v>
      </c>
      <c r="F9312" s="24">
        <v>752.252685546875</v>
      </c>
      <c r="G9312" s="24">
        <v>332.56784057617188</v>
      </c>
      <c r="H9312" s="24">
        <v>121.11068725585938</v>
      </c>
    </row>
    <row r="9313" spans="1:8">
      <c r="A9313">
        <v>96</v>
      </c>
      <c r="B9313" t="s">
        <v>362</v>
      </c>
      <c r="C9313">
        <v>25</v>
      </c>
      <c r="D9313" s="24">
        <v>1212342.125</v>
      </c>
      <c r="E9313" s="24">
        <v>88203.5625</v>
      </c>
      <c r="F9313" s="24">
        <v>37771.97265625</v>
      </c>
      <c r="G9313" s="24">
        <v>37940.9296875</v>
      </c>
      <c r="H9313" s="24">
        <v>10820.7841796875</v>
      </c>
    </row>
    <row r="9314" spans="1:8">
      <c r="A9314">
        <v>97</v>
      </c>
      <c r="B9314" t="s">
        <v>315</v>
      </c>
      <c r="C9314">
        <v>25</v>
      </c>
      <c r="D9314" s="24">
        <v>57120.66796875</v>
      </c>
      <c r="E9314" s="24">
        <v>23641.37109375</v>
      </c>
      <c r="F9314" s="24">
        <v>52586.66796875</v>
      </c>
      <c r="G9314" s="24">
        <v>105903.1953125</v>
      </c>
      <c r="H9314" s="24">
        <v>945.2264404296875</v>
      </c>
    </row>
    <row r="9315" spans="1:8">
      <c r="A9315">
        <v>98</v>
      </c>
      <c r="B9315" t="s">
        <v>316</v>
      </c>
      <c r="C9315">
        <v>25</v>
      </c>
      <c r="D9315" s="24">
        <v>44321.1796875</v>
      </c>
      <c r="E9315" s="24">
        <v>20912.34765625</v>
      </c>
      <c r="F9315" s="24">
        <v>44192.3046875</v>
      </c>
      <c r="G9315" s="24">
        <v>88331.2421875</v>
      </c>
      <c r="H9315" s="24">
        <v>918.256591796875</v>
      </c>
    </row>
    <row r="9316" spans="1:8">
      <c r="A9316">
        <v>99</v>
      </c>
      <c r="B9316" t="s">
        <v>363</v>
      </c>
      <c r="C9316">
        <v>25</v>
      </c>
      <c r="D9316" s="24">
        <v>5222.17236328125</v>
      </c>
      <c r="E9316" s="24">
        <v>1389.5897216796875</v>
      </c>
      <c r="F9316" s="24">
        <v>858.09326171875</v>
      </c>
      <c r="G9316" s="24">
        <v>809.48291015625</v>
      </c>
      <c r="H9316" s="24">
        <v>424.9365234375</v>
      </c>
    </row>
    <row r="9317" spans="1:8">
      <c r="A9317">
        <v>100</v>
      </c>
      <c r="B9317" t="s">
        <v>364</v>
      </c>
      <c r="C9317">
        <v>25</v>
      </c>
      <c r="D9317" s="24">
        <v>6761.2060546875</v>
      </c>
      <c r="E9317" s="24">
        <v>1434.8597412109375</v>
      </c>
      <c r="F9317" s="24">
        <v>733.71807861328125</v>
      </c>
      <c r="G9317" s="24">
        <v>1478.722412109375</v>
      </c>
      <c r="H9317" s="24">
        <v>227.94215393066406</v>
      </c>
    </row>
    <row r="9318" spans="1:8">
      <c r="A9318">
        <v>101</v>
      </c>
      <c r="B9318" t="s">
        <v>365</v>
      </c>
      <c r="C9318">
        <v>25</v>
      </c>
      <c r="D9318" s="24">
        <v>2103.09326171875</v>
      </c>
      <c r="E9318" s="24">
        <v>132.32949829101562</v>
      </c>
      <c r="F9318" s="24">
        <v>228.74992370605469</v>
      </c>
      <c r="G9318" s="24">
        <v>819.82684326171875</v>
      </c>
      <c r="H9318" s="24">
        <v>451.29287719726562</v>
      </c>
    </row>
    <row r="9319" spans="1:8">
      <c r="A9319">
        <v>102</v>
      </c>
      <c r="B9319" t="s">
        <v>366</v>
      </c>
      <c r="C9319">
        <v>25</v>
      </c>
      <c r="D9319" s="24">
        <v>20867.8671875</v>
      </c>
      <c r="E9319" s="24">
        <v>5788.8154296875</v>
      </c>
      <c r="F9319" s="24">
        <v>5217.54736328125</v>
      </c>
      <c r="G9319" s="24">
        <v>8448.42578125</v>
      </c>
      <c r="H9319" s="24">
        <v>7243.77978515625</v>
      </c>
    </row>
    <row r="9320" spans="1:8">
      <c r="A9320">
        <v>103</v>
      </c>
      <c r="B9320" t="s">
        <v>367</v>
      </c>
      <c r="C9320">
        <v>25</v>
      </c>
      <c r="D9320" s="24">
        <v>9329.390625</v>
      </c>
      <c r="E9320" s="24">
        <v>1709.4454345703125</v>
      </c>
      <c r="F9320" s="24">
        <v>1048.417236328125</v>
      </c>
      <c r="G9320" s="24">
        <v>1023.3995971679688</v>
      </c>
      <c r="H9320" s="24">
        <v>551.4718017578125</v>
      </c>
    </row>
    <row r="9321" spans="1:8">
      <c r="A9321">
        <v>104</v>
      </c>
      <c r="B9321" t="s">
        <v>368</v>
      </c>
      <c r="C9321">
        <v>25</v>
      </c>
      <c r="D9321" s="24">
        <v>8310.603515625</v>
      </c>
      <c r="E9321" s="24">
        <v>958.3944091796875</v>
      </c>
      <c r="F9321" s="24">
        <v>626.0164794921875</v>
      </c>
      <c r="G9321" s="24">
        <v>1637.1092529296875</v>
      </c>
      <c r="H9321" s="24">
        <v>1532.9388427734375</v>
      </c>
    </row>
    <row r="9322" spans="1:8">
      <c r="A9322">
        <v>105</v>
      </c>
      <c r="B9322" t="s">
        <v>369</v>
      </c>
      <c r="C9322">
        <v>25</v>
      </c>
      <c r="D9322" s="24">
        <v>3487.36181640625</v>
      </c>
      <c r="E9322" s="24">
        <v>765.4052734375</v>
      </c>
      <c r="F9322" s="24">
        <v>1077.7037353515625</v>
      </c>
      <c r="G9322" s="24">
        <v>526.42523193359375</v>
      </c>
      <c r="H9322" s="24">
        <v>311.85256958007812</v>
      </c>
    </row>
    <row r="9323" spans="1:8">
      <c r="A9323">
        <v>106</v>
      </c>
      <c r="B9323" t="s">
        <v>370</v>
      </c>
      <c r="C9323">
        <v>25</v>
      </c>
      <c r="D9323" s="24">
        <v>11040.349609375</v>
      </c>
      <c r="E9323" s="24">
        <v>2302.968505859375</v>
      </c>
      <c r="F9323" s="24">
        <v>1862.57861328125</v>
      </c>
      <c r="G9323" s="24">
        <v>1305.651611328125</v>
      </c>
      <c r="H9323" s="24">
        <v>1031.8638916015625</v>
      </c>
    </row>
    <row r="9324" spans="1:8">
      <c r="A9324">
        <v>107</v>
      </c>
      <c r="B9324" t="s">
        <v>371</v>
      </c>
      <c r="C9324">
        <v>25</v>
      </c>
      <c r="D9324" s="24">
        <v>6620.67529296875</v>
      </c>
      <c r="E9324" s="24">
        <v>1468.9210205078125</v>
      </c>
      <c r="F9324" s="24">
        <v>495.57537841796875</v>
      </c>
      <c r="G9324" s="24">
        <v>1399.104248046875</v>
      </c>
      <c r="H9324" s="24">
        <v>1192.15771484375</v>
      </c>
    </row>
    <row r="9325" spans="1:8">
      <c r="A9325">
        <v>108</v>
      </c>
      <c r="B9325" t="s">
        <v>372</v>
      </c>
      <c r="C9325">
        <v>25</v>
      </c>
      <c r="D9325" s="24">
        <v>7795.12939453125</v>
      </c>
      <c r="E9325" s="24">
        <v>1866.2716064453125</v>
      </c>
      <c r="F9325" s="24">
        <v>842.33941650390625</v>
      </c>
      <c r="G9325" s="24">
        <v>1281.212158203125</v>
      </c>
      <c r="H9325" s="24">
        <v>882.14019775390625</v>
      </c>
    </row>
    <row r="9326" spans="1:8">
      <c r="A9326">
        <v>109</v>
      </c>
      <c r="B9326" t="s">
        <v>373</v>
      </c>
      <c r="C9326">
        <v>25</v>
      </c>
      <c r="D9326" s="24">
        <v>2519.906982421875</v>
      </c>
      <c r="E9326" s="24">
        <v>182.43644714355469</v>
      </c>
      <c r="F9326" s="24">
        <v>303.68472290039062</v>
      </c>
      <c r="G9326" s="24">
        <v>421.7760009765625</v>
      </c>
      <c r="H9326" s="24">
        <v>154.53556823730469</v>
      </c>
    </row>
    <row r="9327" spans="1:8">
      <c r="A9327">
        <v>110</v>
      </c>
      <c r="B9327" t="s">
        <v>374</v>
      </c>
      <c r="C9327">
        <v>25</v>
      </c>
      <c r="D9327" s="24">
        <v>3991.003662109375</v>
      </c>
      <c r="E9327" s="24">
        <v>630.464599609375</v>
      </c>
      <c r="F9327" s="24">
        <v>478.70843505859375</v>
      </c>
      <c r="G9327" s="24">
        <v>660.23382568359375</v>
      </c>
      <c r="H9327" s="24">
        <v>243.1856689453125</v>
      </c>
    </row>
    <row r="9328" spans="1:8">
      <c r="A9328">
        <v>111</v>
      </c>
      <c r="B9328" t="s">
        <v>375</v>
      </c>
      <c r="C9328">
        <v>25</v>
      </c>
      <c r="D9328" s="24">
        <v>6472.14501953125</v>
      </c>
      <c r="E9328" s="24">
        <v>576.510498046875</v>
      </c>
      <c r="F9328" s="24">
        <v>112.97010803222656</v>
      </c>
      <c r="G9328" s="24">
        <v>906.01776123046875</v>
      </c>
      <c r="H9328" s="24">
        <v>280.932373046875</v>
      </c>
    </row>
    <row r="9329" spans="1:8">
      <c r="A9329">
        <v>112</v>
      </c>
      <c r="B9329" t="s">
        <v>376</v>
      </c>
      <c r="C9329">
        <v>25</v>
      </c>
      <c r="D9329" s="24">
        <v>3154.31494140625</v>
      </c>
      <c r="E9329" s="24">
        <v>723.64599609375</v>
      </c>
      <c r="F9329" s="24">
        <v>648.16143798828125</v>
      </c>
      <c r="G9329" s="24">
        <v>696.74664306640625</v>
      </c>
      <c r="H9329" s="24">
        <v>368.64663696289062</v>
      </c>
    </row>
    <row r="9330" spans="1:8">
      <c r="A9330">
        <v>113</v>
      </c>
      <c r="B9330" t="s">
        <v>377</v>
      </c>
      <c r="C9330">
        <v>25</v>
      </c>
      <c r="D9330" s="24">
        <v>11686.5693359375</v>
      </c>
      <c r="E9330" s="24">
        <v>1516.1431884765625</v>
      </c>
      <c r="F9330" s="24">
        <v>1060.2838134765625</v>
      </c>
      <c r="G9330" s="24">
        <v>1396.7215576171875</v>
      </c>
      <c r="H9330" s="24">
        <v>842.58563232421875</v>
      </c>
    </row>
    <row r="9331" spans="1:8">
      <c r="A9331">
        <v>114</v>
      </c>
      <c r="B9331" t="s">
        <v>378</v>
      </c>
      <c r="C9331">
        <v>25</v>
      </c>
      <c r="D9331" s="24">
        <v>2488.53076171875</v>
      </c>
      <c r="E9331" s="24">
        <v>583.165771484375</v>
      </c>
      <c r="F9331" s="24">
        <v>358.7847900390625</v>
      </c>
      <c r="G9331" s="24">
        <v>452.9644775390625</v>
      </c>
      <c r="H9331" s="24">
        <v>279.02236938476562</v>
      </c>
    </row>
    <row r="9332" spans="1:8">
      <c r="A9332">
        <v>115</v>
      </c>
      <c r="B9332" t="s">
        <v>379</v>
      </c>
      <c r="C9332">
        <v>25</v>
      </c>
      <c r="D9332" s="24">
        <v>3864.644287109375</v>
      </c>
      <c r="E9332" s="24">
        <v>601.92431640625</v>
      </c>
      <c r="F9332" s="24">
        <v>680.1201171875</v>
      </c>
      <c r="G9332" s="24">
        <v>1021.8843383789062</v>
      </c>
      <c r="H9332" s="24">
        <v>455.45791625976562</v>
      </c>
    </row>
    <row r="9333" spans="1:8">
      <c r="A9333">
        <v>116</v>
      </c>
      <c r="B9333" t="s">
        <v>380</v>
      </c>
      <c r="C9333">
        <v>25</v>
      </c>
      <c r="D9333" s="24">
        <v>6965.21240234375</v>
      </c>
      <c r="E9333" s="24">
        <v>1052.9456787109375</v>
      </c>
      <c r="F9333" s="24">
        <v>598.44427490234375</v>
      </c>
      <c r="G9333" s="24">
        <v>982.29345703125</v>
      </c>
      <c r="H9333" s="24">
        <v>589.08648681640625</v>
      </c>
    </row>
    <row r="9334" spans="1:8">
      <c r="A9334">
        <v>117</v>
      </c>
      <c r="B9334" t="s">
        <v>381</v>
      </c>
      <c r="C9334">
        <v>25</v>
      </c>
      <c r="D9334" s="24">
        <v>2482.796142578125</v>
      </c>
      <c r="E9334" s="24">
        <v>209.51969909667969</v>
      </c>
      <c r="F9334" s="24">
        <v>65.243240356445312</v>
      </c>
      <c r="G9334" s="24">
        <v>622.251953125</v>
      </c>
      <c r="H9334" s="24">
        <v>328.5003662109375</v>
      </c>
    </row>
    <row r="9335" spans="1:8">
      <c r="A9335">
        <v>118</v>
      </c>
      <c r="B9335" t="s">
        <v>382</v>
      </c>
      <c r="C9335">
        <v>25</v>
      </c>
      <c r="D9335" s="24">
        <v>1439.73876953125</v>
      </c>
      <c r="E9335" s="24">
        <v>222.61555480957031</v>
      </c>
      <c r="F9335" s="24">
        <v>341.81234741210938</v>
      </c>
      <c r="G9335" s="24">
        <v>535.04571533203125</v>
      </c>
      <c r="H9335" s="24">
        <v>77.857704162597656</v>
      </c>
    </row>
    <row r="9336" spans="1:8">
      <c r="A9336">
        <v>119</v>
      </c>
      <c r="B9336" t="s">
        <v>383</v>
      </c>
      <c r="C9336">
        <v>25</v>
      </c>
      <c r="D9336" s="24">
        <v>3334.152587890625</v>
      </c>
      <c r="E9336" s="24">
        <v>484.449951171875</v>
      </c>
      <c r="F9336" s="24">
        <v>363.89825439453125</v>
      </c>
      <c r="G9336" s="24">
        <v>583.148681640625</v>
      </c>
      <c r="H9336" s="24">
        <v>647.6160888671875</v>
      </c>
    </row>
    <row r="9337" spans="1:8">
      <c r="A9337">
        <v>120</v>
      </c>
      <c r="B9337" t="s">
        <v>384</v>
      </c>
      <c r="C9337">
        <v>25</v>
      </c>
      <c r="D9337" s="24">
        <v>7591.794921875</v>
      </c>
      <c r="E9337" s="24">
        <v>1051.9176025390625</v>
      </c>
      <c r="F9337" s="24">
        <v>431.35125732421875</v>
      </c>
      <c r="G9337" s="24">
        <v>1053.2916259765625</v>
      </c>
      <c r="H9337" s="24">
        <v>92.688949584960938</v>
      </c>
    </row>
    <row r="9338" spans="1:8">
      <c r="A9338">
        <v>121</v>
      </c>
      <c r="B9338" t="s">
        <v>318</v>
      </c>
      <c r="C9338">
        <v>25</v>
      </c>
      <c r="D9338" s="24">
        <v>60658.890625</v>
      </c>
      <c r="E9338" s="24">
        <v>27988.81640625</v>
      </c>
      <c r="F9338" s="24">
        <v>60192.26953125</v>
      </c>
      <c r="G9338" s="24">
        <v>114676.3515625</v>
      </c>
      <c r="H9338" s="24">
        <v>549.21380615234375</v>
      </c>
    </row>
    <row r="9339" spans="1:8">
      <c r="A9339">
        <v>122</v>
      </c>
      <c r="B9339" t="s">
        <v>320</v>
      </c>
      <c r="C9339">
        <v>25</v>
      </c>
      <c r="D9339" s="24">
        <v>32713.236328125</v>
      </c>
      <c r="E9339" s="24">
        <v>16458.560546875</v>
      </c>
      <c r="F9339" s="24">
        <v>36365.96875</v>
      </c>
      <c r="G9339" s="24">
        <v>70005.859375</v>
      </c>
      <c r="H9339" s="24">
        <v>635.37396240234375</v>
      </c>
    </row>
    <row r="9340" spans="1:8">
      <c r="A9340">
        <v>123</v>
      </c>
      <c r="B9340" t="s">
        <v>385</v>
      </c>
      <c r="C9340">
        <v>25</v>
      </c>
      <c r="D9340" s="24">
        <v>3659.73486328125</v>
      </c>
      <c r="E9340" s="24">
        <v>1162.5184326171875</v>
      </c>
      <c r="F9340" s="24">
        <v>211.24040222167969</v>
      </c>
      <c r="G9340" s="24">
        <v>753.88616943359375</v>
      </c>
      <c r="H9340" s="24">
        <v>478.84500122070312</v>
      </c>
    </row>
    <row r="9341" spans="1:8">
      <c r="A9341">
        <v>124</v>
      </c>
      <c r="B9341" t="s">
        <v>386</v>
      </c>
      <c r="C9341">
        <v>25</v>
      </c>
      <c r="D9341" s="24">
        <v>4732.4736328125</v>
      </c>
      <c r="E9341" s="24">
        <v>1303.689208984375</v>
      </c>
      <c r="F9341" s="24">
        <v>805.93621826171875</v>
      </c>
      <c r="G9341" s="24">
        <v>1209.6202392578125</v>
      </c>
      <c r="H9341" s="24">
        <v>946.29205322265625</v>
      </c>
    </row>
    <row r="9342" spans="1:8">
      <c r="A9342">
        <v>125</v>
      </c>
      <c r="B9342" t="s">
        <v>387</v>
      </c>
      <c r="C9342">
        <v>25</v>
      </c>
      <c r="D9342" s="24">
        <v>8522.521484375</v>
      </c>
      <c r="E9342" s="24">
        <v>1718.6754150390625</v>
      </c>
      <c r="F9342" s="24">
        <v>1307.41259765625</v>
      </c>
      <c r="G9342" s="24">
        <v>1803.12109375</v>
      </c>
      <c r="H9342" s="24">
        <v>379.11587524414062</v>
      </c>
    </row>
    <row r="9343" spans="1:8">
      <c r="A9343">
        <v>126</v>
      </c>
      <c r="B9343" t="s">
        <v>388</v>
      </c>
      <c r="C9343">
        <v>25</v>
      </c>
      <c r="D9343" s="24">
        <v>10906.0009765625</v>
      </c>
      <c r="E9343" s="24">
        <v>2166</v>
      </c>
      <c r="F9343" s="24">
        <v>1263.8150634765625</v>
      </c>
      <c r="G9343" s="24">
        <v>1900.42578125</v>
      </c>
      <c r="H9343" s="24">
        <v>928.5511474609375</v>
      </c>
    </row>
    <row r="9344" spans="1:8">
      <c r="A9344">
        <v>127</v>
      </c>
      <c r="B9344" t="s">
        <v>389</v>
      </c>
      <c r="C9344">
        <v>25</v>
      </c>
      <c r="D9344" s="24">
        <v>3231.692138671875</v>
      </c>
      <c r="E9344" s="24">
        <v>613.46044921875</v>
      </c>
      <c r="F9344" s="24">
        <v>367.058837890625</v>
      </c>
      <c r="G9344" s="24">
        <v>924.62969970703125</v>
      </c>
      <c r="H9344" s="24">
        <v>443.86776733398438</v>
      </c>
    </row>
    <row r="9345" spans="1:8">
      <c r="A9345">
        <v>128</v>
      </c>
      <c r="B9345" t="s">
        <v>390</v>
      </c>
      <c r="C9345">
        <v>25</v>
      </c>
      <c r="D9345" s="24">
        <v>13349.759765625</v>
      </c>
      <c r="E9345" s="24">
        <v>1994.3568115234375</v>
      </c>
      <c r="F9345" s="24">
        <v>1735.9097900390625</v>
      </c>
      <c r="G9345" s="24">
        <v>1953.120361328125</v>
      </c>
      <c r="H9345" s="24">
        <v>1115.034912109375</v>
      </c>
    </row>
    <row r="9346" spans="1:8">
      <c r="A9346">
        <v>129</v>
      </c>
      <c r="B9346" t="s">
        <v>391</v>
      </c>
      <c r="C9346">
        <v>25</v>
      </c>
      <c r="D9346" s="24">
        <v>25780.234375</v>
      </c>
      <c r="E9346" s="24">
        <v>4848.619140625</v>
      </c>
      <c r="F9346" s="24">
        <v>3052.33251953125</v>
      </c>
      <c r="G9346" s="24">
        <v>3598.828857421875</v>
      </c>
      <c r="H9346" s="24">
        <v>3063.39404296875</v>
      </c>
    </row>
    <row r="9347" spans="1:8">
      <c r="A9347">
        <v>130</v>
      </c>
      <c r="B9347" t="s">
        <v>392</v>
      </c>
      <c r="C9347">
        <v>25</v>
      </c>
      <c r="D9347" s="24">
        <v>5304.5166015625</v>
      </c>
      <c r="E9347" s="24">
        <v>796.25335693359375</v>
      </c>
      <c r="F9347" s="24">
        <v>676.6671142578125</v>
      </c>
      <c r="G9347" s="24">
        <v>946.777099609375</v>
      </c>
      <c r="H9347" s="24">
        <v>909.15313720703125</v>
      </c>
    </row>
    <row r="9348" spans="1:8">
      <c r="A9348">
        <v>131</v>
      </c>
      <c r="B9348" t="s">
        <v>393</v>
      </c>
      <c r="C9348">
        <v>25</v>
      </c>
      <c r="D9348" s="24">
        <v>8144.62939453125</v>
      </c>
      <c r="E9348" s="24">
        <v>1096.98876953125</v>
      </c>
      <c r="F9348" s="24">
        <v>300.3155517578125</v>
      </c>
      <c r="G9348" s="24">
        <v>1139.0152587890625</v>
      </c>
      <c r="H9348" s="24">
        <v>1223.883056640625</v>
      </c>
    </row>
    <row r="9349" spans="1:8">
      <c r="A9349">
        <v>132</v>
      </c>
      <c r="B9349" t="s">
        <v>394</v>
      </c>
      <c r="C9349">
        <v>25</v>
      </c>
      <c r="D9349" s="24">
        <v>644.429931640625</v>
      </c>
      <c r="E9349" s="24">
        <v>969.98883056640625</v>
      </c>
      <c r="F9349" s="24">
        <v>109.24005126953125</v>
      </c>
      <c r="G9349" s="24">
        <v>-83.036453247070312</v>
      </c>
      <c r="H9349" s="24">
        <v>324.56661987304688</v>
      </c>
    </row>
    <row r="9350" spans="1:8">
      <c r="A9350">
        <v>133</v>
      </c>
      <c r="B9350" t="s">
        <v>395</v>
      </c>
      <c r="C9350">
        <v>25</v>
      </c>
      <c r="D9350" s="24">
        <v>9758.591796875</v>
      </c>
      <c r="E9350" s="24">
        <v>1445.527099609375</v>
      </c>
      <c r="F9350" s="24">
        <v>808.86822509765625</v>
      </c>
      <c r="G9350" s="24">
        <v>1521.6337890625</v>
      </c>
      <c r="H9350" s="24">
        <v>1765.1436767578125</v>
      </c>
    </row>
    <row r="9351" spans="1:8">
      <c r="A9351">
        <v>134</v>
      </c>
      <c r="B9351" t="s">
        <v>396</v>
      </c>
      <c r="C9351">
        <v>25</v>
      </c>
      <c r="D9351" s="24">
        <v>9334.2353515625</v>
      </c>
      <c r="E9351" s="24">
        <v>2707.119873046875</v>
      </c>
      <c r="F9351" s="24">
        <v>844.6279296875</v>
      </c>
      <c r="G9351" s="24">
        <v>1636.43798828125</v>
      </c>
      <c r="H9351" s="24">
        <v>867.31878662109375</v>
      </c>
    </row>
    <row r="9352" spans="1:8">
      <c r="A9352">
        <v>135</v>
      </c>
      <c r="B9352" t="s">
        <v>397</v>
      </c>
      <c r="C9352">
        <v>25</v>
      </c>
      <c r="D9352" s="24">
        <v>15576.1201171875</v>
      </c>
      <c r="E9352" s="24">
        <v>1784.6126708984375</v>
      </c>
      <c r="F9352" s="24">
        <v>1962.797607421875</v>
      </c>
      <c r="G9352" s="24">
        <v>1628.9039306640625</v>
      </c>
      <c r="H9352" s="24">
        <v>804.5439453125</v>
      </c>
    </row>
    <row r="9353" spans="1:8">
      <c r="A9353">
        <v>136</v>
      </c>
      <c r="B9353" t="s">
        <v>398</v>
      </c>
      <c r="C9353">
        <v>25</v>
      </c>
      <c r="D9353" s="24">
        <v>15966.4921875</v>
      </c>
      <c r="E9353" s="24">
        <v>3698.02880859375</v>
      </c>
      <c r="F9353" s="24">
        <v>2246.333984375</v>
      </c>
      <c r="G9353" s="24">
        <v>2668.6865234375</v>
      </c>
      <c r="H9353" s="24">
        <v>2146.393310546875</v>
      </c>
    </row>
    <row r="9354" spans="1:8">
      <c r="A9354">
        <v>137</v>
      </c>
      <c r="B9354" t="s">
        <v>399</v>
      </c>
      <c r="C9354">
        <v>25</v>
      </c>
      <c r="D9354" s="24">
        <v>5182.4833984375</v>
      </c>
      <c r="E9354" s="24">
        <v>1515.9224853515625</v>
      </c>
      <c r="F9354" s="24">
        <v>487.008544921875</v>
      </c>
      <c r="G9354" s="24">
        <v>229.43594360351562</v>
      </c>
      <c r="H9354" s="24">
        <v>183.054931640625</v>
      </c>
    </row>
    <row r="9355" spans="1:8">
      <c r="A9355">
        <v>138</v>
      </c>
      <c r="B9355" t="s">
        <v>400</v>
      </c>
      <c r="C9355">
        <v>25</v>
      </c>
      <c r="D9355" s="24">
        <v>4722.08349609375</v>
      </c>
      <c r="E9355" s="24">
        <v>1529.0118408203125</v>
      </c>
      <c r="F9355" s="24">
        <v>344.97869873046875</v>
      </c>
      <c r="G9355" s="24">
        <v>1278.3472900390625</v>
      </c>
      <c r="H9355" s="24">
        <v>560.758544921875</v>
      </c>
    </row>
    <row r="9356" spans="1:8">
      <c r="A9356">
        <v>139</v>
      </c>
      <c r="B9356" t="s">
        <v>401</v>
      </c>
      <c r="C9356">
        <v>25</v>
      </c>
      <c r="D9356" s="24">
        <v>12359.1923828125</v>
      </c>
      <c r="E9356" s="24">
        <v>2173.13037109375</v>
      </c>
      <c r="F9356" s="24">
        <v>1491.904052734375</v>
      </c>
      <c r="G9356" s="24">
        <v>1887.8692626953125</v>
      </c>
      <c r="H9356" s="24">
        <v>916.8175048828125</v>
      </c>
    </row>
    <row r="9357" spans="1:8">
      <c r="A9357">
        <v>140</v>
      </c>
      <c r="B9357" t="s">
        <v>402</v>
      </c>
      <c r="C9357">
        <v>25</v>
      </c>
      <c r="D9357" s="24">
        <v>4902.81787109375</v>
      </c>
      <c r="E9357" s="24">
        <v>1147.1109619140625</v>
      </c>
      <c r="F9357" s="24">
        <v>476.53143310546875</v>
      </c>
      <c r="G9357" s="24">
        <v>1218.5914306640625</v>
      </c>
      <c r="H9357" s="24">
        <v>593.6224365234375</v>
      </c>
    </row>
    <row r="9358" spans="1:8">
      <c r="A9358">
        <v>141</v>
      </c>
      <c r="B9358" t="s">
        <v>403</v>
      </c>
      <c r="C9358">
        <v>25</v>
      </c>
      <c r="D9358" s="24">
        <v>7368.40625</v>
      </c>
      <c r="E9358" s="24">
        <v>1208.947021484375</v>
      </c>
      <c r="F9358" s="24">
        <v>924.73114013671875</v>
      </c>
      <c r="G9358" s="24">
        <v>1508.9703369140625</v>
      </c>
      <c r="H9358" s="24">
        <v>766.66070556640625</v>
      </c>
    </row>
    <row r="9359" spans="1:8">
      <c r="A9359">
        <v>142</v>
      </c>
      <c r="B9359" t="s">
        <v>404</v>
      </c>
      <c r="C9359">
        <v>25</v>
      </c>
      <c r="D9359" s="24">
        <v>17680.3046875</v>
      </c>
      <c r="E9359" s="24">
        <v>3110.358642578125</v>
      </c>
      <c r="F9359" s="24">
        <v>1690.66455078125</v>
      </c>
      <c r="G9359" s="24">
        <v>1907.958984375</v>
      </c>
      <c r="H9359" s="24">
        <v>1107.031982421875</v>
      </c>
    </row>
    <row r="9360" spans="1:8">
      <c r="A9360">
        <v>143</v>
      </c>
      <c r="B9360" t="s">
        <v>405</v>
      </c>
      <c r="C9360">
        <v>25</v>
      </c>
      <c r="D9360" s="24">
        <v>2845.845458984375</v>
      </c>
      <c r="E9360" s="24">
        <v>475.42694091796875</v>
      </c>
      <c r="F9360" s="24">
        <v>-31.420267105102539</v>
      </c>
      <c r="G9360" s="24">
        <v>240.61370849609375</v>
      </c>
      <c r="H9360" s="24">
        <v>155.96205139160156</v>
      </c>
    </row>
    <row r="9361" spans="1:8">
      <c r="A9361">
        <v>144</v>
      </c>
      <c r="B9361" t="s">
        <v>406</v>
      </c>
      <c r="C9361">
        <v>25</v>
      </c>
      <c r="D9361" s="24">
        <v>1843.04833984375</v>
      </c>
      <c r="E9361" s="24">
        <v>800.923828125</v>
      </c>
      <c r="F9361" s="24">
        <v>243.03192138671875</v>
      </c>
      <c r="G9361" s="24">
        <v>528.21319580078125</v>
      </c>
      <c r="H9361" s="24">
        <v>447.8409423828125</v>
      </c>
    </row>
    <row r="9362" spans="1:8">
      <c r="A9362">
        <v>145</v>
      </c>
      <c r="B9362" t="s">
        <v>407</v>
      </c>
      <c r="C9362">
        <v>25</v>
      </c>
      <c r="D9362" s="24">
        <v>12371.654296875</v>
      </c>
      <c r="E9362" s="24">
        <v>1816.2847900390625</v>
      </c>
      <c r="F9362" s="24">
        <v>1267.570068359375</v>
      </c>
      <c r="G9362" s="24">
        <v>1662.0018310546875</v>
      </c>
      <c r="H9362" s="24">
        <v>675.56878662109375</v>
      </c>
    </row>
    <row r="9363" spans="1:8">
      <c r="A9363">
        <v>146</v>
      </c>
      <c r="B9363" t="s">
        <v>408</v>
      </c>
      <c r="C9363">
        <v>25</v>
      </c>
      <c r="D9363" s="24">
        <v>14344.9130859375</v>
      </c>
      <c r="E9363" s="24">
        <v>2039.3856201171875</v>
      </c>
      <c r="F9363" s="24">
        <v>819.8992919921875</v>
      </c>
      <c r="G9363" s="24">
        <v>1266.6717529296875</v>
      </c>
      <c r="H9363" s="24">
        <v>651.37371826171875</v>
      </c>
    </row>
    <row r="9364" spans="1:8">
      <c r="A9364">
        <v>147</v>
      </c>
      <c r="B9364" t="s">
        <v>409</v>
      </c>
      <c r="C9364">
        <v>25</v>
      </c>
      <c r="D9364" s="24">
        <v>7488.375</v>
      </c>
      <c r="E9364" s="24">
        <v>1558.3165283203125</v>
      </c>
      <c r="F9364" s="24">
        <v>814.5281982421875</v>
      </c>
      <c r="G9364" s="24">
        <v>928.31201171875</v>
      </c>
      <c r="H9364" s="24">
        <v>410.891845703125</v>
      </c>
    </row>
    <row r="9365" spans="1:8">
      <c r="A9365">
        <v>148</v>
      </c>
      <c r="B9365" t="s">
        <v>410</v>
      </c>
      <c r="C9365">
        <v>25</v>
      </c>
      <c r="D9365" s="24">
        <v>9556.5185546875</v>
      </c>
      <c r="E9365" s="24">
        <v>1367.393798828125</v>
      </c>
      <c r="F9365" s="24">
        <v>911.44427490234375</v>
      </c>
      <c r="G9365" s="24">
        <v>2185.8583984375</v>
      </c>
      <c r="H9365" s="24">
        <v>543.36944580078125</v>
      </c>
    </row>
    <row r="9366" spans="1:8">
      <c r="A9366">
        <v>149</v>
      </c>
      <c r="B9366" t="s">
        <v>411</v>
      </c>
      <c r="C9366">
        <v>25</v>
      </c>
      <c r="D9366" s="24">
        <v>30520.64453125</v>
      </c>
      <c r="E9366" s="24">
        <v>5061.93310546875</v>
      </c>
      <c r="F9366" s="24">
        <v>4069.351806640625</v>
      </c>
      <c r="G9366" s="24">
        <v>2916.251708984375</v>
      </c>
      <c r="H9366" s="24">
        <v>2050.79736328125</v>
      </c>
    </row>
    <row r="9367" spans="1:8">
      <c r="A9367">
        <v>150</v>
      </c>
      <c r="B9367" t="s">
        <v>412</v>
      </c>
      <c r="C9367">
        <v>25</v>
      </c>
      <c r="D9367" s="24">
        <v>10885.826171875</v>
      </c>
      <c r="E9367" s="24">
        <v>2096.77783203125</v>
      </c>
      <c r="F9367" s="24">
        <v>1113.6951904296875</v>
      </c>
      <c r="G9367" s="24">
        <v>1139.24072265625</v>
      </c>
      <c r="H9367" s="24">
        <v>352.7747802734375</v>
      </c>
    </row>
    <row r="9368" spans="1:8">
      <c r="A9368">
        <v>151</v>
      </c>
      <c r="B9368" t="s">
        <v>413</v>
      </c>
      <c r="C9368">
        <v>25</v>
      </c>
      <c r="D9368" s="24">
        <v>7898.20263671875</v>
      </c>
      <c r="E9368" s="24">
        <v>1234.663818359375</v>
      </c>
      <c r="F9368" s="24">
        <v>999.64697265625</v>
      </c>
      <c r="G9368" s="24">
        <v>1110.5849609375</v>
      </c>
      <c r="H9368" s="24">
        <v>611.713623046875</v>
      </c>
    </row>
    <row r="9369" spans="1:8">
      <c r="A9369">
        <v>152</v>
      </c>
      <c r="B9369" t="s">
        <v>414</v>
      </c>
      <c r="C9369">
        <v>25</v>
      </c>
      <c r="D9369" s="24">
        <v>6944.248046875</v>
      </c>
      <c r="E9369" s="24">
        <v>1127.5169677734375</v>
      </c>
      <c r="F9369" s="24">
        <v>951.57403564453125</v>
      </c>
      <c r="G9369" s="24">
        <v>1939.0240478515625</v>
      </c>
      <c r="H9369" s="24">
        <v>1351.902587890625</v>
      </c>
    </row>
    <row r="9370" spans="1:8">
      <c r="A9370">
        <v>153</v>
      </c>
      <c r="B9370" t="s">
        <v>415</v>
      </c>
      <c r="C9370">
        <v>25</v>
      </c>
      <c r="D9370" s="24">
        <v>4157.81640625</v>
      </c>
      <c r="E9370" s="24">
        <v>657.37158203125</v>
      </c>
      <c r="F9370" s="24">
        <v>688.6402587890625</v>
      </c>
      <c r="G9370" s="24">
        <v>1408.0101318359375</v>
      </c>
      <c r="H9370" s="24">
        <v>449.0347900390625</v>
      </c>
    </row>
    <row r="9371" spans="1:8">
      <c r="A9371">
        <v>154</v>
      </c>
      <c r="B9371" t="s">
        <v>416</v>
      </c>
      <c r="C9371">
        <v>25</v>
      </c>
      <c r="D9371" s="24">
        <v>2549.765380859375</v>
      </c>
      <c r="E9371" s="24">
        <v>1066.93017578125</v>
      </c>
      <c r="F9371" s="24">
        <v>709.5252685546875</v>
      </c>
      <c r="G9371" s="24">
        <v>709.39715576171875</v>
      </c>
      <c r="H9371" s="24">
        <v>42.290164947509766</v>
      </c>
    </row>
    <row r="9372" spans="1:8">
      <c r="A9372">
        <v>155</v>
      </c>
      <c r="B9372" t="s">
        <v>417</v>
      </c>
      <c r="C9372">
        <v>25</v>
      </c>
      <c r="D9372" s="24">
        <v>8562.93359375</v>
      </c>
      <c r="E9372" s="24">
        <v>861.5338134765625</v>
      </c>
      <c r="F9372" s="24">
        <v>832.62103271484375</v>
      </c>
      <c r="G9372" s="24">
        <v>1057.582275390625</v>
      </c>
      <c r="H9372" s="24">
        <v>678.76043701171875</v>
      </c>
    </row>
    <row r="9373" spans="1:8">
      <c r="A9373">
        <v>156</v>
      </c>
      <c r="B9373" t="s">
        <v>418</v>
      </c>
      <c r="C9373">
        <v>25</v>
      </c>
      <c r="D9373" s="24">
        <v>7766.38232421875</v>
      </c>
      <c r="E9373" s="24">
        <v>1678.6273193359375</v>
      </c>
      <c r="F9373" s="24">
        <v>757.9024658203125</v>
      </c>
      <c r="G9373" s="24">
        <v>297.00234985351562</v>
      </c>
      <c r="H9373" s="24">
        <v>601.691650390625</v>
      </c>
    </row>
    <row r="9374" spans="1:8">
      <c r="A9374">
        <v>157</v>
      </c>
      <c r="B9374" t="s">
        <v>419</v>
      </c>
      <c r="C9374">
        <v>25</v>
      </c>
      <c r="D9374" s="24">
        <v>4089.24072265625</v>
      </c>
      <c r="E9374" s="24">
        <v>712.5325927734375</v>
      </c>
      <c r="F9374" s="24">
        <v>74.748710632324219</v>
      </c>
      <c r="G9374" s="24">
        <v>576.07342529296875</v>
      </c>
      <c r="H9374" s="24">
        <v>-441.98443603515625</v>
      </c>
    </row>
    <row r="9375" spans="1:8">
      <c r="A9375">
        <v>158</v>
      </c>
      <c r="B9375" t="s">
        <v>420</v>
      </c>
      <c r="C9375">
        <v>25</v>
      </c>
      <c r="D9375" s="24">
        <v>4235.48681640625</v>
      </c>
      <c r="E9375" s="24">
        <v>809.443359375</v>
      </c>
      <c r="F9375" s="24">
        <v>754.68865966796875</v>
      </c>
      <c r="G9375" s="24">
        <v>553.53350830078125</v>
      </c>
      <c r="H9375" s="24">
        <v>640.73724365234375</v>
      </c>
    </row>
    <row r="9376" spans="1:8">
      <c r="A9376">
        <v>159</v>
      </c>
      <c r="B9376" t="s">
        <v>421</v>
      </c>
      <c r="C9376">
        <v>25</v>
      </c>
      <c r="D9376" s="24">
        <v>17142.39453125</v>
      </c>
      <c r="E9376" s="24">
        <v>6624.06103515625</v>
      </c>
      <c r="F9376" s="24">
        <v>3392.037841796875</v>
      </c>
      <c r="G9376" s="24">
        <v>2203.57470703125</v>
      </c>
      <c r="H9376" s="24">
        <v>1534.9608154296875</v>
      </c>
    </row>
    <row r="9377" spans="1:8">
      <c r="A9377">
        <v>160</v>
      </c>
      <c r="B9377" t="s">
        <v>422</v>
      </c>
      <c r="C9377">
        <v>25</v>
      </c>
      <c r="D9377" s="24">
        <v>20733.037109375</v>
      </c>
      <c r="E9377" s="24">
        <v>4530.228515625</v>
      </c>
      <c r="F9377" s="24">
        <v>1920.4649658203125</v>
      </c>
      <c r="G9377" s="24">
        <v>4917.86474609375</v>
      </c>
      <c r="H9377" s="24">
        <v>2268.043212890625</v>
      </c>
    </row>
    <row r="9378" spans="1:8">
      <c r="A9378">
        <v>161</v>
      </c>
      <c r="B9378" t="s">
        <v>423</v>
      </c>
      <c r="C9378">
        <v>25</v>
      </c>
      <c r="D9378" s="24">
        <v>13535.7978515625</v>
      </c>
      <c r="E9378" s="24">
        <v>1690.7760009765625</v>
      </c>
      <c r="F9378" s="24">
        <v>1184.1728515625</v>
      </c>
      <c r="G9378" s="24">
        <v>1391.4727783203125</v>
      </c>
      <c r="H9378" s="24">
        <v>1470.9599609375</v>
      </c>
    </row>
    <row r="9379" spans="1:8">
      <c r="A9379">
        <v>162</v>
      </c>
      <c r="B9379" t="s">
        <v>424</v>
      </c>
      <c r="C9379">
        <v>25</v>
      </c>
      <c r="D9379" s="24">
        <v>7014.89892578125</v>
      </c>
      <c r="E9379" s="24">
        <v>1490.926513671875</v>
      </c>
      <c r="F9379" s="24">
        <v>1033.5933837890625</v>
      </c>
      <c r="G9379" s="24">
        <v>338.3909912109375</v>
      </c>
      <c r="H9379" s="24">
        <v>-68.5858154296875</v>
      </c>
    </row>
    <row r="9380" spans="1:8">
      <c r="A9380">
        <v>163</v>
      </c>
      <c r="B9380" t="s">
        <v>425</v>
      </c>
      <c r="C9380">
        <v>25</v>
      </c>
      <c r="D9380" s="24">
        <v>10774.8212890625</v>
      </c>
      <c r="E9380" s="24">
        <v>2087.948974609375</v>
      </c>
      <c r="F9380" s="24">
        <v>1149.77880859375</v>
      </c>
      <c r="G9380" s="24">
        <v>1373.691650390625</v>
      </c>
      <c r="H9380" s="24">
        <v>160.86396789550781</v>
      </c>
    </row>
    <row r="9381" spans="1:8">
      <c r="A9381">
        <v>164</v>
      </c>
      <c r="B9381" t="s">
        <v>426</v>
      </c>
      <c r="C9381">
        <v>25</v>
      </c>
      <c r="D9381" s="24">
        <v>9670.533203125</v>
      </c>
      <c r="E9381" s="24">
        <v>1688.4898681640625</v>
      </c>
      <c r="F9381" s="24">
        <v>1054.802978515625</v>
      </c>
      <c r="G9381" s="24">
        <v>1295.6976318359375</v>
      </c>
      <c r="H9381" s="24">
        <v>702.4609375</v>
      </c>
    </row>
    <row r="9382" spans="1:8">
      <c r="A9382">
        <v>165</v>
      </c>
      <c r="B9382" t="s">
        <v>427</v>
      </c>
      <c r="C9382">
        <v>25</v>
      </c>
      <c r="D9382" s="24">
        <v>3061.452392578125</v>
      </c>
      <c r="E9382" s="24">
        <v>521.5384521484375</v>
      </c>
      <c r="F9382" s="24">
        <v>26.725662231445312</v>
      </c>
      <c r="G9382" s="24">
        <v>1062.36669921875</v>
      </c>
      <c r="H9382" s="24">
        <v>522.21368408203125</v>
      </c>
    </row>
    <row r="9383" spans="1:8">
      <c r="A9383">
        <v>166</v>
      </c>
      <c r="B9383" t="s">
        <v>428</v>
      </c>
      <c r="C9383">
        <v>25</v>
      </c>
      <c r="D9383" s="24">
        <v>1827.89794921875</v>
      </c>
      <c r="E9383" s="24">
        <v>357.33901977539062</v>
      </c>
      <c r="F9383" s="24">
        <v>180.85595703125</v>
      </c>
      <c r="G9383" s="24">
        <v>670.78839111328125</v>
      </c>
      <c r="H9383" s="24">
        <v>313.02484130859375</v>
      </c>
    </row>
    <row r="9384" spans="1:8">
      <c r="A9384">
        <v>167</v>
      </c>
      <c r="B9384" t="s">
        <v>429</v>
      </c>
      <c r="C9384">
        <v>25</v>
      </c>
      <c r="D9384" s="24">
        <v>12506.3994140625</v>
      </c>
      <c r="E9384" s="24">
        <v>1645.536376953125</v>
      </c>
      <c r="F9384" s="24">
        <v>1034.083984375</v>
      </c>
      <c r="G9384" s="24">
        <v>1039.7279052734375</v>
      </c>
      <c r="H9384" s="24">
        <v>403.53399658203125</v>
      </c>
    </row>
    <row r="9385" spans="1:8">
      <c r="A9385">
        <v>168</v>
      </c>
      <c r="B9385" t="s">
        <v>430</v>
      </c>
      <c r="C9385">
        <v>25</v>
      </c>
      <c r="D9385" s="24">
        <v>2270.7080078125</v>
      </c>
      <c r="E9385" s="24">
        <v>569.25872802734375</v>
      </c>
      <c r="F9385" s="24">
        <v>532.76739501953125</v>
      </c>
      <c r="G9385" s="24">
        <v>846.77960205078125</v>
      </c>
      <c r="H9385" s="24">
        <v>335.0009765625</v>
      </c>
    </row>
    <row r="9386" spans="1:8">
      <c r="A9386">
        <v>169</v>
      </c>
      <c r="B9386" t="s">
        <v>431</v>
      </c>
      <c r="C9386">
        <v>25</v>
      </c>
      <c r="D9386" s="24">
        <v>13728.30078125</v>
      </c>
      <c r="E9386" s="24">
        <v>2023.25830078125</v>
      </c>
      <c r="F9386" s="24">
        <v>1036.1429443359375</v>
      </c>
      <c r="G9386" s="24">
        <v>1635.9249267578125</v>
      </c>
      <c r="H9386" s="24">
        <v>703.6162109375</v>
      </c>
    </row>
    <row r="9387" spans="1:8">
      <c r="A9387">
        <v>170</v>
      </c>
      <c r="B9387" t="s">
        <v>432</v>
      </c>
      <c r="C9387">
        <v>25</v>
      </c>
      <c r="D9387" s="24">
        <v>6696.94482421875</v>
      </c>
      <c r="E9387" s="24">
        <v>894.0936279296875</v>
      </c>
      <c r="F9387" s="24">
        <v>846.14556884765625</v>
      </c>
      <c r="G9387" s="24">
        <v>1111.829345703125</v>
      </c>
      <c r="H9387" s="24">
        <v>541.26959228515625</v>
      </c>
    </row>
    <row r="9388" spans="1:8">
      <c r="A9388">
        <v>171</v>
      </c>
      <c r="B9388" t="s">
        <v>433</v>
      </c>
      <c r="C9388">
        <v>25</v>
      </c>
      <c r="D9388" s="24">
        <v>10212.6416015625</v>
      </c>
      <c r="E9388" s="24">
        <v>1585.2493896484375</v>
      </c>
      <c r="F9388" s="24">
        <v>1163.3328857421875</v>
      </c>
      <c r="G9388" s="24">
        <v>1352.2318115234375</v>
      </c>
      <c r="H9388" s="24">
        <v>716.0728759765625</v>
      </c>
    </row>
    <row r="9389" spans="1:8">
      <c r="A9389">
        <v>172</v>
      </c>
      <c r="B9389" t="s">
        <v>434</v>
      </c>
      <c r="C9389">
        <v>25</v>
      </c>
      <c r="D9389" s="24">
        <v>13349.14453125</v>
      </c>
      <c r="E9389" s="24">
        <v>2720.492919921875</v>
      </c>
      <c r="F9389" s="24">
        <v>5152.15185546875</v>
      </c>
      <c r="G9389" s="24">
        <v>10862.755859375</v>
      </c>
      <c r="H9389" s="24">
        <v>256.22198486328125</v>
      </c>
    </row>
    <row r="9390" spans="1:8">
      <c r="A9390">
        <v>173</v>
      </c>
      <c r="B9390" t="s">
        <v>435</v>
      </c>
      <c r="C9390">
        <v>25</v>
      </c>
      <c r="D9390" s="24">
        <v>32250.541015625</v>
      </c>
      <c r="E9390" s="24">
        <v>4638.71826171875</v>
      </c>
      <c r="F9390" s="24">
        <v>2733.269775390625</v>
      </c>
      <c r="G9390" s="24">
        <v>3256.3935546875</v>
      </c>
      <c r="H9390" s="24">
        <v>1657.0899658203125</v>
      </c>
    </row>
    <row r="9391" spans="1:8">
      <c r="A9391">
        <v>174</v>
      </c>
      <c r="B9391" t="s">
        <v>436</v>
      </c>
      <c r="C9391">
        <v>25</v>
      </c>
      <c r="D9391" s="24">
        <v>4518.22509765625</v>
      </c>
      <c r="E9391" s="24">
        <v>607.1959228515625</v>
      </c>
      <c r="F9391" s="24">
        <v>797.36590576171875</v>
      </c>
      <c r="G9391" s="24">
        <v>911.1494140625</v>
      </c>
      <c r="H9391" s="24">
        <v>866.649658203125</v>
      </c>
    </row>
    <row r="9392" spans="1:8">
      <c r="A9392">
        <v>175</v>
      </c>
      <c r="B9392" t="s">
        <v>437</v>
      </c>
      <c r="C9392">
        <v>25</v>
      </c>
      <c r="D9392" s="24">
        <v>9819.21484375</v>
      </c>
      <c r="E9392" s="24">
        <v>1273.138427734375</v>
      </c>
      <c r="F9392" s="24">
        <v>938.66400146484375</v>
      </c>
      <c r="G9392" s="24">
        <v>1342.70556640625</v>
      </c>
      <c r="H9392" s="24">
        <v>1205.227783203125</v>
      </c>
    </row>
    <row r="9393" spans="1:8">
      <c r="A9393">
        <v>176</v>
      </c>
      <c r="B9393" t="s">
        <v>438</v>
      </c>
      <c r="C9393">
        <v>25</v>
      </c>
      <c r="D9393" s="24">
        <v>5844.63037109375</v>
      </c>
      <c r="E9393" s="24">
        <v>924.4462890625</v>
      </c>
      <c r="F9393" s="24">
        <v>438.98641967773438</v>
      </c>
      <c r="G9393" s="24">
        <v>1512.122802734375</v>
      </c>
      <c r="H9393" s="24">
        <v>3293.899169921875</v>
      </c>
    </row>
    <row r="9394" spans="1:8">
      <c r="A9394">
        <v>177</v>
      </c>
      <c r="B9394" t="s">
        <v>439</v>
      </c>
      <c r="C9394">
        <v>25</v>
      </c>
      <c r="D9394" s="24">
        <v>10597.384765625</v>
      </c>
      <c r="E9394" s="24">
        <v>1713.87109375</v>
      </c>
      <c r="F9394" s="24">
        <v>540.15313720703125</v>
      </c>
      <c r="G9394" s="24">
        <v>1351.3922119140625</v>
      </c>
      <c r="H9394" s="24">
        <v>1123.828369140625</v>
      </c>
    </row>
    <row r="9395" spans="1:8">
      <c r="A9395">
        <v>178</v>
      </c>
      <c r="B9395" t="s">
        <v>440</v>
      </c>
      <c r="C9395">
        <v>25</v>
      </c>
      <c r="D9395" s="24">
        <v>12764.62890625</v>
      </c>
      <c r="E9395" s="24">
        <v>2593.297119140625</v>
      </c>
      <c r="F9395" s="24">
        <v>1610.2913818359375</v>
      </c>
      <c r="G9395" s="24">
        <v>1618.09814453125</v>
      </c>
      <c r="H9395" s="24">
        <v>1952.309814453125</v>
      </c>
    </row>
    <row r="9396" spans="1:8">
      <c r="A9396">
        <v>179</v>
      </c>
      <c r="B9396" t="s">
        <v>441</v>
      </c>
      <c r="C9396">
        <v>25</v>
      </c>
      <c r="D9396" s="24">
        <v>8927.279296875</v>
      </c>
      <c r="E9396" s="24">
        <v>1369.7078857421875</v>
      </c>
      <c r="F9396" s="24">
        <v>680.7462158203125</v>
      </c>
      <c r="G9396" s="24">
        <v>1120.2401123046875</v>
      </c>
      <c r="H9396" s="24">
        <v>418.51666259765625</v>
      </c>
    </row>
    <row r="9397" spans="1:8">
      <c r="A9397">
        <v>180</v>
      </c>
      <c r="B9397" t="s">
        <v>442</v>
      </c>
      <c r="C9397">
        <v>25</v>
      </c>
      <c r="D9397" s="24">
        <v>3635.195556640625</v>
      </c>
      <c r="E9397" s="24">
        <v>270.23455810546875</v>
      </c>
      <c r="F9397" s="24">
        <v>26.868930816650391</v>
      </c>
      <c r="G9397" s="24">
        <v>592.51007080078125</v>
      </c>
      <c r="H9397" s="24">
        <v>397.14617919921875</v>
      </c>
    </row>
    <row r="9398" spans="1:8">
      <c r="A9398">
        <v>181</v>
      </c>
      <c r="B9398" t="s">
        <v>443</v>
      </c>
      <c r="C9398">
        <v>25</v>
      </c>
      <c r="D9398" s="24">
        <v>8545.5126953125</v>
      </c>
      <c r="E9398" s="24">
        <v>1162.2587890625</v>
      </c>
      <c r="F9398" s="24">
        <v>802.26690673828125</v>
      </c>
      <c r="G9398" s="24">
        <v>1555.81689453125</v>
      </c>
      <c r="H9398" s="24">
        <v>2838.36376953125</v>
      </c>
    </row>
    <row r="9399" spans="1:8">
      <c r="A9399">
        <v>182</v>
      </c>
      <c r="B9399" t="s">
        <v>444</v>
      </c>
      <c r="C9399">
        <v>25</v>
      </c>
      <c r="D9399" s="24">
        <v>6939.48583984375</v>
      </c>
      <c r="E9399" s="24">
        <v>1147.9310302734375</v>
      </c>
      <c r="F9399" s="24">
        <v>1083.5849609375</v>
      </c>
      <c r="G9399" s="24">
        <v>993.23419189453125</v>
      </c>
      <c r="H9399" s="24">
        <v>1727.0863037109375</v>
      </c>
    </row>
    <row r="9400" spans="1:8">
      <c r="A9400">
        <v>183</v>
      </c>
      <c r="B9400" t="s">
        <v>445</v>
      </c>
      <c r="C9400">
        <v>25</v>
      </c>
      <c r="D9400" s="24">
        <v>9851.552734375</v>
      </c>
      <c r="E9400" s="24">
        <v>1978.271728515625</v>
      </c>
      <c r="F9400" s="24">
        <v>1838.3306884765625</v>
      </c>
      <c r="G9400" s="24">
        <v>1124.2864990234375</v>
      </c>
      <c r="H9400" s="24">
        <v>1527.849853515625</v>
      </c>
    </row>
    <row r="9401" spans="1:8">
      <c r="A9401">
        <v>184</v>
      </c>
      <c r="B9401" t="s">
        <v>446</v>
      </c>
      <c r="C9401">
        <v>25</v>
      </c>
      <c r="D9401" s="24">
        <v>13131.4716796875</v>
      </c>
      <c r="E9401" s="24">
        <v>2004.6505126953125</v>
      </c>
      <c r="F9401" s="24">
        <v>1657.3692626953125</v>
      </c>
      <c r="G9401" s="24">
        <v>1761.4638671875</v>
      </c>
      <c r="H9401" s="24">
        <v>401.25775146484375</v>
      </c>
    </row>
    <row r="9402" spans="1:8">
      <c r="A9402">
        <v>185</v>
      </c>
      <c r="B9402" t="s">
        <v>447</v>
      </c>
      <c r="C9402">
        <v>25</v>
      </c>
      <c r="D9402" s="24">
        <v>11399.900390625</v>
      </c>
      <c r="E9402" s="24">
        <v>1999.46923828125</v>
      </c>
      <c r="F9402" s="24">
        <v>1025.269287109375</v>
      </c>
      <c r="G9402" s="24">
        <v>1357.18994140625</v>
      </c>
      <c r="H9402" s="24">
        <v>581.56268310546875</v>
      </c>
    </row>
    <row r="9403" spans="1:8">
      <c r="A9403">
        <v>186</v>
      </c>
      <c r="B9403" t="s">
        <v>448</v>
      </c>
      <c r="C9403">
        <v>25</v>
      </c>
      <c r="D9403" s="24">
        <v>9384.916015625</v>
      </c>
      <c r="E9403" s="24">
        <v>1837.1165771484375</v>
      </c>
      <c r="F9403" s="24">
        <v>1624.7034912109375</v>
      </c>
      <c r="G9403" s="24">
        <v>1485.7119140625</v>
      </c>
      <c r="H9403" s="24">
        <v>354.7606201171875</v>
      </c>
    </row>
    <row r="9404" spans="1:8">
      <c r="A9404">
        <v>187</v>
      </c>
      <c r="B9404" t="s">
        <v>449</v>
      </c>
      <c r="C9404">
        <v>25</v>
      </c>
      <c r="D9404" s="24">
        <v>8338.447265625</v>
      </c>
      <c r="E9404" s="24">
        <v>1227.37158203125</v>
      </c>
      <c r="F9404" s="24">
        <v>1071.6181640625</v>
      </c>
      <c r="G9404" s="24">
        <v>1301.98388671875</v>
      </c>
      <c r="H9404" s="24">
        <v>832.2117919921875</v>
      </c>
    </row>
    <row r="9405" spans="1:8">
      <c r="A9405">
        <v>188</v>
      </c>
      <c r="B9405" t="s">
        <v>450</v>
      </c>
      <c r="C9405">
        <v>25</v>
      </c>
      <c r="D9405" s="24">
        <v>6956.39599609375</v>
      </c>
      <c r="E9405" s="24">
        <v>805.345458984375</v>
      </c>
      <c r="F9405" s="24">
        <v>146.82676696777344</v>
      </c>
      <c r="G9405" s="24">
        <v>1538.094482421875</v>
      </c>
      <c r="H9405" s="24">
        <v>4337.556640625</v>
      </c>
    </row>
    <row r="9406" spans="1:8">
      <c r="A9406">
        <v>189</v>
      </c>
      <c r="B9406" t="s">
        <v>451</v>
      </c>
      <c r="C9406">
        <v>25</v>
      </c>
      <c r="D9406" s="24">
        <v>31618.83203125</v>
      </c>
      <c r="E9406" s="24">
        <v>5466.7275390625</v>
      </c>
      <c r="F9406" s="24">
        <v>3720.114990234375</v>
      </c>
      <c r="G9406" s="24">
        <v>4811.0595703125</v>
      </c>
      <c r="H9406" s="24">
        <v>2753.77880859375</v>
      </c>
    </row>
    <row r="9407" spans="1:8">
      <c r="A9407">
        <v>190</v>
      </c>
      <c r="B9407" t="s">
        <v>452</v>
      </c>
      <c r="C9407">
        <v>25</v>
      </c>
      <c r="D9407" s="24">
        <v>5344.08251953125</v>
      </c>
      <c r="E9407" s="24">
        <v>372.47747802734375</v>
      </c>
      <c r="F9407" s="24">
        <v>281.669677734375</v>
      </c>
      <c r="G9407" s="24">
        <v>761.1805419921875</v>
      </c>
      <c r="H9407" s="24">
        <v>603.15447998046875</v>
      </c>
    </row>
    <row r="9408" spans="1:8">
      <c r="A9408">
        <v>191</v>
      </c>
      <c r="B9408" t="s">
        <v>453</v>
      </c>
      <c r="C9408">
        <v>25</v>
      </c>
      <c r="D9408" s="24">
        <v>2641.114013671875</v>
      </c>
      <c r="E9408" s="24">
        <v>939.90753173828125</v>
      </c>
      <c r="F9408" s="24">
        <v>224.96629333496094</v>
      </c>
      <c r="G9408" s="24">
        <v>925.5562744140625</v>
      </c>
      <c r="H9408" s="24">
        <v>206.38973999023438</v>
      </c>
    </row>
    <row r="9409" spans="1:8">
      <c r="A9409">
        <v>192</v>
      </c>
      <c r="B9409" t="s">
        <v>454</v>
      </c>
      <c r="C9409">
        <v>25</v>
      </c>
      <c r="D9409" s="24">
        <v>3992.802001953125</v>
      </c>
      <c r="E9409" s="24">
        <v>874.8236083984375</v>
      </c>
      <c r="F9409" s="24">
        <v>543.42022705078125</v>
      </c>
      <c r="G9409" s="24">
        <v>689.780029296875</v>
      </c>
      <c r="H9409" s="24">
        <v>380.92251586914062</v>
      </c>
    </row>
    <row r="9410" spans="1:8">
      <c r="A9410">
        <v>193</v>
      </c>
      <c r="B9410" t="s">
        <v>455</v>
      </c>
      <c r="C9410">
        <v>25</v>
      </c>
      <c r="D9410" s="24">
        <v>10910.1533203125</v>
      </c>
      <c r="E9410" s="24">
        <v>1491.7213134765625</v>
      </c>
      <c r="F9410" s="24">
        <v>1101.99658203125</v>
      </c>
      <c r="G9410" s="24">
        <v>1788.5908203125</v>
      </c>
      <c r="H9410" s="24">
        <v>534.55133056640625</v>
      </c>
    </row>
    <row r="9411" spans="1:8">
      <c r="A9411">
        <v>194</v>
      </c>
      <c r="B9411" t="s">
        <v>456</v>
      </c>
      <c r="C9411">
        <v>25</v>
      </c>
      <c r="D9411" s="24">
        <v>23611.87890625</v>
      </c>
      <c r="E9411" s="24">
        <v>3329.487060546875</v>
      </c>
      <c r="F9411" s="24">
        <v>1620.48193359375</v>
      </c>
      <c r="G9411" s="24">
        <v>2408.000244140625</v>
      </c>
      <c r="H9411" s="24">
        <v>1304.5625</v>
      </c>
    </row>
    <row r="9412" spans="1:8">
      <c r="A9412">
        <v>195</v>
      </c>
      <c r="B9412" t="s">
        <v>457</v>
      </c>
      <c r="C9412">
        <v>25</v>
      </c>
      <c r="D9412" s="24">
        <v>33720.421875</v>
      </c>
      <c r="E9412" s="24">
        <v>4029.486083984375</v>
      </c>
      <c r="F9412" s="24">
        <v>1843.2188720703125</v>
      </c>
      <c r="G9412" s="24">
        <v>2000.4498291015625</v>
      </c>
      <c r="H9412" s="24">
        <v>802.81536865234375</v>
      </c>
    </row>
    <row r="9413" spans="1:8">
      <c r="A9413">
        <v>196</v>
      </c>
      <c r="B9413" t="s">
        <v>458</v>
      </c>
      <c r="C9413">
        <v>25</v>
      </c>
      <c r="D9413" s="24">
        <v>8846.107421875</v>
      </c>
      <c r="E9413" s="24">
        <v>1891.497314453125</v>
      </c>
      <c r="F9413" s="24">
        <v>772.76629638671875</v>
      </c>
      <c r="G9413" s="24">
        <v>1190.5626220703125</v>
      </c>
      <c r="H9413" s="24">
        <v>863.79022216796875</v>
      </c>
    </row>
    <row r="9414" spans="1:8">
      <c r="A9414">
        <v>197</v>
      </c>
      <c r="B9414" t="s">
        <v>459</v>
      </c>
      <c r="C9414">
        <v>25</v>
      </c>
      <c r="D9414" s="24">
        <v>9831.5947265625</v>
      </c>
      <c r="E9414" s="24">
        <v>1440.3116455078125</v>
      </c>
      <c r="F9414" s="24">
        <v>1072.542236328125</v>
      </c>
      <c r="G9414" s="24">
        <v>1184.548095703125</v>
      </c>
      <c r="H9414" s="24">
        <v>977.4215087890625</v>
      </c>
    </row>
    <row r="9415" spans="1:8">
      <c r="A9415">
        <v>198</v>
      </c>
      <c r="B9415" t="s">
        <v>460</v>
      </c>
      <c r="C9415">
        <v>25</v>
      </c>
      <c r="D9415" s="24">
        <v>16067.9287109375</v>
      </c>
      <c r="E9415" s="24">
        <v>1615.63623046875</v>
      </c>
      <c r="F9415" s="24">
        <v>649.1298828125</v>
      </c>
      <c r="G9415" s="24">
        <v>957.49176025390625</v>
      </c>
      <c r="H9415" s="24">
        <v>790.29168701171875</v>
      </c>
    </row>
    <row r="9416" spans="1:8">
      <c r="A9416">
        <v>199</v>
      </c>
      <c r="B9416" t="s">
        <v>461</v>
      </c>
      <c r="C9416">
        <v>25</v>
      </c>
      <c r="D9416" s="24">
        <v>5706.412109375</v>
      </c>
      <c r="E9416" s="24">
        <v>1002.5068969726562</v>
      </c>
      <c r="F9416" s="24">
        <v>561.2396240234375</v>
      </c>
      <c r="G9416" s="24">
        <v>1071.5665283203125</v>
      </c>
      <c r="H9416" s="24">
        <v>460.9915771484375</v>
      </c>
    </row>
    <row r="9417" spans="1:8">
      <c r="A9417">
        <v>200</v>
      </c>
      <c r="B9417" t="s">
        <v>462</v>
      </c>
      <c r="C9417">
        <v>25</v>
      </c>
      <c r="D9417" s="24">
        <v>6789.7099609375</v>
      </c>
      <c r="E9417" s="24">
        <v>1494.2374267578125</v>
      </c>
      <c r="F9417" s="24">
        <v>1264.473388671875</v>
      </c>
      <c r="G9417" s="24">
        <v>1754.3397216796875</v>
      </c>
      <c r="H9417" s="24">
        <v>1172.817626953125</v>
      </c>
    </row>
    <row r="9418" spans="1:8">
      <c r="A9418">
        <v>201</v>
      </c>
      <c r="B9418" t="s">
        <v>463</v>
      </c>
      <c r="C9418">
        <v>25</v>
      </c>
      <c r="D9418" s="24">
        <v>9864.1552734375</v>
      </c>
      <c r="E9418" s="24">
        <v>1451.0103759765625</v>
      </c>
      <c r="F9418" s="24">
        <v>1044.002685546875</v>
      </c>
      <c r="G9418" s="24">
        <v>1251.30419921875</v>
      </c>
      <c r="H9418" s="24">
        <v>1074.4757080078125</v>
      </c>
    </row>
    <row r="9419" spans="1:8">
      <c r="A9419">
        <v>202</v>
      </c>
      <c r="B9419" t="s">
        <v>464</v>
      </c>
      <c r="C9419">
        <v>25</v>
      </c>
      <c r="D9419" s="24">
        <v>6445.8701171875</v>
      </c>
      <c r="E9419" s="24">
        <v>508.1739501953125</v>
      </c>
      <c r="F9419" s="24">
        <v>774.0360107421875</v>
      </c>
      <c r="G9419" s="24">
        <v>1084.370849609375</v>
      </c>
      <c r="H9419" s="24">
        <v>894.25286865234375</v>
      </c>
    </row>
    <row r="9420" spans="1:8">
      <c r="A9420">
        <v>203</v>
      </c>
      <c r="B9420" t="s">
        <v>465</v>
      </c>
      <c r="C9420">
        <v>25</v>
      </c>
      <c r="D9420" s="24">
        <v>9506.173828125</v>
      </c>
      <c r="E9420" s="24">
        <v>1103.829345703125</v>
      </c>
      <c r="F9420" s="24">
        <v>241.31353759765625</v>
      </c>
      <c r="G9420" s="24">
        <v>1351.7403564453125</v>
      </c>
      <c r="H9420" s="24">
        <v>1753.9180908203125</v>
      </c>
    </row>
    <row r="9421" spans="1:8">
      <c r="A9421">
        <v>204</v>
      </c>
      <c r="B9421" t="s">
        <v>466</v>
      </c>
      <c r="C9421">
        <v>25</v>
      </c>
      <c r="D9421" s="24">
        <v>12580.68359375</v>
      </c>
      <c r="E9421" s="24">
        <v>2275.0537109375</v>
      </c>
      <c r="F9421" s="24">
        <v>1485.802001953125</v>
      </c>
      <c r="G9421" s="24">
        <v>1718.0174560546875</v>
      </c>
      <c r="H9421" s="24">
        <v>1258.4454345703125</v>
      </c>
    </row>
    <row r="9422" spans="1:8">
      <c r="A9422">
        <v>205</v>
      </c>
      <c r="B9422" t="s">
        <v>467</v>
      </c>
      <c r="C9422">
        <v>25</v>
      </c>
      <c r="D9422" s="24">
        <v>4292.66650390625</v>
      </c>
      <c r="E9422" s="24">
        <v>381.48727416992188</v>
      </c>
      <c r="F9422" s="24">
        <v>585.42437744140625</v>
      </c>
      <c r="G9422" s="24">
        <v>1235.461669921875</v>
      </c>
      <c r="H9422" s="24">
        <v>382.02401733398438</v>
      </c>
    </row>
    <row r="9423" spans="1:8">
      <c r="A9423">
        <v>206</v>
      </c>
      <c r="B9423" t="s">
        <v>468</v>
      </c>
      <c r="C9423">
        <v>25</v>
      </c>
      <c r="D9423" s="24">
        <v>6336.7177734375</v>
      </c>
      <c r="E9423" s="24">
        <v>1145.297607421875</v>
      </c>
      <c r="F9423" s="24">
        <v>527.0526123046875</v>
      </c>
      <c r="G9423" s="24">
        <v>160.47929382324219</v>
      </c>
      <c r="H9423" s="24">
        <v>409.19158935546875</v>
      </c>
    </row>
    <row r="9424" spans="1:8">
      <c r="A9424">
        <v>207</v>
      </c>
      <c r="B9424" t="s">
        <v>469</v>
      </c>
      <c r="C9424">
        <v>25</v>
      </c>
      <c r="D9424" s="24">
        <v>31250.43359375</v>
      </c>
      <c r="E9424" s="24">
        <v>6094.19091796875</v>
      </c>
      <c r="F9424" s="24">
        <v>3676.677490234375</v>
      </c>
      <c r="G9424" s="24">
        <v>4431.3505859375</v>
      </c>
      <c r="H9424" s="24">
        <v>3443.531005859375</v>
      </c>
    </row>
    <row r="9425" spans="1:8">
      <c r="A9425">
        <v>208</v>
      </c>
      <c r="B9425" t="s">
        <v>470</v>
      </c>
      <c r="C9425">
        <v>25</v>
      </c>
      <c r="D9425" s="24">
        <v>16924.16796875</v>
      </c>
      <c r="E9425" s="24">
        <v>2673.627197265625</v>
      </c>
      <c r="F9425" s="24">
        <v>1928.306884765625</v>
      </c>
      <c r="G9425" s="24">
        <v>2169.152099609375</v>
      </c>
      <c r="H9425" s="24">
        <v>2282.678955078125</v>
      </c>
    </row>
    <row r="9426" spans="1:8">
      <c r="A9426">
        <v>209</v>
      </c>
      <c r="B9426" t="s">
        <v>471</v>
      </c>
      <c r="C9426">
        <v>25</v>
      </c>
      <c r="D9426" s="24">
        <v>10540.4912109375</v>
      </c>
      <c r="E9426" s="24">
        <v>1681.46533203125</v>
      </c>
      <c r="F9426" s="24">
        <v>896.1243896484375</v>
      </c>
      <c r="G9426" s="24">
        <v>1218.3363037109375</v>
      </c>
      <c r="H9426" s="24">
        <v>308.8460693359375</v>
      </c>
    </row>
    <row r="9427" spans="1:8">
      <c r="A9427">
        <v>210</v>
      </c>
      <c r="B9427" t="s">
        <v>472</v>
      </c>
      <c r="C9427">
        <v>25</v>
      </c>
      <c r="D9427" s="24">
        <v>19643.044921875</v>
      </c>
      <c r="E9427" s="24">
        <v>2949.547119140625</v>
      </c>
      <c r="F9427" s="24">
        <v>1991.8544921875</v>
      </c>
      <c r="G9427" s="24">
        <v>2384.3486328125</v>
      </c>
      <c r="H9427" s="24">
        <v>841.32501220703125</v>
      </c>
    </row>
    <row r="9428" spans="1:8">
      <c r="A9428">
        <v>211</v>
      </c>
      <c r="B9428" t="s">
        <v>473</v>
      </c>
      <c r="C9428">
        <v>25</v>
      </c>
      <c r="D9428" s="24">
        <v>11511.8154296875</v>
      </c>
      <c r="E9428" s="24">
        <v>2145.69482421875</v>
      </c>
      <c r="F9428" s="24">
        <v>1355.8558349609375</v>
      </c>
      <c r="G9428" s="24">
        <v>1887.4840087890625</v>
      </c>
      <c r="H9428" s="24">
        <v>849.63568115234375</v>
      </c>
    </row>
    <row r="9429" spans="1:8">
      <c r="A9429">
        <v>212</v>
      </c>
      <c r="B9429" t="s">
        <v>474</v>
      </c>
      <c r="C9429">
        <v>25</v>
      </c>
      <c r="D9429" s="24">
        <v>6296.2333984375</v>
      </c>
      <c r="E9429" s="24">
        <v>636.04681396484375</v>
      </c>
      <c r="F9429" s="24">
        <v>655.38153076171875</v>
      </c>
      <c r="G9429" s="24">
        <v>968.00982666015625</v>
      </c>
      <c r="H9429" s="24">
        <v>777.6383056640625</v>
      </c>
    </row>
    <row r="9430" spans="1:8">
      <c r="A9430">
        <v>213</v>
      </c>
      <c r="B9430" t="s">
        <v>475</v>
      </c>
      <c r="C9430">
        <v>25</v>
      </c>
      <c r="D9430" s="24">
        <v>6542.05859375</v>
      </c>
      <c r="E9430" s="24">
        <v>1099.5762939453125</v>
      </c>
      <c r="F9430" s="24">
        <v>942.940185546875</v>
      </c>
      <c r="G9430" s="24">
        <v>954.303466796875</v>
      </c>
      <c r="H9430" s="24">
        <v>1158.369384765625</v>
      </c>
    </row>
    <row r="9431" spans="1:8">
      <c r="A9431">
        <v>214</v>
      </c>
      <c r="B9431" t="s">
        <v>476</v>
      </c>
      <c r="C9431">
        <v>25</v>
      </c>
      <c r="D9431" s="24">
        <v>2227.755615234375</v>
      </c>
      <c r="E9431" s="24">
        <v>702.2802734375</v>
      </c>
      <c r="F9431" s="24">
        <v>176.1624755859375</v>
      </c>
      <c r="G9431" s="24">
        <v>908.19818115234375</v>
      </c>
      <c r="H9431" s="24">
        <v>817.31768798828125</v>
      </c>
    </row>
    <row r="9432" spans="1:8">
      <c r="A9432">
        <v>215</v>
      </c>
      <c r="B9432" t="s">
        <v>477</v>
      </c>
      <c r="C9432">
        <v>25</v>
      </c>
      <c r="D9432" s="24">
        <v>3716.721923828125</v>
      </c>
      <c r="E9432" s="24">
        <v>586.5218505859375</v>
      </c>
      <c r="F9432" s="24">
        <v>-24.112611770629883</v>
      </c>
      <c r="G9432" s="24">
        <v>276.5159912109375</v>
      </c>
      <c r="H9432" s="24">
        <v>200.63815307617188</v>
      </c>
    </row>
    <row r="9433" spans="1:8">
      <c r="A9433">
        <v>216</v>
      </c>
      <c r="B9433" t="s">
        <v>478</v>
      </c>
      <c r="C9433">
        <v>25</v>
      </c>
      <c r="D9433" s="24">
        <v>2806.39794921875</v>
      </c>
      <c r="E9433" s="24">
        <v>918.32672119140625</v>
      </c>
      <c r="F9433" s="24">
        <v>641.34185791015625</v>
      </c>
      <c r="G9433" s="24">
        <v>1207.3704833984375</v>
      </c>
      <c r="H9433" s="24">
        <v>623.86376953125</v>
      </c>
    </row>
    <row r="9434" spans="1:8">
      <c r="A9434">
        <v>217</v>
      </c>
      <c r="B9434" t="s">
        <v>479</v>
      </c>
      <c r="C9434">
        <v>25</v>
      </c>
      <c r="D9434" s="24">
        <v>6065.455078125</v>
      </c>
      <c r="E9434" s="24">
        <v>852.5211181640625</v>
      </c>
      <c r="F9434" s="24">
        <v>768.17047119140625</v>
      </c>
      <c r="G9434" s="24">
        <v>1224.7359619140625</v>
      </c>
      <c r="H9434" s="24">
        <v>719.38494873046875</v>
      </c>
    </row>
    <row r="9435" spans="1:8">
      <c r="A9435">
        <v>218</v>
      </c>
      <c r="B9435" t="s">
        <v>480</v>
      </c>
      <c r="C9435">
        <v>25</v>
      </c>
      <c r="D9435" s="24">
        <v>12317.4765625</v>
      </c>
      <c r="E9435" s="24">
        <v>2103.177734375</v>
      </c>
      <c r="F9435" s="24">
        <v>1422.9091796875</v>
      </c>
      <c r="G9435" s="24">
        <v>1663.8768310546875</v>
      </c>
      <c r="H9435" s="24">
        <v>615.59698486328125</v>
      </c>
    </row>
    <row r="9436" spans="1:8">
      <c r="A9436">
        <v>219</v>
      </c>
      <c r="B9436" t="s">
        <v>481</v>
      </c>
      <c r="C9436">
        <v>25</v>
      </c>
      <c r="D9436" s="24">
        <v>10001.5546875</v>
      </c>
      <c r="E9436" s="24">
        <v>1467.0531005859375</v>
      </c>
      <c r="F9436" s="24">
        <v>669.77801513671875</v>
      </c>
      <c r="G9436" s="24">
        <v>1371.4072265625</v>
      </c>
      <c r="H9436" s="24">
        <v>929.5941162109375</v>
      </c>
    </row>
    <row r="9437" spans="1:8">
      <c r="A9437">
        <v>220</v>
      </c>
      <c r="B9437" t="s">
        <v>482</v>
      </c>
      <c r="C9437">
        <v>25</v>
      </c>
      <c r="D9437" s="24">
        <v>12906.6728515625</v>
      </c>
      <c r="E9437" s="24">
        <v>1635.106689453125</v>
      </c>
      <c r="F9437" s="24">
        <v>1056.429443359375</v>
      </c>
      <c r="G9437" s="24">
        <v>1430.1641845703125</v>
      </c>
      <c r="H9437" s="24">
        <v>522.8262939453125</v>
      </c>
    </row>
    <row r="9438" spans="1:8">
      <c r="A9438">
        <v>221</v>
      </c>
      <c r="B9438" t="s">
        <v>483</v>
      </c>
      <c r="C9438">
        <v>25</v>
      </c>
      <c r="D9438" s="24">
        <v>5461.63232421875</v>
      </c>
      <c r="E9438" s="24">
        <v>1030.4971923828125</v>
      </c>
      <c r="F9438" s="24">
        <v>501.54974365234375</v>
      </c>
      <c r="G9438" s="24">
        <v>810.5220947265625</v>
      </c>
      <c r="H9438" s="24">
        <v>-2536.640380859375</v>
      </c>
    </row>
    <row r="9439" spans="1:8">
      <c r="A9439">
        <v>222</v>
      </c>
      <c r="B9439" t="s">
        <v>484</v>
      </c>
      <c r="C9439">
        <v>25</v>
      </c>
      <c r="D9439" s="24">
        <v>29890.91015625</v>
      </c>
      <c r="E9439" s="24">
        <v>4181.16015625</v>
      </c>
      <c r="F9439" s="24">
        <v>2809.75732421875</v>
      </c>
      <c r="G9439" s="24">
        <v>3535.097900390625</v>
      </c>
      <c r="H9439" s="24">
        <v>962.70074462890625</v>
      </c>
    </row>
    <row r="9440" spans="1:8">
      <c r="A9440">
        <v>223</v>
      </c>
      <c r="B9440" t="s">
        <v>485</v>
      </c>
      <c r="C9440">
        <v>25</v>
      </c>
      <c r="D9440" s="24">
        <v>12858.21875</v>
      </c>
      <c r="E9440" s="24">
        <v>2164.5517578125</v>
      </c>
      <c r="F9440" s="24">
        <v>2079.68310546875</v>
      </c>
      <c r="G9440" s="24">
        <v>2518.375</v>
      </c>
      <c r="H9440" s="24">
        <v>955.3311767578125</v>
      </c>
    </row>
    <row r="9441" spans="1:8">
      <c r="A9441">
        <v>224</v>
      </c>
      <c r="B9441" t="s">
        <v>486</v>
      </c>
      <c r="C9441">
        <v>25</v>
      </c>
      <c r="D9441" s="24">
        <v>15837.2158203125</v>
      </c>
      <c r="E9441" s="24">
        <v>2320.14892578125</v>
      </c>
      <c r="F9441" s="24">
        <v>1295.822021484375</v>
      </c>
      <c r="G9441" s="24">
        <v>1814.7606201171875</v>
      </c>
      <c r="H9441" s="24">
        <v>1644.5816650390625</v>
      </c>
    </row>
    <row r="9442" spans="1:8">
      <c r="A9442">
        <v>225</v>
      </c>
      <c r="B9442" t="s">
        <v>487</v>
      </c>
      <c r="C9442">
        <v>25</v>
      </c>
      <c r="D9442" s="24">
        <v>22374.12109375</v>
      </c>
      <c r="E9442" s="24">
        <v>3267.28564453125</v>
      </c>
      <c r="F9442" s="24">
        <v>2347.72900390625</v>
      </c>
      <c r="G9442" s="24">
        <v>1972.1578369140625</v>
      </c>
      <c r="H9442" s="24">
        <v>1608.9864501953125</v>
      </c>
    </row>
    <row r="9443" spans="1:8">
      <c r="A9443">
        <v>226</v>
      </c>
      <c r="B9443" t="s">
        <v>488</v>
      </c>
      <c r="C9443">
        <v>25</v>
      </c>
      <c r="D9443" s="24">
        <v>22335.970703125</v>
      </c>
      <c r="E9443" s="24">
        <v>2963.939208984375</v>
      </c>
      <c r="F9443" s="24">
        <v>2260.634033203125</v>
      </c>
      <c r="G9443" s="24">
        <v>1883.16796875</v>
      </c>
      <c r="H9443" s="24">
        <v>1906.529541015625</v>
      </c>
    </row>
    <row r="9444" spans="1:8">
      <c r="A9444">
        <v>227</v>
      </c>
      <c r="B9444" t="s">
        <v>489</v>
      </c>
      <c r="C9444">
        <v>25</v>
      </c>
      <c r="D9444" s="24">
        <v>11909.4189453125</v>
      </c>
      <c r="E9444" s="24">
        <v>1475.3441162109375</v>
      </c>
      <c r="F9444" s="24">
        <v>1267.3970947265625</v>
      </c>
      <c r="G9444" s="24">
        <v>356.50982666015625</v>
      </c>
      <c r="H9444" s="24">
        <v>218.71253967285156</v>
      </c>
    </row>
    <row r="9445" spans="1:8">
      <c r="A9445">
        <v>228</v>
      </c>
      <c r="B9445" t="s">
        <v>490</v>
      </c>
      <c r="C9445">
        <v>25</v>
      </c>
      <c r="D9445" s="24">
        <v>8295.6220703125</v>
      </c>
      <c r="E9445" s="24">
        <v>959.86749267578125</v>
      </c>
      <c r="F9445" s="24">
        <v>873.5601806640625</v>
      </c>
      <c r="G9445" s="24">
        <v>1280.72998046875</v>
      </c>
      <c r="H9445" s="24">
        <v>-1073.03759765625</v>
      </c>
    </row>
    <row r="9446" spans="1:8">
      <c r="A9446">
        <v>229</v>
      </c>
      <c r="B9446" t="s">
        <v>491</v>
      </c>
      <c r="C9446">
        <v>25</v>
      </c>
      <c r="D9446" s="24">
        <v>16374.1552734375</v>
      </c>
      <c r="E9446" s="24">
        <v>1380.2454833984375</v>
      </c>
      <c r="F9446" s="24">
        <v>1166.5362548828125</v>
      </c>
      <c r="G9446" s="24">
        <v>2440.69873046875</v>
      </c>
      <c r="H9446" s="24">
        <v>-703.0963134765625</v>
      </c>
    </row>
    <row r="9447" spans="1:8">
      <c r="A9447">
        <v>230</v>
      </c>
      <c r="B9447" t="s">
        <v>492</v>
      </c>
      <c r="C9447">
        <v>25</v>
      </c>
      <c r="D9447" s="24">
        <v>8790.216796875</v>
      </c>
      <c r="E9447" s="24">
        <v>1290.9295654296875</v>
      </c>
      <c r="F9447" s="24">
        <v>1142.782470703125</v>
      </c>
      <c r="G9447" s="24">
        <v>1104.167236328125</v>
      </c>
      <c r="H9447" s="24">
        <v>601.534912109375</v>
      </c>
    </row>
    <row r="9448" spans="1:8">
      <c r="A9448">
        <v>231</v>
      </c>
      <c r="B9448" t="s">
        <v>493</v>
      </c>
      <c r="C9448">
        <v>25</v>
      </c>
      <c r="D9448" s="24">
        <v>15911.9052734375</v>
      </c>
      <c r="E9448" s="24">
        <v>4259.560546875</v>
      </c>
      <c r="F9448" s="24">
        <v>1130.3194580078125</v>
      </c>
      <c r="G9448" s="24">
        <v>1690.7578125</v>
      </c>
      <c r="H9448" s="24">
        <v>500.31179809570312</v>
      </c>
    </row>
    <row r="9449" spans="1:8">
      <c r="A9449">
        <v>232</v>
      </c>
      <c r="B9449" t="s">
        <v>494</v>
      </c>
      <c r="C9449">
        <v>25</v>
      </c>
      <c r="D9449" s="24">
        <v>11392.94140625</v>
      </c>
      <c r="E9449" s="24">
        <v>2627.18603515625</v>
      </c>
      <c r="F9449" s="24">
        <v>2583.091796875</v>
      </c>
      <c r="G9449" s="24">
        <v>2585.162353515625</v>
      </c>
      <c r="H9449" s="24">
        <v>415.09857177734375</v>
      </c>
    </row>
    <row r="9450" spans="1:8">
      <c r="A9450">
        <v>233</v>
      </c>
      <c r="B9450" t="s">
        <v>495</v>
      </c>
      <c r="C9450">
        <v>25</v>
      </c>
      <c r="D9450" s="24">
        <v>2659.496826171875</v>
      </c>
      <c r="E9450" s="24">
        <v>463.3226318359375</v>
      </c>
      <c r="F9450" s="24">
        <v>585.42938232421875</v>
      </c>
      <c r="G9450" s="24">
        <v>691.88037109375</v>
      </c>
      <c r="H9450" s="24">
        <v>246.08273315429688</v>
      </c>
    </row>
    <row r="9451" spans="1:8">
      <c r="A9451">
        <v>234</v>
      </c>
      <c r="B9451" t="s">
        <v>496</v>
      </c>
      <c r="C9451">
        <v>25</v>
      </c>
      <c r="D9451" s="24">
        <v>8012.37451171875</v>
      </c>
      <c r="E9451" s="24">
        <v>951.04229736328125</v>
      </c>
      <c r="F9451" s="24">
        <v>592.3785400390625</v>
      </c>
      <c r="G9451" s="24">
        <v>1429.9517822265625</v>
      </c>
      <c r="H9451" s="24">
        <v>1333.531982421875</v>
      </c>
    </row>
    <row r="9452" spans="1:8">
      <c r="A9452">
        <v>235</v>
      </c>
      <c r="B9452" t="s">
        <v>497</v>
      </c>
      <c r="C9452">
        <v>25</v>
      </c>
      <c r="D9452" s="24">
        <v>13261.5986328125</v>
      </c>
      <c r="E9452" s="24">
        <v>2025.3092041015625</v>
      </c>
      <c r="F9452" s="24">
        <v>1944.0484619140625</v>
      </c>
      <c r="G9452" s="24">
        <v>1764.95556640625</v>
      </c>
      <c r="H9452" s="24">
        <v>1468.7603759765625</v>
      </c>
    </row>
    <row r="9453" spans="1:8">
      <c r="A9453">
        <v>236</v>
      </c>
      <c r="B9453" t="s">
        <v>498</v>
      </c>
      <c r="C9453">
        <v>25</v>
      </c>
      <c r="D9453" s="24">
        <v>10571.234375</v>
      </c>
      <c r="E9453" s="24">
        <v>1452.406982421875</v>
      </c>
      <c r="F9453" s="24">
        <v>869.28411865234375</v>
      </c>
      <c r="G9453" s="24">
        <v>1219.19482421875</v>
      </c>
      <c r="H9453" s="24">
        <v>363.0096435546875</v>
      </c>
    </row>
    <row r="9454" spans="1:8">
      <c r="A9454">
        <v>237</v>
      </c>
      <c r="B9454" t="s">
        <v>499</v>
      </c>
      <c r="C9454">
        <v>25</v>
      </c>
      <c r="D9454" s="24">
        <v>2560.6494140625</v>
      </c>
      <c r="E9454" s="24">
        <v>399.47283935546875</v>
      </c>
      <c r="F9454" s="24">
        <v>106.25694274902344</v>
      </c>
      <c r="G9454" s="24">
        <v>529.0111083984375</v>
      </c>
      <c r="H9454" s="24">
        <v>-194.15303039550781</v>
      </c>
    </row>
    <row r="9455" spans="1:8">
      <c r="A9455">
        <v>238</v>
      </c>
      <c r="B9455" t="s">
        <v>500</v>
      </c>
      <c r="C9455">
        <v>25</v>
      </c>
      <c r="D9455" s="24">
        <v>4507.6591796875</v>
      </c>
      <c r="E9455" s="24">
        <v>588.55816650390625</v>
      </c>
      <c r="F9455" s="24">
        <v>508.88681030273438</v>
      </c>
      <c r="G9455" s="24">
        <v>798.4652099609375</v>
      </c>
      <c r="H9455" s="24">
        <v>276.33578491210938</v>
      </c>
    </row>
    <row r="9456" spans="1:8">
      <c r="A9456">
        <v>239</v>
      </c>
      <c r="B9456" t="s">
        <v>501</v>
      </c>
      <c r="C9456">
        <v>25</v>
      </c>
      <c r="D9456" s="24">
        <v>2722.419677734375</v>
      </c>
      <c r="E9456" s="24">
        <v>90.714767456054688</v>
      </c>
      <c r="F9456" s="24">
        <v>122.36540222167969</v>
      </c>
      <c r="G9456" s="24">
        <v>942.38079833984375</v>
      </c>
      <c r="H9456" s="24">
        <v>202.71797180175781</v>
      </c>
    </row>
    <row r="9457" spans="1:8">
      <c r="A9457">
        <v>240</v>
      </c>
      <c r="B9457" t="s">
        <v>502</v>
      </c>
      <c r="C9457">
        <v>25</v>
      </c>
      <c r="D9457" s="24">
        <v>653.35699462890625</v>
      </c>
      <c r="E9457" s="24">
        <v>322.39898681640625</v>
      </c>
      <c r="F9457" s="24">
        <v>208.99089050292969</v>
      </c>
      <c r="G9457" s="24">
        <v>754.431640625</v>
      </c>
      <c r="H9457" s="24">
        <v>1593.262451171875</v>
      </c>
    </row>
    <row r="9458" spans="1:8">
      <c r="A9458">
        <v>241</v>
      </c>
      <c r="B9458" t="s">
        <v>503</v>
      </c>
      <c r="C9458">
        <v>25</v>
      </c>
      <c r="D9458" s="24">
        <v>15118.4638671875</v>
      </c>
      <c r="E9458" s="24">
        <v>2360.99951171875</v>
      </c>
      <c r="F9458" s="24">
        <v>1375.037109375</v>
      </c>
      <c r="G9458" s="24">
        <v>1751.2886962890625</v>
      </c>
      <c r="H9458" s="24">
        <v>1339.066162109375</v>
      </c>
    </row>
    <row r="9459" spans="1:8">
      <c r="A9459">
        <v>242</v>
      </c>
      <c r="B9459" t="s">
        <v>504</v>
      </c>
      <c r="C9459">
        <v>25</v>
      </c>
      <c r="D9459" s="24">
        <v>17594.45703125</v>
      </c>
      <c r="E9459" s="24">
        <v>2269.54443359375</v>
      </c>
      <c r="F9459" s="24">
        <v>931.26654052734375</v>
      </c>
      <c r="G9459" s="24">
        <v>1717.6175537109375</v>
      </c>
      <c r="H9459" s="24">
        <v>772.835693359375</v>
      </c>
    </row>
    <row r="9460" spans="1:8">
      <c r="A9460">
        <v>243</v>
      </c>
      <c r="B9460" t="s">
        <v>505</v>
      </c>
      <c r="C9460">
        <v>25</v>
      </c>
      <c r="D9460" s="24">
        <v>10490.34375</v>
      </c>
      <c r="E9460" s="24">
        <v>1550.181640625</v>
      </c>
      <c r="F9460" s="24">
        <v>1037.6654052734375</v>
      </c>
      <c r="G9460" s="24">
        <v>1356.454345703125</v>
      </c>
      <c r="H9460" s="24">
        <v>1059.5977783203125</v>
      </c>
    </row>
    <row r="9461" spans="1:8">
      <c r="A9461">
        <v>244</v>
      </c>
      <c r="B9461" t="s">
        <v>506</v>
      </c>
      <c r="C9461">
        <v>25</v>
      </c>
      <c r="D9461" s="24">
        <v>20934.490234375</v>
      </c>
      <c r="E9461" s="24">
        <v>3628.59228515625</v>
      </c>
      <c r="F9461" s="24">
        <v>1753.8519287109375</v>
      </c>
      <c r="G9461" s="24">
        <v>2275.74169921875</v>
      </c>
      <c r="H9461" s="24">
        <v>1122.5318603515625</v>
      </c>
    </row>
    <row r="9462" spans="1:8">
      <c r="A9462">
        <v>245</v>
      </c>
      <c r="B9462" t="s">
        <v>507</v>
      </c>
      <c r="C9462">
        <v>25</v>
      </c>
      <c r="D9462" s="24">
        <v>7498.0185546875</v>
      </c>
      <c r="E9462" s="24">
        <v>1008.9464111328125</v>
      </c>
      <c r="F9462" s="24">
        <v>486.35983276367188</v>
      </c>
      <c r="G9462" s="24">
        <v>986.0372314453125</v>
      </c>
      <c r="H9462" s="24">
        <v>737.82421875</v>
      </c>
    </row>
    <row r="9463" spans="1:8">
      <c r="A9463">
        <v>246</v>
      </c>
      <c r="B9463" t="s">
        <v>508</v>
      </c>
      <c r="C9463">
        <v>25</v>
      </c>
      <c r="D9463" s="24">
        <v>10222.658203125</v>
      </c>
      <c r="E9463" s="24">
        <v>1431.8223876953125</v>
      </c>
      <c r="F9463" s="24">
        <v>-753.5047607421875</v>
      </c>
      <c r="G9463" s="24">
        <v>-3017.1015625</v>
      </c>
      <c r="H9463" s="24">
        <v>-548.061767578125</v>
      </c>
    </row>
    <row r="9464" spans="1:8">
      <c r="A9464">
        <v>247</v>
      </c>
      <c r="B9464" t="s">
        <v>509</v>
      </c>
      <c r="C9464">
        <v>25</v>
      </c>
      <c r="D9464" s="24">
        <v>9371.7890625</v>
      </c>
      <c r="E9464" s="24">
        <v>674.2020263671875</v>
      </c>
      <c r="F9464" s="24">
        <v>263.09326171875</v>
      </c>
      <c r="G9464" s="24">
        <v>674.324462890625</v>
      </c>
      <c r="H9464" s="24">
        <v>520.00811767578125</v>
      </c>
    </row>
    <row r="9465" spans="1:8">
      <c r="A9465">
        <v>248</v>
      </c>
      <c r="B9465" t="s">
        <v>510</v>
      </c>
      <c r="C9465">
        <v>25</v>
      </c>
      <c r="D9465" s="24">
        <v>19859.5390625</v>
      </c>
      <c r="E9465" s="24">
        <v>2851.640380859375</v>
      </c>
      <c r="F9465" s="24">
        <v>1782.472412109375</v>
      </c>
      <c r="G9465" s="24">
        <v>1815.003173828125</v>
      </c>
      <c r="H9465" s="24">
        <v>1338.2113037109375</v>
      </c>
    </row>
    <row r="9466" spans="1:8">
      <c r="A9466">
        <v>249</v>
      </c>
      <c r="B9466" t="s">
        <v>511</v>
      </c>
      <c r="C9466">
        <v>25</v>
      </c>
      <c r="D9466" s="24">
        <v>6634.66943359375</v>
      </c>
      <c r="E9466" s="24">
        <v>644.39996337890625</v>
      </c>
      <c r="F9466" s="24">
        <v>-86.346611022949219</v>
      </c>
      <c r="G9466" s="24">
        <v>987.7359619140625</v>
      </c>
      <c r="H9466" s="24">
        <v>496.56854248046875</v>
      </c>
    </row>
    <row r="9467" spans="1:8">
      <c r="A9467">
        <v>250</v>
      </c>
      <c r="B9467" t="s">
        <v>512</v>
      </c>
      <c r="C9467">
        <v>25</v>
      </c>
      <c r="D9467" s="24">
        <v>36404.37890625</v>
      </c>
      <c r="E9467" s="24">
        <v>4716.87451171875</v>
      </c>
      <c r="F9467" s="24">
        <v>3077.294677734375</v>
      </c>
      <c r="G9467" s="24">
        <v>4220.64697265625</v>
      </c>
      <c r="H9467" s="24">
        <v>2366.903564453125</v>
      </c>
    </row>
    <row r="9468" spans="1:8">
      <c r="A9468">
        <v>251</v>
      </c>
      <c r="B9468" t="s">
        <v>513</v>
      </c>
      <c r="C9468">
        <v>25</v>
      </c>
      <c r="D9468" s="24">
        <v>5282.8212890625</v>
      </c>
      <c r="E9468" s="24">
        <v>786.1390380859375</v>
      </c>
      <c r="F9468" s="24">
        <v>750.05218505859375</v>
      </c>
      <c r="G9468" s="24">
        <v>617.47528076171875</v>
      </c>
      <c r="H9468" s="24">
        <v>560.359375</v>
      </c>
    </row>
    <row r="9469" spans="1:8">
      <c r="A9469">
        <v>252</v>
      </c>
      <c r="B9469" t="s">
        <v>514</v>
      </c>
      <c r="C9469">
        <v>25</v>
      </c>
      <c r="D9469" s="24">
        <v>6874.76513671875</v>
      </c>
      <c r="E9469" s="24">
        <v>1664.1944580078125</v>
      </c>
      <c r="F9469" s="24">
        <v>1430.636474609375</v>
      </c>
      <c r="G9469" s="24">
        <v>1090.438232421875</v>
      </c>
      <c r="H9469" s="24">
        <v>1259.545654296875</v>
      </c>
    </row>
    <row r="9470" spans="1:8">
      <c r="A9470">
        <v>253</v>
      </c>
      <c r="B9470" t="s">
        <v>515</v>
      </c>
      <c r="C9470">
        <v>25</v>
      </c>
      <c r="D9470" s="24">
        <v>14931.7412109375</v>
      </c>
      <c r="E9470" s="24">
        <v>2684.505859375</v>
      </c>
      <c r="F9470" s="24">
        <v>2368.799560546875</v>
      </c>
      <c r="G9470" s="24">
        <v>3276.020751953125</v>
      </c>
      <c r="H9470" s="24">
        <v>1867.261474609375</v>
      </c>
    </row>
    <row r="9471" spans="1:8">
      <c r="A9471">
        <v>254</v>
      </c>
      <c r="B9471" t="s">
        <v>516</v>
      </c>
      <c r="C9471">
        <v>25</v>
      </c>
      <c r="D9471" s="24">
        <v>5361.48046875</v>
      </c>
      <c r="E9471" s="24">
        <v>728.4970703125</v>
      </c>
      <c r="F9471" s="24">
        <v>585.28363037109375</v>
      </c>
      <c r="G9471" s="24">
        <v>-19.786022186279297</v>
      </c>
      <c r="H9471" s="24">
        <v>479.41940307617188</v>
      </c>
    </row>
    <row r="9472" spans="1:8">
      <c r="A9472">
        <v>255</v>
      </c>
      <c r="B9472" t="s">
        <v>517</v>
      </c>
      <c r="C9472">
        <v>25</v>
      </c>
      <c r="D9472" s="24">
        <v>8573.2177734375</v>
      </c>
      <c r="E9472" s="24">
        <v>1292.7255859375</v>
      </c>
      <c r="F9472" s="24">
        <v>-491.94747924804688</v>
      </c>
      <c r="G9472" s="24">
        <v>-595.93536376953125</v>
      </c>
      <c r="H9472" s="24">
        <v>-1448.03466796875</v>
      </c>
    </row>
    <row r="9473" spans="1:8">
      <c r="A9473">
        <v>256</v>
      </c>
      <c r="B9473" t="s">
        <v>518</v>
      </c>
      <c r="C9473">
        <v>25</v>
      </c>
      <c r="D9473" s="24">
        <v>14399.771484375</v>
      </c>
      <c r="E9473" s="24">
        <v>2212.87646484375</v>
      </c>
      <c r="F9473" s="24">
        <v>1470.7342529296875</v>
      </c>
      <c r="G9473" s="24">
        <v>1160.191650390625</v>
      </c>
      <c r="H9473" s="24">
        <v>1809.5565185546875</v>
      </c>
    </row>
    <row r="9474" spans="1:8">
      <c r="A9474">
        <v>257</v>
      </c>
      <c r="B9474" t="s">
        <v>519</v>
      </c>
      <c r="C9474">
        <v>25</v>
      </c>
      <c r="D9474" s="24">
        <v>2709.718017578125</v>
      </c>
      <c r="E9474" s="24">
        <v>329.07037353515625</v>
      </c>
      <c r="F9474" s="24">
        <v>719.035888671875</v>
      </c>
      <c r="G9474" s="24">
        <v>333.13302612304688</v>
      </c>
      <c r="H9474" s="24">
        <v>1082.4072265625</v>
      </c>
    </row>
    <row r="9475" spans="1:8">
      <c r="A9475">
        <v>258</v>
      </c>
      <c r="B9475" t="s">
        <v>520</v>
      </c>
      <c r="C9475">
        <v>25</v>
      </c>
      <c r="D9475" s="24">
        <v>8307.04296875</v>
      </c>
      <c r="E9475" s="24">
        <v>1855.9442138671875</v>
      </c>
      <c r="F9475" s="24">
        <v>721.00323486328125</v>
      </c>
      <c r="G9475" s="24">
        <v>1616.12353515625</v>
      </c>
      <c r="H9475" s="24">
        <v>1058.073974609375</v>
      </c>
    </row>
    <row r="9476" spans="1:8">
      <c r="A9476">
        <v>259</v>
      </c>
      <c r="B9476" t="s">
        <v>521</v>
      </c>
      <c r="C9476">
        <v>25</v>
      </c>
      <c r="D9476" s="24">
        <v>3147.69189453125</v>
      </c>
      <c r="E9476" s="24">
        <v>106.91059875488281</v>
      </c>
      <c r="F9476" s="24">
        <v>478.145751953125</v>
      </c>
      <c r="G9476" s="24">
        <v>646.87774658203125</v>
      </c>
      <c r="H9476" s="24">
        <v>610.243408203125</v>
      </c>
    </row>
    <row r="9477" spans="1:8">
      <c r="A9477">
        <v>260</v>
      </c>
      <c r="B9477" t="s">
        <v>522</v>
      </c>
      <c r="C9477">
        <v>25</v>
      </c>
      <c r="D9477" s="24">
        <v>5486.68701171875</v>
      </c>
      <c r="E9477" s="24">
        <v>1035.569580078125</v>
      </c>
      <c r="F9477" s="24">
        <v>468.30850219726562</v>
      </c>
      <c r="G9477" s="24">
        <v>1173.981689453125</v>
      </c>
      <c r="H9477" s="24">
        <v>420.95269775390625</v>
      </c>
    </row>
    <row r="9478" spans="1:8">
      <c r="A9478">
        <v>261</v>
      </c>
      <c r="B9478" t="s">
        <v>523</v>
      </c>
      <c r="C9478">
        <v>25</v>
      </c>
      <c r="D9478" s="24">
        <v>-849.510498046875</v>
      </c>
      <c r="E9478" s="24">
        <v>-99.846717834472656</v>
      </c>
      <c r="F9478" s="24">
        <v>464.74920654296875</v>
      </c>
      <c r="G9478" s="24">
        <v>235.97975158691406</v>
      </c>
      <c r="H9478" s="24">
        <v>468.73907470703125</v>
      </c>
    </row>
    <row r="9479" spans="1:8">
      <c r="A9479">
        <v>262</v>
      </c>
      <c r="B9479" t="s">
        <v>524</v>
      </c>
      <c r="C9479">
        <v>25</v>
      </c>
      <c r="D9479" s="24">
        <v>2703.116455078125</v>
      </c>
      <c r="E9479" s="24">
        <v>566.41766357421875</v>
      </c>
      <c r="F9479" s="24">
        <v>351.53475952148438</v>
      </c>
      <c r="G9479" s="24">
        <v>510.70382690429688</v>
      </c>
      <c r="H9479" s="24">
        <v>177.0369873046875</v>
      </c>
    </row>
    <row r="9480" spans="1:8">
      <c r="A9480">
        <v>263</v>
      </c>
      <c r="B9480" t="s">
        <v>525</v>
      </c>
      <c r="C9480">
        <v>25</v>
      </c>
      <c r="D9480" s="24">
        <v>2258.791015625</v>
      </c>
      <c r="E9480" s="24">
        <v>242.86338806152344</v>
      </c>
      <c r="F9480" s="24">
        <v>413.28448486328125</v>
      </c>
      <c r="G9480" s="24">
        <v>187.76322937011719</v>
      </c>
      <c r="H9480" s="24">
        <v>231.97398376464844</v>
      </c>
    </row>
    <row r="9481" spans="1:8">
      <c r="A9481">
        <v>264</v>
      </c>
      <c r="B9481" t="s">
        <v>526</v>
      </c>
      <c r="C9481">
        <v>25</v>
      </c>
      <c r="D9481" s="24">
        <v>4555</v>
      </c>
      <c r="E9481" s="24">
        <v>952.8836669921875</v>
      </c>
      <c r="F9481" s="24">
        <v>680.39117431640625</v>
      </c>
      <c r="G9481" s="24">
        <v>948.88690185546875</v>
      </c>
      <c r="H9481" s="24">
        <v>-78.137664794921875</v>
      </c>
    </row>
    <row r="9482" spans="1:8">
      <c r="A9482">
        <v>265</v>
      </c>
      <c r="B9482" t="s">
        <v>527</v>
      </c>
      <c r="C9482">
        <v>25</v>
      </c>
      <c r="D9482" s="24">
        <v>21917.1796875</v>
      </c>
      <c r="E9482" s="24">
        <v>3044.299560546875</v>
      </c>
      <c r="F9482" s="24">
        <v>1509.6455078125</v>
      </c>
      <c r="G9482" s="24">
        <v>2255.5087890625</v>
      </c>
      <c r="H9482" s="24">
        <v>1051.0543212890625</v>
      </c>
    </row>
    <row r="9483" spans="1:8">
      <c r="A9483">
        <v>266</v>
      </c>
      <c r="B9483" t="s">
        <v>528</v>
      </c>
      <c r="C9483">
        <v>25</v>
      </c>
      <c r="D9483" s="24">
        <v>22111.7734375</v>
      </c>
      <c r="E9483" s="24">
        <v>3229.20361328125</v>
      </c>
      <c r="F9483" s="24">
        <v>1950.3179931640625</v>
      </c>
      <c r="G9483" s="24">
        <v>2448.36962890625</v>
      </c>
      <c r="H9483" s="24">
        <v>1174.3187255859375</v>
      </c>
    </row>
    <row r="9484" spans="1:8">
      <c r="A9484">
        <v>267</v>
      </c>
      <c r="B9484" t="s">
        <v>529</v>
      </c>
      <c r="C9484">
        <v>25</v>
      </c>
      <c r="D9484" s="24">
        <v>7631.42431640625</v>
      </c>
      <c r="E9484" s="24">
        <v>1254.7340087890625</v>
      </c>
      <c r="F9484" s="24">
        <v>659.35589599609375</v>
      </c>
      <c r="G9484" s="24">
        <v>1173.460205078125</v>
      </c>
      <c r="H9484" s="24">
        <v>878.171630859375</v>
      </c>
    </row>
    <row r="9485" spans="1:8">
      <c r="A9485">
        <v>268</v>
      </c>
      <c r="B9485" t="s">
        <v>530</v>
      </c>
      <c r="C9485">
        <v>25</v>
      </c>
      <c r="D9485" s="24">
        <v>14172.42578125</v>
      </c>
      <c r="E9485" s="24">
        <v>2245.2099609375</v>
      </c>
      <c r="F9485" s="24">
        <v>1892.8399658203125</v>
      </c>
      <c r="G9485" s="24">
        <v>1511.279296875</v>
      </c>
      <c r="H9485" s="24">
        <v>938.04962158203125</v>
      </c>
    </row>
    <row r="9486" spans="1:8">
      <c r="A9486">
        <v>269</v>
      </c>
      <c r="B9486" t="s">
        <v>531</v>
      </c>
      <c r="C9486">
        <v>25</v>
      </c>
      <c r="D9486" s="24">
        <v>3237.759765625</v>
      </c>
      <c r="E9486" s="24">
        <v>742.17755126953125</v>
      </c>
      <c r="F9486" s="24">
        <v>388.5159912109375</v>
      </c>
      <c r="G9486" s="24">
        <v>690.7706298828125</v>
      </c>
      <c r="H9486" s="24">
        <v>854.7021484375</v>
      </c>
    </row>
    <row r="9487" spans="1:8">
      <c r="A9487">
        <v>270</v>
      </c>
      <c r="B9487" t="s">
        <v>532</v>
      </c>
      <c r="C9487">
        <v>25</v>
      </c>
      <c r="D9487" s="24">
        <v>19858.66796875</v>
      </c>
      <c r="E9487" s="24">
        <v>3583.021728515625</v>
      </c>
      <c r="F9487" s="24">
        <v>1154.646484375</v>
      </c>
      <c r="G9487" s="24">
        <v>2747.173095703125</v>
      </c>
      <c r="H9487" s="24">
        <v>1094.206298828125</v>
      </c>
    </row>
    <row r="9488" spans="1:8">
      <c r="A9488">
        <v>271</v>
      </c>
      <c r="B9488" t="s">
        <v>533</v>
      </c>
      <c r="C9488">
        <v>25</v>
      </c>
      <c r="D9488" s="24">
        <v>15081.68359375</v>
      </c>
      <c r="E9488" s="24">
        <v>2373.756103515625</v>
      </c>
      <c r="F9488" s="24">
        <v>913.624755859375</v>
      </c>
      <c r="G9488" s="24">
        <v>1085.6689453125</v>
      </c>
      <c r="H9488" s="24">
        <v>823.67169189453125</v>
      </c>
    </row>
    <row r="9489" spans="1:8">
      <c r="A9489">
        <v>272</v>
      </c>
      <c r="B9489" t="s">
        <v>534</v>
      </c>
      <c r="C9489">
        <v>25</v>
      </c>
      <c r="D9489" s="24">
        <v>12478.197265625</v>
      </c>
      <c r="E9489" s="24">
        <v>1921.7628173828125</v>
      </c>
      <c r="F9489" s="24">
        <v>1286.638427734375</v>
      </c>
      <c r="G9489" s="24">
        <v>1867.9671630859375</v>
      </c>
      <c r="H9489" s="24">
        <v>661.785888671875</v>
      </c>
    </row>
    <row r="9490" spans="1:8">
      <c r="A9490">
        <v>273</v>
      </c>
      <c r="B9490" t="s">
        <v>535</v>
      </c>
      <c r="C9490">
        <v>25</v>
      </c>
      <c r="D9490" s="24">
        <v>14927.01953125</v>
      </c>
      <c r="E9490" s="24">
        <v>3388.71923828125</v>
      </c>
      <c r="F9490" s="24">
        <v>1987.0516357421875</v>
      </c>
      <c r="G9490" s="24">
        <v>1390.0357666015625</v>
      </c>
      <c r="H9490" s="24">
        <v>344.47756958007812</v>
      </c>
    </row>
    <row r="9491" spans="1:8">
      <c r="A9491">
        <v>274</v>
      </c>
      <c r="B9491" t="s">
        <v>536</v>
      </c>
      <c r="C9491">
        <v>25</v>
      </c>
      <c r="D9491" s="24">
        <v>7196.36181640625</v>
      </c>
      <c r="E9491" s="24">
        <v>1191.7259521484375</v>
      </c>
      <c r="F9491" s="24">
        <v>814.88128662109375</v>
      </c>
      <c r="G9491" s="24">
        <v>797.6578369140625</v>
      </c>
      <c r="H9491" s="24">
        <v>498.28317260742188</v>
      </c>
    </row>
    <row r="9492" spans="1:8">
      <c r="A9492">
        <v>275</v>
      </c>
      <c r="B9492" t="s">
        <v>537</v>
      </c>
      <c r="C9492">
        <v>25</v>
      </c>
      <c r="D9492" s="24">
        <v>3674.613037109375</v>
      </c>
      <c r="E9492" s="24">
        <v>701.53936767578125</v>
      </c>
      <c r="F9492" s="24">
        <v>672.42327880859375</v>
      </c>
      <c r="G9492" s="24">
        <v>490.806884765625</v>
      </c>
      <c r="H9492" s="24">
        <v>-135.42808532714844</v>
      </c>
    </row>
    <row r="9493" spans="1:8">
      <c r="A9493">
        <v>276</v>
      </c>
      <c r="B9493" t="s">
        <v>538</v>
      </c>
      <c r="C9493">
        <v>25</v>
      </c>
      <c r="D9493" s="24">
        <v>8793.7294921875</v>
      </c>
      <c r="E9493" s="24">
        <v>1598.637451171875</v>
      </c>
      <c r="F9493" s="24">
        <v>878.5513916015625</v>
      </c>
      <c r="G9493" s="24">
        <v>1137.9234619140625</v>
      </c>
      <c r="H9493" s="24">
        <v>902.2528076171875</v>
      </c>
    </row>
    <row r="9494" spans="1:8">
      <c r="A9494">
        <v>277</v>
      </c>
      <c r="B9494" t="s">
        <v>539</v>
      </c>
      <c r="C9494">
        <v>25</v>
      </c>
      <c r="D9494" s="24">
        <v>4357.21826171875</v>
      </c>
      <c r="E9494" s="24">
        <v>672.504150390625</v>
      </c>
      <c r="F9494" s="24">
        <v>351.12457275390625</v>
      </c>
      <c r="G9494" s="24">
        <v>694.6978759765625</v>
      </c>
      <c r="H9494" s="24">
        <v>-65.894569396972656</v>
      </c>
    </row>
    <row r="9495" spans="1:8">
      <c r="A9495">
        <v>278</v>
      </c>
      <c r="B9495" t="s">
        <v>540</v>
      </c>
      <c r="C9495">
        <v>25</v>
      </c>
      <c r="D9495" s="24">
        <v>8426.177734375</v>
      </c>
      <c r="E9495" s="24">
        <v>1124.7877197265625</v>
      </c>
      <c r="F9495" s="24">
        <v>1529.5115966796875</v>
      </c>
      <c r="G9495" s="24">
        <v>1337.0836181640625</v>
      </c>
      <c r="H9495" s="24">
        <v>1441.2208251953125</v>
      </c>
    </row>
    <row r="9496" spans="1:8">
      <c r="A9496">
        <v>279</v>
      </c>
      <c r="B9496" t="s">
        <v>541</v>
      </c>
      <c r="C9496">
        <v>25</v>
      </c>
      <c r="D9496" s="24">
        <v>9870.0966796875</v>
      </c>
      <c r="E9496" s="24">
        <v>2696.700927734375</v>
      </c>
      <c r="F9496" s="24">
        <v>1067.5880126953125</v>
      </c>
      <c r="G9496" s="24">
        <v>1691.1065673828125</v>
      </c>
      <c r="H9496" s="24">
        <v>1468.47265625</v>
      </c>
    </row>
    <row r="9497" spans="1:8">
      <c r="A9497">
        <v>280</v>
      </c>
      <c r="B9497" t="s">
        <v>542</v>
      </c>
      <c r="C9497">
        <v>25</v>
      </c>
      <c r="D9497" s="24">
        <v>16509.515625</v>
      </c>
      <c r="E9497" s="24">
        <v>4116.14111328125</v>
      </c>
      <c r="F9497" s="24">
        <v>2410.60302734375</v>
      </c>
      <c r="G9497" s="24">
        <v>2974.108642578125</v>
      </c>
      <c r="H9497" s="24">
        <v>1506.0364990234375</v>
      </c>
    </row>
    <row r="9498" spans="1:8">
      <c r="A9498">
        <v>281</v>
      </c>
      <c r="B9498" t="s">
        <v>543</v>
      </c>
      <c r="C9498">
        <v>25</v>
      </c>
      <c r="D9498" s="24">
        <v>5412.345703125</v>
      </c>
      <c r="E9498" s="24">
        <v>1364.082763671875</v>
      </c>
      <c r="F9498" s="24">
        <v>630.022216796875</v>
      </c>
      <c r="G9498" s="24">
        <v>1699.4200439453125</v>
      </c>
      <c r="H9498" s="24">
        <v>161.01527404785156</v>
      </c>
    </row>
    <row r="9499" spans="1:8">
      <c r="A9499">
        <v>282</v>
      </c>
      <c r="B9499" t="s">
        <v>544</v>
      </c>
      <c r="C9499">
        <v>25</v>
      </c>
      <c r="D9499" s="24">
        <v>15804.802734375</v>
      </c>
      <c r="E9499" s="24">
        <v>3151.6337890625</v>
      </c>
      <c r="F9499" s="24">
        <v>1973.7735595703125</v>
      </c>
      <c r="G9499" s="24">
        <v>2757.0009765625</v>
      </c>
      <c r="H9499" s="24">
        <v>3490.123779296875</v>
      </c>
    </row>
    <row r="9500" spans="1:8">
      <c r="A9500">
        <v>283</v>
      </c>
      <c r="B9500" t="s">
        <v>545</v>
      </c>
      <c r="C9500">
        <v>25</v>
      </c>
      <c r="D9500" s="24">
        <v>2269.67431640625</v>
      </c>
      <c r="E9500" s="24">
        <v>646.9713134765625</v>
      </c>
      <c r="F9500" s="24">
        <v>153.424072265625</v>
      </c>
      <c r="G9500" s="24">
        <v>402.84347534179688</v>
      </c>
      <c r="H9500" s="24">
        <v>378.0009765625</v>
      </c>
    </row>
    <row r="9501" spans="1:8">
      <c r="A9501">
        <v>284</v>
      </c>
      <c r="B9501" t="s">
        <v>546</v>
      </c>
      <c r="C9501">
        <v>25</v>
      </c>
      <c r="D9501" s="24">
        <v>6596.51318359375</v>
      </c>
      <c r="E9501" s="24">
        <v>1520.4547119140625</v>
      </c>
      <c r="F9501" s="24">
        <v>787.55657958984375</v>
      </c>
      <c r="G9501" s="24">
        <v>1141.94140625</v>
      </c>
      <c r="H9501" s="24">
        <v>984.97882080078125</v>
      </c>
    </row>
    <row r="9502" spans="1:8">
      <c r="A9502">
        <v>285</v>
      </c>
      <c r="B9502" t="s">
        <v>547</v>
      </c>
      <c r="C9502">
        <v>25</v>
      </c>
      <c r="D9502" s="24">
        <v>3434.364501953125</v>
      </c>
      <c r="E9502" s="24">
        <v>631.56927490234375</v>
      </c>
      <c r="F9502" s="24">
        <v>101.88948059082031</v>
      </c>
      <c r="G9502" s="24">
        <v>1407.6500244140625</v>
      </c>
      <c r="H9502" s="24">
        <v>1288.1875</v>
      </c>
    </row>
    <row r="9503" spans="1:8">
      <c r="A9503">
        <v>286</v>
      </c>
      <c r="B9503" t="s">
        <v>548</v>
      </c>
      <c r="C9503">
        <v>25</v>
      </c>
      <c r="D9503" s="24">
        <v>2428.713134765625</v>
      </c>
      <c r="E9503" s="24">
        <v>747.90594482421875</v>
      </c>
      <c r="F9503" s="24">
        <v>795.8289794921875</v>
      </c>
      <c r="G9503" s="24">
        <v>1088.7349853515625</v>
      </c>
      <c r="H9503" s="24">
        <v>1200.3101806640625</v>
      </c>
    </row>
    <row r="9504" spans="1:8">
      <c r="A9504">
        <v>287</v>
      </c>
      <c r="B9504" t="s">
        <v>549</v>
      </c>
      <c r="C9504">
        <v>25</v>
      </c>
      <c r="D9504" s="24">
        <v>2504.91064453125</v>
      </c>
      <c r="E9504" s="24">
        <v>795.930419921875</v>
      </c>
      <c r="F9504" s="24">
        <v>412.64688110351562</v>
      </c>
      <c r="G9504" s="24">
        <v>786.22735595703125</v>
      </c>
      <c r="H9504" s="24">
        <v>18.454647064208984</v>
      </c>
    </row>
    <row r="9505" spans="1:8">
      <c r="A9505">
        <v>288</v>
      </c>
      <c r="B9505" t="s">
        <v>550</v>
      </c>
      <c r="C9505">
        <v>25</v>
      </c>
      <c r="D9505" s="24">
        <v>9638.853515625</v>
      </c>
      <c r="E9505" s="24">
        <v>1966.3001708984375</v>
      </c>
      <c r="F9505" s="24">
        <v>1125.7445068359375</v>
      </c>
      <c r="G9505" s="24">
        <v>1463.5767822265625</v>
      </c>
      <c r="H9505" s="24">
        <v>688.24847412109375</v>
      </c>
    </row>
    <row r="9506" spans="1:8">
      <c r="A9506">
        <v>289</v>
      </c>
      <c r="B9506" t="s">
        <v>551</v>
      </c>
      <c r="C9506">
        <v>25</v>
      </c>
      <c r="D9506" s="24">
        <v>9420.6943359375</v>
      </c>
      <c r="E9506" s="24">
        <v>1117.5521240234375</v>
      </c>
      <c r="F9506" s="24">
        <v>756.360107421875</v>
      </c>
      <c r="G9506" s="24">
        <v>1734.3685302734375</v>
      </c>
      <c r="H9506" s="24">
        <v>796.011474609375</v>
      </c>
    </row>
    <row r="9507" spans="1:8">
      <c r="A9507">
        <v>290</v>
      </c>
      <c r="B9507" t="s">
        <v>552</v>
      </c>
      <c r="C9507">
        <v>25</v>
      </c>
      <c r="D9507" s="24">
        <v>8219.24609375</v>
      </c>
      <c r="E9507" s="24">
        <v>875.17327880859375</v>
      </c>
      <c r="F9507" s="24">
        <v>604.65643310546875</v>
      </c>
      <c r="G9507" s="24">
        <v>926.211181640625</v>
      </c>
      <c r="H9507" s="24">
        <v>760.2252197265625</v>
      </c>
    </row>
    <row r="9508" spans="1:8">
      <c r="A9508">
        <v>291</v>
      </c>
      <c r="B9508" t="s">
        <v>553</v>
      </c>
      <c r="C9508">
        <v>25</v>
      </c>
      <c r="D9508" s="24">
        <v>6303.65283203125</v>
      </c>
      <c r="E9508" s="24">
        <v>666.149658203125</v>
      </c>
      <c r="F9508" s="24">
        <v>883.20989990234375</v>
      </c>
      <c r="G9508" s="24">
        <v>1162.0313720703125</v>
      </c>
      <c r="H9508" s="24">
        <v>521.7552490234375</v>
      </c>
    </row>
    <row r="9509" spans="1:8">
      <c r="A9509">
        <v>292</v>
      </c>
      <c r="B9509" t="s">
        <v>554</v>
      </c>
      <c r="C9509">
        <v>25</v>
      </c>
      <c r="D9509" s="24">
        <v>18941.19140625</v>
      </c>
      <c r="E9509" s="24">
        <v>3274.661865234375</v>
      </c>
      <c r="F9509" s="24">
        <v>1858.0699462890625</v>
      </c>
      <c r="G9509" s="24">
        <v>2641.90478515625</v>
      </c>
      <c r="H9509" s="24">
        <v>1407.220458984375</v>
      </c>
    </row>
    <row r="9510" spans="1:8">
      <c r="A9510">
        <v>293</v>
      </c>
      <c r="B9510" t="s">
        <v>555</v>
      </c>
      <c r="C9510">
        <v>25</v>
      </c>
      <c r="D9510" s="24">
        <v>7288.32421875</v>
      </c>
      <c r="E9510" s="24">
        <v>1519.705810546875</v>
      </c>
      <c r="F9510" s="24">
        <v>359.70669555664062</v>
      </c>
      <c r="G9510" s="24">
        <v>585.6414794921875</v>
      </c>
      <c r="H9510" s="24">
        <v>64.713233947753906</v>
      </c>
    </row>
    <row r="9511" spans="1:8">
      <c r="A9511">
        <v>294</v>
      </c>
      <c r="B9511" t="s">
        <v>556</v>
      </c>
      <c r="C9511">
        <v>25</v>
      </c>
      <c r="D9511" s="24">
        <v>5314.40673828125</v>
      </c>
      <c r="E9511" s="24">
        <v>1232.226806640625</v>
      </c>
      <c r="F9511" s="24">
        <v>1005.1221313476562</v>
      </c>
      <c r="G9511" s="24">
        <v>1018.21533203125</v>
      </c>
      <c r="H9511" s="24">
        <v>623.04473876953125</v>
      </c>
    </row>
    <row r="9512" spans="1:8">
      <c r="A9512">
        <v>295</v>
      </c>
      <c r="B9512" t="s">
        <v>557</v>
      </c>
      <c r="C9512">
        <v>25</v>
      </c>
      <c r="D9512" s="24">
        <v>3149.24072265625</v>
      </c>
      <c r="E9512" s="24">
        <v>862.362548828125</v>
      </c>
      <c r="F9512" s="24">
        <v>326.71746826171875</v>
      </c>
      <c r="G9512" s="24">
        <v>854.67877197265625</v>
      </c>
      <c r="H9512" s="24">
        <v>714.2703857421875</v>
      </c>
    </row>
    <row r="9513" spans="1:8">
      <c r="A9513">
        <v>296</v>
      </c>
      <c r="B9513" t="s">
        <v>558</v>
      </c>
      <c r="C9513">
        <v>25</v>
      </c>
      <c r="D9513" s="24">
        <v>7704.17822265625</v>
      </c>
      <c r="E9513" s="24">
        <v>1246.010498046875</v>
      </c>
      <c r="F9513" s="24">
        <v>486.74624633789062</v>
      </c>
      <c r="G9513" s="24">
        <v>738.44915771484375</v>
      </c>
      <c r="H9513" s="24">
        <v>507.73239135742188</v>
      </c>
    </row>
    <row r="9514" spans="1:8">
      <c r="A9514">
        <v>297</v>
      </c>
      <c r="B9514" t="s">
        <v>559</v>
      </c>
      <c r="C9514">
        <v>25</v>
      </c>
      <c r="D9514" s="24">
        <v>3543.257568359375</v>
      </c>
      <c r="E9514" s="24">
        <v>717.239501953125</v>
      </c>
      <c r="F9514" s="24">
        <v>213.2318115234375</v>
      </c>
      <c r="G9514" s="24">
        <v>890.69476318359375</v>
      </c>
      <c r="H9514" s="24">
        <v>-35.655128479003906</v>
      </c>
    </row>
    <row r="9515" spans="1:8">
      <c r="A9515">
        <v>298</v>
      </c>
      <c r="B9515" t="s">
        <v>560</v>
      </c>
      <c r="C9515">
        <v>25</v>
      </c>
      <c r="D9515" s="24">
        <v>4343.15771484375</v>
      </c>
      <c r="E9515" s="24">
        <v>935.7137451171875</v>
      </c>
      <c r="F9515" s="24">
        <v>163.10394287109375</v>
      </c>
      <c r="G9515" s="24">
        <v>387.9962158203125</v>
      </c>
      <c r="H9515" s="24">
        <v>165.42282104492188</v>
      </c>
    </row>
    <row r="9516" spans="1:8">
      <c r="A9516">
        <v>299</v>
      </c>
      <c r="B9516" t="s">
        <v>561</v>
      </c>
      <c r="C9516">
        <v>25</v>
      </c>
      <c r="D9516" s="24">
        <v>2513.001220703125</v>
      </c>
      <c r="E9516" s="24">
        <v>606.6600341796875</v>
      </c>
      <c r="F9516" s="24">
        <v>44.479560852050781</v>
      </c>
      <c r="G9516" s="24">
        <v>619.32904052734375</v>
      </c>
      <c r="H9516" s="24">
        <v>308.863037109375</v>
      </c>
    </row>
    <row r="9517" spans="1:8">
      <c r="A9517">
        <v>300</v>
      </c>
      <c r="B9517" t="s">
        <v>562</v>
      </c>
      <c r="C9517">
        <v>25</v>
      </c>
      <c r="D9517" s="24">
        <v>5237.2724609375</v>
      </c>
      <c r="E9517" s="24">
        <v>699.1483154296875</v>
      </c>
      <c r="F9517" s="24">
        <v>409.0543212890625</v>
      </c>
      <c r="G9517" s="24">
        <v>998.1854248046875</v>
      </c>
      <c r="H9517" s="24">
        <v>1305.5526123046875</v>
      </c>
    </row>
    <row r="9518" spans="1:8">
      <c r="A9518">
        <v>301</v>
      </c>
      <c r="B9518" t="s">
        <v>563</v>
      </c>
      <c r="C9518">
        <v>25</v>
      </c>
      <c r="D9518" s="24">
        <v>2236.852783203125</v>
      </c>
      <c r="E9518" s="24">
        <v>542.1134033203125</v>
      </c>
      <c r="F9518" s="24">
        <v>279.86557006835938</v>
      </c>
      <c r="G9518" s="24">
        <v>255.62261962890625</v>
      </c>
      <c r="H9518" s="24">
        <v>626.70452880859375</v>
      </c>
    </row>
    <row r="9519" spans="1:8">
      <c r="A9519">
        <v>302</v>
      </c>
      <c r="B9519" t="s">
        <v>564</v>
      </c>
      <c r="C9519">
        <v>25</v>
      </c>
      <c r="D9519" s="24">
        <v>2227.737060546875</v>
      </c>
      <c r="E9519" s="24">
        <v>556.551513671875</v>
      </c>
      <c r="F9519" s="24">
        <v>815.43597412109375</v>
      </c>
      <c r="G9519" s="24">
        <v>758.43328857421875</v>
      </c>
      <c r="H9519" s="24">
        <v>-133.07832336425781</v>
      </c>
    </row>
    <row r="9520" spans="1:8">
      <c r="A9520">
        <v>303</v>
      </c>
      <c r="B9520" t="s">
        <v>565</v>
      </c>
      <c r="C9520">
        <v>25</v>
      </c>
      <c r="D9520" s="24">
        <v>1652.1685791015625</v>
      </c>
      <c r="E9520" s="24">
        <v>412.14642333984375</v>
      </c>
      <c r="F9520" s="24">
        <v>237.72996520996094</v>
      </c>
      <c r="G9520" s="24">
        <v>478.46047973632812</v>
      </c>
      <c r="H9520" s="24">
        <v>256.59136962890625</v>
      </c>
    </row>
    <row r="9521" spans="1:8">
      <c r="A9521">
        <v>304</v>
      </c>
      <c r="B9521" t="s">
        <v>566</v>
      </c>
      <c r="C9521">
        <v>25</v>
      </c>
      <c r="D9521" s="24">
        <v>1930.24755859375</v>
      </c>
      <c r="E9521" s="24">
        <v>794.90826416015625</v>
      </c>
      <c r="F9521" s="24">
        <v>302.52151489257812</v>
      </c>
      <c r="G9521" s="24">
        <v>628.8995361328125</v>
      </c>
      <c r="H9521" s="24">
        <v>846.4100341796875</v>
      </c>
    </row>
    <row r="9522" spans="1:8">
      <c r="A9522">
        <v>305</v>
      </c>
      <c r="B9522" t="s">
        <v>567</v>
      </c>
      <c r="C9522">
        <v>25</v>
      </c>
      <c r="D9522" s="24">
        <v>900.5155029296875</v>
      </c>
      <c r="E9522" s="24">
        <v>753.47222900390625</v>
      </c>
      <c r="F9522" s="24">
        <v>247.59651184082031</v>
      </c>
      <c r="G9522" s="24">
        <v>301.97714233398438</v>
      </c>
      <c r="H9522" s="24">
        <v>-301.35174560546875</v>
      </c>
    </row>
    <row r="9523" spans="1:8">
      <c r="A9523">
        <v>306</v>
      </c>
      <c r="B9523" t="s">
        <v>568</v>
      </c>
      <c r="C9523">
        <v>25</v>
      </c>
      <c r="D9523" s="24">
        <v>4134.2822265625</v>
      </c>
      <c r="E9523" s="24">
        <v>1046.3798828125</v>
      </c>
      <c r="F9523" s="24">
        <v>567.258056640625</v>
      </c>
      <c r="G9523" s="24">
        <v>1124.20703125</v>
      </c>
      <c r="H9523" s="24">
        <v>-194.1612548828125</v>
      </c>
    </row>
    <row r="9524" spans="1:8">
      <c r="A9524">
        <v>307</v>
      </c>
      <c r="B9524" t="s">
        <v>569</v>
      </c>
      <c r="C9524">
        <v>25</v>
      </c>
      <c r="D9524" s="24">
        <v>3943.4501953125</v>
      </c>
      <c r="E9524" s="24">
        <v>755.6666259765625</v>
      </c>
      <c r="F9524" s="24">
        <v>332.61865234375</v>
      </c>
      <c r="G9524" s="24">
        <v>634.1505126953125</v>
      </c>
      <c r="H9524" s="24">
        <v>746.70355224609375</v>
      </c>
    </row>
    <row r="9525" spans="1:8">
      <c r="A9525">
        <v>308</v>
      </c>
      <c r="B9525" t="s">
        <v>570</v>
      </c>
      <c r="C9525">
        <v>25</v>
      </c>
      <c r="D9525" s="24">
        <v>-284.52951049804688</v>
      </c>
      <c r="E9525" s="24">
        <v>334.6199951171875</v>
      </c>
      <c r="F9525" s="24">
        <v>204.23921203613281</v>
      </c>
      <c r="G9525" s="24">
        <v>1085.0386962890625</v>
      </c>
      <c r="H9525" s="24">
        <v>880.6343994140625</v>
      </c>
    </row>
    <row r="9526" spans="1:8">
      <c r="A9526">
        <v>309</v>
      </c>
      <c r="B9526" t="s">
        <v>571</v>
      </c>
      <c r="C9526">
        <v>25</v>
      </c>
      <c r="D9526" s="24">
        <v>2357.91796875</v>
      </c>
      <c r="E9526" s="24">
        <v>570.15771484375</v>
      </c>
      <c r="F9526" s="24">
        <v>846.17645263671875</v>
      </c>
      <c r="G9526" s="24">
        <v>870.91204833984375</v>
      </c>
      <c r="H9526" s="24">
        <v>343.77130126953125</v>
      </c>
    </row>
    <row r="9527" spans="1:8">
      <c r="A9527">
        <v>310</v>
      </c>
      <c r="B9527" t="s">
        <v>572</v>
      </c>
      <c r="C9527">
        <v>25</v>
      </c>
      <c r="D9527" s="24">
        <v>802.54718017578125</v>
      </c>
      <c r="E9527" s="24">
        <v>497.13034057617188</v>
      </c>
      <c r="F9527" s="24">
        <v>-9.2265281677246094</v>
      </c>
      <c r="G9527" s="24">
        <v>365.68331909179688</v>
      </c>
      <c r="H9527" s="24">
        <v>260.2034912109375</v>
      </c>
    </row>
    <row r="9528" spans="1:8">
      <c r="A9528">
        <v>311</v>
      </c>
      <c r="B9528" t="s">
        <v>573</v>
      </c>
      <c r="C9528">
        <v>25</v>
      </c>
      <c r="D9528" s="24">
        <v>4772.7685546875</v>
      </c>
      <c r="E9528" s="24">
        <v>686.03369140625</v>
      </c>
      <c r="F9528" s="24">
        <v>226.18174743652344</v>
      </c>
      <c r="G9528" s="24">
        <v>787.0582275390625</v>
      </c>
      <c r="H9528" s="24">
        <v>501.13668823242188</v>
      </c>
    </row>
    <row r="9529" spans="1:8">
      <c r="A9529">
        <v>312</v>
      </c>
      <c r="B9529" t="s">
        <v>574</v>
      </c>
      <c r="C9529">
        <v>25</v>
      </c>
      <c r="D9529" s="24">
        <v>6295.4423828125</v>
      </c>
      <c r="E9529" s="24">
        <v>1161.9757080078125</v>
      </c>
      <c r="F9529" s="24">
        <v>517.5465087890625</v>
      </c>
      <c r="G9529" s="24">
        <v>1619.8460693359375</v>
      </c>
      <c r="H9529" s="24">
        <v>914.55902099609375</v>
      </c>
    </row>
    <row r="9530" spans="1:8">
      <c r="A9530">
        <v>313</v>
      </c>
      <c r="B9530" t="s">
        <v>575</v>
      </c>
      <c r="C9530">
        <v>25</v>
      </c>
      <c r="D9530" s="24">
        <v>16907.009765625</v>
      </c>
      <c r="E9530" s="24">
        <v>2314.185791015625</v>
      </c>
      <c r="F9530" s="24">
        <v>1283.980224609375</v>
      </c>
      <c r="G9530" s="24">
        <v>2260.289794921875</v>
      </c>
      <c r="H9530" s="24">
        <v>1318.6060791015625</v>
      </c>
    </row>
    <row r="9531" spans="1:8">
      <c r="A9531">
        <v>314</v>
      </c>
      <c r="B9531" t="s">
        <v>576</v>
      </c>
      <c r="C9531">
        <v>25</v>
      </c>
      <c r="D9531" s="24">
        <v>13154.373046875</v>
      </c>
      <c r="E9531" s="24">
        <v>2002.3604736328125</v>
      </c>
      <c r="F9531" s="24">
        <v>638.83740234375</v>
      </c>
      <c r="G9531" s="24">
        <v>1544.4498291015625</v>
      </c>
      <c r="H9531" s="24">
        <v>741.06658935546875</v>
      </c>
    </row>
    <row r="9532" spans="1:8">
      <c r="A9532">
        <v>315</v>
      </c>
      <c r="B9532" t="s">
        <v>577</v>
      </c>
      <c r="C9532">
        <v>25</v>
      </c>
      <c r="D9532" s="24">
        <v>6561.3916015625</v>
      </c>
      <c r="E9532" s="24">
        <v>1037.8719482421875</v>
      </c>
      <c r="F9532" s="24">
        <v>658.2255859375</v>
      </c>
      <c r="G9532" s="24">
        <v>913.0703125</v>
      </c>
      <c r="H9532" s="24">
        <v>380.4447021484375</v>
      </c>
    </row>
    <row r="9533" spans="1:8">
      <c r="A9533">
        <v>316</v>
      </c>
      <c r="B9533" t="s">
        <v>578</v>
      </c>
      <c r="C9533">
        <v>25</v>
      </c>
      <c r="D9533" s="24">
        <v>7578.0732421875</v>
      </c>
      <c r="E9533" s="24">
        <v>1751.833251953125</v>
      </c>
      <c r="F9533" s="24">
        <v>731.23638916015625</v>
      </c>
      <c r="G9533" s="24">
        <v>709.8153076171875</v>
      </c>
      <c r="H9533" s="24">
        <v>459.45831298828125</v>
      </c>
    </row>
    <row r="9534" spans="1:8">
      <c r="A9534">
        <v>317</v>
      </c>
      <c r="B9534" t="s">
        <v>579</v>
      </c>
      <c r="C9534">
        <v>25</v>
      </c>
      <c r="D9534" s="24">
        <v>8154.53759765625</v>
      </c>
      <c r="E9534" s="24">
        <v>1375.4146728515625</v>
      </c>
      <c r="F9534" s="24">
        <v>661.5849609375</v>
      </c>
      <c r="G9534" s="24">
        <v>887.713134765625</v>
      </c>
      <c r="H9534" s="24">
        <v>414.18942260742188</v>
      </c>
    </row>
    <row r="9535" spans="1:8">
      <c r="A9535">
        <v>318</v>
      </c>
      <c r="B9535" t="s">
        <v>580</v>
      </c>
      <c r="C9535">
        <v>25</v>
      </c>
      <c r="D9535" s="24">
        <v>5401.8125</v>
      </c>
      <c r="E9535" s="24">
        <v>849.85284423828125</v>
      </c>
      <c r="F9535" s="24">
        <v>535.9097900390625</v>
      </c>
      <c r="G9535" s="24">
        <v>913.276611328125</v>
      </c>
      <c r="H9535" s="24">
        <v>445.57843017578125</v>
      </c>
    </row>
    <row r="9536" spans="1:8">
      <c r="A9536">
        <v>319</v>
      </c>
      <c r="B9536" t="s">
        <v>581</v>
      </c>
      <c r="C9536">
        <v>25</v>
      </c>
      <c r="D9536" s="24">
        <v>12344.107421875</v>
      </c>
      <c r="E9536" s="24">
        <v>2074.4013671875</v>
      </c>
      <c r="F9536" s="24">
        <v>670.01397705078125</v>
      </c>
      <c r="G9536" s="24">
        <v>1020.9793701171875</v>
      </c>
      <c r="H9536" s="24">
        <v>504.39785766601562</v>
      </c>
    </row>
    <row r="9537" spans="1:8">
      <c r="A9537">
        <v>320</v>
      </c>
      <c r="B9537" t="s">
        <v>582</v>
      </c>
      <c r="C9537">
        <v>25</v>
      </c>
      <c r="D9537" s="24">
        <v>3553.821044921875</v>
      </c>
      <c r="E9537" s="24">
        <v>953.77996826171875</v>
      </c>
      <c r="F9537" s="24">
        <v>358.86090087890625</v>
      </c>
      <c r="G9537" s="24">
        <v>175.03105163574219</v>
      </c>
      <c r="H9537" s="24">
        <v>293.823974609375</v>
      </c>
    </row>
    <row r="9538" spans="1:8">
      <c r="A9538">
        <v>321</v>
      </c>
      <c r="B9538" t="s">
        <v>583</v>
      </c>
      <c r="C9538">
        <v>25</v>
      </c>
      <c r="D9538" s="24">
        <v>6695.154296875</v>
      </c>
      <c r="E9538" s="24">
        <v>782.63446044921875</v>
      </c>
      <c r="F9538" s="24">
        <v>514.9227294921875</v>
      </c>
      <c r="G9538" s="24">
        <v>961.20263671875</v>
      </c>
      <c r="H9538" s="24">
        <v>305.00949096679688</v>
      </c>
    </row>
    <row r="9539" spans="1:8">
      <c r="A9539">
        <v>322</v>
      </c>
      <c r="B9539" t="s">
        <v>584</v>
      </c>
      <c r="C9539">
        <v>25</v>
      </c>
      <c r="D9539" s="24">
        <v>6201.6240234375</v>
      </c>
      <c r="E9539" s="24">
        <v>4068.516845703125</v>
      </c>
      <c r="F9539" s="24">
        <v>2985.37109375</v>
      </c>
      <c r="G9539" s="24">
        <v>456.88357543945312</v>
      </c>
      <c r="H9539" s="24">
        <v>255.27142333984375</v>
      </c>
    </row>
    <row r="9540" spans="1:8">
      <c r="A9540">
        <v>323</v>
      </c>
      <c r="B9540" t="s">
        <v>585</v>
      </c>
      <c r="C9540">
        <v>25</v>
      </c>
      <c r="D9540" s="24">
        <v>6273.5322265625</v>
      </c>
      <c r="E9540" s="24">
        <v>1152.044677734375</v>
      </c>
      <c r="F9540" s="24">
        <v>662.09967041015625</v>
      </c>
      <c r="G9540" s="24">
        <v>893.749755859375</v>
      </c>
      <c r="H9540" s="24">
        <v>531.342529296875</v>
      </c>
    </row>
    <row r="9541" spans="1:8">
      <c r="A9541">
        <v>324</v>
      </c>
      <c r="B9541" t="s">
        <v>586</v>
      </c>
      <c r="C9541">
        <v>25</v>
      </c>
      <c r="D9541" s="24">
        <v>1931.6729736328125</v>
      </c>
      <c r="E9541" s="24">
        <v>705.19281005859375</v>
      </c>
      <c r="F9541" s="24">
        <v>355.24459838867188</v>
      </c>
      <c r="G9541" s="24">
        <v>347.2569580078125</v>
      </c>
      <c r="H9541" s="24">
        <v>233.02676391601562</v>
      </c>
    </row>
    <row r="9542" spans="1:8">
      <c r="A9542">
        <v>325</v>
      </c>
      <c r="B9542" t="s">
        <v>587</v>
      </c>
      <c r="C9542">
        <v>25</v>
      </c>
      <c r="D9542" s="24">
        <v>970.53826904296875</v>
      </c>
      <c r="E9542" s="24">
        <v>638.1317138671875</v>
      </c>
      <c r="F9542" s="24">
        <v>-208.03511047363281</v>
      </c>
      <c r="G9542" s="24">
        <v>292.23892211914062</v>
      </c>
      <c r="H9542" s="24">
        <v>179.29592895507812</v>
      </c>
    </row>
    <row r="9543" spans="1:8">
      <c r="A9543">
        <v>326</v>
      </c>
      <c r="B9543" t="s">
        <v>588</v>
      </c>
      <c r="C9543">
        <v>25</v>
      </c>
      <c r="D9543" s="24">
        <v>1704.202392578125</v>
      </c>
      <c r="E9543" s="24">
        <v>498.038818359375</v>
      </c>
      <c r="F9543" s="24">
        <v>428.73117065429688</v>
      </c>
      <c r="G9543" s="24">
        <v>458.18560791015625</v>
      </c>
      <c r="H9543" s="24">
        <v>195.29574584960938</v>
      </c>
    </row>
    <row r="9544" spans="1:8">
      <c r="A9544">
        <v>327</v>
      </c>
      <c r="B9544" t="s">
        <v>589</v>
      </c>
      <c r="C9544">
        <v>25</v>
      </c>
      <c r="D9544" s="24">
        <v>345.41976928710938</v>
      </c>
      <c r="E9544" s="24">
        <v>422.66656494140625</v>
      </c>
      <c r="F9544" s="24">
        <v>-11.236406326293945</v>
      </c>
      <c r="G9544" s="24">
        <v>271.14697265625</v>
      </c>
      <c r="H9544" s="24">
        <v>650.9937744140625</v>
      </c>
    </row>
    <row r="9545" spans="1:8">
      <c r="A9545">
        <v>328</v>
      </c>
      <c r="B9545" t="s">
        <v>590</v>
      </c>
      <c r="C9545">
        <v>25</v>
      </c>
      <c r="D9545" s="24">
        <v>918.59820556640625</v>
      </c>
      <c r="E9545" s="24">
        <v>209.57261657714844</v>
      </c>
      <c r="F9545" s="24">
        <v>142.32107543945312</v>
      </c>
      <c r="G9545" s="24">
        <v>461.07003784179688</v>
      </c>
      <c r="H9545" s="24">
        <v>-93.749832153320312</v>
      </c>
    </row>
    <row r="9546" spans="1:8">
      <c r="A9546">
        <v>329</v>
      </c>
      <c r="B9546" t="s">
        <v>591</v>
      </c>
      <c r="C9546">
        <v>25</v>
      </c>
      <c r="D9546" s="24">
        <v>851.945068359375</v>
      </c>
      <c r="E9546" s="24">
        <v>547.36773681640625</v>
      </c>
      <c r="F9546" s="24">
        <v>188.61859130859375</v>
      </c>
      <c r="G9546" s="24">
        <v>519.86431884765625</v>
      </c>
      <c r="H9546" s="24">
        <v>334.457275390625</v>
      </c>
    </row>
    <row r="9547" spans="1:8">
      <c r="A9547">
        <v>330</v>
      </c>
      <c r="B9547" t="s">
        <v>592</v>
      </c>
      <c r="C9547">
        <v>25</v>
      </c>
      <c r="D9547" s="24">
        <v>443.66159057617188</v>
      </c>
      <c r="E9547" s="24">
        <v>371.55316162109375</v>
      </c>
      <c r="F9547" s="24">
        <v>-16.0916748046875</v>
      </c>
      <c r="G9547" s="24">
        <v>173.60630798339844</v>
      </c>
      <c r="H9547" s="24">
        <v>-237.86335754394531</v>
      </c>
    </row>
    <row r="9548" spans="1:8">
      <c r="A9548">
        <v>331</v>
      </c>
      <c r="B9548" t="s">
        <v>593</v>
      </c>
      <c r="C9548">
        <v>25</v>
      </c>
      <c r="D9548" s="24">
        <v>915.980224609375</v>
      </c>
      <c r="E9548" s="24">
        <v>230.11531066894531</v>
      </c>
      <c r="F9548" s="24">
        <v>-239.18316650390625</v>
      </c>
      <c r="G9548" s="24">
        <v>181.95933532714844</v>
      </c>
      <c r="H9548" s="24">
        <v>631.13824462890625</v>
      </c>
    </row>
    <row r="9549" spans="1:8">
      <c r="A9549">
        <v>332</v>
      </c>
      <c r="B9549" t="s">
        <v>594</v>
      </c>
      <c r="C9549">
        <v>25</v>
      </c>
      <c r="D9549" s="24">
        <v>996.9971923828125</v>
      </c>
      <c r="E9549" s="24">
        <v>-241.2529296875</v>
      </c>
      <c r="F9549" s="24">
        <v>512.3704833984375</v>
      </c>
      <c r="G9549" s="24">
        <v>670.87115478515625</v>
      </c>
      <c r="H9549" s="24">
        <v>61.519660949707031</v>
      </c>
    </row>
    <row r="9550" spans="1:8">
      <c r="A9550">
        <v>333</v>
      </c>
      <c r="B9550" t="s">
        <v>595</v>
      </c>
      <c r="C9550">
        <v>25</v>
      </c>
      <c r="D9550" s="24">
        <v>2746.490234375</v>
      </c>
      <c r="E9550" s="24">
        <v>573.75299072265625</v>
      </c>
      <c r="F9550" s="24">
        <v>223.0057373046875</v>
      </c>
      <c r="G9550" s="24">
        <v>1052.96337890625</v>
      </c>
      <c r="H9550" s="24">
        <v>10.912821769714355</v>
      </c>
    </row>
    <row r="9551" spans="1:8">
      <c r="A9551">
        <v>334</v>
      </c>
      <c r="B9551" t="s">
        <v>596</v>
      </c>
      <c r="C9551">
        <v>25</v>
      </c>
      <c r="D9551" s="24">
        <v>2722.597412109375</v>
      </c>
      <c r="E9551" s="24">
        <v>532.30023193359375</v>
      </c>
      <c r="F9551" s="24">
        <v>341.766357421875</v>
      </c>
      <c r="G9551" s="24">
        <v>844.6983642578125</v>
      </c>
      <c r="H9551" s="24">
        <v>476.78115844726562</v>
      </c>
    </row>
    <row r="9552" spans="1:8">
      <c r="A9552">
        <v>335</v>
      </c>
      <c r="B9552" t="s">
        <v>597</v>
      </c>
      <c r="C9552">
        <v>25</v>
      </c>
      <c r="D9552" s="24">
        <v>6789.98876953125</v>
      </c>
      <c r="E9552" s="24">
        <v>1314.877197265625</v>
      </c>
      <c r="F9552" s="24">
        <v>1055.2891845703125</v>
      </c>
      <c r="G9552" s="24">
        <v>1780.393310546875</v>
      </c>
      <c r="H9552" s="24">
        <v>919.93206787109375</v>
      </c>
    </row>
    <row r="9553" spans="1:8">
      <c r="A9553">
        <v>336</v>
      </c>
      <c r="B9553" t="s">
        <v>598</v>
      </c>
      <c r="C9553">
        <v>25</v>
      </c>
      <c r="D9553" s="24">
        <v>6122.34814453125</v>
      </c>
      <c r="E9553" s="24">
        <v>1233.155029296875</v>
      </c>
      <c r="F9553" s="24">
        <v>61.225795745849609</v>
      </c>
      <c r="G9553" s="24">
        <v>841.44354248046875</v>
      </c>
      <c r="H9553" s="24">
        <v>1280.138916015625</v>
      </c>
    </row>
    <row r="9554" spans="1:8">
      <c r="A9554">
        <v>337</v>
      </c>
      <c r="B9554" t="s">
        <v>599</v>
      </c>
      <c r="C9554">
        <v>25</v>
      </c>
      <c r="D9554" s="24">
        <v>17386.248046875</v>
      </c>
      <c r="E9554" s="24">
        <v>1747.6170654296875</v>
      </c>
      <c r="F9554" s="24">
        <v>1526.77734375</v>
      </c>
      <c r="G9554" s="24">
        <v>2123.692138671875</v>
      </c>
      <c r="H9554" s="24">
        <v>332.04058837890625</v>
      </c>
    </row>
    <row r="9555" spans="1:8">
      <c r="A9555">
        <v>338</v>
      </c>
      <c r="B9555" t="s">
        <v>600</v>
      </c>
      <c r="C9555">
        <v>25</v>
      </c>
      <c r="D9555" s="24">
        <v>13934.5908203125</v>
      </c>
      <c r="E9555" s="24">
        <v>1807.0087890625</v>
      </c>
      <c r="F9555" s="24">
        <v>1240.8597412109375</v>
      </c>
      <c r="G9555" s="24">
        <v>1468.18798828125</v>
      </c>
      <c r="H9555" s="24">
        <v>1241.4962158203125</v>
      </c>
    </row>
    <row r="9556" spans="1:8">
      <c r="A9556">
        <v>339</v>
      </c>
      <c r="B9556" t="s">
        <v>601</v>
      </c>
      <c r="C9556">
        <v>25</v>
      </c>
      <c r="D9556" s="24">
        <v>3379.921630859375</v>
      </c>
      <c r="E9556" s="24">
        <v>611.40606689453125</v>
      </c>
      <c r="F9556" s="24">
        <v>132.13644409179688</v>
      </c>
      <c r="G9556" s="24">
        <v>-212.807861328125</v>
      </c>
      <c r="H9556" s="24">
        <v>410.44879150390625</v>
      </c>
    </row>
    <row r="9557" spans="1:8">
      <c r="A9557">
        <v>340</v>
      </c>
      <c r="B9557" t="s">
        <v>602</v>
      </c>
      <c r="C9557">
        <v>25</v>
      </c>
      <c r="D9557" s="24">
        <v>6473.9677734375</v>
      </c>
      <c r="E9557" s="24">
        <v>807.70184326171875</v>
      </c>
      <c r="F9557" s="24">
        <v>699.468505859375</v>
      </c>
      <c r="G9557" s="24">
        <v>368.48904418945312</v>
      </c>
      <c r="H9557" s="24">
        <v>864.34625244140625</v>
      </c>
    </row>
    <row r="9558" spans="1:8">
      <c r="A9558">
        <v>341</v>
      </c>
      <c r="B9558" t="s">
        <v>603</v>
      </c>
      <c r="C9558">
        <v>25</v>
      </c>
      <c r="D9558" s="24">
        <v>7595.1201171875</v>
      </c>
      <c r="E9558" s="24">
        <v>885.00189208984375</v>
      </c>
      <c r="F9558" s="24">
        <v>791.66778564453125</v>
      </c>
      <c r="G9558" s="24">
        <v>992.34466552734375</v>
      </c>
      <c r="H9558" s="24">
        <v>496.57080078125</v>
      </c>
    </row>
    <row r="9559" spans="1:8">
      <c r="A9559">
        <v>342</v>
      </c>
      <c r="B9559" t="s">
        <v>604</v>
      </c>
      <c r="C9559">
        <v>25</v>
      </c>
      <c r="D9559" s="24">
        <v>3691.18994140625</v>
      </c>
      <c r="E9559" s="24">
        <v>409.77651977539062</v>
      </c>
      <c r="F9559" s="24">
        <v>289.52084350585938</v>
      </c>
      <c r="G9559" s="24">
        <v>724.9947509765625</v>
      </c>
      <c r="H9559" s="24">
        <v>-1.7815966606140137</v>
      </c>
    </row>
    <row r="9560" spans="1:8">
      <c r="A9560">
        <v>343</v>
      </c>
      <c r="B9560" t="s">
        <v>605</v>
      </c>
      <c r="C9560">
        <v>25</v>
      </c>
      <c r="D9560" s="24">
        <v>1334.8831787109375</v>
      </c>
      <c r="E9560" s="24">
        <v>37.266170501708984</v>
      </c>
      <c r="F9560" s="24">
        <v>465.51791381835938</v>
      </c>
      <c r="G9560" s="24">
        <v>699.76971435546875</v>
      </c>
      <c r="H9560" s="24">
        <v>95.440750122070312</v>
      </c>
    </row>
    <row r="9561" spans="1:8">
      <c r="A9561">
        <v>344</v>
      </c>
      <c r="B9561" t="s">
        <v>606</v>
      </c>
      <c r="C9561">
        <v>25</v>
      </c>
      <c r="D9561" s="24">
        <v>3263.604248046875</v>
      </c>
      <c r="E9561" s="24">
        <v>355.7596435546875</v>
      </c>
      <c r="F9561" s="24">
        <v>270.136474609375</v>
      </c>
      <c r="G9561" s="24">
        <v>639.59124755859375</v>
      </c>
      <c r="H9561" s="24">
        <v>923.6717529296875</v>
      </c>
    </row>
    <row r="9562" spans="1:8">
      <c r="A9562">
        <v>345</v>
      </c>
      <c r="B9562" t="s">
        <v>607</v>
      </c>
      <c r="C9562">
        <v>25</v>
      </c>
      <c r="D9562" s="24">
        <v>4577.8583984375</v>
      </c>
      <c r="E9562" s="24">
        <v>700.8837890625</v>
      </c>
      <c r="F9562" s="24">
        <v>557.76373291015625</v>
      </c>
      <c r="G9562" s="24">
        <v>928.33001708984375</v>
      </c>
      <c r="H9562" s="24">
        <v>18.805263519287109</v>
      </c>
    </row>
    <row r="9563" spans="1:8">
      <c r="A9563">
        <v>346</v>
      </c>
      <c r="B9563" t="s">
        <v>608</v>
      </c>
      <c r="C9563">
        <v>25</v>
      </c>
      <c r="D9563" s="24">
        <v>6923.44384765625</v>
      </c>
      <c r="E9563" s="24">
        <v>1005.1174926757812</v>
      </c>
      <c r="F9563" s="24">
        <v>718.20751953125</v>
      </c>
      <c r="G9563" s="24">
        <v>1107.927490234375</v>
      </c>
      <c r="H9563" s="24">
        <v>362.17327880859375</v>
      </c>
    </row>
    <row r="9564" spans="1:8">
      <c r="A9564">
        <v>347</v>
      </c>
      <c r="B9564" t="s">
        <v>609</v>
      </c>
      <c r="C9564">
        <v>25</v>
      </c>
      <c r="D9564" s="24">
        <v>2454.7509765625</v>
      </c>
      <c r="E9564" s="24">
        <v>725.70318603515625</v>
      </c>
      <c r="F9564" s="24">
        <v>280.0633544921875</v>
      </c>
      <c r="G9564" s="24">
        <v>691.396728515625</v>
      </c>
      <c r="H9564" s="24">
        <v>489.79052734375</v>
      </c>
    </row>
    <row r="9565" spans="1:8">
      <c r="A9565">
        <v>348</v>
      </c>
      <c r="B9565" t="s">
        <v>610</v>
      </c>
      <c r="C9565">
        <v>25</v>
      </c>
      <c r="D9565" s="24">
        <v>1439.519775390625</v>
      </c>
      <c r="E9565" s="24">
        <v>358.41549682617188</v>
      </c>
      <c r="F9565" s="24">
        <v>202.33738708496094</v>
      </c>
      <c r="G9565" s="24">
        <v>861.1986083984375</v>
      </c>
      <c r="H9565" s="24">
        <v>214.50469970703125</v>
      </c>
    </row>
    <row r="9566" spans="1:8">
      <c r="A9566">
        <v>349</v>
      </c>
      <c r="B9566" t="s">
        <v>611</v>
      </c>
      <c r="C9566">
        <v>25</v>
      </c>
      <c r="D9566" s="24">
        <v>2104.57373046875</v>
      </c>
      <c r="E9566" s="24">
        <v>655.17755126953125</v>
      </c>
      <c r="F9566" s="24">
        <v>188.26315307617188</v>
      </c>
      <c r="G9566" s="24">
        <v>600.71307373046875</v>
      </c>
      <c r="H9566" s="24">
        <v>-98.659172058105469</v>
      </c>
    </row>
    <row r="9567" spans="1:8">
      <c r="A9567">
        <v>350</v>
      </c>
      <c r="B9567" t="s">
        <v>612</v>
      </c>
      <c r="C9567">
        <v>25</v>
      </c>
      <c r="D9567" s="24">
        <v>4057.62646484375</v>
      </c>
      <c r="E9567" s="24">
        <v>607.948486328125</v>
      </c>
      <c r="F9567" s="24">
        <v>590.6651611328125</v>
      </c>
      <c r="G9567" s="24">
        <v>886.2569580078125</v>
      </c>
      <c r="H9567" s="24">
        <v>780.843505859375</v>
      </c>
    </row>
    <row r="9568" spans="1:8">
      <c r="A9568">
        <v>351</v>
      </c>
      <c r="B9568" t="s">
        <v>613</v>
      </c>
      <c r="C9568">
        <v>25</v>
      </c>
      <c r="D9568" s="24">
        <v>1993.15576171875</v>
      </c>
      <c r="E9568" s="24">
        <v>474.09014892578125</v>
      </c>
      <c r="F9568" s="24">
        <v>370.9027099609375</v>
      </c>
      <c r="G9568" s="24">
        <v>925.1690673828125</v>
      </c>
      <c r="H9568" s="24">
        <v>197.69609069824219</v>
      </c>
    </row>
    <row r="9569" spans="1:8">
      <c r="A9569">
        <v>352</v>
      </c>
      <c r="B9569" t="s">
        <v>614</v>
      </c>
      <c r="C9569">
        <v>25</v>
      </c>
      <c r="D9569" s="24">
        <v>5365.01220703125</v>
      </c>
      <c r="E9569" s="24">
        <v>1250.3641357421875</v>
      </c>
      <c r="F9569" s="24">
        <v>755.0531005859375</v>
      </c>
      <c r="G9569" s="24">
        <v>745.70733642578125</v>
      </c>
      <c r="H9569" s="24">
        <v>2979.920654296875</v>
      </c>
    </row>
    <row r="9570" spans="1:8">
      <c r="A9570">
        <v>353</v>
      </c>
      <c r="B9570" t="s">
        <v>615</v>
      </c>
      <c r="C9570">
        <v>25</v>
      </c>
      <c r="D9570" s="24">
        <v>2030.796630859375</v>
      </c>
      <c r="E9570" s="24">
        <v>907.01617431640625</v>
      </c>
      <c r="F9570" s="24">
        <v>647.2110595703125</v>
      </c>
      <c r="G9570" s="24">
        <v>446.95867919921875</v>
      </c>
      <c r="H9570" s="24">
        <v>557.89959716796875</v>
      </c>
    </row>
    <row r="9571" spans="1:8">
      <c r="A9571">
        <v>354</v>
      </c>
      <c r="B9571" t="s">
        <v>616</v>
      </c>
      <c r="C9571">
        <v>25</v>
      </c>
      <c r="D9571" s="24">
        <v>187.82080078125</v>
      </c>
      <c r="E9571" s="24">
        <v>408.88531494140625</v>
      </c>
      <c r="F9571" s="24">
        <v>580.59381103515625</v>
      </c>
      <c r="G9571" s="24">
        <v>722.18511962890625</v>
      </c>
      <c r="H9571" s="24">
        <v>524.1871337890625</v>
      </c>
    </row>
    <row r="9572" spans="1:8">
      <c r="A9572">
        <v>355</v>
      </c>
      <c r="B9572" t="s">
        <v>617</v>
      </c>
      <c r="C9572">
        <v>25</v>
      </c>
      <c r="D9572" s="24">
        <v>-806.79095458984375</v>
      </c>
      <c r="E9572" s="24">
        <v>-176.33358764648438</v>
      </c>
      <c r="F9572" s="24">
        <v>436.26864624023438</v>
      </c>
      <c r="G9572" s="24">
        <v>761.02435302734375</v>
      </c>
      <c r="H9572" s="24">
        <v>946.83056640625</v>
      </c>
    </row>
    <row r="9573" spans="1:8">
      <c r="A9573">
        <v>356</v>
      </c>
      <c r="B9573" t="s">
        <v>618</v>
      </c>
      <c r="C9573">
        <v>25</v>
      </c>
      <c r="D9573" s="24">
        <v>564.78375244140625</v>
      </c>
      <c r="E9573" s="24">
        <v>349.20724487304688</v>
      </c>
      <c r="F9573" s="24">
        <v>16.528291702270508</v>
      </c>
      <c r="G9573" s="24">
        <v>570.88299560546875</v>
      </c>
      <c r="H9573" s="24">
        <v>216.33598327636719</v>
      </c>
    </row>
    <row r="9574" spans="1:8">
      <c r="A9574">
        <v>357</v>
      </c>
      <c r="B9574" t="s">
        <v>619</v>
      </c>
      <c r="C9574">
        <v>25</v>
      </c>
      <c r="D9574" s="24">
        <v>2641.901123046875</v>
      </c>
      <c r="E9574" s="24">
        <v>761.6727294921875</v>
      </c>
      <c r="F9574" s="24">
        <v>490.40899658203125</v>
      </c>
      <c r="G9574" s="24">
        <v>865.39483642578125</v>
      </c>
      <c r="H9574" s="24">
        <v>491.82473754882812</v>
      </c>
    </row>
    <row r="9575" spans="1:8">
      <c r="A9575">
        <v>358</v>
      </c>
      <c r="B9575" t="s">
        <v>620</v>
      </c>
      <c r="C9575">
        <v>25</v>
      </c>
      <c r="D9575" s="24">
        <v>5339.87548828125</v>
      </c>
      <c r="E9575" s="24">
        <v>682.14923095703125</v>
      </c>
      <c r="F9575" s="24">
        <v>339.851806640625</v>
      </c>
      <c r="G9575" s="24">
        <v>690.84600830078125</v>
      </c>
      <c r="H9575" s="24">
        <v>312.25958251953125</v>
      </c>
    </row>
    <row r="9576" spans="1:8">
      <c r="A9576">
        <v>359</v>
      </c>
      <c r="B9576" t="s">
        <v>621</v>
      </c>
      <c r="C9576">
        <v>25</v>
      </c>
      <c r="D9576" s="24">
        <v>5634.49658203125</v>
      </c>
      <c r="E9576" s="24">
        <v>797.33917236328125</v>
      </c>
      <c r="F9576" s="24">
        <v>576.18878173828125</v>
      </c>
      <c r="G9576" s="24">
        <v>979.5325927734375</v>
      </c>
      <c r="H9576" s="24">
        <v>633.8720703125</v>
      </c>
    </row>
    <row r="9577" spans="1:8">
      <c r="A9577">
        <v>360</v>
      </c>
      <c r="B9577" t="s">
        <v>622</v>
      </c>
      <c r="C9577">
        <v>25</v>
      </c>
      <c r="D9577" s="24">
        <v>4793.91748046875</v>
      </c>
      <c r="E9577" s="24">
        <v>1259.278564453125</v>
      </c>
      <c r="F9577" s="24">
        <v>478.19329833984375</v>
      </c>
      <c r="G9577" s="24">
        <v>1010.6072998046875</v>
      </c>
      <c r="H9577" s="24">
        <v>390.04937744140625</v>
      </c>
    </row>
    <row r="9578" spans="1:8">
      <c r="A9578">
        <v>361</v>
      </c>
      <c r="B9578" t="s">
        <v>623</v>
      </c>
      <c r="C9578">
        <v>25</v>
      </c>
      <c r="D9578" s="24">
        <v>13686.310546875</v>
      </c>
      <c r="E9578" s="24">
        <v>1906.2442626953125</v>
      </c>
      <c r="F9578" s="24">
        <v>1147.1795654296875</v>
      </c>
      <c r="G9578" s="24">
        <v>1811.134521484375</v>
      </c>
      <c r="H9578" s="24">
        <v>6586.99560546875</v>
      </c>
    </row>
    <row r="9579" spans="1:8">
      <c r="A9579">
        <v>362</v>
      </c>
      <c r="B9579" t="s">
        <v>624</v>
      </c>
      <c r="C9579">
        <v>25</v>
      </c>
      <c r="D9579" s="24">
        <v>17684.8984375</v>
      </c>
      <c r="E9579" s="24">
        <v>2341.69873046875</v>
      </c>
      <c r="F9579" s="24">
        <v>984.77294921875</v>
      </c>
      <c r="G9579" s="24">
        <v>1789.540283203125</v>
      </c>
      <c r="H9579" s="24">
        <v>542.0953369140625</v>
      </c>
    </row>
    <row r="9580" spans="1:8">
      <c r="A9580">
        <v>363</v>
      </c>
      <c r="B9580" t="s">
        <v>625</v>
      </c>
      <c r="C9580">
        <v>25</v>
      </c>
      <c r="D9580" s="24">
        <v>14945.6728515625</v>
      </c>
      <c r="E9580" s="24">
        <v>1357.1220703125</v>
      </c>
      <c r="F9580" s="24">
        <v>917.97930908203125</v>
      </c>
      <c r="G9580" s="24">
        <v>2175.633544921875</v>
      </c>
      <c r="H9580" s="24">
        <v>114.57466125488281</v>
      </c>
    </row>
    <row r="9581" spans="1:8">
      <c r="A9581">
        <v>364</v>
      </c>
      <c r="B9581" t="s">
        <v>626</v>
      </c>
      <c r="C9581">
        <v>25</v>
      </c>
      <c r="D9581" s="24">
        <v>5566.35791015625</v>
      </c>
      <c r="E9581" s="24">
        <v>1299.4615478515625</v>
      </c>
      <c r="F9581" s="24">
        <v>255.75126647949219</v>
      </c>
      <c r="G9581" s="24">
        <v>1400.0546875</v>
      </c>
      <c r="H9581" s="24">
        <v>831.8846435546875</v>
      </c>
    </row>
    <row r="9582" spans="1:8">
      <c r="A9582">
        <v>365</v>
      </c>
      <c r="B9582" t="s">
        <v>627</v>
      </c>
      <c r="C9582">
        <v>25</v>
      </c>
      <c r="D9582" s="24">
        <v>7694.29345703125</v>
      </c>
      <c r="E9582" s="24">
        <v>1146.69921875</v>
      </c>
      <c r="F9582" s="24">
        <v>1151.8392333984375</v>
      </c>
      <c r="G9582" s="24">
        <v>1340.0086669921875</v>
      </c>
      <c r="H9582" s="24">
        <v>400.86898803710938</v>
      </c>
    </row>
    <row r="9583" spans="1:8">
      <c r="A9583">
        <v>366</v>
      </c>
      <c r="B9583" t="s">
        <v>628</v>
      </c>
      <c r="C9583">
        <v>25</v>
      </c>
      <c r="D9583" s="24">
        <v>61.568019866943359</v>
      </c>
      <c r="E9583" s="24">
        <v>742.740478515625</v>
      </c>
      <c r="F9583" s="24">
        <v>387.76849365234375</v>
      </c>
      <c r="G9583" s="24">
        <v>1146.5662841796875</v>
      </c>
      <c r="H9583" s="24">
        <v>591.12353515625</v>
      </c>
    </row>
    <row r="9584" spans="1:8">
      <c r="A9584">
        <v>367</v>
      </c>
      <c r="B9584" t="s">
        <v>629</v>
      </c>
      <c r="C9584">
        <v>25</v>
      </c>
      <c r="D9584" s="24">
        <v>2632.826416015625</v>
      </c>
      <c r="E9584" s="24">
        <v>515.05645751953125</v>
      </c>
      <c r="F9584" s="24">
        <v>569.18231201171875</v>
      </c>
      <c r="G9584" s="24">
        <v>1387.9088134765625</v>
      </c>
      <c r="H9584" s="24">
        <v>138.74797058105469</v>
      </c>
    </row>
    <row r="9585" spans="1:8">
      <c r="A9585">
        <v>368</v>
      </c>
      <c r="B9585" t="s">
        <v>630</v>
      </c>
      <c r="C9585">
        <v>25</v>
      </c>
      <c r="D9585" s="24">
        <v>3108.34326171875</v>
      </c>
      <c r="E9585" s="24">
        <v>991.0469970703125</v>
      </c>
      <c r="F9585" s="24">
        <v>530.88555908203125</v>
      </c>
      <c r="G9585" s="24">
        <v>917.26593017578125</v>
      </c>
      <c r="H9585" s="24">
        <v>254.90312194824219</v>
      </c>
    </row>
    <row r="9586" spans="1:8">
      <c r="A9586">
        <v>369</v>
      </c>
      <c r="B9586" t="s">
        <v>631</v>
      </c>
      <c r="C9586">
        <v>25</v>
      </c>
      <c r="D9586" s="24">
        <v>4525.00341796875</v>
      </c>
      <c r="E9586" s="24">
        <v>1285.9827880859375</v>
      </c>
      <c r="F9586" s="24">
        <v>567.9052734375</v>
      </c>
      <c r="G9586" s="24">
        <v>1251.6895751953125</v>
      </c>
      <c r="H9586" s="24">
        <v>343.327392578125</v>
      </c>
    </row>
    <row r="9587" spans="1:8">
      <c r="A9587">
        <v>370</v>
      </c>
      <c r="B9587" t="s">
        <v>632</v>
      </c>
      <c r="C9587">
        <v>25</v>
      </c>
      <c r="D9587" s="24">
        <v>1728.199462890625</v>
      </c>
      <c r="E9587" s="24">
        <v>585.11737060546875</v>
      </c>
      <c r="F9587" s="24">
        <v>153.24179077148438</v>
      </c>
      <c r="G9587" s="24">
        <v>862.22698974609375</v>
      </c>
      <c r="H9587" s="24">
        <v>307.06732177734375</v>
      </c>
    </row>
    <row r="9588" spans="1:8">
      <c r="A9588">
        <v>371</v>
      </c>
      <c r="B9588" t="s">
        <v>633</v>
      </c>
      <c r="C9588">
        <v>25</v>
      </c>
      <c r="D9588" s="24">
        <v>2203.55322265625</v>
      </c>
      <c r="E9588" s="24">
        <v>357.3883056640625</v>
      </c>
      <c r="F9588" s="24">
        <v>432.48855590820312</v>
      </c>
      <c r="G9588" s="24">
        <v>1602.0880126953125</v>
      </c>
      <c r="H9588" s="24">
        <v>239.68263244628906</v>
      </c>
    </row>
    <row r="9589" spans="1:8">
      <c r="A9589">
        <v>372</v>
      </c>
      <c r="B9589" t="s">
        <v>634</v>
      </c>
      <c r="C9589">
        <v>25</v>
      </c>
      <c r="D9589" s="24">
        <v>-383.9075927734375</v>
      </c>
      <c r="E9589" s="24">
        <v>685.8499755859375</v>
      </c>
      <c r="F9589" s="24">
        <v>677.76800537109375</v>
      </c>
      <c r="G9589" s="24">
        <v>680.931396484375</v>
      </c>
      <c r="H9589" s="24">
        <v>877.5042724609375</v>
      </c>
    </row>
    <row r="9590" spans="1:8">
      <c r="A9590">
        <v>373</v>
      </c>
      <c r="B9590" t="s">
        <v>635</v>
      </c>
      <c r="C9590">
        <v>25</v>
      </c>
      <c r="D9590" s="24">
        <v>851.916015625</v>
      </c>
      <c r="E9590" s="24">
        <v>542.5611572265625</v>
      </c>
      <c r="F9590" s="24">
        <v>368.083984375</v>
      </c>
      <c r="G9590" s="24">
        <v>475.92510986328125</v>
      </c>
      <c r="H9590" s="24">
        <v>588.45001220703125</v>
      </c>
    </row>
    <row r="9591" spans="1:8">
      <c r="A9591">
        <v>374</v>
      </c>
      <c r="B9591" t="s">
        <v>636</v>
      </c>
      <c r="C9591">
        <v>25</v>
      </c>
      <c r="D9591" s="24">
        <v>1845.35400390625</v>
      </c>
      <c r="E9591" s="24">
        <v>399.776123046875</v>
      </c>
      <c r="F9591" s="24">
        <v>38.735794067382812</v>
      </c>
      <c r="G9591" s="24">
        <v>926.7137451171875</v>
      </c>
      <c r="H9591" s="24">
        <v>451.3836669921875</v>
      </c>
    </row>
    <row r="9592" spans="1:8">
      <c r="A9592">
        <v>375</v>
      </c>
      <c r="B9592" t="s">
        <v>637</v>
      </c>
      <c r="C9592">
        <v>25</v>
      </c>
      <c r="D9592" s="24">
        <v>2770.388916015625</v>
      </c>
      <c r="E9592" s="24">
        <v>758.58966064453125</v>
      </c>
      <c r="F9592" s="24">
        <v>599.76544189453125</v>
      </c>
      <c r="G9592" s="24">
        <v>1418.6365966796875</v>
      </c>
      <c r="H9592" s="24">
        <v>548.345703125</v>
      </c>
    </row>
    <row r="9593" spans="1:8">
      <c r="A9593">
        <v>376</v>
      </c>
      <c r="B9593" t="s">
        <v>638</v>
      </c>
      <c r="C9593">
        <v>25</v>
      </c>
      <c r="D9593" s="24">
        <v>531.50042724609375</v>
      </c>
      <c r="E9593" s="24">
        <v>677.15948486328125</v>
      </c>
      <c r="F9593" s="24">
        <v>261.24322509765625</v>
      </c>
      <c r="G9593" s="24">
        <v>1102.81884765625</v>
      </c>
      <c r="H9593" s="24">
        <v>-459.95626831054688</v>
      </c>
    </row>
    <row r="9594" spans="1:8">
      <c r="A9594">
        <v>377</v>
      </c>
      <c r="B9594" t="s">
        <v>639</v>
      </c>
      <c r="C9594">
        <v>25</v>
      </c>
      <c r="D9594" s="24">
        <v>812.669677734375</v>
      </c>
      <c r="E9594" s="24">
        <v>862.05743408203125</v>
      </c>
      <c r="F9594" s="24">
        <v>87.380836486816406</v>
      </c>
      <c r="G9594" s="24">
        <v>1403.66064453125</v>
      </c>
      <c r="H9594" s="24">
        <v>393.85968017578125</v>
      </c>
    </row>
    <row r="9595" spans="1:8">
      <c r="A9595">
        <v>378</v>
      </c>
      <c r="B9595" t="s">
        <v>640</v>
      </c>
      <c r="C9595">
        <v>25</v>
      </c>
      <c r="D9595" s="24">
        <v>1201.2958984375</v>
      </c>
      <c r="E9595" s="24">
        <v>603.9842529296875</v>
      </c>
      <c r="F9595" s="24">
        <v>1087.874755859375</v>
      </c>
      <c r="G9595" s="24">
        <v>1501.9146728515625</v>
      </c>
      <c r="H9595" s="24">
        <v>770.44671630859375</v>
      </c>
    </row>
    <row r="9596" spans="1:8">
      <c r="A9596">
        <v>379</v>
      </c>
      <c r="B9596" t="s">
        <v>641</v>
      </c>
      <c r="C9596">
        <v>25</v>
      </c>
      <c r="D9596" s="24">
        <v>552.07354736328125</v>
      </c>
      <c r="E9596" s="24">
        <v>559.7816162109375</v>
      </c>
      <c r="F9596" s="24">
        <v>340.53091430664062</v>
      </c>
      <c r="G9596" s="24">
        <v>1573.469970703125</v>
      </c>
      <c r="H9596" s="24">
        <v>557.17510986328125</v>
      </c>
    </row>
    <row r="9597" spans="1:8">
      <c r="A9597">
        <v>380</v>
      </c>
      <c r="B9597" t="s">
        <v>642</v>
      </c>
      <c r="C9597">
        <v>25</v>
      </c>
      <c r="D9597" s="24">
        <v>2303.075927734375</v>
      </c>
      <c r="E9597" s="24">
        <v>885.119140625</v>
      </c>
      <c r="F9597" s="24">
        <v>108.92029571533203</v>
      </c>
      <c r="G9597" s="24">
        <v>1435.22900390625</v>
      </c>
      <c r="H9597" s="24">
        <v>1289.51171875</v>
      </c>
    </row>
    <row r="9598" spans="1:8">
      <c r="A9598">
        <v>381</v>
      </c>
      <c r="B9598" t="s">
        <v>643</v>
      </c>
      <c r="C9598">
        <v>25</v>
      </c>
      <c r="D9598" s="24">
        <v>1105.777587890625</v>
      </c>
      <c r="E9598" s="24">
        <v>381.39248657226562</v>
      </c>
      <c r="F9598" s="24">
        <v>557.24871826171875</v>
      </c>
      <c r="G9598" s="24">
        <v>1212.959716796875</v>
      </c>
      <c r="H9598" s="24">
        <v>631.94879150390625</v>
      </c>
    </row>
    <row r="9599" spans="1:8">
      <c r="A9599">
        <v>382</v>
      </c>
      <c r="B9599" t="s">
        <v>644</v>
      </c>
      <c r="C9599">
        <v>25</v>
      </c>
      <c r="D9599" s="24">
        <v>8009.6962890625</v>
      </c>
      <c r="E9599" s="24">
        <v>1326.4071044921875</v>
      </c>
      <c r="F9599" s="24">
        <v>874.04736328125</v>
      </c>
      <c r="G9599" s="24">
        <v>1608.717041015625</v>
      </c>
      <c r="H9599" s="24">
        <v>755.57122802734375</v>
      </c>
    </row>
    <row r="9600" spans="1:8">
      <c r="A9600">
        <v>383</v>
      </c>
      <c r="B9600" t="s">
        <v>645</v>
      </c>
      <c r="C9600">
        <v>25</v>
      </c>
      <c r="D9600" s="24">
        <v>5153.08837890625</v>
      </c>
      <c r="E9600" s="24">
        <v>843.9849853515625</v>
      </c>
      <c r="F9600" s="24">
        <v>493.41598510742188</v>
      </c>
      <c r="G9600" s="24">
        <v>1163.2777099609375</v>
      </c>
      <c r="H9600" s="24">
        <v>155.66241455078125</v>
      </c>
    </row>
    <row r="9601" spans="1:8">
      <c r="A9601">
        <v>384</v>
      </c>
      <c r="B9601" t="s">
        <v>646</v>
      </c>
      <c r="C9601">
        <v>25</v>
      </c>
      <c r="D9601" s="24">
        <v>5311.70068359375</v>
      </c>
      <c r="E9601" s="24">
        <v>774.00860595703125</v>
      </c>
      <c r="F9601" s="24">
        <v>199.05952453613281</v>
      </c>
      <c r="G9601" s="24">
        <v>746.47705078125</v>
      </c>
      <c r="H9601" s="24">
        <v>421.97207641601562</v>
      </c>
    </row>
    <row r="9602" spans="1:8">
      <c r="A9602">
        <v>1</v>
      </c>
      <c r="B9602" t="s">
        <v>206</v>
      </c>
      <c r="C9602">
        <v>26</v>
      </c>
      <c r="D9602" s="24">
        <v>110807.015625</v>
      </c>
      <c r="E9602" s="24">
        <v>32899.26953125</v>
      </c>
      <c r="F9602" s="24">
        <v>50919.23828125</v>
      </c>
      <c r="G9602" s="24">
        <v>113857.3359375</v>
      </c>
      <c r="H9602" s="24">
        <v>246.31158447265625</v>
      </c>
    </row>
    <row r="9603" spans="1:8">
      <c r="A9603">
        <v>2</v>
      </c>
      <c r="B9603" t="s">
        <v>213</v>
      </c>
      <c r="C9603">
        <v>26</v>
      </c>
      <c r="D9603" s="24">
        <v>107124.7421875</v>
      </c>
      <c r="E9603" s="24">
        <v>36004.30078125</v>
      </c>
      <c r="F9603" s="24">
        <v>56485.63671875</v>
      </c>
      <c r="G9603" s="24">
        <v>122675.5546875</v>
      </c>
      <c r="H9603" s="24">
        <v>564.78887939453125</v>
      </c>
    </row>
    <row r="9604" spans="1:8">
      <c r="A9604">
        <v>3</v>
      </c>
      <c r="B9604" t="s">
        <v>216</v>
      </c>
      <c r="C9604">
        <v>26</v>
      </c>
      <c r="D9604" s="24">
        <v>146295.375</v>
      </c>
      <c r="E9604" s="24">
        <v>41538.515625</v>
      </c>
      <c r="F9604" s="24">
        <v>59324.87890625</v>
      </c>
      <c r="G9604" s="24">
        <v>121260.1328125</v>
      </c>
      <c r="H9604" s="24">
        <v>902.0423583984375</v>
      </c>
    </row>
    <row r="9605" spans="1:8">
      <c r="A9605">
        <v>4</v>
      </c>
      <c r="B9605" t="s">
        <v>222</v>
      </c>
      <c r="C9605">
        <v>26</v>
      </c>
      <c r="D9605" s="24">
        <v>72840.4921875</v>
      </c>
      <c r="E9605" s="24">
        <v>31043.41015625</v>
      </c>
      <c r="F9605" s="24">
        <v>62896.50390625</v>
      </c>
      <c r="G9605" s="24">
        <v>126399.5234375</v>
      </c>
      <c r="H9605" s="24">
        <v>857.86785888671875</v>
      </c>
    </row>
    <row r="9606" spans="1:8">
      <c r="A9606">
        <v>5</v>
      </c>
      <c r="B9606" t="s">
        <v>227</v>
      </c>
      <c r="C9606">
        <v>26</v>
      </c>
      <c r="D9606" s="24">
        <v>79626.1640625</v>
      </c>
      <c r="E9606" s="24">
        <v>24021.431640625</v>
      </c>
      <c r="F9606" s="24">
        <v>43122.12109375</v>
      </c>
      <c r="G9606" s="24">
        <v>84280.515625</v>
      </c>
      <c r="H9606" s="24">
        <v>533.3779296875</v>
      </c>
    </row>
    <row r="9607" spans="1:8">
      <c r="A9607">
        <v>6</v>
      </c>
      <c r="B9607" t="s">
        <v>231</v>
      </c>
      <c r="C9607">
        <v>26</v>
      </c>
      <c r="D9607" s="24">
        <v>43531.9609375</v>
      </c>
      <c r="E9607" s="24">
        <v>20442.693359375</v>
      </c>
      <c r="F9607" s="24">
        <v>43407.8984375</v>
      </c>
      <c r="G9607" s="24">
        <v>84567.1015625</v>
      </c>
      <c r="H9607" s="24">
        <v>247.27127075195312</v>
      </c>
    </row>
    <row r="9608" spans="1:8">
      <c r="A9608">
        <v>7</v>
      </c>
      <c r="B9608" t="s">
        <v>234</v>
      </c>
      <c r="C9608">
        <v>26</v>
      </c>
      <c r="D9608" s="24">
        <v>47446.9609375</v>
      </c>
      <c r="E9608" s="24">
        <v>21520.34765625</v>
      </c>
      <c r="F9608" s="24">
        <v>44637.68359375</v>
      </c>
      <c r="G9608" s="24">
        <v>84587.8984375</v>
      </c>
      <c r="H9608" s="24">
        <v>-423.97470092773438</v>
      </c>
    </row>
    <row r="9609" spans="1:8">
      <c r="A9609">
        <v>8</v>
      </c>
      <c r="B9609" t="s">
        <v>236</v>
      </c>
      <c r="C9609">
        <v>26</v>
      </c>
      <c r="D9609" s="24">
        <v>47041.5625</v>
      </c>
      <c r="E9609" s="24">
        <v>24578.185546875</v>
      </c>
      <c r="F9609" s="24">
        <v>53833.5390625</v>
      </c>
      <c r="G9609" s="24">
        <v>100098.59375</v>
      </c>
      <c r="H9609" s="24">
        <v>114.71560668945312</v>
      </c>
    </row>
    <row r="9610" spans="1:8">
      <c r="A9610">
        <v>9</v>
      </c>
      <c r="B9610" t="s">
        <v>237</v>
      </c>
      <c r="C9610">
        <v>26</v>
      </c>
      <c r="D9610" s="24">
        <v>1635.79638671875</v>
      </c>
      <c r="E9610" s="24">
        <v>457.81216430664062</v>
      </c>
      <c r="F9610" s="24">
        <v>269.13818359375</v>
      </c>
      <c r="G9610" s="24">
        <v>577.0594482421875</v>
      </c>
      <c r="H9610" s="24">
        <v>175.11553955078125</v>
      </c>
    </row>
    <row r="9611" spans="1:8">
      <c r="A9611">
        <v>10</v>
      </c>
      <c r="B9611" t="s">
        <v>238</v>
      </c>
      <c r="C9611">
        <v>26</v>
      </c>
      <c r="D9611" s="24">
        <v>7648.10791015625</v>
      </c>
      <c r="E9611" s="24">
        <v>1226.2532958984375</v>
      </c>
      <c r="F9611" s="24">
        <v>326.02862548828125</v>
      </c>
      <c r="G9611" s="24">
        <v>1555.218505859375</v>
      </c>
      <c r="H9611" s="24">
        <v>874.25311279296875</v>
      </c>
    </row>
    <row r="9612" spans="1:8">
      <c r="A9612">
        <v>11</v>
      </c>
      <c r="B9612" t="s">
        <v>239</v>
      </c>
      <c r="C9612">
        <v>26</v>
      </c>
      <c r="D9612" s="24">
        <v>5850.046875</v>
      </c>
      <c r="E9612" s="24">
        <v>883.48480224609375</v>
      </c>
      <c r="F9612" s="24">
        <v>944.03472900390625</v>
      </c>
      <c r="G9612" s="24">
        <v>1278.2965087890625</v>
      </c>
      <c r="H9612" s="24">
        <v>197.42134094238281</v>
      </c>
    </row>
    <row r="9613" spans="1:8">
      <c r="A9613">
        <v>12</v>
      </c>
      <c r="B9613" t="s">
        <v>240</v>
      </c>
      <c r="C9613">
        <v>26</v>
      </c>
      <c r="D9613" s="24">
        <v>3275.523193359375</v>
      </c>
      <c r="E9613" s="24">
        <v>693.78912353515625</v>
      </c>
      <c r="F9613" s="24">
        <v>697.27960205078125</v>
      </c>
      <c r="G9613" s="24">
        <v>1097.9609375</v>
      </c>
      <c r="H9613" s="24">
        <v>1063.91357421875</v>
      </c>
    </row>
    <row r="9614" spans="1:8">
      <c r="A9614">
        <v>13</v>
      </c>
      <c r="B9614" t="s">
        <v>241</v>
      </c>
      <c r="C9614">
        <v>26</v>
      </c>
      <c r="D9614" s="24">
        <v>2392.66552734375</v>
      </c>
      <c r="E9614" s="24">
        <v>522.73358154296875</v>
      </c>
      <c r="F9614" s="24">
        <v>221.29023742675781</v>
      </c>
      <c r="G9614" s="24">
        <v>1021.704345703125</v>
      </c>
      <c r="H9614" s="24">
        <v>586.03759765625</v>
      </c>
    </row>
    <row r="9615" spans="1:8">
      <c r="A9615">
        <v>14</v>
      </c>
      <c r="B9615" t="s">
        <v>242</v>
      </c>
      <c r="C9615">
        <v>26</v>
      </c>
      <c r="D9615" s="24">
        <v>7914.97119140625</v>
      </c>
      <c r="E9615" s="24">
        <v>1549.3677978515625</v>
      </c>
      <c r="F9615" s="24">
        <v>992.33831787109375</v>
      </c>
      <c r="G9615" s="24">
        <v>996.45068359375</v>
      </c>
      <c r="H9615" s="24">
        <v>619.35528564453125</v>
      </c>
    </row>
    <row r="9616" spans="1:8">
      <c r="A9616">
        <v>15</v>
      </c>
      <c r="B9616" t="s">
        <v>243</v>
      </c>
      <c r="C9616">
        <v>26</v>
      </c>
      <c r="D9616" s="24">
        <v>16233.0498046875</v>
      </c>
      <c r="E9616" s="24">
        <v>2381.676025390625</v>
      </c>
      <c r="F9616" s="24">
        <v>1485.07080078125</v>
      </c>
      <c r="G9616" s="24">
        <v>2036.0291748046875</v>
      </c>
      <c r="H9616" s="24">
        <v>1030.092529296875</v>
      </c>
    </row>
    <row r="9617" spans="1:8">
      <c r="A9617">
        <v>16</v>
      </c>
      <c r="B9617" t="s">
        <v>244</v>
      </c>
      <c r="C9617">
        <v>26</v>
      </c>
      <c r="D9617" s="24">
        <v>26025.248046875</v>
      </c>
      <c r="E9617" s="24">
        <v>4077.29736328125</v>
      </c>
      <c r="F9617" s="24">
        <v>2353.149658203125</v>
      </c>
      <c r="G9617" s="24">
        <v>3086.033447265625</v>
      </c>
      <c r="H9617" s="24">
        <v>168.63807678222656</v>
      </c>
    </row>
    <row r="9618" spans="1:8">
      <c r="A9618">
        <v>17</v>
      </c>
      <c r="B9618" t="s">
        <v>245</v>
      </c>
      <c r="C9618">
        <v>26</v>
      </c>
      <c r="D9618" s="24">
        <v>4983.5146484375</v>
      </c>
      <c r="E9618" s="24">
        <v>883.40435791015625</v>
      </c>
      <c r="F9618" s="24">
        <v>865.08990478515625</v>
      </c>
      <c r="G9618" s="24">
        <v>1036.59912109375</v>
      </c>
      <c r="H9618" s="24">
        <v>635.2515869140625</v>
      </c>
    </row>
    <row r="9619" spans="1:8">
      <c r="A9619">
        <v>18</v>
      </c>
      <c r="B9619" t="s">
        <v>246</v>
      </c>
      <c r="C9619">
        <v>26</v>
      </c>
      <c r="D9619" s="24">
        <v>738.1812744140625</v>
      </c>
      <c r="E9619" s="24">
        <v>119.09443664550781</v>
      </c>
      <c r="F9619" s="24">
        <v>-172.51190185546875</v>
      </c>
      <c r="G9619" s="24">
        <v>-2549.250244140625</v>
      </c>
      <c r="H9619" s="24">
        <v>469.75881958007812</v>
      </c>
    </row>
    <row r="9620" spans="1:8">
      <c r="A9620">
        <v>19</v>
      </c>
      <c r="B9620" t="s">
        <v>247</v>
      </c>
      <c r="C9620">
        <v>26</v>
      </c>
      <c r="D9620" s="24">
        <v>4978.26318359375</v>
      </c>
      <c r="E9620" s="24">
        <v>1008.1666259765625</v>
      </c>
      <c r="F9620" s="24">
        <v>790.2215576171875</v>
      </c>
      <c r="G9620" s="24">
        <v>1364.852294921875</v>
      </c>
      <c r="H9620" s="24">
        <v>926.68438720703125</v>
      </c>
    </row>
    <row r="9621" spans="1:8">
      <c r="A9621">
        <v>20</v>
      </c>
      <c r="B9621" t="s">
        <v>248</v>
      </c>
      <c r="C9621">
        <v>26</v>
      </c>
      <c r="D9621" s="24">
        <v>916565.1875</v>
      </c>
      <c r="E9621" s="24">
        <v>98705.1953125</v>
      </c>
      <c r="F9621" s="24">
        <v>45657.18359375</v>
      </c>
      <c r="G9621" s="24">
        <v>39220.2109375</v>
      </c>
      <c r="H9621" s="24">
        <v>12310.626953125</v>
      </c>
    </row>
    <row r="9622" spans="1:8">
      <c r="A9622">
        <v>21</v>
      </c>
      <c r="B9622" t="s">
        <v>249</v>
      </c>
      <c r="C9622">
        <v>26</v>
      </c>
      <c r="D9622" s="24">
        <v>577.89276123046875</v>
      </c>
      <c r="E9622" s="24">
        <v>189.16981506347656</v>
      </c>
      <c r="F9622" s="24">
        <v>-57.517818450927734</v>
      </c>
      <c r="G9622" s="24">
        <v>923.32464599609375</v>
      </c>
      <c r="H9622" s="24">
        <v>471.3209228515625</v>
      </c>
    </row>
    <row r="9623" spans="1:8">
      <c r="A9623">
        <v>22</v>
      </c>
      <c r="B9623" t="s">
        <v>250</v>
      </c>
      <c r="C9623">
        <v>26</v>
      </c>
      <c r="D9623" s="24">
        <v>3010.28857421875</v>
      </c>
      <c r="E9623" s="24">
        <v>683.0899658203125</v>
      </c>
      <c r="F9623" s="24">
        <v>588.03125</v>
      </c>
      <c r="G9623" s="24">
        <v>1093.0948486328125</v>
      </c>
      <c r="H9623" s="24">
        <v>238.64739990234375</v>
      </c>
    </row>
    <row r="9624" spans="1:8">
      <c r="A9624">
        <v>23</v>
      </c>
      <c r="B9624" t="s">
        <v>251</v>
      </c>
      <c r="C9624">
        <v>26</v>
      </c>
      <c r="D9624" s="24">
        <v>2743.463134765625</v>
      </c>
      <c r="E9624" s="24">
        <v>458.9893798828125</v>
      </c>
      <c r="F9624" s="24">
        <v>91.198661804199219</v>
      </c>
      <c r="G9624" s="24">
        <v>419.47332763671875</v>
      </c>
      <c r="H9624" s="24">
        <v>87.625205993652344</v>
      </c>
    </row>
    <row r="9625" spans="1:8">
      <c r="A9625">
        <v>24</v>
      </c>
      <c r="B9625" t="s">
        <v>252</v>
      </c>
      <c r="C9625">
        <v>26</v>
      </c>
      <c r="D9625" s="24">
        <v>5317.64990234375</v>
      </c>
      <c r="E9625" s="24">
        <v>851.374267578125</v>
      </c>
      <c r="F9625" s="24">
        <v>448.6778564453125</v>
      </c>
      <c r="G9625" s="24">
        <v>980.612060546875</v>
      </c>
      <c r="H9625" s="24">
        <v>236.20170593261719</v>
      </c>
    </row>
    <row r="9626" spans="1:8">
      <c r="A9626">
        <v>25</v>
      </c>
      <c r="B9626" t="s">
        <v>253</v>
      </c>
      <c r="C9626">
        <v>26</v>
      </c>
      <c r="D9626" s="24">
        <v>39381.3515625</v>
      </c>
      <c r="E9626" s="24">
        <v>19848.748046875</v>
      </c>
      <c r="F9626" s="24">
        <v>43644.46875</v>
      </c>
      <c r="G9626" s="24">
        <v>93370.34375</v>
      </c>
      <c r="H9626" s="24">
        <v>59.553897857666016</v>
      </c>
    </row>
    <row r="9627" spans="1:8">
      <c r="A9627">
        <v>26</v>
      </c>
      <c r="B9627" t="s">
        <v>254</v>
      </c>
      <c r="C9627">
        <v>26</v>
      </c>
      <c r="D9627" s="24">
        <v>53795.55078125</v>
      </c>
      <c r="E9627" s="24">
        <v>26367.025390625</v>
      </c>
      <c r="F9627" s="24">
        <v>57646.8046875</v>
      </c>
      <c r="G9627" s="24">
        <v>117735.8125</v>
      </c>
      <c r="H9627" s="24">
        <v>1235.07080078125</v>
      </c>
    </row>
    <row r="9628" spans="1:8">
      <c r="A9628">
        <v>27</v>
      </c>
      <c r="B9628" t="s">
        <v>255</v>
      </c>
      <c r="C9628">
        <v>26</v>
      </c>
      <c r="D9628" s="24">
        <v>28439.39453125</v>
      </c>
      <c r="E9628" s="24">
        <v>17303.900390625</v>
      </c>
      <c r="F9628" s="24">
        <v>38524.0859375</v>
      </c>
      <c r="G9628" s="24">
        <v>78670.671875</v>
      </c>
      <c r="H9628" s="24">
        <v>7.4680385589599609</v>
      </c>
    </row>
    <row r="9629" spans="1:8">
      <c r="A9629">
        <v>28</v>
      </c>
      <c r="B9629" t="s">
        <v>256</v>
      </c>
      <c r="C9629">
        <v>26</v>
      </c>
      <c r="D9629" s="24">
        <v>50796.16796875</v>
      </c>
      <c r="E9629" s="24">
        <v>26429.806640625</v>
      </c>
      <c r="F9629" s="24">
        <v>56676.79296875</v>
      </c>
      <c r="G9629" s="24">
        <v>111500.2578125</v>
      </c>
      <c r="H9629" s="24">
        <v>491.92868041992188</v>
      </c>
    </row>
    <row r="9630" spans="1:8">
      <c r="A9630">
        <v>29</v>
      </c>
      <c r="B9630" t="s">
        <v>282</v>
      </c>
      <c r="C9630">
        <v>26</v>
      </c>
      <c r="D9630" s="24">
        <v>28909.50390625</v>
      </c>
      <c r="E9630" s="24">
        <v>16144.1005859375</v>
      </c>
      <c r="F9630" s="24">
        <v>36978.12109375</v>
      </c>
      <c r="G9630" s="24">
        <v>71160.765625</v>
      </c>
      <c r="H9630" s="24">
        <v>-144.35491943359375</v>
      </c>
    </row>
    <row r="9631" spans="1:8">
      <c r="A9631">
        <v>30</v>
      </c>
      <c r="B9631" t="s">
        <v>284</v>
      </c>
      <c r="C9631">
        <v>26</v>
      </c>
      <c r="D9631" s="24">
        <v>13620.9990234375</v>
      </c>
      <c r="E9631" s="24">
        <v>11906.55859375</v>
      </c>
      <c r="F9631" s="24">
        <v>32155.560546875</v>
      </c>
      <c r="G9631" s="24">
        <v>62084.265625</v>
      </c>
      <c r="H9631" s="24">
        <v>-570.3880615234375</v>
      </c>
    </row>
    <row r="9632" spans="1:8">
      <c r="A9632">
        <v>31</v>
      </c>
      <c r="B9632" t="s">
        <v>285</v>
      </c>
      <c r="C9632">
        <v>26</v>
      </c>
      <c r="D9632" s="24">
        <v>42658.8125</v>
      </c>
      <c r="E9632" s="24">
        <v>22475.841796875</v>
      </c>
      <c r="F9632" s="24">
        <v>49213.44921875</v>
      </c>
      <c r="G9632" s="24">
        <v>92003.953125</v>
      </c>
      <c r="H9632" s="24">
        <v>385.68145751953125</v>
      </c>
    </row>
    <row r="9633" spans="1:8">
      <c r="A9633">
        <v>32</v>
      </c>
      <c r="B9633" t="s">
        <v>286</v>
      </c>
      <c r="C9633">
        <v>26</v>
      </c>
      <c r="D9633" s="24">
        <v>40809.62890625</v>
      </c>
      <c r="E9633" s="24">
        <v>21313.943359375</v>
      </c>
      <c r="F9633" s="24">
        <v>47993.92578125</v>
      </c>
      <c r="G9633" s="24">
        <v>87719.265625</v>
      </c>
      <c r="H9633" s="24">
        <v>1324.773681640625</v>
      </c>
    </row>
    <row r="9634" spans="1:8">
      <c r="A9634">
        <v>33</v>
      </c>
      <c r="B9634" t="s">
        <v>287</v>
      </c>
      <c r="C9634">
        <v>26</v>
      </c>
      <c r="D9634" s="24">
        <v>5690.67138671875</v>
      </c>
      <c r="E9634" s="24">
        <v>1076.6533203125</v>
      </c>
      <c r="F9634" s="24">
        <v>664.2144775390625</v>
      </c>
      <c r="G9634" s="24">
        <v>1045.1297607421875</v>
      </c>
      <c r="H9634" s="24">
        <v>936.0478515625</v>
      </c>
    </row>
    <row r="9635" spans="1:8">
      <c r="A9635">
        <v>34</v>
      </c>
      <c r="B9635" t="s">
        <v>288</v>
      </c>
      <c r="C9635">
        <v>26</v>
      </c>
      <c r="D9635" s="24">
        <v>5151.26123046875</v>
      </c>
      <c r="E9635" s="24">
        <v>916.231689453125</v>
      </c>
      <c r="F9635" s="24">
        <v>954.16522216796875</v>
      </c>
      <c r="G9635" s="24">
        <v>1140.815185546875</v>
      </c>
      <c r="H9635" s="24">
        <v>1770.23388671875</v>
      </c>
    </row>
    <row r="9636" spans="1:8">
      <c r="A9636">
        <v>35</v>
      </c>
      <c r="B9636" t="s">
        <v>289</v>
      </c>
      <c r="C9636">
        <v>26</v>
      </c>
      <c r="D9636" s="24">
        <v>4102.181640625</v>
      </c>
      <c r="E9636" s="24">
        <v>306.414794921875</v>
      </c>
      <c r="F9636" s="24">
        <v>532.92742919921875</v>
      </c>
      <c r="G9636" s="24">
        <v>717.60284423828125</v>
      </c>
      <c r="H9636" s="24">
        <v>633.4578857421875</v>
      </c>
    </row>
    <row r="9637" spans="1:8">
      <c r="A9637">
        <v>36</v>
      </c>
      <c r="B9637" t="s">
        <v>290</v>
      </c>
      <c r="C9637">
        <v>26</v>
      </c>
      <c r="D9637" s="24">
        <v>4952.97216796875</v>
      </c>
      <c r="E9637" s="24">
        <v>663.1351318359375</v>
      </c>
      <c r="F9637" s="24">
        <v>952.92138671875</v>
      </c>
      <c r="G9637" s="24">
        <v>1470.796142578125</v>
      </c>
      <c r="H9637" s="24">
        <v>1008.5404663085938</v>
      </c>
    </row>
    <row r="9638" spans="1:8">
      <c r="A9638">
        <v>37</v>
      </c>
      <c r="B9638" t="s">
        <v>291</v>
      </c>
      <c r="C9638">
        <v>26</v>
      </c>
      <c r="D9638" s="24">
        <v>4037.37158203125</v>
      </c>
      <c r="E9638" s="24">
        <v>701.3160400390625</v>
      </c>
      <c r="F9638" s="24">
        <v>539.0166015625</v>
      </c>
      <c r="G9638" s="24">
        <v>616.52099609375</v>
      </c>
      <c r="H9638" s="24">
        <v>915.39154052734375</v>
      </c>
    </row>
    <row r="9639" spans="1:8">
      <c r="A9639">
        <v>38</v>
      </c>
      <c r="B9639" t="s">
        <v>293</v>
      </c>
      <c r="C9639">
        <v>26</v>
      </c>
      <c r="D9639" s="24">
        <v>1289.41064453125</v>
      </c>
      <c r="E9639" s="24">
        <v>666.357666015625</v>
      </c>
      <c r="F9639" s="24">
        <v>-48.381927490234375</v>
      </c>
      <c r="G9639" s="24">
        <v>513.14617919921875</v>
      </c>
      <c r="H9639" s="24">
        <v>-74.652572631835938</v>
      </c>
    </row>
    <row r="9640" spans="1:8">
      <c r="A9640">
        <v>39</v>
      </c>
      <c r="B9640" t="s">
        <v>294</v>
      </c>
      <c r="C9640">
        <v>26</v>
      </c>
      <c r="D9640" s="24">
        <v>3228.17724609375</v>
      </c>
      <c r="E9640" s="24">
        <v>677.985107421875</v>
      </c>
      <c r="F9640" s="24">
        <v>468.85537719726562</v>
      </c>
      <c r="G9640" s="24">
        <v>606.06768798828125</v>
      </c>
      <c r="H9640" s="24">
        <v>693.79095458984375</v>
      </c>
    </row>
    <row r="9641" spans="1:8">
      <c r="A9641">
        <v>40</v>
      </c>
      <c r="B9641" t="s">
        <v>295</v>
      </c>
      <c r="C9641">
        <v>26</v>
      </c>
      <c r="D9641" s="24">
        <v>4913.2314453125</v>
      </c>
      <c r="E9641" s="24">
        <v>1502.078369140625</v>
      </c>
      <c r="F9641" s="24">
        <v>611.72113037109375</v>
      </c>
      <c r="G9641" s="24">
        <v>978.97552490234375</v>
      </c>
      <c r="H9641" s="24">
        <v>618.1800537109375</v>
      </c>
    </row>
    <row r="9642" spans="1:8">
      <c r="A9642">
        <v>41</v>
      </c>
      <c r="B9642" t="s">
        <v>296</v>
      </c>
      <c r="C9642">
        <v>26</v>
      </c>
      <c r="D9642" s="24">
        <v>1122.334716796875</v>
      </c>
      <c r="E9642" s="24">
        <v>326.48141479492188</v>
      </c>
      <c r="F9642" s="24">
        <v>432.05767822265625</v>
      </c>
      <c r="G9642" s="24">
        <v>411.33688354492188</v>
      </c>
      <c r="H9642" s="24">
        <v>203.59446716308594</v>
      </c>
    </row>
    <row r="9643" spans="1:8">
      <c r="A9643">
        <v>42</v>
      </c>
      <c r="B9643" t="s">
        <v>297</v>
      </c>
      <c r="C9643">
        <v>26</v>
      </c>
      <c r="D9643" s="24">
        <v>1498.7279052734375</v>
      </c>
      <c r="E9643" s="24">
        <v>453.62557983398438</v>
      </c>
      <c r="F9643" s="24">
        <v>-90.100326538085938</v>
      </c>
      <c r="G9643" s="24">
        <v>241.35673522949219</v>
      </c>
      <c r="H9643" s="24">
        <v>10.710216522216797</v>
      </c>
    </row>
    <row r="9644" spans="1:8">
      <c r="A9644">
        <v>43</v>
      </c>
      <c r="B9644" t="s">
        <v>298</v>
      </c>
      <c r="C9644">
        <v>26</v>
      </c>
      <c r="D9644" s="24">
        <v>5329.90283203125</v>
      </c>
      <c r="E9644" s="24">
        <v>588.0826416015625</v>
      </c>
      <c r="F9644" s="24">
        <v>567.0462646484375</v>
      </c>
      <c r="G9644" s="24">
        <v>298.25592041015625</v>
      </c>
      <c r="H9644" s="24">
        <v>716.10162353515625</v>
      </c>
    </row>
    <row r="9645" spans="1:8">
      <c r="A9645">
        <v>44</v>
      </c>
      <c r="B9645" t="s">
        <v>299</v>
      </c>
      <c r="C9645">
        <v>26</v>
      </c>
      <c r="D9645" s="24">
        <v>4187.9111328125</v>
      </c>
      <c r="E9645" s="24">
        <v>757.61993408203125</v>
      </c>
      <c r="F9645" s="24">
        <v>231.62791442871094</v>
      </c>
      <c r="G9645" s="24">
        <v>895.73980712890625</v>
      </c>
      <c r="H9645" s="24">
        <v>268.9580078125</v>
      </c>
    </row>
    <row r="9646" spans="1:8">
      <c r="A9646">
        <v>45</v>
      </c>
      <c r="B9646" t="s">
        <v>300</v>
      </c>
      <c r="C9646">
        <v>26</v>
      </c>
      <c r="D9646" s="24">
        <v>2449.5458984375</v>
      </c>
      <c r="E9646" s="24">
        <v>640.4111328125</v>
      </c>
      <c r="F9646" s="24">
        <v>497.7584228515625</v>
      </c>
      <c r="G9646" s="24">
        <v>960.40618896484375</v>
      </c>
      <c r="H9646" s="24">
        <v>576.9422607421875</v>
      </c>
    </row>
    <row r="9647" spans="1:8">
      <c r="A9647">
        <v>46</v>
      </c>
      <c r="B9647" t="s">
        <v>302</v>
      </c>
      <c r="C9647">
        <v>26</v>
      </c>
      <c r="D9647" s="24">
        <v>4710.15625</v>
      </c>
      <c r="E9647" s="24">
        <v>1005.5707397460938</v>
      </c>
      <c r="F9647" s="24">
        <v>169.47341918945312</v>
      </c>
      <c r="G9647" s="24">
        <v>957.76715087890625</v>
      </c>
      <c r="H9647" s="24">
        <v>826.9462890625</v>
      </c>
    </row>
    <row r="9648" spans="1:8">
      <c r="A9648">
        <v>47</v>
      </c>
      <c r="B9648" t="s">
        <v>304</v>
      </c>
      <c r="C9648">
        <v>26</v>
      </c>
      <c r="D9648" s="24">
        <v>1639.9100341796875</v>
      </c>
      <c r="E9648" s="24">
        <v>198.13693237304688</v>
      </c>
      <c r="F9648" s="24">
        <v>87.760955810546875</v>
      </c>
      <c r="G9648" s="24">
        <v>669.7086181640625</v>
      </c>
      <c r="H9648" s="24">
        <v>454.94952392578125</v>
      </c>
    </row>
    <row r="9649" spans="1:8">
      <c r="A9649">
        <v>48</v>
      </c>
      <c r="B9649" t="s">
        <v>306</v>
      </c>
      <c r="C9649">
        <v>26</v>
      </c>
      <c r="D9649" s="24">
        <v>4565.7646484375</v>
      </c>
      <c r="E9649" s="24">
        <v>504.19992065429688</v>
      </c>
      <c r="F9649" s="24">
        <v>333.17922973632812</v>
      </c>
      <c r="G9649" s="24">
        <v>1011.521240234375</v>
      </c>
      <c r="H9649" s="24">
        <v>908.46697998046875</v>
      </c>
    </row>
    <row r="9650" spans="1:8">
      <c r="A9650">
        <v>49</v>
      </c>
      <c r="B9650" t="s">
        <v>301</v>
      </c>
      <c r="C9650">
        <v>26</v>
      </c>
      <c r="D9650" s="24">
        <v>52176.61328125</v>
      </c>
      <c r="E9650" s="24">
        <v>24071.056640625</v>
      </c>
      <c r="F9650" s="24">
        <v>51086.953125</v>
      </c>
      <c r="G9650" s="24">
        <v>108756.828125</v>
      </c>
      <c r="H9650" s="24">
        <v>612.30462646484375</v>
      </c>
    </row>
    <row r="9651" spans="1:8">
      <c r="A9651">
        <v>50</v>
      </c>
      <c r="B9651" t="s">
        <v>303</v>
      </c>
      <c r="C9651">
        <v>26</v>
      </c>
      <c r="D9651" s="24">
        <v>33193.6484375</v>
      </c>
      <c r="E9651" s="24">
        <v>17356.9921875</v>
      </c>
      <c r="F9651" s="24">
        <v>37432.4765625</v>
      </c>
      <c r="G9651" s="24">
        <v>78830.1953125</v>
      </c>
      <c r="H9651" s="24">
        <v>48.240074157714844</v>
      </c>
    </row>
    <row r="9652" spans="1:8">
      <c r="A9652">
        <v>51</v>
      </c>
      <c r="B9652" t="s">
        <v>305</v>
      </c>
      <c r="C9652">
        <v>26</v>
      </c>
      <c r="D9652" s="24">
        <v>42079.13671875</v>
      </c>
      <c r="E9652" s="24">
        <v>21739.498046875</v>
      </c>
      <c r="F9652" s="24">
        <v>46602.03125</v>
      </c>
      <c r="G9652" s="24">
        <v>91406.1328125</v>
      </c>
      <c r="H9652" s="24">
        <v>496.90969848632812</v>
      </c>
    </row>
    <row r="9653" spans="1:8">
      <c r="A9653">
        <v>52</v>
      </c>
      <c r="B9653" t="s">
        <v>307</v>
      </c>
      <c r="C9653">
        <v>26</v>
      </c>
      <c r="D9653" s="24">
        <v>48182.51171875</v>
      </c>
      <c r="E9653" s="24">
        <v>23408.177734375</v>
      </c>
      <c r="F9653" s="24">
        <v>49084.1796875</v>
      </c>
      <c r="G9653" s="24">
        <v>94340.0078125</v>
      </c>
      <c r="H9653" s="24">
        <v>1852.9390869140625</v>
      </c>
    </row>
    <row r="9654" spans="1:8">
      <c r="A9654">
        <v>53</v>
      </c>
      <c r="B9654" t="s">
        <v>308</v>
      </c>
      <c r="C9654">
        <v>26</v>
      </c>
      <c r="D9654" s="24">
        <v>26418.9375</v>
      </c>
      <c r="E9654" s="24">
        <v>15722.73046875</v>
      </c>
      <c r="F9654" s="24">
        <v>33981.23046875</v>
      </c>
      <c r="G9654" s="24">
        <v>63582.74609375</v>
      </c>
      <c r="H9654" s="24">
        <v>428.72601318359375</v>
      </c>
    </row>
    <row r="9655" spans="1:8">
      <c r="A9655">
        <v>54</v>
      </c>
      <c r="B9655" t="s">
        <v>309</v>
      </c>
      <c r="C9655">
        <v>26</v>
      </c>
      <c r="D9655" s="24">
        <v>29281.150390625</v>
      </c>
      <c r="E9655" s="24">
        <v>15521.8291015625</v>
      </c>
      <c r="F9655" s="24">
        <v>34132.6875</v>
      </c>
      <c r="G9655" s="24">
        <v>63382.7421875</v>
      </c>
      <c r="H9655" s="24">
        <v>851.62908935546875</v>
      </c>
    </row>
    <row r="9656" spans="1:8">
      <c r="A9656">
        <v>55</v>
      </c>
      <c r="B9656" t="s">
        <v>310</v>
      </c>
      <c r="C9656">
        <v>26</v>
      </c>
      <c r="D9656" s="24">
        <v>37998.0078125</v>
      </c>
      <c r="E9656" s="24">
        <v>19849.927734375</v>
      </c>
      <c r="F9656" s="24">
        <v>41210.078125</v>
      </c>
      <c r="G9656" s="24">
        <v>74098.15625</v>
      </c>
      <c r="H9656" s="24">
        <v>538.61065673828125</v>
      </c>
    </row>
    <row r="9657" spans="1:8">
      <c r="A9657">
        <v>56</v>
      </c>
      <c r="B9657" t="s">
        <v>311</v>
      </c>
      <c r="C9657">
        <v>26</v>
      </c>
      <c r="D9657" s="24">
        <v>24975.12890625</v>
      </c>
      <c r="E9657" s="24">
        <v>14444.087890625</v>
      </c>
      <c r="F9657" s="24">
        <v>31800.173828125</v>
      </c>
      <c r="G9657" s="24">
        <v>56820.21875</v>
      </c>
      <c r="H9657" s="24">
        <v>556.129638671875</v>
      </c>
    </row>
    <row r="9658" spans="1:8">
      <c r="A9658">
        <v>57</v>
      </c>
      <c r="B9658" t="s">
        <v>317</v>
      </c>
      <c r="C9658">
        <v>26</v>
      </c>
      <c r="D9658" s="24">
        <v>3761.87353515625</v>
      </c>
      <c r="E9658" s="24">
        <v>707.86322021484375</v>
      </c>
      <c r="F9658" s="24">
        <v>1064.648681640625</v>
      </c>
      <c r="G9658" s="24">
        <v>475.15750122070312</v>
      </c>
      <c r="H9658" s="24">
        <v>283.06362915039062</v>
      </c>
    </row>
    <row r="9659" spans="1:8">
      <c r="A9659">
        <v>58</v>
      </c>
      <c r="B9659" t="s">
        <v>319</v>
      </c>
      <c r="C9659">
        <v>26</v>
      </c>
      <c r="D9659" s="24">
        <v>6652.69775390625</v>
      </c>
      <c r="E9659" s="24">
        <v>881.24700927734375</v>
      </c>
      <c r="F9659" s="24">
        <v>747.96405029296875</v>
      </c>
      <c r="G9659" s="24">
        <v>991.973388671875</v>
      </c>
      <c r="H9659" s="24">
        <v>975.97113037109375</v>
      </c>
    </row>
    <row r="9660" spans="1:8">
      <c r="A9660">
        <v>59</v>
      </c>
      <c r="B9660" t="s">
        <v>321</v>
      </c>
      <c r="C9660">
        <v>26</v>
      </c>
      <c r="D9660" s="24">
        <v>5848.93359375</v>
      </c>
      <c r="E9660" s="24">
        <v>1719.8668212890625</v>
      </c>
      <c r="F9660" s="24">
        <v>1372.29052734375</v>
      </c>
      <c r="G9660" s="24">
        <v>1605.4200439453125</v>
      </c>
      <c r="H9660" s="24">
        <v>880.33978271484375</v>
      </c>
    </row>
    <row r="9661" spans="1:8">
      <c r="A9661">
        <v>60</v>
      </c>
      <c r="B9661" t="s">
        <v>322</v>
      </c>
      <c r="C9661">
        <v>26</v>
      </c>
      <c r="D9661" s="24">
        <v>8412.021484375</v>
      </c>
      <c r="E9661" s="24">
        <v>1737.8404541015625</v>
      </c>
      <c r="F9661" s="24">
        <v>881.1689453125</v>
      </c>
      <c r="G9661" s="24">
        <v>1485.9044189453125</v>
      </c>
      <c r="H9661" s="24">
        <v>503.4888916015625</v>
      </c>
    </row>
    <row r="9662" spans="1:8">
      <c r="A9662">
        <v>61</v>
      </c>
      <c r="B9662" t="s">
        <v>325</v>
      </c>
      <c r="C9662">
        <v>26</v>
      </c>
      <c r="D9662" s="24">
        <v>9034.6865234375</v>
      </c>
      <c r="E9662" s="24">
        <v>1326.9471435546875</v>
      </c>
      <c r="F9662" s="24">
        <v>685.8111572265625</v>
      </c>
      <c r="G9662" s="24">
        <v>634.0679931640625</v>
      </c>
      <c r="H9662" s="24">
        <v>986.7158203125</v>
      </c>
    </row>
    <row r="9663" spans="1:8">
      <c r="A9663">
        <v>62</v>
      </c>
      <c r="B9663" t="s">
        <v>327</v>
      </c>
      <c r="C9663">
        <v>26</v>
      </c>
      <c r="D9663" s="24">
        <v>4731.44482421875</v>
      </c>
      <c r="E9663" s="24">
        <v>877.724853515625</v>
      </c>
      <c r="F9663" s="24">
        <v>246.1014404296875</v>
      </c>
      <c r="G9663" s="24">
        <v>822.4691162109375</v>
      </c>
      <c r="H9663" s="24">
        <v>580.4490966796875</v>
      </c>
    </row>
    <row r="9664" spans="1:8">
      <c r="A9664">
        <v>63</v>
      </c>
      <c r="B9664" t="s">
        <v>330</v>
      </c>
      <c r="C9664">
        <v>26</v>
      </c>
      <c r="D9664" s="24">
        <v>2431.149658203125</v>
      </c>
      <c r="E9664" s="24">
        <v>141.48193359375</v>
      </c>
      <c r="F9664" s="24">
        <v>103.37390899658203</v>
      </c>
      <c r="G9664" s="24">
        <v>461.25408935546875</v>
      </c>
      <c r="H9664" s="24">
        <v>201.82795715332031</v>
      </c>
    </row>
    <row r="9665" spans="1:8">
      <c r="A9665">
        <v>64</v>
      </c>
      <c r="B9665" t="s">
        <v>332</v>
      </c>
      <c r="C9665">
        <v>26</v>
      </c>
      <c r="D9665" s="24">
        <v>3165.808837890625</v>
      </c>
      <c r="E9665" s="24">
        <v>1093.532470703125</v>
      </c>
      <c r="F9665" s="24">
        <v>365.8414306640625</v>
      </c>
      <c r="G9665" s="24">
        <v>475.94000244140625</v>
      </c>
      <c r="H9665" s="24">
        <v>216.44276428222656</v>
      </c>
    </row>
    <row r="9666" spans="1:8">
      <c r="A9666">
        <v>65</v>
      </c>
      <c r="B9666" t="s">
        <v>333</v>
      </c>
      <c r="C9666">
        <v>26</v>
      </c>
      <c r="D9666" s="24">
        <v>5272.2802734375</v>
      </c>
      <c r="E9666" s="24">
        <v>960.51153564453125</v>
      </c>
      <c r="F9666" s="24">
        <v>293.608154296875</v>
      </c>
      <c r="G9666" s="24">
        <v>889.38861083984375</v>
      </c>
      <c r="H9666" s="24">
        <v>380.89773559570312</v>
      </c>
    </row>
    <row r="9667" spans="1:8">
      <c r="A9667">
        <v>66</v>
      </c>
      <c r="B9667" t="s">
        <v>334</v>
      </c>
      <c r="C9667">
        <v>26</v>
      </c>
      <c r="D9667" s="24">
        <v>2074.084716796875</v>
      </c>
      <c r="E9667" s="24">
        <v>230.97218322753906</v>
      </c>
      <c r="F9667" s="24">
        <v>7.4193825721740723</v>
      </c>
      <c r="G9667" s="24">
        <v>1208.0870361328125</v>
      </c>
      <c r="H9667" s="24">
        <v>1024.4833984375</v>
      </c>
    </row>
    <row r="9668" spans="1:8">
      <c r="A9668">
        <v>67</v>
      </c>
      <c r="B9668" t="s">
        <v>335</v>
      </c>
      <c r="C9668">
        <v>26</v>
      </c>
      <c r="D9668" s="24">
        <v>10522.939453125</v>
      </c>
      <c r="E9668" s="24">
        <v>2045.853759765625</v>
      </c>
      <c r="F9668" s="24">
        <v>1416.0108642578125</v>
      </c>
      <c r="G9668" s="24">
        <v>2522.502685546875</v>
      </c>
      <c r="H9668" s="24">
        <v>1376.6357421875</v>
      </c>
    </row>
    <row r="9669" spans="1:8">
      <c r="A9669">
        <v>68</v>
      </c>
      <c r="B9669" t="s">
        <v>336</v>
      </c>
      <c r="C9669">
        <v>26</v>
      </c>
      <c r="D9669" s="24">
        <v>2546.612060546875</v>
      </c>
      <c r="E9669" s="24">
        <v>730.64471435546875</v>
      </c>
      <c r="F9669" s="24">
        <v>-15.394939422607422</v>
      </c>
      <c r="G9669" s="24">
        <v>342.56646728515625</v>
      </c>
      <c r="H9669" s="24">
        <v>651.154296875</v>
      </c>
    </row>
    <row r="9670" spans="1:8">
      <c r="A9670">
        <v>69</v>
      </c>
      <c r="B9670" t="s">
        <v>337</v>
      </c>
      <c r="C9670">
        <v>26</v>
      </c>
      <c r="D9670" s="24">
        <v>3075.011962890625</v>
      </c>
      <c r="E9670" s="24">
        <v>902.34259033203125</v>
      </c>
      <c r="F9670" s="24">
        <v>503.62460327148438</v>
      </c>
      <c r="G9670" s="24">
        <v>1026.4608154296875</v>
      </c>
      <c r="H9670" s="24">
        <v>711.14599609375</v>
      </c>
    </row>
    <row r="9671" spans="1:8">
      <c r="A9671">
        <v>70</v>
      </c>
      <c r="B9671" t="s">
        <v>338</v>
      </c>
      <c r="C9671">
        <v>26</v>
      </c>
      <c r="D9671" s="24">
        <v>7585.1669921875</v>
      </c>
      <c r="E9671" s="24">
        <v>1034.8187255859375</v>
      </c>
      <c r="F9671" s="24">
        <v>617.90252685546875</v>
      </c>
      <c r="G9671" s="24">
        <v>1141.189453125</v>
      </c>
      <c r="H9671" s="24">
        <v>431.82940673828125</v>
      </c>
    </row>
    <row r="9672" spans="1:8">
      <c r="A9672">
        <v>71</v>
      </c>
      <c r="B9672" t="s">
        <v>339</v>
      </c>
      <c r="C9672">
        <v>26</v>
      </c>
      <c r="D9672" s="24">
        <v>6193.2724609375</v>
      </c>
      <c r="E9672" s="24">
        <v>808.916015625</v>
      </c>
      <c r="F9672" s="24">
        <v>847.57403564453125</v>
      </c>
      <c r="G9672" s="24">
        <v>1034.6998291015625</v>
      </c>
      <c r="H9672" s="24">
        <v>633.583740234375</v>
      </c>
    </row>
    <row r="9673" spans="1:8">
      <c r="A9673">
        <v>72</v>
      </c>
      <c r="B9673" t="s">
        <v>340</v>
      </c>
      <c r="C9673">
        <v>26</v>
      </c>
      <c r="D9673" s="24">
        <v>5199.2509765625</v>
      </c>
      <c r="E9673" s="24">
        <v>1253.3138427734375</v>
      </c>
      <c r="F9673" s="24">
        <v>476.01376342773438</v>
      </c>
      <c r="G9673" s="24">
        <v>1178.5728759765625</v>
      </c>
      <c r="H9673" s="24">
        <v>829.24127197265625</v>
      </c>
    </row>
    <row r="9674" spans="1:8">
      <c r="A9674">
        <v>73</v>
      </c>
      <c r="B9674" t="s">
        <v>312</v>
      </c>
      <c r="C9674">
        <v>26</v>
      </c>
      <c r="D9674" s="24">
        <v>37881.375</v>
      </c>
      <c r="E9674" s="24">
        <v>19809.87109375</v>
      </c>
      <c r="F9674" s="24">
        <v>38172.34765625</v>
      </c>
      <c r="G9674" s="24">
        <v>84869.4296875</v>
      </c>
      <c r="H9674" s="24">
        <v>113.42082214355469</v>
      </c>
    </row>
    <row r="9675" spans="1:8">
      <c r="A9675">
        <v>74</v>
      </c>
      <c r="B9675" t="s">
        <v>314</v>
      </c>
      <c r="C9675">
        <v>26</v>
      </c>
      <c r="D9675" s="24">
        <v>55847.56640625</v>
      </c>
      <c r="E9675" s="24">
        <v>25688.8671875</v>
      </c>
      <c r="F9675" s="24">
        <v>48036.375</v>
      </c>
      <c r="G9675" s="24">
        <v>99210.765625</v>
      </c>
      <c r="H9675" s="24">
        <v>909.1583251953125</v>
      </c>
    </row>
    <row r="9676" spans="1:8">
      <c r="A9676">
        <v>75</v>
      </c>
      <c r="B9676" t="s">
        <v>341</v>
      </c>
      <c r="C9676">
        <v>26</v>
      </c>
      <c r="D9676" s="24">
        <v>4896.39306640625</v>
      </c>
      <c r="E9676" s="24">
        <v>1102.5322265625</v>
      </c>
      <c r="F9676" s="24">
        <v>1285.759765625</v>
      </c>
      <c r="G9676" s="24">
        <v>1393.4029541015625</v>
      </c>
      <c r="H9676" s="24">
        <v>1104.7249755859375</v>
      </c>
    </row>
    <row r="9677" spans="1:8">
      <c r="A9677">
        <v>76</v>
      </c>
      <c r="B9677" t="s">
        <v>342</v>
      </c>
      <c r="C9677">
        <v>26</v>
      </c>
      <c r="D9677" s="24">
        <v>6012.3046875</v>
      </c>
      <c r="E9677" s="24">
        <v>1198.7535400390625</v>
      </c>
      <c r="F9677" s="24">
        <v>1128.7921142578125</v>
      </c>
      <c r="G9677" s="24">
        <v>1583.4869384765625</v>
      </c>
      <c r="H9677" s="24">
        <v>672.90704345703125</v>
      </c>
    </row>
    <row r="9678" spans="1:8">
      <c r="A9678">
        <v>77</v>
      </c>
      <c r="B9678" t="s">
        <v>343</v>
      </c>
      <c r="C9678">
        <v>26</v>
      </c>
      <c r="D9678" s="24">
        <v>2413.159912109375</v>
      </c>
      <c r="E9678" s="24">
        <v>531.46942138671875</v>
      </c>
      <c r="F9678" s="24">
        <v>525.20880126953125</v>
      </c>
      <c r="G9678" s="24">
        <v>908.30743408203125</v>
      </c>
      <c r="H9678" s="24">
        <v>184.02069091796875</v>
      </c>
    </row>
    <row r="9679" spans="1:8">
      <c r="A9679">
        <v>78</v>
      </c>
      <c r="B9679" t="s">
        <v>344</v>
      </c>
      <c r="C9679">
        <v>26</v>
      </c>
      <c r="D9679" s="24">
        <v>5470.4140625</v>
      </c>
      <c r="E9679" s="24">
        <v>840.84033203125</v>
      </c>
      <c r="F9679" s="24">
        <v>790.027099609375</v>
      </c>
      <c r="G9679" s="24">
        <v>1036.930908203125</v>
      </c>
      <c r="H9679" s="24">
        <v>662.61322021484375</v>
      </c>
    </row>
    <row r="9680" spans="1:8">
      <c r="A9680">
        <v>79</v>
      </c>
      <c r="B9680" t="s">
        <v>345</v>
      </c>
      <c r="C9680">
        <v>26</v>
      </c>
      <c r="D9680" s="24">
        <v>13549.0146484375</v>
      </c>
      <c r="E9680" s="24">
        <v>2366.41259765625</v>
      </c>
      <c r="F9680" s="24">
        <v>1628.824951171875</v>
      </c>
      <c r="G9680" s="24">
        <v>1620.9093017578125</v>
      </c>
      <c r="H9680" s="24">
        <v>776.16119384765625</v>
      </c>
    </row>
    <row r="9681" spans="1:8">
      <c r="A9681">
        <v>80</v>
      </c>
      <c r="B9681" t="s">
        <v>346</v>
      </c>
      <c r="C9681">
        <v>26</v>
      </c>
      <c r="D9681" s="24">
        <v>3042.040771484375</v>
      </c>
      <c r="E9681" s="24">
        <v>638.40252685546875</v>
      </c>
      <c r="F9681" s="24">
        <v>783.13983154296875</v>
      </c>
      <c r="G9681" s="24">
        <v>563.31683349609375</v>
      </c>
      <c r="H9681" s="24">
        <v>336.59542846679688</v>
      </c>
    </row>
    <row r="9682" spans="1:8">
      <c r="A9682">
        <v>81</v>
      </c>
      <c r="B9682" t="s">
        <v>347</v>
      </c>
      <c r="C9682">
        <v>26</v>
      </c>
      <c r="D9682" s="24">
        <v>7987.51708984375</v>
      </c>
      <c r="E9682" s="24">
        <v>1509.4520263671875</v>
      </c>
      <c r="F9682" s="24">
        <v>786.759033203125</v>
      </c>
      <c r="G9682" s="24">
        <v>1116.4832763671875</v>
      </c>
      <c r="H9682" s="24">
        <v>632.68072509765625</v>
      </c>
    </row>
    <row r="9683" spans="1:8">
      <c r="A9683">
        <v>82</v>
      </c>
      <c r="B9683" t="s">
        <v>348</v>
      </c>
      <c r="C9683">
        <v>26</v>
      </c>
      <c r="D9683" s="24">
        <v>5877.85986328125</v>
      </c>
      <c r="E9683" s="24">
        <v>916.30889892578125</v>
      </c>
      <c r="F9683" s="24">
        <v>268.70257568359375</v>
      </c>
      <c r="G9683" s="24">
        <v>683.4468994140625</v>
      </c>
      <c r="H9683" s="24">
        <v>446.39840698242188</v>
      </c>
    </row>
    <row r="9684" spans="1:8">
      <c r="A9684">
        <v>83</v>
      </c>
      <c r="B9684" t="s">
        <v>349</v>
      </c>
      <c r="C9684">
        <v>26</v>
      </c>
      <c r="D9684" s="24">
        <v>3558.519287109375</v>
      </c>
      <c r="E9684" s="24">
        <v>697.84130859375</v>
      </c>
      <c r="F9684" s="24">
        <v>615.77362060546875</v>
      </c>
      <c r="G9684" s="24">
        <v>687.871337890625</v>
      </c>
      <c r="H9684" s="24">
        <v>107.63074493408203</v>
      </c>
    </row>
    <row r="9685" spans="1:8">
      <c r="A9685">
        <v>84</v>
      </c>
      <c r="B9685" t="s">
        <v>350</v>
      </c>
      <c r="C9685">
        <v>26</v>
      </c>
      <c r="D9685" s="24">
        <v>1804.12548828125</v>
      </c>
      <c r="E9685" s="24">
        <v>919.7940673828125</v>
      </c>
      <c r="F9685" s="24">
        <v>146.15602111816406</v>
      </c>
      <c r="G9685" s="24">
        <v>584.0728759765625</v>
      </c>
      <c r="H9685" s="24">
        <v>207.88056945800781</v>
      </c>
    </row>
    <row r="9686" spans="1:8">
      <c r="A9686">
        <v>85</v>
      </c>
      <c r="B9686" t="s">
        <v>351</v>
      </c>
      <c r="C9686">
        <v>26</v>
      </c>
      <c r="D9686" s="24">
        <v>4956.95361328125</v>
      </c>
      <c r="E9686" s="24">
        <v>657.3192138671875</v>
      </c>
      <c r="F9686" s="24">
        <v>613.57867431640625</v>
      </c>
      <c r="G9686" s="24">
        <v>912.55474853515625</v>
      </c>
      <c r="H9686" s="24">
        <v>711.707275390625</v>
      </c>
    </row>
    <row r="9687" spans="1:8">
      <c r="A9687">
        <v>86</v>
      </c>
      <c r="B9687" t="s">
        <v>352</v>
      </c>
      <c r="C9687">
        <v>26</v>
      </c>
      <c r="D9687" s="24">
        <v>7617.2255859375</v>
      </c>
      <c r="E9687" s="24">
        <v>1429.1055908203125</v>
      </c>
      <c r="F9687" s="24">
        <v>306.12106323242188</v>
      </c>
      <c r="G9687" s="24">
        <v>3428.45458984375</v>
      </c>
      <c r="H9687" s="24">
        <v>659.617919921875</v>
      </c>
    </row>
    <row r="9688" spans="1:8">
      <c r="A9688">
        <v>87</v>
      </c>
      <c r="B9688" t="s">
        <v>353</v>
      </c>
      <c r="C9688">
        <v>26</v>
      </c>
      <c r="D9688" s="24">
        <v>6381.76953125</v>
      </c>
      <c r="E9688" s="24">
        <v>1227.492919921875</v>
      </c>
      <c r="F9688" s="24">
        <v>1047.2628173828125</v>
      </c>
      <c r="G9688" s="24">
        <v>927.9527587890625</v>
      </c>
      <c r="H9688" s="24">
        <v>516.48779296875</v>
      </c>
    </row>
    <row r="9689" spans="1:8">
      <c r="A9689">
        <v>88</v>
      </c>
      <c r="B9689" t="s">
        <v>354</v>
      </c>
      <c r="C9689">
        <v>26</v>
      </c>
      <c r="D9689" s="24">
        <v>148.68746948242188</v>
      </c>
      <c r="E9689" s="24">
        <v>865.569091796875</v>
      </c>
      <c r="F9689" s="24">
        <v>781.91290283203125</v>
      </c>
      <c r="G9689" s="24">
        <v>877.22235107421875</v>
      </c>
      <c r="H9689" s="24">
        <v>870.562744140625</v>
      </c>
    </row>
    <row r="9690" spans="1:8">
      <c r="A9690">
        <v>89</v>
      </c>
      <c r="B9690" t="s">
        <v>355</v>
      </c>
      <c r="C9690">
        <v>26</v>
      </c>
      <c r="D9690" s="24">
        <v>4305.82080078125</v>
      </c>
      <c r="E9690" s="24">
        <v>1098.319580078125</v>
      </c>
      <c r="F9690" s="24">
        <v>324.70147705078125</v>
      </c>
      <c r="G9690" s="24">
        <v>1198.0032958984375</v>
      </c>
      <c r="H9690" s="24">
        <v>762.38519287109375</v>
      </c>
    </row>
    <row r="9691" spans="1:8">
      <c r="A9691">
        <v>90</v>
      </c>
      <c r="B9691" t="s">
        <v>356</v>
      </c>
      <c r="C9691">
        <v>26</v>
      </c>
      <c r="D9691" s="24">
        <v>3517.78125</v>
      </c>
      <c r="E9691" s="24">
        <v>611.2431640625</v>
      </c>
      <c r="F9691" s="24">
        <v>320.32760620117188</v>
      </c>
      <c r="G9691" s="24">
        <v>714.3717041015625</v>
      </c>
      <c r="H9691" s="24">
        <v>649.299560546875</v>
      </c>
    </row>
    <row r="9692" spans="1:8">
      <c r="A9692">
        <v>91</v>
      </c>
      <c r="B9692" t="s">
        <v>357</v>
      </c>
      <c r="C9692">
        <v>26</v>
      </c>
      <c r="D9692" s="24">
        <v>2732.200439453125</v>
      </c>
      <c r="E9692" s="24">
        <v>690.001220703125</v>
      </c>
      <c r="F9692" s="24">
        <v>456.29086303710938</v>
      </c>
      <c r="G9692" s="24">
        <v>771.751220703125</v>
      </c>
      <c r="H9692" s="24">
        <v>236.04206848144531</v>
      </c>
    </row>
    <row r="9693" spans="1:8">
      <c r="A9693">
        <v>92</v>
      </c>
      <c r="B9693" t="s">
        <v>358</v>
      </c>
      <c r="C9693">
        <v>26</v>
      </c>
      <c r="D9693" s="24">
        <v>7733.93994140625</v>
      </c>
      <c r="E9693" s="24">
        <v>847.78619384765625</v>
      </c>
      <c r="F9693" s="24">
        <v>658.22393798828125</v>
      </c>
      <c r="G9693" s="24">
        <v>1467.7060546875</v>
      </c>
      <c r="H9693" s="24">
        <v>900.6204833984375</v>
      </c>
    </row>
    <row r="9694" spans="1:8">
      <c r="A9694">
        <v>93</v>
      </c>
      <c r="B9694" t="s">
        <v>359</v>
      </c>
      <c r="C9694">
        <v>26</v>
      </c>
      <c r="D9694" s="24">
        <v>8225.080078125</v>
      </c>
      <c r="E9694" s="24">
        <v>1278.0384521484375</v>
      </c>
      <c r="F9694" s="24">
        <v>607.7886962890625</v>
      </c>
      <c r="G9694" s="24">
        <v>591.552734375</v>
      </c>
      <c r="H9694" s="24">
        <v>706.97686767578125</v>
      </c>
    </row>
    <row r="9695" spans="1:8">
      <c r="A9695">
        <v>94</v>
      </c>
      <c r="B9695" t="s">
        <v>360</v>
      </c>
      <c r="C9695">
        <v>26</v>
      </c>
      <c r="D9695" s="24">
        <v>2549.784423828125</v>
      </c>
      <c r="E9695" s="24">
        <v>805.09588623046875</v>
      </c>
      <c r="F9695" s="24">
        <v>584.75994873046875</v>
      </c>
      <c r="G9695" s="24">
        <v>735.9285888671875</v>
      </c>
      <c r="H9695" s="24">
        <v>567.05657958984375</v>
      </c>
    </row>
    <row r="9696" spans="1:8">
      <c r="A9696">
        <v>95</v>
      </c>
      <c r="B9696" t="s">
        <v>361</v>
      </c>
      <c r="C9696">
        <v>26</v>
      </c>
      <c r="D9696" s="24">
        <v>2729.811279296875</v>
      </c>
      <c r="E9696" s="24">
        <v>553.2806396484375</v>
      </c>
      <c r="F9696" s="24">
        <v>683.13629150390625</v>
      </c>
      <c r="G9696" s="24">
        <v>454.840087890625</v>
      </c>
      <c r="H9696" s="24">
        <v>-52.170017242431641</v>
      </c>
    </row>
    <row r="9697" spans="1:8">
      <c r="A9697">
        <v>96</v>
      </c>
      <c r="B9697" t="s">
        <v>362</v>
      </c>
      <c r="C9697">
        <v>26</v>
      </c>
      <c r="D9697" s="24">
        <v>1215047</v>
      </c>
      <c r="E9697" s="24">
        <v>87988.6171875</v>
      </c>
      <c r="F9697" s="24">
        <v>37918.96484375</v>
      </c>
      <c r="G9697" s="24">
        <v>38107.734375</v>
      </c>
      <c r="H9697" s="24">
        <v>10936.978515625</v>
      </c>
    </row>
    <row r="9698" spans="1:8">
      <c r="A9698">
        <v>97</v>
      </c>
      <c r="B9698" t="s">
        <v>315</v>
      </c>
      <c r="C9698">
        <v>26</v>
      </c>
      <c r="D9698" s="24">
        <v>56676.9453125</v>
      </c>
      <c r="E9698" s="24">
        <v>23648.451171875</v>
      </c>
      <c r="F9698" s="24">
        <v>52603.77734375</v>
      </c>
      <c r="G9698" s="24">
        <v>105873.21875</v>
      </c>
      <c r="H9698" s="24">
        <v>879.33013916015625</v>
      </c>
    </row>
    <row r="9699" spans="1:8">
      <c r="A9699">
        <v>98</v>
      </c>
      <c r="B9699" t="s">
        <v>316</v>
      </c>
      <c r="C9699">
        <v>26</v>
      </c>
      <c r="D9699" s="24">
        <v>44065.79296875</v>
      </c>
      <c r="E9699" s="24">
        <v>21191.52734375</v>
      </c>
      <c r="F9699" s="24">
        <v>44410.37890625</v>
      </c>
      <c r="G9699" s="24">
        <v>88250.65625</v>
      </c>
      <c r="H9699" s="24">
        <v>1008.5540161132812</v>
      </c>
    </row>
    <row r="9700" spans="1:8">
      <c r="A9700">
        <v>99</v>
      </c>
      <c r="B9700" t="s">
        <v>363</v>
      </c>
      <c r="C9700">
        <v>26</v>
      </c>
      <c r="D9700" s="24">
        <v>5237.48291015625</v>
      </c>
      <c r="E9700" s="24">
        <v>1426.075927734375</v>
      </c>
      <c r="F9700" s="24">
        <v>878.6339111328125</v>
      </c>
      <c r="G9700" s="24">
        <v>767.7471923828125</v>
      </c>
      <c r="H9700" s="24">
        <v>509.93896484375</v>
      </c>
    </row>
    <row r="9701" spans="1:8">
      <c r="A9701">
        <v>100</v>
      </c>
      <c r="B9701" t="s">
        <v>364</v>
      </c>
      <c r="C9701">
        <v>26</v>
      </c>
      <c r="D9701" s="24">
        <v>6572.5703125</v>
      </c>
      <c r="E9701" s="24">
        <v>1391.896484375</v>
      </c>
      <c r="F9701" s="24">
        <v>854.77142333984375</v>
      </c>
      <c r="G9701" s="24">
        <v>1616.1436767578125</v>
      </c>
      <c r="H9701" s="24">
        <v>322.49606323242188</v>
      </c>
    </row>
    <row r="9702" spans="1:8">
      <c r="A9702">
        <v>101</v>
      </c>
      <c r="B9702" t="s">
        <v>365</v>
      </c>
      <c r="C9702">
        <v>26</v>
      </c>
      <c r="D9702" s="24">
        <v>1765.706298828125</v>
      </c>
      <c r="E9702" s="24">
        <v>441.79623413085938</v>
      </c>
      <c r="F9702" s="24">
        <v>185.57411193847656</v>
      </c>
      <c r="G9702" s="24">
        <v>737.60040283203125</v>
      </c>
      <c r="H9702" s="24">
        <v>321.27798461914062</v>
      </c>
    </row>
    <row r="9703" spans="1:8">
      <c r="A9703">
        <v>102</v>
      </c>
      <c r="B9703" t="s">
        <v>366</v>
      </c>
      <c r="C9703">
        <v>26</v>
      </c>
      <c r="D9703" s="24">
        <v>21084.130859375</v>
      </c>
      <c r="E9703" s="24">
        <v>5550.3486328125</v>
      </c>
      <c r="F9703" s="24">
        <v>5095.09619140625</v>
      </c>
      <c r="G9703" s="24">
        <v>8518.1845703125</v>
      </c>
      <c r="H9703" s="24">
        <v>7256.05810546875</v>
      </c>
    </row>
    <row r="9704" spans="1:8">
      <c r="A9704">
        <v>103</v>
      </c>
      <c r="B9704" t="s">
        <v>367</v>
      </c>
      <c r="C9704">
        <v>26</v>
      </c>
      <c r="D9704" s="24">
        <v>9151.3212890625</v>
      </c>
      <c r="E9704" s="24">
        <v>1453.2607421875</v>
      </c>
      <c r="F9704" s="24">
        <v>1082.88525390625</v>
      </c>
      <c r="G9704" s="24">
        <v>1030.347412109375</v>
      </c>
      <c r="H9704" s="24">
        <v>533.23333740234375</v>
      </c>
    </row>
    <row r="9705" spans="1:8">
      <c r="A9705">
        <v>104</v>
      </c>
      <c r="B9705" t="s">
        <v>368</v>
      </c>
      <c r="C9705">
        <v>26</v>
      </c>
      <c r="D9705" s="24">
        <v>8158.681640625</v>
      </c>
      <c r="E9705" s="24">
        <v>887.1876220703125</v>
      </c>
      <c r="F9705" s="24">
        <v>928.7564697265625</v>
      </c>
      <c r="G9705" s="24">
        <v>1767.5528564453125</v>
      </c>
      <c r="H9705" s="24">
        <v>1190.706787109375</v>
      </c>
    </row>
    <row r="9706" spans="1:8">
      <c r="A9706">
        <v>105</v>
      </c>
      <c r="B9706" t="s">
        <v>369</v>
      </c>
      <c r="C9706">
        <v>26</v>
      </c>
      <c r="D9706" s="24">
        <v>3439.941162109375</v>
      </c>
      <c r="E9706" s="24">
        <v>645.68499755859375</v>
      </c>
      <c r="F9706" s="24">
        <v>941.82513427734375</v>
      </c>
      <c r="G9706" s="24">
        <v>506.62625122070312</v>
      </c>
      <c r="H9706" s="24">
        <v>281.50405883789062</v>
      </c>
    </row>
    <row r="9707" spans="1:8">
      <c r="A9707">
        <v>106</v>
      </c>
      <c r="B9707" t="s">
        <v>370</v>
      </c>
      <c r="C9707">
        <v>26</v>
      </c>
      <c r="D9707" s="24">
        <v>10787.4560546875</v>
      </c>
      <c r="E9707" s="24">
        <v>2241.58154296875</v>
      </c>
      <c r="F9707" s="24">
        <v>1842.4154052734375</v>
      </c>
      <c r="G9707" s="24">
        <v>999.10546875</v>
      </c>
      <c r="H9707" s="24">
        <v>894.14776611328125</v>
      </c>
    </row>
    <row r="9708" spans="1:8">
      <c r="A9708">
        <v>107</v>
      </c>
      <c r="B9708" t="s">
        <v>371</v>
      </c>
      <c r="C9708">
        <v>26</v>
      </c>
      <c r="D9708" s="24">
        <v>6650.0263671875</v>
      </c>
      <c r="E9708" s="24">
        <v>1372.0806884765625</v>
      </c>
      <c r="F9708" s="24">
        <v>533.35894775390625</v>
      </c>
      <c r="G9708" s="24">
        <v>1295.6165771484375</v>
      </c>
      <c r="H9708" s="24">
        <v>960.44573974609375</v>
      </c>
    </row>
    <row r="9709" spans="1:8">
      <c r="A9709">
        <v>108</v>
      </c>
      <c r="B9709" t="s">
        <v>372</v>
      </c>
      <c r="C9709">
        <v>26</v>
      </c>
      <c r="D9709" s="24">
        <v>7742.27099609375</v>
      </c>
      <c r="E9709" s="24">
        <v>1591.7406005859375</v>
      </c>
      <c r="F9709" s="24">
        <v>1113.35498046875</v>
      </c>
      <c r="G9709" s="24">
        <v>1384.8663330078125</v>
      </c>
      <c r="H9709" s="24">
        <v>654.54833984375</v>
      </c>
    </row>
    <row r="9710" spans="1:8">
      <c r="A9710">
        <v>109</v>
      </c>
      <c r="B9710" t="s">
        <v>373</v>
      </c>
      <c r="C9710">
        <v>26</v>
      </c>
      <c r="D9710" s="24">
        <v>2729.542236328125</v>
      </c>
      <c r="E9710" s="24">
        <v>277.2139892578125</v>
      </c>
      <c r="F9710" s="24">
        <v>573.3955078125</v>
      </c>
      <c r="G9710" s="24">
        <v>96.301040649414062</v>
      </c>
      <c r="H9710" s="24">
        <v>355.41253662109375</v>
      </c>
    </row>
    <row r="9711" spans="1:8">
      <c r="A9711">
        <v>110</v>
      </c>
      <c r="B9711" t="s">
        <v>374</v>
      </c>
      <c r="C9711">
        <v>26</v>
      </c>
      <c r="D9711" s="24">
        <v>3962.123046875</v>
      </c>
      <c r="E9711" s="24">
        <v>473.87371826171875</v>
      </c>
      <c r="F9711" s="24">
        <v>144.71484375</v>
      </c>
      <c r="G9711" s="24">
        <v>505.14132690429688</v>
      </c>
      <c r="H9711" s="24">
        <v>125.79428100585938</v>
      </c>
    </row>
    <row r="9712" spans="1:8">
      <c r="A9712">
        <v>111</v>
      </c>
      <c r="B9712" t="s">
        <v>375</v>
      </c>
      <c r="C9712">
        <v>26</v>
      </c>
      <c r="D9712" s="24">
        <v>6657.57861328125</v>
      </c>
      <c r="E9712" s="24">
        <v>392.55233764648438</v>
      </c>
      <c r="F9712" s="24">
        <v>543.38934326171875</v>
      </c>
      <c r="G9712" s="24">
        <v>974.998779296875</v>
      </c>
      <c r="H9712" s="24">
        <v>360.26907348632812</v>
      </c>
    </row>
    <row r="9713" spans="1:8">
      <c r="A9713">
        <v>112</v>
      </c>
      <c r="B9713" t="s">
        <v>376</v>
      </c>
      <c r="C9713">
        <v>26</v>
      </c>
      <c r="D9713" s="24">
        <v>3142.21533203125</v>
      </c>
      <c r="E9713" s="24">
        <v>405.69357299804688</v>
      </c>
      <c r="F9713" s="24">
        <v>766.95623779296875</v>
      </c>
      <c r="G9713" s="24">
        <v>783.16278076171875</v>
      </c>
      <c r="H9713" s="24">
        <v>-96.436843872070312</v>
      </c>
    </row>
    <row r="9714" spans="1:8">
      <c r="A9714">
        <v>113</v>
      </c>
      <c r="B9714" t="s">
        <v>377</v>
      </c>
      <c r="C9714">
        <v>26</v>
      </c>
      <c r="D9714" s="24">
        <v>11587.3662109375</v>
      </c>
      <c r="E9714" s="24">
        <v>1653.6343994140625</v>
      </c>
      <c r="F9714" s="24">
        <v>1200.12890625</v>
      </c>
      <c r="G9714" s="24">
        <v>1502.7991943359375</v>
      </c>
      <c r="H9714" s="24">
        <v>676.03607177734375</v>
      </c>
    </row>
    <row r="9715" spans="1:8">
      <c r="A9715">
        <v>114</v>
      </c>
      <c r="B9715" t="s">
        <v>378</v>
      </c>
      <c r="C9715">
        <v>26</v>
      </c>
      <c r="D9715" s="24">
        <v>2378.468505859375</v>
      </c>
      <c r="E9715" s="24">
        <v>536.42822265625</v>
      </c>
      <c r="F9715" s="24">
        <v>393.00033569335938</v>
      </c>
      <c r="G9715" s="24">
        <v>525.2459716796875</v>
      </c>
      <c r="H9715" s="24">
        <v>191.25535583496094</v>
      </c>
    </row>
    <row r="9716" spans="1:8">
      <c r="A9716">
        <v>115</v>
      </c>
      <c r="B9716" t="s">
        <v>379</v>
      </c>
      <c r="C9716">
        <v>26</v>
      </c>
      <c r="D9716" s="24">
        <v>3851.9560546875</v>
      </c>
      <c r="E9716" s="24">
        <v>480.64788818359375</v>
      </c>
      <c r="F9716" s="24">
        <v>389.06362915039062</v>
      </c>
      <c r="G9716" s="24">
        <v>912.7545166015625</v>
      </c>
      <c r="H9716" s="24">
        <v>426.21875</v>
      </c>
    </row>
    <row r="9717" spans="1:8">
      <c r="A9717">
        <v>116</v>
      </c>
      <c r="B9717" t="s">
        <v>380</v>
      </c>
      <c r="C9717">
        <v>26</v>
      </c>
      <c r="D9717" s="24">
        <v>6986.84228515625</v>
      </c>
      <c r="E9717" s="24">
        <v>1001.1344604492188</v>
      </c>
      <c r="F9717" s="24">
        <v>302.54449462890625</v>
      </c>
      <c r="G9717" s="24">
        <v>1124.59716796875</v>
      </c>
      <c r="H9717" s="24">
        <v>600.8668212890625</v>
      </c>
    </row>
    <row r="9718" spans="1:8">
      <c r="A9718">
        <v>117</v>
      </c>
      <c r="B9718" t="s">
        <v>381</v>
      </c>
      <c r="C9718">
        <v>26</v>
      </c>
      <c r="D9718" s="24">
        <v>2364.0478515625</v>
      </c>
      <c r="E9718" s="24">
        <v>379.86190795898438</v>
      </c>
      <c r="F9718" s="24">
        <v>273.45730590820312</v>
      </c>
      <c r="G9718" s="24">
        <v>666.22161865234375</v>
      </c>
      <c r="H9718" s="24">
        <v>327.530517578125</v>
      </c>
    </row>
    <row r="9719" spans="1:8">
      <c r="A9719">
        <v>118</v>
      </c>
      <c r="B9719" t="s">
        <v>382</v>
      </c>
      <c r="C9719">
        <v>26</v>
      </c>
      <c r="D9719" s="24">
        <v>1515.2633056640625</v>
      </c>
      <c r="E9719" s="24">
        <v>191.25804138183594</v>
      </c>
      <c r="F9719" s="24">
        <v>339.7467041015625</v>
      </c>
      <c r="G9719" s="24">
        <v>473.30758666992188</v>
      </c>
      <c r="H9719" s="24">
        <v>291.65362548828125</v>
      </c>
    </row>
    <row r="9720" spans="1:8">
      <c r="A9720">
        <v>119</v>
      </c>
      <c r="B9720" t="s">
        <v>383</v>
      </c>
      <c r="C9720">
        <v>26</v>
      </c>
      <c r="D9720" s="24">
        <v>3366.7548828125</v>
      </c>
      <c r="E9720" s="24">
        <v>526.11712646484375</v>
      </c>
      <c r="F9720" s="24">
        <v>401.32958984375</v>
      </c>
      <c r="G9720" s="24">
        <v>538.12811279296875</v>
      </c>
      <c r="H9720" s="24">
        <v>626.0335693359375</v>
      </c>
    </row>
    <row r="9721" spans="1:8">
      <c r="A9721">
        <v>120</v>
      </c>
      <c r="B9721" t="s">
        <v>384</v>
      </c>
      <c r="C9721">
        <v>26</v>
      </c>
      <c r="D9721" s="24">
        <v>7845.6357421875</v>
      </c>
      <c r="E9721" s="24">
        <v>820.26580810546875</v>
      </c>
      <c r="F9721" s="24">
        <v>403.62026977539062</v>
      </c>
      <c r="G9721" s="24">
        <v>905.35791015625</v>
      </c>
      <c r="H9721" s="24">
        <v>47.945125579833984</v>
      </c>
    </row>
    <row r="9722" spans="1:8">
      <c r="A9722">
        <v>121</v>
      </c>
      <c r="B9722" t="s">
        <v>318</v>
      </c>
      <c r="C9722">
        <v>26</v>
      </c>
      <c r="D9722" s="24">
        <v>60838.5703125</v>
      </c>
      <c r="E9722" s="24">
        <v>28106.623046875</v>
      </c>
      <c r="F9722" s="24">
        <v>60541.42578125</v>
      </c>
      <c r="G9722" s="24">
        <v>114679.015625</v>
      </c>
      <c r="H9722" s="24">
        <v>702.240478515625</v>
      </c>
    </row>
    <row r="9723" spans="1:8">
      <c r="A9723">
        <v>122</v>
      </c>
      <c r="B9723" t="s">
        <v>320</v>
      </c>
      <c r="C9723">
        <v>26</v>
      </c>
      <c r="D9723" s="24">
        <v>32862.6875</v>
      </c>
      <c r="E9723" s="24">
        <v>16649.328125</v>
      </c>
      <c r="F9723" s="24">
        <v>36277.06640625</v>
      </c>
      <c r="G9723" s="24">
        <v>70103.0234375</v>
      </c>
      <c r="H9723" s="24">
        <v>759.283935546875</v>
      </c>
    </row>
    <row r="9724" spans="1:8">
      <c r="A9724">
        <v>123</v>
      </c>
      <c r="B9724" t="s">
        <v>385</v>
      </c>
      <c r="C9724">
        <v>26</v>
      </c>
      <c r="D9724" s="24">
        <v>3668.638671875</v>
      </c>
      <c r="E9724" s="24">
        <v>1275.5001220703125</v>
      </c>
      <c r="F9724" s="24">
        <v>289.05511474609375</v>
      </c>
      <c r="G9724" s="24">
        <v>894.8175048828125</v>
      </c>
      <c r="H9724" s="24">
        <v>421.21820068359375</v>
      </c>
    </row>
    <row r="9725" spans="1:8">
      <c r="A9725">
        <v>124</v>
      </c>
      <c r="B9725" t="s">
        <v>386</v>
      </c>
      <c r="C9725">
        <v>26</v>
      </c>
      <c r="D9725" s="24">
        <v>4642.708984375</v>
      </c>
      <c r="E9725" s="24">
        <v>1405.6619873046875</v>
      </c>
      <c r="F9725" s="24">
        <v>683.42901611328125</v>
      </c>
      <c r="G9725" s="24">
        <v>1116.3468017578125</v>
      </c>
      <c r="H9725" s="24">
        <v>705.77197265625</v>
      </c>
    </row>
    <row r="9726" spans="1:8">
      <c r="A9726">
        <v>125</v>
      </c>
      <c r="B9726" t="s">
        <v>387</v>
      </c>
      <c r="C9726">
        <v>26</v>
      </c>
      <c r="D9726" s="24">
        <v>8571.87890625</v>
      </c>
      <c r="E9726" s="24">
        <v>1868.975341796875</v>
      </c>
      <c r="F9726" s="24">
        <v>1156.3746337890625</v>
      </c>
      <c r="G9726" s="24">
        <v>1837.3863525390625</v>
      </c>
      <c r="H9726" s="24">
        <v>764.253662109375</v>
      </c>
    </row>
    <row r="9727" spans="1:8">
      <c r="A9727">
        <v>126</v>
      </c>
      <c r="B9727" t="s">
        <v>388</v>
      </c>
      <c r="C9727">
        <v>26</v>
      </c>
      <c r="D9727" s="24">
        <v>10879.490234375</v>
      </c>
      <c r="E9727" s="24">
        <v>2014.3885498046875</v>
      </c>
      <c r="F9727" s="24">
        <v>1305.0567626953125</v>
      </c>
      <c r="G9727" s="24">
        <v>2038.232177734375</v>
      </c>
      <c r="H9727" s="24">
        <v>842.456298828125</v>
      </c>
    </row>
    <row r="9728" spans="1:8">
      <c r="A9728">
        <v>127</v>
      </c>
      <c r="B9728" t="s">
        <v>389</v>
      </c>
      <c r="C9728">
        <v>26</v>
      </c>
      <c r="D9728" s="24">
        <v>3254.185791015625</v>
      </c>
      <c r="E9728" s="24">
        <v>642.54876708984375</v>
      </c>
      <c r="F9728" s="24">
        <v>96.99945068359375</v>
      </c>
      <c r="G9728" s="24">
        <v>771.25665283203125</v>
      </c>
      <c r="H9728" s="24">
        <v>471.52639770507812</v>
      </c>
    </row>
    <row r="9729" spans="1:8">
      <c r="A9729">
        <v>128</v>
      </c>
      <c r="B9729" t="s">
        <v>390</v>
      </c>
      <c r="C9729">
        <v>26</v>
      </c>
      <c r="D9729" s="24">
        <v>13523.7333984375</v>
      </c>
      <c r="E9729" s="24">
        <v>2152.676025390625</v>
      </c>
      <c r="F9729" s="24">
        <v>1724.967041015625</v>
      </c>
      <c r="G9729" s="24">
        <v>1973.162109375</v>
      </c>
      <c r="H9729" s="24">
        <v>1096.8973388671875</v>
      </c>
    </row>
    <row r="9730" spans="1:8">
      <c r="A9730">
        <v>129</v>
      </c>
      <c r="B9730" t="s">
        <v>391</v>
      </c>
      <c r="C9730">
        <v>26</v>
      </c>
      <c r="D9730" s="24">
        <v>25813.857421875</v>
      </c>
      <c r="E9730" s="24">
        <v>4826.34423828125</v>
      </c>
      <c r="F9730" s="24">
        <v>2865.784912109375</v>
      </c>
      <c r="G9730" s="24">
        <v>3529.8955078125</v>
      </c>
      <c r="H9730" s="24">
        <v>3189.76513671875</v>
      </c>
    </row>
    <row r="9731" spans="1:8">
      <c r="A9731">
        <v>130</v>
      </c>
      <c r="B9731" t="s">
        <v>392</v>
      </c>
      <c r="C9731">
        <v>26</v>
      </c>
      <c r="D9731" s="24">
        <v>5080.2958984375</v>
      </c>
      <c r="E9731" s="24">
        <v>780.40704345703125</v>
      </c>
      <c r="F9731" s="24">
        <v>989.529296875</v>
      </c>
      <c r="G9731" s="24">
        <v>817.5291748046875</v>
      </c>
      <c r="H9731" s="24">
        <v>955.7900390625</v>
      </c>
    </row>
    <row r="9732" spans="1:8">
      <c r="A9732">
        <v>131</v>
      </c>
      <c r="B9732" t="s">
        <v>393</v>
      </c>
      <c r="C9732">
        <v>26</v>
      </c>
      <c r="D9732" s="24">
        <v>8341.0771484375</v>
      </c>
      <c r="E9732" s="24">
        <v>1348.167236328125</v>
      </c>
      <c r="F9732" s="24">
        <v>305.547607421875</v>
      </c>
      <c r="G9732" s="24">
        <v>575.543212890625</v>
      </c>
      <c r="H9732" s="24">
        <v>356.95697021484375</v>
      </c>
    </row>
    <row r="9733" spans="1:8">
      <c r="A9733">
        <v>132</v>
      </c>
      <c r="B9733" t="s">
        <v>394</v>
      </c>
      <c r="C9733">
        <v>26</v>
      </c>
      <c r="D9733" s="24">
        <v>712.22918701171875</v>
      </c>
      <c r="E9733" s="24">
        <v>1007.05908203125</v>
      </c>
      <c r="F9733" s="24">
        <v>247.95765686035156</v>
      </c>
      <c r="G9733" s="24">
        <v>-167.81890869140625</v>
      </c>
      <c r="H9733" s="24">
        <v>854.896728515625</v>
      </c>
    </row>
    <row r="9734" spans="1:8">
      <c r="A9734">
        <v>133</v>
      </c>
      <c r="B9734" t="s">
        <v>395</v>
      </c>
      <c r="C9734">
        <v>26</v>
      </c>
      <c r="D9734" s="24">
        <v>9608.791015625</v>
      </c>
      <c r="E9734" s="24">
        <v>963.6529541015625</v>
      </c>
      <c r="F9734" s="24">
        <v>1413.9246826171875</v>
      </c>
      <c r="G9734" s="24">
        <v>1379.3544921875</v>
      </c>
      <c r="H9734" s="24">
        <v>2065.09716796875</v>
      </c>
    </row>
    <row r="9735" spans="1:8">
      <c r="A9735">
        <v>134</v>
      </c>
      <c r="B9735" t="s">
        <v>396</v>
      </c>
      <c r="C9735">
        <v>26</v>
      </c>
      <c r="D9735" s="24">
        <v>9132.921875</v>
      </c>
      <c r="E9735" s="24">
        <v>3213.8701171875</v>
      </c>
      <c r="F9735" s="24">
        <v>935.2315673828125</v>
      </c>
      <c r="G9735" s="24">
        <v>1699.882568359375</v>
      </c>
      <c r="H9735" s="24">
        <v>1358.3619384765625</v>
      </c>
    </row>
    <row r="9736" spans="1:8">
      <c r="A9736">
        <v>135</v>
      </c>
      <c r="B9736" t="s">
        <v>397</v>
      </c>
      <c r="C9736">
        <v>26</v>
      </c>
      <c r="D9736" s="24">
        <v>15002.63671875</v>
      </c>
      <c r="E9736" s="24">
        <v>1427.749755859375</v>
      </c>
      <c r="F9736" s="24">
        <v>2188.26318359375</v>
      </c>
      <c r="G9736" s="24">
        <v>2075.602294921875</v>
      </c>
      <c r="H9736" s="24">
        <v>986.041259765625</v>
      </c>
    </row>
    <row r="9737" spans="1:8">
      <c r="A9737">
        <v>136</v>
      </c>
      <c r="B9737" t="s">
        <v>398</v>
      </c>
      <c r="C9737">
        <v>26</v>
      </c>
      <c r="D9737" s="24">
        <v>15890.24609375</v>
      </c>
      <c r="E9737" s="24">
        <v>4149.35546875</v>
      </c>
      <c r="F9737" s="24">
        <v>2211.06201171875</v>
      </c>
      <c r="G9737" s="24">
        <v>2786.9541015625</v>
      </c>
      <c r="H9737" s="24">
        <v>2189.69482421875</v>
      </c>
    </row>
    <row r="9738" spans="1:8">
      <c r="A9738">
        <v>137</v>
      </c>
      <c r="B9738" t="s">
        <v>399</v>
      </c>
      <c r="C9738">
        <v>26</v>
      </c>
      <c r="D9738" s="24">
        <v>5171.84130859375</v>
      </c>
      <c r="E9738" s="24">
        <v>1514.8223876953125</v>
      </c>
      <c r="F9738" s="24">
        <v>797.77032470703125</v>
      </c>
      <c r="G9738" s="24">
        <v>185.73873901367188</v>
      </c>
      <c r="H9738" s="24">
        <v>155.90029907226562</v>
      </c>
    </row>
    <row r="9739" spans="1:8">
      <c r="A9739">
        <v>138</v>
      </c>
      <c r="B9739" t="s">
        <v>400</v>
      </c>
      <c r="C9739">
        <v>26</v>
      </c>
      <c r="D9739" s="24">
        <v>4324.61669921875</v>
      </c>
      <c r="E9739" s="24">
        <v>1543.910400390625</v>
      </c>
      <c r="F9739" s="24">
        <v>-147.02670288085938</v>
      </c>
      <c r="G9739" s="24">
        <v>1090.97900390625</v>
      </c>
      <c r="H9739" s="24">
        <v>666.50469970703125</v>
      </c>
    </row>
    <row r="9740" spans="1:8">
      <c r="A9740">
        <v>139</v>
      </c>
      <c r="B9740" t="s">
        <v>401</v>
      </c>
      <c r="C9740">
        <v>26</v>
      </c>
      <c r="D9740" s="24">
        <v>12452.9404296875</v>
      </c>
      <c r="E9740" s="24">
        <v>2293.407470703125</v>
      </c>
      <c r="F9740" s="24">
        <v>1698.955322265625</v>
      </c>
      <c r="G9740" s="24">
        <v>1702.6773681640625</v>
      </c>
      <c r="H9740" s="24">
        <v>1134.54931640625</v>
      </c>
    </row>
    <row r="9741" spans="1:8">
      <c r="A9741">
        <v>140</v>
      </c>
      <c r="B9741" t="s">
        <v>402</v>
      </c>
      <c r="C9741">
        <v>26</v>
      </c>
      <c r="D9741" s="24">
        <v>4996.26123046875</v>
      </c>
      <c r="E9741" s="24">
        <v>1243.4681396484375</v>
      </c>
      <c r="F9741" s="24">
        <v>588.4996337890625</v>
      </c>
      <c r="G9741" s="24">
        <v>1219.4998779296875</v>
      </c>
      <c r="H9741" s="24">
        <v>506.982666015625</v>
      </c>
    </row>
    <row r="9742" spans="1:8">
      <c r="A9742">
        <v>141</v>
      </c>
      <c r="B9742" t="s">
        <v>403</v>
      </c>
      <c r="C9742">
        <v>26</v>
      </c>
      <c r="D9742" s="24">
        <v>7315.96435546875</v>
      </c>
      <c r="E9742" s="24">
        <v>1249.7423095703125</v>
      </c>
      <c r="F9742" s="24">
        <v>961.9254150390625</v>
      </c>
      <c r="G9742" s="24">
        <v>1537.75244140625</v>
      </c>
      <c r="H9742" s="24">
        <v>663.21746826171875</v>
      </c>
    </row>
    <row r="9743" spans="1:8">
      <c r="A9743">
        <v>142</v>
      </c>
      <c r="B9743" t="s">
        <v>404</v>
      </c>
      <c r="C9743">
        <v>26</v>
      </c>
      <c r="D9743" s="24">
        <v>17799.416015625</v>
      </c>
      <c r="E9743" s="24">
        <v>3399.43603515625</v>
      </c>
      <c r="F9743" s="24">
        <v>1655.0704345703125</v>
      </c>
      <c r="G9743" s="24">
        <v>1918.3477783203125</v>
      </c>
      <c r="H9743" s="24">
        <v>1088.690673828125</v>
      </c>
    </row>
    <row r="9744" spans="1:8">
      <c r="A9744">
        <v>143</v>
      </c>
      <c r="B9744" t="s">
        <v>405</v>
      </c>
      <c r="C9744">
        <v>26</v>
      </c>
      <c r="D9744" s="24">
        <v>2895.822998046875</v>
      </c>
      <c r="E9744" s="24">
        <v>206.39907836914062</v>
      </c>
      <c r="F9744" s="24">
        <v>-143.38446044921875</v>
      </c>
      <c r="G9744" s="24">
        <v>174.9375</v>
      </c>
      <c r="H9744" s="24">
        <v>93.961776733398438</v>
      </c>
    </row>
    <row r="9745" spans="1:8">
      <c r="A9745">
        <v>144</v>
      </c>
      <c r="B9745" t="s">
        <v>406</v>
      </c>
      <c r="C9745">
        <v>26</v>
      </c>
      <c r="D9745" s="24">
        <v>1856.835205078125</v>
      </c>
      <c r="E9745" s="24">
        <v>803.7879638671875</v>
      </c>
      <c r="F9745" s="24">
        <v>276.55551147460938</v>
      </c>
      <c r="G9745" s="24">
        <v>460.76992797851562</v>
      </c>
      <c r="H9745" s="24">
        <v>404.78955078125</v>
      </c>
    </row>
    <row r="9746" spans="1:8">
      <c r="A9746">
        <v>145</v>
      </c>
      <c r="B9746" t="s">
        <v>407</v>
      </c>
      <c r="C9746">
        <v>26</v>
      </c>
      <c r="D9746" s="24">
        <v>12022.1396484375</v>
      </c>
      <c r="E9746" s="24">
        <v>1529.5263671875</v>
      </c>
      <c r="F9746" s="24">
        <v>1244.5660400390625</v>
      </c>
      <c r="G9746" s="24">
        <v>1731.836669921875</v>
      </c>
      <c r="H9746" s="24">
        <v>814.39581298828125</v>
      </c>
    </row>
    <row r="9747" spans="1:8">
      <c r="A9747">
        <v>146</v>
      </c>
      <c r="B9747" t="s">
        <v>408</v>
      </c>
      <c r="C9747">
        <v>26</v>
      </c>
      <c r="D9747" s="24">
        <v>14452.4267578125</v>
      </c>
      <c r="E9747" s="24">
        <v>2088.31787109375</v>
      </c>
      <c r="F9747" s="24">
        <v>970.171142578125</v>
      </c>
      <c r="G9747" s="24">
        <v>1146.84716796875</v>
      </c>
      <c r="H9747" s="24">
        <v>646.19158935546875</v>
      </c>
    </row>
    <row r="9748" spans="1:8">
      <c r="A9748">
        <v>147</v>
      </c>
      <c r="B9748" t="s">
        <v>409</v>
      </c>
      <c r="C9748">
        <v>26</v>
      </c>
      <c r="D9748" s="24">
        <v>7300.4306640625</v>
      </c>
      <c r="E9748" s="24">
        <v>1281.0328369140625</v>
      </c>
      <c r="F9748" s="24">
        <v>956.5372314453125</v>
      </c>
      <c r="G9748" s="24">
        <v>894.87152099609375</v>
      </c>
      <c r="H9748" s="24">
        <v>406.66476440429688</v>
      </c>
    </row>
    <row r="9749" spans="1:8">
      <c r="A9749">
        <v>148</v>
      </c>
      <c r="B9749" t="s">
        <v>410</v>
      </c>
      <c r="C9749">
        <v>26</v>
      </c>
      <c r="D9749" s="24">
        <v>9395.810546875</v>
      </c>
      <c r="E9749" s="24">
        <v>1459.0076904296875</v>
      </c>
      <c r="F9749" s="24">
        <v>1215.3038330078125</v>
      </c>
      <c r="G9749" s="24">
        <v>2063.026611328125</v>
      </c>
      <c r="H9749" s="24">
        <v>628.7728271484375</v>
      </c>
    </row>
    <row r="9750" spans="1:8">
      <c r="A9750">
        <v>149</v>
      </c>
      <c r="B9750" t="s">
        <v>411</v>
      </c>
      <c r="C9750">
        <v>26</v>
      </c>
      <c r="D9750" s="24">
        <v>30738.646484375</v>
      </c>
      <c r="E9750" s="24">
        <v>4905.103515625</v>
      </c>
      <c r="F9750" s="24">
        <v>3951.05859375</v>
      </c>
      <c r="G9750" s="24">
        <v>2819.5068359375</v>
      </c>
      <c r="H9750" s="24">
        <v>1887.7672119140625</v>
      </c>
    </row>
    <row r="9751" spans="1:8">
      <c r="A9751">
        <v>150</v>
      </c>
      <c r="B9751" t="s">
        <v>412</v>
      </c>
      <c r="C9751">
        <v>26</v>
      </c>
      <c r="D9751" s="24">
        <v>10932.4970703125</v>
      </c>
      <c r="E9751" s="24">
        <v>2118.18603515625</v>
      </c>
      <c r="F9751" s="24">
        <v>1056.661376953125</v>
      </c>
      <c r="G9751" s="24">
        <v>1265.6923828125</v>
      </c>
      <c r="H9751" s="24">
        <v>286.93942260742188</v>
      </c>
    </row>
    <row r="9752" spans="1:8">
      <c r="A9752">
        <v>151</v>
      </c>
      <c r="B9752" t="s">
        <v>413</v>
      </c>
      <c r="C9752">
        <v>26</v>
      </c>
      <c r="D9752" s="24">
        <v>7865.04150390625</v>
      </c>
      <c r="E9752" s="24">
        <v>1323.1873779296875</v>
      </c>
      <c r="F9752" s="24">
        <v>902.25787353515625</v>
      </c>
      <c r="G9752" s="24">
        <v>977.04119873046875</v>
      </c>
      <c r="H9752" s="24">
        <v>492.54495239257812</v>
      </c>
    </row>
    <row r="9753" spans="1:8">
      <c r="A9753">
        <v>152</v>
      </c>
      <c r="B9753" t="s">
        <v>414</v>
      </c>
      <c r="C9753">
        <v>26</v>
      </c>
      <c r="D9753" s="24">
        <v>6943.74462890625</v>
      </c>
      <c r="E9753" s="24">
        <v>1235.96826171875</v>
      </c>
      <c r="F9753" s="24">
        <v>776.67218017578125</v>
      </c>
      <c r="G9753" s="24">
        <v>1962.3837890625</v>
      </c>
      <c r="H9753" s="24">
        <v>1218.0186767578125</v>
      </c>
    </row>
    <row r="9754" spans="1:8">
      <c r="A9754">
        <v>153</v>
      </c>
      <c r="B9754" t="s">
        <v>415</v>
      </c>
      <c r="C9754">
        <v>26</v>
      </c>
      <c r="D9754" s="24">
        <v>4212.17578125</v>
      </c>
      <c r="E9754" s="24">
        <v>605.42852783203125</v>
      </c>
      <c r="F9754" s="24">
        <v>817.68316650390625</v>
      </c>
      <c r="G9754" s="24">
        <v>1433.27685546875</v>
      </c>
      <c r="H9754" s="24">
        <v>756.82476806640625</v>
      </c>
    </row>
    <row r="9755" spans="1:8">
      <c r="A9755">
        <v>154</v>
      </c>
      <c r="B9755" t="s">
        <v>416</v>
      </c>
      <c r="C9755">
        <v>26</v>
      </c>
      <c r="D9755" s="24">
        <v>2303.28125</v>
      </c>
      <c r="E9755" s="24">
        <v>680.22491455078125</v>
      </c>
      <c r="F9755" s="24">
        <v>508.95443725585938</v>
      </c>
      <c r="G9755" s="24">
        <v>589.03814697265625</v>
      </c>
      <c r="H9755" s="24">
        <v>250.38768005371094</v>
      </c>
    </row>
    <row r="9756" spans="1:8">
      <c r="A9756">
        <v>155</v>
      </c>
      <c r="B9756" t="s">
        <v>417</v>
      </c>
      <c r="C9756">
        <v>26</v>
      </c>
      <c r="D9756" s="24">
        <v>8087.64111328125</v>
      </c>
      <c r="E9756" s="24">
        <v>681.74127197265625</v>
      </c>
      <c r="F9756" s="24">
        <v>854.8248291015625</v>
      </c>
      <c r="G9756" s="24">
        <v>523.91448974609375</v>
      </c>
      <c r="H9756" s="24">
        <v>858.65289306640625</v>
      </c>
    </row>
    <row r="9757" spans="1:8">
      <c r="A9757">
        <v>156</v>
      </c>
      <c r="B9757" t="s">
        <v>418</v>
      </c>
      <c r="C9757">
        <v>26</v>
      </c>
      <c r="D9757" s="24">
        <v>7772.77880859375</v>
      </c>
      <c r="E9757" s="24">
        <v>2003.397216796875</v>
      </c>
      <c r="F9757" s="24">
        <v>895.99114990234375</v>
      </c>
      <c r="G9757" s="24">
        <v>431.26596069335938</v>
      </c>
      <c r="H9757" s="24">
        <v>523.667724609375</v>
      </c>
    </row>
    <row r="9758" spans="1:8">
      <c r="A9758">
        <v>157</v>
      </c>
      <c r="B9758" t="s">
        <v>419</v>
      </c>
      <c r="C9758">
        <v>26</v>
      </c>
      <c r="D9758" s="24">
        <v>4089.57373046875</v>
      </c>
      <c r="E9758" s="24">
        <v>310.81588745117188</v>
      </c>
      <c r="F9758" s="24">
        <v>67.506050109863281</v>
      </c>
      <c r="G9758" s="24">
        <v>514.09063720703125</v>
      </c>
      <c r="H9758" s="24">
        <v>89.055671691894531</v>
      </c>
    </row>
    <row r="9759" spans="1:8">
      <c r="A9759">
        <v>158</v>
      </c>
      <c r="B9759" t="s">
        <v>420</v>
      </c>
      <c r="C9759">
        <v>26</v>
      </c>
      <c r="D9759" s="24">
        <v>3718.64453125</v>
      </c>
      <c r="E9759" s="24">
        <v>524.15313720703125</v>
      </c>
      <c r="F9759" s="24">
        <v>663.8297119140625</v>
      </c>
      <c r="G9759" s="24">
        <v>672.20751953125</v>
      </c>
      <c r="H9759" s="24">
        <v>794.18463134765625</v>
      </c>
    </row>
    <row r="9760" spans="1:8">
      <c r="A9760">
        <v>159</v>
      </c>
      <c r="B9760" t="s">
        <v>421</v>
      </c>
      <c r="C9760">
        <v>26</v>
      </c>
      <c r="D9760" s="24">
        <v>17062.630859375</v>
      </c>
      <c r="E9760" s="24">
        <v>6343.85595703125</v>
      </c>
      <c r="F9760" s="24">
        <v>3063.455078125</v>
      </c>
      <c r="G9760" s="24">
        <v>2044.713134765625</v>
      </c>
      <c r="H9760" s="24">
        <v>1388.192626953125</v>
      </c>
    </row>
    <row r="9761" spans="1:8">
      <c r="A9761">
        <v>160</v>
      </c>
      <c r="B9761" t="s">
        <v>422</v>
      </c>
      <c r="C9761">
        <v>26</v>
      </c>
      <c r="D9761" s="24">
        <v>20699.642578125</v>
      </c>
      <c r="E9761" s="24">
        <v>4306.2041015625</v>
      </c>
      <c r="F9761" s="24">
        <v>1867.3203125</v>
      </c>
      <c r="G9761" s="24">
        <v>5030.39794921875</v>
      </c>
      <c r="H9761" s="24">
        <v>2350.897216796875</v>
      </c>
    </row>
    <row r="9762" spans="1:8">
      <c r="A9762">
        <v>161</v>
      </c>
      <c r="B9762" t="s">
        <v>423</v>
      </c>
      <c r="C9762">
        <v>26</v>
      </c>
      <c r="D9762" s="24">
        <v>14019.443359375</v>
      </c>
      <c r="E9762" s="24">
        <v>1453.43359375</v>
      </c>
      <c r="F9762" s="24">
        <v>1479.9991455078125</v>
      </c>
      <c r="G9762" s="24">
        <v>1664.561767578125</v>
      </c>
      <c r="H9762" s="24">
        <v>1448.3348388671875</v>
      </c>
    </row>
    <row r="9763" spans="1:8">
      <c r="A9763">
        <v>162</v>
      </c>
      <c r="B9763" t="s">
        <v>424</v>
      </c>
      <c r="C9763">
        <v>26</v>
      </c>
      <c r="D9763" s="24">
        <v>7090.4599609375</v>
      </c>
      <c r="E9763" s="24">
        <v>1229.6591796875</v>
      </c>
      <c r="F9763" s="24">
        <v>482.68185424804688</v>
      </c>
      <c r="G9763" s="24">
        <v>371.22006225585938</v>
      </c>
      <c r="H9763" s="24">
        <v>-105.38191986083984</v>
      </c>
    </row>
    <row r="9764" spans="1:8">
      <c r="A9764">
        <v>163</v>
      </c>
      <c r="B9764" t="s">
        <v>425</v>
      </c>
      <c r="C9764">
        <v>26</v>
      </c>
      <c r="D9764" s="24">
        <v>10664.826171875</v>
      </c>
      <c r="E9764" s="24">
        <v>1986.8994140625</v>
      </c>
      <c r="F9764" s="24">
        <v>1384.9747314453125</v>
      </c>
      <c r="G9764" s="24">
        <v>1301.8604736328125</v>
      </c>
      <c r="H9764" s="24">
        <v>150.09632873535156</v>
      </c>
    </row>
    <row r="9765" spans="1:8">
      <c r="A9765">
        <v>164</v>
      </c>
      <c r="B9765" t="s">
        <v>426</v>
      </c>
      <c r="C9765">
        <v>26</v>
      </c>
      <c r="D9765" s="24">
        <v>9953.31640625</v>
      </c>
      <c r="E9765" s="24">
        <v>1464.644287109375</v>
      </c>
      <c r="F9765" s="24">
        <v>862.1854248046875</v>
      </c>
      <c r="G9765" s="24">
        <v>1298.669189453125</v>
      </c>
      <c r="H9765" s="24">
        <v>862.6568603515625</v>
      </c>
    </row>
    <row r="9766" spans="1:8">
      <c r="A9766">
        <v>165</v>
      </c>
      <c r="B9766" t="s">
        <v>427</v>
      </c>
      <c r="C9766">
        <v>26</v>
      </c>
      <c r="D9766" s="24">
        <v>3011.11865234375</v>
      </c>
      <c r="E9766" s="24">
        <v>408.25643920898438</v>
      </c>
      <c r="F9766" s="24">
        <v>234.80886840820312</v>
      </c>
      <c r="G9766" s="24">
        <v>1093.2486572265625</v>
      </c>
      <c r="H9766" s="24">
        <v>386.51300048828125</v>
      </c>
    </row>
    <row r="9767" spans="1:8">
      <c r="A9767">
        <v>166</v>
      </c>
      <c r="B9767" t="s">
        <v>428</v>
      </c>
      <c r="C9767">
        <v>26</v>
      </c>
      <c r="D9767" s="24">
        <v>2169.92333984375</v>
      </c>
      <c r="E9767" s="24">
        <v>208.53704833984375</v>
      </c>
      <c r="F9767" s="24">
        <v>154.46626281738281</v>
      </c>
      <c r="G9767" s="24">
        <v>692.9000244140625</v>
      </c>
      <c r="H9767" s="24">
        <v>185.50572204589844</v>
      </c>
    </row>
    <row r="9768" spans="1:8">
      <c r="A9768">
        <v>167</v>
      </c>
      <c r="B9768" t="s">
        <v>429</v>
      </c>
      <c r="C9768">
        <v>26</v>
      </c>
      <c r="D9768" s="24">
        <v>12554.5576171875</v>
      </c>
      <c r="E9768" s="24">
        <v>1540.3997802734375</v>
      </c>
      <c r="F9768" s="24">
        <v>960.06103515625</v>
      </c>
      <c r="G9768" s="24">
        <v>1070.8768310546875</v>
      </c>
      <c r="H9768" s="24">
        <v>374.389404296875</v>
      </c>
    </row>
    <row r="9769" spans="1:8">
      <c r="A9769">
        <v>168</v>
      </c>
      <c r="B9769" t="s">
        <v>430</v>
      </c>
      <c r="C9769">
        <v>26</v>
      </c>
      <c r="D9769" s="24">
        <v>2079.2626953125</v>
      </c>
      <c r="E9769" s="24">
        <v>595.51165771484375</v>
      </c>
      <c r="F9769" s="24">
        <v>376.14178466796875</v>
      </c>
      <c r="G9769" s="24">
        <v>798.520751953125</v>
      </c>
      <c r="H9769" s="24">
        <v>314.68121337890625</v>
      </c>
    </row>
    <row r="9770" spans="1:8">
      <c r="A9770">
        <v>169</v>
      </c>
      <c r="B9770" t="s">
        <v>431</v>
      </c>
      <c r="C9770">
        <v>26</v>
      </c>
      <c r="D9770" s="24">
        <v>13809.7783203125</v>
      </c>
      <c r="E9770" s="24">
        <v>2165.318115234375</v>
      </c>
      <c r="F9770" s="24">
        <v>1097.316162109375</v>
      </c>
      <c r="G9770" s="24">
        <v>1531.71240234375</v>
      </c>
      <c r="H9770" s="24">
        <v>760.8157958984375</v>
      </c>
    </row>
    <row r="9771" spans="1:8">
      <c r="A9771">
        <v>170</v>
      </c>
      <c r="B9771" t="s">
        <v>432</v>
      </c>
      <c r="C9771">
        <v>26</v>
      </c>
      <c r="D9771" s="24">
        <v>6742.41162109375</v>
      </c>
      <c r="E9771" s="24">
        <v>948.73968505859375</v>
      </c>
      <c r="F9771" s="24">
        <v>904.3326416015625</v>
      </c>
      <c r="G9771" s="24">
        <v>1232.4547119140625</v>
      </c>
      <c r="H9771" s="24">
        <v>640.77935791015625</v>
      </c>
    </row>
    <row r="9772" spans="1:8">
      <c r="A9772">
        <v>171</v>
      </c>
      <c r="B9772" t="s">
        <v>433</v>
      </c>
      <c r="C9772">
        <v>26</v>
      </c>
      <c r="D9772" s="24">
        <v>10167.2314453125</v>
      </c>
      <c r="E9772" s="24">
        <v>1478.2255859375</v>
      </c>
      <c r="F9772" s="24">
        <v>1028.055419921875</v>
      </c>
      <c r="G9772" s="24">
        <v>1282.2425537109375</v>
      </c>
      <c r="H9772" s="24">
        <v>588.44775390625</v>
      </c>
    </row>
    <row r="9773" spans="1:8">
      <c r="A9773">
        <v>172</v>
      </c>
      <c r="B9773" t="s">
        <v>434</v>
      </c>
      <c r="C9773">
        <v>26</v>
      </c>
      <c r="D9773" s="24">
        <v>13188.2763671875</v>
      </c>
      <c r="E9773" s="24">
        <v>2698.91162109375</v>
      </c>
      <c r="F9773" s="24">
        <v>5153.49755859375</v>
      </c>
      <c r="G9773" s="24">
        <v>10746.44140625</v>
      </c>
      <c r="H9773" s="24">
        <v>554.779541015625</v>
      </c>
    </row>
    <row r="9774" spans="1:8">
      <c r="A9774">
        <v>173</v>
      </c>
      <c r="B9774" t="s">
        <v>435</v>
      </c>
      <c r="C9774">
        <v>26</v>
      </c>
      <c r="D9774" s="24">
        <v>32547.279296875</v>
      </c>
      <c r="E9774" s="24">
        <v>4658.73388671875</v>
      </c>
      <c r="F9774" s="24">
        <v>2899.943603515625</v>
      </c>
      <c r="G9774" s="24">
        <v>3143.216064453125</v>
      </c>
      <c r="H9774" s="24">
        <v>1515.875</v>
      </c>
    </row>
    <row r="9775" spans="1:8">
      <c r="A9775">
        <v>174</v>
      </c>
      <c r="B9775" t="s">
        <v>436</v>
      </c>
      <c r="C9775">
        <v>26</v>
      </c>
      <c r="D9775" s="24">
        <v>4514.3359375</v>
      </c>
      <c r="E9775" s="24">
        <v>737.77197265625</v>
      </c>
      <c r="F9775" s="24">
        <v>660.14312744140625</v>
      </c>
      <c r="G9775" s="24">
        <v>1086.574951171875</v>
      </c>
      <c r="H9775" s="24">
        <v>767.748291015625</v>
      </c>
    </row>
    <row r="9776" spans="1:8">
      <c r="A9776">
        <v>175</v>
      </c>
      <c r="B9776" t="s">
        <v>437</v>
      </c>
      <c r="C9776">
        <v>26</v>
      </c>
      <c r="D9776" s="24">
        <v>9699.861328125</v>
      </c>
      <c r="E9776" s="24">
        <v>1495.571044921875</v>
      </c>
      <c r="F9776" s="24">
        <v>1155.7369384765625</v>
      </c>
      <c r="G9776" s="24">
        <v>1228.3228759765625</v>
      </c>
      <c r="H9776" s="24">
        <v>1403.3017578125</v>
      </c>
    </row>
    <row r="9777" spans="1:8">
      <c r="A9777">
        <v>176</v>
      </c>
      <c r="B9777" t="s">
        <v>438</v>
      </c>
      <c r="C9777">
        <v>26</v>
      </c>
      <c r="D9777" s="24">
        <v>5661.06591796875</v>
      </c>
      <c r="E9777" s="24">
        <v>796.66754150390625</v>
      </c>
      <c r="F9777" s="24">
        <v>485.37432861328125</v>
      </c>
      <c r="G9777" s="24">
        <v>1346.008544921875</v>
      </c>
      <c r="H9777" s="24">
        <v>3242.563232421875</v>
      </c>
    </row>
    <row r="9778" spans="1:8">
      <c r="A9778">
        <v>177</v>
      </c>
      <c r="B9778" t="s">
        <v>439</v>
      </c>
      <c r="C9778">
        <v>26</v>
      </c>
      <c r="D9778" s="24">
        <v>10704.0166015625</v>
      </c>
      <c r="E9778" s="24">
        <v>1698.3065185546875</v>
      </c>
      <c r="F9778" s="24">
        <v>588.55096435546875</v>
      </c>
      <c r="G9778" s="24">
        <v>1332.297119140625</v>
      </c>
      <c r="H9778" s="24">
        <v>1034.3980712890625</v>
      </c>
    </row>
    <row r="9779" spans="1:8">
      <c r="A9779">
        <v>178</v>
      </c>
      <c r="B9779" t="s">
        <v>440</v>
      </c>
      <c r="C9779">
        <v>26</v>
      </c>
      <c r="D9779" s="24">
        <v>12493.4169921875</v>
      </c>
      <c r="E9779" s="24">
        <v>2509.3681640625</v>
      </c>
      <c r="F9779" s="24">
        <v>1662.4891357421875</v>
      </c>
      <c r="G9779" s="24">
        <v>1336.052490234375</v>
      </c>
      <c r="H9779" s="24">
        <v>1931.691650390625</v>
      </c>
    </row>
    <row r="9780" spans="1:8">
      <c r="A9780">
        <v>179</v>
      </c>
      <c r="B9780" t="s">
        <v>441</v>
      </c>
      <c r="C9780">
        <v>26</v>
      </c>
      <c r="D9780" s="24">
        <v>9375.0703125</v>
      </c>
      <c r="E9780" s="24">
        <v>1121.557373046875</v>
      </c>
      <c r="F9780" s="24">
        <v>934.8753662109375</v>
      </c>
      <c r="G9780" s="24">
        <v>842.42034912109375</v>
      </c>
      <c r="H9780" s="24">
        <v>607.49639892578125</v>
      </c>
    </row>
    <row r="9781" spans="1:8">
      <c r="A9781">
        <v>180</v>
      </c>
      <c r="B9781" t="s">
        <v>442</v>
      </c>
      <c r="C9781">
        <v>26</v>
      </c>
      <c r="D9781" s="24">
        <v>3764.777099609375</v>
      </c>
      <c r="E9781" s="24">
        <v>78.707168579101562</v>
      </c>
      <c r="F9781" s="24">
        <v>165.33316040039062</v>
      </c>
      <c r="G9781" s="24">
        <v>845.93475341796875</v>
      </c>
      <c r="H9781" s="24">
        <v>564.9349365234375</v>
      </c>
    </row>
    <row r="9782" spans="1:8">
      <c r="A9782">
        <v>181</v>
      </c>
      <c r="B9782" t="s">
        <v>443</v>
      </c>
      <c r="C9782">
        <v>26</v>
      </c>
      <c r="D9782" s="24">
        <v>8581.01953125</v>
      </c>
      <c r="E9782" s="24">
        <v>1355.3125</v>
      </c>
      <c r="F9782" s="24">
        <v>790.57269287109375</v>
      </c>
      <c r="G9782" s="24">
        <v>1376.866943359375</v>
      </c>
      <c r="H9782" s="24">
        <v>3015.560546875</v>
      </c>
    </row>
    <row r="9783" spans="1:8">
      <c r="A9783">
        <v>182</v>
      </c>
      <c r="B9783" t="s">
        <v>444</v>
      </c>
      <c r="C9783">
        <v>26</v>
      </c>
      <c r="D9783" s="24">
        <v>7069.44921875</v>
      </c>
      <c r="E9783" s="24">
        <v>1229.6318359375</v>
      </c>
      <c r="F9783" s="24">
        <v>1052.0555419921875</v>
      </c>
      <c r="G9783" s="24">
        <v>1017.673095703125</v>
      </c>
      <c r="H9783" s="24">
        <v>1701.823974609375</v>
      </c>
    </row>
    <row r="9784" spans="1:8">
      <c r="A9784">
        <v>183</v>
      </c>
      <c r="B9784" t="s">
        <v>445</v>
      </c>
      <c r="C9784">
        <v>26</v>
      </c>
      <c r="D9784" s="24">
        <v>9752.06640625</v>
      </c>
      <c r="E9784" s="24">
        <v>1823.4932861328125</v>
      </c>
      <c r="F9784" s="24">
        <v>1234.0269775390625</v>
      </c>
      <c r="G9784" s="24">
        <v>1014.0067749023438</v>
      </c>
      <c r="H9784" s="24">
        <v>864.4490966796875</v>
      </c>
    </row>
    <row r="9785" spans="1:8">
      <c r="A9785">
        <v>184</v>
      </c>
      <c r="B9785" t="s">
        <v>446</v>
      </c>
      <c r="C9785">
        <v>26</v>
      </c>
      <c r="D9785" s="24">
        <v>13117.5947265625</v>
      </c>
      <c r="E9785" s="24">
        <v>1899.2540283203125</v>
      </c>
      <c r="F9785" s="24">
        <v>1741.070068359375</v>
      </c>
      <c r="G9785" s="24">
        <v>1841.0892333984375</v>
      </c>
      <c r="H9785" s="24">
        <v>-13.56562614440918</v>
      </c>
    </row>
    <row r="9786" spans="1:8">
      <c r="A9786">
        <v>185</v>
      </c>
      <c r="B9786" t="s">
        <v>447</v>
      </c>
      <c r="C9786">
        <v>26</v>
      </c>
      <c r="D9786" s="24">
        <v>11437.7568359375</v>
      </c>
      <c r="E9786" s="24">
        <v>1874.362548828125</v>
      </c>
      <c r="F9786" s="24">
        <v>930.57025146484375</v>
      </c>
      <c r="G9786" s="24">
        <v>1174.6881103515625</v>
      </c>
      <c r="H9786" s="24">
        <v>583.91888427734375</v>
      </c>
    </row>
    <row r="9787" spans="1:8">
      <c r="A9787">
        <v>186</v>
      </c>
      <c r="B9787" t="s">
        <v>448</v>
      </c>
      <c r="C9787">
        <v>26</v>
      </c>
      <c r="D9787" s="24">
        <v>9506.6162109375</v>
      </c>
      <c r="E9787" s="24">
        <v>1709.5286865234375</v>
      </c>
      <c r="F9787" s="24">
        <v>1785.739013671875</v>
      </c>
      <c r="G9787" s="24">
        <v>1542.2509765625</v>
      </c>
      <c r="H9787" s="24">
        <v>347.1170654296875</v>
      </c>
    </row>
    <row r="9788" spans="1:8">
      <c r="A9788">
        <v>187</v>
      </c>
      <c r="B9788" t="s">
        <v>449</v>
      </c>
      <c r="C9788">
        <v>26</v>
      </c>
      <c r="D9788" s="24">
        <v>8117.14501953125</v>
      </c>
      <c r="E9788" s="24">
        <v>1726.8743896484375</v>
      </c>
      <c r="F9788" s="24">
        <v>1094.6043701171875</v>
      </c>
      <c r="G9788" s="24">
        <v>1197.754150390625</v>
      </c>
      <c r="H9788" s="24">
        <v>899.254638671875</v>
      </c>
    </row>
    <row r="9789" spans="1:8">
      <c r="A9789">
        <v>188</v>
      </c>
      <c r="B9789" t="s">
        <v>450</v>
      </c>
      <c r="C9789">
        <v>26</v>
      </c>
      <c r="D9789" s="24">
        <v>7316.7275390625</v>
      </c>
      <c r="E9789" s="24">
        <v>672.884521484375</v>
      </c>
      <c r="F9789" s="24">
        <v>435.39755249023438</v>
      </c>
      <c r="G9789" s="24">
        <v>1609.7828369140625</v>
      </c>
      <c r="H9789" s="24">
        <v>4326.98388671875</v>
      </c>
    </row>
    <row r="9790" spans="1:8">
      <c r="A9790">
        <v>189</v>
      </c>
      <c r="B9790" t="s">
        <v>451</v>
      </c>
      <c r="C9790">
        <v>26</v>
      </c>
      <c r="D9790" s="24">
        <v>31415.203125</v>
      </c>
      <c r="E9790" s="24">
        <v>5563.19287109375</v>
      </c>
      <c r="F9790" s="24">
        <v>3632.189208984375</v>
      </c>
      <c r="G9790" s="24">
        <v>4969.5126953125</v>
      </c>
      <c r="H9790" s="24">
        <v>2870.87255859375</v>
      </c>
    </row>
    <row r="9791" spans="1:8">
      <c r="A9791">
        <v>190</v>
      </c>
      <c r="B9791" t="s">
        <v>452</v>
      </c>
      <c r="C9791">
        <v>26</v>
      </c>
      <c r="D9791" s="24">
        <v>5494.18310546875</v>
      </c>
      <c r="E9791" s="24">
        <v>614.1990966796875</v>
      </c>
      <c r="F9791" s="24">
        <v>204.97630310058594</v>
      </c>
      <c r="G9791" s="24">
        <v>646.3480224609375</v>
      </c>
      <c r="H9791" s="24">
        <v>650.14947509765625</v>
      </c>
    </row>
    <row r="9792" spans="1:8">
      <c r="A9792">
        <v>191</v>
      </c>
      <c r="B9792" t="s">
        <v>453</v>
      </c>
      <c r="C9792">
        <v>26</v>
      </c>
      <c r="D9792" s="24">
        <v>2457.77685546875</v>
      </c>
      <c r="E9792" s="24">
        <v>888.7723388671875</v>
      </c>
      <c r="F9792" s="24">
        <v>180.34646606445312</v>
      </c>
      <c r="G9792" s="24">
        <v>848.8963623046875</v>
      </c>
      <c r="H9792" s="24">
        <v>135.27911376953125</v>
      </c>
    </row>
    <row r="9793" spans="1:8">
      <c r="A9793">
        <v>192</v>
      </c>
      <c r="B9793" t="s">
        <v>454</v>
      </c>
      <c r="C9793">
        <v>26</v>
      </c>
      <c r="D9793" s="24">
        <v>4014.3125</v>
      </c>
      <c r="E9793" s="24">
        <v>817.4874267578125</v>
      </c>
      <c r="F9793" s="24">
        <v>564.98675537109375</v>
      </c>
      <c r="G9793" s="24">
        <v>741.381591796875</v>
      </c>
      <c r="H9793" s="24">
        <v>419.93374633789062</v>
      </c>
    </row>
    <row r="9794" spans="1:8">
      <c r="A9794">
        <v>193</v>
      </c>
      <c r="B9794" t="s">
        <v>455</v>
      </c>
      <c r="C9794">
        <v>26</v>
      </c>
      <c r="D9794" s="24">
        <v>10998.1318359375</v>
      </c>
      <c r="E9794" s="24">
        <v>1648.8388671875</v>
      </c>
      <c r="F9794" s="24">
        <v>1074.1546630859375</v>
      </c>
      <c r="G9794" s="24">
        <v>1937.3392333984375</v>
      </c>
      <c r="H9794" s="24">
        <v>559.7354736328125</v>
      </c>
    </row>
    <row r="9795" spans="1:8">
      <c r="A9795">
        <v>194</v>
      </c>
      <c r="B9795" t="s">
        <v>456</v>
      </c>
      <c r="C9795">
        <v>26</v>
      </c>
      <c r="D9795" s="24">
        <v>23726.880859375</v>
      </c>
      <c r="E9795" s="24">
        <v>3572.381103515625</v>
      </c>
      <c r="F9795" s="24">
        <v>1507.3387451171875</v>
      </c>
      <c r="G9795" s="24">
        <v>2424.437255859375</v>
      </c>
      <c r="H9795" s="24">
        <v>1345.8079833984375</v>
      </c>
    </row>
    <row r="9796" spans="1:8">
      <c r="A9796">
        <v>195</v>
      </c>
      <c r="B9796" t="s">
        <v>457</v>
      </c>
      <c r="C9796">
        <v>26</v>
      </c>
      <c r="D9796" s="24">
        <v>33587.0234375</v>
      </c>
      <c r="E9796" s="24">
        <v>3816.588134765625</v>
      </c>
      <c r="F9796" s="24">
        <v>1999.536376953125</v>
      </c>
      <c r="G9796" s="24">
        <v>2043.2889404296875</v>
      </c>
      <c r="H9796" s="24">
        <v>1051.3538818359375</v>
      </c>
    </row>
    <row r="9797" spans="1:8">
      <c r="A9797">
        <v>196</v>
      </c>
      <c r="B9797" t="s">
        <v>458</v>
      </c>
      <c r="C9797">
        <v>26</v>
      </c>
      <c r="D9797" s="24">
        <v>9016.3994140625</v>
      </c>
      <c r="E9797" s="24">
        <v>1780.9471435546875</v>
      </c>
      <c r="F9797" s="24">
        <v>828.14654541015625</v>
      </c>
      <c r="G9797" s="24">
        <v>1148.2291259765625</v>
      </c>
      <c r="H9797" s="24">
        <v>908.70831298828125</v>
      </c>
    </row>
    <row r="9798" spans="1:8">
      <c r="A9798">
        <v>197</v>
      </c>
      <c r="B9798" t="s">
        <v>459</v>
      </c>
      <c r="C9798">
        <v>26</v>
      </c>
      <c r="D9798" s="24">
        <v>9442.40234375</v>
      </c>
      <c r="E9798" s="24">
        <v>1356.7760009765625</v>
      </c>
      <c r="F9798" s="24">
        <v>969.416015625</v>
      </c>
      <c r="G9798" s="24">
        <v>1193.0672607421875</v>
      </c>
      <c r="H9798" s="24">
        <v>853.133544921875</v>
      </c>
    </row>
    <row r="9799" spans="1:8">
      <c r="A9799">
        <v>198</v>
      </c>
      <c r="B9799" t="s">
        <v>460</v>
      </c>
      <c r="C9799">
        <v>26</v>
      </c>
      <c r="D9799" s="24">
        <v>16107.1259765625</v>
      </c>
      <c r="E9799" s="24">
        <v>1245.746337890625</v>
      </c>
      <c r="F9799" s="24">
        <v>781.16363525390625</v>
      </c>
      <c r="G9799" s="24">
        <v>801.26007080078125</v>
      </c>
      <c r="H9799" s="24">
        <v>752.9217529296875</v>
      </c>
    </row>
    <row r="9800" spans="1:8">
      <c r="A9800">
        <v>199</v>
      </c>
      <c r="B9800" t="s">
        <v>461</v>
      </c>
      <c r="C9800">
        <v>26</v>
      </c>
      <c r="D9800" s="24">
        <v>5648.58935546875</v>
      </c>
      <c r="E9800" s="24">
        <v>1163.5067138671875</v>
      </c>
      <c r="F9800" s="24">
        <v>479.65362548828125</v>
      </c>
      <c r="G9800" s="24">
        <v>1368.7740478515625</v>
      </c>
      <c r="H9800" s="24">
        <v>519.58514404296875</v>
      </c>
    </row>
    <row r="9801" spans="1:8">
      <c r="A9801">
        <v>200</v>
      </c>
      <c r="B9801" t="s">
        <v>462</v>
      </c>
      <c r="C9801">
        <v>26</v>
      </c>
      <c r="D9801" s="24">
        <v>6667.51220703125</v>
      </c>
      <c r="E9801" s="24">
        <v>1497.542236328125</v>
      </c>
      <c r="F9801" s="24">
        <v>1168.3524169921875</v>
      </c>
      <c r="G9801" s="24">
        <v>1904.6224365234375</v>
      </c>
      <c r="H9801" s="24">
        <v>1459.1083984375</v>
      </c>
    </row>
    <row r="9802" spans="1:8">
      <c r="A9802">
        <v>201</v>
      </c>
      <c r="B9802" t="s">
        <v>463</v>
      </c>
      <c r="C9802">
        <v>26</v>
      </c>
      <c r="D9802" s="24">
        <v>9991.78515625</v>
      </c>
      <c r="E9802" s="24">
        <v>1569.47705078125</v>
      </c>
      <c r="F9802" s="24">
        <v>812.722412109375</v>
      </c>
      <c r="G9802" s="24">
        <v>1295.44287109375</v>
      </c>
      <c r="H9802" s="24">
        <v>1132.614990234375</v>
      </c>
    </row>
    <row r="9803" spans="1:8">
      <c r="A9803">
        <v>202</v>
      </c>
      <c r="B9803" t="s">
        <v>464</v>
      </c>
      <c r="C9803">
        <v>26</v>
      </c>
      <c r="D9803" s="24">
        <v>6923.7177734375</v>
      </c>
      <c r="E9803" s="24">
        <v>689.2689208984375</v>
      </c>
      <c r="F9803" s="24">
        <v>889.20989990234375</v>
      </c>
      <c r="G9803" s="24">
        <v>1125.2447509765625</v>
      </c>
      <c r="H9803" s="24">
        <v>905.55682373046875</v>
      </c>
    </row>
    <row r="9804" spans="1:8">
      <c r="A9804">
        <v>203</v>
      </c>
      <c r="B9804" t="s">
        <v>465</v>
      </c>
      <c r="C9804">
        <v>26</v>
      </c>
      <c r="D9804" s="24">
        <v>9196.521484375</v>
      </c>
      <c r="E9804" s="24">
        <v>940.67279052734375</v>
      </c>
      <c r="F9804" s="24">
        <v>799.77117919921875</v>
      </c>
      <c r="G9804" s="24">
        <v>1308.35107421875</v>
      </c>
      <c r="H9804" s="24">
        <v>1652.3145751953125</v>
      </c>
    </row>
    <row r="9805" spans="1:8">
      <c r="A9805">
        <v>204</v>
      </c>
      <c r="B9805" t="s">
        <v>466</v>
      </c>
      <c r="C9805">
        <v>26</v>
      </c>
      <c r="D9805" s="24">
        <v>12665.9228515625</v>
      </c>
      <c r="E9805" s="24">
        <v>2081.802734375</v>
      </c>
      <c r="F9805" s="24">
        <v>924.6612548828125</v>
      </c>
      <c r="G9805" s="24">
        <v>1964.89599609375</v>
      </c>
      <c r="H9805" s="24">
        <v>1874.3681640625</v>
      </c>
    </row>
    <row r="9806" spans="1:8">
      <c r="A9806">
        <v>205</v>
      </c>
      <c r="B9806" t="s">
        <v>467</v>
      </c>
      <c r="C9806">
        <v>26</v>
      </c>
      <c r="D9806" s="24">
        <v>4415.9072265625</v>
      </c>
      <c r="E9806" s="24">
        <v>521.3175048828125</v>
      </c>
      <c r="F9806" s="24">
        <v>411.2730712890625</v>
      </c>
      <c r="G9806" s="24">
        <v>1201.12890625</v>
      </c>
      <c r="H9806" s="24">
        <v>588.93621826171875</v>
      </c>
    </row>
    <row r="9807" spans="1:8">
      <c r="A9807">
        <v>206</v>
      </c>
      <c r="B9807" t="s">
        <v>468</v>
      </c>
      <c r="C9807">
        <v>26</v>
      </c>
      <c r="D9807" s="24">
        <v>6175.423828125</v>
      </c>
      <c r="E9807" s="24">
        <v>1235.3304443359375</v>
      </c>
      <c r="F9807" s="24">
        <v>435.43994140625</v>
      </c>
      <c r="G9807" s="24">
        <v>258.20736694335938</v>
      </c>
      <c r="H9807" s="24">
        <v>213.32249450683594</v>
      </c>
    </row>
    <row r="9808" spans="1:8">
      <c r="A9808">
        <v>207</v>
      </c>
      <c r="B9808" t="s">
        <v>469</v>
      </c>
      <c r="C9808">
        <v>26</v>
      </c>
      <c r="D9808" s="24">
        <v>31128.8359375</v>
      </c>
      <c r="E9808" s="24">
        <v>5978.46435546875</v>
      </c>
      <c r="F9808" s="24">
        <v>3686.2041015625</v>
      </c>
      <c r="G9808" s="24">
        <v>4531.84033203125</v>
      </c>
      <c r="H9808" s="24">
        <v>3119.87158203125</v>
      </c>
    </row>
    <row r="9809" spans="1:8">
      <c r="A9809">
        <v>208</v>
      </c>
      <c r="B9809" t="s">
        <v>470</v>
      </c>
      <c r="C9809">
        <v>26</v>
      </c>
      <c r="D9809" s="24">
        <v>16923.029296875</v>
      </c>
      <c r="E9809" s="24">
        <v>2700.044189453125</v>
      </c>
      <c r="F9809" s="24">
        <v>1773.6319580078125</v>
      </c>
      <c r="G9809" s="24">
        <v>2074.13916015625</v>
      </c>
      <c r="H9809" s="24">
        <v>1919.2655029296875</v>
      </c>
    </row>
    <row r="9810" spans="1:8">
      <c r="A9810">
        <v>209</v>
      </c>
      <c r="B9810" t="s">
        <v>471</v>
      </c>
      <c r="C9810">
        <v>26</v>
      </c>
      <c r="D9810" s="24">
        <v>10851.029296875</v>
      </c>
      <c r="E9810" s="24">
        <v>1945.1563720703125</v>
      </c>
      <c r="F9810" s="24">
        <v>1149.280517578125</v>
      </c>
      <c r="G9810" s="24">
        <v>1211.7996826171875</v>
      </c>
      <c r="H9810" s="24">
        <v>321.8284912109375</v>
      </c>
    </row>
    <row r="9811" spans="1:8">
      <c r="A9811">
        <v>210</v>
      </c>
      <c r="B9811" t="s">
        <v>472</v>
      </c>
      <c r="C9811">
        <v>26</v>
      </c>
      <c r="D9811" s="24">
        <v>19692.75390625</v>
      </c>
      <c r="E9811" s="24">
        <v>3104.04345703125</v>
      </c>
      <c r="F9811" s="24">
        <v>1917.2169189453125</v>
      </c>
      <c r="G9811" s="24">
        <v>2360.831787109375</v>
      </c>
      <c r="H9811" s="24">
        <v>998.36968994140625</v>
      </c>
    </row>
    <row r="9812" spans="1:8">
      <c r="A9812">
        <v>211</v>
      </c>
      <c r="B9812" t="s">
        <v>473</v>
      </c>
      <c r="C9812">
        <v>26</v>
      </c>
      <c r="D9812" s="24">
        <v>11305.421875</v>
      </c>
      <c r="E9812" s="24">
        <v>1845.1131591796875</v>
      </c>
      <c r="F9812" s="24">
        <v>1448.74755859375</v>
      </c>
      <c r="G9812" s="24">
        <v>2048.9658203125</v>
      </c>
      <c r="H9812" s="24">
        <v>751.781494140625</v>
      </c>
    </row>
    <row r="9813" spans="1:8">
      <c r="A9813">
        <v>212</v>
      </c>
      <c r="B9813" t="s">
        <v>474</v>
      </c>
      <c r="C9813">
        <v>26</v>
      </c>
      <c r="D9813" s="24">
        <v>6061.51708984375</v>
      </c>
      <c r="E9813" s="24">
        <v>366.47628784179688</v>
      </c>
      <c r="F9813" s="24">
        <v>911.76947021484375</v>
      </c>
      <c r="G9813" s="24">
        <v>942.85986328125</v>
      </c>
      <c r="H9813" s="24">
        <v>509.67330932617188</v>
      </c>
    </row>
    <row r="9814" spans="1:8">
      <c r="A9814">
        <v>213</v>
      </c>
      <c r="B9814" t="s">
        <v>475</v>
      </c>
      <c r="C9814">
        <v>26</v>
      </c>
      <c r="D9814" s="24">
        <v>6318.3388671875</v>
      </c>
      <c r="E9814" s="24">
        <v>1055.4603271484375</v>
      </c>
      <c r="F9814" s="24">
        <v>963.1983642578125</v>
      </c>
      <c r="G9814" s="24">
        <v>992.30999755859375</v>
      </c>
      <c r="H9814" s="24">
        <v>1289.3489990234375</v>
      </c>
    </row>
    <row r="9815" spans="1:8">
      <c r="A9815">
        <v>214</v>
      </c>
      <c r="B9815" t="s">
        <v>476</v>
      </c>
      <c r="C9815">
        <v>26</v>
      </c>
      <c r="D9815" s="24">
        <v>2212.5859375</v>
      </c>
      <c r="E9815" s="24">
        <v>406.10565185546875</v>
      </c>
      <c r="F9815" s="24">
        <v>181.760986328125</v>
      </c>
      <c r="G9815" s="24">
        <v>1006.400634765625</v>
      </c>
      <c r="H9815" s="24">
        <v>830.85546875</v>
      </c>
    </row>
    <row r="9816" spans="1:8">
      <c r="A9816">
        <v>215</v>
      </c>
      <c r="B9816" t="s">
        <v>477</v>
      </c>
      <c r="C9816">
        <v>26</v>
      </c>
      <c r="D9816" s="24">
        <v>3585.20556640625</v>
      </c>
      <c r="E9816" s="24">
        <v>408.083984375</v>
      </c>
      <c r="F9816" s="24">
        <v>-45.766109466552734</v>
      </c>
      <c r="G9816" s="24">
        <v>169.92510986328125</v>
      </c>
      <c r="H9816" s="24">
        <v>138.61796569824219</v>
      </c>
    </row>
    <row r="9817" spans="1:8">
      <c r="A9817">
        <v>216</v>
      </c>
      <c r="B9817" t="s">
        <v>478</v>
      </c>
      <c r="C9817">
        <v>26</v>
      </c>
      <c r="D9817" s="24">
        <v>2791.1875</v>
      </c>
      <c r="E9817" s="24">
        <v>912.47015380859375</v>
      </c>
      <c r="F9817" s="24">
        <v>639.35443115234375</v>
      </c>
      <c r="G9817" s="24">
        <v>1122.41552734375</v>
      </c>
      <c r="H9817" s="24">
        <v>759.16015625</v>
      </c>
    </row>
    <row r="9818" spans="1:8">
      <c r="A9818">
        <v>217</v>
      </c>
      <c r="B9818" t="s">
        <v>479</v>
      </c>
      <c r="C9818">
        <v>26</v>
      </c>
      <c r="D9818" s="24">
        <v>6273.03369140625</v>
      </c>
      <c r="E9818" s="24">
        <v>991.80609130859375</v>
      </c>
      <c r="F9818" s="24">
        <v>756.8927001953125</v>
      </c>
      <c r="G9818" s="24">
        <v>1219.295166015625</v>
      </c>
      <c r="H9818" s="24">
        <v>568.530517578125</v>
      </c>
    </row>
    <row r="9819" spans="1:8">
      <c r="A9819">
        <v>218</v>
      </c>
      <c r="B9819" t="s">
        <v>480</v>
      </c>
      <c r="C9819">
        <v>26</v>
      </c>
      <c r="D9819" s="24">
        <v>12286.0078125</v>
      </c>
      <c r="E9819" s="24">
        <v>2192.1083984375</v>
      </c>
      <c r="F9819" s="24">
        <v>1472.4364013671875</v>
      </c>
      <c r="G9819" s="24">
        <v>1573.897216796875</v>
      </c>
      <c r="H9819" s="24">
        <v>524.54766845703125</v>
      </c>
    </row>
    <row r="9820" spans="1:8">
      <c r="A9820">
        <v>219</v>
      </c>
      <c r="B9820" t="s">
        <v>481</v>
      </c>
      <c r="C9820">
        <v>26</v>
      </c>
      <c r="D9820" s="24">
        <v>10016.7861328125</v>
      </c>
      <c r="E9820" s="24">
        <v>1441.1568603515625</v>
      </c>
      <c r="F9820" s="24">
        <v>853.98089599609375</v>
      </c>
      <c r="G9820" s="24">
        <v>1494.216552734375</v>
      </c>
      <c r="H9820" s="24">
        <v>754.6593017578125</v>
      </c>
    </row>
    <row r="9821" spans="1:8">
      <c r="A9821">
        <v>220</v>
      </c>
      <c r="B9821" t="s">
        <v>482</v>
      </c>
      <c r="C9821">
        <v>26</v>
      </c>
      <c r="D9821" s="24">
        <v>13107.9541015625</v>
      </c>
      <c r="E9821" s="24">
        <v>1819.0133056640625</v>
      </c>
      <c r="F9821" s="24">
        <v>1015.6951904296875</v>
      </c>
      <c r="G9821" s="24">
        <v>1404.8525390625</v>
      </c>
      <c r="H9821" s="24">
        <v>670.14080810546875</v>
      </c>
    </row>
    <row r="9822" spans="1:8">
      <c r="A9822">
        <v>221</v>
      </c>
      <c r="B9822" t="s">
        <v>483</v>
      </c>
      <c r="C9822">
        <v>26</v>
      </c>
      <c r="D9822" s="24">
        <v>5550.01611328125</v>
      </c>
      <c r="E9822" s="24">
        <v>1211.65478515625</v>
      </c>
      <c r="F9822" s="24">
        <v>817.3184814453125</v>
      </c>
      <c r="G9822" s="24">
        <v>993.208984375</v>
      </c>
      <c r="H9822" s="24">
        <v>-2428.41162109375</v>
      </c>
    </row>
    <row r="9823" spans="1:8">
      <c r="A9823">
        <v>222</v>
      </c>
      <c r="B9823" t="s">
        <v>484</v>
      </c>
      <c r="C9823">
        <v>26</v>
      </c>
      <c r="D9823" s="24">
        <v>30234.546875</v>
      </c>
      <c r="E9823" s="24">
        <v>4402.701171875</v>
      </c>
      <c r="F9823" s="24">
        <v>2690.042236328125</v>
      </c>
      <c r="G9823" s="24">
        <v>3592.7021484375</v>
      </c>
      <c r="H9823" s="24">
        <v>1010.5667114257812</v>
      </c>
    </row>
    <row r="9824" spans="1:8">
      <c r="A9824">
        <v>223</v>
      </c>
      <c r="B9824" t="s">
        <v>485</v>
      </c>
      <c r="C9824">
        <v>26</v>
      </c>
      <c r="D9824" s="24">
        <v>13081.1162109375</v>
      </c>
      <c r="E9824" s="24">
        <v>2483.72314453125</v>
      </c>
      <c r="F9824" s="24">
        <v>2114.64013671875</v>
      </c>
      <c r="G9824" s="24">
        <v>2642.64794921875</v>
      </c>
      <c r="H9824" s="24">
        <v>1007.162109375</v>
      </c>
    </row>
    <row r="9825" spans="1:8">
      <c r="A9825">
        <v>224</v>
      </c>
      <c r="B9825" t="s">
        <v>486</v>
      </c>
      <c r="C9825">
        <v>26</v>
      </c>
      <c r="D9825" s="24">
        <v>15864.7470703125</v>
      </c>
      <c r="E9825" s="24">
        <v>2255.5771484375</v>
      </c>
      <c r="F9825" s="24">
        <v>1475.2293701171875</v>
      </c>
      <c r="G9825" s="24">
        <v>1862.1910400390625</v>
      </c>
      <c r="H9825" s="24">
        <v>1374.368896484375</v>
      </c>
    </row>
    <row r="9826" spans="1:8">
      <c r="A9826">
        <v>225</v>
      </c>
      <c r="B9826" t="s">
        <v>487</v>
      </c>
      <c r="C9826">
        <v>26</v>
      </c>
      <c r="D9826" s="24">
        <v>22447.431640625</v>
      </c>
      <c r="E9826" s="24">
        <v>3126.25634765625</v>
      </c>
      <c r="F9826" s="24">
        <v>2197.05126953125</v>
      </c>
      <c r="G9826" s="24">
        <v>2133.919921875</v>
      </c>
      <c r="H9826" s="24">
        <v>1538.4896240234375</v>
      </c>
    </row>
    <row r="9827" spans="1:8">
      <c r="A9827">
        <v>226</v>
      </c>
      <c r="B9827" t="s">
        <v>488</v>
      </c>
      <c r="C9827">
        <v>26</v>
      </c>
      <c r="D9827" s="24">
        <v>22839.3515625</v>
      </c>
      <c r="E9827" s="24">
        <v>3119.1181640625</v>
      </c>
      <c r="F9827" s="24">
        <v>2487.198486328125</v>
      </c>
      <c r="G9827" s="24">
        <v>1872.048828125</v>
      </c>
      <c r="H9827" s="24">
        <v>1799.7449951171875</v>
      </c>
    </row>
    <row r="9828" spans="1:8">
      <c r="A9828">
        <v>227</v>
      </c>
      <c r="B9828" t="s">
        <v>489</v>
      </c>
      <c r="C9828">
        <v>26</v>
      </c>
      <c r="D9828" s="24">
        <v>11913.4384765625</v>
      </c>
      <c r="E9828" s="24">
        <v>1314.86328125</v>
      </c>
      <c r="F9828" s="24">
        <v>1281.582275390625</v>
      </c>
      <c r="G9828" s="24">
        <v>510.52059936523438</v>
      </c>
      <c r="H9828" s="24">
        <v>58.182708740234375</v>
      </c>
    </row>
    <row r="9829" spans="1:8">
      <c r="A9829">
        <v>228</v>
      </c>
      <c r="B9829" t="s">
        <v>490</v>
      </c>
      <c r="C9829">
        <v>26</v>
      </c>
      <c r="D9829" s="24">
        <v>8162.5625</v>
      </c>
      <c r="E9829" s="24">
        <v>1158.1602783203125</v>
      </c>
      <c r="F9829" s="24">
        <v>934.68212890625</v>
      </c>
      <c r="G9829" s="24">
        <v>1012.1049194335938</v>
      </c>
      <c r="H9829" s="24">
        <v>-1217.534423828125</v>
      </c>
    </row>
    <row r="9830" spans="1:8">
      <c r="A9830">
        <v>229</v>
      </c>
      <c r="B9830" t="s">
        <v>491</v>
      </c>
      <c r="C9830">
        <v>26</v>
      </c>
      <c r="D9830" s="24">
        <v>15717.826171875</v>
      </c>
      <c r="E9830" s="24">
        <v>1474.198974609375</v>
      </c>
      <c r="F9830" s="24">
        <v>1386.1453857421875</v>
      </c>
      <c r="G9830" s="24">
        <v>2502.083251953125</v>
      </c>
      <c r="H9830" s="24">
        <v>-775.71661376953125</v>
      </c>
    </row>
    <row r="9831" spans="1:8">
      <c r="A9831">
        <v>230</v>
      </c>
      <c r="B9831" t="s">
        <v>492</v>
      </c>
      <c r="C9831">
        <v>26</v>
      </c>
      <c r="D9831" s="24">
        <v>9207.560546875</v>
      </c>
      <c r="E9831" s="24">
        <v>1300.008544921875</v>
      </c>
      <c r="F9831" s="24">
        <v>966.20111083984375</v>
      </c>
      <c r="G9831" s="24">
        <v>1225.323974609375</v>
      </c>
      <c r="H9831" s="24">
        <v>762.3284912109375</v>
      </c>
    </row>
    <row r="9832" spans="1:8">
      <c r="A9832">
        <v>231</v>
      </c>
      <c r="B9832" t="s">
        <v>493</v>
      </c>
      <c r="C9832">
        <v>26</v>
      </c>
      <c r="D9832" s="24">
        <v>17241.494140625</v>
      </c>
      <c r="E9832" s="24">
        <v>4168.83984375</v>
      </c>
      <c r="F9832" s="24">
        <v>1577.5108642578125</v>
      </c>
      <c r="G9832" s="24">
        <v>1408.6224365234375</v>
      </c>
      <c r="H9832" s="24">
        <v>718.687744140625</v>
      </c>
    </row>
    <row r="9833" spans="1:8">
      <c r="A9833">
        <v>232</v>
      </c>
      <c r="B9833" t="s">
        <v>494</v>
      </c>
      <c r="C9833">
        <v>26</v>
      </c>
      <c r="D9833" s="24">
        <v>12460.15234375</v>
      </c>
      <c r="E9833" s="24">
        <v>2720.729736328125</v>
      </c>
      <c r="F9833" s="24">
        <v>2578.99072265625</v>
      </c>
      <c r="G9833" s="24">
        <v>2501.4501953125</v>
      </c>
      <c r="H9833" s="24">
        <v>1580.176025390625</v>
      </c>
    </row>
    <row r="9834" spans="1:8">
      <c r="A9834">
        <v>233</v>
      </c>
      <c r="B9834" t="s">
        <v>495</v>
      </c>
      <c r="C9834">
        <v>26</v>
      </c>
      <c r="D9834" s="24">
        <v>3080.7353515625</v>
      </c>
      <c r="E9834" s="24">
        <v>437.27072143554688</v>
      </c>
      <c r="F9834" s="24">
        <v>318.5093994140625</v>
      </c>
      <c r="G9834" s="24">
        <v>638.84503173828125</v>
      </c>
      <c r="H9834" s="24">
        <v>349.17672729492188</v>
      </c>
    </row>
    <row r="9835" spans="1:8">
      <c r="A9835">
        <v>234</v>
      </c>
      <c r="B9835" t="s">
        <v>496</v>
      </c>
      <c r="C9835">
        <v>26</v>
      </c>
      <c r="D9835" s="24">
        <v>8206.3603515625</v>
      </c>
      <c r="E9835" s="24">
        <v>1173.8419189453125</v>
      </c>
      <c r="F9835" s="24">
        <v>775.10882568359375</v>
      </c>
      <c r="G9835" s="24">
        <v>1532.519775390625</v>
      </c>
      <c r="H9835" s="24">
        <v>1542.7642822265625</v>
      </c>
    </row>
    <row r="9836" spans="1:8">
      <c r="A9836">
        <v>235</v>
      </c>
      <c r="B9836" t="s">
        <v>497</v>
      </c>
      <c r="C9836">
        <v>26</v>
      </c>
      <c r="D9836" s="24">
        <v>13417.4443359375</v>
      </c>
      <c r="E9836" s="24">
        <v>2246.52587890625</v>
      </c>
      <c r="F9836" s="24">
        <v>1895.3006591796875</v>
      </c>
      <c r="G9836" s="24">
        <v>1604.81298828125</v>
      </c>
      <c r="H9836" s="24">
        <v>1601.347900390625</v>
      </c>
    </row>
    <row r="9837" spans="1:8">
      <c r="A9837">
        <v>236</v>
      </c>
      <c r="B9837" t="s">
        <v>498</v>
      </c>
      <c r="C9837">
        <v>26</v>
      </c>
      <c r="D9837" s="24">
        <v>10415.3837890625</v>
      </c>
      <c r="E9837" s="24">
        <v>1489.74853515625</v>
      </c>
      <c r="F9837" s="24">
        <v>881.7235107421875</v>
      </c>
      <c r="G9837" s="24">
        <v>1203.5264892578125</v>
      </c>
      <c r="H9837" s="24">
        <v>325.34146118164062</v>
      </c>
    </row>
    <row r="9838" spans="1:8">
      <c r="A9838">
        <v>237</v>
      </c>
      <c r="B9838" t="s">
        <v>499</v>
      </c>
      <c r="C9838">
        <v>26</v>
      </c>
      <c r="D9838" s="24">
        <v>2495.3310546875</v>
      </c>
      <c r="E9838" s="24">
        <v>342.85870361328125</v>
      </c>
      <c r="F9838" s="24">
        <v>-140.77139282226562</v>
      </c>
      <c r="G9838" s="24">
        <v>586.27130126953125</v>
      </c>
      <c r="H9838" s="24">
        <v>-81.803932189941406</v>
      </c>
    </row>
    <row r="9839" spans="1:8">
      <c r="A9839">
        <v>238</v>
      </c>
      <c r="B9839" t="s">
        <v>500</v>
      </c>
      <c r="C9839">
        <v>26</v>
      </c>
      <c r="D9839" s="24">
        <v>4534.55419921875</v>
      </c>
      <c r="E9839" s="24">
        <v>699.83538818359375</v>
      </c>
      <c r="F9839" s="24">
        <v>576.58404541015625</v>
      </c>
      <c r="G9839" s="24">
        <v>970.99749755859375</v>
      </c>
      <c r="H9839" s="24">
        <v>292.85626220703125</v>
      </c>
    </row>
    <row r="9840" spans="1:8">
      <c r="A9840">
        <v>239</v>
      </c>
      <c r="B9840" t="s">
        <v>501</v>
      </c>
      <c r="C9840">
        <v>26</v>
      </c>
      <c r="D9840" s="24">
        <v>2666.8740234375</v>
      </c>
      <c r="E9840" s="24">
        <v>356.88937377929688</v>
      </c>
      <c r="F9840" s="24">
        <v>228.27810668945312</v>
      </c>
      <c r="G9840" s="24">
        <v>741.9874267578125</v>
      </c>
      <c r="H9840" s="24">
        <v>213.72390747070312</v>
      </c>
    </row>
    <row r="9841" spans="1:8">
      <c r="A9841">
        <v>240</v>
      </c>
      <c r="B9841" t="s">
        <v>502</v>
      </c>
      <c r="C9841">
        <v>26</v>
      </c>
      <c r="D9841" s="24">
        <v>543.15521240234375</v>
      </c>
      <c r="E9841" s="24">
        <v>294.43170166015625</v>
      </c>
      <c r="F9841" s="24">
        <v>106.73464202880859</v>
      </c>
      <c r="G9841" s="24">
        <v>700.78143310546875</v>
      </c>
      <c r="H9841" s="24">
        <v>1535.3377685546875</v>
      </c>
    </row>
    <row r="9842" spans="1:8">
      <c r="A9842">
        <v>241</v>
      </c>
      <c r="B9842" t="s">
        <v>503</v>
      </c>
      <c r="C9842">
        <v>26</v>
      </c>
      <c r="D9842" s="24">
        <v>14821.0673828125</v>
      </c>
      <c r="E9842" s="24">
        <v>2398.13720703125</v>
      </c>
      <c r="F9842" s="24">
        <v>1322.389404296875</v>
      </c>
      <c r="G9842" s="24">
        <v>1836.1385498046875</v>
      </c>
      <c r="H9842" s="24">
        <v>1461.193359375</v>
      </c>
    </row>
    <row r="9843" spans="1:8">
      <c r="A9843">
        <v>242</v>
      </c>
      <c r="B9843" t="s">
        <v>504</v>
      </c>
      <c r="C9843">
        <v>26</v>
      </c>
      <c r="D9843" s="24">
        <v>17831.34375</v>
      </c>
      <c r="E9843" s="24">
        <v>2642.485595703125</v>
      </c>
      <c r="F9843" s="24">
        <v>1061.5821533203125</v>
      </c>
      <c r="G9843" s="24">
        <v>1586.5771484375</v>
      </c>
      <c r="H9843" s="24">
        <v>799.072265625</v>
      </c>
    </row>
    <row r="9844" spans="1:8">
      <c r="A9844">
        <v>243</v>
      </c>
      <c r="B9844" t="s">
        <v>505</v>
      </c>
      <c r="C9844">
        <v>26</v>
      </c>
      <c r="D9844" s="24">
        <v>10150.8515625</v>
      </c>
      <c r="E9844" s="24">
        <v>1719.666748046875</v>
      </c>
      <c r="F9844" s="24">
        <v>1027.1395263671875</v>
      </c>
      <c r="G9844" s="24">
        <v>1299.0318603515625</v>
      </c>
      <c r="H9844" s="24">
        <v>1019.6852416992188</v>
      </c>
    </row>
    <row r="9845" spans="1:8">
      <c r="A9845">
        <v>244</v>
      </c>
      <c r="B9845" t="s">
        <v>506</v>
      </c>
      <c r="C9845">
        <v>26</v>
      </c>
      <c r="D9845" s="24">
        <v>20906.638671875</v>
      </c>
      <c r="E9845" s="24">
        <v>3385.3564453125</v>
      </c>
      <c r="F9845" s="24">
        <v>1515.6197509765625</v>
      </c>
      <c r="G9845" s="24">
        <v>2229.2021484375</v>
      </c>
      <c r="H9845" s="24">
        <v>821.71807861328125</v>
      </c>
    </row>
    <row r="9846" spans="1:8">
      <c r="A9846">
        <v>245</v>
      </c>
      <c r="B9846" t="s">
        <v>507</v>
      </c>
      <c r="C9846">
        <v>26</v>
      </c>
      <c r="D9846" s="24">
        <v>7647.07421875</v>
      </c>
      <c r="E9846" s="24">
        <v>1061.2979736328125</v>
      </c>
      <c r="F9846" s="24">
        <v>461.53604125976562</v>
      </c>
      <c r="G9846" s="24">
        <v>1018.40673828125</v>
      </c>
      <c r="H9846" s="24">
        <v>715.29052734375</v>
      </c>
    </row>
    <row r="9847" spans="1:8">
      <c r="A9847">
        <v>246</v>
      </c>
      <c r="B9847" t="s">
        <v>508</v>
      </c>
      <c r="C9847">
        <v>26</v>
      </c>
      <c r="D9847" s="24">
        <v>10213.72265625</v>
      </c>
      <c r="E9847" s="24">
        <v>1212.1357421875</v>
      </c>
      <c r="F9847" s="24">
        <v>-813.79278564453125</v>
      </c>
      <c r="G9847" s="24">
        <v>-3104.0185546875</v>
      </c>
      <c r="H9847" s="24">
        <v>-1190.79833984375</v>
      </c>
    </row>
    <row r="9848" spans="1:8">
      <c r="A9848">
        <v>247</v>
      </c>
      <c r="B9848" t="s">
        <v>509</v>
      </c>
      <c r="C9848">
        <v>26</v>
      </c>
      <c r="D9848" s="24">
        <v>9378.3642578125</v>
      </c>
      <c r="E9848" s="24">
        <v>828.63836669921875</v>
      </c>
      <c r="F9848" s="24">
        <v>200.99855041503906</v>
      </c>
      <c r="G9848" s="24">
        <v>528.5489501953125</v>
      </c>
      <c r="H9848" s="24">
        <v>672.1444091796875</v>
      </c>
    </row>
    <row r="9849" spans="1:8">
      <c r="A9849">
        <v>248</v>
      </c>
      <c r="B9849" t="s">
        <v>510</v>
      </c>
      <c r="C9849">
        <v>26</v>
      </c>
      <c r="D9849" s="24">
        <v>19965.42578125</v>
      </c>
      <c r="E9849" s="24">
        <v>2603.046630859375</v>
      </c>
      <c r="F9849" s="24">
        <v>1884.7215576171875</v>
      </c>
      <c r="G9849" s="24">
        <v>1828.0101318359375</v>
      </c>
      <c r="H9849" s="24">
        <v>1271.1148681640625</v>
      </c>
    </row>
    <row r="9850" spans="1:8">
      <c r="A9850">
        <v>249</v>
      </c>
      <c r="B9850" t="s">
        <v>511</v>
      </c>
      <c r="C9850">
        <v>26</v>
      </c>
      <c r="D9850" s="24">
        <v>6605.67529296875</v>
      </c>
      <c r="E9850" s="24">
        <v>823.26922607421875</v>
      </c>
      <c r="F9850" s="24">
        <v>268.5135498046875</v>
      </c>
      <c r="G9850" s="24">
        <v>1084.9124755859375</v>
      </c>
      <c r="H9850" s="24">
        <v>710.06268310546875</v>
      </c>
    </row>
    <row r="9851" spans="1:8">
      <c r="A9851">
        <v>250</v>
      </c>
      <c r="B9851" t="s">
        <v>512</v>
      </c>
      <c r="C9851">
        <v>26</v>
      </c>
      <c r="D9851" s="24">
        <v>37085.54296875</v>
      </c>
      <c r="E9851" s="24">
        <v>4957.44189453125</v>
      </c>
      <c r="F9851" s="24">
        <v>2766.426025390625</v>
      </c>
      <c r="G9851" s="24">
        <v>4719.58984375</v>
      </c>
      <c r="H9851" s="24">
        <v>1915.427734375</v>
      </c>
    </row>
    <row r="9852" spans="1:8">
      <c r="A9852">
        <v>251</v>
      </c>
      <c r="B9852" t="s">
        <v>513</v>
      </c>
      <c r="C9852">
        <v>26</v>
      </c>
      <c r="D9852" s="24">
        <v>5252.23583984375</v>
      </c>
      <c r="E9852" s="24">
        <v>509.60421752929688</v>
      </c>
      <c r="F9852" s="24">
        <v>907.09051513671875</v>
      </c>
      <c r="G9852" s="24">
        <v>795.84283447265625</v>
      </c>
      <c r="H9852" s="24">
        <v>285.81185913085938</v>
      </c>
    </row>
    <row r="9853" spans="1:8">
      <c r="A9853">
        <v>252</v>
      </c>
      <c r="B9853" t="s">
        <v>514</v>
      </c>
      <c r="C9853">
        <v>26</v>
      </c>
      <c r="D9853" s="24">
        <v>7237.12841796875</v>
      </c>
      <c r="E9853" s="24">
        <v>1703.4093017578125</v>
      </c>
      <c r="F9853" s="24">
        <v>1290.87060546875</v>
      </c>
      <c r="G9853" s="24">
        <v>1639.902099609375</v>
      </c>
      <c r="H9853" s="24">
        <v>746.36236572265625</v>
      </c>
    </row>
    <row r="9854" spans="1:8">
      <c r="A9854">
        <v>253</v>
      </c>
      <c r="B9854" t="s">
        <v>515</v>
      </c>
      <c r="C9854">
        <v>26</v>
      </c>
      <c r="D9854" s="24">
        <v>14809.1845703125</v>
      </c>
      <c r="E9854" s="24">
        <v>2944.842041015625</v>
      </c>
      <c r="F9854" s="24">
        <v>2067.517578125</v>
      </c>
      <c r="G9854" s="24">
        <v>3381.26611328125</v>
      </c>
      <c r="H9854" s="24">
        <v>2038.5478515625</v>
      </c>
    </row>
    <row r="9855" spans="1:8">
      <c r="A9855">
        <v>254</v>
      </c>
      <c r="B9855" t="s">
        <v>516</v>
      </c>
      <c r="C9855">
        <v>26</v>
      </c>
      <c r="D9855" s="24">
        <v>5263.25537109375</v>
      </c>
      <c r="E9855" s="24">
        <v>768.9317626953125</v>
      </c>
      <c r="F9855" s="24">
        <v>548.90936279296875</v>
      </c>
      <c r="G9855" s="24">
        <v>-22.444387435913086</v>
      </c>
      <c r="H9855" s="24">
        <v>225.96484375</v>
      </c>
    </row>
    <row r="9856" spans="1:8">
      <c r="A9856">
        <v>255</v>
      </c>
      <c r="B9856" t="s">
        <v>517</v>
      </c>
      <c r="C9856">
        <v>26</v>
      </c>
      <c r="D9856" s="24">
        <v>9263.705078125</v>
      </c>
      <c r="E9856" s="24">
        <v>2429.813720703125</v>
      </c>
      <c r="F9856" s="24">
        <v>289.90509033203125</v>
      </c>
      <c r="G9856" s="24">
        <v>-602.70379638671875</v>
      </c>
      <c r="H9856" s="24">
        <v>-635.3472900390625</v>
      </c>
    </row>
    <row r="9857" spans="1:8">
      <c r="A9857">
        <v>256</v>
      </c>
      <c r="B9857" t="s">
        <v>518</v>
      </c>
      <c r="C9857">
        <v>26</v>
      </c>
      <c r="D9857" s="24">
        <v>14386.0458984375</v>
      </c>
      <c r="E9857" s="24">
        <v>2383.310546875</v>
      </c>
      <c r="F9857" s="24">
        <v>1506.7835693359375</v>
      </c>
      <c r="G9857" s="24">
        <v>1108.123291015625</v>
      </c>
      <c r="H9857" s="24">
        <v>1407.8631591796875</v>
      </c>
    </row>
    <row r="9858" spans="1:8">
      <c r="A9858">
        <v>257</v>
      </c>
      <c r="B9858" t="s">
        <v>519</v>
      </c>
      <c r="C9858">
        <v>26</v>
      </c>
      <c r="D9858" s="24">
        <v>2802.96875</v>
      </c>
      <c r="E9858" s="24">
        <v>361.28509521484375</v>
      </c>
      <c r="F9858" s="24">
        <v>945.00262451171875</v>
      </c>
      <c r="G9858" s="24">
        <v>249.92247009277344</v>
      </c>
      <c r="H9858" s="24">
        <v>826.90911865234375</v>
      </c>
    </row>
    <row r="9859" spans="1:8">
      <c r="A9859">
        <v>258</v>
      </c>
      <c r="B9859" t="s">
        <v>520</v>
      </c>
      <c r="C9859">
        <v>26</v>
      </c>
      <c r="D9859" s="24">
        <v>7699.43310546875</v>
      </c>
      <c r="E9859" s="24">
        <v>1917.63525390625</v>
      </c>
      <c r="F9859" s="24">
        <v>-75.920135498046875</v>
      </c>
      <c r="G9859" s="24">
        <v>1683.6376953125</v>
      </c>
      <c r="H9859" s="24">
        <v>1209.849365234375</v>
      </c>
    </row>
    <row r="9860" spans="1:8">
      <c r="A9860">
        <v>259</v>
      </c>
      <c r="B9860" t="s">
        <v>521</v>
      </c>
      <c r="C9860">
        <v>26</v>
      </c>
      <c r="D9860" s="24">
        <v>3080.696044921875</v>
      </c>
      <c r="E9860" s="24">
        <v>219.44560241699219</v>
      </c>
      <c r="F9860" s="24">
        <v>702.54119873046875</v>
      </c>
      <c r="G9860" s="24">
        <v>492.41152954101562</v>
      </c>
      <c r="H9860" s="24">
        <v>573.801025390625</v>
      </c>
    </row>
    <row r="9861" spans="1:8">
      <c r="A9861">
        <v>260</v>
      </c>
      <c r="B9861" t="s">
        <v>522</v>
      </c>
      <c r="C9861">
        <v>26</v>
      </c>
      <c r="D9861" s="24">
        <v>5317.775390625</v>
      </c>
      <c r="E9861" s="24">
        <v>1195.2822265625</v>
      </c>
      <c r="F9861" s="24">
        <v>386.90887451171875</v>
      </c>
      <c r="G9861" s="24">
        <v>1241.5191650390625</v>
      </c>
      <c r="H9861" s="24">
        <v>449.4072265625</v>
      </c>
    </row>
    <row r="9862" spans="1:8">
      <c r="A9862">
        <v>261</v>
      </c>
      <c r="B9862" t="s">
        <v>523</v>
      </c>
      <c r="C9862">
        <v>26</v>
      </c>
      <c r="D9862" s="24">
        <v>-737.88330078125</v>
      </c>
      <c r="E9862" s="24">
        <v>-92.868743896484375</v>
      </c>
      <c r="F9862" s="24">
        <v>465.10910034179688</v>
      </c>
      <c r="G9862" s="24">
        <v>92.521224975585938</v>
      </c>
      <c r="H9862" s="24">
        <v>495.0513916015625</v>
      </c>
    </row>
    <row r="9863" spans="1:8">
      <c r="A9863">
        <v>262</v>
      </c>
      <c r="B9863" t="s">
        <v>524</v>
      </c>
      <c r="C9863">
        <v>26</v>
      </c>
      <c r="D9863" s="24">
        <v>2445.3779296875</v>
      </c>
      <c r="E9863" s="24">
        <v>257.23345947265625</v>
      </c>
      <c r="F9863" s="24">
        <v>519.2222900390625</v>
      </c>
      <c r="G9863" s="24">
        <v>715.89117431640625</v>
      </c>
      <c r="H9863" s="24">
        <v>345.0335693359375</v>
      </c>
    </row>
    <row r="9864" spans="1:8">
      <c r="A9864">
        <v>263</v>
      </c>
      <c r="B9864" t="s">
        <v>525</v>
      </c>
      <c r="C9864">
        <v>26</v>
      </c>
      <c r="D9864" s="24">
        <v>2192.41796875</v>
      </c>
      <c r="E9864" s="24">
        <v>41.440010070800781</v>
      </c>
      <c r="F9864" s="24">
        <v>203.35429382324219</v>
      </c>
      <c r="G9864" s="24">
        <v>108.87141418457031</v>
      </c>
      <c r="H9864" s="24">
        <v>280.28012084960938</v>
      </c>
    </row>
    <row r="9865" spans="1:8">
      <c r="A9865">
        <v>264</v>
      </c>
      <c r="B9865" t="s">
        <v>526</v>
      </c>
      <c r="C9865">
        <v>26</v>
      </c>
      <c r="D9865" s="24">
        <v>4340.4345703125</v>
      </c>
      <c r="E9865" s="24">
        <v>801.30780029296875</v>
      </c>
      <c r="F9865" s="24">
        <v>775.50848388671875</v>
      </c>
      <c r="G9865" s="24">
        <v>807.028076171875</v>
      </c>
      <c r="H9865" s="24">
        <v>177.816650390625</v>
      </c>
    </row>
    <row r="9866" spans="1:8">
      <c r="A9866">
        <v>265</v>
      </c>
      <c r="B9866" t="s">
        <v>527</v>
      </c>
      <c r="C9866">
        <v>26</v>
      </c>
      <c r="D9866" s="24">
        <v>21850.59375</v>
      </c>
      <c r="E9866" s="24">
        <v>3237.916748046875</v>
      </c>
      <c r="F9866" s="24">
        <v>1702.217529296875</v>
      </c>
      <c r="G9866" s="24">
        <v>2378.91259765625</v>
      </c>
      <c r="H9866" s="24">
        <v>897.09710693359375</v>
      </c>
    </row>
    <row r="9867" spans="1:8">
      <c r="A9867">
        <v>266</v>
      </c>
      <c r="B9867" t="s">
        <v>528</v>
      </c>
      <c r="C9867">
        <v>26</v>
      </c>
      <c r="D9867" s="24">
        <v>21825.517578125</v>
      </c>
      <c r="E9867" s="24">
        <v>3128.582763671875</v>
      </c>
      <c r="F9867" s="24">
        <v>2060.48779296875</v>
      </c>
      <c r="G9867" s="24">
        <v>2481.339111328125</v>
      </c>
      <c r="H9867" s="24">
        <v>1182.775634765625</v>
      </c>
    </row>
    <row r="9868" spans="1:8">
      <c r="A9868">
        <v>267</v>
      </c>
      <c r="B9868" t="s">
        <v>529</v>
      </c>
      <c r="C9868">
        <v>26</v>
      </c>
      <c r="D9868" s="24">
        <v>8025.27392578125</v>
      </c>
      <c r="E9868" s="24">
        <v>1370.456298828125</v>
      </c>
      <c r="F9868" s="24">
        <v>786.91265869140625</v>
      </c>
      <c r="G9868" s="24">
        <v>1169.9530029296875</v>
      </c>
      <c r="H9868" s="24">
        <v>773.94122314453125</v>
      </c>
    </row>
    <row r="9869" spans="1:8">
      <c r="A9869">
        <v>268</v>
      </c>
      <c r="B9869" t="s">
        <v>530</v>
      </c>
      <c r="C9869">
        <v>26</v>
      </c>
      <c r="D9869" s="24">
        <v>14028.1884765625</v>
      </c>
      <c r="E9869" s="24">
        <v>2163.864013671875</v>
      </c>
      <c r="F9869" s="24">
        <v>1393.757568359375</v>
      </c>
      <c r="G9869" s="24">
        <v>1435.5478515625</v>
      </c>
      <c r="H9869" s="24">
        <v>675.91064453125</v>
      </c>
    </row>
    <row r="9870" spans="1:8">
      <c r="A9870">
        <v>269</v>
      </c>
      <c r="B9870" t="s">
        <v>531</v>
      </c>
      <c r="C9870">
        <v>26</v>
      </c>
      <c r="D9870" s="24">
        <v>3238.425537109375</v>
      </c>
      <c r="E9870" s="24">
        <v>749.92718505859375</v>
      </c>
      <c r="F9870" s="24">
        <v>473.74639892578125</v>
      </c>
      <c r="G9870" s="24">
        <v>730.47772216796875</v>
      </c>
      <c r="H9870" s="24">
        <v>898.057373046875</v>
      </c>
    </row>
    <row r="9871" spans="1:8">
      <c r="A9871">
        <v>270</v>
      </c>
      <c r="B9871" t="s">
        <v>532</v>
      </c>
      <c r="C9871">
        <v>26</v>
      </c>
      <c r="D9871" s="24">
        <v>19822.109375</v>
      </c>
      <c r="E9871" s="24">
        <v>3739.009765625</v>
      </c>
      <c r="F9871" s="24">
        <v>1293.319580078125</v>
      </c>
      <c r="G9871" s="24">
        <v>2789.172119140625</v>
      </c>
      <c r="H9871" s="24">
        <v>1071.4322509765625</v>
      </c>
    </row>
    <row r="9872" spans="1:8">
      <c r="A9872">
        <v>271</v>
      </c>
      <c r="B9872" t="s">
        <v>533</v>
      </c>
      <c r="C9872">
        <v>26</v>
      </c>
      <c r="D9872" s="24">
        <v>15136.3125</v>
      </c>
      <c r="E9872" s="24">
        <v>2714.808349609375</v>
      </c>
      <c r="F9872" s="24">
        <v>949.470947265625</v>
      </c>
      <c r="G9872" s="24">
        <v>1326.6151123046875</v>
      </c>
      <c r="H9872" s="24">
        <v>412.5428466796875</v>
      </c>
    </row>
    <row r="9873" spans="1:8">
      <c r="A9873">
        <v>272</v>
      </c>
      <c r="B9873" t="s">
        <v>534</v>
      </c>
      <c r="C9873">
        <v>26</v>
      </c>
      <c r="D9873" s="24">
        <v>12370.3271484375</v>
      </c>
      <c r="E9873" s="24">
        <v>1912.4346923828125</v>
      </c>
      <c r="F9873" s="24">
        <v>1280.1971435546875</v>
      </c>
      <c r="G9873" s="24">
        <v>1846.1708984375</v>
      </c>
      <c r="H9873" s="24">
        <v>661.6873779296875</v>
      </c>
    </row>
    <row r="9874" spans="1:8">
      <c r="A9874">
        <v>273</v>
      </c>
      <c r="B9874" t="s">
        <v>535</v>
      </c>
      <c r="C9874">
        <v>26</v>
      </c>
      <c r="D9874" s="24">
        <v>14863.287109375</v>
      </c>
      <c r="E9874" s="24">
        <v>3295.57763671875</v>
      </c>
      <c r="F9874" s="24">
        <v>1913.662353515625</v>
      </c>
      <c r="G9874" s="24">
        <v>1266.16357421875</v>
      </c>
      <c r="H9874" s="24">
        <v>354.64199829101562</v>
      </c>
    </row>
    <row r="9875" spans="1:8">
      <c r="A9875">
        <v>274</v>
      </c>
      <c r="B9875" t="s">
        <v>536</v>
      </c>
      <c r="C9875">
        <v>26</v>
      </c>
      <c r="D9875" s="24">
        <v>7132.7138671875</v>
      </c>
      <c r="E9875" s="24">
        <v>952.2716064453125</v>
      </c>
      <c r="F9875" s="24">
        <v>570.17547607421875</v>
      </c>
      <c r="G9875" s="24">
        <v>862.0035400390625</v>
      </c>
      <c r="H9875" s="24">
        <v>660.676513671875</v>
      </c>
    </row>
    <row r="9876" spans="1:8">
      <c r="A9876">
        <v>275</v>
      </c>
      <c r="B9876" t="s">
        <v>537</v>
      </c>
      <c r="C9876">
        <v>26</v>
      </c>
      <c r="D9876" s="24">
        <v>3714.1103515625</v>
      </c>
      <c r="E9876" s="24">
        <v>845.65716552734375</v>
      </c>
      <c r="F9876" s="24">
        <v>427.89593505859375</v>
      </c>
      <c r="G9876" s="24">
        <v>141.88438415527344</v>
      </c>
      <c r="H9876" s="24">
        <v>-16.461277008056641</v>
      </c>
    </row>
    <row r="9877" spans="1:8">
      <c r="A9877">
        <v>276</v>
      </c>
      <c r="B9877" t="s">
        <v>538</v>
      </c>
      <c r="C9877">
        <v>26</v>
      </c>
      <c r="D9877" s="24">
        <v>8886.1552734375</v>
      </c>
      <c r="E9877" s="24">
        <v>1714.03955078125</v>
      </c>
      <c r="F9877" s="24">
        <v>877.923583984375</v>
      </c>
      <c r="G9877" s="24">
        <v>1191.187744140625</v>
      </c>
      <c r="H9877" s="24">
        <v>1106.3956298828125</v>
      </c>
    </row>
    <row r="9878" spans="1:8">
      <c r="A9878">
        <v>277</v>
      </c>
      <c r="B9878" t="s">
        <v>539</v>
      </c>
      <c r="C9878">
        <v>26</v>
      </c>
      <c r="D9878" s="24">
        <v>4299.18212890625</v>
      </c>
      <c r="E9878" s="24">
        <v>810.128662109375</v>
      </c>
      <c r="F9878" s="24">
        <v>430.92031860351562</v>
      </c>
      <c r="G9878" s="24">
        <v>556.0155029296875</v>
      </c>
      <c r="H9878" s="24">
        <v>-246.96083068847656</v>
      </c>
    </row>
    <row r="9879" spans="1:8">
      <c r="A9879">
        <v>278</v>
      </c>
      <c r="B9879" t="s">
        <v>540</v>
      </c>
      <c r="C9879">
        <v>26</v>
      </c>
      <c r="D9879" s="24">
        <v>8213.4267578125</v>
      </c>
      <c r="E9879" s="24">
        <v>1132.4208984375</v>
      </c>
      <c r="F9879" s="24">
        <v>1229.6824951171875</v>
      </c>
      <c r="G9879" s="24">
        <v>1330.0556640625</v>
      </c>
      <c r="H9879" s="24">
        <v>1567.0391845703125</v>
      </c>
    </row>
    <row r="9880" spans="1:8">
      <c r="A9880">
        <v>279</v>
      </c>
      <c r="B9880" t="s">
        <v>541</v>
      </c>
      <c r="C9880">
        <v>26</v>
      </c>
      <c r="D9880" s="24">
        <v>10035.609375</v>
      </c>
      <c r="E9880" s="24">
        <v>2413.302734375</v>
      </c>
      <c r="F9880" s="24">
        <v>798.85296630859375</v>
      </c>
      <c r="G9880" s="24">
        <v>1409.1715087890625</v>
      </c>
      <c r="H9880" s="24">
        <v>1786.5029296875</v>
      </c>
    </row>
    <row r="9881" spans="1:8">
      <c r="A9881">
        <v>280</v>
      </c>
      <c r="B9881" t="s">
        <v>542</v>
      </c>
      <c r="C9881">
        <v>26</v>
      </c>
      <c r="D9881" s="24">
        <v>16862.5546875</v>
      </c>
      <c r="E9881" s="24">
        <v>3516.768310546875</v>
      </c>
      <c r="F9881" s="24">
        <v>2451.82470703125</v>
      </c>
      <c r="G9881" s="24">
        <v>2936.54296875</v>
      </c>
      <c r="H9881" s="24">
        <v>2483.9013671875</v>
      </c>
    </row>
    <row r="9882" spans="1:8">
      <c r="A9882">
        <v>281</v>
      </c>
      <c r="B9882" t="s">
        <v>543</v>
      </c>
      <c r="C9882">
        <v>26</v>
      </c>
      <c r="D9882" s="24">
        <v>5707.10888671875</v>
      </c>
      <c r="E9882" s="24">
        <v>2203.135009765625</v>
      </c>
      <c r="F9882" s="24">
        <v>1151.081298828125</v>
      </c>
      <c r="G9882" s="24">
        <v>1366.27587890625</v>
      </c>
      <c r="H9882" s="24">
        <v>-335.31292724609375</v>
      </c>
    </row>
    <row r="9883" spans="1:8">
      <c r="A9883">
        <v>282</v>
      </c>
      <c r="B9883" t="s">
        <v>544</v>
      </c>
      <c r="C9883">
        <v>26</v>
      </c>
      <c r="D9883" s="24">
        <v>15628.443359375</v>
      </c>
      <c r="E9883" s="24">
        <v>3248.4619140625</v>
      </c>
      <c r="F9883" s="24">
        <v>2200.84423828125</v>
      </c>
      <c r="G9883" s="24">
        <v>2948.494873046875</v>
      </c>
      <c r="H9883" s="24">
        <v>3831.0576171875</v>
      </c>
    </row>
    <row r="9884" spans="1:8">
      <c r="A9884">
        <v>283</v>
      </c>
      <c r="B9884" t="s">
        <v>545</v>
      </c>
      <c r="C9884">
        <v>26</v>
      </c>
      <c r="D9884" s="24">
        <v>1985.04443359375</v>
      </c>
      <c r="E9884" s="24">
        <v>508.344482421875</v>
      </c>
      <c r="F9884" s="24">
        <v>57.969345092773438</v>
      </c>
      <c r="G9884" s="24">
        <v>551.6612548828125</v>
      </c>
      <c r="H9884" s="24">
        <v>550.331298828125</v>
      </c>
    </row>
    <row r="9885" spans="1:8">
      <c r="A9885">
        <v>284</v>
      </c>
      <c r="B9885" t="s">
        <v>546</v>
      </c>
      <c r="C9885">
        <v>26</v>
      </c>
      <c r="D9885" s="24">
        <v>6606.82763671875</v>
      </c>
      <c r="E9885" s="24">
        <v>1792.2396240234375</v>
      </c>
      <c r="F9885" s="24">
        <v>842.2181396484375</v>
      </c>
      <c r="G9885" s="24">
        <v>1004.9485473632812</v>
      </c>
      <c r="H9885" s="24">
        <v>970.89825439453125</v>
      </c>
    </row>
    <row r="9886" spans="1:8">
      <c r="A9886">
        <v>285</v>
      </c>
      <c r="B9886" t="s">
        <v>547</v>
      </c>
      <c r="C9886">
        <v>26</v>
      </c>
      <c r="D9886" s="24">
        <v>3442.807373046875</v>
      </c>
      <c r="E9886" s="24">
        <v>604.69189453125</v>
      </c>
      <c r="F9886" s="24">
        <v>410.78744506835938</v>
      </c>
      <c r="G9886" s="24">
        <v>1367.9779052734375</v>
      </c>
      <c r="H9886" s="24">
        <v>1294.77099609375</v>
      </c>
    </row>
    <row r="9887" spans="1:8">
      <c r="A9887">
        <v>286</v>
      </c>
      <c r="B9887" t="s">
        <v>548</v>
      </c>
      <c r="C9887">
        <v>26</v>
      </c>
      <c r="D9887" s="24">
        <v>2685.468017578125</v>
      </c>
      <c r="E9887" s="24">
        <v>820.474853515625</v>
      </c>
      <c r="F9887" s="24">
        <v>597.43048095703125</v>
      </c>
      <c r="G9887" s="24">
        <v>1257.20263671875</v>
      </c>
      <c r="H9887" s="24">
        <v>1177.569091796875</v>
      </c>
    </row>
    <row r="9888" spans="1:8">
      <c r="A9888">
        <v>287</v>
      </c>
      <c r="B9888" t="s">
        <v>549</v>
      </c>
      <c r="C9888">
        <v>26</v>
      </c>
      <c r="D9888" s="24">
        <v>2433.125244140625</v>
      </c>
      <c r="E9888" s="24">
        <v>740.9462890625</v>
      </c>
      <c r="F9888" s="24">
        <v>697.24139404296875</v>
      </c>
      <c r="G9888" s="24">
        <v>935.05157470703125</v>
      </c>
      <c r="H9888" s="24">
        <v>122.03354644775391</v>
      </c>
    </row>
    <row r="9889" spans="1:8">
      <c r="A9889">
        <v>288</v>
      </c>
      <c r="B9889" t="s">
        <v>550</v>
      </c>
      <c r="C9889">
        <v>26</v>
      </c>
      <c r="D9889" s="24">
        <v>9644.12109375</v>
      </c>
      <c r="E9889" s="24">
        <v>1653.5626220703125</v>
      </c>
      <c r="F9889" s="24">
        <v>980.4798583984375</v>
      </c>
      <c r="G9889" s="24">
        <v>1566.56884765625</v>
      </c>
      <c r="H9889" s="24">
        <v>774.24761962890625</v>
      </c>
    </row>
    <row r="9890" spans="1:8">
      <c r="A9890">
        <v>289</v>
      </c>
      <c r="B9890" t="s">
        <v>551</v>
      </c>
      <c r="C9890">
        <v>26</v>
      </c>
      <c r="D9890" s="24">
        <v>9175.111328125</v>
      </c>
      <c r="E9890" s="24">
        <v>1495.608642578125</v>
      </c>
      <c r="F9890" s="24">
        <v>670.4620361328125</v>
      </c>
      <c r="G9890" s="24">
        <v>1620.031005859375</v>
      </c>
      <c r="H9890" s="24">
        <v>443.88156127929688</v>
      </c>
    </row>
    <row r="9891" spans="1:8">
      <c r="A9891">
        <v>290</v>
      </c>
      <c r="B9891" t="s">
        <v>552</v>
      </c>
      <c r="C9891">
        <v>26</v>
      </c>
      <c r="D9891" s="24">
        <v>8123.83544921875</v>
      </c>
      <c r="E9891" s="24">
        <v>965.65411376953125</v>
      </c>
      <c r="F9891" s="24">
        <v>811.69696044921875</v>
      </c>
      <c r="G9891" s="24">
        <v>832.833984375</v>
      </c>
      <c r="H9891" s="24">
        <v>957.3427734375</v>
      </c>
    </row>
    <row r="9892" spans="1:8">
      <c r="A9892">
        <v>291</v>
      </c>
      <c r="B9892" t="s">
        <v>553</v>
      </c>
      <c r="C9892">
        <v>26</v>
      </c>
      <c r="D9892" s="24">
        <v>6551.77490234375</v>
      </c>
      <c r="E9892" s="24">
        <v>701.2022705078125</v>
      </c>
      <c r="F9892" s="24">
        <v>1006.2147216796875</v>
      </c>
      <c r="G9892" s="24">
        <v>987.79034423828125</v>
      </c>
      <c r="H9892" s="24">
        <v>678.88385009765625</v>
      </c>
    </row>
    <row r="9893" spans="1:8">
      <c r="A9893">
        <v>292</v>
      </c>
      <c r="B9893" t="s">
        <v>554</v>
      </c>
      <c r="C9893">
        <v>26</v>
      </c>
      <c r="D9893" s="24">
        <v>18835.1015625</v>
      </c>
      <c r="E9893" s="24">
        <v>2975.447265625</v>
      </c>
      <c r="F9893" s="24">
        <v>1837.0247802734375</v>
      </c>
      <c r="G9893" s="24">
        <v>2521.875732421875</v>
      </c>
      <c r="H9893" s="24">
        <v>1338.4459228515625</v>
      </c>
    </row>
    <row r="9894" spans="1:8">
      <c r="A9894">
        <v>293</v>
      </c>
      <c r="B9894" t="s">
        <v>555</v>
      </c>
      <c r="C9894">
        <v>26</v>
      </c>
      <c r="D9894" s="24">
        <v>7074.3017578125</v>
      </c>
      <c r="E9894" s="24">
        <v>1576.8267822265625</v>
      </c>
      <c r="F9894" s="24">
        <v>642.95440673828125</v>
      </c>
      <c r="G9894" s="24">
        <v>504.2933349609375</v>
      </c>
      <c r="H9894" s="24">
        <v>304.88626098632812</v>
      </c>
    </row>
    <row r="9895" spans="1:8">
      <c r="A9895">
        <v>294</v>
      </c>
      <c r="B9895" t="s">
        <v>556</v>
      </c>
      <c r="C9895">
        <v>26</v>
      </c>
      <c r="D9895" s="24">
        <v>5539.33935546875</v>
      </c>
      <c r="E9895" s="24">
        <v>1112.920654296875</v>
      </c>
      <c r="F9895" s="24">
        <v>752.2645263671875</v>
      </c>
      <c r="G9895" s="24">
        <v>1007.1296997070312</v>
      </c>
      <c r="H9895" s="24">
        <v>484.41091918945312</v>
      </c>
    </row>
    <row r="9896" spans="1:8">
      <c r="A9896">
        <v>295</v>
      </c>
      <c r="B9896" t="s">
        <v>557</v>
      </c>
      <c r="C9896">
        <v>26</v>
      </c>
      <c r="D9896" s="24">
        <v>3150.506103515625</v>
      </c>
      <c r="E9896" s="24">
        <v>810.19171142578125</v>
      </c>
      <c r="F9896" s="24">
        <v>358.80767822265625</v>
      </c>
      <c r="G9896" s="24">
        <v>799.745849609375</v>
      </c>
      <c r="H9896" s="24">
        <v>631.75439453125</v>
      </c>
    </row>
    <row r="9897" spans="1:8">
      <c r="A9897">
        <v>296</v>
      </c>
      <c r="B9897" t="s">
        <v>558</v>
      </c>
      <c r="C9897">
        <v>26</v>
      </c>
      <c r="D9897" s="24">
        <v>7895.42333984375</v>
      </c>
      <c r="E9897" s="24">
        <v>1141.1812744140625</v>
      </c>
      <c r="F9897" s="24">
        <v>582.04888916015625</v>
      </c>
      <c r="G9897" s="24">
        <v>731.22711181640625</v>
      </c>
      <c r="H9897" s="24">
        <v>444.8743896484375</v>
      </c>
    </row>
    <row r="9898" spans="1:8">
      <c r="A9898">
        <v>297</v>
      </c>
      <c r="B9898" t="s">
        <v>559</v>
      </c>
      <c r="C9898">
        <v>26</v>
      </c>
      <c r="D9898" s="24">
        <v>3684.5537109375</v>
      </c>
      <c r="E9898" s="24">
        <v>682.55242919921875</v>
      </c>
      <c r="F9898" s="24">
        <v>248.863525390625</v>
      </c>
      <c r="G9898" s="24">
        <v>831.31573486328125</v>
      </c>
      <c r="H9898" s="24">
        <v>88.000839233398438</v>
      </c>
    </row>
    <row r="9899" spans="1:8">
      <c r="A9899">
        <v>298</v>
      </c>
      <c r="B9899" t="s">
        <v>560</v>
      </c>
      <c r="C9899">
        <v>26</v>
      </c>
      <c r="D9899" s="24">
        <v>4515.28955078125</v>
      </c>
      <c r="E9899" s="24">
        <v>1162.553955078125</v>
      </c>
      <c r="F9899" s="24">
        <v>285.47930908203125</v>
      </c>
      <c r="G9899" s="24">
        <v>344.10433959960938</v>
      </c>
      <c r="H9899" s="24">
        <v>198.45736694335938</v>
      </c>
    </row>
    <row r="9900" spans="1:8">
      <c r="A9900">
        <v>299</v>
      </c>
      <c r="B9900" t="s">
        <v>561</v>
      </c>
      <c r="C9900">
        <v>26</v>
      </c>
      <c r="D9900" s="24">
        <v>2636.392333984375</v>
      </c>
      <c r="E9900" s="24">
        <v>434.93927001953125</v>
      </c>
      <c r="F9900" s="24">
        <v>218.58384704589844</v>
      </c>
      <c r="G9900" s="24">
        <v>499.64559936523438</v>
      </c>
      <c r="H9900" s="24">
        <v>171.16935729980469</v>
      </c>
    </row>
    <row r="9901" spans="1:8">
      <c r="A9901">
        <v>300</v>
      </c>
      <c r="B9901" t="s">
        <v>562</v>
      </c>
      <c r="C9901">
        <v>26</v>
      </c>
      <c r="D9901" s="24">
        <v>5047.09765625</v>
      </c>
      <c r="E9901" s="24">
        <v>807.35986328125</v>
      </c>
      <c r="F9901" s="24">
        <v>549.99713134765625</v>
      </c>
      <c r="G9901" s="24">
        <v>1256.2537841796875</v>
      </c>
      <c r="H9901" s="24">
        <v>1259.6329345703125</v>
      </c>
    </row>
    <row r="9902" spans="1:8">
      <c r="A9902">
        <v>301</v>
      </c>
      <c r="B9902" t="s">
        <v>563</v>
      </c>
      <c r="C9902">
        <v>26</v>
      </c>
      <c r="D9902" s="24">
        <v>2061.855224609375</v>
      </c>
      <c r="E9902" s="24">
        <v>581.27984619140625</v>
      </c>
      <c r="F9902" s="24">
        <v>399.93978881835938</v>
      </c>
      <c r="G9902" s="24">
        <v>444.37814331054688</v>
      </c>
      <c r="H9902" s="24">
        <v>705.1934814453125</v>
      </c>
    </row>
    <row r="9903" spans="1:8">
      <c r="A9903">
        <v>302</v>
      </c>
      <c r="B9903" t="s">
        <v>564</v>
      </c>
      <c r="C9903">
        <v>26</v>
      </c>
      <c r="D9903" s="24">
        <v>2282.326171875</v>
      </c>
      <c r="E9903" s="24">
        <v>560.1416015625</v>
      </c>
      <c r="F9903" s="24">
        <v>990.85125732421875</v>
      </c>
      <c r="G9903" s="24">
        <v>994.67266845703125</v>
      </c>
      <c r="H9903" s="24">
        <v>-223.43560791015625</v>
      </c>
    </row>
    <row r="9904" spans="1:8">
      <c r="A9904">
        <v>303</v>
      </c>
      <c r="B9904" t="s">
        <v>565</v>
      </c>
      <c r="C9904">
        <v>26</v>
      </c>
      <c r="D9904" s="24">
        <v>1526.9371337890625</v>
      </c>
      <c r="E9904" s="24">
        <v>474.76470947265625</v>
      </c>
      <c r="F9904" s="24">
        <v>198.57196044921875</v>
      </c>
      <c r="G9904" s="24">
        <v>504.50677490234375</v>
      </c>
      <c r="H9904" s="24">
        <v>414.41586303710938</v>
      </c>
    </row>
    <row r="9905" spans="1:8">
      <c r="A9905">
        <v>304</v>
      </c>
      <c r="B9905" t="s">
        <v>566</v>
      </c>
      <c r="C9905">
        <v>26</v>
      </c>
      <c r="D9905" s="24">
        <v>1812.9066162109375</v>
      </c>
      <c r="E9905" s="24">
        <v>735.73614501953125</v>
      </c>
      <c r="F9905" s="24">
        <v>255.57850646972656</v>
      </c>
      <c r="G9905" s="24">
        <v>778.6915283203125</v>
      </c>
      <c r="H9905" s="24">
        <v>836.90399169921875</v>
      </c>
    </row>
    <row r="9906" spans="1:8">
      <c r="A9906">
        <v>305</v>
      </c>
      <c r="B9906" t="s">
        <v>567</v>
      </c>
      <c r="C9906">
        <v>26</v>
      </c>
      <c r="D9906" s="24">
        <v>908.60394287109375</v>
      </c>
      <c r="E9906" s="24">
        <v>476.23574829101562</v>
      </c>
      <c r="F9906" s="24">
        <v>51.667217254638672</v>
      </c>
      <c r="G9906" s="24">
        <v>-53.954402923583984</v>
      </c>
      <c r="H9906" s="24">
        <v>-491.0517578125</v>
      </c>
    </row>
    <row r="9907" spans="1:8">
      <c r="A9907">
        <v>306</v>
      </c>
      <c r="B9907" t="s">
        <v>568</v>
      </c>
      <c r="C9907">
        <v>26</v>
      </c>
      <c r="D9907" s="24">
        <v>4379.95068359375</v>
      </c>
      <c r="E9907" s="24">
        <v>978.83111572265625</v>
      </c>
      <c r="F9907" s="24">
        <v>268.78469848632812</v>
      </c>
      <c r="G9907" s="24">
        <v>1155.712158203125</v>
      </c>
      <c r="H9907" s="24">
        <v>69.945869445800781</v>
      </c>
    </row>
    <row r="9908" spans="1:8">
      <c r="A9908">
        <v>307</v>
      </c>
      <c r="B9908" t="s">
        <v>569</v>
      </c>
      <c r="C9908">
        <v>26</v>
      </c>
      <c r="D9908" s="24">
        <v>3993.38037109375</v>
      </c>
      <c r="E9908" s="24">
        <v>594.6317138671875</v>
      </c>
      <c r="F9908" s="24">
        <v>1.647320032119751</v>
      </c>
      <c r="G9908" s="24">
        <v>715.07379150390625</v>
      </c>
      <c r="H9908" s="24">
        <v>915.54937744140625</v>
      </c>
    </row>
    <row r="9909" spans="1:8">
      <c r="A9909">
        <v>308</v>
      </c>
      <c r="B9909" t="s">
        <v>570</v>
      </c>
      <c r="C9909">
        <v>26</v>
      </c>
      <c r="D9909" s="24">
        <v>-657.32177734375</v>
      </c>
      <c r="E9909" s="24">
        <v>648.46044921875</v>
      </c>
      <c r="F9909" s="24">
        <v>32.835147857666016</v>
      </c>
      <c r="G9909" s="24">
        <v>964.66436767578125</v>
      </c>
      <c r="H9909" s="24">
        <v>730.025634765625</v>
      </c>
    </row>
    <row r="9910" spans="1:8">
      <c r="A9910">
        <v>309</v>
      </c>
      <c r="B9910" t="s">
        <v>571</v>
      </c>
      <c r="C9910">
        <v>26</v>
      </c>
      <c r="D9910" s="24">
        <v>2915.2412109375</v>
      </c>
      <c r="E9910" s="24">
        <v>722.88177490234375</v>
      </c>
      <c r="F9910" s="24">
        <v>681.1214599609375</v>
      </c>
      <c r="G9910" s="24">
        <v>799.1484375</v>
      </c>
      <c r="H9910" s="24">
        <v>293.98654174804688</v>
      </c>
    </row>
    <row r="9911" spans="1:8">
      <c r="A9911">
        <v>310</v>
      </c>
      <c r="B9911" t="s">
        <v>572</v>
      </c>
      <c r="C9911">
        <v>26</v>
      </c>
      <c r="D9911" s="24">
        <v>633.54156494140625</v>
      </c>
      <c r="E9911" s="24">
        <v>413.08721923828125</v>
      </c>
      <c r="F9911" s="24">
        <v>-140.73603820800781</v>
      </c>
      <c r="G9911" s="24">
        <v>293.73272705078125</v>
      </c>
      <c r="H9911" s="24">
        <v>314.8214111328125</v>
      </c>
    </row>
    <row r="9912" spans="1:8">
      <c r="A9912">
        <v>311</v>
      </c>
      <c r="B9912" t="s">
        <v>573</v>
      </c>
      <c r="C9912">
        <v>26</v>
      </c>
      <c r="D9912" s="24">
        <v>5048.7861328125</v>
      </c>
      <c r="E9912" s="24">
        <v>926.57720947265625</v>
      </c>
      <c r="F9912" s="24">
        <v>57.364398956298828</v>
      </c>
      <c r="G9912" s="24">
        <v>834.388427734375</v>
      </c>
      <c r="H9912" s="24">
        <v>433.53656005859375</v>
      </c>
    </row>
    <row r="9913" spans="1:8">
      <c r="A9913">
        <v>312</v>
      </c>
      <c r="B9913" t="s">
        <v>574</v>
      </c>
      <c r="C9913">
        <v>26</v>
      </c>
      <c r="D9913" s="24">
        <v>6350.8798828125</v>
      </c>
      <c r="E9913" s="24">
        <v>1273.2650146484375</v>
      </c>
      <c r="F9913" s="24">
        <v>564.64093017578125</v>
      </c>
      <c r="G9913" s="24">
        <v>1749.060302734375</v>
      </c>
      <c r="H9913" s="24">
        <v>1063.3367919921875</v>
      </c>
    </row>
    <row r="9914" spans="1:8">
      <c r="A9914">
        <v>313</v>
      </c>
      <c r="B9914" t="s">
        <v>575</v>
      </c>
      <c r="C9914">
        <v>26</v>
      </c>
      <c r="D9914" s="24">
        <v>16761.935546875</v>
      </c>
      <c r="E9914" s="24">
        <v>2397.3076171875</v>
      </c>
      <c r="F9914" s="24">
        <v>1253.843994140625</v>
      </c>
      <c r="G9914" s="24">
        <v>2344.405517578125</v>
      </c>
      <c r="H9914" s="24">
        <v>874.4578857421875</v>
      </c>
    </row>
    <row r="9915" spans="1:8">
      <c r="A9915">
        <v>314</v>
      </c>
      <c r="B9915" t="s">
        <v>576</v>
      </c>
      <c r="C9915">
        <v>26</v>
      </c>
      <c r="D9915" s="24">
        <v>13140.74609375</v>
      </c>
      <c r="E9915" s="24">
        <v>1761.518310546875</v>
      </c>
      <c r="F9915" s="24">
        <v>1446.279296875</v>
      </c>
      <c r="G9915" s="24">
        <v>1688.612548828125</v>
      </c>
      <c r="H9915" s="24">
        <v>916.0130615234375</v>
      </c>
    </row>
    <row r="9916" spans="1:8">
      <c r="A9916">
        <v>315</v>
      </c>
      <c r="B9916" t="s">
        <v>577</v>
      </c>
      <c r="C9916">
        <v>26</v>
      </c>
      <c r="D9916" s="24">
        <v>6424.65478515625</v>
      </c>
      <c r="E9916" s="24">
        <v>1019.2817993164062</v>
      </c>
      <c r="F9916" s="24">
        <v>712.848388671875</v>
      </c>
      <c r="G9916" s="24">
        <v>842.4669189453125</v>
      </c>
      <c r="H9916" s="24">
        <v>593.55767822265625</v>
      </c>
    </row>
    <row r="9917" spans="1:8">
      <c r="A9917">
        <v>316</v>
      </c>
      <c r="B9917" t="s">
        <v>578</v>
      </c>
      <c r="C9917">
        <v>26</v>
      </c>
      <c r="D9917" s="24">
        <v>7424.69384765625</v>
      </c>
      <c r="E9917" s="24">
        <v>1855.0333251953125</v>
      </c>
      <c r="F9917" s="24">
        <v>696.07183837890625</v>
      </c>
      <c r="G9917" s="24">
        <v>561.29644775390625</v>
      </c>
      <c r="H9917" s="24">
        <v>381.6904296875</v>
      </c>
    </row>
    <row r="9918" spans="1:8">
      <c r="A9918">
        <v>317</v>
      </c>
      <c r="B9918" t="s">
        <v>579</v>
      </c>
      <c r="C9918">
        <v>26</v>
      </c>
      <c r="D9918" s="24">
        <v>8287.615234375</v>
      </c>
      <c r="E9918" s="24">
        <v>1385.3363037109375</v>
      </c>
      <c r="F9918" s="24">
        <v>518.2698974609375</v>
      </c>
      <c r="G9918" s="24">
        <v>770.417724609375</v>
      </c>
      <c r="H9918" s="24">
        <v>420.33773803710938</v>
      </c>
    </row>
    <row r="9919" spans="1:8">
      <c r="A9919">
        <v>318</v>
      </c>
      <c r="B9919" t="s">
        <v>580</v>
      </c>
      <c r="C9919">
        <v>26</v>
      </c>
      <c r="D9919" s="24">
        <v>5339.26806640625</v>
      </c>
      <c r="E9919" s="24">
        <v>771.79052734375</v>
      </c>
      <c r="F9919" s="24">
        <v>749.1978759765625</v>
      </c>
      <c r="G9919" s="24">
        <v>699.40325927734375</v>
      </c>
      <c r="H9919" s="24">
        <v>499.64431762695312</v>
      </c>
    </row>
    <row r="9920" spans="1:8">
      <c r="A9920">
        <v>319</v>
      </c>
      <c r="B9920" t="s">
        <v>581</v>
      </c>
      <c r="C9920">
        <v>26</v>
      </c>
      <c r="D9920" s="24">
        <v>12631.244140625</v>
      </c>
      <c r="E9920" s="24">
        <v>1876.731689453125</v>
      </c>
      <c r="F9920" s="24">
        <v>553.7403564453125</v>
      </c>
      <c r="G9920" s="24">
        <v>1122.011962890625</v>
      </c>
      <c r="H9920" s="24">
        <v>330.8096923828125</v>
      </c>
    </row>
    <row r="9921" spans="1:8">
      <c r="A9921">
        <v>320</v>
      </c>
      <c r="B9921" t="s">
        <v>582</v>
      </c>
      <c r="C9921">
        <v>26</v>
      </c>
      <c r="D9921" s="24">
        <v>3476.67626953125</v>
      </c>
      <c r="E9921" s="24">
        <v>630.8572998046875</v>
      </c>
      <c r="F9921" s="24">
        <v>494.47235107421875</v>
      </c>
      <c r="G9921" s="24">
        <v>189.33891296386719</v>
      </c>
      <c r="H9921" s="24">
        <v>228.19493103027344</v>
      </c>
    </row>
    <row r="9922" spans="1:8">
      <c r="A9922">
        <v>321</v>
      </c>
      <c r="B9922" t="s">
        <v>583</v>
      </c>
      <c r="C9922">
        <v>26</v>
      </c>
      <c r="D9922" s="24">
        <v>6529.9794921875</v>
      </c>
      <c r="E9922" s="24">
        <v>897.422607421875</v>
      </c>
      <c r="F9922" s="24">
        <v>636.50335693359375</v>
      </c>
      <c r="G9922" s="24">
        <v>1072.440185546875</v>
      </c>
      <c r="H9922" s="24">
        <v>353.48297119140625</v>
      </c>
    </row>
    <row r="9923" spans="1:8">
      <c r="A9923">
        <v>322</v>
      </c>
      <c r="B9923" t="s">
        <v>584</v>
      </c>
      <c r="C9923">
        <v>26</v>
      </c>
      <c r="D9923" s="24">
        <v>5996.96044921875</v>
      </c>
      <c r="E9923" s="24">
        <v>4196.6435546875</v>
      </c>
      <c r="F9923" s="24">
        <v>3023.32666015625</v>
      </c>
      <c r="G9923" s="24">
        <v>609.80474853515625</v>
      </c>
      <c r="H9923" s="24">
        <v>125.51087188720703</v>
      </c>
    </row>
    <row r="9924" spans="1:8">
      <c r="A9924">
        <v>323</v>
      </c>
      <c r="B9924" t="s">
        <v>585</v>
      </c>
      <c r="C9924">
        <v>26</v>
      </c>
      <c r="D9924" s="24">
        <v>6354.74755859375</v>
      </c>
      <c r="E9924" s="24">
        <v>776.74432373046875</v>
      </c>
      <c r="F9924" s="24">
        <v>301.48443603515625</v>
      </c>
      <c r="G9924" s="24">
        <v>1424.7889404296875</v>
      </c>
      <c r="H9924" s="24">
        <v>693.29345703125</v>
      </c>
    </row>
    <row r="9925" spans="1:8">
      <c r="A9925">
        <v>324</v>
      </c>
      <c r="B9925" t="s">
        <v>586</v>
      </c>
      <c r="C9925">
        <v>26</v>
      </c>
      <c r="D9925" s="24">
        <v>1884.1119384765625</v>
      </c>
      <c r="E9925" s="24">
        <v>629.73040771484375</v>
      </c>
      <c r="F9925" s="24">
        <v>375.77413940429688</v>
      </c>
      <c r="G9925" s="24">
        <v>296.177978515625</v>
      </c>
      <c r="H9925" s="24">
        <v>190.56600952148438</v>
      </c>
    </row>
    <row r="9926" spans="1:8">
      <c r="A9926">
        <v>325</v>
      </c>
      <c r="B9926" t="s">
        <v>587</v>
      </c>
      <c r="C9926">
        <v>26</v>
      </c>
      <c r="D9926" s="24">
        <v>1061.18994140625</v>
      </c>
      <c r="E9926" s="24">
        <v>615.7418212890625</v>
      </c>
      <c r="F9926" s="24">
        <v>37.6888427734375</v>
      </c>
      <c r="G9926" s="24">
        <v>376.9215087890625</v>
      </c>
      <c r="H9926" s="24">
        <v>-26.159601211547852</v>
      </c>
    </row>
    <row r="9927" spans="1:8">
      <c r="A9927">
        <v>326</v>
      </c>
      <c r="B9927" t="s">
        <v>588</v>
      </c>
      <c r="C9927">
        <v>26</v>
      </c>
      <c r="D9927" s="24">
        <v>1648.5753173828125</v>
      </c>
      <c r="E9927" s="24">
        <v>696.37713623046875</v>
      </c>
      <c r="F9927" s="24">
        <v>438.33126831054688</v>
      </c>
      <c r="G9927" s="24">
        <v>464.77285766601562</v>
      </c>
      <c r="H9927" s="24">
        <v>534.4976806640625</v>
      </c>
    </row>
    <row r="9928" spans="1:8">
      <c r="A9928">
        <v>327</v>
      </c>
      <c r="B9928" t="s">
        <v>589</v>
      </c>
      <c r="C9928">
        <v>26</v>
      </c>
      <c r="D9928" s="24">
        <v>277.85934448242188</v>
      </c>
      <c r="E9928" s="24">
        <v>590.656494140625</v>
      </c>
      <c r="F9928" s="24">
        <v>-49.751201629638672</v>
      </c>
      <c r="G9928" s="24">
        <v>66.240280151367188</v>
      </c>
      <c r="H9928" s="24">
        <v>573.28656005859375</v>
      </c>
    </row>
    <row r="9929" spans="1:8">
      <c r="A9929">
        <v>328</v>
      </c>
      <c r="B9929" t="s">
        <v>590</v>
      </c>
      <c r="C9929">
        <v>26</v>
      </c>
      <c r="D9929" s="24">
        <v>1315.7371826171875</v>
      </c>
      <c r="E9929" s="24">
        <v>408.10317993164062</v>
      </c>
      <c r="F9929" s="24">
        <v>206.01950073242188</v>
      </c>
      <c r="G9929" s="24">
        <v>666.1002197265625</v>
      </c>
      <c r="H9929" s="24">
        <v>-206.8900146484375</v>
      </c>
    </row>
    <row r="9930" spans="1:8">
      <c r="A9930">
        <v>329</v>
      </c>
      <c r="B9930" t="s">
        <v>591</v>
      </c>
      <c r="C9930">
        <v>26</v>
      </c>
      <c r="D9930" s="24">
        <v>855.7542724609375</v>
      </c>
      <c r="E9930" s="24">
        <v>368.52969360351562</v>
      </c>
      <c r="F9930" s="24">
        <v>-138.11213684082031</v>
      </c>
      <c r="G9930" s="24">
        <v>375.9500732421875</v>
      </c>
      <c r="H9930" s="24">
        <v>484.55105590820312</v>
      </c>
    </row>
    <row r="9931" spans="1:8">
      <c r="A9931">
        <v>330</v>
      </c>
      <c r="B9931" t="s">
        <v>592</v>
      </c>
      <c r="C9931">
        <v>26</v>
      </c>
      <c r="D9931" s="24">
        <v>109.20681762695312</v>
      </c>
      <c r="E9931" s="24">
        <v>429.61239624023438</v>
      </c>
      <c r="F9931" s="24">
        <v>-14.926380157470703</v>
      </c>
      <c r="G9931" s="24">
        <v>249.69877624511719</v>
      </c>
      <c r="H9931" s="24">
        <v>-18.694305419921875</v>
      </c>
    </row>
    <row r="9932" spans="1:8">
      <c r="A9932">
        <v>331</v>
      </c>
      <c r="B9932" t="s">
        <v>593</v>
      </c>
      <c r="C9932">
        <v>26</v>
      </c>
      <c r="D9932" s="24">
        <v>660.572998046875</v>
      </c>
      <c r="E9932" s="24">
        <v>255.01106262207031</v>
      </c>
      <c r="F9932" s="24">
        <v>-126.9207763671875</v>
      </c>
      <c r="G9932" s="24">
        <v>-70.9427490234375</v>
      </c>
      <c r="H9932" s="24">
        <v>449.07980346679688</v>
      </c>
    </row>
    <row r="9933" spans="1:8">
      <c r="A9933">
        <v>332</v>
      </c>
      <c r="B9933" t="s">
        <v>594</v>
      </c>
      <c r="C9933">
        <v>26</v>
      </c>
      <c r="D9933" s="24">
        <v>1042.853515625</v>
      </c>
      <c r="E9933" s="24">
        <v>47.355312347412109</v>
      </c>
      <c r="F9933" s="24">
        <v>333.56112670898438</v>
      </c>
      <c r="G9933" s="24">
        <v>439.82308959960938</v>
      </c>
      <c r="H9933" s="24">
        <v>15.336755752563477</v>
      </c>
    </row>
    <row r="9934" spans="1:8">
      <c r="A9934">
        <v>333</v>
      </c>
      <c r="B9934" t="s">
        <v>595</v>
      </c>
      <c r="C9934">
        <v>26</v>
      </c>
      <c r="D9934" s="24">
        <v>2842.07861328125</v>
      </c>
      <c r="E9934" s="24">
        <v>330.32611083984375</v>
      </c>
      <c r="F9934" s="24">
        <v>171.74942016601562</v>
      </c>
      <c r="G9934" s="24">
        <v>860.78118896484375</v>
      </c>
      <c r="H9934" s="24">
        <v>163.5335693359375</v>
      </c>
    </row>
    <row r="9935" spans="1:8">
      <c r="A9935">
        <v>334</v>
      </c>
      <c r="B9935" t="s">
        <v>596</v>
      </c>
      <c r="C9935">
        <v>26</v>
      </c>
      <c r="D9935" s="24">
        <v>2985.31103515625</v>
      </c>
      <c r="E9935" s="24">
        <v>522.343505859375</v>
      </c>
      <c r="F9935" s="24">
        <v>786.768310546875</v>
      </c>
      <c r="G9935" s="24">
        <v>926.45977783203125</v>
      </c>
      <c r="H9935" s="24">
        <v>453.00390625</v>
      </c>
    </row>
    <row r="9936" spans="1:8">
      <c r="A9936">
        <v>335</v>
      </c>
      <c r="B9936" t="s">
        <v>597</v>
      </c>
      <c r="C9936">
        <v>26</v>
      </c>
      <c r="D9936" s="24">
        <v>7420.517578125</v>
      </c>
      <c r="E9936" s="24">
        <v>1649.994140625</v>
      </c>
      <c r="F9936" s="24">
        <v>1177.73974609375</v>
      </c>
      <c r="G9936" s="24">
        <v>1803.7562255859375</v>
      </c>
      <c r="H9936" s="24">
        <v>1092.1265869140625</v>
      </c>
    </row>
    <row r="9937" spans="1:8">
      <c r="A9937">
        <v>336</v>
      </c>
      <c r="B9937" t="s">
        <v>598</v>
      </c>
      <c r="C9937">
        <v>26</v>
      </c>
      <c r="D9937" s="24">
        <v>6172.8076171875</v>
      </c>
      <c r="E9937" s="24">
        <v>1122.14599609375</v>
      </c>
      <c r="F9937" s="24">
        <v>483.51605224609375</v>
      </c>
      <c r="G9937" s="24">
        <v>678.177978515625</v>
      </c>
      <c r="H9937" s="24">
        <v>1278.4752197265625</v>
      </c>
    </row>
    <row r="9938" spans="1:8">
      <c r="A9938">
        <v>337</v>
      </c>
      <c r="B9938" t="s">
        <v>599</v>
      </c>
      <c r="C9938">
        <v>26</v>
      </c>
      <c r="D9938" s="24">
        <v>17257.271484375</v>
      </c>
      <c r="E9938" s="24">
        <v>2306.034912109375</v>
      </c>
      <c r="F9938" s="24">
        <v>1583.5430908203125</v>
      </c>
      <c r="G9938" s="24">
        <v>2037.1063232421875</v>
      </c>
      <c r="H9938" s="24">
        <v>272.19528198242188</v>
      </c>
    </row>
    <row r="9939" spans="1:8">
      <c r="A9939">
        <v>338</v>
      </c>
      <c r="B9939" t="s">
        <v>600</v>
      </c>
      <c r="C9939">
        <v>26</v>
      </c>
      <c r="D9939" s="24">
        <v>14151.4599609375</v>
      </c>
      <c r="E9939" s="24">
        <v>1834.5076904296875</v>
      </c>
      <c r="F9939" s="24">
        <v>1316.2889404296875</v>
      </c>
      <c r="G9939" s="24">
        <v>1397.708251953125</v>
      </c>
      <c r="H9939" s="24">
        <v>1154.0343017578125</v>
      </c>
    </row>
    <row r="9940" spans="1:8">
      <c r="A9940">
        <v>339</v>
      </c>
      <c r="B9940" t="s">
        <v>601</v>
      </c>
      <c r="C9940">
        <v>26</v>
      </c>
      <c r="D9940" s="24">
        <v>3293.575927734375</v>
      </c>
      <c r="E9940" s="24">
        <v>446.8961181640625</v>
      </c>
      <c r="F9940" s="24">
        <v>55.527988433837891</v>
      </c>
      <c r="G9940" s="24">
        <v>-416.55596923828125</v>
      </c>
      <c r="H9940" s="24">
        <v>391.1876220703125</v>
      </c>
    </row>
    <row r="9941" spans="1:8">
      <c r="A9941">
        <v>340</v>
      </c>
      <c r="B9941" t="s">
        <v>602</v>
      </c>
      <c r="C9941">
        <v>26</v>
      </c>
      <c r="D9941" s="24">
        <v>6440.8330078125</v>
      </c>
      <c r="E9941" s="24">
        <v>1322.458984375</v>
      </c>
      <c r="F9941" s="24">
        <v>599.51409912109375</v>
      </c>
      <c r="G9941" s="24">
        <v>493.43106079101562</v>
      </c>
      <c r="H9941" s="24">
        <v>650.9139404296875</v>
      </c>
    </row>
    <row r="9942" spans="1:8">
      <c r="A9942">
        <v>341</v>
      </c>
      <c r="B9942" t="s">
        <v>603</v>
      </c>
      <c r="C9942">
        <v>26</v>
      </c>
      <c r="D9942" s="24">
        <v>7823.66015625</v>
      </c>
      <c r="E9942" s="24">
        <v>948.74041748046875</v>
      </c>
      <c r="F9942" s="24">
        <v>999.7506103515625</v>
      </c>
      <c r="G9942" s="24">
        <v>1028.48583984375</v>
      </c>
      <c r="H9942" s="24">
        <v>403.56756591796875</v>
      </c>
    </row>
    <row r="9943" spans="1:8">
      <c r="A9943">
        <v>342</v>
      </c>
      <c r="B9943" t="s">
        <v>604</v>
      </c>
      <c r="C9943">
        <v>26</v>
      </c>
      <c r="D9943" s="24">
        <v>3818.253662109375</v>
      </c>
      <c r="E9943" s="24">
        <v>660.443359375</v>
      </c>
      <c r="F9943" s="24">
        <v>433.96890258789062</v>
      </c>
      <c r="G9943" s="24">
        <v>678.6552734375</v>
      </c>
      <c r="H9943" s="24">
        <v>-65.950065612792969</v>
      </c>
    </row>
    <row r="9944" spans="1:8">
      <c r="A9944">
        <v>343</v>
      </c>
      <c r="B9944" t="s">
        <v>605</v>
      </c>
      <c r="C9944">
        <v>26</v>
      </c>
      <c r="D9944" s="24">
        <v>894.39990234375</v>
      </c>
      <c r="E9944" s="24">
        <v>-21.110464096069336</v>
      </c>
      <c r="F9944" s="24">
        <v>539.30645751953125</v>
      </c>
      <c r="G9944" s="24">
        <v>462.7586669921875</v>
      </c>
      <c r="H9944" s="24">
        <v>188.8544921875</v>
      </c>
    </row>
    <row r="9945" spans="1:8">
      <c r="A9945">
        <v>344</v>
      </c>
      <c r="B9945" t="s">
        <v>606</v>
      </c>
      <c r="C9945">
        <v>26</v>
      </c>
      <c r="D9945" s="24">
        <v>3533.22119140625</v>
      </c>
      <c r="E9945" s="24">
        <v>480.02001953125</v>
      </c>
      <c r="F9945" s="24">
        <v>339.21401977539062</v>
      </c>
      <c r="G9945" s="24">
        <v>579.6470947265625</v>
      </c>
      <c r="H9945" s="24">
        <v>943.1097412109375</v>
      </c>
    </row>
    <row r="9946" spans="1:8">
      <c r="A9946">
        <v>345</v>
      </c>
      <c r="B9946" t="s">
        <v>607</v>
      </c>
      <c r="C9946">
        <v>26</v>
      </c>
      <c r="D9946" s="24">
        <v>4510.9560546875</v>
      </c>
      <c r="E9946" s="24">
        <v>706.3270263671875</v>
      </c>
      <c r="F9946" s="24">
        <v>337.00616455078125</v>
      </c>
      <c r="G9946" s="24">
        <v>991.6138916015625</v>
      </c>
      <c r="H9946" s="24">
        <v>174.20205688476562</v>
      </c>
    </row>
    <row r="9947" spans="1:8">
      <c r="A9947">
        <v>346</v>
      </c>
      <c r="B9947" t="s">
        <v>608</v>
      </c>
      <c r="C9947">
        <v>26</v>
      </c>
      <c r="D9947" s="24">
        <v>6681.5498046875</v>
      </c>
      <c r="E9947" s="24">
        <v>1160.94970703125</v>
      </c>
      <c r="F9947" s="24">
        <v>759.67694091796875</v>
      </c>
      <c r="G9947" s="24">
        <v>939.634033203125</v>
      </c>
      <c r="H9947" s="24">
        <v>320.00262451171875</v>
      </c>
    </row>
    <row r="9948" spans="1:8">
      <c r="A9948">
        <v>347</v>
      </c>
      <c r="B9948" t="s">
        <v>609</v>
      </c>
      <c r="C9948">
        <v>26</v>
      </c>
      <c r="D9948" s="24">
        <v>2240.575439453125</v>
      </c>
      <c r="E9948" s="24">
        <v>375.05496215820312</v>
      </c>
      <c r="F9948" s="24">
        <v>223.43557739257812</v>
      </c>
      <c r="G9948" s="24">
        <v>667.80780029296875</v>
      </c>
      <c r="H9948" s="24">
        <v>76.888702392578125</v>
      </c>
    </row>
    <row r="9949" spans="1:8">
      <c r="A9949">
        <v>348</v>
      </c>
      <c r="B9949" t="s">
        <v>610</v>
      </c>
      <c r="C9949">
        <v>26</v>
      </c>
      <c r="D9949" s="24">
        <v>1603.993408203125</v>
      </c>
      <c r="E9949" s="24">
        <v>449.620361328125</v>
      </c>
      <c r="F9949" s="24">
        <v>361.20901489257812</v>
      </c>
      <c r="G9949" s="24">
        <v>577.51129150390625</v>
      </c>
      <c r="H9949" s="24">
        <v>425.07376098632812</v>
      </c>
    </row>
    <row r="9950" spans="1:8">
      <c r="A9950">
        <v>349</v>
      </c>
      <c r="B9950" t="s">
        <v>611</v>
      </c>
      <c r="C9950">
        <v>26</v>
      </c>
      <c r="D9950" s="24">
        <v>1767.7789306640625</v>
      </c>
      <c r="E9950" s="24">
        <v>235.56552124023438</v>
      </c>
      <c r="F9950" s="24">
        <v>-154.6768798828125</v>
      </c>
      <c r="G9950" s="24">
        <v>717.08648681640625</v>
      </c>
      <c r="H9950" s="24">
        <v>47.772163391113281</v>
      </c>
    </row>
    <row r="9951" spans="1:8">
      <c r="A9951">
        <v>350</v>
      </c>
      <c r="B9951" t="s">
        <v>612</v>
      </c>
      <c r="C9951">
        <v>26</v>
      </c>
      <c r="D9951" s="24">
        <v>4383.38525390625</v>
      </c>
      <c r="E9951" s="24">
        <v>644.737060546875</v>
      </c>
      <c r="F9951" s="24">
        <v>978.66510009765625</v>
      </c>
      <c r="G9951" s="24">
        <v>967.5877685546875</v>
      </c>
      <c r="H9951" s="24">
        <v>914.61981201171875</v>
      </c>
    </row>
    <row r="9952" spans="1:8">
      <c r="A9952">
        <v>351</v>
      </c>
      <c r="B9952" t="s">
        <v>613</v>
      </c>
      <c r="C9952">
        <v>26</v>
      </c>
      <c r="D9952" s="24">
        <v>2059.23486328125</v>
      </c>
      <c r="E9952" s="24">
        <v>395.21347045898438</v>
      </c>
      <c r="F9952" s="24">
        <v>531.45751953125</v>
      </c>
      <c r="G9952" s="24">
        <v>1168.7476806640625</v>
      </c>
      <c r="H9952" s="24">
        <v>181.82984924316406</v>
      </c>
    </row>
    <row r="9953" spans="1:8">
      <c r="A9953">
        <v>352</v>
      </c>
      <c r="B9953" t="s">
        <v>614</v>
      </c>
      <c r="C9953">
        <v>26</v>
      </c>
      <c r="D9953" s="24">
        <v>5232.33154296875</v>
      </c>
      <c r="E9953" s="24">
        <v>1005.9022216796875</v>
      </c>
      <c r="F9953" s="24">
        <v>872.99908447265625</v>
      </c>
      <c r="G9953" s="24">
        <v>770.72979736328125</v>
      </c>
      <c r="H9953" s="24">
        <v>2975.2783203125</v>
      </c>
    </row>
    <row r="9954" spans="1:8">
      <c r="A9954">
        <v>353</v>
      </c>
      <c r="B9954" t="s">
        <v>615</v>
      </c>
      <c r="C9954">
        <v>26</v>
      </c>
      <c r="D9954" s="24">
        <v>2094.808349609375</v>
      </c>
      <c r="E9954" s="24">
        <v>1069.049072265625</v>
      </c>
      <c r="F9954" s="24">
        <v>717.25555419921875</v>
      </c>
      <c r="G9954" s="24">
        <v>356.74246215820312</v>
      </c>
      <c r="H9954" s="24">
        <v>747.59356689453125</v>
      </c>
    </row>
    <row r="9955" spans="1:8">
      <c r="A9955">
        <v>354</v>
      </c>
      <c r="B9955" t="s">
        <v>616</v>
      </c>
      <c r="C9955">
        <v>26</v>
      </c>
      <c r="D9955" s="24">
        <v>265.8017578125</v>
      </c>
      <c r="E9955" s="24">
        <v>513.27459716796875</v>
      </c>
      <c r="F9955" s="24">
        <v>381.89474487304688</v>
      </c>
      <c r="G9955" s="24">
        <v>855.02593994140625</v>
      </c>
      <c r="H9955" s="24">
        <v>493.53793334960938</v>
      </c>
    </row>
    <row r="9956" spans="1:8">
      <c r="A9956">
        <v>355</v>
      </c>
      <c r="B9956" t="s">
        <v>617</v>
      </c>
      <c r="C9956">
        <v>26</v>
      </c>
      <c r="D9956" s="24">
        <v>-519.49468994140625</v>
      </c>
      <c r="E9956" s="24">
        <v>224.22457885742188</v>
      </c>
      <c r="F9956" s="24">
        <v>151.03385925292969</v>
      </c>
      <c r="G9956" s="24">
        <v>876.36492919921875</v>
      </c>
      <c r="H9956" s="24">
        <v>664.34832763671875</v>
      </c>
    </row>
    <row r="9957" spans="1:8">
      <c r="A9957">
        <v>356</v>
      </c>
      <c r="B9957" t="s">
        <v>618</v>
      </c>
      <c r="C9957">
        <v>26</v>
      </c>
      <c r="D9957" s="24">
        <v>768.845458984375</v>
      </c>
      <c r="E9957" s="24">
        <v>317.55938720703125</v>
      </c>
      <c r="F9957" s="24">
        <v>180.51431274414062</v>
      </c>
      <c r="G9957" s="24">
        <v>197.00723266601562</v>
      </c>
      <c r="H9957" s="24">
        <v>282.43612670898438</v>
      </c>
    </row>
    <row r="9958" spans="1:8">
      <c r="A9958">
        <v>357</v>
      </c>
      <c r="B9958" t="s">
        <v>619</v>
      </c>
      <c r="C9958">
        <v>26</v>
      </c>
      <c r="D9958" s="24">
        <v>2434.31591796875</v>
      </c>
      <c r="E9958" s="24">
        <v>698.7645263671875</v>
      </c>
      <c r="F9958" s="24">
        <v>456.84432983398438</v>
      </c>
      <c r="G9958" s="24">
        <v>1015.9815063476562</v>
      </c>
      <c r="H9958" s="24">
        <v>142.98712158203125</v>
      </c>
    </row>
    <row r="9959" spans="1:8">
      <c r="A9959">
        <v>358</v>
      </c>
      <c r="B9959" t="s">
        <v>620</v>
      </c>
      <c r="C9959">
        <v>26</v>
      </c>
      <c r="D9959" s="24">
        <v>5517.630859375</v>
      </c>
      <c r="E9959" s="24">
        <v>593.08843994140625</v>
      </c>
      <c r="F9959" s="24">
        <v>347.79409790039062</v>
      </c>
      <c r="G9959" s="24">
        <v>778.62335205078125</v>
      </c>
      <c r="H9959" s="24">
        <v>87.475082397460938</v>
      </c>
    </row>
    <row r="9960" spans="1:8">
      <c r="A9960">
        <v>359</v>
      </c>
      <c r="B9960" t="s">
        <v>621</v>
      </c>
      <c r="C9960">
        <v>26</v>
      </c>
      <c r="D9960" s="24">
        <v>5490.72509765625</v>
      </c>
      <c r="E9960" s="24">
        <v>757.83795166015625</v>
      </c>
      <c r="F9960" s="24">
        <v>502.1844482421875</v>
      </c>
      <c r="G9960" s="24">
        <v>599.65509033203125</v>
      </c>
      <c r="H9960" s="24">
        <v>563.67987060546875</v>
      </c>
    </row>
    <row r="9961" spans="1:8">
      <c r="A9961">
        <v>360</v>
      </c>
      <c r="B9961" t="s">
        <v>622</v>
      </c>
      <c r="C9961">
        <v>26</v>
      </c>
      <c r="D9961" s="24">
        <v>4679.96875</v>
      </c>
      <c r="E9961" s="24">
        <v>1023.7182006835938</v>
      </c>
      <c r="F9961" s="24">
        <v>366.87774658203125</v>
      </c>
      <c r="G9961" s="24">
        <v>1059.0068359375</v>
      </c>
      <c r="H9961" s="24">
        <v>414.98745727539062</v>
      </c>
    </row>
    <row r="9962" spans="1:8">
      <c r="A9962">
        <v>361</v>
      </c>
      <c r="B9962" t="s">
        <v>623</v>
      </c>
      <c r="C9962">
        <v>26</v>
      </c>
      <c r="D9962" s="24">
        <v>13722.8544921875</v>
      </c>
      <c r="E9962" s="24">
        <v>2231.07568359375</v>
      </c>
      <c r="F9962" s="24">
        <v>1022.6412353515625</v>
      </c>
      <c r="G9962" s="24">
        <v>1837.2291259765625</v>
      </c>
      <c r="H9962" s="24">
        <v>6562.86083984375</v>
      </c>
    </row>
    <row r="9963" spans="1:8">
      <c r="A9963">
        <v>362</v>
      </c>
      <c r="B9963" t="s">
        <v>624</v>
      </c>
      <c r="C9963">
        <v>26</v>
      </c>
      <c r="D9963" s="24">
        <v>17735.8125</v>
      </c>
      <c r="E9963" s="24">
        <v>2561.96044921875</v>
      </c>
      <c r="F9963" s="24">
        <v>1192.7119140625</v>
      </c>
      <c r="G9963" s="24">
        <v>1475.238525390625</v>
      </c>
      <c r="H9963" s="24">
        <v>703.1639404296875</v>
      </c>
    </row>
    <row r="9964" spans="1:8">
      <c r="A9964">
        <v>363</v>
      </c>
      <c r="B9964" t="s">
        <v>625</v>
      </c>
      <c r="C9964">
        <v>26</v>
      </c>
      <c r="D9964" s="24">
        <v>14655.9052734375</v>
      </c>
      <c r="E9964" s="24">
        <v>1587.3834228515625</v>
      </c>
      <c r="F9964" s="24">
        <v>627.03826904296875</v>
      </c>
      <c r="G9964" s="24">
        <v>2205.4033203125</v>
      </c>
      <c r="H9964" s="24">
        <v>98.12713623046875</v>
      </c>
    </row>
    <row r="9965" spans="1:8">
      <c r="A9965">
        <v>364</v>
      </c>
      <c r="B9965" t="s">
        <v>626</v>
      </c>
      <c r="C9965">
        <v>26</v>
      </c>
      <c r="D9965" s="24">
        <v>5058.43798828125</v>
      </c>
      <c r="E9965" s="24">
        <v>1151.86328125</v>
      </c>
      <c r="F9965" s="24">
        <v>532.184326171875</v>
      </c>
      <c r="G9965" s="24">
        <v>1317.2459716796875</v>
      </c>
      <c r="H9965" s="24">
        <v>822.59930419921875</v>
      </c>
    </row>
    <row r="9966" spans="1:8">
      <c r="A9966">
        <v>365</v>
      </c>
      <c r="B9966" t="s">
        <v>627</v>
      </c>
      <c r="C9966">
        <v>26</v>
      </c>
      <c r="D9966" s="24">
        <v>7846.7890625</v>
      </c>
      <c r="E9966" s="24">
        <v>970.22137451171875</v>
      </c>
      <c r="F9966" s="24">
        <v>807.53759765625</v>
      </c>
      <c r="G9966" s="24">
        <v>1503.675537109375</v>
      </c>
      <c r="H9966" s="24">
        <v>566.16510009765625</v>
      </c>
    </row>
    <row r="9967" spans="1:8">
      <c r="A9967">
        <v>366</v>
      </c>
      <c r="B9967" t="s">
        <v>628</v>
      </c>
      <c r="C9967">
        <v>26</v>
      </c>
      <c r="D9967" s="24">
        <v>82.016075134277344</v>
      </c>
      <c r="E9967" s="24">
        <v>319.95919799804688</v>
      </c>
      <c r="F9967" s="24">
        <v>457.3577880859375</v>
      </c>
      <c r="G9967" s="24">
        <v>1536.3558349609375</v>
      </c>
      <c r="H9967" s="24">
        <v>430.91036987304688</v>
      </c>
    </row>
    <row r="9968" spans="1:8">
      <c r="A9968">
        <v>367</v>
      </c>
      <c r="B9968" t="s">
        <v>629</v>
      </c>
      <c r="C9968">
        <v>26</v>
      </c>
      <c r="D9968" s="24">
        <v>2638.551513671875</v>
      </c>
      <c r="E9968" s="24">
        <v>597.1583251953125</v>
      </c>
      <c r="F9968" s="24">
        <v>560.05169677734375</v>
      </c>
      <c r="G9968" s="24">
        <v>1457.5399169921875</v>
      </c>
      <c r="H9968" s="24">
        <v>262.47509765625</v>
      </c>
    </row>
    <row r="9969" spans="1:8">
      <c r="A9969">
        <v>368</v>
      </c>
      <c r="B9969" t="s">
        <v>630</v>
      </c>
      <c r="C9969">
        <v>26</v>
      </c>
      <c r="D9969" s="24">
        <v>3240.447021484375</v>
      </c>
      <c r="E9969" s="24">
        <v>899.7493896484375</v>
      </c>
      <c r="F9969" s="24">
        <v>241.29579162597656</v>
      </c>
      <c r="G9969" s="24">
        <v>566.1842041015625</v>
      </c>
      <c r="H9969" s="24">
        <v>559.90325927734375</v>
      </c>
    </row>
    <row r="9970" spans="1:8">
      <c r="A9970">
        <v>369</v>
      </c>
      <c r="B9970" t="s">
        <v>631</v>
      </c>
      <c r="C9970">
        <v>26</v>
      </c>
      <c r="D9970" s="24">
        <v>4718.50341796875</v>
      </c>
      <c r="E9970" s="24">
        <v>1259.0382080078125</v>
      </c>
      <c r="F9970" s="24">
        <v>790.36236572265625</v>
      </c>
      <c r="G9970" s="24">
        <v>1241.2337646484375</v>
      </c>
      <c r="H9970" s="24">
        <v>226.24346923828125</v>
      </c>
    </row>
    <row r="9971" spans="1:8">
      <c r="A9971">
        <v>370</v>
      </c>
      <c r="B9971" t="s">
        <v>632</v>
      </c>
      <c r="C9971">
        <v>26</v>
      </c>
      <c r="D9971" s="24">
        <v>1540.7552490234375</v>
      </c>
      <c r="E9971" s="24">
        <v>802.7247314453125</v>
      </c>
      <c r="F9971" s="24">
        <v>-115.36427307128906</v>
      </c>
      <c r="G9971" s="24">
        <v>901.95013427734375</v>
      </c>
      <c r="H9971" s="24">
        <v>546.41632080078125</v>
      </c>
    </row>
    <row r="9972" spans="1:8">
      <c r="A9972">
        <v>371</v>
      </c>
      <c r="B9972" t="s">
        <v>633</v>
      </c>
      <c r="C9972">
        <v>26</v>
      </c>
      <c r="D9972" s="24">
        <v>2370.234619140625</v>
      </c>
      <c r="E9972" s="24">
        <v>351.63003540039062</v>
      </c>
      <c r="F9972" s="24">
        <v>222.88430786132812</v>
      </c>
      <c r="G9972" s="24">
        <v>1432.5079345703125</v>
      </c>
      <c r="H9972" s="24">
        <v>616.05572509765625</v>
      </c>
    </row>
    <row r="9973" spans="1:8">
      <c r="A9973">
        <v>372</v>
      </c>
      <c r="B9973" t="s">
        <v>634</v>
      </c>
      <c r="C9973">
        <v>26</v>
      </c>
      <c r="D9973" s="24">
        <v>-103.58635711669922</v>
      </c>
      <c r="E9973" s="24">
        <v>1188.0247802734375</v>
      </c>
      <c r="F9973" s="24">
        <v>535.48486328125</v>
      </c>
      <c r="G9973" s="24">
        <v>594.63067626953125</v>
      </c>
      <c r="H9973" s="24">
        <v>914.27655029296875</v>
      </c>
    </row>
    <row r="9974" spans="1:8">
      <c r="A9974">
        <v>373</v>
      </c>
      <c r="B9974" t="s">
        <v>635</v>
      </c>
      <c r="C9974">
        <v>26</v>
      </c>
      <c r="D9974" s="24">
        <v>863.89141845703125</v>
      </c>
      <c r="E9974" s="24">
        <v>485.33489990234375</v>
      </c>
      <c r="F9974" s="24">
        <v>494.4207763671875</v>
      </c>
      <c r="G9974" s="24">
        <v>494.2513427734375</v>
      </c>
      <c r="H9974" s="24">
        <v>223.92454528808594</v>
      </c>
    </row>
    <row r="9975" spans="1:8">
      <c r="A9975">
        <v>374</v>
      </c>
      <c r="B9975" t="s">
        <v>636</v>
      </c>
      <c r="C9975">
        <v>26</v>
      </c>
      <c r="D9975" s="24">
        <v>2059.62353515625</v>
      </c>
      <c r="E9975" s="24">
        <v>267.177978515625</v>
      </c>
      <c r="F9975" s="24">
        <v>-151.6839599609375</v>
      </c>
      <c r="G9975" s="24">
        <v>922.328857421875</v>
      </c>
      <c r="H9975" s="24">
        <v>326.0081787109375</v>
      </c>
    </row>
    <row r="9976" spans="1:8">
      <c r="A9976">
        <v>375</v>
      </c>
      <c r="B9976" t="s">
        <v>637</v>
      </c>
      <c r="C9976">
        <v>26</v>
      </c>
      <c r="D9976" s="24">
        <v>3026.741455078125</v>
      </c>
      <c r="E9976" s="24">
        <v>463.68893432617188</v>
      </c>
      <c r="F9976" s="24">
        <v>541.271484375</v>
      </c>
      <c r="G9976" s="24">
        <v>1163.4359130859375</v>
      </c>
      <c r="H9976" s="24">
        <v>588.7342529296875</v>
      </c>
    </row>
    <row r="9977" spans="1:8">
      <c r="A9977">
        <v>376</v>
      </c>
      <c r="B9977" t="s">
        <v>638</v>
      </c>
      <c r="C9977">
        <v>26</v>
      </c>
      <c r="D9977" s="24">
        <v>531.3951416015625</v>
      </c>
      <c r="E9977" s="24">
        <v>716.66717529296875</v>
      </c>
      <c r="F9977" s="24">
        <v>167.76568603515625</v>
      </c>
      <c r="G9977" s="24">
        <v>1214.7001953125</v>
      </c>
      <c r="H9977" s="24">
        <v>-414.3603515625</v>
      </c>
    </row>
    <row r="9978" spans="1:8">
      <c r="A9978">
        <v>377</v>
      </c>
      <c r="B9978" t="s">
        <v>639</v>
      </c>
      <c r="C9978">
        <v>26</v>
      </c>
      <c r="D9978" s="24">
        <v>711.388916015625</v>
      </c>
      <c r="E9978" s="24">
        <v>921.16943359375</v>
      </c>
      <c r="F9978" s="24">
        <v>414.24246215820312</v>
      </c>
      <c r="G9978" s="24">
        <v>1220.022705078125</v>
      </c>
      <c r="H9978" s="24">
        <v>297.2347412109375</v>
      </c>
    </row>
    <row r="9979" spans="1:8">
      <c r="A9979">
        <v>378</v>
      </c>
      <c r="B9979" t="s">
        <v>640</v>
      </c>
      <c r="C9979">
        <v>26</v>
      </c>
      <c r="D9979" s="24">
        <v>1243.220947265625</v>
      </c>
      <c r="E9979" s="24">
        <v>723.95416259765625</v>
      </c>
      <c r="F9979" s="24">
        <v>749.37200927734375</v>
      </c>
      <c r="G9979" s="24">
        <v>1478.888671875</v>
      </c>
      <c r="H9979" s="24">
        <v>1064.3355712890625</v>
      </c>
    </row>
    <row r="9980" spans="1:8">
      <c r="A9980">
        <v>379</v>
      </c>
      <c r="B9980" t="s">
        <v>641</v>
      </c>
      <c r="C9980">
        <v>26</v>
      </c>
      <c r="D9980" s="24">
        <v>631.87066650390625</v>
      </c>
      <c r="E9980" s="24">
        <v>502.148193359375</v>
      </c>
      <c r="F9980" s="24">
        <v>350.478271484375</v>
      </c>
      <c r="G9980" s="24">
        <v>1554.869873046875</v>
      </c>
      <c r="H9980" s="24">
        <v>184.86851501464844</v>
      </c>
    </row>
    <row r="9981" spans="1:8">
      <c r="A9981">
        <v>380</v>
      </c>
      <c r="B9981" t="s">
        <v>642</v>
      </c>
      <c r="C9981">
        <v>26</v>
      </c>
      <c r="D9981" s="24">
        <v>2074.517822265625</v>
      </c>
      <c r="E9981" s="24">
        <v>814.82806396484375</v>
      </c>
      <c r="F9981" s="24">
        <v>513.8692626953125</v>
      </c>
      <c r="G9981" s="24">
        <v>1421.24658203125</v>
      </c>
      <c r="H9981" s="24">
        <v>649.87542724609375</v>
      </c>
    </row>
    <row r="9982" spans="1:8">
      <c r="A9982">
        <v>381</v>
      </c>
      <c r="B9982" t="s">
        <v>643</v>
      </c>
      <c r="C9982">
        <v>26</v>
      </c>
      <c r="D9982" s="24">
        <v>1343.2296142578125</v>
      </c>
      <c r="E9982" s="24">
        <v>371.05694580078125</v>
      </c>
      <c r="F9982" s="24">
        <v>352.57559204101562</v>
      </c>
      <c r="G9982" s="24">
        <v>1364.9193115234375</v>
      </c>
      <c r="H9982" s="24">
        <v>224.173095703125</v>
      </c>
    </row>
    <row r="9983" spans="1:8">
      <c r="A9983">
        <v>382</v>
      </c>
      <c r="B9983" t="s">
        <v>644</v>
      </c>
      <c r="C9983">
        <v>26</v>
      </c>
      <c r="D9983" s="24">
        <v>8126.7685546875</v>
      </c>
      <c r="E9983" s="24">
        <v>1293.7498779296875</v>
      </c>
      <c r="F9983" s="24">
        <v>1007.6008911132812</v>
      </c>
      <c r="G9983" s="24">
        <v>1704.96533203125</v>
      </c>
      <c r="H9983" s="24">
        <v>777.81488037109375</v>
      </c>
    </row>
    <row r="9984" spans="1:8">
      <c r="A9984">
        <v>383</v>
      </c>
      <c r="B9984" t="s">
        <v>645</v>
      </c>
      <c r="C9984">
        <v>26</v>
      </c>
      <c r="D9984" s="24">
        <v>5548.01318359375</v>
      </c>
      <c r="E9984" s="24">
        <v>814.81329345703125</v>
      </c>
      <c r="F9984" s="24">
        <v>473.60589599609375</v>
      </c>
      <c r="G9984" s="24">
        <v>1204.33984375</v>
      </c>
      <c r="H9984" s="24">
        <v>214.81871032714844</v>
      </c>
    </row>
    <row r="9985" spans="1:8">
      <c r="A9985">
        <v>384</v>
      </c>
      <c r="B9985" t="s">
        <v>646</v>
      </c>
      <c r="C9985">
        <v>26</v>
      </c>
      <c r="D9985" s="24">
        <v>5254.4462890625</v>
      </c>
      <c r="E9985" s="24">
        <v>572.27301025390625</v>
      </c>
      <c r="F9985" s="24">
        <v>434.98138427734375</v>
      </c>
      <c r="G9985" s="24">
        <v>1005.695068359375</v>
      </c>
      <c r="H9985" s="24">
        <v>413.16485595703125</v>
      </c>
    </row>
    <row r="9986" spans="1:8">
      <c r="A9986">
        <v>1</v>
      </c>
      <c r="B9986" t="s">
        <v>206</v>
      </c>
      <c r="C9986">
        <v>27</v>
      </c>
      <c r="D9986" s="24">
        <v>118659.65625</v>
      </c>
      <c r="E9986" s="24">
        <v>33810.67578125</v>
      </c>
      <c r="F9986" s="24">
        <v>51275.7109375</v>
      </c>
      <c r="G9986" s="24">
        <v>113740.6328125</v>
      </c>
      <c r="H9986" s="24">
        <v>195.931640625</v>
      </c>
    </row>
    <row r="9987" spans="1:8">
      <c r="A9987">
        <v>2</v>
      </c>
      <c r="B9987" t="s">
        <v>213</v>
      </c>
      <c r="C9987">
        <v>27</v>
      </c>
      <c r="D9987" s="24">
        <v>121709.921875</v>
      </c>
      <c r="E9987" s="24">
        <v>37848.5625</v>
      </c>
      <c r="F9987" s="24">
        <v>56903.98828125</v>
      </c>
      <c r="G9987" s="24">
        <v>122159.5078125</v>
      </c>
      <c r="H9987" s="24">
        <v>745.14715576171875</v>
      </c>
    </row>
    <row r="9988" spans="1:8">
      <c r="A9988">
        <v>3</v>
      </c>
      <c r="B9988" t="s">
        <v>216</v>
      </c>
      <c r="C9988">
        <v>27</v>
      </c>
      <c r="D9988" s="24">
        <v>153521.15625</v>
      </c>
      <c r="E9988" s="24">
        <v>42500.875</v>
      </c>
      <c r="F9988" s="24">
        <v>59245.96875</v>
      </c>
      <c r="G9988" s="24">
        <v>121062.6875</v>
      </c>
      <c r="H9988" s="24">
        <v>737.75347900390625</v>
      </c>
    </row>
    <row r="9989" spans="1:8">
      <c r="A9989">
        <v>4</v>
      </c>
      <c r="B9989" t="s">
        <v>222</v>
      </c>
      <c r="C9989">
        <v>27</v>
      </c>
      <c r="D9989" s="24">
        <v>73413.2734375</v>
      </c>
      <c r="E9989" s="24">
        <v>30958.033203125</v>
      </c>
      <c r="F9989" s="24">
        <v>63035.4375</v>
      </c>
      <c r="G9989" s="24">
        <v>126570.7890625</v>
      </c>
      <c r="H9989" s="24">
        <v>649.510498046875</v>
      </c>
    </row>
    <row r="9990" spans="1:8">
      <c r="A9990">
        <v>5</v>
      </c>
      <c r="B9990" t="s">
        <v>227</v>
      </c>
      <c r="C9990">
        <v>27</v>
      </c>
      <c r="D9990" s="24">
        <v>85657.140625</v>
      </c>
      <c r="E9990" s="24">
        <v>24864.79296875</v>
      </c>
      <c r="F9990" s="24">
        <v>42949.24609375</v>
      </c>
      <c r="G9990" s="24">
        <v>84191.21875</v>
      </c>
      <c r="H9990" s="24">
        <v>478.097900390625</v>
      </c>
    </row>
    <row r="9991" spans="1:8">
      <c r="A9991">
        <v>6</v>
      </c>
      <c r="B9991" t="s">
        <v>231</v>
      </c>
      <c r="C9991">
        <v>27</v>
      </c>
      <c r="D9991" s="24">
        <v>44580.48046875</v>
      </c>
      <c r="E9991" s="24">
        <v>20585.380859375</v>
      </c>
      <c r="F9991" s="24">
        <v>43371.92578125</v>
      </c>
      <c r="G9991" s="24">
        <v>84454.3046875</v>
      </c>
      <c r="H9991" s="24">
        <v>231.23745727539062</v>
      </c>
    </row>
    <row r="9992" spans="1:8">
      <c r="A9992">
        <v>7</v>
      </c>
      <c r="B9992" t="s">
        <v>234</v>
      </c>
      <c r="C9992">
        <v>27</v>
      </c>
      <c r="D9992" s="24">
        <v>51495.4453125</v>
      </c>
      <c r="E9992" s="24">
        <v>22198.087890625</v>
      </c>
      <c r="F9992" s="24">
        <v>44902.74609375</v>
      </c>
      <c r="G9992" s="24">
        <v>84566.796875</v>
      </c>
      <c r="H9992" s="24">
        <v>-505.61538696289062</v>
      </c>
    </row>
    <row r="9993" spans="1:8">
      <c r="A9993">
        <v>8</v>
      </c>
      <c r="B9993" t="s">
        <v>236</v>
      </c>
      <c r="C9993">
        <v>27</v>
      </c>
      <c r="D9993" s="24">
        <v>47069.08203125</v>
      </c>
      <c r="E9993" s="24">
        <v>24595.177734375</v>
      </c>
      <c r="F9993" s="24">
        <v>53770.3671875</v>
      </c>
      <c r="G9993" s="24">
        <v>99939.3203125</v>
      </c>
      <c r="H9993" s="24">
        <v>262.76068115234375</v>
      </c>
    </row>
    <row r="9994" spans="1:8">
      <c r="A9994">
        <v>9</v>
      </c>
      <c r="B9994" t="s">
        <v>237</v>
      </c>
      <c r="C9994">
        <v>27</v>
      </c>
      <c r="D9994" s="24">
        <v>1630.0487060546875</v>
      </c>
      <c r="E9994" s="24">
        <v>413.77255249023438</v>
      </c>
      <c r="F9994" s="24">
        <v>53.930492401123047</v>
      </c>
      <c r="G9994" s="24">
        <v>707.97119140625</v>
      </c>
      <c r="H9994" s="24">
        <v>295.11984252929688</v>
      </c>
    </row>
    <row r="9995" spans="1:8">
      <c r="A9995">
        <v>10</v>
      </c>
      <c r="B9995" t="s">
        <v>238</v>
      </c>
      <c r="C9995">
        <v>27</v>
      </c>
      <c r="D9995" s="24">
        <v>7633.6630859375</v>
      </c>
      <c r="E9995" s="24">
        <v>914.43206787109375</v>
      </c>
      <c r="F9995" s="24">
        <v>704.1622314453125</v>
      </c>
      <c r="G9995" s="24">
        <v>1677.945068359375</v>
      </c>
      <c r="H9995" s="24">
        <v>682.23504638671875</v>
      </c>
    </row>
    <row r="9996" spans="1:8">
      <c r="A9996">
        <v>11</v>
      </c>
      <c r="B9996" t="s">
        <v>239</v>
      </c>
      <c r="C9996">
        <v>27</v>
      </c>
      <c r="D9996" s="24">
        <v>6258.453125</v>
      </c>
      <c r="E9996" s="24">
        <v>790.00958251953125</v>
      </c>
      <c r="F9996" s="24">
        <v>784.2550048828125</v>
      </c>
      <c r="G9996" s="24">
        <v>1083.697998046875</v>
      </c>
      <c r="H9996" s="24">
        <v>159.76412963867188</v>
      </c>
    </row>
    <row r="9997" spans="1:8">
      <c r="A9997">
        <v>12</v>
      </c>
      <c r="B9997" t="s">
        <v>240</v>
      </c>
      <c r="C9997">
        <v>27</v>
      </c>
      <c r="D9997" s="24">
        <v>3279.191162109375</v>
      </c>
      <c r="E9997" s="24">
        <v>782.49249267578125</v>
      </c>
      <c r="F9997" s="24">
        <v>597.06378173828125</v>
      </c>
      <c r="G9997" s="24">
        <v>1215.0194091796875</v>
      </c>
      <c r="H9997" s="24">
        <v>1085.007080078125</v>
      </c>
    </row>
    <row r="9998" spans="1:8">
      <c r="A9998">
        <v>13</v>
      </c>
      <c r="B9998" t="s">
        <v>241</v>
      </c>
      <c r="C9998">
        <v>27</v>
      </c>
      <c r="D9998" s="24">
        <v>2502.560791015625</v>
      </c>
      <c r="E9998" s="24">
        <v>614.0440673828125</v>
      </c>
      <c r="F9998" s="24">
        <v>197.4866943359375</v>
      </c>
      <c r="G9998" s="24">
        <v>1172.7081298828125</v>
      </c>
      <c r="H9998" s="24">
        <v>516.888671875</v>
      </c>
    </row>
    <row r="9999" spans="1:8">
      <c r="A9999">
        <v>14</v>
      </c>
      <c r="B9999" t="s">
        <v>242</v>
      </c>
      <c r="C9999">
        <v>27</v>
      </c>
      <c r="D9999" s="24">
        <v>7830.2138671875</v>
      </c>
      <c r="E9999" s="24">
        <v>1124.0303955078125</v>
      </c>
      <c r="F9999" s="24">
        <v>916.19573974609375</v>
      </c>
      <c r="G9999" s="24">
        <v>1324.5234375</v>
      </c>
      <c r="H9999" s="24">
        <v>566.07427978515625</v>
      </c>
    </row>
    <row r="10000" spans="1:8">
      <c r="A10000">
        <v>15</v>
      </c>
      <c r="B10000" t="s">
        <v>243</v>
      </c>
      <c r="C10000">
        <v>27</v>
      </c>
      <c r="D10000" s="24">
        <v>16164.0615234375</v>
      </c>
      <c r="E10000" s="24">
        <v>2226.164306640625</v>
      </c>
      <c r="F10000" s="24">
        <v>1222.04345703125</v>
      </c>
      <c r="G10000" s="24">
        <v>2084.786376953125</v>
      </c>
      <c r="H10000" s="24">
        <v>1229.9354248046875</v>
      </c>
    </row>
    <row r="10001" spans="1:8">
      <c r="A10001">
        <v>16</v>
      </c>
      <c r="B10001" t="s">
        <v>244</v>
      </c>
      <c r="C10001">
        <v>27</v>
      </c>
      <c r="D10001" s="24">
        <v>26324.05859375</v>
      </c>
      <c r="E10001" s="24">
        <v>4082.20263671875</v>
      </c>
      <c r="F10001" s="24">
        <v>2525.6708984375</v>
      </c>
      <c r="G10001" s="24">
        <v>3069.962646484375</v>
      </c>
      <c r="H10001" s="24">
        <v>299.69613647460938</v>
      </c>
    </row>
    <row r="10002" spans="1:8">
      <c r="A10002">
        <v>17</v>
      </c>
      <c r="B10002" t="s">
        <v>245</v>
      </c>
      <c r="C10002">
        <v>27</v>
      </c>
      <c r="D10002" s="24">
        <v>4803.97802734375</v>
      </c>
      <c r="E10002" s="24">
        <v>593.44464111328125</v>
      </c>
      <c r="F10002" s="24">
        <v>931.70166015625</v>
      </c>
      <c r="G10002" s="24">
        <v>1209.8455810546875</v>
      </c>
      <c r="H10002" s="24">
        <v>915.020263671875</v>
      </c>
    </row>
    <row r="10003" spans="1:8">
      <c r="A10003">
        <v>18</v>
      </c>
      <c r="B10003" t="s">
        <v>246</v>
      </c>
      <c r="C10003">
        <v>27</v>
      </c>
      <c r="D10003" s="24">
        <v>525.68341064453125</v>
      </c>
      <c r="E10003" s="24">
        <v>335.65963745117188</v>
      </c>
      <c r="F10003" s="24">
        <v>-59.201347351074219</v>
      </c>
      <c r="G10003" s="24">
        <v>-2456.319091796875</v>
      </c>
      <c r="H10003" s="24">
        <v>623.2393798828125</v>
      </c>
    </row>
    <row r="10004" spans="1:8">
      <c r="A10004">
        <v>19</v>
      </c>
      <c r="B10004" t="s">
        <v>247</v>
      </c>
      <c r="C10004">
        <v>27</v>
      </c>
      <c r="D10004" s="24">
        <v>4952.2890625</v>
      </c>
      <c r="E10004" s="24">
        <v>993.097412109375</v>
      </c>
      <c r="F10004" s="24">
        <v>550.66851806640625</v>
      </c>
      <c r="G10004" s="24">
        <v>1591.0361328125</v>
      </c>
      <c r="H10004" s="24">
        <v>1124.362548828125</v>
      </c>
    </row>
    <row r="10005" spans="1:8">
      <c r="A10005">
        <v>20</v>
      </c>
      <c r="B10005" t="s">
        <v>248</v>
      </c>
      <c r="C10005">
        <v>27</v>
      </c>
      <c r="D10005" s="24">
        <v>918293.0625</v>
      </c>
      <c r="E10005" s="24">
        <v>98722.8828125</v>
      </c>
      <c r="F10005" s="24">
        <v>45558.90625</v>
      </c>
      <c r="G10005" s="24">
        <v>39227.51171875</v>
      </c>
      <c r="H10005" s="24">
        <v>12417.328125</v>
      </c>
    </row>
    <row r="10006" spans="1:8">
      <c r="A10006">
        <v>21</v>
      </c>
      <c r="B10006" t="s">
        <v>249</v>
      </c>
      <c r="C10006">
        <v>27</v>
      </c>
      <c r="D10006" s="24">
        <v>559.03485107421875</v>
      </c>
      <c r="E10006" s="24">
        <v>105.57398223876953</v>
      </c>
      <c r="F10006" s="24">
        <v>-57.990619659423828</v>
      </c>
      <c r="G10006" s="24">
        <v>897.23907470703125</v>
      </c>
      <c r="H10006" s="24">
        <v>498.19223022460938</v>
      </c>
    </row>
    <row r="10007" spans="1:8">
      <c r="A10007">
        <v>22</v>
      </c>
      <c r="B10007" t="s">
        <v>250</v>
      </c>
      <c r="C10007">
        <v>27</v>
      </c>
      <c r="D10007" s="24">
        <v>3155.28369140625</v>
      </c>
      <c r="E10007" s="24">
        <v>908.138916015625</v>
      </c>
      <c r="F10007" s="24">
        <v>488.26873779296875</v>
      </c>
      <c r="G10007" s="24">
        <v>980.2540283203125</v>
      </c>
      <c r="H10007" s="24">
        <v>197.26205444335938</v>
      </c>
    </row>
    <row r="10008" spans="1:8">
      <c r="A10008">
        <v>23</v>
      </c>
      <c r="B10008" t="s">
        <v>251</v>
      </c>
      <c r="C10008">
        <v>27</v>
      </c>
      <c r="D10008" s="24">
        <v>3085.5693359375</v>
      </c>
      <c r="E10008" s="24">
        <v>518.15472412109375</v>
      </c>
      <c r="F10008" s="24">
        <v>329.83309936523438</v>
      </c>
      <c r="G10008" s="24">
        <v>312.39508056640625</v>
      </c>
      <c r="H10008" s="24">
        <v>274.3809814453125</v>
      </c>
    </row>
    <row r="10009" spans="1:8">
      <c r="A10009">
        <v>24</v>
      </c>
      <c r="B10009" t="s">
        <v>252</v>
      </c>
      <c r="C10009">
        <v>27</v>
      </c>
      <c r="D10009" s="24">
        <v>5480.11083984375</v>
      </c>
      <c r="E10009" s="24">
        <v>707.0867919921875</v>
      </c>
      <c r="F10009" s="24">
        <v>407.91574096679688</v>
      </c>
      <c r="G10009" s="24">
        <v>1083.9072265625</v>
      </c>
      <c r="H10009" s="24">
        <v>383.45147705078125</v>
      </c>
    </row>
    <row r="10010" spans="1:8">
      <c r="A10010">
        <v>25</v>
      </c>
      <c r="B10010" t="s">
        <v>253</v>
      </c>
      <c r="C10010">
        <v>27</v>
      </c>
      <c r="D10010" s="24">
        <v>39344.2421875</v>
      </c>
      <c r="E10010" s="24">
        <v>19698.095703125</v>
      </c>
      <c r="F10010" s="24">
        <v>43886.71484375</v>
      </c>
      <c r="G10010" s="24">
        <v>93228.4921875</v>
      </c>
      <c r="H10010" s="24">
        <v>27.871231079101562</v>
      </c>
    </row>
    <row r="10011" spans="1:8">
      <c r="A10011">
        <v>26</v>
      </c>
      <c r="B10011" t="s">
        <v>254</v>
      </c>
      <c r="C10011">
        <v>27</v>
      </c>
      <c r="D10011" s="24">
        <v>54293.25390625</v>
      </c>
      <c r="E10011" s="24">
        <v>26061.595703125</v>
      </c>
      <c r="F10011" s="24">
        <v>57656.71484375</v>
      </c>
      <c r="G10011" s="24">
        <v>118057.03125</v>
      </c>
      <c r="H10011" s="24">
        <v>1468.662841796875</v>
      </c>
    </row>
    <row r="10012" spans="1:8">
      <c r="A10012">
        <v>27</v>
      </c>
      <c r="B10012" t="s">
        <v>255</v>
      </c>
      <c r="C10012">
        <v>27</v>
      </c>
      <c r="D10012" s="24">
        <v>28754.572265625</v>
      </c>
      <c r="E10012" s="24">
        <v>17367.798828125</v>
      </c>
      <c r="F10012" s="24">
        <v>38931.171875</v>
      </c>
      <c r="G10012" s="24">
        <v>78345.96875</v>
      </c>
      <c r="H10012" s="24">
        <v>-89.762176513671875</v>
      </c>
    </row>
    <row r="10013" spans="1:8">
      <c r="A10013">
        <v>28</v>
      </c>
      <c r="B10013" t="s">
        <v>256</v>
      </c>
      <c r="C10013">
        <v>27</v>
      </c>
      <c r="D10013" s="24">
        <v>51087.12109375</v>
      </c>
      <c r="E10013" s="24">
        <v>26250.751953125</v>
      </c>
      <c r="F10013" s="24">
        <v>56915.375</v>
      </c>
      <c r="G10013" s="24">
        <v>111694.984375</v>
      </c>
      <c r="H10013" s="24">
        <v>279.81039428710938</v>
      </c>
    </row>
    <row r="10014" spans="1:8">
      <c r="A10014">
        <v>29</v>
      </c>
      <c r="B10014" t="s">
        <v>282</v>
      </c>
      <c r="C10014">
        <v>27</v>
      </c>
      <c r="D10014" s="24">
        <v>29069.845703125</v>
      </c>
      <c r="E10014" s="24">
        <v>16003.7998046875</v>
      </c>
      <c r="F10014" s="24">
        <v>36872.15625</v>
      </c>
      <c r="G10014" s="24">
        <v>71351.9609375</v>
      </c>
      <c r="H10014" s="24">
        <v>92.536575317382812</v>
      </c>
    </row>
    <row r="10015" spans="1:8">
      <c r="A10015">
        <v>30</v>
      </c>
      <c r="B10015" t="s">
        <v>284</v>
      </c>
      <c r="C10015">
        <v>27</v>
      </c>
      <c r="D10015" s="24">
        <v>13649.794921875</v>
      </c>
      <c r="E10015" s="24">
        <v>12050.5859375</v>
      </c>
      <c r="F10015" s="24">
        <v>32417.578125</v>
      </c>
      <c r="G10015" s="24">
        <v>62063.62109375</v>
      </c>
      <c r="H10015" s="24">
        <v>-606.27276611328125</v>
      </c>
    </row>
    <row r="10016" spans="1:8">
      <c r="A10016">
        <v>31</v>
      </c>
      <c r="B10016" t="s">
        <v>285</v>
      </c>
      <c r="C10016">
        <v>27</v>
      </c>
      <c r="D10016" s="24">
        <v>42732.24609375</v>
      </c>
      <c r="E10016" s="24">
        <v>22656.82421875</v>
      </c>
      <c r="F10016" s="24">
        <v>49568.02734375</v>
      </c>
      <c r="G10016" s="24">
        <v>92064.859375</v>
      </c>
      <c r="H10016" s="24">
        <v>603.98089599609375</v>
      </c>
    </row>
    <row r="10017" spans="1:8">
      <c r="A10017">
        <v>32</v>
      </c>
      <c r="B10017" t="s">
        <v>286</v>
      </c>
      <c r="C10017">
        <v>27</v>
      </c>
      <c r="D10017" s="24">
        <v>40752.4765625</v>
      </c>
      <c r="E10017" s="24">
        <v>21413.103515625</v>
      </c>
      <c r="F10017" s="24">
        <v>48231.44140625</v>
      </c>
      <c r="G10017" s="24">
        <v>87715.7890625</v>
      </c>
      <c r="H10017" s="24">
        <v>1197.2861328125</v>
      </c>
    </row>
    <row r="10018" spans="1:8">
      <c r="A10018">
        <v>33</v>
      </c>
      <c r="B10018" t="s">
        <v>287</v>
      </c>
      <c r="C10018">
        <v>27</v>
      </c>
      <c r="D10018" s="24">
        <v>5881.88427734375</v>
      </c>
      <c r="E10018" s="24">
        <v>1066.0010986328125</v>
      </c>
      <c r="F10018" s="24">
        <v>672.93896484375</v>
      </c>
      <c r="G10018" s="24">
        <v>980.23931884765625</v>
      </c>
      <c r="H10018" s="24">
        <v>694.01611328125</v>
      </c>
    </row>
    <row r="10019" spans="1:8">
      <c r="A10019">
        <v>34</v>
      </c>
      <c r="B10019" t="s">
        <v>288</v>
      </c>
      <c r="C10019">
        <v>27</v>
      </c>
      <c r="D10019" s="24">
        <v>5443.35595703125</v>
      </c>
      <c r="E10019" s="24">
        <v>1018.2442626953125</v>
      </c>
      <c r="F10019" s="24">
        <v>1090.18603515625</v>
      </c>
      <c r="G10019" s="24">
        <v>1196.96142578125</v>
      </c>
      <c r="H10019" s="24">
        <v>1709.4083251953125</v>
      </c>
    </row>
    <row r="10020" spans="1:8">
      <c r="A10020">
        <v>35</v>
      </c>
      <c r="B10020" t="s">
        <v>289</v>
      </c>
      <c r="C10020">
        <v>27</v>
      </c>
      <c r="D10020" s="24">
        <v>3821.501220703125</v>
      </c>
      <c r="E10020" s="24">
        <v>135.82743835449219</v>
      </c>
      <c r="F10020" s="24">
        <v>540.1494140625</v>
      </c>
      <c r="G10020" s="24">
        <v>520.95751953125</v>
      </c>
      <c r="H10020" s="24">
        <v>892.12701416015625</v>
      </c>
    </row>
    <row r="10021" spans="1:8">
      <c r="A10021">
        <v>36</v>
      </c>
      <c r="B10021" t="s">
        <v>290</v>
      </c>
      <c r="C10021">
        <v>27</v>
      </c>
      <c r="D10021" s="24">
        <v>4945.26220703125</v>
      </c>
      <c r="E10021" s="24">
        <v>784.74053955078125</v>
      </c>
      <c r="F10021" s="24">
        <v>655.2294921875</v>
      </c>
      <c r="G10021" s="24">
        <v>1414.695556640625</v>
      </c>
      <c r="H10021" s="24">
        <v>1056.9793701171875</v>
      </c>
    </row>
    <row r="10022" spans="1:8">
      <c r="A10022">
        <v>37</v>
      </c>
      <c r="B10022" t="s">
        <v>291</v>
      </c>
      <c r="C10022">
        <v>27</v>
      </c>
      <c r="D10022" s="24">
        <v>3942.081787109375</v>
      </c>
      <c r="E10022" s="24">
        <v>832.8170166015625</v>
      </c>
      <c r="F10022" s="24">
        <v>587.0648193359375</v>
      </c>
      <c r="G10022" s="24">
        <v>545.06158447265625</v>
      </c>
      <c r="H10022" s="24">
        <v>788.49859619140625</v>
      </c>
    </row>
    <row r="10023" spans="1:8">
      <c r="A10023">
        <v>38</v>
      </c>
      <c r="B10023" t="s">
        <v>293</v>
      </c>
      <c r="C10023">
        <v>27</v>
      </c>
      <c r="D10023" s="24">
        <v>1285.9244384765625</v>
      </c>
      <c r="E10023" s="24">
        <v>648.17236328125</v>
      </c>
      <c r="F10023" s="24">
        <v>-115.69775390625</v>
      </c>
      <c r="G10023" s="24">
        <v>543.86639404296875</v>
      </c>
      <c r="H10023" s="24">
        <v>-31.111427307128906</v>
      </c>
    </row>
    <row r="10024" spans="1:8">
      <c r="A10024">
        <v>39</v>
      </c>
      <c r="B10024" t="s">
        <v>294</v>
      </c>
      <c r="C10024">
        <v>27</v>
      </c>
      <c r="D10024" s="24">
        <v>3508.283203125</v>
      </c>
      <c r="E10024" s="24">
        <v>1001.0113525390625</v>
      </c>
      <c r="F10024" s="24">
        <v>217.53433227539062</v>
      </c>
      <c r="G10024" s="24">
        <v>688.17236328125</v>
      </c>
      <c r="H10024" s="24">
        <v>739.42889404296875</v>
      </c>
    </row>
    <row r="10025" spans="1:8">
      <c r="A10025">
        <v>40</v>
      </c>
      <c r="B10025" t="s">
        <v>295</v>
      </c>
      <c r="C10025">
        <v>27</v>
      </c>
      <c r="D10025" s="24">
        <v>5003.49462890625</v>
      </c>
      <c r="E10025" s="24">
        <v>1247.0421142578125</v>
      </c>
      <c r="F10025" s="24">
        <v>566.2647705078125</v>
      </c>
      <c r="G10025" s="24">
        <v>1027.5029296875</v>
      </c>
      <c r="H10025" s="24">
        <v>328.96029663085938</v>
      </c>
    </row>
    <row r="10026" spans="1:8">
      <c r="A10026">
        <v>41</v>
      </c>
      <c r="B10026" t="s">
        <v>296</v>
      </c>
      <c r="C10026">
        <v>27</v>
      </c>
      <c r="D10026" s="24">
        <v>1254.6832275390625</v>
      </c>
      <c r="E10026" s="24">
        <v>191.00604248046875</v>
      </c>
      <c r="F10026" s="24">
        <v>318.35610961914062</v>
      </c>
      <c r="G10026" s="24">
        <v>342.93545532226562</v>
      </c>
      <c r="H10026" s="24">
        <v>430.96420288085938</v>
      </c>
    </row>
    <row r="10027" spans="1:8">
      <c r="A10027">
        <v>42</v>
      </c>
      <c r="B10027" t="s">
        <v>297</v>
      </c>
      <c r="C10027">
        <v>27</v>
      </c>
      <c r="D10027" s="24">
        <v>1578.596435546875</v>
      </c>
      <c r="E10027" s="24">
        <v>321.08779907226562</v>
      </c>
      <c r="F10027" s="24">
        <v>-345.92501831054688</v>
      </c>
      <c r="G10027" s="24">
        <v>-54.653530120849609</v>
      </c>
      <c r="H10027" s="24">
        <v>-80.012298583984375</v>
      </c>
    </row>
    <row r="10028" spans="1:8">
      <c r="A10028">
        <v>43</v>
      </c>
      <c r="B10028" t="s">
        <v>298</v>
      </c>
      <c r="C10028">
        <v>27</v>
      </c>
      <c r="D10028" s="24">
        <v>5389.1455078125</v>
      </c>
      <c r="E10028" s="24">
        <v>749.17864990234375</v>
      </c>
      <c r="F10028" s="24">
        <v>486.44943237304688</v>
      </c>
      <c r="G10028" s="24">
        <v>261.86300659179688</v>
      </c>
      <c r="H10028" s="24">
        <v>630.78778076171875</v>
      </c>
    </row>
    <row r="10029" spans="1:8">
      <c r="A10029">
        <v>44</v>
      </c>
      <c r="B10029" t="s">
        <v>299</v>
      </c>
      <c r="C10029">
        <v>27</v>
      </c>
      <c r="D10029" s="24">
        <v>4188.94873046875</v>
      </c>
      <c r="E10029" s="24">
        <v>940.70257568359375</v>
      </c>
      <c r="F10029" s="24">
        <v>51.453784942626953</v>
      </c>
      <c r="G10029" s="24">
        <v>890.43609619140625</v>
      </c>
      <c r="H10029" s="24">
        <v>315.69940185546875</v>
      </c>
    </row>
    <row r="10030" spans="1:8">
      <c r="A10030">
        <v>45</v>
      </c>
      <c r="B10030" t="s">
        <v>300</v>
      </c>
      <c r="C10030">
        <v>27</v>
      </c>
      <c r="D10030" s="24">
        <v>2519.58740234375</v>
      </c>
      <c r="E10030" s="24">
        <v>570.72991943359375</v>
      </c>
      <c r="F10030" s="24">
        <v>318.93008422851562</v>
      </c>
      <c r="G10030" s="24">
        <v>1085.7989501953125</v>
      </c>
      <c r="H10030" s="24">
        <v>357.92404174804688</v>
      </c>
    </row>
    <row r="10031" spans="1:8">
      <c r="A10031">
        <v>46</v>
      </c>
      <c r="B10031" t="s">
        <v>302</v>
      </c>
      <c r="C10031">
        <v>27</v>
      </c>
      <c r="D10031" s="24">
        <v>4836.33740234375</v>
      </c>
      <c r="E10031" s="24">
        <v>771.485107421875</v>
      </c>
      <c r="F10031" s="24">
        <v>285.69461059570312</v>
      </c>
      <c r="G10031" s="24">
        <v>949.00177001953125</v>
      </c>
      <c r="H10031" s="24">
        <v>652.33685302734375</v>
      </c>
    </row>
    <row r="10032" spans="1:8">
      <c r="A10032">
        <v>47</v>
      </c>
      <c r="B10032" t="s">
        <v>304</v>
      </c>
      <c r="C10032">
        <v>27</v>
      </c>
      <c r="D10032" s="24">
        <v>1743.802734375</v>
      </c>
      <c r="E10032" s="24">
        <v>177.50138854980469</v>
      </c>
      <c r="F10032" s="24">
        <v>146.46133422851562</v>
      </c>
      <c r="G10032" s="24">
        <v>665.3084716796875</v>
      </c>
      <c r="H10032" s="24">
        <v>591.705322265625</v>
      </c>
    </row>
    <row r="10033" spans="1:8">
      <c r="A10033">
        <v>48</v>
      </c>
      <c r="B10033" t="s">
        <v>306</v>
      </c>
      <c r="C10033">
        <v>27</v>
      </c>
      <c r="D10033" s="24">
        <v>4278.7275390625</v>
      </c>
      <c r="E10033" s="24">
        <v>612.61199951171875</v>
      </c>
      <c r="F10033" s="24">
        <v>306.71734619140625</v>
      </c>
      <c r="G10033" s="24">
        <v>1006.7191772460938</v>
      </c>
      <c r="H10033" s="24">
        <v>1001.8983154296875</v>
      </c>
    </row>
    <row r="10034" spans="1:8">
      <c r="A10034">
        <v>49</v>
      </c>
      <c r="B10034" t="s">
        <v>301</v>
      </c>
      <c r="C10034">
        <v>27</v>
      </c>
      <c r="D10034" s="24">
        <v>52438.58203125</v>
      </c>
      <c r="E10034" s="24">
        <v>24672.078125</v>
      </c>
      <c r="F10034" s="24">
        <v>51277.72265625</v>
      </c>
      <c r="G10034" s="24">
        <v>108791.7421875</v>
      </c>
      <c r="H10034" s="24">
        <v>611.38818359375</v>
      </c>
    </row>
    <row r="10035" spans="1:8">
      <c r="A10035">
        <v>50</v>
      </c>
      <c r="B10035" t="s">
        <v>303</v>
      </c>
      <c r="C10035">
        <v>27</v>
      </c>
      <c r="D10035" s="24">
        <v>33067.25</v>
      </c>
      <c r="E10035" s="24">
        <v>16995.81640625</v>
      </c>
      <c r="F10035" s="24">
        <v>37459.2578125</v>
      </c>
      <c r="G10035" s="24">
        <v>78714.0390625</v>
      </c>
      <c r="H10035" s="24">
        <v>367.05642700195312</v>
      </c>
    </row>
    <row r="10036" spans="1:8">
      <c r="A10036">
        <v>51</v>
      </c>
      <c r="B10036" t="s">
        <v>305</v>
      </c>
      <c r="C10036">
        <v>27</v>
      </c>
      <c r="D10036" s="24">
        <v>42163.6953125</v>
      </c>
      <c r="E10036" s="24">
        <v>21615.275390625</v>
      </c>
      <c r="F10036" s="24">
        <v>46611.21875</v>
      </c>
      <c r="G10036" s="24">
        <v>91240.7265625</v>
      </c>
      <c r="H10036" s="24">
        <v>352.25759887695312</v>
      </c>
    </row>
    <row r="10037" spans="1:8">
      <c r="A10037">
        <v>52</v>
      </c>
      <c r="B10037" t="s">
        <v>307</v>
      </c>
      <c r="C10037">
        <v>27</v>
      </c>
      <c r="D10037" s="24">
        <v>48330.8359375</v>
      </c>
      <c r="E10037" s="24">
        <v>23457.724609375</v>
      </c>
      <c r="F10037" s="24">
        <v>49045.55078125</v>
      </c>
      <c r="G10037" s="24">
        <v>94139.4609375</v>
      </c>
      <c r="H10037" s="24">
        <v>2073.056884765625</v>
      </c>
    </row>
    <row r="10038" spans="1:8">
      <c r="A10038">
        <v>53</v>
      </c>
      <c r="B10038" t="s">
        <v>308</v>
      </c>
      <c r="C10038">
        <v>27</v>
      </c>
      <c r="D10038" s="24">
        <v>26663.2265625</v>
      </c>
      <c r="E10038" s="24">
        <v>15926.3466796875</v>
      </c>
      <c r="F10038" s="24">
        <v>33952.02734375</v>
      </c>
      <c r="G10038" s="24">
        <v>63828.56640625</v>
      </c>
      <c r="H10038" s="24">
        <v>688.9598388671875</v>
      </c>
    </row>
    <row r="10039" spans="1:8">
      <c r="A10039">
        <v>54</v>
      </c>
      <c r="B10039" t="s">
        <v>309</v>
      </c>
      <c r="C10039">
        <v>27</v>
      </c>
      <c r="D10039" s="24">
        <v>29243.173828125</v>
      </c>
      <c r="E10039" s="24">
        <v>15345.0322265625</v>
      </c>
      <c r="F10039" s="24">
        <v>33934.83984375</v>
      </c>
      <c r="G10039" s="24">
        <v>63475.60546875</v>
      </c>
      <c r="H10039" s="24">
        <v>954.93389892578125</v>
      </c>
    </row>
    <row r="10040" spans="1:8">
      <c r="A10040">
        <v>55</v>
      </c>
      <c r="B10040" t="s">
        <v>310</v>
      </c>
      <c r="C10040">
        <v>27</v>
      </c>
      <c r="D10040" s="24">
        <v>38406.6328125</v>
      </c>
      <c r="E10040" s="24">
        <v>19682.283203125</v>
      </c>
      <c r="F10040" s="24">
        <v>41021.62890625</v>
      </c>
      <c r="G10040" s="24">
        <v>74362.109375</v>
      </c>
      <c r="H10040" s="24">
        <v>582.13958740234375</v>
      </c>
    </row>
    <row r="10041" spans="1:8">
      <c r="A10041">
        <v>56</v>
      </c>
      <c r="B10041" t="s">
        <v>311</v>
      </c>
      <c r="C10041">
        <v>27</v>
      </c>
      <c r="D10041" s="24">
        <v>24940.208984375</v>
      </c>
      <c r="E10041" s="24">
        <v>14411.1953125</v>
      </c>
      <c r="F10041" s="24">
        <v>31537.93359375</v>
      </c>
      <c r="G10041" s="24">
        <v>56820.7578125</v>
      </c>
      <c r="H10041" s="24">
        <v>558.5906982421875</v>
      </c>
    </row>
    <row r="10042" spans="1:8">
      <c r="A10042">
        <v>57</v>
      </c>
      <c r="B10042" t="s">
        <v>317</v>
      </c>
      <c r="C10042">
        <v>27</v>
      </c>
      <c r="D10042" s="24">
        <v>3719.739990234375</v>
      </c>
      <c r="E10042" s="24">
        <v>746.34356689453125</v>
      </c>
      <c r="F10042" s="24">
        <v>1037.12646484375</v>
      </c>
      <c r="G10042" s="24">
        <v>386.7498779296875</v>
      </c>
      <c r="H10042" s="24">
        <v>337.0709228515625</v>
      </c>
    </row>
    <row r="10043" spans="1:8">
      <c r="A10043">
        <v>58</v>
      </c>
      <c r="B10043" t="s">
        <v>319</v>
      </c>
      <c r="C10043">
        <v>27</v>
      </c>
      <c r="D10043" s="24">
        <v>6561.423828125</v>
      </c>
      <c r="E10043" s="24">
        <v>841.09893798828125</v>
      </c>
      <c r="F10043" s="24">
        <v>775.286865234375</v>
      </c>
      <c r="G10043" s="24">
        <v>901.6112060546875</v>
      </c>
      <c r="H10043" s="24">
        <v>797.2235107421875</v>
      </c>
    </row>
    <row r="10044" spans="1:8">
      <c r="A10044">
        <v>59</v>
      </c>
      <c r="B10044" t="s">
        <v>321</v>
      </c>
      <c r="C10044">
        <v>27</v>
      </c>
      <c r="D10044" s="24">
        <v>5894.39111328125</v>
      </c>
      <c r="E10044" s="24">
        <v>1665.8226318359375</v>
      </c>
      <c r="F10044" s="24">
        <v>1345.4334716796875</v>
      </c>
      <c r="G10044" s="24">
        <v>1559.7073974609375</v>
      </c>
      <c r="H10044" s="24">
        <v>598.61627197265625</v>
      </c>
    </row>
    <row r="10045" spans="1:8">
      <c r="A10045">
        <v>60</v>
      </c>
      <c r="B10045" t="s">
        <v>322</v>
      </c>
      <c r="C10045">
        <v>27</v>
      </c>
      <c r="D10045" s="24">
        <v>8816.96484375</v>
      </c>
      <c r="E10045" s="24">
        <v>1551.1064453125</v>
      </c>
      <c r="F10045" s="24">
        <v>975.62286376953125</v>
      </c>
      <c r="G10045" s="24">
        <v>1275.990966796875</v>
      </c>
      <c r="H10045" s="24">
        <v>281.37350463867188</v>
      </c>
    </row>
    <row r="10046" spans="1:8">
      <c r="A10046">
        <v>61</v>
      </c>
      <c r="B10046" t="s">
        <v>325</v>
      </c>
      <c r="C10046">
        <v>27</v>
      </c>
      <c r="D10046" s="24">
        <v>9096.458984375</v>
      </c>
      <c r="E10046" s="24">
        <v>1195.999267578125</v>
      </c>
      <c r="F10046" s="24">
        <v>1274.7332763671875</v>
      </c>
      <c r="G10046" s="24">
        <v>556.46636962890625</v>
      </c>
      <c r="H10046" s="24">
        <v>1116.7147216796875</v>
      </c>
    </row>
    <row r="10047" spans="1:8">
      <c r="A10047">
        <v>62</v>
      </c>
      <c r="B10047" t="s">
        <v>327</v>
      </c>
      <c r="C10047">
        <v>27</v>
      </c>
      <c r="D10047" s="24">
        <v>4671.13330078125</v>
      </c>
      <c r="E10047" s="24">
        <v>789.36004638671875</v>
      </c>
      <c r="F10047" s="24">
        <v>216.83206176757812</v>
      </c>
      <c r="G10047" s="24">
        <v>1220.7564697265625</v>
      </c>
      <c r="H10047" s="24">
        <v>305.47891235351562</v>
      </c>
    </row>
    <row r="10048" spans="1:8">
      <c r="A10048">
        <v>63</v>
      </c>
      <c r="B10048" t="s">
        <v>330</v>
      </c>
      <c r="C10048">
        <v>27</v>
      </c>
      <c r="D10048" s="24">
        <v>2409.73583984375</v>
      </c>
      <c r="E10048" s="24">
        <v>332.86074829101562</v>
      </c>
      <c r="F10048" s="24">
        <v>159.50820922851562</v>
      </c>
      <c r="G10048" s="24">
        <v>650.44976806640625</v>
      </c>
      <c r="H10048" s="24">
        <v>545.9991455078125</v>
      </c>
    </row>
    <row r="10049" spans="1:8">
      <c r="A10049">
        <v>64</v>
      </c>
      <c r="B10049" t="s">
        <v>332</v>
      </c>
      <c r="C10049">
        <v>27</v>
      </c>
      <c r="D10049" s="24">
        <v>3001.204345703125</v>
      </c>
      <c r="E10049" s="24">
        <v>986.83929443359375</v>
      </c>
      <c r="F10049" s="24">
        <v>456.4681396484375</v>
      </c>
      <c r="G10049" s="24">
        <v>478.8291015625</v>
      </c>
      <c r="H10049" s="24">
        <v>101.18692016601562</v>
      </c>
    </row>
    <row r="10050" spans="1:8">
      <c r="A10050">
        <v>65</v>
      </c>
      <c r="B10050" t="s">
        <v>333</v>
      </c>
      <c r="C10050">
        <v>27</v>
      </c>
      <c r="D10050" s="24">
        <v>5124.78955078125</v>
      </c>
      <c r="E10050" s="24">
        <v>964.06146240234375</v>
      </c>
      <c r="F10050" s="24">
        <v>352.127685546875</v>
      </c>
      <c r="G10050" s="24">
        <v>929.2828369140625</v>
      </c>
      <c r="H10050" s="24">
        <v>467.36373901367188</v>
      </c>
    </row>
    <row r="10051" spans="1:8">
      <c r="A10051">
        <v>66</v>
      </c>
      <c r="B10051" t="s">
        <v>334</v>
      </c>
      <c r="C10051">
        <v>27</v>
      </c>
      <c r="D10051" s="24">
        <v>2192.636474609375</v>
      </c>
      <c r="E10051" s="24">
        <v>310.69052124023438</v>
      </c>
      <c r="F10051" s="24">
        <v>357.39736938476562</v>
      </c>
      <c r="G10051" s="24">
        <v>1332.87255859375</v>
      </c>
      <c r="H10051" s="24">
        <v>1185.2774658203125</v>
      </c>
    </row>
    <row r="10052" spans="1:8">
      <c r="A10052">
        <v>67</v>
      </c>
      <c r="B10052" t="s">
        <v>335</v>
      </c>
      <c r="C10052">
        <v>27</v>
      </c>
      <c r="D10052" s="24">
        <v>10510.642578125</v>
      </c>
      <c r="E10052" s="24">
        <v>2474.621337890625</v>
      </c>
      <c r="F10052" s="24">
        <v>1560.8448486328125</v>
      </c>
      <c r="G10052" s="24">
        <v>2339.8291015625</v>
      </c>
      <c r="H10052" s="24">
        <v>1443.1138916015625</v>
      </c>
    </row>
    <row r="10053" spans="1:8">
      <c r="A10053">
        <v>68</v>
      </c>
      <c r="B10053" t="s">
        <v>336</v>
      </c>
      <c r="C10053">
        <v>27</v>
      </c>
      <c r="D10053" s="24">
        <v>2568.805908203125</v>
      </c>
      <c r="E10053" s="24">
        <v>676.94818115234375</v>
      </c>
      <c r="F10053" s="24">
        <v>-65.417839050292969</v>
      </c>
      <c r="G10053" s="24">
        <v>551.07269287109375</v>
      </c>
      <c r="H10053" s="24">
        <v>700.47686767578125</v>
      </c>
    </row>
    <row r="10054" spans="1:8">
      <c r="A10054">
        <v>69</v>
      </c>
      <c r="B10054" t="s">
        <v>337</v>
      </c>
      <c r="C10054">
        <v>27</v>
      </c>
      <c r="D10054" s="24">
        <v>2771.200927734375</v>
      </c>
      <c r="E10054" s="24">
        <v>473.42636108398438</v>
      </c>
      <c r="F10054" s="24">
        <v>426.94500732421875</v>
      </c>
      <c r="G10054" s="24">
        <v>1029.7918701171875</v>
      </c>
      <c r="H10054" s="24">
        <v>881.34967041015625</v>
      </c>
    </row>
    <row r="10055" spans="1:8">
      <c r="A10055">
        <v>70</v>
      </c>
      <c r="B10055" t="s">
        <v>338</v>
      </c>
      <c r="C10055">
        <v>27</v>
      </c>
      <c r="D10055" s="24">
        <v>7444.7470703125</v>
      </c>
      <c r="E10055" s="24">
        <v>1189.2962646484375</v>
      </c>
      <c r="F10055" s="24">
        <v>757.10205078125</v>
      </c>
      <c r="G10055" s="24">
        <v>1044.174072265625</v>
      </c>
      <c r="H10055" s="24">
        <v>692.9998779296875</v>
      </c>
    </row>
    <row r="10056" spans="1:8">
      <c r="A10056">
        <v>71</v>
      </c>
      <c r="B10056" t="s">
        <v>339</v>
      </c>
      <c r="C10056">
        <v>27</v>
      </c>
      <c r="D10056" s="24">
        <v>6222.7236328125</v>
      </c>
      <c r="E10056" s="24">
        <v>875.4139404296875</v>
      </c>
      <c r="F10056" s="24">
        <v>961.94921875</v>
      </c>
      <c r="G10056" s="24">
        <v>1056.480224609375</v>
      </c>
      <c r="H10056" s="24">
        <v>399.9837646484375</v>
      </c>
    </row>
    <row r="10057" spans="1:8">
      <c r="A10057">
        <v>72</v>
      </c>
      <c r="B10057" t="s">
        <v>340</v>
      </c>
      <c r="C10057">
        <v>27</v>
      </c>
      <c r="D10057" s="24">
        <v>5217.4912109375</v>
      </c>
      <c r="E10057" s="24">
        <v>1107.055908203125</v>
      </c>
      <c r="F10057" s="24">
        <v>440.39111328125</v>
      </c>
      <c r="G10057" s="24">
        <v>1163.712646484375</v>
      </c>
      <c r="H10057" s="24">
        <v>955.64532470703125</v>
      </c>
    </row>
    <row r="10058" spans="1:8">
      <c r="A10058">
        <v>73</v>
      </c>
      <c r="B10058" t="s">
        <v>312</v>
      </c>
      <c r="C10058">
        <v>27</v>
      </c>
      <c r="D10058" s="24">
        <v>37705.76953125</v>
      </c>
      <c r="E10058" s="24">
        <v>19976.876953125</v>
      </c>
      <c r="F10058" s="24">
        <v>38103.1875</v>
      </c>
      <c r="G10058" s="24">
        <v>85190.6484375</v>
      </c>
      <c r="H10058" s="24">
        <v>616.12469482421875</v>
      </c>
    </row>
    <row r="10059" spans="1:8">
      <c r="A10059">
        <v>74</v>
      </c>
      <c r="B10059" t="s">
        <v>314</v>
      </c>
      <c r="C10059">
        <v>27</v>
      </c>
      <c r="D10059" s="24">
        <v>55768.9296875</v>
      </c>
      <c r="E10059" s="24">
        <v>25725.041015625</v>
      </c>
      <c r="F10059" s="24">
        <v>47843.3828125</v>
      </c>
      <c r="G10059" s="24">
        <v>99210.6484375</v>
      </c>
      <c r="H10059" s="24">
        <v>967.02691650390625</v>
      </c>
    </row>
    <row r="10060" spans="1:8">
      <c r="A10060">
        <v>75</v>
      </c>
      <c r="B10060" t="s">
        <v>341</v>
      </c>
      <c r="C10060">
        <v>27</v>
      </c>
      <c r="D10060" s="24">
        <v>4877.1474609375</v>
      </c>
      <c r="E10060" s="24">
        <v>1111.0010986328125</v>
      </c>
      <c r="F10060" s="24">
        <v>1140.306884765625</v>
      </c>
      <c r="G10060" s="24">
        <v>1500.73046875</v>
      </c>
      <c r="H10060" s="24">
        <v>916.247314453125</v>
      </c>
    </row>
    <row r="10061" spans="1:8">
      <c r="A10061">
        <v>76</v>
      </c>
      <c r="B10061" t="s">
        <v>342</v>
      </c>
      <c r="C10061">
        <v>27</v>
      </c>
      <c r="D10061" s="24">
        <v>6047.98779296875</v>
      </c>
      <c r="E10061" s="24">
        <v>1238.7816162109375</v>
      </c>
      <c r="F10061" s="24">
        <v>1274.870849609375</v>
      </c>
      <c r="G10061" s="24">
        <v>1578.7030029296875</v>
      </c>
      <c r="H10061" s="24">
        <v>803.35797119140625</v>
      </c>
    </row>
    <row r="10062" spans="1:8">
      <c r="A10062">
        <v>77</v>
      </c>
      <c r="B10062" t="s">
        <v>343</v>
      </c>
      <c r="C10062">
        <v>27</v>
      </c>
      <c r="D10062" s="24">
        <v>2625.003173828125</v>
      </c>
      <c r="E10062" s="24">
        <v>385.99346923828125</v>
      </c>
      <c r="F10062" s="24">
        <v>506.12582397460938</v>
      </c>
      <c r="G10062" s="24">
        <v>1040.53759765625</v>
      </c>
      <c r="H10062" s="24">
        <v>294.682861328125</v>
      </c>
    </row>
    <row r="10063" spans="1:8">
      <c r="A10063">
        <v>78</v>
      </c>
      <c r="B10063" t="s">
        <v>344</v>
      </c>
      <c r="C10063">
        <v>27</v>
      </c>
      <c r="D10063" s="24">
        <v>5316.25</v>
      </c>
      <c r="E10063" s="24">
        <v>989.323486328125</v>
      </c>
      <c r="F10063" s="24">
        <v>959.6463623046875</v>
      </c>
      <c r="G10063" s="24">
        <v>866.32733154296875</v>
      </c>
      <c r="H10063" s="24">
        <v>618.39306640625</v>
      </c>
    </row>
    <row r="10064" spans="1:8">
      <c r="A10064">
        <v>79</v>
      </c>
      <c r="B10064" t="s">
        <v>345</v>
      </c>
      <c r="C10064">
        <v>27</v>
      </c>
      <c r="D10064" s="24">
        <v>13380.3125</v>
      </c>
      <c r="E10064" s="24">
        <v>2501.1943359375</v>
      </c>
      <c r="F10064" s="24">
        <v>1556.074462890625</v>
      </c>
      <c r="G10064" s="24">
        <v>1620.932373046875</v>
      </c>
      <c r="H10064" s="24">
        <v>781.24407958984375</v>
      </c>
    </row>
    <row r="10065" spans="1:8">
      <c r="A10065">
        <v>80</v>
      </c>
      <c r="B10065" t="s">
        <v>346</v>
      </c>
      <c r="C10065">
        <v>27</v>
      </c>
      <c r="D10065" s="24">
        <v>2901.73828125</v>
      </c>
      <c r="E10065" s="24">
        <v>698.5537109375</v>
      </c>
      <c r="F10065" s="24">
        <v>787.496337890625</v>
      </c>
      <c r="G10065" s="24">
        <v>655.139404296875</v>
      </c>
      <c r="H10065" s="24">
        <v>316.03680419921875</v>
      </c>
    </row>
    <row r="10066" spans="1:8">
      <c r="A10066">
        <v>81</v>
      </c>
      <c r="B10066" t="s">
        <v>347</v>
      </c>
      <c r="C10066">
        <v>27</v>
      </c>
      <c r="D10066" s="24">
        <v>7721.52734375</v>
      </c>
      <c r="E10066" s="24">
        <v>1705.181396484375</v>
      </c>
      <c r="F10066" s="24">
        <v>878.74114990234375</v>
      </c>
      <c r="G10066" s="24">
        <v>1101.086669921875</v>
      </c>
      <c r="H10066" s="24">
        <v>625.289794921875</v>
      </c>
    </row>
    <row r="10067" spans="1:8">
      <c r="A10067">
        <v>82</v>
      </c>
      <c r="B10067" t="s">
        <v>348</v>
      </c>
      <c r="C10067">
        <v>27</v>
      </c>
      <c r="D10067" s="24">
        <v>5704.21630859375</v>
      </c>
      <c r="E10067" s="24">
        <v>706.66558837890625</v>
      </c>
      <c r="F10067" s="24">
        <v>341.88125610351562</v>
      </c>
      <c r="G10067" s="24">
        <v>811.29718017578125</v>
      </c>
      <c r="H10067" s="24">
        <v>256.75625610351562</v>
      </c>
    </row>
    <row r="10068" spans="1:8">
      <c r="A10068">
        <v>83</v>
      </c>
      <c r="B10068" t="s">
        <v>349</v>
      </c>
      <c r="C10068">
        <v>27</v>
      </c>
      <c r="D10068" s="24">
        <v>3757.51953125</v>
      </c>
      <c r="E10068" s="24">
        <v>897.53082275390625</v>
      </c>
      <c r="F10068" s="24">
        <v>535.6763916015625</v>
      </c>
      <c r="G10068" s="24">
        <v>914.3878173828125</v>
      </c>
      <c r="H10068" s="24">
        <v>76.327018737792969</v>
      </c>
    </row>
    <row r="10069" spans="1:8">
      <c r="A10069">
        <v>84</v>
      </c>
      <c r="B10069" t="s">
        <v>350</v>
      </c>
      <c r="C10069">
        <v>27</v>
      </c>
      <c r="D10069" s="24">
        <v>1818.114990234375</v>
      </c>
      <c r="E10069" s="24">
        <v>864.8533935546875</v>
      </c>
      <c r="F10069" s="24">
        <v>207.25846862792969</v>
      </c>
      <c r="G10069" s="24">
        <v>630.910888671875</v>
      </c>
      <c r="H10069" s="24">
        <v>357.84262084960938</v>
      </c>
    </row>
    <row r="10070" spans="1:8">
      <c r="A10070">
        <v>85</v>
      </c>
      <c r="B10070" t="s">
        <v>351</v>
      </c>
      <c r="C10070">
        <v>27</v>
      </c>
      <c r="D10070" s="24">
        <v>5079.82763671875</v>
      </c>
      <c r="E10070" s="24">
        <v>907.71075439453125</v>
      </c>
      <c r="F10070" s="24">
        <v>463.29226684570312</v>
      </c>
      <c r="G10070" s="24">
        <v>927.8399658203125</v>
      </c>
      <c r="H10070" s="24">
        <v>405.8111572265625</v>
      </c>
    </row>
    <row r="10071" spans="1:8">
      <c r="A10071">
        <v>86</v>
      </c>
      <c r="B10071" t="s">
        <v>352</v>
      </c>
      <c r="C10071">
        <v>27</v>
      </c>
      <c r="D10071" s="24">
        <v>7552.8701171875</v>
      </c>
      <c r="E10071" s="24">
        <v>1557.738525390625</v>
      </c>
      <c r="F10071" s="24">
        <v>483.38323974609375</v>
      </c>
      <c r="G10071" s="24">
        <v>3267.73388671875</v>
      </c>
      <c r="H10071" s="24">
        <v>1041.0946044921875</v>
      </c>
    </row>
    <row r="10072" spans="1:8">
      <c r="A10072">
        <v>87</v>
      </c>
      <c r="B10072" t="s">
        <v>353</v>
      </c>
      <c r="C10072">
        <v>27</v>
      </c>
      <c r="D10072" s="24">
        <v>6058.30859375</v>
      </c>
      <c r="E10072" s="24">
        <v>1209.439208984375</v>
      </c>
      <c r="F10072" s="24">
        <v>904.56353759765625</v>
      </c>
      <c r="G10072" s="24">
        <v>1217.0584716796875</v>
      </c>
      <c r="H10072" s="24">
        <v>669.9356689453125</v>
      </c>
    </row>
    <row r="10073" spans="1:8">
      <c r="A10073">
        <v>88</v>
      </c>
      <c r="B10073" t="s">
        <v>354</v>
      </c>
      <c r="C10073">
        <v>27</v>
      </c>
      <c r="D10073" s="24">
        <v>197.47627258300781</v>
      </c>
      <c r="E10073" s="24">
        <v>516.467529296875</v>
      </c>
      <c r="F10073" s="24">
        <v>665.31634521484375</v>
      </c>
      <c r="G10073" s="24">
        <v>703.3145751953125</v>
      </c>
      <c r="H10073" s="24">
        <v>1017.5488891601562</v>
      </c>
    </row>
    <row r="10074" spans="1:8">
      <c r="A10074">
        <v>89</v>
      </c>
      <c r="B10074" t="s">
        <v>355</v>
      </c>
      <c r="C10074">
        <v>27</v>
      </c>
      <c r="D10074" s="24">
        <v>4343.1435546875</v>
      </c>
      <c r="E10074" s="24">
        <v>878.98583984375</v>
      </c>
      <c r="F10074" s="24">
        <v>634.939453125</v>
      </c>
      <c r="G10074" s="24">
        <v>1045.8201904296875</v>
      </c>
      <c r="H10074" s="24">
        <v>868.699951171875</v>
      </c>
    </row>
    <row r="10075" spans="1:8">
      <c r="A10075">
        <v>90</v>
      </c>
      <c r="B10075" t="s">
        <v>356</v>
      </c>
      <c r="C10075">
        <v>27</v>
      </c>
      <c r="D10075" s="24">
        <v>3413.72509765625</v>
      </c>
      <c r="E10075" s="24">
        <v>759.25201416015625</v>
      </c>
      <c r="F10075" s="24">
        <v>627.0950927734375</v>
      </c>
      <c r="G10075" s="24">
        <v>755.0220947265625</v>
      </c>
      <c r="H10075" s="24">
        <v>566.8602294921875</v>
      </c>
    </row>
    <row r="10076" spans="1:8">
      <c r="A10076">
        <v>91</v>
      </c>
      <c r="B10076" t="s">
        <v>357</v>
      </c>
      <c r="C10076">
        <v>27</v>
      </c>
      <c r="D10076" s="24">
        <v>2797.739501953125</v>
      </c>
      <c r="E10076" s="24">
        <v>629.13165283203125</v>
      </c>
      <c r="F10076" s="24">
        <v>380.51177978515625</v>
      </c>
      <c r="G10076" s="24">
        <v>656.95355224609375</v>
      </c>
      <c r="H10076" s="24">
        <v>385.44821166992188</v>
      </c>
    </row>
    <row r="10077" spans="1:8">
      <c r="A10077">
        <v>92</v>
      </c>
      <c r="B10077" t="s">
        <v>358</v>
      </c>
      <c r="C10077">
        <v>27</v>
      </c>
      <c r="D10077" s="24">
        <v>7626.23046875</v>
      </c>
      <c r="E10077" s="24">
        <v>958.92022705078125</v>
      </c>
      <c r="F10077" s="24">
        <v>632.6322021484375</v>
      </c>
      <c r="G10077" s="24">
        <v>1267.6907958984375</v>
      </c>
      <c r="H10077" s="24">
        <v>820.49700927734375</v>
      </c>
    </row>
    <row r="10078" spans="1:8">
      <c r="A10078">
        <v>93</v>
      </c>
      <c r="B10078" t="s">
        <v>359</v>
      </c>
      <c r="C10078">
        <v>27</v>
      </c>
      <c r="D10078" s="24">
        <v>7772.07080078125</v>
      </c>
      <c r="E10078" s="24">
        <v>1206.6527099609375</v>
      </c>
      <c r="F10078" s="24">
        <v>359.70489501953125</v>
      </c>
      <c r="G10078" s="24">
        <v>683.79010009765625</v>
      </c>
      <c r="H10078" s="24">
        <v>1088.7119140625</v>
      </c>
    </row>
    <row r="10079" spans="1:8">
      <c r="A10079">
        <v>94</v>
      </c>
      <c r="B10079" t="s">
        <v>360</v>
      </c>
      <c r="C10079">
        <v>27</v>
      </c>
      <c r="D10079" s="24">
        <v>3003.797607421875</v>
      </c>
      <c r="E10079" s="24">
        <v>647.97698974609375</v>
      </c>
      <c r="F10079" s="24">
        <v>897.08746337890625</v>
      </c>
      <c r="G10079" s="24">
        <v>674.2490234375</v>
      </c>
      <c r="H10079" s="24">
        <v>671.46337890625</v>
      </c>
    </row>
    <row r="10080" spans="1:8">
      <c r="A10080">
        <v>95</v>
      </c>
      <c r="B10080" t="s">
        <v>361</v>
      </c>
      <c r="C10080">
        <v>27</v>
      </c>
      <c r="D10080" s="24">
        <v>2728.775634765625</v>
      </c>
      <c r="E10080" s="24">
        <v>630.1837158203125</v>
      </c>
      <c r="F10080" s="24">
        <v>777.05224609375</v>
      </c>
      <c r="G10080" s="24">
        <v>446.66473388671875</v>
      </c>
      <c r="H10080" s="24">
        <v>26.157466888427734</v>
      </c>
    </row>
    <row r="10081" spans="1:8">
      <c r="A10081">
        <v>96</v>
      </c>
      <c r="B10081" t="s">
        <v>362</v>
      </c>
      <c r="C10081">
        <v>27</v>
      </c>
      <c r="D10081" s="24">
        <v>1216631.875</v>
      </c>
      <c r="E10081" s="24">
        <v>87979.8671875</v>
      </c>
      <c r="F10081" s="24">
        <v>37808.22265625</v>
      </c>
      <c r="G10081" s="24">
        <v>38081.55078125</v>
      </c>
      <c r="H10081" s="24">
        <v>10928.4892578125</v>
      </c>
    </row>
    <row r="10082" spans="1:8">
      <c r="A10082">
        <v>97</v>
      </c>
      <c r="B10082" t="s">
        <v>315</v>
      </c>
      <c r="C10082">
        <v>27</v>
      </c>
      <c r="D10082" s="24">
        <v>56763.84375</v>
      </c>
      <c r="E10082" s="24">
        <v>23533.53125</v>
      </c>
      <c r="F10082" s="24">
        <v>52000.3203125</v>
      </c>
      <c r="G10082" s="24">
        <v>105932.46875</v>
      </c>
      <c r="H10082" s="24">
        <v>780.8431396484375</v>
      </c>
    </row>
    <row r="10083" spans="1:8">
      <c r="A10083">
        <v>98</v>
      </c>
      <c r="B10083" t="s">
        <v>316</v>
      </c>
      <c r="C10083">
        <v>27</v>
      </c>
      <c r="D10083" s="24">
        <v>44282.98828125</v>
      </c>
      <c r="E10083" s="24">
        <v>20961.54296875</v>
      </c>
      <c r="F10083" s="24">
        <v>44011.5703125</v>
      </c>
      <c r="G10083" s="24">
        <v>88391.3671875</v>
      </c>
      <c r="H10083" s="24">
        <v>822.0263671875</v>
      </c>
    </row>
    <row r="10084" spans="1:8">
      <c r="A10084">
        <v>99</v>
      </c>
      <c r="B10084" t="s">
        <v>363</v>
      </c>
      <c r="C10084">
        <v>27</v>
      </c>
      <c r="D10084" s="24">
        <v>5489.33447265625</v>
      </c>
      <c r="E10084" s="24">
        <v>1335.8089599609375</v>
      </c>
      <c r="F10084" s="24">
        <v>882.7801513671875</v>
      </c>
      <c r="G10084" s="24">
        <v>733.32684326171875</v>
      </c>
      <c r="H10084" s="24">
        <v>345.79080200195312</v>
      </c>
    </row>
    <row r="10085" spans="1:8">
      <c r="A10085">
        <v>100</v>
      </c>
      <c r="B10085" t="s">
        <v>364</v>
      </c>
      <c r="C10085">
        <v>27</v>
      </c>
      <c r="D10085" s="24">
        <v>6856.302734375</v>
      </c>
      <c r="E10085" s="24">
        <v>1407.54150390625</v>
      </c>
      <c r="F10085" s="24">
        <v>823.59637451171875</v>
      </c>
      <c r="G10085" s="24">
        <v>1557.6788330078125</v>
      </c>
      <c r="H10085" s="24">
        <v>675.42791748046875</v>
      </c>
    </row>
    <row r="10086" spans="1:8">
      <c r="A10086">
        <v>101</v>
      </c>
      <c r="B10086" t="s">
        <v>365</v>
      </c>
      <c r="C10086">
        <v>27</v>
      </c>
      <c r="D10086" s="24">
        <v>2091.947265625</v>
      </c>
      <c r="E10086" s="24">
        <v>252.32192993164062</v>
      </c>
      <c r="F10086" s="24">
        <v>107.28178405761719</v>
      </c>
      <c r="G10086" s="24">
        <v>603.99658203125</v>
      </c>
      <c r="H10086" s="24">
        <v>327.33175659179688</v>
      </c>
    </row>
    <row r="10087" spans="1:8">
      <c r="A10087">
        <v>102</v>
      </c>
      <c r="B10087" t="s">
        <v>366</v>
      </c>
      <c r="C10087">
        <v>27</v>
      </c>
      <c r="D10087" s="24">
        <v>20980.26953125</v>
      </c>
      <c r="E10087" s="24">
        <v>5608.15576171875</v>
      </c>
      <c r="F10087" s="24">
        <v>4945.220703125</v>
      </c>
      <c r="G10087" s="24">
        <v>8453.583984375</v>
      </c>
      <c r="H10087" s="24">
        <v>7074.9736328125</v>
      </c>
    </row>
    <row r="10088" spans="1:8">
      <c r="A10088">
        <v>103</v>
      </c>
      <c r="B10088" t="s">
        <v>367</v>
      </c>
      <c r="C10088">
        <v>27</v>
      </c>
      <c r="D10088" s="24">
        <v>9095.67578125</v>
      </c>
      <c r="E10088" s="24">
        <v>1744.9033203125</v>
      </c>
      <c r="F10088" s="24">
        <v>1073.16748046875</v>
      </c>
      <c r="G10088" s="24">
        <v>1000.6212158203125</v>
      </c>
      <c r="H10088" s="24">
        <v>395.53594970703125</v>
      </c>
    </row>
    <row r="10089" spans="1:8">
      <c r="A10089">
        <v>104</v>
      </c>
      <c r="B10089" t="s">
        <v>368</v>
      </c>
      <c r="C10089">
        <v>27</v>
      </c>
      <c r="D10089" s="24">
        <v>8073.73193359375</v>
      </c>
      <c r="E10089" s="24">
        <v>911.84991455078125</v>
      </c>
      <c r="F10089" s="24">
        <v>777.7056884765625</v>
      </c>
      <c r="G10089" s="24">
        <v>1696.6282958984375</v>
      </c>
      <c r="H10089" s="24">
        <v>1416.6419677734375</v>
      </c>
    </row>
    <row r="10090" spans="1:8">
      <c r="A10090">
        <v>105</v>
      </c>
      <c r="B10090" t="s">
        <v>369</v>
      </c>
      <c r="C10090">
        <v>27</v>
      </c>
      <c r="D10090" s="24">
        <v>3473.79833984375</v>
      </c>
      <c r="E10090" s="24">
        <v>817.02618408203125</v>
      </c>
      <c r="F10090" s="24">
        <v>872.42242431640625</v>
      </c>
      <c r="G10090" s="24">
        <v>552.77081298828125</v>
      </c>
      <c r="H10090" s="24">
        <v>385.4979248046875</v>
      </c>
    </row>
    <row r="10091" spans="1:8">
      <c r="A10091">
        <v>106</v>
      </c>
      <c r="B10091" t="s">
        <v>370</v>
      </c>
      <c r="C10091">
        <v>27</v>
      </c>
      <c r="D10091" s="24">
        <v>10870.673828125</v>
      </c>
      <c r="E10091" s="24">
        <v>2481.78369140625</v>
      </c>
      <c r="F10091" s="24">
        <v>1748.1058349609375</v>
      </c>
      <c r="G10091" s="24">
        <v>872.67523193359375</v>
      </c>
      <c r="H10091" s="24">
        <v>1035.9573974609375</v>
      </c>
    </row>
    <row r="10092" spans="1:8">
      <c r="A10092">
        <v>107</v>
      </c>
      <c r="B10092" t="s">
        <v>371</v>
      </c>
      <c r="C10092">
        <v>27</v>
      </c>
      <c r="D10092" s="24">
        <v>6569.60693359375</v>
      </c>
      <c r="E10092" s="24">
        <v>1213.02880859375</v>
      </c>
      <c r="F10092" s="24">
        <v>268.81484985351562</v>
      </c>
      <c r="G10092" s="24">
        <v>1297.558349609375</v>
      </c>
      <c r="H10092" s="24">
        <v>723.04010009765625</v>
      </c>
    </row>
    <row r="10093" spans="1:8">
      <c r="A10093">
        <v>108</v>
      </c>
      <c r="B10093" t="s">
        <v>372</v>
      </c>
      <c r="C10093">
        <v>27</v>
      </c>
      <c r="D10093" s="24">
        <v>7844.1787109375</v>
      </c>
      <c r="E10093" s="24">
        <v>1581.323974609375</v>
      </c>
      <c r="F10093" s="24">
        <v>1125.156005859375</v>
      </c>
      <c r="G10093" s="24">
        <v>1243.2933349609375</v>
      </c>
      <c r="H10093" s="24">
        <v>634.13385009765625</v>
      </c>
    </row>
    <row r="10094" spans="1:8">
      <c r="A10094">
        <v>109</v>
      </c>
      <c r="B10094" t="s">
        <v>373</v>
      </c>
      <c r="C10094">
        <v>27</v>
      </c>
      <c r="D10094" s="24">
        <v>2593.279541015625</v>
      </c>
      <c r="E10094" s="24">
        <v>242.65505981445312</v>
      </c>
      <c r="F10094" s="24">
        <v>240.79795837402344</v>
      </c>
      <c r="G10094" s="24">
        <v>459.3350830078125</v>
      </c>
      <c r="H10094" s="24">
        <v>323.69290161132812</v>
      </c>
    </row>
    <row r="10095" spans="1:8">
      <c r="A10095">
        <v>110</v>
      </c>
      <c r="B10095" t="s">
        <v>374</v>
      </c>
      <c r="C10095">
        <v>27</v>
      </c>
      <c r="D10095" s="24">
        <v>3869.735107421875</v>
      </c>
      <c r="E10095" s="24">
        <v>662.13214111328125</v>
      </c>
      <c r="F10095" s="24">
        <v>333.93624877929688</v>
      </c>
      <c r="G10095" s="24">
        <v>448.73843383789062</v>
      </c>
      <c r="H10095" s="24">
        <v>315.9835205078125</v>
      </c>
    </row>
    <row r="10096" spans="1:8">
      <c r="A10096">
        <v>111</v>
      </c>
      <c r="B10096" t="s">
        <v>375</v>
      </c>
      <c r="C10096">
        <v>27</v>
      </c>
      <c r="D10096" s="24">
        <v>6347.5556640625</v>
      </c>
      <c r="E10096" s="24">
        <v>400.090576171875</v>
      </c>
      <c r="F10096" s="24">
        <v>399.16525268554688</v>
      </c>
      <c r="G10096" s="24">
        <v>869.78515625</v>
      </c>
      <c r="H10096" s="24">
        <v>452.35330200195312</v>
      </c>
    </row>
    <row r="10097" spans="1:8">
      <c r="A10097">
        <v>112</v>
      </c>
      <c r="B10097" t="s">
        <v>376</v>
      </c>
      <c r="C10097">
        <v>27</v>
      </c>
      <c r="D10097" s="24">
        <v>3191.3701171875</v>
      </c>
      <c r="E10097" s="24">
        <v>372.42611694335938</v>
      </c>
      <c r="F10097" s="24">
        <v>890.25872802734375</v>
      </c>
      <c r="G10097" s="24">
        <v>840.1912841796875</v>
      </c>
      <c r="H10097" s="24">
        <v>30.774190902709961</v>
      </c>
    </row>
    <row r="10098" spans="1:8">
      <c r="A10098">
        <v>113</v>
      </c>
      <c r="B10098" t="s">
        <v>377</v>
      </c>
      <c r="C10098">
        <v>27</v>
      </c>
      <c r="D10098" s="24">
        <v>11806.91796875</v>
      </c>
      <c r="E10098" s="24">
        <v>1598.8348388671875</v>
      </c>
      <c r="F10098" s="24">
        <v>1206.767578125</v>
      </c>
      <c r="G10098" s="24">
        <v>1434.81396484375</v>
      </c>
      <c r="H10098" s="24">
        <v>697.2086181640625</v>
      </c>
    </row>
    <row r="10099" spans="1:8">
      <c r="A10099">
        <v>114</v>
      </c>
      <c r="B10099" t="s">
        <v>378</v>
      </c>
      <c r="C10099">
        <v>27</v>
      </c>
      <c r="D10099" s="24">
        <v>2348.492431640625</v>
      </c>
      <c r="E10099" s="24">
        <v>423.43856811523438</v>
      </c>
      <c r="F10099" s="24">
        <v>254.62391662597656</v>
      </c>
      <c r="G10099" s="24">
        <v>512.71038818359375</v>
      </c>
      <c r="H10099" s="24">
        <v>439.15768432617188</v>
      </c>
    </row>
    <row r="10100" spans="1:8">
      <c r="A10100">
        <v>115</v>
      </c>
      <c r="B10100" t="s">
        <v>379</v>
      </c>
      <c r="C10100">
        <v>27</v>
      </c>
      <c r="D10100" s="24">
        <v>3852.7333984375</v>
      </c>
      <c r="E10100" s="24">
        <v>524.713623046875</v>
      </c>
      <c r="F10100" s="24">
        <v>656.7882080078125</v>
      </c>
      <c r="G10100" s="24">
        <v>899.75531005859375</v>
      </c>
      <c r="H10100" s="24">
        <v>604.54510498046875</v>
      </c>
    </row>
    <row r="10101" spans="1:8">
      <c r="A10101">
        <v>116</v>
      </c>
      <c r="B10101" t="s">
        <v>380</v>
      </c>
      <c r="C10101">
        <v>27</v>
      </c>
      <c r="D10101" s="24">
        <v>7031.2724609375</v>
      </c>
      <c r="E10101" s="24">
        <v>990.3048095703125</v>
      </c>
      <c r="F10101" s="24">
        <v>477.35751342773438</v>
      </c>
      <c r="G10101" s="24">
        <v>1015.2225341796875</v>
      </c>
      <c r="H10101" s="24">
        <v>549.23004150390625</v>
      </c>
    </row>
    <row r="10102" spans="1:8">
      <c r="A10102">
        <v>117</v>
      </c>
      <c r="B10102" t="s">
        <v>381</v>
      </c>
      <c r="C10102">
        <v>27</v>
      </c>
      <c r="D10102" s="24">
        <v>2437.056884765625</v>
      </c>
      <c r="E10102" s="24">
        <v>277.37051391601562</v>
      </c>
      <c r="F10102" s="24">
        <v>81.06707763671875</v>
      </c>
      <c r="G10102" s="24">
        <v>800.88525390625</v>
      </c>
      <c r="H10102" s="24">
        <v>213.89228820800781</v>
      </c>
    </row>
    <row r="10103" spans="1:8">
      <c r="A10103">
        <v>118</v>
      </c>
      <c r="B10103" t="s">
        <v>382</v>
      </c>
      <c r="C10103">
        <v>27</v>
      </c>
      <c r="D10103" s="24">
        <v>1448.7052001953125</v>
      </c>
      <c r="E10103" s="24">
        <v>320.87451171875</v>
      </c>
      <c r="F10103" s="24">
        <v>309.70867919921875</v>
      </c>
      <c r="G10103" s="24">
        <v>480.39447021484375</v>
      </c>
      <c r="H10103" s="24">
        <v>162.23687744140625</v>
      </c>
    </row>
    <row r="10104" spans="1:8">
      <c r="A10104">
        <v>119</v>
      </c>
      <c r="B10104" t="s">
        <v>383</v>
      </c>
      <c r="C10104">
        <v>27</v>
      </c>
      <c r="D10104" s="24">
        <v>3186.344970703125</v>
      </c>
      <c r="E10104" s="24">
        <v>598.01837158203125</v>
      </c>
      <c r="F10104" s="24">
        <v>341.76986694335938</v>
      </c>
      <c r="G10104" s="24">
        <v>528.6756591796875</v>
      </c>
      <c r="H10104" s="24">
        <v>839.00445556640625</v>
      </c>
    </row>
    <row r="10105" spans="1:8">
      <c r="A10105">
        <v>120</v>
      </c>
      <c r="B10105" t="s">
        <v>384</v>
      </c>
      <c r="C10105">
        <v>27</v>
      </c>
      <c r="D10105" s="24">
        <v>7547.087890625</v>
      </c>
      <c r="E10105" s="24">
        <v>976.68096923828125</v>
      </c>
      <c r="F10105" s="24">
        <v>365.18496704101562</v>
      </c>
      <c r="G10105" s="24">
        <v>880.0947265625</v>
      </c>
      <c r="H10105" s="24">
        <v>77.997261047363281</v>
      </c>
    </row>
    <row r="10106" spans="1:8">
      <c r="A10106">
        <v>121</v>
      </c>
      <c r="B10106" t="s">
        <v>318</v>
      </c>
      <c r="C10106">
        <v>27</v>
      </c>
      <c r="D10106" s="24">
        <v>60927.6328125</v>
      </c>
      <c r="E10106" s="24">
        <v>28154.3515625</v>
      </c>
      <c r="F10106" s="24">
        <v>60268.84765625</v>
      </c>
      <c r="G10106" s="24">
        <v>114580.6015625</v>
      </c>
      <c r="H10106" s="24">
        <v>754.583740234375</v>
      </c>
    </row>
    <row r="10107" spans="1:8">
      <c r="A10107">
        <v>122</v>
      </c>
      <c r="B10107" t="s">
        <v>320</v>
      </c>
      <c r="C10107">
        <v>27</v>
      </c>
      <c r="D10107" s="24">
        <v>32931.984375</v>
      </c>
      <c r="E10107" s="24">
        <v>16444.11328125</v>
      </c>
      <c r="F10107" s="24">
        <v>36400.7890625</v>
      </c>
      <c r="G10107" s="24">
        <v>70437.9609375</v>
      </c>
      <c r="H10107" s="24">
        <v>645.7393798828125</v>
      </c>
    </row>
    <row r="10108" spans="1:8">
      <c r="A10108">
        <v>123</v>
      </c>
      <c r="B10108" t="s">
        <v>385</v>
      </c>
      <c r="C10108">
        <v>27</v>
      </c>
      <c r="D10108" s="24">
        <v>3598.412353515625</v>
      </c>
      <c r="E10108" s="24">
        <v>1180.1348876953125</v>
      </c>
      <c r="F10108" s="24">
        <v>124.13385772705078</v>
      </c>
      <c r="G10108" s="24">
        <v>864.18511962890625</v>
      </c>
      <c r="H10108" s="24">
        <v>318.10040283203125</v>
      </c>
    </row>
    <row r="10109" spans="1:8">
      <c r="A10109">
        <v>124</v>
      </c>
      <c r="B10109" t="s">
        <v>386</v>
      </c>
      <c r="C10109">
        <v>27</v>
      </c>
      <c r="D10109" s="24">
        <v>4408.44091796875</v>
      </c>
      <c r="E10109" s="24">
        <v>1304.3209228515625</v>
      </c>
      <c r="F10109" s="24">
        <v>722.68450927734375</v>
      </c>
      <c r="G10109" s="24">
        <v>1124.1751708984375</v>
      </c>
      <c r="H10109" s="24">
        <v>836.78973388671875</v>
      </c>
    </row>
    <row r="10110" spans="1:8">
      <c r="A10110">
        <v>125</v>
      </c>
      <c r="B10110" t="s">
        <v>387</v>
      </c>
      <c r="C10110">
        <v>27</v>
      </c>
      <c r="D10110" s="24">
        <v>8815.806640625</v>
      </c>
      <c r="E10110" s="24">
        <v>1685.73681640625</v>
      </c>
      <c r="F10110" s="24">
        <v>1422.240234375</v>
      </c>
      <c r="G10110" s="24">
        <v>1750.5386962890625</v>
      </c>
      <c r="H10110" s="24">
        <v>723.4107666015625</v>
      </c>
    </row>
    <row r="10111" spans="1:8">
      <c r="A10111">
        <v>126</v>
      </c>
      <c r="B10111" t="s">
        <v>388</v>
      </c>
      <c r="C10111">
        <v>27</v>
      </c>
      <c r="D10111" s="24">
        <v>11102.8037109375</v>
      </c>
      <c r="E10111" s="24">
        <v>2071.71923828125</v>
      </c>
      <c r="F10111" s="24">
        <v>1319.0548095703125</v>
      </c>
      <c r="G10111" s="24">
        <v>1972.13916015625</v>
      </c>
      <c r="H10111" s="24">
        <v>623.8780517578125</v>
      </c>
    </row>
    <row r="10112" spans="1:8">
      <c r="A10112">
        <v>127</v>
      </c>
      <c r="B10112" t="s">
        <v>389</v>
      </c>
      <c r="C10112">
        <v>27</v>
      </c>
      <c r="D10112" s="24">
        <v>3318.56591796875</v>
      </c>
      <c r="E10112" s="24">
        <v>609.8729248046875</v>
      </c>
      <c r="F10112" s="24">
        <v>309.66055297851562</v>
      </c>
      <c r="G10112" s="24">
        <v>795.23358154296875</v>
      </c>
      <c r="H10112" s="24">
        <v>380.05490112304688</v>
      </c>
    </row>
    <row r="10113" spans="1:8">
      <c r="A10113">
        <v>128</v>
      </c>
      <c r="B10113" t="s">
        <v>390</v>
      </c>
      <c r="C10113">
        <v>27</v>
      </c>
      <c r="D10113" s="24">
        <v>13362.6025390625</v>
      </c>
      <c r="E10113" s="24">
        <v>2041.9664306640625</v>
      </c>
      <c r="F10113" s="24">
        <v>1519.0904541015625</v>
      </c>
      <c r="G10113" s="24">
        <v>1899.1572265625</v>
      </c>
      <c r="H10113" s="24">
        <v>1097.6195068359375</v>
      </c>
    </row>
    <row r="10114" spans="1:8">
      <c r="A10114">
        <v>129</v>
      </c>
      <c r="B10114" t="s">
        <v>391</v>
      </c>
      <c r="C10114">
        <v>27</v>
      </c>
      <c r="D10114" s="24">
        <v>26052.8984375</v>
      </c>
      <c r="E10114" s="24">
        <v>4876.69287109375</v>
      </c>
      <c r="F10114" s="24">
        <v>2729.195068359375</v>
      </c>
      <c r="G10114" s="24">
        <v>3623.164306640625</v>
      </c>
      <c r="H10114" s="24">
        <v>3261.324951171875</v>
      </c>
    </row>
    <row r="10115" spans="1:8">
      <c r="A10115">
        <v>130</v>
      </c>
      <c r="B10115" t="s">
        <v>392</v>
      </c>
      <c r="C10115">
        <v>27</v>
      </c>
      <c r="D10115" s="24">
        <v>5093.98046875</v>
      </c>
      <c r="E10115" s="24">
        <v>682.5980224609375</v>
      </c>
      <c r="F10115" s="24">
        <v>288.70883178710938</v>
      </c>
      <c r="G10115" s="24">
        <v>880.35052490234375</v>
      </c>
      <c r="H10115" s="24">
        <v>385.83303833007812</v>
      </c>
    </row>
    <row r="10116" spans="1:8">
      <c r="A10116">
        <v>131</v>
      </c>
      <c r="B10116" t="s">
        <v>393</v>
      </c>
      <c r="C10116">
        <v>27</v>
      </c>
      <c r="D10116" s="24">
        <v>8076.13671875</v>
      </c>
      <c r="E10116" s="24">
        <v>1217.4407958984375</v>
      </c>
      <c r="F10116" s="24">
        <v>219.586669921875</v>
      </c>
      <c r="G10116" s="24">
        <v>887.17138671875</v>
      </c>
      <c r="H10116" s="24">
        <v>1448.7691650390625</v>
      </c>
    </row>
    <row r="10117" spans="1:8">
      <c r="A10117">
        <v>132</v>
      </c>
      <c r="B10117" t="s">
        <v>394</v>
      </c>
      <c r="C10117">
        <v>27</v>
      </c>
      <c r="D10117" s="24">
        <v>511.57455444335938</v>
      </c>
      <c r="E10117" s="24">
        <v>843.0762939453125</v>
      </c>
      <c r="F10117" s="24">
        <v>211.75456237792969</v>
      </c>
      <c r="G10117" s="24">
        <v>15.162492752075195</v>
      </c>
      <c r="H10117" s="24">
        <v>598.9007568359375</v>
      </c>
    </row>
    <row r="10118" spans="1:8">
      <c r="A10118">
        <v>133</v>
      </c>
      <c r="B10118" t="s">
        <v>395</v>
      </c>
      <c r="C10118">
        <v>27</v>
      </c>
      <c r="D10118" s="24">
        <v>9351.1865234375</v>
      </c>
      <c r="E10118" s="24">
        <v>1077.42041015625</v>
      </c>
      <c r="F10118" s="24">
        <v>1680.6505126953125</v>
      </c>
      <c r="G10118" s="24">
        <v>1559.665771484375</v>
      </c>
      <c r="H10118" s="24">
        <v>1797.85888671875</v>
      </c>
    </row>
    <row r="10119" spans="1:8">
      <c r="A10119">
        <v>134</v>
      </c>
      <c r="B10119" t="s">
        <v>396</v>
      </c>
      <c r="C10119">
        <v>27</v>
      </c>
      <c r="D10119" s="24">
        <v>9328.580078125</v>
      </c>
      <c r="E10119" s="24">
        <v>2665.35693359375</v>
      </c>
      <c r="F10119" s="24">
        <v>998.97210693359375</v>
      </c>
      <c r="G10119" s="24">
        <v>1593.9404296875</v>
      </c>
      <c r="H10119" s="24">
        <v>1292.702392578125</v>
      </c>
    </row>
    <row r="10120" spans="1:8">
      <c r="A10120">
        <v>135</v>
      </c>
      <c r="B10120" t="s">
        <v>397</v>
      </c>
      <c r="C10120">
        <v>27</v>
      </c>
      <c r="D10120" s="24">
        <v>15196.1396484375</v>
      </c>
      <c r="E10120" s="24">
        <v>2305.638427734375</v>
      </c>
      <c r="F10120" s="24">
        <v>1746.38720703125</v>
      </c>
      <c r="G10120" s="24">
        <v>1609.9412841796875</v>
      </c>
      <c r="H10120" s="24">
        <v>1285.0416259765625</v>
      </c>
    </row>
    <row r="10121" spans="1:8">
      <c r="A10121">
        <v>136</v>
      </c>
      <c r="B10121" t="s">
        <v>398</v>
      </c>
      <c r="C10121">
        <v>27</v>
      </c>
      <c r="D10121" s="24">
        <v>15966.9169921875</v>
      </c>
      <c r="E10121" s="24">
        <v>3720.461669921875</v>
      </c>
      <c r="F10121" s="24">
        <v>2277.79638671875</v>
      </c>
      <c r="G10121" s="24">
        <v>2819.694580078125</v>
      </c>
      <c r="H10121" s="24">
        <v>2157.157958984375</v>
      </c>
    </row>
    <row r="10122" spans="1:8">
      <c r="A10122">
        <v>137</v>
      </c>
      <c r="B10122" t="s">
        <v>399</v>
      </c>
      <c r="C10122">
        <v>27</v>
      </c>
      <c r="D10122" s="24">
        <v>5040.04150390625</v>
      </c>
      <c r="E10122" s="24">
        <v>1459.3662109375</v>
      </c>
      <c r="F10122" s="24">
        <v>781.953125</v>
      </c>
      <c r="G10122" s="24">
        <v>225.05357360839844</v>
      </c>
      <c r="H10122" s="24">
        <v>187.189697265625</v>
      </c>
    </row>
    <row r="10123" spans="1:8">
      <c r="A10123">
        <v>138</v>
      </c>
      <c r="B10123" t="s">
        <v>400</v>
      </c>
      <c r="C10123">
        <v>27</v>
      </c>
      <c r="D10123" s="24">
        <v>4418.607421875</v>
      </c>
      <c r="E10123" s="24">
        <v>1737.8515625</v>
      </c>
      <c r="F10123" s="24">
        <v>383.649658203125</v>
      </c>
      <c r="G10123" s="24">
        <v>1126.2271728515625</v>
      </c>
      <c r="H10123" s="24">
        <v>763.39105224609375</v>
      </c>
    </row>
    <row r="10124" spans="1:8">
      <c r="A10124">
        <v>139</v>
      </c>
      <c r="B10124" t="s">
        <v>401</v>
      </c>
      <c r="C10124">
        <v>27</v>
      </c>
      <c r="D10124" s="24">
        <v>11905.4990234375</v>
      </c>
      <c r="E10124" s="24">
        <v>2302.806640625</v>
      </c>
      <c r="F10124" s="24">
        <v>1486.88916015625</v>
      </c>
      <c r="G10124" s="24">
        <v>1812.879638671875</v>
      </c>
      <c r="H10124" s="24">
        <v>1130.833740234375</v>
      </c>
    </row>
    <row r="10125" spans="1:8">
      <c r="A10125">
        <v>140</v>
      </c>
      <c r="B10125" t="s">
        <v>402</v>
      </c>
      <c r="C10125">
        <v>27</v>
      </c>
      <c r="D10125" s="24">
        <v>5241.84912109375</v>
      </c>
      <c r="E10125" s="24">
        <v>1012.2308349609375</v>
      </c>
      <c r="F10125" s="24">
        <v>650.89263916015625</v>
      </c>
      <c r="G10125" s="24">
        <v>1080.9976806640625</v>
      </c>
      <c r="H10125" s="24">
        <v>477.03240966796875</v>
      </c>
    </row>
    <row r="10126" spans="1:8">
      <c r="A10126">
        <v>141</v>
      </c>
      <c r="B10126" t="s">
        <v>403</v>
      </c>
      <c r="C10126">
        <v>27</v>
      </c>
      <c r="D10126" s="24">
        <v>7249.591796875</v>
      </c>
      <c r="E10126" s="24">
        <v>1088.973388671875</v>
      </c>
      <c r="F10126" s="24">
        <v>898.8775634765625</v>
      </c>
      <c r="G10126" s="24">
        <v>1547.72412109375</v>
      </c>
      <c r="H10126" s="24">
        <v>680.74273681640625</v>
      </c>
    </row>
    <row r="10127" spans="1:8">
      <c r="A10127">
        <v>142</v>
      </c>
      <c r="B10127" t="s">
        <v>404</v>
      </c>
      <c r="C10127">
        <v>27</v>
      </c>
      <c r="D10127" s="24">
        <v>18085.6875</v>
      </c>
      <c r="E10127" s="24">
        <v>3385.123779296875</v>
      </c>
      <c r="F10127" s="24">
        <v>1627.5555419921875</v>
      </c>
      <c r="G10127" s="24">
        <v>1938.93505859375</v>
      </c>
      <c r="H10127" s="24">
        <v>1218.8106689453125</v>
      </c>
    </row>
    <row r="10128" spans="1:8">
      <c r="A10128">
        <v>143</v>
      </c>
      <c r="B10128" t="s">
        <v>405</v>
      </c>
      <c r="C10128">
        <v>27</v>
      </c>
      <c r="D10128" s="24">
        <v>2900.39404296875</v>
      </c>
      <c r="E10128" s="24">
        <v>556.78955078125</v>
      </c>
      <c r="F10128" s="24">
        <v>-120.22722625732422</v>
      </c>
      <c r="G10128" s="24">
        <v>223.20893859863281</v>
      </c>
      <c r="H10128" s="24">
        <v>89.974220275878906</v>
      </c>
    </row>
    <row r="10129" spans="1:8">
      <c r="A10129">
        <v>144</v>
      </c>
      <c r="B10129" t="s">
        <v>406</v>
      </c>
      <c r="C10129">
        <v>27</v>
      </c>
      <c r="D10129" s="24">
        <v>1716.4486083984375</v>
      </c>
      <c r="E10129" s="24">
        <v>789.55328369140625</v>
      </c>
      <c r="F10129" s="24">
        <v>269.61785888671875</v>
      </c>
      <c r="G10129" s="24">
        <v>525.68304443359375</v>
      </c>
      <c r="H10129" s="24">
        <v>471.49691772460938</v>
      </c>
    </row>
    <row r="10130" spans="1:8">
      <c r="A10130">
        <v>145</v>
      </c>
      <c r="B10130" t="s">
        <v>407</v>
      </c>
      <c r="C10130">
        <v>27</v>
      </c>
      <c r="D10130" s="24">
        <v>12585.3251953125</v>
      </c>
      <c r="E10130" s="24">
        <v>1663.9957275390625</v>
      </c>
      <c r="F10130" s="24">
        <v>1183.1746826171875</v>
      </c>
      <c r="G10130" s="24">
        <v>1581.95263671875</v>
      </c>
      <c r="H10130" s="24">
        <v>809.28338623046875</v>
      </c>
    </row>
    <row r="10131" spans="1:8">
      <c r="A10131">
        <v>146</v>
      </c>
      <c r="B10131" t="s">
        <v>408</v>
      </c>
      <c r="C10131">
        <v>27</v>
      </c>
      <c r="D10131" s="24">
        <v>14622.671875</v>
      </c>
      <c r="E10131" s="24">
        <v>1930.11376953125</v>
      </c>
      <c r="F10131" s="24">
        <v>905.82232666015625</v>
      </c>
      <c r="G10131" s="24">
        <v>1170.2786865234375</v>
      </c>
      <c r="H10131" s="24">
        <v>301.15011596679688</v>
      </c>
    </row>
    <row r="10132" spans="1:8">
      <c r="A10132">
        <v>147</v>
      </c>
      <c r="B10132" t="s">
        <v>409</v>
      </c>
      <c r="C10132">
        <v>27</v>
      </c>
      <c r="D10132" s="24">
        <v>7184.70166015625</v>
      </c>
      <c r="E10132" s="24">
        <v>1327.9429931640625</v>
      </c>
      <c r="F10132" s="24">
        <v>860.18365478515625</v>
      </c>
      <c r="G10132" s="24">
        <v>882.30517578125</v>
      </c>
      <c r="H10132" s="24">
        <v>493.9532470703125</v>
      </c>
    </row>
    <row r="10133" spans="1:8">
      <c r="A10133">
        <v>148</v>
      </c>
      <c r="B10133" t="s">
        <v>410</v>
      </c>
      <c r="C10133">
        <v>27</v>
      </c>
      <c r="D10133" s="24">
        <v>9390.7783203125</v>
      </c>
      <c r="E10133" s="24">
        <v>1415.1031494140625</v>
      </c>
      <c r="F10133" s="24">
        <v>849.2164306640625</v>
      </c>
      <c r="G10133" s="24">
        <v>1878.6436767578125</v>
      </c>
      <c r="H10133" s="24">
        <v>722.7689208984375</v>
      </c>
    </row>
    <row r="10134" spans="1:8">
      <c r="A10134">
        <v>149</v>
      </c>
      <c r="B10134" t="s">
        <v>411</v>
      </c>
      <c r="C10134">
        <v>27</v>
      </c>
      <c r="D10134" s="24">
        <v>30529.685546875</v>
      </c>
      <c r="E10134" s="24">
        <v>4744.74853515625</v>
      </c>
      <c r="F10134" s="24">
        <v>4025.970947265625</v>
      </c>
      <c r="G10134" s="24">
        <v>2902.11767578125</v>
      </c>
      <c r="H10134" s="24">
        <v>1704.5965576171875</v>
      </c>
    </row>
    <row r="10135" spans="1:8">
      <c r="A10135">
        <v>150</v>
      </c>
      <c r="B10135" t="s">
        <v>412</v>
      </c>
      <c r="C10135">
        <v>27</v>
      </c>
      <c r="D10135" s="24">
        <v>10736.32421875</v>
      </c>
      <c r="E10135" s="24">
        <v>2194.413330078125</v>
      </c>
      <c r="F10135" s="24">
        <v>1361.9808349609375</v>
      </c>
      <c r="G10135" s="24">
        <v>1102.9957275390625</v>
      </c>
      <c r="H10135" s="24">
        <v>396.29010009765625</v>
      </c>
    </row>
    <row r="10136" spans="1:8">
      <c r="A10136">
        <v>151</v>
      </c>
      <c r="B10136" t="s">
        <v>413</v>
      </c>
      <c r="C10136">
        <v>27</v>
      </c>
      <c r="D10136" s="24">
        <v>7951.46728515625</v>
      </c>
      <c r="E10136" s="24">
        <v>1213.544189453125</v>
      </c>
      <c r="F10136" s="24">
        <v>1001.7274780273438</v>
      </c>
      <c r="G10136" s="24">
        <v>1019.5382690429688</v>
      </c>
      <c r="H10136" s="24">
        <v>734.06390380859375</v>
      </c>
    </row>
    <row r="10137" spans="1:8">
      <c r="A10137">
        <v>152</v>
      </c>
      <c r="B10137" t="s">
        <v>414</v>
      </c>
      <c r="C10137">
        <v>27</v>
      </c>
      <c r="D10137" s="24">
        <v>6562.8896484375</v>
      </c>
      <c r="E10137" s="24">
        <v>1091.79443359375</v>
      </c>
      <c r="F10137" s="24">
        <v>542.56744384765625</v>
      </c>
      <c r="G10137" s="24">
        <v>1928.31689453125</v>
      </c>
      <c r="H10137" s="24">
        <v>1253.5281982421875</v>
      </c>
    </row>
    <row r="10138" spans="1:8">
      <c r="A10138">
        <v>153</v>
      </c>
      <c r="B10138" t="s">
        <v>415</v>
      </c>
      <c r="C10138">
        <v>27</v>
      </c>
      <c r="D10138" s="24">
        <v>4202.0283203125</v>
      </c>
      <c r="E10138" s="24">
        <v>692.61663818359375</v>
      </c>
      <c r="F10138" s="24">
        <v>851.52044677734375</v>
      </c>
      <c r="G10138" s="24">
        <v>1352.3441162109375</v>
      </c>
      <c r="H10138" s="24">
        <v>356.9266357421875</v>
      </c>
    </row>
    <row r="10139" spans="1:8">
      <c r="A10139">
        <v>154</v>
      </c>
      <c r="B10139" t="s">
        <v>416</v>
      </c>
      <c r="C10139">
        <v>27</v>
      </c>
      <c r="D10139" s="24">
        <v>2588.91259765625</v>
      </c>
      <c r="E10139" s="24">
        <v>819.22967529296875</v>
      </c>
      <c r="F10139" s="24">
        <v>818.29998779296875</v>
      </c>
      <c r="G10139" s="24">
        <v>716.7227783203125</v>
      </c>
      <c r="H10139" s="24">
        <v>154.76922607421875</v>
      </c>
    </row>
    <row r="10140" spans="1:8">
      <c r="A10140">
        <v>155</v>
      </c>
      <c r="B10140" t="s">
        <v>417</v>
      </c>
      <c r="C10140">
        <v>27</v>
      </c>
      <c r="D10140" s="24">
        <v>8128.53466796875</v>
      </c>
      <c r="E10140" s="24">
        <v>842.97991943359375</v>
      </c>
      <c r="F10140" s="24">
        <v>667.564208984375</v>
      </c>
      <c r="G10140" s="24">
        <v>615.8489990234375</v>
      </c>
      <c r="H10140" s="24">
        <v>445.31439208984375</v>
      </c>
    </row>
    <row r="10141" spans="1:8">
      <c r="A10141">
        <v>156</v>
      </c>
      <c r="B10141" t="s">
        <v>418</v>
      </c>
      <c r="C10141">
        <v>27</v>
      </c>
      <c r="D10141" s="24">
        <v>7707.275390625</v>
      </c>
      <c r="E10141" s="24">
        <v>1641.068115234375</v>
      </c>
      <c r="F10141" s="24">
        <v>736.41827392578125</v>
      </c>
      <c r="G10141" s="24">
        <v>445.87185668945312</v>
      </c>
      <c r="H10141" s="24">
        <v>9.9259910583496094</v>
      </c>
    </row>
    <row r="10142" spans="1:8">
      <c r="A10142">
        <v>157</v>
      </c>
      <c r="B10142" t="s">
        <v>419</v>
      </c>
      <c r="C10142">
        <v>27</v>
      </c>
      <c r="D10142" s="24">
        <v>4145.19921875</v>
      </c>
      <c r="E10142" s="24">
        <v>537.603271484375</v>
      </c>
      <c r="F10142" s="24">
        <v>-35.500667572021484</v>
      </c>
      <c r="G10142" s="24">
        <v>453.4674072265625</v>
      </c>
      <c r="H10142" s="24">
        <v>-7.7759203910827637</v>
      </c>
    </row>
    <row r="10143" spans="1:8">
      <c r="A10143">
        <v>158</v>
      </c>
      <c r="B10143" t="s">
        <v>420</v>
      </c>
      <c r="C10143">
        <v>27</v>
      </c>
      <c r="D10143" s="24">
        <v>4062.276123046875</v>
      </c>
      <c r="E10143" s="24">
        <v>628.91094970703125</v>
      </c>
      <c r="F10143" s="24">
        <v>575.2923583984375</v>
      </c>
      <c r="G10143" s="24">
        <v>543.69049072265625</v>
      </c>
      <c r="H10143" s="24">
        <v>729.4207763671875</v>
      </c>
    </row>
    <row r="10144" spans="1:8">
      <c r="A10144">
        <v>159</v>
      </c>
      <c r="B10144" t="s">
        <v>421</v>
      </c>
      <c r="C10144">
        <v>27</v>
      </c>
      <c r="D10144" s="24">
        <v>16975.580078125</v>
      </c>
      <c r="E10144" s="24">
        <v>6383.7216796875</v>
      </c>
      <c r="F10144" s="24">
        <v>3535.946533203125</v>
      </c>
      <c r="G10144" s="24">
        <v>2312.008544921875</v>
      </c>
      <c r="H10144" s="24">
        <v>1332.5946044921875</v>
      </c>
    </row>
    <row r="10145" spans="1:8">
      <c r="A10145">
        <v>160</v>
      </c>
      <c r="B10145" t="s">
        <v>422</v>
      </c>
      <c r="C10145">
        <v>27</v>
      </c>
      <c r="D10145" s="24">
        <v>21019.30078125</v>
      </c>
      <c r="E10145" s="24">
        <v>4565.7333984375</v>
      </c>
      <c r="F10145" s="24">
        <v>1905.7257080078125</v>
      </c>
      <c r="G10145" s="24">
        <v>4803.06103515625</v>
      </c>
      <c r="H10145" s="24">
        <v>2181.529296875</v>
      </c>
    </row>
    <row r="10146" spans="1:8">
      <c r="A10146">
        <v>161</v>
      </c>
      <c r="B10146" t="s">
        <v>423</v>
      </c>
      <c r="C10146">
        <v>27</v>
      </c>
      <c r="D10146" s="24">
        <v>13160.599609375</v>
      </c>
      <c r="E10146" s="24">
        <v>1711.943115234375</v>
      </c>
      <c r="F10146" s="24">
        <v>1087.2520751953125</v>
      </c>
      <c r="G10146" s="24">
        <v>1953.0028076171875</v>
      </c>
      <c r="H10146" s="24">
        <v>705.3358154296875</v>
      </c>
    </row>
    <row r="10147" spans="1:8">
      <c r="A10147">
        <v>162</v>
      </c>
      <c r="B10147" t="s">
        <v>424</v>
      </c>
      <c r="C10147">
        <v>27</v>
      </c>
      <c r="D10147" s="24">
        <v>6688.7548828125</v>
      </c>
      <c r="E10147" s="24">
        <v>1223.466064453125</v>
      </c>
      <c r="F10147" s="24">
        <v>786.45550537109375</v>
      </c>
      <c r="G10147" s="24">
        <v>144.23143005371094</v>
      </c>
      <c r="H10147" s="24">
        <v>-48.498394012451172</v>
      </c>
    </row>
    <row r="10148" spans="1:8">
      <c r="A10148">
        <v>163</v>
      </c>
      <c r="B10148" t="s">
        <v>425</v>
      </c>
      <c r="C10148">
        <v>27</v>
      </c>
      <c r="D10148" s="24">
        <v>10701.673828125</v>
      </c>
      <c r="E10148" s="24">
        <v>2155.69091796875</v>
      </c>
      <c r="F10148" s="24">
        <v>1256.5018310546875</v>
      </c>
      <c r="G10148" s="24">
        <v>1256.5426025390625</v>
      </c>
      <c r="H10148" s="24">
        <v>293.58377075195312</v>
      </c>
    </row>
    <row r="10149" spans="1:8">
      <c r="A10149">
        <v>164</v>
      </c>
      <c r="B10149" t="s">
        <v>426</v>
      </c>
      <c r="C10149">
        <v>27</v>
      </c>
      <c r="D10149" s="24">
        <v>9785.7451171875</v>
      </c>
      <c r="E10149" s="24">
        <v>1781.348876953125</v>
      </c>
      <c r="F10149" s="24">
        <v>811.76715087890625</v>
      </c>
      <c r="G10149" s="24">
        <v>1325.2508544921875</v>
      </c>
      <c r="H10149" s="24">
        <v>809.96746826171875</v>
      </c>
    </row>
    <row r="10150" spans="1:8">
      <c r="A10150">
        <v>165</v>
      </c>
      <c r="B10150" t="s">
        <v>427</v>
      </c>
      <c r="C10150">
        <v>27</v>
      </c>
      <c r="D10150" s="24">
        <v>3262.202392578125</v>
      </c>
      <c r="E10150" s="24">
        <v>500.71539306640625</v>
      </c>
      <c r="F10150" s="24">
        <v>207.78630065917969</v>
      </c>
      <c r="G10150" s="24">
        <v>1056.7064208984375</v>
      </c>
      <c r="H10150" s="24">
        <v>385.55120849609375</v>
      </c>
    </row>
    <row r="10151" spans="1:8">
      <c r="A10151">
        <v>166</v>
      </c>
      <c r="B10151" t="s">
        <v>428</v>
      </c>
      <c r="C10151">
        <v>27</v>
      </c>
      <c r="D10151" s="24">
        <v>1740.587158203125</v>
      </c>
      <c r="E10151" s="24">
        <v>288.79180908203125</v>
      </c>
      <c r="F10151" s="24">
        <v>-0.50079071521759033</v>
      </c>
      <c r="G10151" s="24">
        <v>559.7691650390625</v>
      </c>
      <c r="H10151" s="24">
        <v>321.79998779296875</v>
      </c>
    </row>
    <row r="10152" spans="1:8">
      <c r="A10152">
        <v>167</v>
      </c>
      <c r="B10152" t="s">
        <v>429</v>
      </c>
      <c r="C10152">
        <v>27</v>
      </c>
      <c r="D10152" s="24">
        <v>12403.8310546875</v>
      </c>
      <c r="E10152" s="24">
        <v>1432.776611328125</v>
      </c>
      <c r="F10152" s="24">
        <v>821.7662353515625</v>
      </c>
      <c r="G10152" s="24">
        <v>1200.9122314453125</v>
      </c>
      <c r="H10152" s="24">
        <v>319.85162353515625</v>
      </c>
    </row>
    <row r="10153" spans="1:8">
      <c r="A10153">
        <v>168</v>
      </c>
      <c r="B10153" t="s">
        <v>430</v>
      </c>
      <c r="C10153">
        <v>27</v>
      </c>
      <c r="D10153" s="24">
        <v>2275.49169921875</v>
      </c>
      <c r="E10153" s="24">
        <v>661.19598388671875</v>
      </c>
      <c r="F10153" s="24">
        <v>402.90771484375</v>
      </c>
      <c r="G10153" s="24">
        <v>854.68115234375</v>
      </c>
      <c r="H10153" s="24">
        <v>436.74575805664062</v>
      </c>
    </row>
    <row r="10154" spans="1:8">
      <c r="A10154">
        <v>169</v>
      </c>
      <c r="B10154" t="s">
        <v>431</v>
      </c>
      <c r="C10154">
        <v>27</v>
      </c>
      <c r="D10154" s="24">
        <v>13857.19921875</v>
      </c>
      <c r="E10154" s="24">
        <v>2145.470947265625</v>
      </c>
      <c r="F10154" s="24">
        <v>1158.134765625</v>
      </c>
      <c r="G10154" s="24">
        <v>1519.7254638671875</v>
      </c>
      <c r="H10154" s="24">
        <v>807.880126953125</v>
      </c>
    </row>
    <row r="10155" spans="1:8">
      <c r="A10155">
        <v>170</v>
      </c>
      <c r="B10155" t="s">
        <v>432</v>
      </c>
      <c r="C10155">
        <v>27</v>
      </c>
      <c r="D10155" s="24">
        <v>6722.06494140625</v>
      </c>
      <c r="E10155" s="24">
        <v>937.255615234375</v>
      </c>
      <c r="F10155" s="24">
        <v>809.362548828125</v>
      </c>
      <c r="G10155" s="24">
        <v>1255.34765625</v>
      </c>
      <c r="H10155" s="24">
        <v>636.8270263671875</v>
      </c>
    </row>
    <row r="10156" spans="1:8">
      <c r="A10156">
        <v>171</v>
      </c>
      <c r="B10156" t="s">
        <v>433</v>
      </c>
      <c r="C10156">
        <v>27</v>
      </c>
      <c r="D10156" s="24">
        <v>9917.998046875</v>
      </c>
      <c r="E10156" s="24">
        <v>1658.849365234375</v>
      </c>
      <c r="F10156" s="24">
        <v>950.03302001953125</v>
      </c>
      <c r="G10156" s="24">
        <v>1280.50439453125</v>
      </c>
      <c r="H10156" s="24">
        <v>612.0076904296875</v>
      </c>
    </row>
    <row r="10157" spans="1:8">
      <c r="A10157">
        <v>172</v>
      </c>
      <c r="B10157" t="s">
        <v>434</v>
      </c>
      <c r="C10157">
        <v>27</v>
      </c>
      <c r="D10157" s="24">
        <v>13004.1728515625</v>
      </c>
      <c r="E10157" s="24">
        <v>2797.062744140625</v>
      </c>
      <c r="F10157" s="24">
        <v>5038.8427734375</v>
      </c>
      <c r="G10157" s="24">
        <v>10929.9697265625</v>
      </c>
      <c r="H10157" s="24">
        <v>479.45040893554688</v>
      </c>
    </row>
    <row r="10158" spans="1:8">
      <c r="A10158">
        <v>173</v>
      </c>
      <c r="B10158" t="s">
        <v>435</v>
      </c>
      <c r="C10158">
        <v>27</v>
      </c>
      <c r="D10158" s="24">
        <v>32488.640625</v>
      </c>
      <c r="E10158" s="24">
        <v>4638.0302734375</v>
      </c>
      <c r="F10158" s="24">
        <v>2715.94189453125</v>
      </c>
      <c r="G10158" s="24">
        <v>3186.687255859375</v>
      </c>
      <c r="H10158" s="24">
        <v>1362.7156982421875</v>
      </c>
    </row>
    <row r="10159" spans="1:8">
      <c r="A10159">
        <v>174</v>
      </c>
      <c r="B10159" t="s">
        <v>436</v>
      </c>
      <c r="C10159">
        <v>27</v>
      </c>
      <c r="D10159" s="24">
        <v>4652.4208984375</v>
      </c>
      <c r="E10159" s="24">
        <v>652.5992431640625</v>
      </c>
      <c r="F10159" s="24">
        <v>750.98516845703125</v>
      </c>
      <c r="G10159" s="24">
        <v>938.8046875</v>
      </c>
      <c r="H10159" s="24">
        <v>835.6226806640625</v>
      </c>
    </row>
    <row r="10160" spans="1:8">
      <c r="A10160">
        <v>175</v>
      </c>
      <c r="B10160" t="s">
        <v>437</v>
      </c>
      <c r="C10160">
        <v>27</v>
      </c>
      <c r="D10160" s="24">
        <v>9575.3720703125</v>
      </c>
      <c r="E10160" s="24">
        <v>1514.5032958984375</v>
      </c>
      <c r="F10160" s="24">
        <v>1090.558349609375</v>
      </c>
      <c r="G10160" s="24">
        <v>1142.045166015625</v>
      </c>
      <c r="H10160" s="24">
        <v>1425.3724365234375</v>
      </c>
    </row>
    <row r="10161" spans="1:8">
      <c r="A10161">
        <v>176</v>
      </c>
      <c r="B10161" t="s">
        <v>438</v>
      </c>
      <c r="C10161">
        <v>27</v>
      </c>
      <c r="D10161" s="24">
        <v>5905.94482421875</v>
      </c>
      <c r="E10161" s="24">
        <v>812.04833984375</v>
      </c>
      <c r="F10161" s="24">
        <v>461.47381591796875</v>
      </c>
      <c r="G10161" s="24">
        <v>1449.55126953125</v>
      </c>
      <c r="H10161" s="24">
        <v>2938.653076171875</v>
      </c>
    </row>
    <row r="10162" spans="1:8">
      <c r="A10162">
        <v>177</v>
      </c>
      <c r="B10162" t="s">
        <v>439</v>
      </c>
      <c r="C10162">
        <v>27</v>
      </c>
      <c r="D10162" s="24">
        <v>10670.6845703125</v>
      </c>
      <c r="E10162" s="24">
        <v>1730.8067626953125</v>
      </c>
      <c r="F10162" s="24">
        <v>675.8848876953125</v>
      </c>
      <c r="G10162" s="24">
        <v>1246.9635009765625</v>
      </c>
      <c r="H10162" s="24">
        <v>1114.1947021484375</v>
      </c>
    </row>
    <row r="10163" spans="1:8">
      <c r="A10163">
        <v>178</v>
      </c>
      <c r="B10163" t="s">
        <v>440</v>
      </c>
      <c r="C10163">
        <v>27</v>
      </c>
      <c r="D10163" s="24">
        <v>12750.984375</v>
      </c>
      <c r="E10163" s="24">
        <v>2636.767333984375</v>
      </c>
      <c r="F10163" s="24">
        <v>1632.2840576171875</v>
      </c>
      <c r="G10163" s="24">
        <v>1089.8323974609375</v>
      </c>
      <c r="H10163" s="24">
        <v>2187.356689453125</v>
      </c>
    </row>
    <row r="10164" spans="1:8">
      <c r="A10164">
        <v>179</v>
      </c>
      <c r="B10164" t="s">
        <v>441</v>
      </c>
      <c r="C10164">
        <v>27</v>
      </c>
      <c r="D10164" s="24">
        <v>9155.71484375</v>
      </c>
      <c r="E10164" s="24">
        <v>938.521728515625</v>
      </c>
      <c r="F10164" s="24">
        <v>635.9383544921875</v>
      </c>
      <c r="G10164" s="24">
        <v>942.5631103515625</v>
      </c>
      <c r="H10164" s="24">
        <v>637.0303955078125</v>
      </c>
    </row>
    <row r="10165" spans="1:8">
      <c r="A10165">
        <v>180</v>
      </c>
      <c r="B10165" t="s">
        <v>442</v>
      </c>
      <c r="C10165">
        <v>27</v>
      </c>
      <c r="D10165" s="24">
        <v>3358.55419921875</v>
      </c>
      <c r="E10165" s="24">
        <v>302.32931518554688</v>
      </c>
      <c r="F10165" s="24">
        <v>98.216865539550781</v>
      </c>
      <c r="G10165" s="24">
        <v>594.16253662109375</v>
      </c>
      <c r="H10165" s="24">
        <v>492.69100952148438</v>
      </c>
    </row>
    <row r="10166" spans="1:8">
      <c r="A10166">
        <v>181</v>
      </c>
      <c r="B10166" t="s">
        <v>443</v>
      </c>
      <c r="C10166">
        <v>27</v>
      </c>
      <c r="D10166" s="24">
        <v>8401.8544921875</v>
      </c>
      <c r="E10166" s="24">
        <v>1225.2626953125</v>
      </c>
      <c r="F10166" s="24">
        <v>669.35894775390625</v>
      </c>
      <c r="G10166" s="24">
        <v>1422.366455078125</v>
      </c>
      <c r="H10166" s="24">
        <v>3034.68408203125</v>
      </c>
    </row>
    <row r="10167" spans="1:8">
      <c r="A10167">
        <v>182</v>
      </c>
      <c r="B10167" t="s">
        <v>444</v>
      </c>
      <c r="C10167">
        <v>27</v>
      </c>
      <c r="D10167" s="24">
        <v>6784.66015625</v>
      </c>
      <c r="E10167" s="24">
        <v>1116.731201171875</v>
      </c>
      <c r="F10167" s="24">
        <v>1022.728759765625</v>
      </c>
      <c r="G10167" s="24">
        <v>940.07952880859375</v>
      </c>
      <c r="H10167" s="24">
        <v>1890.4808349609375</v>
      </c>
    </row>
    <row r="10168" spans="1:8">
      <c r="A10168">
        <v>183</v>
      </c>
      <c r="B10168" t="s">
        <v>445</v>
      </c>
      <c r="C10168">
        <v>27</v>
      </c>
      <c r="D10168" s="24">
        <v>9746.2880859375</v>
      </c>
      <c r="E10168" s="24">
        <v>1937.0220947265625</v>
      </c>
      <c r="F10168" s="24">
        <v>1359.717041015625</v>
      </c>
      <c r="G10168" s="24">
        <v>870.017578125</v>
      </c>
      <c r="H10168" s="24">
        <v>1341.1343994140625</v>
      </c>
    </row>
    <row r="10169" spans="1:8">
      <c r="A10169">
        <v>184</v>
      </c>
      <c r="B10169" t="s">
        <v>446</v>
      </c>
      <c r="C10169">
        <v>27</v>
      </c>
      <c r="D10169" s="24">
        <v>13112.4296875</v>
      </c>
      <c r="E10169" s="24">
        <v>2122.95556640625</v>
      </c>
      <c r="F10169" s="24">
        <v>1330.9248046875</v>
      </c>
      <c r="G10169" s="24">
        <v>1617.638671875</v>
      </c>
      <c r="H10169" s="24">
        <v>353.027587890625</v>
      </c>
    </row>
    <row r="10170" spans="1:8">
      <c r="A10170">
        <v>185</v>
      </c>
      <c r="B10170" t="s">
        <v>447</v>
      </c>
      <c r="C10170">
        <v>27</v>
      </c>
      <c r="D10170" s="24">
        <v>11448.5712890625</v>
      </c>
      <c r="E10170" s="24">
        <v>1846.8701171875</v>
      </c>
      <c r="F10170" s="24">
        <v>890.28594970703125</v>
      </c>
      <c r="G10170" s="24">
        <v>1285.098388671875</v>
      </c>
      <c r="H10170" s="24">
        <v>595.642578125</v>
      </c>
    </row>
    <row r="10171" spans="1:8">
      <c r="A10171">
        <v>186</v>
      </c>
      <c r="B10171" t="s">
        <v>448</v>
      </c>
      <c r="C10171">
        <v>27</v>
      </c>
      <c r="D10171" s="24">
        <v>9429.8046875</v>
      </c>
      <c r="E10171" s="24">
        <v>1908.5535888671875</v>
      </c>
      <c r="F10171" s="24">
        <v>1299.8189697265625</v>
      </c>
      <c r="G10171" s="24">
        <v>1448.37451171875</v>
      </c>
      <c r="H10171" s="24">
        <v>608.5965576171875</v>
      </c>
    </row>
    <row r="10172" spans="1:8">
      <c r="A10172">
        <v>187</v>
      </c>
      <c r="B10172" t="s">
        <v>449</v>
      </c>
      <c r="C10172">
        <v>27</v>
      </c>
      <c r="D10172" s="24">
        <v>8219.0625</v>
      </c>
      <c r="E10172" s="24">
        <v>1493.67236328125</v>
      </c>
      <c r="F10172" s="24">
        <v>1246.889404296875</v>
      </c>
      <c r="G10172" s="24">
        <v>1336.862060546875</v>
      </c>
      <c r="H10172" s="24">
        <v>921.50390625</v>
      </c>
    </row>
    <row r="10173" spans="1:8">
      <c r="A10173">
        <v>188</v>
      </c>
      <c r="B10173" t="s">
        <v>450</v>
      </c>
      <c r="C10173">
        <v>27</v>
      </c>
      <c r="D10173" s="24">
        <v>6901.3125</v>
      </c>
      <c r="E10173" s="24">
        <v>597.40631103515625</v>
      </c>
      <c r="F10173" s="24">
        <v>63.711212158203125</v>
      </c>
      <c r="G10173" s="24">
        <v>1524.3917236328125</v>
      </c>
      <c r="H10173" s="24">
        <v>4289.908203125</v>
      </c>
    </row>
    <row r="10174" spans="1:8">
      <c r="A10174">
        <v>189</v>
      </c>
      <c r="B10174" t="s">
        <v>451</v>
      </c>
      <c r="C10174">
        <v>27</v>
      </c>
      <c r="D10174" s="24">
        <v>31283.8828125</v>
      </c>
      <c r="E10174" s="24">
        <v>5448.1103515625</v>
      </c>
      <c r="F10174" s="24">
        <v>3769.609619140625</v>
      </c>
      <c r="G10174" s="24">
        <v>4903.98193359375</v>
      </c>
      <c r="H10174" s="24">
        <v>3022.2451171875</v>
      </c>
    </row>
    <row r="10175" spans="1:8">
      <c r="A10175">
        <v>190</v>
      </c>
      <c r="B10175" t="s">
        <v>452</v>
      </c>
      <c r="C10175">
        <v>27</v>
      </c>
      <c r="D10175" s="24">
        <v>5512.19677734375</v>
      </c>
      <c r="E10175" s="24">
        <v>376.36795043945312</v>
      </c>
      <c r="F10175" s="24">
        <v>135.62054443359375</v>
      </c>
      <c r="G10175" s="24">
        <v>710.7098388671875</v>
      </c>
      <c r="H10175" s="24">
        <v>614.388427734375</v>
      </c>
    </row>
    <row r="10176" spans="1:8">
      <c r="A10176">
        <v>191</v>
      </c>
      <c r="B10176" t="s">
        <v>453</v>
      </c>
      <c r="C10176">
        <v>27</v>
      </c>
      <c r="D10176" s="24">
        <v>2665.799072265625</v>
      </c>
      <c r="E10176" s="24">
        <v>697.92498779296875</v>
      </c>
      <c r="F10176" s="24">
        <v>195.931884765625</v>
      </c>
      <c r="G10176" s="24">
        <v>916.0587158203125</v>
      </c>
      <c r="H10176" s="24">
        <v>141.5015869140625</v>
      </c>
    </row>
    <row r="10177" spans="1:8">
      <c r="A10177">
        <v>192</v>
      </c>
      <c r="B10177" t="s">
        <v>454</v>
      </c>
      <c r="C10177">
        <v>27</v>
      </c>
      <c r="D10177" s="24">
        <v>4276.22314453125</v>
      </c>
      <c r="E10177" s="24">
        <v>1085.935791015625</v>
      </c>
      <c r="F10177" s="24">
        <v>509.33343505859375</v>
      </c>
      <c r="G10177" s="24">
        <v>674.7158203125</v>
      </c>
      <c r="H10177" s="24">
        <v>445.32333374023438</v>
      </c>
    </row>
    <row r="10178" spans="1:8">
      <c r="A10178">
        <v>193</v>
      </c>
      <c r="B10178" t="s">
        <v>455</v>
      </c>
      <c r="C10178">
        <v>27</v>
      </c>
      <c r="D10178" s="24">
        <v>10984.5810546875</v>
      </c>
      <c r="E10178" s="24">
        <v>1679.5474853515625</v>
      </c>
      <c r="F10178" s="24">
        <v>1112.30712890625</v>
      </c>
      <c r="G10178" s="24">
        <v>1844.1148681640625</v>
      </c>
      <c r="H10178" s="24">
        <v>639.841796875</v>
      </c>
    </row>
    <row r="10179" spans="1:8">
      <c r="A10179">
        <v>194</v>
      </c>
      <c r="B10179" t="s">
        <v>456</v>
      </c>
      <c r="C10179">
        <v>27</v>
      </c>
      <c r="D10179" s="24">
        <v>23950.98828125</v>
      </c>
      <c r="E10179" s="24">
        <v>3509.4560546875</v>
      </c>
      <c r="F10179" s="24">
        <v>1597.7884521484375</v>
      </c>
      <c r="G10179" s="24">
        <v>2397.343017578125</v>
      </c>
      <c r="H10179" s="24">
        <v>1329.12109375</v>
      </c>
    </row>
    <row r="10180" spans="1:8">
      <c r="A10180">
        <v>195</v>
      </c>
      <c r="B10180" t="s">
        <v>457</v>
      </c>
      <c r="C10180">
        <v>27</v>
      </c>
      <c r="D10180" s="24">
        <v>33731.50390625</v>
      </c>
      <c r="E10180" s="24">
        <v>3899.41162109375</v>
      </c>
      <c r="F10180" s="24">
        <v>1832.59716796875</v>
      </c>
      <c r="G10180" s="24">
        <v>2109.6611328125</v>
      </c>
      <c r="H10180" s="24">
        <v>1052.5445556640625</v>
      </c>
    </row>
    <row r="10181" spans="1:8">
      <c r="A10181">
        <v>196</v>
      </c>
      <c r="B10181" t="s">
        <v>458</v>
      </c>
      <c r="C10181">
        <v>27</v>
      </c>
      <c r="D10181" s="24">
        <v>8879.859375</v>
      </c>
      <c r="E10181" s="24">
        <v>1815.33544921875</v>
      </c>
      <c r="F10181" s="24">
        <v>797.49749755859375</v>
      </c>
      <c r="G10181" s="24">
        <v>1225.2791748046875</v>
      </c>
      <c r="H10181" s="24">
        <v>931.5281982421875</v>
      </c>
    </row>
    <row r="10182" spans="1:8">
      <c r="A10182">
        <v>197</v>
      </c>
      <c r="B10182" t="s">
        <v>459</v>
      </c>
      <c r="C10182">
        <v>27</v>
      </c>
      <c r="D10182" s="24">
        <v>9593.1484375</v>
      </c>
      <c r="E10182" s="24">
        <v>1471.42236328125</v>
      </c>
      <c r="F10182" s="24">
        <v>1231.114013671875</v>
      </c>
      <c r="G10182" s="24">
        <v>1358.995361328125</v>
      </c>
      <c r="H10182" s="24">
        <v>1261.4044189453125</v>
      </c>
    </row>
    <row r="10183" spans="1:8">
      <c r="A10183">
        <v>198</v>
      </c>
      <c r="B10183" t="s">
        <v>460</v>
      </c>
      <c r="C10183">
        <v>27</v>
      </c>
      <c r="D10183" s="24">
        <v>15761.60546875</v>
      </c>
      <c r="E10183" s="24">
        <v>1633.5128173828125</v>
      </c>
      <c r="F10183" s="24">
        <v>738.94342041015625</v>
      </c>
      <c r="G10183" s="24">
        <v>950.00469970703125</v>
      </c>
      <c r="H10183" s="24">
        <v>818.2198486328125</v>
      </c>
    </row>
    <row r="10184" spans="1:8">
      <c r="A10184">
        <v>199</v>
      </c>
      <c r="B10184" t="s">
        <v>461</v>
      </c>
      <c r="C10184">
        <v>27</v>
      </c>
      <c r="D10184" s="24">
        <v>5872.01318359375</v>
      </c>
      <c r="E10184" s="24">
        <v>931.134033203125</v>
      </c>
      <c r="F10184" s="24">
        <v>274.24124145507812</v>
      </c>
      <c r="G10184" s="24">
        <v>1173.3199462890625</v>
      </c>
      <c r="H10184" s="24">
        <v>566.319580078125</v>
      </c>
    </row>
    <row r="10185" spans="1:8">
      <c r="A10185">
        <v>200</v>
      </c>
      <c r="B10185" t="s">
        <v>462</v>
      </c>
      <c r="C10185">
        <v>27</v>
      </c>
      <c r="D10185" s="24">
        <v>6621.0576171875</v>
      </c>
      <c r="E10185" s="24">
        <v>1614.599609375</v>
      </c>
      <c r="F10185" s="24">
        <v>1125.5748291015625</v>
      </c>
      <c r="G10185" s="24">
        <v>1814.673828125</v>
      </c>
      <c r="H10185" s="24">
        <v>1327.171875</v>
      </c>
    </row>
    <row r="10186" spans="1:8">
      <c r="A10186">
        <v>201</v>
      </c>
      <c r="B10186" t="s">
        <v>463</v>
      </c>
      <c r="C10186">
        <v>27</v>
      </c>
      <c r="D10186" s="24">
        <v>9783.69140625</v>
      </c>
      <c r="E10186" s="24">
        <v>1664.2921142578125</v>
      </c>
      <c r="F10186" s="24">
        <v>775.9637451171875</v>
      </c>
      <c r="G10186" s="24">
        <v>1216.2686767578125</v>
      </c>
      <c r="H10186" s="24">
        <v>947.84149169921875</v>
      </c>
    </row>
    <row r="10187" spans="1:8">
      <c r="A10187">
        <v>202</v>
      </c>
      <c r="B10187" t="s">
        <v>464</v>
      </c>
      <c r="C10187">
        <v>27</v>
      </c>
      <c r="D10187" s="24">
        <v>6676.798828125</v>
      </c>
      <c r="E10187" s="24">
        <v>391.78341674804688</v>
      </c>
      <c r="F10187" s="24">
        <v>565.63775634765625</v>
      </c>
      <c r="G10187" s="24">
        <v>1021.2254028320312</v>
      </c>
      <c r="H10187" s="24">
        <v>930.5487060546875</v>
      </c>
    </row>
    <row r="10188" spans="1:8">
      <c r="A10188">
        <v>203</v>
      </c>
      <c r="B10188" t="s">
        <v>465</v>
      </c>
      <c r="C10188">
        <v>27</v>
      </c>
      <c r="D10188" s="24">
        <v>9259.9267578125</v>
      </c>
      <c r="E10188" s="24">
        <v>1045.1641845703125</v>
      </c>
      <c r="F10188" s="24">
        <v>487.54296875</v>
      </c>
      <c r="G10188" s="24">
        <v>1303.4765625</v>
      </c>
      <c r="H10188" s="24">
        <v>1934.4918212890625</v>
      </c>
    </row>
    <row r="10189" spans="1:8">
      <c r="A10189">
        <v>204</v>
      </c>
      <c r="B10189" t="s">
        <v>466</v>
      </c>
      <c r="C10189">
        <v>27</v>
      </c>
      <c r="D10189" s="24">
        <v>12107.587890625</v>
      </c>
      <c r="E10189" s="24">
        <v>2219.829345703125</v>
      </c>
      <c r="F10189" s="24">
        <v>1780.9029541015625</v>
      </c>
      <c r="G10189" s="24">
        <v>1928.6282958984375</v>
      </c>
      <c r="H10189" s="24">
        <v>2007.789794921875</v>
      </c>
    </row>
    <row r="10190" spans="1:8">
      <c r="A10190">
        <v>205</v>
      </c>
      <c r="B10190" t="s">
        <v>467</v>
      </c>
      <c r="C10190">
        <v>27</v>
      </c>
      <c r="D10190" s="24">
        <v>4759.90478515625</v>
      </c>
      <c r="E10190" s="24">
        <v>370.4056396484375</v>
      </c>
      <c r="F10190" s="24">
        <v>502.32022094726562</v>
      </c>
      <c r="G10190" s="24">
        <v>1385.196533203125</v>
      </c>
      <c r="H10190" s="24">
        <v>1024.3367919921875</v>
      </c>
    </row>
    <row r="10191" spans="1:8">
      <c r="A10191">
        <v>206</v>
      </c>
      <c r="B10191" t="s">
        <v>468</v>
      </c>
      <c r="C10191">
        <v>27</v>
      </c>
      <c r="D10191" s="24">
        <v>6373.12109375</v>
      </c>
      <c r="E10191" s="24">
        <v>1128.0545654296875</v>
      </c>
      <c r="F10191" s="24">
        <v>568.57684326171875</v>
      </c>
      <c r="G10191" s="24">
        <v>77.565093994140625</v>
      </c>
      <c r="H10191" s="24">
        <v>-38.060226440429688</v>
      </c>
    </row>
    <row r="10192" spans="1:8">
      <c r="A10192">
        <v>207</v>
      </c>
      <c r="B10192" t="s">
        <v>469</v>
      </c>
      <c r="C10192">
        <v>27</v>
      </c>
      <c r="D10192" s="24">
        <v>31485.0546875</v>
      </c>
      <c r="E10192" s="24">
        <v>6138.6201171875</v>
      </c>
      <c r="F10192" s="24">
        <v>3891.646484375</v>
      </c>
      <c r="G10192" s="24">
        <v>4300.3330078125</v>
      </c>
      <c r="H10192" s="24">
        <v>2831.845458984375</v>
      </c>
    </row>
    <row r="10193" spans="1:8">
      <c r="A10193">
        <v>208</v>
      </c>
      <c r="B10193" t="s">
        <v>470</v>
      </c>
      <c r="C10193">
        <v>27</v>
      </c>
      <c r="D10193" s="24">
        <v>16664.943359375</v>
      </c>
      <c r="E10193" s="24">
        <v>2325.614990234375</v>
      </c>
      <c r="F10193" s="24">
        <v>2100.442626953125</v>
      </c>
      <c r="G10193" s="24">
        <v>2214.76220703125</v>
      </c>
      <c r="H10193" s="24">
        <v>2220.32275390625</v>
      </c>
    </row>
    <row r="10194" spans="1:8">
      <c r="A10194">
        <v>209</v>
      </c>
      <c r="B10194" t="s">
        <v>471</v>
      </c>
      <c r="C10194">
        <v>27</v>
      </c>
      <c r="D10194" s="24">
        <v>10900.546875</v>
      </c>
      <c r="E10194" s="24">
        <v>1847.343017578125</v>
      </c>
      <c r="F10194" s="24">
        <v>764.8680419921875</v>
      </c>
      <c r="G10194" s="24">
        <v>1130.7998046875</v>
      </c>
      <c r="H10194" s="24">
        <v>77.481170654296875</v>
      </c>
    </row>
    <row r="10195" spans="1:8">
      <c r="A10195">
        <v>210</v>
      </c>
      <c r="B10195" t="s">
        <v>472</v>
      </c>
      <c r="C10195">
        <v>27</v>
      </c>
      <c r="D10195" s="24">
        <v>19797.681640625</v>
      </c>
      <c r="E10195" s="24">
        <v>2793.598876953125</v>
      </c>
      <c r="F10195" s="24">
        <v>1861.44287109375</v>
      </c>
      <c r="G10195" s="24">
        <v>2340.367919921875</v>
      </c>
      <c r="H10195" s="24">
        <v>1059.3133544921875</v>
      </c>
    </row>
    <row r="10196" spans="1:8">
      <c r="A10196">
        <v>211</v>
      </c>
      <c r="B10196" t="s">
        <v>473</v>
      </c>
      <c r="C10196">
        <v>27</v>
      </c>
      <c r="D10196" s="24">
        <v>11530.634765625</v>
      </c>
      <c r="E10196" s="24">
        <v>1791.8704833984375</v>
      </c>
      <c r="F10196" s="24">
        <v>1396.359619140625</v>
      </c>
      <c r="G10196" s="24">
        <v>1907.0948486328125</v>
      </c>
      <c r="H10196" s="24">
        <v>969.03851318359375</v>
      </c>
    </row>
    <row r="10197" spans="1:8">
      <c r="A10197">
        <v>212</v>
      </c>
      <c r="B10197" t="s">
        <v>474</v>
      </c>
      <c r="C10197">
        <v>27</v>
      </c>
      <c r="D10197" s="24">
        <v>6145.45068359375</v>
      </c>
      <c r="E10197" s="24">
        <v>696.025634765625</v>
      </c>
      <c r="F10197" s="24">
        <v>817.4503173828125</v>
      </c>
      <c r="G10197" s="24">
        <v>1068.4571533203125</v>
      </c>
      <c r="H10197" s="24">
        <v>801.56884765625</v>
      </c>
    </row>
    <row r="10198" spans="1:8">
      <c r="A10198">
        <v>213</v>
      </c>
      <c r="B10198" t="s">
        <v>475</v>
      </c>
      <c r="C10198">
        <v>27</v>
      </c>
      <c r="D10198" s="24">
        <v>6255.828125</v>
      </c>
      <c r="E10198" s="24">
        <v>1081.6085205078125</v>
      </c>
      <c r="F10198" s="24">
        <v>807.69537353515625</v>
      </c>
      <c r="G10198" s="24">
        <v>890.54730224609375</v>
      </c>
      <c r="H10198" s="24">
        <v>1023.7352905273438</v>
      </c>
    </row>
    <row r="10199" spans="1:8">
      <c r="A10199">
        <v>214</v>
      </c>
      <c r="B10199" t="s">
        <v>476</v>
      </c>
      <c r="C10199">
        <v>27</v>
      </c>
      <c r="D10199" s="24">
        <v>2398.680908203125</v>
      </c>
      <c r="E10199" s="24">
        <v>817.96197509765625</v>
      </c>
      <c r="F10199" s="24">
        <v>352.71548461914062</v>
      </c>
      <c r="G10199" s="24">
        <v>1113.0830078125</v>
      </c>
      <c r="H10199" s="24">
        <v>943.9903564453125</v>
      </c>
    </row>
    <row r="10200" spans="1:8">
      <c r="A10200">
        <v>215</v>
      </c>
      <c r="B10200" t="s">
        <v>477</v>
      </c>
      <c r="C10200">
        <v>27</v>
      </c>
      <c r="D10200" s="24">
        <v>3654.75439453125</v>
      </c>
      <c r="E10200" s="24">
        <v>515.4195556640625</v>
      </c>
      <c r="F10200" s="24">
        <v>-22.789787292480469</v>
      </c>
      <c r="G10200" s="24">
        <v>142.60585021972656</v>
      </c>
      <c r="H10200" s="24">
        <v>184.86734008789062</v>
      </c>
    </row>
    <row r="10201" spans="1:8">
      <c r="A10201">
        <v>216</v>
      </c>
      <c r="B10201" t="s">
        <v>478</v>
      </c>
      <c r="C10201">
        <v>27</v>
      </c>
      <c r="D10201" s="24">
        <v>2979.959716796875</v>
      </c>
      <c r="E10201" s="24">
        <v>1041.375244140625</v>
      </c>
      <c r="F10201" s="24">
        <v>699.66058349609375</v>
      </c>
      <c r="G10201" s="24">
        <v>1189.457763671875</v>
      </c>
      <c r="H10201" s="24">
        <v>724.31939697265625</v>
      </c>
    </row>
    <row r="10202" spans="1:8">
      <c r="A10202">
        <v>217</v>
      </c>
      <c r="B10202" t="s">
        <v>479</v>
      </c>
      <c r="C10202">
        <v>27</v>
      </c>
      <c r="D10202" s="24">
        <v>5988.63134765625</v>
      </c>
      <c r="E10202" s="24">
        <v>1024.205810546875</v>
      </c>
      <c r="F10202" s="24">
        <v>873.2071533203125</v>
      </c>
      <c r="G10202" s="24">
        <v>1233.1927490234375</v>
      </c>
      <c r="H10202" s="24">
        <v>829.7305908203125</v>
      </c>
    </row>
    <row r="10203" spans="1:8">
      <c r="A10203">
        <v>218</v>
      </c>
      <c r="B10203" t="s">
        <v>480</v>
      </c>
      <c r="C10203">
        <v>27</v>
      </c>
      <c r="D10203" s="24">
        <v>12219.494140625</v>
      </c>
      <c r="E10203" s="24">
        <v>2171.740234375</v>
      </c>
      <c r="F10203" s="24">
        <v>1257.593994140625</v>
      </c>
      <c r="G10203" s="24">
        <v>1633.9256591796875</v>
      </c>
      <c r="H10203" s="24">
        <v>507.46627807617188</v>
      </c>
    </row>
    <row r="10204" spans="1:8">
      <c r="A10204">
        <v>219</v>
      </c>
      <c r="B10204" t="s">
        <v>481</v>
      </c>
      <c r="C10204">
        <v>27</v>
      </c>
      <c r="D10204" s="24">
        <v>9876.50390625</v>
      </c>
      <c r="E10204" s="24">
        <v>1482.2061767578125</v>
      </c>
      <c r="F10204" s="24">
        <v>830.4644775390625</v>
      </c>
      <c r="G10204" s="24">
        <v>1244.14208984375</v>
      </c>
      <c r="H10204" s="24">
        <v>959.8187255859375</v>
      </c>
    </row>
    <row r="10205" spans="1:8">
      <c r="A10205">
        <v>220</v>
      </c>
      <c r="B10205" t="s">
        <v>482</v>
      </c>
      <c r="C10205">
        <v>27</v>
      </c>
      <c r="D10205" s="24">
        <v>13033.5625</v>
      </c>
      <c r="E10205" s="24">
        <v>1819.3199462890625</v>
      </c>
      <c r="F10205" s="24">
        <v>1143.03955078125</v>
      </c>
      <c r="G10205" s="24">
        <v>1404.357177734375</v>
      </c>
      <c r="H10205" s="24">
        <v>466.06903076171875</v>
      </c>
    </row>
    <row r="10206" spans="1:8">
      <c r="A10206">
        <v>221</v>
      </c>
      <c r="B10206" t="s">
        <v>483</v>
      </c>
      <c r="C10206">
        <v>27</v>
      </c>
      <c r="D10206" s="24">
        <v>5514.23681640625</v>
      </c>
      <c r="E10206" s="24">
        <v>1000.0055541992188</v>
      </c>
      <c r="F10206" s="24">
        <v>572.73150634765625</v>
      </c>
      <c r="G10206" s="24">
        <v>857.26055908203125</v>
      </c>
      <c r="H10206" s="24">
        <v>-2458.997314453125</v>
      </c>
    </row>
    <row r="10207" spans="1:8">
      <c r="A10207">
        <v>222</v>
      </c>
      <c r="B10207" t="s">
        <v>484</v>
      </c>
      <c r="C10207">
        <v>27</v>
      </c>
      <c r="D10207" s="24">
        <v>30322.330078125</v>
      </c>
      <c r="E10207" s="24">
        <v>4392.6748046875</v>
      </c>
      <c r="F10207" s="24">
        <v>2718.586669921875</v>
      </c>
      <c r="G10207" s="24">
        <v>3670.853759765625</v>
      </c>
      <c r="H10207" s="24">
        <v>830.125732421875</v>
      </c>
    </row>
    <row r="10208" spans="1:8">
      <c r="A10208">
        <v>223</v>
      </c>
      <c r="B10208" t="s">
        <v>485</v>
      </c>
      <c r="C10208">
        <v>27</v>
      </c>
      <c r="D10208" s="24">
        <v>12893.923828125</v>
      </c>
      <c r="E10208" s="24">
        <v>2127.01220703125</v>
      </c>
      <c r="F10208" s="24">
        <v>2152.53955078125</v>
      </c>
      <c r="G10208" s="24">
        <v>2778.701416015625</v>
      </c>
      <c r="H10208" s="24">
        <v>997.10595703125</v>
      </c>
    </row>
    <row r="10209" spans="1:8">
      <c r="A10209">
        <v>224</v>
      </c>
      <c r="B10209" t="s">
        <v>486</v>
      </c>
      <c r="C10209">
        <v>27</v>
      </c>
      <c r="D10209" s="24">
        <v>15805.1337890625</v>
      </c>
      <c r="E10209" s="24">
        <v>2220.4169921875</v>
      </c>
      <c r="F10209" s="24">
        <v>1588.032958984375</v>
      </c>
      <c r="G10209" s="24">
        <v>2000.959716796875</v>
      </c>
      <c r="H10209" s="24">
        <v>1159.160400390625</v>
      </c>
    </row>
    <row r="10210" spans="1:8">
      <c r="A10210">
        <v>225</v>
      </c>
      <c r="B10210" t="s">
        <v>487</v>
      </c>
      <c r="C10210">
        <v>27</v>
      </c>
      <c r="D10210" s="24">
        <v>22420.767578125</v>
      </c>
      <c r="E10210" s="24">
        <v>3197.365478515625</v>
      </c>
      <c r="F10210" s="24">
        <v>2157.507080078125</v>
      </c>
      <c r="G10210" s="24">
        <v>2037.4288330078125</v>
      </c>
      <c r="H10210" s="24">
        <v>1503.572998046875</v>
      </c>
    </row>
    <row r="10211" spans="1:8">
      <c r="A10211">
        <v>226</v>
      </c>
      <c r="B10211" t="s">
        <v>488</v>
      </c>
      <c r="C10211">
        <v>27</v>
      </c>
      <c r="D10211" s="24">
        <v>22649.55859375</v>
      </c>
      <c r="E10211" s="24">
        <v>3075.21044921875</v>
      </c>
      <c r="F10211" s="24">
        <v>2453.033203125</v>
      </c>
      <c r="G10211" s="24">
        <v>1689.93115234375</v>
      </c>
      <c r="H10211" s="24">
        <v>1455.44482421875</v>
      </c>
    </row>
    <row r="10212" spans="1:8">
      <c r="A10212">
        <v>227</v>
      </c>
      <c r="B10212" t="s">
        <v>489</v>
      </c>
      <c r="C10212">
        <v>27</v>
      </c>
      <c r="D10212" s="24">
        <v>11728.419921875</v>
      </c>
      <c r="E10212" s="24">
        <v>1350.650390625</v>
      </c>
      <c r="F10212" s="24">
        <v>1148.0699462890625</v>
      </c>
      <c r="G10212" s="24">
        <v>700.20751953125</v>
      </c>
      <c r="H10212" s="24">
        <v>282.57513427734375</v>
      </c>
    </row>
    <row r="10213" spans="1:8">
      <c r="A10213">
        <v>228</v>
      </c>
      <c r="B10213" t="s">
        <v>490</v>
      </c>
      <c r="C10213">
        <v>27</v>
      </c>
      <c r="D10213" s="24">
        <v>8238.203125</v>
      </c>
      <c r="E10213" s="24">
        <v>1184.722412109375</v>
      </c>
      <c r="F10213" s="24">
        <v>951.2904052734375</v>
      </c>
      <c r="G10213" s="24">
        <v>1260.0260009765625</v>
      </c>
      <c r="H10213" s="24">
        <v>-1192.5224609375</v>
      </c>
    </row>
    <row r="10214" spans="1:8">
      <c r="A10214">
        <v>229</v>
      </c>
      <c r="B10214" t="s">
        <v>491</v>
      </c>
      <c r="C10214">
        <v>27</v>
      </c>
      <c r="D10214" s="24">
        <v>14498.998046875</v>
      </c>
      <c r="E10214" s="24">
        <v>1826.1060791015625</v>
      </c>
      <c r="F10214" s="24">
        <v>1032.4422607421875</v>
      </c>
      <c r="G10214" s="24">
        <v>1645.6124267578125</v>
      </c>
      <c r="H10214" s="24">
        <v>888.2161865234375</v>
      </c>
    </row>
    <row r="10215" spans="1:8">
      <c r="A10215">
        <v>230</v>
      </c>
      <c r="B10215" t="s">
        <v>492</v>
      </c>
      <c r="C10215">
        <v>27</v>
      </c>
      <c r="D10215" s="24">
        <v>9396.51171875</v>
      </c>
      <c r="E10215" s="24">
        <v>1252.1943359375</v>
      </c>
      <c r="F10215" s="24">
        <v>877.720703125</v>
      </c>
      <c r="G10215" s="24">
        <v>1412.166748046875</v>
      </c>
      <c r="H10215" s="24">
        <v>894.85308837890625</v>
      </c>
    </row>
    <row r="10216" spans="1:8">
      <c r="A10216">
        <v>231</v>
      </c>
      <c r="B10216" t="s">
        <v>493</v>
      </c>
      <c r="C10216">
        <v>27</v>
      </c>
      <c r="D10216" s="24">
        <v>16238.134765625</v>
      </c>
      <c r="E10216" s="24">
        <v>3867.69677734375</v>
      </c>
      <c r="F10216" s="24">
        <v>949.17510986328125</v>
      </c>
      <c r="G10216" s="24">
        <v>1315.7860107421875</v>
      </c>
      <c r="H10216" s="24">
        <v>358.0992431640625</v>
      </c>
    </row>
    <row r="10217" spans="1:8">
      <c r="A10217">
        <v>232</v>
      </c>
      <c r="B10217" t="s">
        <v>494</v>
      </c>
      <c r="C10217">
        <v>27</v>
      </c>
      <c r="D10217" s="24">
        <v>12003.39453125</v>
      </c>
      <c r="E10217" s="24">
        <v>2405.017333984375</v>
      </c>
      <c r="F10217" s="24">
        <v>1727.9630126953125</v>
      </c>
      <c r="G10217" s="24">
        <v>2120.476806640625</v>
      </c>
      <c r="H10217" s="24">
        <v>629.406005859375</v>
      </c>
    </row>
    <row r="10218" spans="1:8">
      <c r="A10218">
        <v>233</v>
      </c>
      <c r="B10218" t="s">
        <v>495</v>
      </c>
      <c r="C10218">
        <v>27</v>
      </c>
      <c r="D10218" s="24">
        <v>2781.831787109375</v>
      </c>
      <c r="E10218" s="24">
        <v>443.59201049804688</v>
      </c>
      <c r="F10218" s="24">
        <v>167.35159301757812</v>
      </c>
      <c r="G10218" s="24">
        <v>821.53631591796875</v>
      </c>
      <c r="H10218" s="24">
        <v>449.81759643554688</v>
      </c>
    </row>
    <row r="10219" spans="1:8">
      <c r="A10219">
        <v>234</v>
      </c>
      <c r="B10219" t="s">
        <v>496</v>
      </c>
      <c r="C10219">
        <v>27</v>
      </c>
      <c r="D10219" s="24">
        <v>8190.2958984375</v>
      </c>
      <c r="E10219" s="24">
        <v>1142.52392578125</v>
      </c>
      <c r="F10219" s="24">
        <v>548.51800537109375</v>
      </c>
      <c r="G10219" s="24">
        <v>1670.768798828125</v>
      </c>
      <c r="H10219" s="24">
        <v>1357.8736572265625</v>
      </c>
    </row>
    <row r="10220" spans="1:8">
      <c r="A10220">
        <v>235</v>
      </c>
      <c r="B10220" t="s">
        <v>497</v>
      </c>
      <c r="C10220">
        <v>27</v>
      </c>
      <c r="D10220" s="24">
        <v>13478.1171875</v>
      </c>
      <c r="E10220" s="24">
        <v>2126.559814453125</v>
      </c>
      <c r="F10220" s="24">
        <v>1901.787353515625</v>
      </c>
      <c r="G10220" s="24">
        <v>1824.961669921875</v>
      </c>
      <c r="H10220" s="24">
        <v>1209.401611328125</v>
      </c>
    </row>
    <row r="10221" spans="1:8">
      <c r="A10221">
        <v>236</v>
      </c>
      <c r="B10221" t="s">
        <v>498</v>
      </c>
      <c r="C10221">
        <v>27</v>
      </c>
      <c r="D10221" s="24">
        <v>10641.1611328125</v>
      </c>
      <c r="E10221" s="24">
        <v>1293.955810546875</v>
      </c>
      <c r="F10221" s="24">
        <v>854.76641845703125</v>
      </c>
      <c r="G10221" s="24">
        <v>951.5660400390625</v>
      </c>
      <c r="H10221" s="24">
        <v>407.26382446289062</v>
      </c>
    </row>
    <row r="10222" spans="1:8">
      <c r="A10222">
        <v>237</v>
      </c>
      <c r="B10222" t="s">
        <v>499</v>
      </c>
      <c r="C10222">
        <v>27</v>
      </c>
      <c r="D10222" s="24">
        <v>2574.960205078125</v>
      </c>
      <c r="E10222" s="24">
        <v>324.29092407226562</v>
      </c>
      <c r="F10222" s="24">
        <v>-53.228260040283203</v>
      </c>
      <c r="G10222" s="24">
        <v>681.7012939453125</v>
      </c>
      <c r="H10222" s="24">
        <v>-24.641500473022461</v>
      </c>
    </row>
    <row r="10223" spans="1:8">
      <c r="A10223">
        <v>238</v>
      </c>
      <c r="B10223" t="s">
        <v>500</v>
      </c>
      <c r="C10223">
        <v>27</v>
      </c>
      <c r="D10223" s="24">
        <v>4428.830078125</v>
      </c>
      <c r="E10223" s="24">
        <v>873.89654541015625</v>
      </c>
      <c r="F10223" s="24">
        <v>346.939697265625</v>
      </c>
      <c r="G10223" s="24">
        <v>988.9193115234375</v>
      </c>
      <c r="H10223" s="24">
        <v>248.51316833496094</v>
      </c>
    </row>
    <row r="10224" spans="1:8">
      <c r="A10224">
        <v>239</v>
      </c>
      <c r="B10224" t="s">
        <v>501</v>
      </c>
      <c r="C10224">
        <v>27</v>
      </c>
      <c r="D10224" s="24">
        <v>2836.073974609375</v>
      </c>
      <c r="E10224" s="24">
        <v>435.79812622070312</v>
      </c>
      <c r="F10224" s="24">
        <v>49.833915710449219</v>
      </c>
      <c r="G10224" s="24">
        <v>902.8287353515625</v>
      </c>
      <c r="H10224" s="24">
        <v>309.17437744140625</v>
      </c>
    </row>
    <row r="10225" spans="1:8">
      <c r="A10225">
        <v>240</v>
      </c>
      <c r="B10225" t="s">
        <v>502</v>
      </c>
      <c r="C10225">
        <v>27</v>
      </c>
      <c r="D10225" s="24">
        <v>570.25665283203125</v>
      </c>
      <c r="E10225" s="24">
        <v>616.41424560546875</v>
      </c>
      <c r="F10225" s="24">
        <v>5.4886183738708496</v>
      </c>
      <c r="G10225" s="24">
        <v>793.040283203125</v>
      </c>
      <c r="H10225" s="24">
        <v>1464.0704345703125</v>
      </c>
    </row>
    <row r="10226" spans="1:8">
      <c r="A10226">
        <v>241</v>
      </c>
      <c r="B10226" t="s">
        <v>503</v>
      </c>
      <c r="C10226">
        <v>27</v>
      </c>
      <c r="D10226" s="24">
        <v>14833.7587890625</v>
      </c>
      <c r="E10226" s="24">
        <v>2420.455810546875</v>
      </c>
      <c r="F10226" s="24">
        <v>1176.8697509765625</v>
      </c>
      <c r="G10226" s="24">
        <v>1801.026123046875</v>
      </c>
      <c r="H10226" s="24">
        <v>1388.3858642578125</v>
      </c>
    </row>
    <row r="10227" spans="1:8">
      <c r="A10227">
        <v>242</v>
      </c>
      <c r="B10227" t="s">
        <v>504</v>
      </c>
      <c r="C10227">
        <v>27</v>
      </c>
      <c r="D10227" s="24">
        <v>17650.228515625</v>
      </c>
      <c r="E10227" s="24">
        <v>2407.771728515625</v>
      </c>
      <c r="F10227" s="24">
        <v>1096.7908935546875</v>
      </c>
      <c r="G10227" s="24">
        <v>1782.216064453125</v>
      </c>
      <c r="H10227" s="24">
        <v>773.49346923828125</v>
      </c>
    </row>
    <row r="10228" spans="1:8">
      <c r="A10228">
        <v>243</v>
      </c>
      <c r="B10228" t="s">
        <v>505</v>
      </c>
      <c r="C10228">
        <v>27</v>
      </c>
      <c r="D10228" s="24">
        <v>10424.744140625</v>
      </c>
      <c r="E10228" s="24">
        <v>1690.6904296875</v>
      </c>
      <c r="F10228" s="24">
        <v>820.85931396484375</v>
      </c>
      <c r="G10228" s="24">
        <v>1394.8494873046875</v>
      </c>
      <c r="H10228" s="24">
        <v>990.62359619140625</v>
      </c>
    </row>
    <row r="10229" spans="1:8">
      <c r="A10229">
        <v>244</v>
      </c>
      <c r="B10229" t="s">
        <v>506</v>
      </c>
      <c r="C10229">
        <v>27</v>
      </c>
      <c r="D10229" s="24">
        <v>20881.880859375</v>
      </c>
      <c r="E10229" s="24">
        <v>3558.158447265625</v>
      </c>
      <c r="F10229" s="24">
        <v>1650.3642578125</v>
      </c>
      <c r="G10229" s="24">
        <v>2338.30322265625</v>
      </c>
      <c r="H10229" s="24">
        <v>827.5169677734375</v>
      </c>
    </row>
    <row r="10230" spans="1:8">
      <c r="A10230">
        <v>245</v>
      </c>
      <c r="B10230" t="s">
        <v>507</v>
      </c>
      <c r="C10230">
        <v>27</v>
      </c>
      <c r="D10230" s="24">
        <v>7708.7470703125</v>
      </c>
      <c r="E10230" s="24">
        <v>950.20458984375</v>
      </c>
      <c r="F10230" s="24">
        <v>432.68777465820312</v>
      </c>
      <c r="G10230" s="24">
        <v>813.3017578125</v>
      </c>
      <c r="H10230" s="24">
        <v>950.37799072265625</v>
      </c>
    </row>
    <row r="10231" spans="1:8">
      <c r="A10231">
        <v>246</v>
      </c>
      <c r="B10231" t="s">
        <v>508</v>
      </c>
      <c r="C10231">
        <v>27</v>
      </c>
      <c r="D10231" s="24">
        <v>10090.611328125</v>
      </c>
      <c r="E10231" s="24">
        <v>1353.9456787109375</v>
      </c>
      <c r="F10231" s="24">
        <v>-929.19854736328125</v>
      </c>
      <c r="G10231" s="24">
        <v>-2900.000732421875</v>
      </c>
      <c r="H10231" s="24">
        <v>-946.5394287109375</v>
      </c>
    </row>
    <row r="10232" spans="1:8">
      <c r="A10232">
        <v>247</v>
      </c>
      <c r="B10232" t="s">
        <v>509</v>
      </c>
      <c r="C10232">
        <v>27</v>
      </c>
      <c r="D10232" s="24">
        <v>9609.1953125</v>
      </c>
      <c r="E10232" s="24">
        <v>899.59222412109375</v>
      </c>
      <c r="F10232" s="24">
        <v>230.19166564941406</v>
      </c>
      <c r="G10232" s="24">
        <v>512.78955078125</v>
      </c>
      <c r="H10232" s="24">
        <v>573.23822021484375</v>
      </c>
    </row>
    <row r="10233" spans="1:8">
      <c r="A10233">
        <v>248</v>
      </c>
      <c r="B10233" t="s">
        <v>510</v>
      </c>
      <c r="C10233">
        <v>27</v>
      </c>
      <c r="D10233" s="24">
        <v>19771.0703125</v>
      </c>
      <c r="E10233" s="24">
        <v>2582.60791015625</v>
      </c>
      <c r="F10233" s="24">
        <v>1925.57470703125</v>
      </c>
      <c r="G10233" s="24">
        <v>2001.605712890625</v>
      </c>
      <c r="H10233" s="24">
        <v>1227.6539306640625</v>
      </c>
    </row>
    <row r="10234" spans="1:8">
      <c r="A10234">
        <v>249</v>
      </c>
      <c r="B10234" t="s">
        <v>511</v>
      </c>
      <c r="C10234">
        <v>27</v>
      </c>
      <c r="D10234" s="24">
        <v>6381.724609375</v>
      </c>
      <c r="E10234" s="24">
        <v>598.60113525390625</v>
      </c>
      <c r="F10234" s="24">
        <v>286.08364868164062</v>
      </c>
      <c r="G10234" s="24">
        <v>981.3297119140625</v>
      </c>
      <c r="H10234" s="24">
        <v>337.10714721679688</v>
      </c>
    </row>
    <row r="10235" spans="1:8">
      <c r="A10235">
        <v>250</v>
      </c>
      <c r="B10235" t="s">
        <v>512</v>
      </c>
      <c r="C10235">
        <v>27</v>
      </c>
      <c r="D10235" s="24">
        <v>37013.10546875</v>
      </c>
      <c r="E10235" s="24">
        <v>4820.181640625</v>
      </c>
      <c r="F10235" s="24">
        <v>4098.47265625</v>
      </c>
      <c r="G10235" s="24">
        <v>4208.333984375</v>
      </c>
      <c r="H10235" s="24">
        <v>1572.94140625</v>
      </c>
    </row>
    <row r="10236" spans="1:8">
      <c r="A10236">
        <v>251</v>
      </c>
      <c r="B10236" t="s">
        <v>513</v>
      </c>
      <c r="C10236">
        <v>27</v>
      </c>
      <c r="D10236" s="24">
        <v>5243.169921875</v>
      </c>
      <c r="E10236" s="24">
        <v>721.00933837890625</v>
      </c>
      <c r="F10236" s="24">
        <v>724.75347900390625</v>
      </c>
      <c r="G10236" s="24">
        <v>660.13385009765625</v>
      </c>
      <c r="H10236" s="24">
        <v>738.39154052734375</v>
      </c>
    </row>
    <row r="10237" spans="1:8">
      <c r="A10237">
        <v>252</v>
      </c>
      <c r="B10237" t="s">
        <v>514</v>
      </c>
      <c r="C10237">
        <v>27</v>
      </c>
      <c r="D10237" s="24">
        <v>6761.5771484375</v>
      </c>
      <c r="E10237" s="24">
        <v>1390.1146240234375</v>
      </c>
      <c r="F10237" s="24">
        <v>871.12310791015625</v>
      </c>
      <c r="G10237" s="24">
        <v>1085.6878662109375</v>
      </c>
      <c r="H10237" s="24">
        <v>836.96722412109375</v>
      </c>
    </row>
    <row r="10238" spans="1:8">
      <c r="A10238">
        <v>253</v>
      </c>
      <c r="B10238" t="s">
        <v>515</v>
      </c>
      <c r="C10238">
        <v>27</v>
      </c>
      <c r="D10238" s="24">
        <v>15126.486328125</v>
      </c>
      <c r="E10238" s="24">
        <v>2802.94677734375</v>
      </c>
      <c r="F10238" s="24">
        <v>2391.63916015625</v>
      </c>
      <c r="G10238" s="24">
        <v>3594.828369140625</v>
      </c>
      <c r="H10238" s="24">
        <v>2141.583740234375</v>
      </c>
    </row>
    <row r="10239" spans="1:8">
      <c r="A10239">
        <v>254</v>
      </c>
      <c r="B10239" t="s">
        <v>516</v>
      </c>
      <c r="C10239">
        <v>27</v>
      </c>
      <c r="D10239" s="24">
        <v>5062.0576171875</v>
      </c>
      <c r="E10239" s="24">
        <v>621.355712890625</v>
      </c>
      <c r="F10239" s="24">
        <v>333.862060546875</v>
      </c>
      <c r="G10239" s="24">
        <v>200.36721801757812</v>
      </c>
      <c r="H10239" s="24">
        <v>607.7137451171875</v>
      </c>
    </row>
    <row r="10240" spans="1:8">
      <c r="A10240">
        <v>255</v>
      </c>
      <c r="B10240" t="s">
        <v>517</v>
      </c>
      <c r="C10240">
        <v>27</v>
      </c>
      <c r="D10240" s="24">
        <v>8789.8876953125</v>
      </c>
      <c r="E10240" s="24">
        <v>2445.95849609375</v>
      </c>
      <c r="F10240" s="24">
        <v>90.571693420410156</v>
      </c>
      <c r="G10240" s="24">
        <v>-75.155418395996094</v>
      </c>
      <c r="H10240" s="24">
        <v>-958.454833984375</v>
      </c>
    </row>
    <row r="10241" spans="1:8">
      <c r="A10241">
        <v>256</v>
      </c>
      <c r="B10241" t="s">
        <v>518</v>
      </c>
      <c r="C10241">
        <v>27</v>
      </c>
      <c r="D10241" s="24">
        <v>13936.9599609375</v>
      </c>
      <c r="E10241" s="24">
        <v>2040.8228759765625</v>
      </c>
      <c r="F10241" s="24">
        <v>1481.0123291015625</v>
      </c>
      <c r="G10241" s="24">
        <v>1124.421875</v>
      </c>
      <c r="H10241" s="24">
        <v>1696.6143798828125</v>
      </c>
    </row>
    <row r="10242" spans="1:8">
      <c r="A10242">
        <v>257</v>
      </c>
      <c r="B10242" t="s">
        <v>519</v>
      </c>
      <c r="C10242">
        <v>27</v>
      </c>
      <c r="D10242" s="24">
        <v>2739.55712890625</v>
      </c>
      <c r="E10242" s="24">
        <v>519.47393798828125</v>
      </c>
      <c r="F10242" s="24">
        <v>972.3426513671875</v>
      </c>
      <c r="G10242" s="24">
        <v>156.66371154785156</v>
      </c>
      <c r="H10242" s="24">
        <v>882.54864501953125</v>
      </c>
    </row>
    <row r="10243" spans="1:8">
      <c r="A10243">
        <v>258</v>
      </c>
      <c r="B10243" t="s">
        <v>520</v>
      </c>
      <c r="C10243">
        <v>27</v>
      </c>
      <c r="D10243" s="24">
        <v>8174.7529296875</v>
      </c>
      <c r="E10243" s="24">
        <v>1915.5009765625</v>
      </c>
      <c r="F10243" s="24">
        <v>99.061859130859375</v>
      </c>
      <c r="G10243" s="24">
        <v>1438.4207763671875</v>
      </c>
      <c r="H10243" s="24">
        <v>1595.271240234375</v>
      </c>
    </row>
    <row r="10244" spans="1:8">
      <c r="A10244">
        <v>259</v>
      </c>
      <c r="B10244" t="s">
        <v>521</v>
      </c>
      <c r="C10244">
        <v>27</v>
      </c>
      <c r="D10244" s="24">
        <v>3251.265380859375</v>
      </c>
      <c r="E10244" s="24">
        <v>250.97613525390625</v>
      </c>
      <c r="F10244" s="24">
        <v>522.67498779296875</v>
      </c>
      <c r="G10244" s="24">
        <v>288.700927734375</v>
      </c>
      <c r="H10244" s="24">
        <v>451.8905029296875</v>
      </c>
    </row>
    <row r="10245" spans="1:8">
      <c r="A10245">
        <v>260</v>
      </c>
      <c r="B10245" t="s">
        <v>522</v>
      </c>
      <c r="C10245">
        <v>27</v>
      </c>
      <c r="D10245" s="24">
        <v>5272.03076171875</v>
      </c>
      <c r="E10245" s="24">
        <v>1179.29541015625</v>
      </c>
      <c r="F10245" s="24">
        <v>673.65472412109375</v>
      </c>
      <c r="G10245" s="24">
        <v>1184.9056396484375</v>
      </c>
      <c r="H10245" s="24">
        <v>724.4571533203125</v>
      </c>
    </row>
    <row r="10246" spans="1:8">
      <c r="A10246">
        <v>261</v>
      </c>
      <c r="B10246" t="s">
        <v>523</v>
      </c>
      <c r="C10246">
        <v>27</v>
      </c>
      <c r="D10246" s="24">
        <v>-994.7603759765625</v>
      </c>
      <c r="E10246" s="24">
        <v>-134.42744445800781</v>
      </c>
      <c r="F10246" s="24">
        <v>302.37026977539062</v>
      </c>
      <c r="G10246" s="24">
        <v>168.69364929199219</v>
      </c>
      <c r="H10246" s="24">
        <v>332.91021728515625</v>
      </c>
    </row>
    <row r="10247" spans="1:8">
      <c r="A10247">
        <v>262</v>
      </c>
      <c r="B10247" t="s">
        <v>524</v>
      </c>
      <c r="C10247">
        <v>27</v>
      </c>
      <c r="D10247" s="24">
        <v>2731.85791015625</v>
      </c>
      <c r="E10247" s="24">
        <v>217.309814453125</v>
      </c>
      <c r="F10247" s="24">
        <v>489.92984008789062</v>
      </c>
      <c r="G10247" s="24">
        <v>644.047607421875</v>
      </c>
      <c r="H10247" s="24">
        <v>264.24282836914062</v>
      </c>
    </row>
    <row r="10248" spans="1:8">
      <c r="A10248">
        <v>263</v>
      </c>
      <c r="B10248" t="s">
        <v>525</v>
      </c>
      <c r="C10248">
        <v>27</v>
      </c>
      <c r="D10248" s="24">
        <v>2115.5546875</v>
      </c>
      <c r="E10248" s="24">
        <v>-39.125110626220703</v>
      </c>
      <c r="F10248" s="24">
        <v>425.62515258789062</v>
      </c>
      <c r="G10248" s="24">
        <v>365.324951171875</v>
      </c>
      <c r="H10248" s="24">
        <v>283.8885498046875</v>
      </c>
    </row>
    <row r="10249" spans="1:8">
      <c r="A10249">
        <v>264</v>
      </c>
      <c r="B10249" t="s">
        <v>526</v>
      </c>
      <c r="C10249">
        <v>27</v>
      </c>
      <c r="D10249" s="24">
        <v>4453.73193359375</v>
      </c>
      <c r="E10249" s="24">
        <v>515.240478515625</v>
      </c>
      <c r="F10249" s="24">
        <v>993.78955078125</v>
      </c>
      <c r="G10249" s="24">
        <v>904.70843505859375</v>
      </c>
      <c r="H10249" s="24">
        <v>149.27006530761719</v>
      </c>
    </row>
    <row r="10250" spans="1:8">
      <c r="A10250">
        <v>265</v>
      </c>
      <c r="B10250" t="s">
        <v>527</v>
      </c>
      <c r="C10250">
        <v>27</v>
      </c>
      <c r="D10250" s="24">
        <v>21866.62890625</v>
      </c>
      <c r="E10250" s="24">
        <v>3189.388916015625</v>
      </c>
      <c r="F10250" s="24">
        <v>1626.513671875</v>
      </c>
      <c r="G10250" s="24">
        <v>2186.8681640625</v>
      </c>
      <c r="H10250" s="24">
        <v>1052.8548583984375</v>
      </c>
    </row>
    <row r="10251" spans="1:8">
      <c r="A10251">
        <v>266</v>
      </c>
      <c r="B10251" t="s">
        <v>528</v>
      </c>
      <c r="C10251">
        <v>27</v>
      </c>
      <c r="D10251" s="24">
        <v>21864.38671875</v>
      </c>
      <c r="E10251" s="24">
        <v>3348.7685546875</v>
      </c>
      <c r="F10251" s="24">
        <v>1942.2667236328125</v>
      </c>
      <c r="G10251" s="24">
        <v>2474.622802734375</v>
      </c>
      <c r="H10251" s="24">
        <v>1166.97998046875</v>
      </c>
    </row>
    <row r="10252" spans="1:8">
      <c r="A10252">
        <v>267</v>
      </c>
      <c r="B10252" t="s">
        <v>529</v>
      </c>
      <c r="C10252">
        <v>27</v>
      </c>
      <c r="D10252" s="24">
        <v>7622.9599609375</v>
      </c>
      <c r="E10252" s="24">
        <v>1305.3980712890625</v>
      </c>
      <c r="F10252" s="24">
        <v>683.20037841796875</v>
      </c>
      <c r="G10252" s="24">
        <v>1264.3741455078125</v>
      </c>
      <c r="H10252" s="24">
        <v>850.8824462890625</v>
      </c>
    </row>
    <row r="10253" spans="1:8">
      <c r="A10253">
        <v>268</v>
      </c>
      <c r="B10253" t="s">
        <v>530</v>
      </c>
      <c r="C10253">
        <v>27</v>
      </c>
      <c r="D10253" s="24">
        <v>14202.611328125</v>
      </c>
      <c r="E10253" s="24">
        <v>2165.9287109375</v>
      </c>
      <c r="F10253" s="24">
        <v>1631.3040771484375</v>
      </c>
      <c r="G10253" s="24">
        <v>1510.02392578125</v>
      </c>
      <c r="H10253" s="24">
        <v>977.69049072265625</v>
      </c>
    </row>
    <row r="10254" spans="1:8">
      <c r="A10254">
        <v>269</v>
      </c>
      <c r="B10254" t="s">
        <v>531</v>
      </c>
      <c r="C10254">
        <v>27</v>
      </c>
      <c r="D10254" s="24">
        <v>3141.219970703125</v>
      </c>
      <c r="E10254" s="24">
        <v>902.20501708984375</v>
      </c>
      <c r="F10254" s="24">
        <v>348.63818359375</v>
      </c>
      <c r="G10254" s="24">
        <v>839.71142578125</v>
      </c>
      <c r="H10254" s="24">
        <v>793.64447021484375</v>
      </c>
    </row>
    <row r="10255" spans="1:8">
      <c r="A10255">
        <v>270</v>
      </c>
      <c r="B10255" t="s">
        <v>532</v>
      </c>
      <c r="C10255">
        <v>27</v>
      </c>
      <c r="D10255" s="24">
        <v>19896.927734375</v>
      </c>
      <c r="E10255" s="24">
        <v>3560.917236328125</v>
      </c>
      <c r="F10255" s="24">
        <v>1449.1634521484375</v>
      </c>
      <c r="G10255" s="24">
        <v>2932.02880859375</v>
      </c>
      <c r="H10255" s="24">
        <v>1159.6072998046875</v>
      </c>
    </row>
    <row r="10256" spans="1:8">
      <c r="A10256">
        <v>271</v>
      </c>
      <c r="B10256" t="s">
        <v>533</v>
      </c>
      <c r="C10256">
        <v>27</v>
      </c>
      <c r="D10256" s="24">
        <v>15092.150390625</v>
      </c>
      <c r="E10256" s="24">
        <v>2649.631103515625</v>
      </c>
      <c r="F10256" s="24">
        <v>820.266357421875</v>
      </c>
      <c r="G10256" s="24">
        <v>1198.7100830078125</v>
      </c>
      <c r="H10256" s="24">
        <v>364.89141845703125</v>
      </c>
    </row>
    <row r="10257" spans="1:8">
      <c r="A10257">
        <v>272</v>
      </c>
      <c r="B10257" t="s">
        <v>534</v>
      </c>
      <c r="C10257">
        <v>27</v>
      </c>
      <c r="D10257" s="24">
        <v>12529.6337890625</v>
      </c>
      <c r="E10257" s="24">
        <v>1926.23291015625</v>
      </c>
      <c r="F10257" s="24">
        <v>1013.4755249023438</v>
      </c>
      <c r="G10257" s="24">
        <v>1949.0067138671875</v>
      </c>
      <c r="H10257" s="24">
        <v>792.0296630859375</v>
      </c>
    </row>
    <row r="10258" spans="1:8">
      <c r="A10258">
        <v>273</v>
      </c>
      <c r="B10258" t="s">
        <v>535</v>
      </c>
      <c r="C10258">
        <v>27</v>
      </c>
      <c r="D10258" s="24">
        <v>14830.8525390625</v>
      </c>
      <c r="E10258" s="24">
        <v>3361.099853515625</v>
      </c>
      <c r="F10258" s="24">
        <v>2038.5086669921875</v>
      </c>
      <c r="G10258" s="24">
        <v>1620.8968505859375</v>
      </c>
      <c r="H10258" s="24">
        <v>13.585823059082031</v>
      </c>
    </row>
    <row r="10259" spans="1:8">
      <c r="A10259">
        <v>274</v>
      </c>
      <c r="B10259" t="s">
        <v>536</v>
      </c>
      <c r="C10259">
        <v>27</v>
      </c>
      <c r="D10259" s="24">
        <v>7195.564453125</v>
      </c>
      <c r="E10259" s="24">
        <v>1107.2919921875</v>
      </c>
      <c r="F10259" s="24">
        <v>879.726806640625</v>
      </c>
      <c r="G10259" s="24">
        <v>722.99853515625</v>
      </c>
      <c r="H10259" s="24">
        <v>621.08953857421875</v>
      </c>
    </row>
    <row r="10260" spans="1:8">
      <c r="A10260">
        <v>275</v>
      </c>
      <c r="B10260" t="s">
        <v>537</v>
      </c>
      <c r="C10260">
        <v>27</v>
      </c>
      <c r="D10260" s="24">
        <v>3763.569091796875</v>
      </c>
      <c r="E10260" s="24">
        <v>884.29132080078125</v>
      </c>
      <c r="F10260" s="24">
        <v>750.79486083984375</v>
      </c>
      <c r="G10260" s="24">
        <v>459.180908203125</v>
      </c>
      <c r="H10260" s="24">
        <v>-57.215568542480469</v>
      </c>
    </row>
    <row r="10261" spans="1:8">
      <c r="A10261">
        <v>276</v>
      </c>
      <c r="B10261" t="s">
        <v>538</v>
      </c>
      <c r="C10261">
        <v>27</v>
      </c>
      <c r="D10261" s="24">
        <v>8892.7626953125</v>
      </c>
      <c r="E10261" s="24">
        <v>1568.7586669921875</v>
      </c>
      <c r="F10261" s="24">
        <v>933.115966796875</v>
      </c>
      <c r="G10261" s="24">
        <v>1200.1336669921875</v>
      </c>
      <c r="H10261" s="24">
        <v>1105.297607421875</v>
      </c>
    </row>
    <row r="10262" spans="1:8">
      <c r="A10262">
        <v>277</v>
      </c>
      <c r="B10262" t="s">
        <v>539</v>
      </c>
      <c r="C10262">
        <v>27</v>
      </c>
      <c r="D10262" s="24">
        <v>4600.1962890625</v>
      </c>
      <c r="E10262" s="24">
        <v>675.62493896484375</v>
      </c>
      <c r="F10262" s="24">
        <v>400.2840576171875</v>
      </c>
      <c r="G10262" s="24">
        <v>714.77978515625</v>
      </c>
      <c r="H10262" s="24">
        <v>-357.44326782226562</v>
      </c>
    </row>
    <row r="10263" spans="1:8">
      <c r="A10263">
        <v>278</v>
      </c>
      <c r="B10263" t="s">
        <v>540</v>
      </c>
      <c r="C10263">
        <v>27</v>
      </c>
      <c r="D10263" s="24">
        <v>8540.6767578125</v>
      </c>
      <c r="E10263" s="24">
        <v>1445.26708984375</v>
      </c>
      <c r="F10263" s="24">
        <v>1376.9420166015625</v>
      </c>
      <c r="G10263" s="24">
        <v>1563.414794921875</v>
      </c>
      <c r="H10263" s="24">
        <v>1253.12548828125</v>
      </c>
    </row>
    <row r="10264" spans="1:8">
      <c r="A10264">
        <v>279</v>
      </c>
      <c r="B10264" t="s">
        <v>541</v>
      </c>
      <c r="C10264">
        <v>27</v>
      </c>
      <c r="D10264" s="24">
        <v>9756.8896484375</v>
      </c>
      <c r="E10264" s="24">
        <v>2550.504638671875</v>
      </c>
      <c r="F10264" s="24">
        <v>1027.1102294921875</v>
      </c>
      <c r="G10264" s="24">
        <v>1502.1314697265625</v>
      </c>
      <c r="H10264" s="24">
        <v>1354.966796875</v>
      </c>
    </row>
    <row r="10265" spans="1:8">
      <c r="A10265">
        <v>280</v>
      </c>
      <c r="B10265" t="s">
        <v>542</v>
      </c>
      <c r="C10265">
        <v>27</v>
      </c>
      <c r="D10265" s="24">
        <v>16769.625</v>
      </c>
      <c r="E10265" s="24">
        <v>3632.731689453125</v>
      </c>
      <c r="F10265" s="24">
        <v>2147.6064453125</v>
      </c>
      <c r="G10265" s="24">
        <v>3062.643310546875</v>
      </c>
      <c r="H10265" s="24">
        <v>1624.6201171875</v>
      </c>
    </row>
    <row r="10266" spans="1:8">
      <c r="A10266">
        <v>281</v>
      </c>
      <c r="B10266" t="s">
        <v>543</v>
      </c>
      <c r="C10266">
        <v>27</v>
      </c>
      <c r="D10266" s="24">
        <v>5578.7646484375</v>
      </c>
      <c r="E10266" s="24">
        <v>1346.1400146484375</v>
      </c>
      <c r="F10266" s="24">
        <v>1094.60400390625</v>
      </c>
      <c r="G10266" s="24">
        <v>1442.1070556640625</v>
      </c>
      <c r="H10266" s="24">
        <v>-363.27490234375</v>
      </c>
    </row>
    <row r="10267" spans="1:8">
      <c r="A10267">
        <v>282</v>
      </c>
      <c r="B10267" t="s">
        <v>544</v>
      </c>
      <c r="C10267">
        <v>27</v>
      </c>
      <c r="D10267" s="24">
        <v>15800.953125</v>
      </c>
      <c r="E10267" s="24">
        <v>3181.699462890625</v>
      </c>
      <c r="F10267" s="24">
        <v>2053.438232421875</v>
      </c>
      <c r="G10267" s="24">
        <v>2977.985107421875</v>
      </c>
      <c r="H10267" s="24">
        <v>3481.454833984375</v>
      </c>
    </row>
    <row r="10268" spans="1:8">
      <c r="A10268">
        <v>283</v>
      </c>
      <c r="B10268" t="s">
        <v>545</v>
      </c>
      <c r="C10268">
        <v>27</v>
      </c>
      <c r="D10268" s="24">
        <v>1988.0146484375</v>
      </c>
      <c r="E10268" s="24">
        <v>456.9371337890625</v>
      </c>
      <c r="F10268" s="24">
        <v>212.2591552734375</v>
      </c>
      <c r="G10268" s="24">
        <v>638.68304443359375</v>
      </c>
      <c r="H10268" s="24">
        <v>306.583251953125</v>
      </c>
    </row>
    <row r="10269" spans="1:8">
      <c r="A10269">
        <v>284</v>
      </c>
      <c r="B10269" t="s">
        <v>546</v>
      </c>
      <c r="C10269">
        <v>27</v>
      </c>
      <c r="D10269" s="24">
        <v>6631.76708984375</v>
      </c>
      <c r="E10269" s="24">
        <v>1906.884521484375</v>
      </c>
      <c r="F10269" s="24">
        <v>1022.2083129882812</v>
      </c>
      <c r="G10269" s="24">
        <v>900.10687255859375</v>
      </c>
      <c r="H10269" s="24">
        <v>995.555419921875</v>
      </c>
    </row>
    <row r="10270" spans="1:8">
      <c r="A10270">
        <v>285</v>
      </c>
      <c r="B10270" t="s">
        <v>547</v>
      </c>
      <c r="C10270">
        <v>27</v>
      </c>
      <c r="D10270" s="24">
        <v>3204.51123046875</v>
      </c>
      <c r="E10270" s="24">
        <v>652.47125244140625</v>
      </c>
      <c r="F10270" s="24">
        <v>345.36978149414062</v>
      </c>
      <c r="G10270" s="24">
        <v>1399.6031494140625</v>
      </c>
      <c r="H10270" s="24">
        <v>1086.4532470703125</v>
      </c>
    </row>
    <row r="10271" spans="1:8">
      <c r="A10271">
        <v>286</v>
      </c>
      <c r="B10271" t="s">
        <v>548</v>
      </c>
      <c r="C10271">
        <v>27</v>
      </c>
      <c r="D10271" s="24">
        <v>2359.555419921875</v>
      </c>
      <c r="E10271" s="24">
        <v>551.673583984375</v>
      </c>
      <c r="F10271" s="24">
        <v>552.04241943359375</v>
      </c>
      <c r="G10271" s="24">
        <v>1228.7259521484375</v>
      </c>
      <c r="H10271" s="24">
        <v>1216.4791259765625</v>
      </c>
    </row>
    <row r="10272" spans="1:8">
      <c r="A10272">
        <v>287</v>
      </c>
      <c r="B10272" t="s">
        <v>549</v>
      </c>
      <c r="C10272">
        <v>27</v>
      </c>
      <c r="D10272" s="24">
        <v>2452.371337890625</v>
      </c>
      <c r="E10272" s="24">
        <v>698.6505126953125</v>
      </c>
      <c r="F10272" s="24">
        <v>479.28094482421875</v>
      </c>
      <c r="G10272" s="24">
        <v>937.11737060546875</v>
      </c>
      <c r="H10272" s="24">
        <v>141.10516357421875</v>
      </c>
    </row>
    <row r="10273" spans="1:8">
      <c r="A10273">
        <v>288</v>
      </c>
      <c r="B10273" t="s">
        <v>550</v>
      </c>
      <c r="C10273">
        <v>27</v>
      </c>
      <c r="D10273" s="24">
        <v>9197.162109375</v>
      </c>
      <c r="E10273" s="24">
        <v>1697.0267333984375</v>
      </c>
      <c r="F10273" s="24">
        <v>846.982177734375</v>
      </c>
      <c r="G10273" s="24">
        <v>1546.67236328125</v>
      </c>
      <c r="H10273" s="24">
        <v>653.71954345703125</v>
      </c>
    </row>
    <row r="10274" spans="1:8">
      <c r="A10274">
        <v>289</v>
      </c>
      <c r="B10274" t="s">
        <v>551</v>
      </c>
      <c r="C10274">
        <v>27</v>
      </c>
      <c r="D10274" s="24">
        <v>9192.1162109375</v>
      </c>
      <c r="E10274" s="24">
        <v>1418.012451171875</v>
      </c>
      <c r="F10274" s="24">
        <v>908.80029296875</v>
      </c>
      <c r="G10274" s="24">
        <v>1621.26904296875</v>
      </c>
      <c r="H10274" s="24">
        <v>612.9373779296875</v>
      </c>
    </row>
    <row r="10275" spans="1:8">
      <c r="A10275">
        <v>290</v>
      </c>
      <c r="B10275" t="s">
        <v>552</v>
      </c>
      <c r="C10275">
        <v>27</v>
      </c>
      <c r="D10275" s="24">
        <v>8218.927734375</v>
      </c>
      <c r="E10275" s="24">
        <v>751.68145751953125</v>
      </c>
      <c r="F10275" s="24">
        <v>896.8699951171875</v>
      </c>
      <c r="G10275" s="24">
        <v>740.48919677734375</v>
      </c>
      <c r="H10275" s="24">
        <v>904.9132080078125</v>
      </c>
    </row>
    <row r="10276" spans="1:8">
      <c r="A10276">
        <v>291</v>
      </c>
      <c r="B10276" t="s">
        <v>553</v>
      </c>
      <c r="C10276">
        <v>27</v>
      </c>
      <c r="D10276" s="24">
        <v>6521.4052734375</v>
      </c>
      <c r="E10276" s="24">
        <v>999.4093017578125</v>
      </c>
      <c r="F10276" s="24">
        <v>849.05902099609375</v>
      </c>
      <c r="G10276" s="24">
        <v>911.7723388671875</v>
      </c>
      <c r="H10276" s="24">
        <v>692.148681640625</v>
      </c>
    </row>
    <row r="10277" spans="1:8">
      <c r="A10277">
        <v>292</v>
      </c>
      <c r="B10277" t="s">
        <v>554</v>
      </c>
      <c r="C10277">
        <v>27</v>
      </c>
      <c r="D10277" s="24">
        <v>18732.041015625</v>
      </c>
      <c r="E10277" s="24">
        <v>3177.593017578125</v>
      </c>
      <c r="F10277" s="24">
        <v>2002.8543701171875</v>
      </c>
      <c r="G10277" s="24">
        <v>2609.923583984375</v>
      </c>
      <c r="H10277" s="24">
        <v>1227.8492431640625</v>
      </c>
    </row>
    <row r="10278" spans="1:8">
      <c r="A10278">
        <v>293</v>
      </c>
      <c r="B10278" t="s">
        <v>555</v>
      </c>
      <c r="C10278">
        <v>27</v>
      </c>
      <c r="D10278" s="24">
        <v>7267.7724609375</v>
      </c>
      <c r="E10278" s="24">
        <v>1363.2333984375</v>
      </c>
      <c r="F10278" s="24">
        <v>517.60919189453125</v>
      </c>
      <c r="G10278" s="24">
        <v>797.3564453125</v>
      </c>
      <c r="H10278" s="24">
        <v>325.74337768554688</v>
      </c>
    </row>
    <row r="10279" spans="1:8">
      <c r="A10279">
        <v>294</v>
      </c>
      <c r="B10279" t="s">
        <v>556</v>
      </c>
      <c r="C10279">
        <v>27</v>
      </c>
      <c r="D10279" s="24">
        <v>5473.525390625</v>
      </c>
      <c r="E10279" s="24">
        <v>973.24176025390625</v>
      </c>
      <c r="F10279" s="24">
        <v>921.4190673828125</v>
      </c>
      <c r="G10279" s="24">
        <v>990.130615234375</v>
      </c>
      <c r="H10279" s="24">
        <v>447.33233642578125</v>
      </c>
    </row>
    <row r="10280" spans="1:8">
      <c r="A10280">
        <v>295</v>
      </c>
      <c r="B10280" t="s">
        <v>557</v>
      </c>
      <c r="C10280">
        <v>27</v>
      </c>
      <c r="D10280" s="24">
        <v>2993.466552734375</v>
      </c>
      <c r="E10280" s="24">
        <v>995.11279296875</v>
      </c>
      <c r="F10280" s="24">
        <v>492.190673828125</v>
      </c>
      <c r="G10280" s="24">
        <v>956.70440673828125</v>
      </c>
      <c r="H10280" s="24">
        <v>563.7054443359375</v>
      </c>
    </row>
    <row r="10281" spans="1:8">
      <c r="A10281">
        <v>296</v>
      </c>
      <c r="B10281" t="s">
        <v>558</v>
      </c>
      <c r="C10281">
        <v>27</v>
      </c>
      <c r="D10281" s="24">
        <v>7905.416015625</v>
      </c>
      <c r="E10281" s="24">
        <v>1121.954833984375</v>
      </c>
      <c r="F10281" s="24">
        <v>535.59820556640625</v>
      </c>
      <c r="G10281" s="24">
        <v>620.3272705078125</v>
      </c>
      <c r="H10281" s="24">
        <v>558.14984130859375</v>
      </c>
    </row>
    <row r="10282" spans="1:8">
      <c r="A10282">
        <v>297</v>
      </c>
      <c r="B10282" t="s">
        <v>559</v>
      </c>
      <c r="C10282">
        <v>27</v>
      </c>
      <c r="D10282" s="24">
        <v>3768.2958984375</v>
      </c>
      <c r="E10282" s="24">
        <v>694.14862060546875</v>
      </c>
      <c r="F10282" s="24">
        <v>122.33285522460938</v>
      </c>
      <c r="G10282" s="24">
        <v>833.44830322265625</v>
      </c>
      <c r="H10282" s="24">
        <v>316.79254150390625</v>
      </c>
    </row>
    <row r="10283" spans="1:8">
      <c r="A10283">
        <v>298</v>
      </c>
      <c r="B10283" t="s">
        <v>560</v>
      </c>
      <c r="C10283">
        <v>27</v>
      </c>
      <c r="D10283" s="24">
        <v>4612.92138671875</v>
      </c>
      <c r="E10283" s="24">
        <v>768.93939208984375</v>
      </c>
      <c r="F10283" s="24">
        <v>497.4527587890625</v>
      </c>
      <c r="G10283" s="24">
        <v>478.92816162109375</v>
      </c>
      <c r="H10283" s="24">
        <v>258.93197631835938</v>
      </c>
    </row>
    <row r="10284" spans="1:8">
      <c r="A10284">
        <v>299</v>
      </c>
      <c r="B10284" t="s">
        <v>561</v>
      </c>
      <c r="C10284">
        <v>27</v>
      </c>
      <c r="D10284" s="24">
        <v>2814.44775390625</v>
      </c>
      <c r="E10284" s="24">
        <v>511.134033203125</v>
      </c>
      <c r="F10284" s="24">
        <v>73.439964294433594</v>
      </c>
      <c r="G10284" s="24">
        <v>845.54266357421875</v>
      </c>
      <c r="H10284" s="24">
        <v>152.25483703613281</v>
      </c>
    </row>
    <row r="10285" spans="1:8">
      <c r="A10285">
        <v>300</v>
      </c>
      <c r="B10285" t="s">
        <v>562</v>
      </c>
      <c r="C10285">
        <v>27</v>
      </c>
      <c r="D10285" s="24">
        <v>5129.70556640625</v>
      </c>
      <c r="E10285" s="24">
        <v>854.58905029296875</v>
      </c>
      <c r="F10285" s="24">
        <v>732.45928955078125</v>
      </c>
      <c r="G10285" s="24">
        <v>1103.658935546875</v>
      </c>
      <c r="H10285" s="24">
        <v>1279.5775146484375</v>
      </c>
    </row>
    <row r="10286" spans="1:8">
      <c r="A10286">
        <v>301</v>
      </c>
      <c r="B10286" t="s">
        <v>563</v>
      </c>
      <c r="C10286">
        <v>27</v>
      </c>
      <c r="D10286" s="24">
        <v>2106.991455078125</v>
      </c>
      <c r="E10286" s="24">
        <v>750.75653076171875</v>
      </c>
      <c r="F10286" s="24">
        <v>274.106201171875</v>
      </c>
      <c r="G10286" s="24">
        <v>291.09683227539062</v>
      </c>
      <c r="H10286" s="24">
        <v>495.59976196289062</v>
      </c>
    </row>
    <row r="10287" spans="1:8">
      <c r="A10287">
        <v>302</v>
      </c>
      <c r="B10287" t="s">
        <v>564</v>
      </c>
      <c r="C10287">
        <v>27</v>
      </c>
      <c r="D10287" s="24">
        <v>2274.834228515625</v>
      </c>
      <c r="E10287" s="24">
        <v>817.42431640625</v>
      </c>
      <c r="F10287" s="24">
        <v>1034.3739013671875</v>
      </c>
      <c r="G10287" s="24">
        <v>846.67974853515625</v>
      </c>
      <c r="H10287" s="24">
        <v>-284.43917846679688</v>
      </c>
    </row>
    <row r="10288" spans="1:8">
      <c r="A10288">
        <v>303</v>
      </c>
      <c r="B10288" t="s">
        <v>565</v>
      </c>
      <c r="C10288">
        <v>27</v>
      </c>
      <c r="D10288" s="24">
        <v>1503.708251953125</v>
      </c>
      <c r="E10288" s="24">
        <v>716.9871826171875</v>
      </c>
      <c r="F10288" s="24">
        <v>356.22256469726562</v>
      </c>
      <c r="G10288" s="24">
        <v>617.213623046875</v>
      </c>
      <c r="H10288" s="24">
        <v>317.9027099609375</v>
      </c>
    </row>
    <row r="10289" spans="1:8">
      <c r="A10289">
        <v>304</v>
      </c>
      <c r="B10289" t="s">
        <v>566</v>
      </c>
      <c r="C10289">
        <v>27</v>
      </c>
      <c r="D10289" s="24">
        <v>1924.3740234375</v>
      </c>
      <c r="E10289" s="24">
        <v>796.9332275390625</v>
      </c>
      <c r="F10289" s="24">
        <v>61.236846923828125</v>
      </c>
      <c r="G10289" s="24">
        <v>844.804443359375</v>
      </c>
      <c r="H10289" s="24">
        <v>679.848388671875</v>
      </c>
    </row>
    <row r="10290" spans="1:8">
      <c r="A10290">
        <v>305</v>
      </c>
      <c r="B10290" t="s">
        <v>567</v>
      </c>
      <c r="C10290">
        <v>27</v>
      </c>
      <c r="D10290" s="24">
        <v>876.5262451171875</v>
      </c>
      <c r="E10290" s="24">
        <v>749.34979248046875</v>
      </c>
      <c r="F10290" s="24">
        <v>113.38648223876953</v>
      </c>
      <c r="G10290" s="24">
        <v>30.504251480102539</v>
      </c>
      <c r="H10290" s="24">
        <v>-61.848270416259766</v>
      </c>
    </row>
    <row r="10291" spans="1:8">
      <c r="A10291">
        <v>306</v>
      </c>
      <c r="B10291" t="s">
        <v>568</v>
      </c>
      <c r="C10291">
        <v>27</v>
      </c>
      <c r="D10291" s="24">
        <v>4463.21923828125</v>
      </c>
      <c r="E10291" s="24">
        <v>898.94830322265625</v>
      </c>
      <c r="F10291" s="24">
        <v>570.6669921875</v>
      </c>
      <c r="G10291" s="24">
        <v>1032.1019287109375</v>
      </c>
      <c r="H10291" s="24">
        <v>-151.92205810546875</v>
      </c>
    </row>
    <row r="10292" spans="1:8">
      <c r="A10292">
        <v>307</v>
      </c>
      <c r="B10292" t="s">
        <v>569</v>
      </c>
      <c r="C10292">
        <v>27</v>
      </c>
      <c r="D10292" s="24">
        <v>4015.037841796875</v>
      </c>
      <c r="E10292" s="24">
        <v>911.75048828125</v>
      </c>
      <c r="F10292" s="24">
        <v>239.40888977050781</v>
      </c>
      <c r="G10292" s="24">
        <v>698.33099365234375</v>
      </c>
      <c r="H10292" s="24">
        <v>854.72857666015625</v>
      </c>
    </row>
    <row r="10293" spans="1:8">
      <c r="A10293">
        <v>308</v>
      </c>
      <c r="B10293" t="s">
        <v>570</v>
      </c>
      <c r="C10293">
        <v>27</v>
      </c>
      <c r="D10293" s="24">
        <v>-541.59381103515625</v>
      </c>
      <c r="E10293" s="24">
        <v>590.6800537109375</v>
      </c>
      <c r="F10293" s="24">
        <v>237.84364318847656</v>
      </c>
      <c r="G10293" s="24">
        <v>1047.699462890625</v>
      </c>
      <c r="H10293" s="24">
        <v>827.57086181640625</v>
      </c>
    </row>
    <row r="10294" spans="1:8">
      <c r="A10294">
        <v>309</v>
      </c>
      <c r="B10294" t="s">
        <v>571</v>
      </c>
      <c r="C10294">
        <v>27</v>
      </c>
      <c r="D10294" s="24">
        <v>2636.99365234375</v>
      </c>
      <c r="E10294" s="24">
        <v>731.5079345703125</v>
      </c>
      <c r="F10294" s="24">
        <v>443.78329467773438</v>
      </c>
      <c r="G10294" s="24">
        <v>817.976806640625</v>
      </c>
      <c r="H10294" s="24">
        <v>154.62651062011719</v>
      </c>
    </row>
    <row r="10295" spans="1:8">
      <c r="A10295">
        <v>310</v>
      </c>
      <c r="B10295" t="s">
        <v>572</v>
      </c>
      <c r="C10295">
        <v>27</v>
      </c>
      <c r="D10295" s="24">
        <v>629.86785888671875</v>
      </c>
      <c r="E10295" s="24">
        <v>499.48550415039062</v>
      </c>
      <c r="F10295" s="24">
        <v>-50.970123291015625</v>
      </c>
      <c r="G10295" s="24">
        <v>164.00358581542969</v>
      </c>
      <c r="H10295" s="24">
        <v>234.15672302246094</v>
      </c>
    </row>
    <row r="10296" spans="1:8">
      <c r="A10296">
        <v>311</v>
      </c>
      <c r="B10296" t="s">
        <v>573</v>
      </c>
      <c r="C10296">
        <v>27</v>
      </c>
      <c r="D10296" s="24">
        <v>5149.48876953125</v>
      </c>
      <c r="E10296" s="24">
        <v>891.58978271484375</v>
      </c>
      <c r="F10296" s="24">
        <v>220.34689331054688</v>
      </c>
      <c r="G10296" s="24">
        <v>712.8096923828125</v>
      </c>
      <c r="H10296" s="24">
        <v>345.06317138671875</v>
      </c>
    </row>
    <row r="10297" spans="1:8">
      <c r="A10297">
        <v>312</v>
      </c>
      <c r="B10297" t="s">
        <v>574</v>
      </c>
      <c r="C10297">
        <v>27</v>
      </c>
      <c r="D10297" s="24">
        <v>6534.59228515625</v>
      </c>
      <c r="E10297" s="24">
        <v>1210.8795166015625</v>
      </c>
      <c r="F10297" s="24">
        <v>634.67779541015625</v>
      </c>
      <c r="G10297" s="24">
        <v>1632.8541259765625</v>
      </c>
      <c r="H10297" s="24">
        <v>903.04498291015625</v>
      </c>
    </row>
    <row r="10298" spans="1:8">
      <c r="A10298">
        <v>313</v>
      </c>
      <c r="B10298" t="s">
        <v>575</v>
      </c>
      <c r="C10298">
        <v>27</v>
      </c>
      <c r="D10298" s="24">
        <v>16980.337890625</v>
      </c>
      <c r="E10298" s="24">
        <v>2485.4326171875</v>
      </c>
      <c r="F10298" s="24">
        <v>1095.807373046875</v>
      </c>
      <c r="G10298" s="24">
        <v>2214.615478515625</v>
      </c>
      <c r="H10298" s="24">
        <v>1172.4925537109375</v>
      </c>
    </row>
    <row r="10299" spans="1:8">
      <c r="A10299">
        <v>314</v>
      </c>
      <c r="B10299" t="s">
        <v>576</v>
      </c>
      <c r="C10299">
        <v>27</v>
      </c>
      <c r="D10299" s="24">
        <v>12783.7744140625</v>
      </c>
      <c r="E10299" s="24">
        <v>1752.31787109375</v>
      </c>
      <c r="F10299" s="24">
        <v>1262.7562255859375</v>
      </c>
      <c r="G10299" s="24">
        <v>1536.3193359375</v>
      </c>
      <c r="H10299" s="24">
        <v>688.18255615234375</v>
      </c>
    </row>
    <row r="10300" spans="1:8">
      <c r="A10300">
        <v>315</v>
      </c>
      <c r="B10300" t="s">
        <v>577</v>
      </c>
      <c r="C10300">
        <v>27</v>
      </c>
      <c r="D10300" s="24">
        <v>6380.662109375</v>
      </c>
      <c r="E10300" s="24">
        <v>1303.301025390625</v>
      </c>
      <c r="F10300" s="24">
        <v>685.307373046875</v>
      </c>
      <c r="G10300" s="24">
        <v>1039.841064453125</v>
      </c>
      <c r="H10300" s="24">
        <v>358.85513305664062</v>
      </c>
    </row>
    <row r="10301" spans="1:8">
      <c r="A10301">
        <v>316</v>
      </c>
      <c r="B10301" t="s">
        <v>578</v>
      </c>
      <c r="C10301">
        <v>27</v>
      </c>
      <c r="D10301" s="24">
        <v>7866.56884765625</v>
      </c>
      <c r="E10301" s="24">
        <v>2043.7392578125</v>
      </c>
      <c r="F10301" s="24">
        <v>736.4801025390625</v>
      </c>
      <c r="G10301" s="24">
        <v>692.09954833984375</v>
      </c>
      <c r="H10301" s="24">
        <v>290.531982421875</v>
      </c>
    </row>
    <row r="10302" spans="1:8">
      <c r="A10302">
        <v>317</v>
      </c>
      <c r="B10302" t="s">
        <v>579</v>
      </c>
      <c r="C10302">
        <v>27</v>
      </c>
      <c r="D10302" s="24">
        <v>8061.90625</v>
      </c>
      <c r="E10302" s="24">
        <v>1412.9207763671875</v>
      </c>
      <c r="F10302" s="24">
        <v>575.0618896484375</v>
      </c>
      <c r="G10302" s="24">
        <v>893.7606201171875</v>
      </c>
      <c r="H10302" s="24">
        <v>360.32330322265625</v>
      </c>
    </row>
    <row r="10303" spans="1:8">
      <c r="A10303">
        <v>318</v>
      </c>
      <c r="B10303" t="s">
        <v>580</v>
      </c>
      <c r="C10303">
        <v>27</v>
      </c>
      <c r="D10303" s="24">
        <v>5464.03662109375</v>
      </c>
      <c r="E10303" s="24">
        <v>578.23095703125</v>
      </c>
      <c r="F10303" s="24">
        <v>580.37921142578125</v>
      </c>
      <c r="G10303" s="24">
        <v>839.149658203125</v>
      </c>
      <c r="H10303" s="24">
        <v>203.59832763671875</v>
      </c>
    </row>
    <row r="10304" spans="1:8">
      <c r="A10304">
        <v>319</v>
      </c>
      <c r="B10304" t="s">
        <v>581</v>
      </c>
      <c r="C10304">
        <v>27</v>
      </c>
      <c r="D10304" s="24">
        <v>12516.908203125</v>
      </c>
      <c r="E10304" s="24">
        <v>1773.369873046875</v>
      </c>
      <c r="F10304" s="24">
        <v>663.95758056640625</v>
      </c>
      <c r="G10304" s="24">
        <v>1162.1668701171875</v>
      </c>
      <c r="H10304" s="24">
        <v>311.85623168945312</v>
      </c>
    </row>
    <row r="10305" spans="1:8">
      <c r="A10305">
        <v>320</v>
      </c>
      <c r="B10305" t="s">
        <v>582</v>
      </c>
      <c r="C10305">
        <v>27</v>
      </c>
      <c r="D10305" s="24">
        <v>3450.2490234375</v>
      </c>
      <c r="E10305" s="24">
        <v>646.291748046875</v>
      </c>
      <c r="F10305" s="24">
        <v>240.67922973632812</v>
      </c>
      <c r="G10305" s="24">
        <v>-18.295948028564453</v>
      </c>
      <c r="H10305" s="24">
        <v>266.18997192382812</v>
      </c>
    </row>
    <row r="10306" spans="1:8">
      <c r="A10306">
        <v>321</v>
      </c>
      <c r="B10306" t="s">
        <v>583</v>
      </c>
      <c r="C10306">
        <v>27</v>
      </c>
      <c r="D10306" s="24">
        <v>6661.20263671875</v>
      </c>
      <c r="E10306" s="24">
        <v>733.74810791015625</v>
      </c>
      <c r="F10306" s="24">
        <v>617.0289306640625</v>
      </c>
      <c r="G10306" s="24">
        <v>818.3662109375</v>
      </c>
      <c r="H10306" s="24">
        <v>227.17805480957031</v>
      </c>
    </row>
    <row r="10307" spans="1:8">
      <c r="A10307">
        <v>322</v>
      </c>
      <c r="B10307" t="s">
        <v>584</v>
      </c>
      <c r="C10307">
        <v>27</v>
      </c>
      <c r="D10307" s="24">
        <v>5482.74951171875</v>
      </c>
      <c r="E10307" s="24">
        <v>3981.30615234375</v>
      </c>
      <c r="F10307" s="24">
        <v>3147.631103515625</v>
      </c>
      <c r="G10307" s="24">
        <v>614.60687255859375</v>
      </c>
      <c r="H10307" s="24">
        <v>129.59194946289062</v>
      </c>
    </row>
    <row r="10308" spans="1:8">
      <c r="A10308">
        <v>323</v>
      </c>
      <c r="B10308" t="s">
        <v>585</v>
      </c>
      <c r="C10308">
        <v>27</v>
      </c>
      <c r="D10308" s="24">
        <v>6219.9482421875</v>
      </c>
      <c r="E10308" s="24">
        <v>986.53314208984375</v>
      </c>
      <c r="F10308" s="24">
        <v>491.0963134765625</v>
      </c>
      <c r="G10308" s="24">
        <v>1002.9324951171875</v>
      </c>
      <c r="H10308" s="24">
        <v>613.7431640625</v>
      </c>
    </row>
    <row r="10309" spans="1:8">
      <c r="A10309">
        <v>324</v>
      </c>
      <c r="B10309" t="s">
        <v>586</v>
      </c>
      <c r="C10309">
        <v>27</v>
      </c>
      <c r="D10309" s="24">
        <v>1787.4476318359375</v>
      </c>
      <c r="E10309" s="24">
        <v>656.98956298828125</v>
      </c>
      <c r="F10309" s="24">
        <v>583.13916015625</v>
      </c>
      <c r="G10309" s="24">
        <v>224.30947875976562</v>
      </c>
      <c r="H10309" s="24">
        <v>112.50605773925781</v>
      </c>
    </row>
    <row r="10310" spans="1:8">
      <c r="A10310">
        <v>325</v>
      </c>
      <c r="B10310" t="s">
        <v>587</v>
      </c>
      <c r="C10310">
        <v>27</v>
      </c>
      <c r="D10310" s="24">
        <v>836.91357421875</v>
      </c>
      <c r="E10310" s="24">
        <v>704.80029296875</v>
      </c>
      <c r="F10310" s="24">
        <v>-157.8577880859375</v>
      </c>
      <c r="G10310" s="24">
        <v>336.51568603515625</v>
      </c>
      <c r="H10310" s="24">
        <v>24.41484260559082</v>
      </c>
    </row>
    <row r="10311" spans="1:8">
      <c r="A10311">
        <v>326</v>
      </c>
      <c r="B10311" t="s">
        <v>588</v>
      </c>
      <c r="C10311">
        <v>27</v>
      </c>
      <c r="D10311" s="24">
        <v>1879.8045654296875</v>
      </c>
      <c r="E10311" s="24">
        <v>364.69430541992188</v>
      </c>
      <c r="F10311" s="24">
        <v>579.60211181640625</v>
      </c>
      <c r="G10311" s="24">
        <v>272.23196411132812</v>
      </c>
      <c r="H10311" s="24">
        <v>562.08099365234375</v>
      </c>
    </row>
    <row r="10312" spans="1:8">
      <c r="A10312">
        <v>327</v>
      </c>
      <c r="B10312" t="s">
        <v>589</v>
      </c>
      <c r="C10312">
        <v>27</v>
      </c>
      <c r="D10312" s="24">
        <v>89.707832336425781</v>
      </c>
      <c r="E10312" s="24">
        <v>426.45489501953125</v>
      </c>
      <c r="F10312" s="24">
        <v>177.09713745117188</v>
      </c>
      <c r="G10312" s="24">
        <v>245.74531555175781</v>
      </c>
      <c r="H10312" s="24">
        <v>296.34844970703125</v>
      </c>
    </row>
    <row r="10313" spans="1:8">
      <c r="A10313">
        <v>328</v>
      </c>
      <c r="B10313" t="s">
        <v>590</v>
      </c>
      <c r="C10313">
        <v>27</v>
      </c>
      <c r="D10313" s="24">
        <v>1314.4893798828125</v>
      </c>
      <c r="E10313" s="24">
        <v>455.45672607421875</v>
      </c>
      <c r="F10313" s="24">
        <v>199.58439636230469</v>
      </c>
      <c r="G10313" s="24">
        <v>641.1407470703125</v>
      </c>
      <c r="H10313" s="24">
        <v>21.310947418212891</v>
      </c>
    </row>
    <row r="10314" spans="1:8">
      <c r="A10314">
        <v>329</v>
      </c>
      <c r="B10314" t="s">
        <v>591</v>
      </c>
      <c r="C10314">
        <v>27</v>
      </c>
      <c r="D10314" s="24">
        <v>714.39312744140625</v>
      </c>
      <c r="E10314" s="24">
        <v>587.36248779296875</v>
      </c>
      <c r="F10314" s="24">
        <v>-105.92019653320312</v>
      </c>
      <c r="G10314" s="24">
        <v>329.38507080078125</v>
      </c>
      <c r="H10314" s="24">
        <v>300.55929565429688</v>
      </c>
    </row>
    <row r="10315" spans="1:8">
      <c r="A10315">
        <v>330</v>
      </c>
      <c r="B10315" t="s">
        <v>592</v>
      </c>
      <c r="C10315">
        <v>27</v>
      </c>
      <c r="D10315" s="24">
        <v>300.50332641601562</v>
      </c>
      <c r="E10315" s="24">
        <v>108.71296691894531</v>
      </c>
      <c r="F10315" s="24">
        <v>63.271263122558594</v>
      </c>
      <c r="G10315" s="24">
        <v>332.78683471679688</v>
      </c>
      <c r="H10315" s="24">
        <v>-137.0146484375</v>
      </c>
    </row>
    <row r="10316" spans="1:8">
      <c r="A10316">
        <v>331</v>
      </c>
      <c r="B10316" t="s">
        <v>593</v>
      </c>
      <c r="C10316">
        <v>27</v>
      </c>
      <c r="D10316" s="24">
        <v>513.53692626953125</v>
      </c>
      <c r="E10316" s="24">
        <v>203.12905883789062</v>
      </c>
      <c r="F10316" s="24">
        <v>-143.36184692382812</v>
      </c>
      <c r="G10316" s="24">
        <v>47.479255676269531</v>
      </c>
      <c r="H10316" s="24">
        <v>484.82806396484375</v>
      </c>
    </row>
    <row r="10317" spans="1:8">
      <c r="A10317">
        <v>332</v>
      </c>
      <c r="B10317" t="s">
        <v>594</v>
      </c>
      <c r="C10317">
        <v>27</v>
      </c>
      <c r="D10317" s="24">
        <v>905.43603515625</v>
      </c>
      <c r="E10317" s="24">
        <v>82.615348815917969</v>
      </c>
      <c r="F10317" s="24">
        <v>745.3829345703125</v>
      </c>
      <c r="G10317" s="24">
        <v>562.7579345703125</v>
      </c>
      <c r="H10317" s="24">
        <v>113.5926513671875</v>
      </c>
    </row>
    <row r="10318" spans="1:8">
      <c r="A10318">
        <v>333</v>
      </c>
      <c r="B10318" t="s">
        <v>595</v>
      </c>
      <c r="C10318">
        <v>27</v>
      </c>
      <c r="D10318" s="24">
        <v>2875.796142578125</v>
      </c>
      <c r="E10318" s="24">
        <v>454.632568359375</v>
      </c>
      <c r="F10318" s="24">
        <v>299.81689453125</v>
      </c>
      <c r="G10318" s="24">
        <v>927.61474609375</v>
      </c>
      <c r="H10318" s="24">
        <v>94.248916625976562</v>
      </c>
    </row>
    <row r="10319" spans="1:8">
      <c r="A10319">
        <v>334</v>
      </c>
      <c r="B10319" t="s">
        <v>596</v>
      </c>
      <c r="C10319">
        <v>27</v>
      </c>
      <c r="D10319" s="24">
        <v>2901.394775390625</v>
      </c>
      <c r="E10319" s="24">
        <v>439.53106689453125</v>
      </c>
      <c r="F10319" s="24">
        <v>636.60516357421875</v>
      </c>
      <c r="G10319" s="24">
        <v>853.14569091796875</v>
      </c>
      <c r="H10319" s="24">
        <v>493.7276611328125</v>
      </c>
    </row>
    <row r="10320" spans="1:8">
      <c r="A10320">
        <v>335</v>
      </c>
      <c r="B10320" t="s">
        <v>597</v>
      </c>
      <c r="C10320">
        <v>27</v>
      </c>
      <c r="D10320" s="24">
        <v>6948.6005859375</v>
      </c>
      <c r="E10320" s="24">
        <v>1366.2015380859375</v>
      </c>
      <c r="F10320" s="24">
        <v>1199.4532470703125</v>
      </c>
      <c r="G10320" s="24">
        <v>1779.7239990234375</v>
      </c>
      <c r="H10320" s="24">
        <v>971.899169921875</v>
      </c>
    </row>
    <row r="10321" spans="1:8">
      <c r="A10321">
        <v>336</v>
      </c>
      <c r="B10321" t="s">
        <v>598</v>
      </c>
      <c r="C10321">
        <v>27</v>
      </c>
      <c r="D10321" s="24">
        <v>6070.75</v>
      </c>
      <c r="E10321" s="24">
        <v>1181.078125</v>
      </c>
      <c r="F10321" s="24">
        <v>205.22872924804688</v>
      </c>
      <c r="G10321" s="24">
        <v>669.4324951171875</v>
      </c>
      <c r="H10321" s="24">
        <v>1385.34228515625</v>
      </c>
    </row>
    <row r="10322" spans="1:8">
      <c r="A10322">
        <v>337</v>
      </c>
      <c r="B10322" t="s">
        <v>599</v>
      </c>
      <c r="C10322">
        <v>27</v>
      </c>
      <c r="D10322" s="24">
        <v>17537.337890625</v>
      </c>
      <c r="E10322" s="24">
        <v>2162.787353515625</v>
      </c>
      <c r="F10322" s="24">
        <v>1564.55908203125</v>
      </c>
      <c r="G10322" s="24">
        <v>2315.696044921875</v>
      </c>
      <c r="H10322" s="24">
        <v>608.6824951171875</v>
      </c>
    </row>
    <row r="10323" spans="1:8">
      <c r="A10323">
        <v>338</v>
      </c>
      <c r="B10323" t="s">
        <v>600</v>
      </c>
      <c r="C10323">
        <v>27</v>
      </c>
      <c r="D10323" s="24">
        <v>14195.576171875</v>
      </c>
      <c r="E10323" s="24">
        <v>1662.6158447265625</v>
      </c>
      <c r="F10323" s="24">
        <v>1076.6142578125</v>
      </c>
      <c r="G10323" s="24">
        <v>1349.87109375</v>
      </c>
      <c r="H10323" s="24">
        <v>1231.46630859375</v>
      </c>
    </row>
    <row r="10324" spans="1:8">
      <c r="A10324">
        <v>339</v>
      </c>
      <c r="B10324" t="s">
        <v>601</v>
      </c>
      <c r="C10324">
        <v>27</v>
      </c>
      <c r="D10324" s="24">
        <v>3242.048095703125</v>
      </c>
      <c r="E10324" s="24">
        <v>485.36618041992188</v>
      </c>
      <c r="F10324" s="24">
        <v>153.0087890625</v>
      </c>
      <c r="G10324" s="24">
        <v>-209.87319946289062</v>
      </c>
      <c r="H10324" s="24">
        <v>564.80706787109375</v>
      </c>
    </row>
    <row r="10325" spans="1:8">
      <c r="A10325">
        <v>340</v>
      </c>
      <c r="B10325" t="s">
        <v>602</v>
      </c>
      <c r="C10325">
        <v>27</v>
      </c>
      <c r="D10325" s="24">
        <v>6399.83056640625</v>
      </c>
      <c r="E10325" s="24">
        <v>1409.3470458984375</v>
      </c>
      <c r="F10325" s="24">
        <v>455.89068603515625</v>
      </c>
      <c r="G10325" s="24">
        <v>569.782958984375</v>
      </c>
      <c r="H10325" s="24">
        <v>794.57232666015625</v>
      </c>
    </row>
    <row r="10326" spans="1:8">
      <c r="A10326">
        <v>341</v>
      </c>
      <c r="B10326" t="s">
        <v>603</v>
      </c>
      <c r="C10326">
        <v>27</v>
      </c>
      <c r="D10326" s="24">
        <v>7862.5029296875</v>
      </c>
      <c r="E10326" s="24">
        <v>1133.3900146484375</v>
      </c>
      <c r="F10326" s="24">
        <v>824.84844970703125</v>
      </c>
      <c r="G10326" s="24">
        <v>1082.53857421875</v>
      </c>
      <c r="H10326" s="24">
        <v>307.1510009765625</v>
      </c>
    </row>
    <row r="10327" spans="1:8">
      <c r="A10327">
        <v>342</v>
      </c>
      <c r="B10327" t="s">
        <v>604</v>
      </c>
      <c r="C10327">
        <v>27</v>
      </c>
      <c r="D10327" s="24">
        <v>3540.31884765625</v>
      </c>
      <c r="E10327" s="24">
        <v>708.557373046875</v>
      </c>
      <c r="F10327" s="24">
        <v>-113.57083892822266</v>
      </c>
      <c r="G10327" s="24">
        <v>695.16107177734375</v>
      </c>
      <c r="H10327" s="24">
        <v>-270.60061645507812</v>
      </c>
    </row>
    <row r="10328" spans="1:8">
      <c r="A10328">
        <v>343</v>
      </c>
      <c r="B10328" t="s">
        <v>605</v>
      </c>
      <c r="C10328">
        <v>27</v>
      </c>
      <c r="D10328" s="24">
        <v>960.549072265625</v>
      </c>
      <c r="E10328" s="24">
        <v>-140.38430786132812</v>
      </c>
      <c r="F10328" s="24">
        <v>341.8734130859375</v>
      </c>
      <c r="G10328" s="24">
        <v>568.5283203125</v>
      </c>
      <c r="H10328" s="24">
        <v>230.6513671875</v>
      </c>
    </row>
    <row r="10329" spans="1:8">
      <c r="A10329">
        <v>344</v>
      </c>
      <c r="B10329" t="s">
        <v>606</v>
      </c>
      <c r="C10329">
        <v>27</v>
      </c>
      <c r="D10329" s="24">
        <v>3522.05029296875</v>
      </c>
      <c r="E10329" s="24">
        <v>385.8760986328125</v>
      </c>
      <c r="F10329" s="24">
        <v>157.93008422851562</v>
      </c>
      <c r="G10329" s="24">
        <v>544.04278564453125</v>
      </c>
      <c r="H10329" s="24">
        <v>829.39947509765625</v>
      </c>
    </row>
    <row r="10330" spans="1:8">
      <c r="A10330">
        <v>345</v>
      </c>
      <c r="B10330" t="s">
        <v>607</v>
      </c>
      <c r="C10330">
        <v>27</v>
      </c>
      <c r="D10330" s="24">
        <v>4844.607421875</v>
      </c>
      <c r="E10330" s="24">
        <v>755.277099609375</v>
      </c>
      <c r="F10330" s="24">
        <v>119.29399871826172</v>
      </c>
      <c r="G10330" s="24">
        <v>1125.7230224609375</v>
      </c>
      <c r="H10330" s="24">
        <v>363.65341186523438</v>
      </c>
    </row>
    <row r="10331" spans="1:8">
      <c r="A10331">
        <v>346</v>
      </c>
      <c r="B10331" t="s">
        <v>608</v>
      </c>
      <c r="C10331">
        <v>27</v>
      </c>
      <c r="D10331" s="24">
        <v>6893.41943359375</v>
      </c>
      <c r="E10331" s="24">
        <v>710.8758544921875</v>
      </c>
      <c r="F10331" s="24">
        <v>676.80657958984375</v>
      </c>
      <c r="G10331" s="24">
        <v>769.8818359375</v>
      </c>
      <c r="H10331" s="24">
        <v>233.23207092285156</v>
      </c>
    </row>
    <row r="10332" spans="1:8">
      <c r="A10332">
        <v>347</v>
      </c>
      <c r="B10332" t="s">
        <v>609</v>
      </c>
      <c r="C10332">
        <v>27</v>
      </c>
      <c r="D10332" s="24">
        <v>2505.61376953125</v>
      </c>
      <c r="E10332" s="24">
        <v>666.141357421875</v>
      </c>
      <c r="F10332" s="24">
        <v>-19.790676116943359</v>
      </c>
      <c r="G10332" s="24">
        <v>817.68084716796875</v>
      </c>
      <c r="H10332" s="24">
        <v>297.565673828125</v>
      </c>
    </row>
    <row r="10333" spans="1:8">
      <c r="A10333">
        <v>348</v>
      </c>
      <c r="B10333" t="s">
        <v>610</v>
      </c>
      <c r="C10333">
        <v>27</v>
      </c>
      <c r="D10333" s="24">
        <v>1765.5328369140625</v>
      </c>
      <c r="E10333" s="24">
        <v>176.88880920410156</v>
      </c>
      <c r="F10333" s="24">
        <v>236.23368835449219</v>
      </c>
      <c r="G10333" s="24">
        <v>835.46966552734375</v>
      </c>
      <c r="H10333" s="24">
        <v>379.92202758789062</v>
      </c>
    </row>
    <row r="10334" spans="1:8">
      <c r="A10334">
        <v>349</v>
      </c>
      <c r="B10334" t="s">
        <v>611</v>
      </c>
      <c r="C10334">
        <v>27</v>
      </c>
      <c r="D10334" s="24">
        <v>1890.1153564453125</v>
      </c>
      <c r="E10334" s="24">
        <v>407.36801147460938</v>
      </c>
      <c r="F10334" s="24">
        <v>222.69886779785156</v>
      </c>
      <c r="G10334" s="24">
        <v>570.60101318359375</v>
      </c>
      <c r="H10334" s="24">
        <v>440.75503540039062</v>
      </c>
    </row>
    <row r="10335" spans="1:8">
      <c r="A10335">
        <v>350</v>
      </c>
      <c r="B10335" t="s">
        <v>612</v>
      </c>
      <c r="C10335">
        <v>27</v>
      </c>
      <c r="D10335" s="24">
        <v>3931.1923828125</v>
      </c>
      <c r="E10335" s="24">
        <v>850.03607177734375</v>
      </c>
      <c r="F10335" s="24">
        <v>679.8905029296875</v>
      </c>
      <c r="G10335" s="24">
        <v>853.995361328125</v>
      </c>
      <c r="H10335" s="24">
        <v>607.4151611328125</v>
      </c>
    </row>
    <row r="10336" spans="1:8">
      <c r="A10336">
        <v>351</v>
      </c>
      <c r="B10336" t="s">
        <v>613</v>
      </c>
      <c r="C10336">
        <v>27</v>
      </c>
      <c r="D10336" s="24">
        <v>1944.8414306640625</v>
      </c>
      <c r="E10336" s="24">
        <v>538.874755859375</v>
      </c>
      <c r="F10336" s="24">
        <v>297.9666748046875</v>
      </c>
      <c r="G10336" s="24">
        <v>1061.8785400390625</v>
      </c>
      <c r="H10336" s="24">
        <v>260.228515625</v>
      </c>
    </row>
    <row r="10337" spans="1:8">
      <c r="A10337">
        <v>352</v>
      </c>
      <c r="B10337" t="s">
        <v>614</v>
      </c>
      <c r="C10337">
        <v>27</v>
      </c>
      <c r="D10337" s="24">
        <v>5592.958984375</v>
      </c>
      <c r="E10337" s="24">
        <v>1072.5657958984375</v>
      </c>
      <c r="F10337" s="24">
        <v>852.4923095703125</v>
      </c>
      <c r="G10337" s="24">
        <v>848.33721923828125</v>
      </c>
      <c r="H10337" s="24">
        <v>2831.16015625</v>
      </c>
    </row>
    <row r="10338" spans="1:8">
      <c r="A10338">
        <v>353</v>
      </c>
      <c r="B10338" t="s">
        <v>615</v>
      </c>
      <c r="C10338">
        <v>27</v>
      </c>
      <c r="D10338" s="24">
        <v>2268.314453125</v>
      </c>
      <c r="E10338" s="24">
        <v>583.87408447265625</v>
      </c>
      <c r="F10338" s="24">
        <v>786.97735595703125</v>
      </c>
      <c r="G10338" s="24">
        <v>180.98982238769531</v>
      </c>
      <c r="H10338" s="24">
        <v>619.22222900390625</v>
      </c>
    </row>
    <row r="10339" spans="1:8">
      <c r="A10339">
        <v>354</v>
      </c>
      <c r="B10339" t="s">
        <v>616</v>
      </c>
      <c r="C10339">
        <v>27</v>
      </c>
      <c r="D10339" s="24">
        <v>207.81900024414062</v>
      </c>
      <c r="E10339" s="24">
        <v>408.53616333007812</v>
      </c>
      <c r="F10339" s="24">
        <v>75.433761596679688</v>
      </c>
      <c r="G10339" s="24">
        <v>675.5496826171875</v>
      </c>
      <c r="H10339" s="24">
        <v>439.62539672851562</v>
      </c>
    </row>
    <row r="10340" spans="1:8">
      <c r="A10340">
        <v>355</v>
      </c>
      <c r="B10340" t="s">
        <v>617</v>
      </c>
      <c r="C10340">
        <v>27</v>
      </c>
      <c r="D10340" s="24">
        <v>-399.16574096679688</v>
      </c>
      <c r="E10340" s="24">
        <v>320.9876708984375</v>
      </c>
      <c r="F10340" s="24">
        <v>775.035888671875</v>
      </c>
      <c r="G10340" s="24">
        <v>924.36260986328125</v>
      </c>
      <c r="H10340" s="24">
        <v>789.51019287109375</v>
      </c>
    </row>
    <row r="10341" spans="1:8">
      <c r="A10341">
        <v>356</v>
      </c>
      <c r="B10341" t="s">
        <v>618</v>
      </c>
      <c r="C10341">
        <v>27</v>
      </c>
      <c r="D10341" s="24">
        <v>949.324462890625</v>
      </c>
      <c r="E10341" s="24">
        <v>464.49456787109375</v>
      </c>
      <c r="F10341" s="24">
        <v>260.3392333984375</v>
      </c>
      <c r="G10341" s="24">
        <v>425.10281372070312</v>
      </c>
      <c r="H10341" s="24">
        <v>220.12899780273438</v>
      </c>
    </row>
    <row r="10342" spans="1:8">
      <c r="A10342">
        <v>357</v>
      </c>
      <c r="B10342" t="s">
        <v>619</v>
      </c>
      <c r="C10342">
        <v>27</v>
      </c>
      <c r="D10342" s="24">
        <v>2604.34375</v>
      </c>
      <c r="E10342" s="24">
        <v>734.7935791015625</v>
      </c>
      <c r="F10342" s="24">
        <v>555.1783447265625</v>
      </c>
      <c r="G10342" s="24">
        <v>880.78955078125</v>
      </c>
      <c r="H10342" s="24">
        <v>302.80343627929688</v>
      </c>
    </row>
    <row r="10343" spans="1:8">
      <c r="A10343">
        <v>358</v>
      </c>
      <c r="B10343" t="s">
        <v>620</v>
      </c>
      <c r="C10343">
        <v>27</v>
      </c>
      <c r="D10343" s="24">
        <v>5590.03173828125</v>
      </c>
      <c r="E10343" s="24">
        <v>467.82180786132812</v>
      </c>
      <c r="F10343" s="24">
        <v>469.72171020507812</v>
      </c>
      <c r="G10343" s="24">
        <v>829.4620361328125</v>
      </c>
      <c r="H10343" s="24">
        <v>407.66558837890625</v>
      </c>
    </row>
    <row r="10344" spans="1:8">
      <c r="A10344">
        <v>359</v>
      </c>
      <c r="B10344" t="s">
        <v>621</v>
      </c>
      <c r="C10344">
        <v>27</v>
      </c>
      <c r="D10344" s="24">
        <v>5710.78759765625</v>
      </c>
      <c r="E10344" s="24">
        <v>764.9014892578125</v>
      </c>
      <c r="F10344" s="24">
        <v>648.24932861328125</v>
      </c>
      <c r="G10344" s="24">
        <v>1009.1990966796875</v>
      </c>
      <c r="H10344" s="24">
        <v>567.74810791015625</v>
      </c>
    </row>
    <row r="10345" spans="1:8">
      <c r="A10345">
        <v>360</v>
      </c>
      <c r="B10345" t="s">
        <v>622</v>
      </c>
      <c r="C10345">
        <v>27</v>
      </c>
      <c r="D10345" s="24">
        <v>4880.87353515625</v>
      </c>
      <c r="E10345" s="24">
        <v>973.6685791015625</v>
      </c>
      <c r="F10345" s="24">
        <v>501.6173095703125</v>
      </c>
      <c r="G10345" s="24">
        <v>884.64691162109375</v>
      </c>
      <c r="H10345" s="24">
        <v>316.11801147460938</v>
      </c>
    </row>
    <row r="10346" spans="1:8">
      <c r="A10346">
        <v>361</v>
      </c>
      <c r="B10346" t="s">
        <v>623</v>
      </c>
      <c r="C10346">
        <v>27</v>
      </c>
      <c r="D10346" s="24">
        <v>13505.8505859375</v>
      </c>
      <c r="E10346" s="24">
        <v>1914.129638671875</v>
      </c>
      <c r="F10346" s="24">
        <v>1318.6923828125</v>
      </c>
      <c r="G10346" s="24">
        <v>1899.2261962890625</v>
      </c>
      <c r="H10346" s="24">
        <v>6566.3154296875</v>
      </c>
    </row>
    <row r="10347" spans="1:8">
      <c r="A10347">
        <v>362</v>
      </c>
      <c r="B10347" t="s">
        <v>624</v>
      </c>
      <c r="C10347">
        <v>27</v>
      </c>
      <c r="D10347" s="24">
        <v>17062.001953125</v>
      </c>
      <c r="E10347" s="24">
        <v>2638.13818359375</v>
      </c>
      <c r="F10347" s="24">
        <v>1305.689453125</v>
      </c>
      <c r="G10347" s="24">
        <v>1733.87890625</v>
      </c>
      <c r="H10347" s="24">
        <v>803.4952392578125</v>
      </c>
    </row>
    <row r="10348" spans="1:8">
      <c r="A10348">
        <v>363</v>
      </c>
      <c r="B10348" t="s">
        <v>625</v>
      </c>
      <c r="C10348">
        <v>27</v>
      </c>
      <c r="D10348" s="24">
        <v>14501.740234375</v>
      </c>
      <c r="E10348" s="24">
        <v>1628.7498779296875</v>
      </c>
      <c r="F10348" s="24">
        <v>772.38348388671875</v>
      </c>
      <c r="G10348" s="24">
        <v>2164.745361328125</v>
      </c>
      <c r="H10348" s="24">
        <v>-53.067630767822266</v>
      </c>
    </row>
    <row r="10349" spans="1:8">
      <c r="A10349">
        <v>364</v>
      </c>
      <c r="B10349" t="s">
        <v>626</v>
      </c>
      <c r="C10349">
        <v>27</v>
      </c>
      <c r="D10349" s="24">
        <v>5134.86376953125</v>
      </c>
      <c r="E10349" s="24">
        <v>1023.5580444335938</v>
      </c>
      <c r="F10349" s="24">
        <v>568.055419921875</v>
      </c>
      <c r="G10349" s="24">
        <v>1371.6739501953125</v>
      </c>
      <c r="H10349" s="24">
        <v>979.01470947265625</v>
      </c>
    </row>
    <row r="10350" spans="1:8">
      <c r="A10350">
        <v>365</v>
      </c>
      <c r="B10350" t="s">
        <v>627</v>
      </c>
      <c r="C10350">
        <v>27</v>
      </c>
      <c r="D10350" s="24">
        <v>7870.12353515625</v>
      </c>
      <c r="E10350" s="24">
        <v>767.0252685546875</v>
      </c>
      <c r="F10350" s="24">
        <v>743.86395263671875</v>
      </c>
      <c r="G10350" s="24">
        <v>1234.6962890625</v>
      </c>
      <c r="H10350" s="24">
        <v>373.117919921875</v>
      </c>
    </row>
    <row r="10351" spans="1:8">
      <c r="A10351">
        <v>366</v>
      </c>
      <c r="B10351" t="s">
        <v>628</v>
      </c>
      <c r="C10351">
        <v>27</v>
      </c>
      <c r="D10351" s="24">
        <v>300.75906372070312</v>
      </c>
      <c r="E10351" s="24">
        <v>561.5478515625</v>
      </c>
      <c r="F10351" s="24">
        <v>240.19277954101562</v>
      </c>
      <c r="G10351" s="24">
        <v>1248.21875</v>
      </c>
      <c r="H10351" s="24">
        <v>466.27383422851562</v>
      </c>
    </row>
    <row r="10352" spans="1:8">
      <c r="A10352">
        <v>367</v>
      </c>
      <c r="B10352" t="s">
        <v>629</v>
      </c>
      <c r="C10352">
        <v>27</v>
      </c>
      <c r="D10352" s="24">
        <v>2655.979248046875</v>
      </c>
      <c r="E10352" s="24">
        <v>745.3016357421875</v>
      </c>
      <c r="F10352" s="24">
        <v>564.7939453125</v>
      </c>
      <c r="G10352" s="24">
        <v>1400.673828125</v>
      </c>
      <c r="H10352" s="24">
        <v>125.06089782714844</v>
      </c>
    </row>
    <row r="10353" spans="1:8">
      <c r="A10353">
        <v>368</v>
      </c>
      <c r="B10353" t="s">
        <v>630</v>
      </c>
      <c r="C10353">
        <v>27</v>
      </c>
      <c r="D10353" s="24">
        <v>3049.367431640625</v>
      </c>
      <c r="E10353" s="24">
        <v>918.21673583984375</v>
      </c>
      <c r="F10353" s="24">
        <v>589.88262939453125</v>
      </c>
      <c r="G10353" s="24">
        <v>814.138427734375</v>
      </c>
      <c r="H10353" s="24">
        <v>456.07681274414062</v>
      </c>
    </row>
    <row r="10354" spans="1:8">
      <c r="A10354">
        <v>369</v>
      </c>
      <c r="B10354" t="s">
        <v>631</v>
      </c>
      <c r="C10354">
        <v>27</v>
      </c>
      <c r="D10354" s="24">
        <v>4792.10546875</v>
      </c>
      <c r="E10354" s="24">
        <v>1198.959228515625</v>
      </c>
      <c r="F10354" s="24">
        <v>692.54754638671875</v>
      </c>
      <c r="G10354" s="24">
        <v>1015.9725952148438</v>
      </c>
      <c r="H10354" s="24">
        <v>323.9664306640625</v>
      </c>
    </row>
    <row r="10355" spans="1:8">
      <c r="A10355">
        <v>370</v>
      </c>
      <c r="B10355" t="s">
        <v>632</v>
      </c>
      <c r="C10355">
        <v>27</v>
      </c>
      <c r="D10355" s="24">
        <v>1696.5284423828125</v>
      </c>
      <c r="E10355" s="24">
        <v>758.12921142578125</v>
      </c>
      <c r="F10355" s="24">
        <v>69.413856506347656</v>
      </c>
      <c r="G10355" s="24">
        <v>796.75439453125</v>
      </c>
      <c r="H10355" s="24">
        <v>373.42251586914062</v>
      </c>
    </row>
    <row r="10356" spans="1:8">
      <c r="A10356">
        <v>371</v>
      </c>
      <c r="B10356" t="s">
        <v>633</v>
      </c>
      <c r="C10356">
        <v>27</v>
      </c>
      <c r="D10356" s="24">
        <v>2440.354736328125</v>
      </c>
      <c r="E10356" s="24">
        <v>545.28009033203125</v>
      </c>
      <c r="F10356" s="24">
        <v>259.85183715820312</v>
      </c>
      <c r="G10356" s="24">
        <v>1428.0758056640625</v>
      </c>
      <c r="H10356" s="24">
        <v>488.7130126953125</v>
      </c>
    </row>
    <row r="10357" spans="1:8">
      <c r="A10357">
        <v>372</v>
      </c>
      <c r="B10357" t="s">
        <v>634</v>
      </c>
      <c r="C10357">
        <v>27</v>
      </c>
      <c r="D10357" s="24">
        <v>-313.22076416015625</v>
      </c>
      <c r="E10357" s="24">
        <v>1032.371826171875</v>
      </c>
      <c r="F10357" s="24">
        <v>273.32125854492188</v>
      </c>
      <c r="G10357" s="24">
        <v>870.64459228515625</v>
      </c>
      <c r="H10357" s="24">
        <v>711.826171875</v>
      </c>
    </row>
    <row r="10358" spans="1:8">
      <c r="A10358">
        <v>373</v>
      </c>
      <c r="B10358" t="s">
        <v>635</v>
      </c>
      <c r="C10358">
        <v>27</v>
      </c>
      <c r="D10358" s="24">
        <v>601.24249267578125</v>
      </c>
      <c r="E10358" s="24">
        <v>664.6134033203125</v>
      </c>
      <c r="F10358" s="24">
        <v>739.8448486328125</v>
      </c>
      <c r="G10358" s="24">
        <v>381.2220458984375</v>
      </c>
      <c r="H10358" s="24">
        <v>257.90625</v>
      </c>
    </row>
    <row r="10359" spans="1:8">
      <c r="A10359">
        <v>374</v>
      </c>
      <c r="B10359" t="s">
        <v>636</v>
      </c>
      <c r="C10359">
        <v>27</v>
      </c>
      <c r="D10359" s="24">
        <v>1938.14794921875</v>
      </c>
      <c r="E10359" s="24">
        <v>439.209716796875</v>
      </c>
      <c r="F10359" s="24">
        <v>-106.66102600097656</v>
      </c>
      <c r="G10359" s="24">
        <v>965.438720703125</v>
      </c>
      <c r="H10359" s="24">
        <v>279.00701904296875</v>
      </c>
    </row>
    <row r="10360" spans="1:8">
      <c r="A10360">
        <v>375</v>
      </c>
      <c r="B10360" t="s">
        <v>637</v>
      </c>
      <c r="C10360">
        <v>27</v>
      </c>
      <c r="D10360" s="24">
        <v>2630.166259765625</v>
      </c>
      <c r="E10360" s="24">
        <v>622.70452880859375</v>
      </c>
      <c r="F10360" s="24">
        <v>758.79376220703125</v>
      </c>
      <c r="G10360" s="24">
        <v>1354.9794921875</v>
      </c>
      <c r="H10360" s="24">
        <v>708.69061279296875</v>
      </c>
    </row>
    <row r="10361" spans="1:8">
      <c r="A10361">
        <v>376</v>
      </c>
      <c r="B10361" t="s">
        <v>638</v>
      </c>
      <c r="C10361">
        <v>27</v>
      </c>
      <c r="D10361" s="24">
        <v>447.041748046875</v>
      </c>
      <c r="E10361" s="24">
        <v>719.67303466796875</v>
      </c>
      <c r="F10361" s="24">
        <v>244.63748168945312</v>
      </c>
      <c r="G10361" s="24">
        <v>1248.1612548828125</v>
      </c>
      <c r="H10361" s="24">
        <v>-393.8009033203125</v>
      </c>
    </row>
    <row r="10362" spans="1:8">
      <c r="A10362">
        <v>377</v>
      </c>
      <c r="B10362" t="s">
        <v>639</v>
      </c>
      <c r="C10362">
        <v>27</v>
      </c>
      <c r="D10362" s="24">
        <v>885.467041015625</v>
      </c>
      <c r="E10362" s="24">
        <v>777.02178955078125</v>
      </c>
      <c r="F10362" s="24">
        <v>370.5203857421875</v>
      </c>
      <c r="G10362" s="24">
        <v>1679.7752685546875</v>
      </c>
      <c r="H10362" s="24">
        <v>411.34994506835938</v>
      </c>
    </row>
    <row r="10363" spans="1:8">
      <c r="A10363">
        <v>378</v>
      </c>
      <c r="B10363" t="s">
        <v>640</v>
      </c>
      <c r="C10363">
        <v>27</v>
      </c>
      <c r="D10363" s="24">
        <v>1189.012939453125</v>
      </c>
      <c r="E10363" s="24">
        <v>602.40692138671875</v>
      </c>
      <c r="F10363" s="24">
        <v>896.68878173828125</v>
      </c>
      <c r="G10363" s="24">
        <v>1390.97802734375</v>
      </c>
      <c r="H10363" s="24">
        <v>940.2366943359375</v>
      </c>
    </row>
    <row r="10364" spans="1:8">
      <c r="A10364">
        <v>379</v>
      </c>
      <c r="B10364" t="s">
        <v>641</v>
      </c>
      <c r="C10364">
        <v>27</v>
      </c>
      <c r="D10364" s="24">
        <v>644.395263671875</v>
      </c>
      <c r="E10364" s="24">
        <v>549.32794189453125</v>
      </c>
      <c r="F10364" s="24">
        <v>195.58966064453125</v>
      </c>
      <c r="G10364" s="24">
        <v>1388.01708984375</v>
      </c>
      <c r="H10364" s="24">
        <v>224.23860168457031</v>
      </c>
    </row>
    <row r="10365" spans="1:8">
      <c r="A10365">
        <v>380</v>
      </c>
      <c r="B10365" t="s">
        <v>642</v>
      </c>
      <c r="C10365">
        <v>27</v>
      </c>
      <c r="D10365" s="24">
        <v>2067.510498046875</v>
      </c>
      <c r="E10365" s="24">
        <v>998.58380126953125</v>
      </c>
      <c r="F10365" s="24">
        <v>438.98382568359375</v>
      </c>
      <c r="G10365" s="24">
        <v>1746.573974609375</v>
      </c>
      <c r="H10365" s="24">
        <v>1341.92626953125</v>
      </c>
    </row>
    <row r="10366" spans="1:8">
      <c r="A10366">
        <v>381</v>
      </c>
      <c r="B10366" t="s">
        <v>643</v>
      </c>
      <c r="C10366">
        <v>27</v>
      </c>
      <c r="D10366" s="24">
        <v>946.93133544921875</v>
      </c>
      <c r="E10366" s="24">
        <v>606.59442138671875</v>
      </c>
      <c r="F10366" s="24">
        <v>704.5604248046875</v>
      </c>
      <c r="G10366" s="24">
        <v>1182.635498046875</v>
      </c>
      <c r="H10366" s="24">
        <v>397.59967041015625</v>
      </c>
    </row>
    <row r="10367" spans="1:8">
      <c r="A10367">
        <v>382</v>
      </c>
      <c r="B10367" t="s">
        <v>644</v>
      </c>
      <c r="C10367">
        <v>27</v>
      </c>
      <c r="D10367" s="24">
        <v>8297.2822265625</v>
      </c>
      <c r="E10367" s="24">
        <v>1425.603759765625</v>
      </c>
      <c r="F10367" s="24">
        <v>1045.179931640625</v>
      </c>
      <c r="G10367" s="24">
        <v>1666.2593994140625</v>
      </c>
      <c r="H10367" s="24">
        <v>560.25042724609375</v>
      </c>
    </row>
    <row r="10368" spans="1:8">
      <c r="A10368">
        <v>383</v>
      </c>
      <c r="B10368" t="s">
        <v>645</v>
      </c>
      <c r="C10368">
        <v>27</v>
      </c>
      <c r="D10368" s="24">
        <v>5055.634765625</v>
      </c>
      <c r="E10368" s="24">
        <v>678.22650146484375</v>
      </c>
      <c r="F10368" s="24">
        <v>394.88580322265625</v>
      </c>
      <c r="G10368" s="24">
        <v>1353.187255859375</v>
      </c>
      <c r="H10368" s="24">
        <v>151.7669677734375</v>
      </c>
    </row>
    <row r="10369" spans="1:8">
      <c r="A10369">
        <v>384</v>
      </c>
      <c r="B10369" t="s">
        <v>646</v>
      </c>
      <c r="C10369">
        <v>27</v>
      </c>
      <c r="D10369" s="24">
        <v>5274.20654296875</v>
      </c>
      <c r="E10369" s="24">
        <v>731.73614501953125</v>
      </c>
      <c r="F10369" s="24">
        <v>526.47802734375</v>
      </c>
      <c r="G10369" s="24">
        <v>990.7838134765625</v>
      </c>
      <c r="H10369" s="24">
        <v>197.14479064941406</v>
      </c>
    </row>
    <row r="10370" spans="1:8">
      <c r="A10370">
        <v>1</v>
      </c>
      <c r="B10370" t="s">
        <v>206</v>
      </c>
      <c r="C10370">
        <v>28</v>
      </c>
      <c r="D10370" s="24">
        <v>125746.1171875</v>
      </c>
      <c r="E10370" s="24">
        <v>35123.3046875</v>
      </c>
      <c r="F10370" s="24">
        <v>50631.35546875</v>
      </c>
      <c r="G10370" s="24">
        <v>113734.796875</v>
      </c>
      <c r="H10370" s="24">
        <v>446.42034912109375</v>
      </c>
    </row>
    <row r="10371" spans="1:8">
      <c r="A10371">
        <v>2</v>
      </c>
      <c r="B10371" t="s">
        <v>213</v>
      </c>
      <c r="C10371">
        <v>28</v>
      </c>
      <c r="D10371" s="24">
        <v>135867.96875</v>
      </c>
      <c r="E10371" s="24">
        <v>39809.66015625</v>
      </c>
      <c r="F10371" s="24">
        <v>56432.51953125</v>
      </c>
      <c r="G10371" s="24">
        <v>122482.0234375</v>
      </c>
      <c r="H10371" s="24">
        <v>710.73187255859375</v>
      </c>
    </row>
    <row r="10372" spans="1:8">
      <c r="A10372">
        <v>3</v>
      </c>
      <c r="B10372" t="s">
        <v>216</v>
      </c>
      <c r="C10372">
        <v>28</v>
      </c>
      <c r="D10372" s="24">
        <v>160521.84375</v>
      </c>
      <c r="E10372" s="24">
        <v>43818.97265625</v>
      </c>
      <c r="F10372" s="24">
        <v>59530.94921875</v>
      </c>
      <c r="G10372" s="24">
        <v>121316.5078125</v>
      </c>
      <c r="H10372" s="24">
        <v>979.2088623046875</v>
      </c>
    </row>
    <row r="10373" spans="1:8">
      <c r="A10373">
        <v>4</v>
      </c>
      <c r="B10373" t="s">
        <v>222</v>
      </c>
      <c r="C10373">
        <v>28</v>
      </c>
      <c r="D10373" s="24">
        <v>73941.3203125</v>
      </c>
      <c r="E10373" s="24">
        <v>31067.587890625</v>
      </c>
      <c r="F10373" s="24">
        <v>62899.56640625</v>
      </c>
      <c r="G10373" s="24">
        <v>126642.0625</v>
      </c>
      <c r="H10373" s="24">
        <v>763.100341796875</v>
      </c>
    </row>
    <row r="10374" spans="1:8">
      <c r="A10374">
        <v>5</v>
      </c>
      <c r="B10374" t="s">
        <v>227</v>
      </c>
      <c r="C10374">
        <v>28</v>
      </c>
      <c r="D10374" s="24">
        <v>92586.96875</v>
      </c>
      <c r="E10374" s="24">
        <v>25652.1328125</v>
      </c>
      <c r="F10374" s="24">
        <v>43001.5</v>
      </c>
      <c r="G10374" s="24">
        <v>84524.7734375</v>
      </c>
      <c r="H10374" s="24">
        <v>642.3057861328125</v>
      </c>
    </row>
    <row r="10375" spans="1:8">
      <c r="A10375">
        <v>6</v>
      </c>
      <c r="B10375" t="s">
        <v>231</v>
      </c>
      <c r="C10375">
        <v>28</v>
      </c>
      <c r="D10375" s="24">
        <v>46194.98828125</v>
      </c>
      <c r="E10375" s="24">
        <v>21048.533203125</v>
      </c>
      <c r="F10375" s="24">
        <v>43430.8984375</v>
      </c>
      <c r="G10375" s="24">
        <v>84671.6640625</v>
      </c>
      <c r="H10375" s="24">
        <v>234.970458984375</v>
      </c>
    </row>
    <row r="10376" spans="1:8">
      <c r="A10376">
        <v>7</v>
      </c>
      <c r="B10376" t="s">
        <v>234</v>
      </c>
      <c r="C10376">
        <v>28</v>
      </c>
      <c r="D10376" s="24">
        <v>56258.33203125</v>
      </c>
      <c r="E10376" s="24">
        <v>22909.630859375</v>
      </c>
      <c r="F10376" s="24">
        <v>45166.9140625</v>
      </c>
      <c r="G10376" s="24">
        <v>84948.6640625</v>
      </c>
      <c r="H10376" s="24">
        <v>-362.95166015625</v>
      </c>
    </row>
    <row r="10377" spans="1:8">
      <c r="A10377">
        <v>8</v>
      </c>
      <c r="B10377" t="s">
        <v>236</v>
      </c>
      <c r="C10377">
        <v>28</v>
      </c>
      <c r="D10377" s="24">
        <v>47178.8828125</v>
      </c>
      <c r="E10377" s="24">
        <v>24723.10546875</v>
      </c>
      <c r="F10377" s="24">
        <v>53970.37109375</v>
      </c>
      <c r="G10377" s="24">
        <v>100178.2734375</v>
      </c>
      <c r="H10377" s="24">
        <v>93.832626342773438</v>
      </c>
    </row>
    <row r="10378" spans="1:8">
      <c r="A10378">
        <v>9</v>
      </c>
      <c r="B10378" t="s">
        <v>237</v>
      </c>
      <c r="C10378">
        <v>28</v>
      </c>
      <c r="D10378" s="24">
        <v>1695.07861328125</v>
      </c>
      <c r="E10378" s="24">
        <v>444.1497802734375</v>
      </c>
      <c r="F10378" s="24">
        <v>134.25215148925781</v>
      </c>
      <c r="G10378" s="24">
        <v>807.85333251953125</v>
      </c>
      <c r="H10378" s="24">
        <v>-21.907386779785156</v>
      </c>
    </row>
    <row r="10379" spans="1:8">
      <c r="A10379">
        <v>10</v>
      </c>
      <c r="B10379" t="s">
        <v>238</v>
      </c>
      <c r="C10379">
        <v>28</v>
      </c>
      <c r="D10379" s="24">
        <v>7806.7861328125</v>
      </c>
      <c r="E10379" s="24">
        <v>835.090576171875</v>
      </c>
      <c r="F10379" s="24">
        <v>605.62152099609375</v>
      </c>
      <c r="G10379" s="24">
        <v>1544.504150390625</v>
      </c>
      <c r="H10379" s="24">
        <v>1084.4256591796875</v>
      </c>
    </row>
    <row r="10380" spans="1:8">
      <c r="A10380">
        <v>11</v>
      </c>
      <c r="B10380" t="s">
        <v>239</v>
      </c>
      <c r="C10380">
        <v>28</v>
      </c>
      <c r="D10380" s="24">
        <v>6229.095703125</v>
      </c>
      <c r="E10380" s="24">
        <v>835.920166015625</v>
      </c>
      <c r="F10380" s="24">
        <v>743.07244873046875</v>
      </c>
      <c r="G10380" s="24">
        <v>1184.7130126953125</v>
      </c>
      <c r="H10380" s="24">
        <v>256.21435546875</v>
      </c>
    </row>
    <row r="10381" spans="1:8">
      <c r="A10381">
        <v>12</v>
      </c>
      <c r="B10381" t="s">
        <v>240</v>
      </c>
      <c r="C10381">
        <v>28</v>
      </c>
      <c r="D10381" s="24">
        <v>3400.401123046875</v>
      </c>
      <c r="E10381" s="24">
        <v>711.8760986328125</v>
      </c>
      <c r="F10381" s="24">
        <v>637.0435791015625</v>
      </c>
      <c r="G10381" s="24">
        <v>1008.5982055664062</v>
      </c>
      <c r="H10381" s="24">
        <v>1179.126953125</v>
      </c>
    </row>
    <row r="10382" spans="1:8">
      <c r="A10382">
        <v>13</v>
      </c>
      <c r="B10382" t="s">
        <v>241</v>
      </c>
      <c r="C10382">
        <v>28</v>
      </c>
      <c r="D10382" s="24">
        <v>2271.0791015625</v>
      </c>
      <c r="E10382" s="24">
        <v>522.35565185546875</v>
      </c>
      <c r="F10382" s="24">
        <v>78.447731018066406</v>
      </c>
      <c r="G10382" s="24">
        <v>1008.926025390625</v>
      </c>
      <c r="H10382" s="24">
        <v>708.67205810546875</v>
      </c>
    </row>
    <row r="10383" spans="1:8">
      <c r="A10383">
        <v>14</v>
      </c>
      <c r="B10383" t="s">
        <v>242</v>
      </c>
      <c r="C10383">
        <v>28</v>
      </c>
      <c r="D10383" s="24">
        <v>8079.56640625</v>
      </c>
      <c r="E10383" s="24">
        <v>1379.7113037109375</v>
      </c>
      <c r="F10383" s="24">
        <v>836.00872802734375</v>
      </c>
      <c r="G10383" s="24">
        <v>1030.9263916015625</v>
      </c>
      <c r="H10383" s="24">
        <v>432.0721435546875</v>
      </c>
    </row>
    <row r="10384" spans="1:8">
      <c r="A10384">
        <v>15</v>
      </c>
      <c r="B10384" t="s">
        <v>243</v>
      </c>
      <c r="C10384">
        <v>28</v>
      </c>
      <c r="D10384" s="24">
        <v>16188.4892578125</v>
      </c>
      <c r="E10384" s="24">
        <v>2047.118408203125</v>
      </c>
      <c r="F10384" s="24">
        <v>1402.74853515625</v>
      </c>
      <c r="G10384" s="24">
        <v>1961.628662109375</v>
      </c>
      <c r="H10384" s="24">
        <v>845.77313232421875</v>
      </c>
    </row>
    <row r="10385" spans="1:8">
      <c r="A10385">
        <v>16</v>
      </c>
      <c r="B10385" t="s">
        <v>244</v>
      </c>
      <c r="C10385">
        <v>28</v>
      </c>
      <c r="D10385" s="24">
        <v>26506.7578125</v>
      </c>
      <c r="E10385" s="24">
        <v>4022.28955078125</v>
      </c>
      <c r="F10385" s="24">
        <v>2635.781982421875</v>
      </c>
      <c r="G10385" s="24">
        <v>3085.703125</v>
      </c>
      <c r="H10385" s="24">
        <v>59.306098937988281</v>
      </c>
    </row>
    <row r="10386" spans="1:8">
      <c r="A10386">
        <v>17</v>
      </c>
      <c r="B10386" t="s">
        <v>245</v>
      </c>
      <c r="C10386">
        <v>28</v>
      </c>
      <c r="D10386" s="24">
        <v>4610.9619140625</v>
      </c>
      <c r="E10386" s="24">
        <v>772.06365966796875</v>
      </c>
      <c r="F10386" s="24">
        <v>757.8240966796875</v>
      </c>
      <c r="G10386" s="24">
        <v>1122.463134765625</v>
      </c>
      <c r="H10386" s="24">
        <v>572.9345703125</v>
      </c>
    </row>
    <row r="10387" spans="1:8">
      <c r="A10387">
        <v>18</v>
      </c>
      <c r="B10387" t="s">
        <v>246</v>
      </c>
      <c r="C10387">
        <v>28</v>
      </c>
      <c r="D10387" s="24">
        <v>739.457275390625</v>
      </c>
      <c r="E10387" s="24">
        <v>285.007568359375</v>
      </c>
      <c r="F10387" s="24">
        <v>-122.6429443359375</v>
      </c>
      <c r="G10387" s="24">
        <v>-2521.111572265625</v>
      </c>
      <c r="H10387" s="24">
        <v>489.58126831054688</v>
      </c>
    </row>
    <row r="10388" spans="1:8">
      <c r="A10388">
        <v>19</v>
      </c>
      <c r="B10388" t="s">
        <v>247</v>
      </c>
      <c r="C10388">
        <v>28</v>
      </c>
      <c r="D10388" s="24">
        <v>5157.181640625</v>
      </c>
      <c r="E10388" s="24">
        <v>798.23565673828125</v>
      </c>
      <c r="F10388" s="24">
        <v>346.0093994140625</v>
      </c>
      <c r="G10388" s="24">
        <v>1375.9654541015625</v>
      </c>
      <c r="H10388" s="24">
        <v>1050.8779296875</v>
      </c>
    </row>
    <row r="10389" spans="1:8">
      <c r="A10389">
        <v>20</v>
      </c>
      <c r="B10389" t="s">
        <v>248</v>
      </c>
      <c r="C10389">
        <v>28</v>
      </c>
      <c r="D10389" s="24">
        <v>920488.6875</v>
      </c>
      <c r="E10389" s="24">
        <v>98766.28125</v>
      </c>
      <c r="F10389" s="24">
        <v>45483.64453125</v>
      </c>
      <c r="G10389" s="24">
        <v>39238.95703125</v>
      </c>
      <c r="H10389" s="24">
        <v>12132.2412109375</v>
      </c>
    </row>
    <row r="10390" spans="1:8">
      <c r="A10390">
        <v>21</v>
      </c>
      <c r="B10390" t="s">
        <v>249</v>
      </c>
      <c r="C10390">
        <v>28</v>
      </c>
      <c r="D10390" s="24">
        <v>710.4647216796875</v>
      </c>
      <c r="E10390" s="24">
        <v>71.026924133300781</v>
      </c>
      <c r="F10390" s="24">
        <v>-158.11863708496094</v>
      </c>
      <c r="G10390" s="24">
        <v>894.5029296875</v>
      </c>
      <c r="H10390" s="24">
        <v>503.01626586914062</v>
      </c>
    </row>
    <row r="10391" spans="1:8">
      <c r="A10391">
        <v>22</v>
      </c>
      <c r="B10391" t="s">
        <v>250</v>
      </c>
      <c r="C10391">
        <v>28</v>
      </c>
      <c r="D10391" s="24">
        <v>3103.652099609375</v>
      </c>
      <c r="E10391" s="24">
        <v>589.27410888671875</v>
      </c>
      <c r="F10391" s="24">
        <v>644.99591064453125</v>
      </c>
      <c r="G10391" s="24">
        <v>941.9727783203125</v>
      </c>
      <c r="H10391" s="24">
        <v>297.33175659179688</v>
      </c>
    </row>
    <row r="10392" spans="1:8">
      <c r="A10392">
        <v>23</v>
      </c>
      <c r="B10392" t="s">
        <v>251</v>
      </c>
      <c r="C10392">
        <v>28</v>
      </c>
      <c r="D10392" s="24">
        <v>2982.7373046875</v>
      </c>
      <c r="E10392" s="24">
        <v>789.30291748046875</v>
      </c>
      <c r="F10392" s="24">
        <v>249.80325317382812</v>
      </c>
      <c r="G10392" s="24">
        <v>239.00405883789062</v>
      </c>
      <c r="H10392" s="24">
        <v>305.34097290039062</v>
      </c>
    </row>
    <row r="10393" spans="1:8">
      <c r="A10393">
        <v>24</v>
      </c>
      <c r="B10393" t="s">
        <v>252</v>
      </c>
      <c r="C10393">
        <v>28</v>
      </c>
      <c r="D10393" s="24">
        <v>5184.650390625</v>
      </c>
      <c r="E10393" s="24">
        <v>736.5479736328125</v>
      </c>
      <c r="F10393" s="24">
        <v>470.075927734375</v>
      </c>
      <c r="G10393" s="24">
        <v>913.2908935546875</v>
      </c>
      <c r="H10393" s="24">
        <v>225.91378784179688</v>
      </c>
    </row>
    <row r="10394" spans="1:8">
      <c r="A10394">
        <v>25</v>
      </c>
      <c r="B10394" t="s">
        <v>253</v>
      </c>
      <c r="C10394">
        <v>28</v>
      </c>
      <c r="D10394" s="24">
        <v>39848.8046875</v>
      </c>
      <c r="E10394" s="24">
        <v>19852.732421875</v>
      </c>
      <c r="F10394" s="24">
        <v>44017.6875</v>
      </c>
      <c r="G10394" s="24">
        <v>93445.46875</v>
      </c>
      <c r="H10394" s="24">
        <v>-80.753005981445312</v>
      </c>
    </row>
    <row r="10395" spans="1:8">
      <c r="A10395">
        <v>26</v>
      </c>
      <c r="B10395" t="s">
        <v>254</v>
      </c>
      <c r="C10395">
        <v>28</v>
      </c>
      <c r="D10395" s="24">
        <v>53920.26171875</v>
      </c>
      <c r="E10395" s="24">
        <v>26167.171875</v>
      </c>
      <c r="F10395" s="24">
        <v>57882.1640625</v>
      </c>
      <c r="G10395" s="24">
        <v>118139.125</v>
      </c>
      <c r="H10395" s="24">
        <v>1356.1536865234375</v>
      </c>
    </row>
    <row r="10396" spans="1:8">
      <c r="A10396">
        <v>27</v>
      </c>
      <c r="B10396" t="s">
        <v>255</v>
      </c>
      <c r="C10396">
        <v>28</v>
      </c>
      <c r="D10396" s="24">
        <v>28571.85546875</v>
      </c>
      <c r="E10396" s="24">
        <v>17553.390625</v>
      </c>
      <c r="F10396" s="24">
        <v>38794.94140625</v>
      </c>
      <c r="G10396" s="24">
        <v>78751.7421875</v>
      </c>
      <c r="H10396" s="24">
        <v>156.90988159179688</v>
      </c>
    </row>
    <row r="10397" spans="1:8">
      <c r="A10397">
        <v>28</v>
      </c>
      <c r="B10397" t="s">
        <v>256</v>
      </c>
      <c r="C10397">
        <v>28</v>
      </c>
      <c r="D10397" s="24">
        <v>50978.55859375</v>
      </c>
      <c r="E10397" s="24">
        <v>26248.728515625</v>
      </c>
      <c r="F10397" s="24">
        <v>56913.0234375</v>
      </c>
      <c r="G10397" s="24">
        <v>111612.78125</v>
      </c>
      <c r="H10397" s="24">
        <v>437.95114135742188</v>
      </c>
    </row>
    <row r="10398" spans="1:8">
      <c r="A10398">
        <v>29</v>
      </c>
      <c r="B10398" t="s">
        <v>282</v>
      </c>
      <c r="C10398">
        <v>28</v>
      </c>
      <c r="D10398" s="24">
        <v>29290.00390625</v>
      </c>
      <c r="E10398" s="24">
        <v>15778.623046875</v>
      </c>
      <c r="F10398" s="24">
        <v>36835</v>
      </c>
      <c r="G10398" s="24">
        <v>70926.8046875</v>
      </c>
      <c r="H10398" s="24">
        <v>-150.33879089355469</v>
      </c>
    </row>
    <row r="10399" spans="1:8">
      <c r="A10399">
        <v>30</v>
      </c>
      <c r="B10399" t="s">
        <v>284</v>
      </c>
      <c r="C10399">
        <v>28</v>
      </c>
      <c r="D10399" s="24">
        <v>13558.7314453125</v>
      </c>
      <c r="E10399" s="24">
        <v>12144.236328125</v>
      </c>
      <c r="F10399" s="24">
        <v>32543.0703125</v>
      </c>
      <c r="G10399" s="24">
        <v>62556.8125</v>
      </c>
      <c r="H10399" s="24">
        <v>-491.88818359375</v>
      </c>
    </row>
    <row r="10400" spans="1:8">
      <c r="A10400">
        <v>31</v>
      </c>
      <c r="B10400" t="s">
        <v>285</v>
      </c>
      <c r="C10400">
        <v>28</v>
      </c>
      <c r="D10400" s="24">
        <v>42651.26171875</v>
      </c>
      <c r="E10400" s="24">
        <v>22543.7109375</v>
      </c>
      <c r="F10400" s="24">
        <v>49639.7265625</v>
      </c>
      <c r="G10400" s="24">
        <v>91786.2265625</v>
      </c>
      <c r="H10400" s="24">
        <v>140.84475708007812</v>
      </c>
    </row>
    <row r="10401" spans="1:8">
      <c r="A10401">
        <v>32</v>
      </c>
      <c r="B10401" t="s">
        <v>286</v>
      </c>
      <c r="C10401">
        <v>28</v>
      </c>
      <c r="D10401" s="24">
        <v>40710.6796875</v>
      </c>
      <c r="E10401" s="24">
        <v>21666.92578125</v>
      </c>
      <c r="F10401" s="24">
        <v>47959.6171875</v>
      </c>
      <c r="G10401" s="24">
        <v>87922.046875</v>
      </c>
      <c r="H10401" s="24">
        <v>1214.40576171875</v>
      </c>
    </row>
    <row r="10402" spans="1:8">
      <c r="A10402">
        <v>33</v>
      </c>
      <c r="B10402" t="s">
        <v>287</v>
      </c>
      <c r="C10402">
        <v>28</v>
      </c>
      <c r="D10402" s="24">
        <v>5794.34228515625</v>
      </c>
      <c r="E10402" s="24">
        <v>1213.9681396484375</v>
      </c>
      <c r="F10402" s="24">
        <v>593.57757568359375</v>
      </c>
      <c r="G10402" s="24">
        <v>1259.6922607421875</v>
      </c>
      <c r="H10402" s="24">
        <v>543.3367919921875</v>
      </c>
    </row>
    <row r="10403" spans="1:8">
      <c r="A10403">
        <v>34</v>
      </c>
      <c r="B10403" t="s">
        <v>288</v>
      </c>
      <c r="C10403">
        <v>28</v>
      </c>
      <c r="D10403" s="24">
        <v>5144.88623046875</v>
      </c>
      <c r="E10403" s="24">
        <v>775.76507568359375</v>
      </c>
      <c r="F10403" s="24">
        <v>1075.260498046875</v>
      </c>
      <c r="G10403" s="24">
        <v>1158.7637939453125</v>
      </c>
      <c r="H10403" s="24">
        <v>1741.02490234375</v>
      </c>
    </row>
    <row r="10404" spans="1:8">
      <c r="A10404">
        <v>35</v>
      </c>
      <c r="B10404" t="s">
        <v>289</v>
      </c>
      <c r="C10404">
        <v>28</v>
      </c>
      <c r="D10404" s="24">
        <v>3857.86767578125</v>
      </c>
      <c r="E10404" s="24">
        <v>485.68551635742188</v>
      </c>
      <c r="F10404" s="24">
        <v>525.4888916015625</v>
      </c>
      <c r="G10404" s="24">
        <v>640.16998291015625</v>
      </c>
      <c r="H10404" s="24">
        <v>494.71640014648438</v>
      </c>
    </row>
    <row r="10405" spans="1:8">
      <c r="A10405">
        <v>36</v>
      </c>
      <c r="B10405" t="s">
        <v>290</v>
      </c>
      <c r="C10405">
        <v>28</v>
      </c>
      <c r="D10405" s="24">
        <v>4834.3251953125</v>
      </c>
      <c r="E10405" s="24">
        <v>709.72393798828125</v>
      </c>
      <c r="F10405" s="24">
        <v>661.7088623046875</v>
      </c>
      <c r="G10405" s="24">
        <v>1376.643310546875</v>
      </c>
      <c r="H10405" s="24">
        <v>969.9371337890625</v>
      </c>
    </row>
    <row r="10406" spans="1:8">
      <c r="A10406">
        <v>37</v>
      </c>
      <c r="B10406" t="s">
        <v>291</v>
      </c>
      <c r="C10406">
        <v>28</v>
      </c>
      <c r="D10406" s="24">
        <v>3586.1357421875</v>
      </c>
      <c r="E10406" s="24">
        <v>926.94464111328125</v>
      </c>
      <c r="F10406" s="24">
        <v>493.8875732421875</v>
      </c>
      <c r="G10406" s="24">
        <v>534.86907958984375</v>
      </c>
      <c r="H10406" s="24">
        <v>892.8994140625</v>
      </c>
    </row>
    <row r="10407" spans="1:8">
      <c r="A10407">
        <v>38</v>
      </c>
      <c r="B10407" t="s">
        <v>293</v>
      </c>
      <c r="C10407">
        <v>28</v>
      </c>
      <c r="D10407" s="24">
        <v>1093.4013671875</v>
      </c>
      <c r="E10407" s="24">
        <v>309.26535034179688</v>
      </c>
      <c r="F10407" s="24">
        <v>189.29298400878906</v>
      </c>
      <c r="G10407" s="24">
        <v>597.53875732421875</v>
      </c>
      <c r="H10407" s="24">
        <v>41.682731628417969</v>
      </c>
    </row>
    <row r="10408" spans="1:8">
      <c r="A10408">
        <v>39</v>
      </c>
      <c r="B10408" t="s">
        <v>294</v>
      </c>
      <c r="C10408">
        <v>28</v>
      </c>
      <c r="D10408" s="24">
        <v>3266.679931640625</v>
      </c>
      <c r="E10408" s="24">
        <v>767.4188232421875</v>
      </c>
      <c r="F10408" s="24">
        <v>6.7717528343200684</v>
      </c>
      <c r="G10408" s="24">
        <v>775.7969970703125</v>
      </c>
      <c r="H10408" s="24">
        <v>566.97674560546875</v>
      </c>
    </row>
    <row r="10409" spans="1:8">
      <c r="A10409">
        <v>40</v>
      </c>
      <c r="B10409" t="s">
        <v>295</v>
      </c>
      <c r="C10409">
        <v>28</v>
      </c>
      <c r="D10409" s="24">
        <v>4744.123046875</v>
      </c>
      <c r="E10409" s="24">
        <v>1365.2978515625</v>
      </c>
      <c r="F10409" s="24">
        <v>812.84796142578125</v>
      </c>
      <c r="G10409" s="24">
        <v>905.83343505859375</v>
      </c>
      <c r="H10409" s="24">
        <v>286.14865112304688</v>
      </c>
    </row>
    <row r="10410" spans="1:8">
      <c r="A10410">
        <v>41</v>
      </c>
      <c r="B10410" t="s">
        <v>296</v>
      </c>
      <c r="C10410">
        <v>28</v>
      </c>
      <c r="D10410" s="24">
        <v>1370.8441162109375</v>
      </c>
      <c r="E10410" s="24">
        <v>165.15289306640625</v>
      </c>
      <c r="F10410" s="24">
        <v>328.96392822265625</v>
      </c>
      <c r="G10410" s="24">
        <v>501.14501953125</v>
      </c>
      <c r="H10410" s="24">
        <v>268.25613403320312</v>
      </c>
    </row>
    <row r="10411" spans="1:8">
      <c r="A10411">
        <v>42</v>
      </c>
      <c r="B10411" t="s">
        <v>297</v>
      </c>
      <c r="C10411">
        <v>28</v>
      </c>
      <c r="D10411" s="24">
        <v>1440.70947265625</v>
      </c>
      <c r="E10411" s="24">
        <v>480.490234375</v>
      </c>
      <c r="F10411" s="24">
        <v>-447.88320922851562</v>
      </c>
      <c r="G10411" s="24">
        <v>109.33164978027344</v>
      </c>
      <c r="H10411" s="24">
        <v>9.7517356872558594</v>
      </c>
    </row>
    <row r="10412" spans="1:8">
      <c r="A10412">
        <v>43</v>
      </c>
      <c r="B10412" t="s">
        <v>298</v>
      </c>
      <c r="C10412">
        <v>28</v>
      </c>
      <c r="D10412" s="24">
        <v>5408.91357421875</v>
      </c>
      <c r="E10412" s="24">
        <v>897.68426513671875</v>
      </c>
      <c r="F10412" s="24">
        <v>458.376953125</v>
      </c>
      <c r="G10412" s="24">
        <v>161.19609069824219</v>
      </c>
      <c r="H10412" s="24">
        <v>635.56494140625</v>
      </c>
    </row>
    <row r="10413" spans="1:8">
      <c r="A10413">
        <v>44</v>
      </c>
      <c r="B10413" t="s">
        <v>299</v>
      </c>
      <c r="C10413">
        <v>28</v>
      </c>
      <c r="D10413" s="24">
        <v>4274.67724609375</v>
      </c>
      <c r="E10413" s="24">
        <v>1004.4561157226562</v>
      </c>
      <c r="F10413" s="24">
        <v>426.76611328125</v>
      </c>
      <c r="G10413" s="24">
        <v>980.68902587890625</v>
      </c>
      <c r="H10413" s="24">
        <v>179.34738159179688</v>
      </c>
    </row>
    <row r="10414" spans="1:8">
      <c r="A10414">
        <v>45</v>
      </c>
      <c r="B10414" t="s">
        <v>300</v>
      </c>
      <c r="C10414">
        <v>28</v>
      </c>
      <c r="D10414" s="24">
        <v>2329.74755859375</v>
      </c>
      <c r="E10414" s="24">
        <v>706.39825439453125</v>
      </c>
      <c r="F10414" s="24">
        <v>305.47027587890625</v>
      </c>
      <c r="G10414" s="24">
        <v>946.135009765625</v>
      </c>
      <c r="H10414" s="24">
        <v>425.5306396484375</v>
      </c>
    </row>
    <row r="10415" spans="1:8">
      <c r="A10415">
        <v>46</v>
      </c>
      <c r="B10415" t="s">
        <v>302</v>
      </c>
      <c r="C10415">
        <v>28</v>
      </c>
      <c r="D10415" s="24">
        <v>4656.767578125</v>
      </c>
      <c r="E10415" s="24">
        <v>896.9207763671875</v>
      </c>
      <c r="F10415" s="24">
        <v>254.66506958007812</v>
      </c>
      <c r="G10415" s="24">
        <v>944.94915771484375</v>
      </c>
      <c r="H10415" s="24">
        <v>680.6580810546875</v>
      </c>
    </row>
    <row r="10416" spans="1:8">
      <c r="A10416">
        <v>47</v>
      </c>
      <c r="B10416" t="s">
        <v>304</v>
      </c>
      <c r="C10416">
        <v>28</v>
      </c>
      <c r="D10416" s="24">
        <v>1505.339599609375</v>
      </c>
      <c r="E10416" s="24">
        <v>433.21597290039062</v>
      </c>
      <c r="F10416" s="24">
        <v>172.30827331542969</v>
      </c>
      <c r="G10416" s="24">
        <v>742.75799560546875</v>
      </c>
      <c r="H10416" s="24">
        <v>593.2867431640625</v>
      </c>
    </row>
    <row r="10417" spans="1:8">
      <c r="A10417">
        <v>48</v>
      </c>
      <c r="B10417" t="s">
        <v>306</v>
      </c>
      <c r="C10417">
        <v>28</v>
      </c>
      <c r="D10417" s="24">
        <v>4426.421875</v>
      </c>
      <c r="E10417" s="24">
        <v>668.4190673828125</v>
      </c>
      <c r="F10417" s="24">
        <v>291.53451538085938</v>
      </c>
      <c r="G10417" s="24">
        <v>1029.441650390625</v>
      </c>
      <c r="H10417" s="24">
        <v>724.27850341796875</v>
      </c>
    </row>
    <row r="10418" spans="1:8">
      <c r="A10418">
        <v>49</v>
      </c>
      <c r="B10418" t="s">
        <v>301</v>
      </c>
      <c r="C10418">
        <v>28</v>
      </c>
      <c r="D10418" s="24">
        <v>52480.83203125</v>
      </c>
      <c r="E10418" s="24">
        <v>24594.505859375</v>
      </c>
      <c r="F10418" s="24">
        <v>51010</v>
      </c>
      <c r="G10418" s="24">
        <v>108837.21875</v>
      </c>
      <c r="H10418" s="24">
        <v>636.5560302734375</v>
      </c>
    </row>
    <row r="10419" spans="1:8">
      <c r="A10419">
        <v>50</v>
      </c>
      <c r="B10419" t="s">
        <v>303</v>
      </c>
      <c r="C10419">
        <v>28</v>
      </c>
      <c r="D10419" s="24">
        <v>32928.4140625</v>
      </c>
      <c r="E10419" s="24">
        <v>17134.517578125</v>
      </c>
      <c r="F10419" s="24">
        <v>37580.25</v>
      </c>
      <c r="G10419" s="24">
        <v>78801.6328125</v>
      </c>
      <c r="H10419" s="24">
        <v>223.07749938964844</v>
      </c>
    </row>
    <row r="10420" spans="1:8">
      <c r="A10420">
        <v>51</v>
      </c>
      <c r="B10420" t="s">
        <v>305</v>
      </c>
      <c r="C10420">
        <v>28</v>
      </c>
      <c r="D10420" s="24">
        <v>42220.140625</v>
      </c>
      <c r="E10420" s="24">
        <v>21699.65234375</v>
      </c>
      <c r="F10420" s="24">
        <v>46645.41015625</v>
      </c>
      <c r="G10420" s="24">
        <v>91216.25</v>
      </c>
      <c r="H10420" s="24">
        <v>684.59722900390625</v>
      </c>
    </row>
    <row r="10421" spans="1:8">
      <c r="A10421">
        <v>52</v>
      </c>
      <c r="B10421" t="s">
        <v>307</v>
      </c>
      <c r="C10421">
        <v>28</v>
      </c>
      <c r="D10421" s="24">
        <v>48136.984375</v>
      </c>
      <c r="E10421" s="24">
        <v>23753.052734375</v>
      </c>
      <c r="F10421" s="24">
        <v>49268.79296875</v>
      </c>
      <c r="G10421" s="24">
        <v>94583.140625</v>
      </c>
      <c r="H10421" s="24">
        <v>2170.103271484375</v>
      </c>
    </row>
    <row r="10422" spans="1:8">
      <c r="A10422">
        <v>53</v>
      </c>
      <c r="B10422" t="s">
        <v>308</v>
      </c>
      <c r="C10422">
        <v>28</v>
      </c>
      <c r="D10422" s="24">
        <v>26764.8671875</v>
      </c>
      <c r="E10422" s="24">
        <v>15794.548828125</v>
      </c>
      <c r="F10422" s="24">
        <v>34149.13671875</v>
      </c>
      <c r="G10422" s="24">
        <v>63858.62109375</v>
      </c>
      <c r="H10422" s="24">
        <v>708.66546630859375</v>
      </c>
    </row>
    <row r="10423" spans="1:8">
      <c r="A10423">
        <v>54</v>
      </c>
      <c r="B10423" t="s">
        <v>309</v>
      </c>
      <c r="C10423">
        <v>28</v>
      </c>
      <c r="D10423" s="24">
        <v>29850.96484375</v>
      </c>
      <c r="E10423" s="24">
        <v>15517.0234375</v>
      </c>
      <c r="F10423" s="24">
        <v>34633.54296875</v>
      </c>
      <c r="G10423" s="24">
        <v>64362.63671875</v>
      </c>
      <c r="H10423" s="24">
        <v>800.65191650390625</v>
      </c>
    </row>
    <row r="10424" spans="1:8">
      <c r="A10424">
        <v>55</v>
      </c>
      <c r="B10424" t="s">
        <v>310</v>
      </c>
      <c r="C10424">
        <v>28</v>
      </c>
      <c r="D10424" s="24">
        <v>38072.18359375</v>
      </c>
      <c r="E10424" s="24">
        <v>19636.173828125</v>
      </c>
      <c r="F10424" s="24">
        <v>41277.80859375</v>
      </c>
      <c r="G10424" s="24">
        <v>74114.53125</v>
      </c>
      <c r="H10424" s="24">
        <v>711.7379150390625</v>
      </c>
    </row>
    <row r="10425" spans="1:8">
      <c r="A10425">
        <v>56</v>
      </c>
      <c r="B10425" t="s">
        <v>311</v>
      </c>
      <c r="C10425">
        <v>28</v>
      </c>
      <c r="D10425" s="24">
        <v>25250.025390625</v>
      </c>
      <c r="E10425" s="24">
        <v>14510.9560546875</v>
      </c>
      <c r="F10425" s="24">
        <v>31637.837890625</v>
      </c>
      <c r="G10425" s="24">
        <v>57115.73046875</v>
      </c>
      <c r="H10425" s="24">
        <v>430.36279296875</v>
      </c>
    </row>
    <row r="10426" spans="1:8">
      <c r="A10426">
        <v>57</v>
      </c>
      <c r="B10426" t="s">
        <v>317</v>
      </c>
      <c r="C10426">
        <v>28</v>
      </c>
      <c r="D10426" s="24">
        <v>3661.140380859375</v>
      </c>
      <c r="E10426" s="24">
        <v>936.08056640625</v>
      </c>
      <c r="F10426" s="24">
        <v>899.21429443359375</v>
      </c>
      <c r="G10426" s="24">
        <v>590.35345458984375</v>
      </c>
      <c r="H10426" s="24">
        <v>261.21337890625</v>
      </c>
    </row>
    <row r="10427" spans="1:8">
      <c r="A10427">
        <v>58</v>
      </c>
      <c r="B10427" t="s">
        <v>319</v>
      </c>
      <c r="C10427">
        <v>28</v>
      </c>
      <c r="D10427" s="24">
        <v>6747.52490234375</v>
      </c>
      <c r="E10427" s="24">
        <v>766.300537109375</v>
      </c>
      <c r="F10427" s="24">
        <v>851.51531982421875</v>
      </c>
      <c r="G10427" s="24">
        <v>924.2205810546875</v>
      </c>
      <c r="H10427" s="24">
        <v>875.3148193359375</v>
      </c>
    </row>
    <row r="10428" spans="1:8">
      <c r="A10428">
        <v>59</v>
      </c>
      <c r="B10428" t="s">
        <v>321</v>
      </c>
      <c r="C10428">
        <v>28</v>
      </c>
      <c r="D10428" s="24">
        <v>5842.39013671875</v>
      </c>
      <c r="E10428" s="24">
        <v>1810.2861328125</v>
      </c>
      <c r="F10428" s="24">
        <v>1246.32275390625</v>
      </c>
      <c r="G10428" s="24">
        <v>1697.1365966796875</v>
      </c>
      <c r="H10428" s="24">
        <v>260.23095703125</v>
      </c>
    </row>
    <row r="10429" spans="1:8">
      <c r="A10429">
        <v>60</v>
      </c>
      <c r="B10429" t="s">
        <v>322</v>
      </c>
      <c r="C10429">
        <v>28</v>
      </c>
      <c r="D10429" s="24">
        <v>8535.28125</v>
      </c>
      <c r="E10429" s="24">
        <v>1475.93017578125</v>
      </c>
      <c r="F10429" s="24">
        <v>942.69482421875</v>
      </c>
      <c r="G10429" s="24">
        <v>1510.9918212890625</v>
      </c>
      <c r="H10429" s="24">
        <v>410.19754028320312</v>
      </c>
    </row>
    <row r="10430" spans="1:8">
      <c r="A10430">
        <v>61</v>
      </c>
      <c r="B10430" t="s">
        <v>325</v>
      </c>
      <c r="C10430">
        <v>28</v>
      </c>
      <c r="D10430" s="24">
        <v>8956.6416015625</v>
      </c>
      <c r="E10430" s="24">
        <v>1518.0098876953125</v>
      </c>
      <c r="F10430" s="24">
        <v>1169.8460693359375</v>
      </c>
      <c r="G10430" s="24">
        <v>588.21954345703125</v>
      </c>
      <c r="H10430" s="24">
        <v>1076.7188720703125</v>
      </c>
    </row>
    <row r="10431" spans="1:8">
      <c r="A10431">
        <v>62</v>
      </c>
      <c r="B10431" t="s">
        <v>327</v>
      </c>
      <c r="C10431">
        <v>28</v>
      </c>
      <c r="D10431" s="24">
        <v>4702.72998046875</v>
      </c>
      <c r="E10431" s="24">
        <v>881.32684326171875</v>
      </c>
      <c r="F10431" s="24">
        <v>205.88076782226562</v>
      </c>
      <c r="G10431" s="24">
        <v>1062.9342041015625</v>
      </c>
      <c r="H10431" s="24">
        <v>402.68026733398438</v>
      </c>
    </row>
    <row r="10432" spans="1:8">
      <c r="A10432">
        <v>63</v>
      </c>
      <c r="B10432" t="s">
        <v>330</v>
      </c>
      <c r="C10432">
        <v>28</v>
      </c>
      <c r="D10432" s="24">
        <v>2541.331298828125</v>
      </c>
      <c r="E10432" s="24">
        <v>-57.4344482421875</v>
      </c>
      <c r="F10432" s="24">
        <v>225.72381591796875</v>
      </c>
      <c r="G10432" s="24">
        <v>490.28689575195312</v>
      </c>
      <c r="H10432" s="24">
        <v>339.77294921875</v>
      </c>
    </row>
    <row r="10433" spans="1:8">
      <c r="A10433">
        <v>64</v>
      </c>
      <c r="B10433" t="s">
        <v>332</v>
      </c>
      <c r="C10433">
        <v>28</v>
      </c>
      <c r="D10433" s="24">
        <v>2960.771728515625</v>
      </c>
      <c r="E10433" s="24">
        <v>968.3607177734375</v>
      </c>
      <c r="F10433" s="24">
        <v>515.61004638671875</v>
      </c>
      <c r="G10433" s="24">
        <v>419.40252685546875</v>
      </c>
      <c r="H10433" s="24">
        <v>242.20735168457031</v>
      </c>
    </row>
    <row r="10434" spans="1:8">
      <c r="A10434">
        <v>65</v>
      </c>
      <c r="B10434" t="s">
        <v>333</v>
      </c>
      <c r="C10434">
        <v>28</v>
      </c>
      <c r="D10434" s="24">
        <v>5361.5966796875</v>
      </c>
      <c r="E10434" s="24">
        <v>1098.0052490234375</v>
      </c>
      <c r="F10434" s="24">
        <v>463.96826171875</v>
      </c>
      <c r="G10434" s="24">
        <v>896.98895263671875</v>
      </c>
      <c r="H10434" s="24">
        <v>546.99273681640625</v>
      </c>
    </row>
    <row r="10435" spans="1:8">
      <c r="A10435">
        <v>66</v>
      </c>
      <c r="B10435" t="s">
        <v>334</v>
      </c>
      <c r="C10435">
        <v>28</v>
      </c>
      <c r="D10435" s="24">
        <v>2097.847900390625</v>
      </c>
      <c r="E10435" s="24">
        <v>425.77694702148438</v>
      </c>
      <c r="F10435" s="24">
        <v>26.137947082519531</v>
      </c>
      <c r="G10435" s="24">
        <v>1316.4061279296875</v>
      </c>
      <c r="H10435" s="24">
        <v>1074.832763671875</v>
      </c>
    </row>
    <row r="10436" spans="1:8">
      <c r="A10436">
        <v>67</v>
      </c>
      <c r="B10436" t="s">
        <v>335</v>
      </c>
      <c r="C10436">
        <v>28</v>
      </c>
      <c r="D10436" s="24">
        <v>10429.1923828125</v>
      </c>
      <c r="E10436" s="24">
        <v>2370.093017578125</v>
      </c>
      <c r="F10436" s="24">
        <v>1523.625244140625</v>
      </c>
      <c r="G10436" s="24">
        <v>2347.734619140625</v>
      </c>
      <c r="H10436" s="24">
        <v>1335.56201171875</v>
      </c>
    </row>
    <row r="10437" spans="1:8">
      <c r="A10437">
        <v>68</v>
      </c>
      <c r="B10437" t="s">
        <v>336</v>
      </c>
      <c r="C10437">
        <v>28</v>
      </c>
      <c r="D10437" s="24">
        <v>2734.212646484375</v>
      </c>
      <c r="E10437" s="24">
        <v>841.93267822265625</v>
      </c>
      <c r="F10437" s="24">
        <v>57.579799652099609</v>
      </c>
      <c r="G10437" s="24">
        <v>361.4923095703125</v>
      </c>
      <c r="H10437" s="24">
        <v>673.40509033203125</v>
      </c>
    </row>
    <row r="10438" spans="1:8">
      <c r="A10438">
        <v>69</v>
      </c>
      <c r="B10438" t="s">
        <v>337</v>
      </c>
      <c r="C10438">
        <v>28</v>
      </c>
      <c r="D10438" s="24">
        <v>2853.69091796875</v>
      </c>
      <c r="E10438" s="24">
        <v>720.88885498046875</v>
      </c>
      <c r="F10438" s="24">
        <v>377.00607299804688</v>
      </c>
      <c r="G10438" s="24">
        <v>953.7989501953125</v>
      </c>
      <c r="H10438" s="24">
        <v>625.1197509765625</v>
      </c>
    </row>
    <row r="10439" spans="1:8">
      <c r="A10439">
        <v>70</v>
      </c>
      <c r="B10439" t="s">
        <v>338</v>
      </c>
      <c r="C10439">
        <v>28</v>
      </c>
      <c r="D10439" s="24">
        <v>7590.984375</v>
      </c>
      <c r="E10439" s="24">
        <v>1229.1236572265625</v>
      </c>
      <c r="F10439" s="24">
        <v>559.9267578125</v>
      </c>
      <c r="G10439" s="24">
        <v>1144.86083984375</v>
      </c>
      <c r="H10439" s="24">
        <v>445.53964233398438</v>
      </c>
    </row>
    <row r="10440" spans="1:8">
      <c r="A10440">
        <v>71</v>
      </c>
      <c r="B10440" t="s">
        <v>339</v>
      </c>
      <c r="C10440">
        <v>28</v>
      </c>
      <c r="D10440" s="24">
        <v>6288.564453125</v>
      </c>
      <c r="E10440" s="24">
        <v>974.54412841796875</v>
      </c>
      <c r="F10440" s="24">
        <v>1077.93115234375</v>
      </c>
      <c r="G10440" s="24">
        <v>1103.2261962890625</v>
      </c>
      <c r="H10440" s="24">
        <v>644.35211181640625</v>
      </c>
    </row>
    <row r="10441" spans="1:8">
      <c r="A10441">
        <v>72</v>
      </c>
      <c r="B10441" t="s">
        <v>340</v>
      </c>
      <c r="C10441">
        <v>28</v>
      </c>
      <c r="D10441" s="24">
        <v>5075.2177734375</v>
      </c>
      <c r="E10441" s="24">
        <v>964.785888671875</v>
      </c>
      <c r="F10441" s="24">
        <v>559.37969970703125</v>
      </c>
      <c r="G10441" s="24">
        <v>1198.43212890625</v>
      </c>
      <c r="H10441" s="24">
        <v>832.3175048828125</v>
      </c>
    </row>
    <row r="10442" spans="1:8">
      <c r="A10442">
        <v>73</v>
      </c>
      <c r="B10442" t="s">
        <v>312</v>
      </c>
      <c r="C10442">
        <v>28</v>
      </c>
      <c r="D10442" s="24">
        <v>37032.04296875</v>
      </c>
      <c r="E10442" s="24">
        <v>19773.626953125</v>
      </c>
      <c r="F10442" s="24">
        <v>37971.3046875</v>
      </c>
      <c r="G10442" s="24">
        <v>85161.890625</v>
      </c>
      <c r="H10442" s="24">
        <v>787.64599609375</v>
      </c>
    </row>
    <row r="10443" spans="1:8">
      <c r="A10443">
        <v>74</v>
      </c>
      <c r="B10443" t="s">
        <v>314</v>
      </c>
      <c r="C10443">
        <v>28</v>
      </c>
      <c r="D10443" s="24">
        <v>55783.47265625</v>
      </c>
      <c r="E10443" s="24">
        <v>25855.169921875</v>
      </c>
      <c r="F10443" s="24">
        <v>47971.5234375</v>
      </c>
      <c r="G10443" s="24">
        <v>99133.234375</v>
      </c>
      <c r="H10443" s="24">
        <v>732.3258056640625</v>
      </c>
    </row>
    <row r="10444" spans="1:8">
      <c r="A10444">
        <v>75</v>
      </c>
      <c r="B10444" t="s">
        <v>341</v>
      </c>
      <c r="C10444">
        <v>28</v>
      </c>
      <c r="D10444" s="24">
        <v>5051.49365234375</v>
      </c>
      <c r="E10444" s="24">
        <v>1146.7586669921875</v>
      </c>
      <c r="F10444" s="24">
        <v>1165.4168701171875</v>
      </c>
      <c r="G10444" s="24">
        <v>1414.052734375</v>
      </c>
      <c r="H10444" s="24">
        <v>921.7108154296875</v>
      </c>
    </row>
    <row r="10445" spans="1:8">
      <c r="A10445">
        <v>76</v>
      </c>
      <c r="B10445" t="s">
        <v>342</v>
      </c>
      <c r="C10445">
        <v>28</v>
      </c>
      <c r="D10445" s="24">
        <v>5827.67822265625</v>
      </c>
      <c r="E10445" s="24">
        <v>1094.66943359375</v>
      </c>
      <c r="F10445" s="24">
        <v>1008.8980102539062</v>
      </c>
      <c r="G10445" s="24">
        <v>1428.6065673828125</v>
      </c>
      <c r="H10445" s="24">
        <v>848.74725341796875</v>
      </c>
    </row>
    <row r="10446" spans="1:8">
      <c r="A10446">
        <v>77</v>
      </c>
      <c r="B10446" t="s">
        <v>343</v>
      </c>
      <c r="C10446">
        <v>28</v>
      </c>
      <c r="D10446" s="24">
        <v>2654.077880859375</v>
      </c>
      <c r="E10446" s="24">
        <v>462.14065551757812</v>
      </c>
      <c r="F10446" s="24">
        <v>544.19281005859375</v>
      </c>
      <c r="G10446" s="24">
        <v>994.89910888671875</v>
      </c>
      <c r="H10446" s="24">
        <v>308.39141845703125</v>
      </c>
    </row>
    <row r="10447" spans="1:8">
      <c r="A10447">
        <v>78</v>
      </c>
      <c r="B10447" t="s">
        <v>344</v>
      </c>
      <c r="C10447">
        <v>28</v>
      </c>
      <c r="D10447" s="24">
        <v>5543.8095703125</v>
      </c>
      <c r="E10447" s="24">
        <v>899.2613525390625</v>
      </c>
      <c r="F10447" s="24">
        <v>743.34088134765625</v>
      </c>
      <c r="G10447" s="24">
        <v>734.2398681640625</v>
      </c>
      <c r="H10447" s="24">
        <v>508.0133056640625</v>
      </c>
    </row>
    <row r="10448" spans="1:8">
      <c r="A10448">
        <v>79</v>
      </c>
      <c r="B10448" t="s">
        <v>345</v>
      </c>
      <c r="C10448">
        <v>28</v>
      </c>
      <c r="D10448" s="24">
        <v>13417.3837890625</v>
      </c>
      <c r="E10448" s="24">
        <v>2378.973876953125</v>
      </c>
      <c r="F10448" s="24">
        <v>1712.0506591796875</v>
      </c>
      <c r="G10448" s="24">
        <v>1688.0184326171875</v>
      </c>
      <c r="H10448" s="24">
        <v>825.5330810546875</v>
      </c>
    </row>
    <row r="10449" spans="1:8">
      <c r="A10449">
        <v>80</v>
      </c>
      <c r="B10449" t="s">
        <v>346</v>
      </c>
      <c r="C10449">
        <v>28</v>
      </c>
      <c r="D10449" s="24">
        <v>3044.17431640625</v>
      </c>
      <c r="E10449" s="24">
        <v>763.1053466796875</v>
      </c>
      <c r="F10449" s="24">
        <v>642.76397705078125</v>
      </c>
      <c r="G10449" s="24">
        <v>520.76861572265625</v>
      </c>
      <c r="H10449" s="24">
        <v>362.51773071289062</v>
      </c>
    </row>
    <row r="10450" spans="1:8">
      <c r="A10450">
        <v>81</v>
      </c>
      <c r="B10450" t="s">
        <v>347</v>
      </c>
      <c r="C10450">
        <v>28</v>
      </c>
      <c r="D10450" s="24">
        <v>7714.32421875</v>
      </c>
      <c r="E10450" s="24">
        <v>1387.2911376953125</v>
      </c>
      <c r="F10450" s="24">
        <v>980.591796875</v>
      </c>
      <c r="G10450" s="24">
        <v>1216.7840576171875</v>
      </c>
      <c r="H10450" s="24">
        <v>902.572509765625</v>
      </c>
    </row>
    <row r="10451" spans="1:8">
      <c r="A10451">
        <v>82</v>
      </c>
      <c r="B10451" t="s">
        <v>348</v>
      </c>
      <c r="C10451">
        <v>28</v>
      </c>
      <c r="D10451" s="24">
        <v>5665.064453125</v>
      </c>
      <c r="E10451" s="24">
        <v>853.9195556640625</v>
      </c>
      <c r="F10451" s="24">
        <v>536.29351806640625</v>
      </c>
      <c r="G10451" s="24">
        <v>712.6767578125</v>
      </c>
      <c r="H10451" s="24">
        <v>399.1593017578125</v>
      </c>
    </row>
    <row r="10452" spans="1:8">
      <c r="A10452">
        <v>83</v>
      </c>
      <c r="B10452" t="s">
        <v>349</v>
      </c>
      <c r="C10452">
        <v>28</v>
      </c>
      <c r="D10452" s="24">
        <v>3379.46533203125</v>
      </c>
      <c r="E10452" s="24">
        <v>712.84710693359375</v>
      </c>
      <c r="F10452" s="24">
        <v>738.12078857421875</v>
      </c>
      <c r="G10452" s="24">
        <v>648.3829345703125</v>
      </c>
      <c r="H10452" s="24">
        <v>150.864501953125</v>
      </c>
    </row>
    <row r="10453" spans="1:8">
      <c r="A10453">
        <v>84</v>
      </c>
      <c r="B10453" t="s">
        <v>350</v>
      </c>
      <c r="C10453">
        <v>28</v>
      </c>
      <c r="D10453" s="24">
        <v>2046.34814453125</v>
      </c>
      <c r="E10453" s="24">
        <v>849.00762939453125</v>
      </c>
      <c r="F10453" s="24">
        <v>271.34921264648438</v>
      </c>
      <c r="G10453" s="24">
        <v>867.72698974609375</v>
      </c>
      <c r="H10453" s="24">
        <v>381.32000732421875</v>
      </c>
    </row>
    <row r="10454" spans="1:8">
      <c r="A10454">
        <v>85</v>
      </c>
      <c r="B10454" t="s">
        <v>351</v>
      </c>
      <c r="C10454">
        <v>28</v>
      </c>
      <c r="D10454" s="24">
        <v>4929.958984375</v>
      </c>
      <c r="E10454" s="24">
        <v>785.2156982421875</v>
      </c>
      <c r="F10454" s="24">
        <v>472.41290283203125</v>
      </c>
      <c r="G10454" s="24">
        <v>1082.1708984375</v>
      </c>
      <c r="H10454" s="24">
        <v>577.04718017578125</v>
      </c>
    </row>
    <row r="10455" spans="1:8">
      <c r="A10455">
        <v>86</v>
      </c>
      <c r="B10455" t="s">
        <v>352</v>
      </c>
      <c r="C10455">
        <v>28</v>
      </c>
      <c r="D10455" s="24">
        <v>7348.67822265625</v>
      </c>
      <c r="E10455" s="24">
        <v>1264.9166259765625</v>
      </c>
      <c r="F10455" s="24">
        <v>470.69189453125</v>
      </c>
      <c r="G10455" s="24">
        <v>3375.172119140625</v>
      </c>
      <c r="H10455" s="24">
        <v>1064.9635009765625</v>
      </c>
    </row>
    <row r="10456" spans="1:8">
      <c r="A10456">
        <v>87</v>
      </c>
      <c r="B10456" t="s">
        <v>353</v>
      </c>
      <c r="C10456">
        <v>28</v>
      </c>
      <c r="D10456" s="24">
        <v>6268.03173828125</v>
      </c>
      <c r="E10456" s="24">
        <v>1337.081298828125</v>
      </c>
      <c r="F10456" s="24">
        <v>573.59991455078125</v>
      </c>
      <c r="G10456" s="24">
        <v>1315.4947509765625</v>
      </c>
      <c r="H10456" s="24">
        <v>479.44921875</v>
      </c>
    </row>
    <row r="10457" spans="1:8">
      <c r="A10457">
        <v>88</v>
      </c>
      <c r="B10457" t="s">
        <v>354</v>
      </c>
      <c r="C10457">
        <v>28</v>
      </c>
      <c r="D10457" s="24">
        <v>-59.711193084716797</v>
      </c>
      <c r="E10457" s="24">
        <v>714.18701171875</v>
      </c>
      <c r="F10457" s="24">
        <v>890.69873046875</v>
      </c>
      <c r="G10457" s="24">
        <v>742.5091552734375</v>
      </c>
      <c r="H10457" s="24">
        <v>1068.223876953125</v>
      </c>
    </row>
    <row r="10458" spans="1:8">
      <c r="A10458">
        <v>89</v>
      </c>
      <c r="B10458" t="s">
        <v>355</v>
      </c>
      <c r="C10458">
        <v>28</v>
      </c>
      <c r="D10458" s="24">
        <v>4383.7919921875</v>
      </c>
      <c r="E10458" s="24">
        <v>679.06671142578125</v>
      </c>
      <c r="F10458" s="24">
        <v>648.5555419921875</v>
      </c>
      <c r="G10458" s="24">
        <v>1056.796630859375</v>
      </c>
      <c r="H10458" s="24">
        <v>838.32733154296875</v>
      </c>
    </row>
    <row r="10459" spans="1:8">
      <c r="A10459">
        <v>90</v>
      </c>
      <c r="B10459" t="s">
        <v>356</v>
      </c>
      <c r="C10459">
        <v>28</v>
      </c>
      <c r="D10459" s="24">
        <v>3573.19921875</v>
      </c>
      <c r="E10459" s="24">
        <v>321.30950927734375</v>
      </c>
      <c r="F10459" s="24">
        <v>517.07269287109375</v>
      </c>
      <c r="G10459" s="24">
        <v>703.34674072265625</v>
      </c>
      <c r="H10459" s="24">
        <v>814.42767333984375</v>
      </c>
    </row>
    <row r="10460" spans="1:8">
      <c r="A10460">
        <v>91</v>
      </c>
      <c r="B10460" t="s">
        <v>357</v>
      </c>
      <c r="C10460">
        <v>28</v>
      </c>
      <c r="D10460" s="24">
        <v>2946.68896484375</v>
      </c>
      <c r="E10460" s="24">
        <v>624.432861328125</v>
      </c>
      <c r="F10460" s="24">
        <v>452.0919189453125</v>
      </c>
      <c r="G10460" s="24">
        <v>704.0858154296875</v>
      </c>
      <c r="H10460" s="24">
        <v>205.18153381347656</v>
      </c>
    </row>
    <row r="10461" spans="1:8">
      <c r="A10461">
        <v>92</v>
      </c>
      <c r="B10461" t="s">
        <v>358</v>
      </c>
      <c r="C10461">
        <v>28</v>
      </c>
      <c r="D10461" s="24">
        <v>7574.2734375</v>
      </c>
      <c r="E10461" s="24">
        <v>1012.404296875</v>
      </c>
      <c r="F10461" s="24">
        <v>623.3466796875</v>
      </c>
      <c r="G10461" s="24">
        <v>1308.39599609375</v>
      </c>
      <c r="H10461" s="24">
        <v>912.53643798828125</v>
      </c>
    </row>
    <row r="10462" spans="1:8">
      <c r="A10462">
        <v>93</v>
      </c>
      <c r="B10462" t="s">
        <v>359</v>
      </c>
      <c r="C10462">
        <v>28</v>
      </c>
      <c r="D10462" s="24">
        <v>8236.6435546875</v>
      </c>
      <c r="E10462" s="24">
        <v>990.66217041015625</v>
      </c>
      <c r="F10462" s="24">
        <v>574.36004638671875</v>
      </c>
      <c r="G10462" s="24">
        <v>787.0919189453125</v>
      </c>
      <c r="H10462" s="24">
        <v>425.55364990234375</v>
      </c>
    </row>
    <row r="10463" spans="1:8">
      <c r="A10463">
        <v>94</v>
      </c>
      <c r="B10463" t="s">
        <v>360</v>
      </c>
      <c r="C10463">
        <v>28</v>
      </c>
      <c r="D10463" s="24">
        <v>2812.96630859375</v>
      </c>
      <c r="E10463" s="24">
        <v>571.34588623046875</v>
      </c>
      <c r="F10463" s="24">
        <v>700.8128662109375</v>
      </c>
      <c r="G10463" s="24">
        <v>606.423583984375</v>
      </c>
      <c r="H10463" s="24">
        <v>709.6192626953125</v>
      </c>
    </row>
    <row r="10464" spans="1:8">
      <c r="A10464">
        <v>95</v>
      </c>
      <c r="B10464" t="s">
        <v>361</v>
      </c>
      <c r="C10464">
        <v>28</v>
      </c>
      <c r="D10464" s="24">
        <v>2687.534912109375</v>
      </c>
      <c r="E10464" s="24">
        <v>694.25286865234375</v>
      </c>
      <c r="F10464" s="24">
        <v>841.8121337890625</v>
      </c>
      <c r="G10464" s="24">
        <v>333.51510620117188</v>
      </c>
      <c r="H10464" s="24">
        <v>-16.529886245727539</v>
      </c>
    </row>
    <row r="10465" spans="1:8">
      <c r="A10465">
        <v>96</v>
      </c>
      <c r="B10465" t="s">
        <v>362</v>
      </c>
      <c r="C10465">
        <v>28</v>
      </c>
      <c r="D10465" s="24">
        <v>1216233.625</v>
      </c>
      <c r="E10465" s="24">
        <v>88248.6484375</v>
      </c>
      <c r="F10465" s="24">
        <v>37845.40625</v>
      </c>
      <c r="G10465" s="24">
        <v>37965.19140625</v>
      </c>
      <c r="H10465" s="24">
        <v>11007.109375</v>
      </c>
    </row>
    <row r="10466" spans="1:8">
      <c r="A10466">
        <v>97</v>
      </c>
      <c r="B10466" t="s">
        <v>315</v>
      </c>
      <c r="C10466">
        <v>28</v>
      </c>
      <c r="D10466" s="24">
        <v>56907.30859375</v>
      </c>
      <c r="E10466" s="24">
        <v>23639.208984375</v>
      </c>
      <c r="F10466" s="24">
        <v>52461.2421875</v>
      </c>
      <c r="G10466" s="24">
        <v>105535.1875</v>
      </c>
      <c r="H10466" s="24">
        <v>944.6373291015625</v>
      </c>
    </row>
    <row r="10467" spans="1:8">
      <c r="A10467">
        <v>98</v>
      </c>
      <c r="B10467" t="s">
        <v>316</v>
      </c>
      <c r="C10467">
        <v>28</v>
      </c>
      <c r="D10467" s="24">
        <v>43944.4375</v>
      </c>
      <c r="E10467" s="24">
        <v>21337.48046875</v>
      </c>
      <c r="F10467" s="24">
        <v>43991.20703125</v>
      </c>
      <c r="G10467" s="24">
        <v>88869.84375</v>
      </c>
      <c r="H10467" s="24">
        <v>974.0303955078125</v>
      </c>
    </row>
    <row r="10468" spans="1:8">
      <c r="A10468">
        <v>99</v>
      </c>
      <c r="B10468" t="s">
        <v>363</v>
      </c>
      <c r="C10468">
        <v>28</v>
      </c>
      <c r="D10468" s="24">
        <v>5095.9287109375</v>
      </c>
      <c r="E10468" s="24">
        <v>1198.4849853515625</v>
      </c>
      <c r="F10468" s="24">
        <v>810.05450439453125</v>
      </c>
      <c r="G10468" s="24">
        <v>725.5032958984375</v>
      </c>
      <c r="H10468" s="24">
        <v>575.2611083984375</v>
      </c>
    </row>
    <row r="10469" spans="1:8">
      <c r="A10469">
        <v>100</v>
      </c>
      <c r="B10469" t="s">
        <v>364</v>
      </c>
      <c r="C10469">
        <v>28</v>
      </c>
      <c r="D10469" s="24">
        <v>6605.29345703125</v>
      </c>
      <c r="E10469" s="24">
        <v>1313.9429931640625</v>
      </c>
      <c r="F10469" s="24">
        <v>844.1607666015625</v>
      </c>
      <c r="G10469" s="24">
        <v>1601.6798095703125</v>
      </c>
      <c r="H10469" s="24">
        <v>277.135986328125</v>
      </c>
    </row>
    <row r="10470" spans="1:8">
      <c r="A10470">
        <v>101</v>
      </c>
      <c r="B10470" t="s">
        <v>365</v>
      </c>
      <c r="C10470">
        <v>28</v>
      </c>
      <c r="D10470" s="24">
        <v>2278.119140625</v>
      </c>
      <c r="E10470" s="24">
        <v>393.54562377929688</v>
      </c>
      <c r="F10470" s="24">
        <v>217.7310791015625</v>
      </c>
      <c r="G10470" s="24">
        <v>828.99072265625</v>
      </c>
      <c r="H10470" s="24">
        <v>317.65350341796875</v>
      </c>
    </row>
    <row r="10471" spans="1:8">
      <c r="A10471">
        <v>102</v>
      </c>
      <c r="B10471" t="s">
        <v>366</v>
      </c>
      <c r="C10471">
        <v>28</v>
      </c>
      <c r="D10471" s="24">
        <v>20922.490234375</v>
      </c>
      <c r="E10471" s="24">
        <v>5704.77880859375</v>
      </c>
      <c r="F10471" s="24">
        <v>5201.71923828125</v>
      </c>
      <c r="G10471" s="24">
        <v>8645.193359375</v>
      </c>
      <c r="H10471" s="24">
        <v>7142.7958984375</v>
      </c>
    </row>
    <row r="10472" spans="1:8">
      <c r="A10472">
        <v>103</v>
      </c>
      <c r="B10472" t="s">
        <v>367</v>
      </c>
      <c r="C10472">
        <v>28</v>
      </c>
      <c r="D10472" s="24">
        <v>9360.1240234375</v>
      </c>
      <c r="E10472" s="24">
        <v>1463.4903564453125</v>
      </c>
      <c r="F10472" s="24">
        <v>1155.761962890625</v>
      </c>
      <c r="G10472" s="24">
        <v>1091.6988525390625</v>
      </c>
      <c r="H10472" s="24">
        <v>403.1761474609375</v>
      </c>
    </row>
    <row r="10473" spans="1:8">
      <c r="A10473">
        <v>104</v>
      </c>
      <c r="B10473" t="s">
        <v>368</v>
      </c>
      <c r="C10473">
        <v>28</v>
      </c>
      <c r="D10473" s="24">
        <v>8338.7158203125</v>
      </c>
      <c r="E10473" s="24">
        <v>998.98797607421875</v>
      </c>
      <c r="F10473" s="24">
        <v>778.0765380859375</v>
      </c>
      <c r="G10473" s="24">
        <v>1574.1640625</v>
      </c>
      <c r="H10473" s="24">
        <v>1219.5133056640625</v>
      </c>
    </row>
    <row r="10474" spans="1:8">
      <c r="A10474">
        <v>105</v>
      </c>
      <c r="B10474" t="s">
        <v>369</v>
      </c>
      <c r="C10474">
        <v>28</v>
      </c>
      <c r="D10474" s="24">
        <v>3476.412109375</v>
      </c>
      <c r="E10474" s="24">
        <v>901.9139404296875</v>
      </c>
      <c r="F10474" s="24">
        <v>1004.4769897460938</v>
      </c>
      <c r="G10474" s="24">
        <v>417.24093627929688</v>
      </c>
      <c r="H10474" s="24">
        <v>109.57408905029297</v>
      </c>
    </row>
    <row r="10475" spans="1:8">
      <c r="A10475">
        <v>106</v>
      </c>
      <c r="B10475" t="s">
        <v>370</v>
      </c>
      <c r="C10475">
        <v>28</v>
      </c>
      <c r="D10475" s="24">
        <v>10722.95703125</v>
      </c>
      <c r="E10475" s="24">
        <v>2166.2509765625</v>
      </c>
      <c r="F10475" s="24">
        <v>1706.901123046875</v>
      </c>
      <c r="G10475" s="24">
        <v>1140.66796875</v>
      </c>
      <c r="H10475" s="24">
        <v>918.7183837890625</v>
      </c>
    </row>
    <row r="10476" spans="1:8">
      <c r="A10476">
        <v>107</v>
      </c>
      <c r="B10476" t="s">
        <v>371</v>
      </c>
      <c r="C10476">
        <v>28</v>
      </c>
      <c r="D10476" s="24">
        <v>6701.69580078125</v>
      </c>
      <c r="E10476" s="24">
        <v>1366.3150634765625</v>
      </c>
      <c r="F10476" s="24">
        <v>399.60708618164062</v>
      </c>
      <c r="G10476" s="24">
        <v>1493.113037109375</v>
      </c>
      <c r="H10476" s="24">
        <v>857.7879638671875</v>
      </c>
    </row>
    <row r="10477" spans="1:8">
      <c r="A10477">
        <v>108</v>
      </c>
      <c r="B10477" t="s">
        <v>372</v>
      </c>
      <c r="C10477">
        <v>28</v>
      </c>
      <c r="D10477" s="24">
        <v>7808.96484375</v>
      </c>
      <c r="E10477" s="24">
        <v>1740.498291015625</v>
      </c>
      <c r="F10477" s="24">
        <v>798.75018310546875</v>
      </c>
      <c r="G10477" s="24">
        <v>1230.3260498046875</v>
      </c>
      <c r="H10477" s="24">
        <v>1005.86572265625</v>
      </c>
    </row>
    <row r="10478" spans="1:8">
      <c r="A10478">
        <v>109</v>
      </c>
      <c r="B10478" t="s">
        <v>373</v>
      </c>
      <c r="C10478">
        <v>28</v>
      </c>
      <c r="D10478" s="24">
        <v>2670.009033203125</v>
      </c>
      <c r="E10478" s="24">
        <v>249.45106506347656</v>
      </c>
      <c r="F10478" s="24">
        <v>283.68179321289062</v>
      </c>
      <c r="G10478" s="24">
        <v>235.84683227539062</v>
      </c>
      <c r="H10478" s="24">
        <v>355.02444458007812</v>
      </c>
    </row>
    <row r="10479" spans="1:8">
      <c r="A10479">
        <v>110</v>
      </c>
      <c r="B10479" t="s">
        <v>374</v>
      </c>
      <c r="C10479">
        <v>28</v>
      </c>
      <c r="D10479" s="24">
        <v>4063.869384765625</v>
      </c>
      <c r="E10479" s="24">
        <v>642.286865234375</v>
      </c>
      <c r="F10479" s="24">
        <v>660.6243896484375</v>
      </c>
      <c r="G10479" s="24">
        <v>436.32623291015625</v>
      </c>
      <c r="H10479" s="24">
        <v>159.13192749023438</v>
      </c>
    </row>
    <row r="10480" spans="1:8">
      <c r="A10480">
        <v>111</v>
      </c>
      <c r="B10480" t="s">
        <v>375</v>
      </c>
      <c r="C10480">
        <v>28</v>
      </c>
      <c r="D10480" s="24">
        <v>6764.88623046875</v>
      </c>
      <c r="E10480" s="24">
        <v>514.2171630859375</v>
      </c>
      <c r="F10480" s="24">
        <v>202.79435729980469</v>
      </c>
      <c r="G10480" s="24">
        <v>935.59588623046875</v>
      </c>
      <c r="H10480" s="24">
        <v>188.53889465332031</v>
      </c>
    </row>
    <row r="10481" spans="1:8">
      <c r="A10481">
        <v>112</v>
      </c>
      <c r="B10481" t="s">
        <v>376</v>
      </c>
      <c r="C10481">
        <v>28</v>
      </c>
      <c r="D10481" s="24">
        <v>3141.292236328125</v>
      </c>
      <c r="E10481" s="24">
        <v>504.27462768554688</v>
      </c>
      <c r="F10481" s="24">
        <v>741.06353759765625</v>
      </c>
      <c r="G10481" s="24">
        <v>871.411376953125</v>
      </c>
      <c r="H10481" s="24">
        <v>-117.23744201660156</v>
      </c>
    </row>
    <row r="10482" spans="1:8">
      <c r="A10482">
        <v>113</v>
      </c>
      <c r="B10482" t="s">
        <v>377</v>
      </c>
      <c r="C10482">
        <v>28</v>
      </c>
      <c r="D10482" s="24">
        <v>11538.0458984375</v>
      </c>
      <c r="E10482" s="24">
        <v>1730.783447265625</v>
      </c>
      <c r="F10482" s="24">
        <v>991.132568359375</v>
      </c>
      <c r="G10482" s="24">
        <v>1468.504150390625</v>
      </c>
      <c r="H10482" s="24">
        <v>655.50128173828125</v>
      </c>
    </row>
    <row r="10483" spans="1:8">
      <c r="A10483">
        <v>114</v>
      </c>
      <c r="B10483" t="s">
        <v>378</v>
      </c>
      <c r="C10483">
        <v>28</v>
      </c>
      <c r="D10483" s="24">
        <v>2339.234375</v>
      </c>
      <c r="E10483" s="24">
        <v>361.52536010742188</v>
      </c>
      <c r="F10483" s="24">
        <v>284.89431762695312</v>
      </c>
      <c r="G10483" s="24">
        <v>473.40704345703125</v>
      </c>
      <c r="H10483" s="24">
        <v>242.31660461425781</v>
      </c>
    </row>
    <row r="10484" spans="1:8">
      <c r="A10484">
        <v>115</v>
      </c>
      <c r="B10484" t="s">
        <v>379</v>
      </c>
      <c r="C10484">
        <v>28</v>
      </c>
      <c r="D10484" s="24">
        <v>4007.41943359375</v>
      </c>
      <c r="E10484" s="24">
        <v>624.02545166015625</v>
      </c>
      <c r="F10484" s="24">
        <v>632.331298828125</v>
      </c>
      <c r="G10484" s="24">
        <v>885.8050537109375</v>
      </c>
      <c r="H10484" s="24">
        <v>532.15386962890625</v>
      </c>
    </row>
    <row r="10485" spans="1:8">
      <c r="A10485">
        <v>116</v>
      </c>
      <c r="B10485" t="s">
        <v>380</v>
      </c>
      <c r="C10485">
        <v>28</v>
      </c>
      <c r="D10485" s="24">
        <v>6982.25439453125</v>
      </c>
      <c r="E10485" s="24">
        <v>1000.3675537109375</v>
      </c>
      <c r="F10485" s="24">
        <v>491.70529174804688</v>
      </c>
      <c r="G10485" s="24">
        <v>1106.146240234375</v>
      </c>
      <c r="H10485" s="24">
        <v>685.2086181640625</v>
      </c>
    </row>
    <row r="10486" spans="1:8">
      <c r="A10486">
        <v>117</v>
      </c>
      <c r="B10486" t="s">
        <v>381</v>
      </c>
      <c r="C10486">
        <v>28</v>
      </c>
      <c r="D10486" s="24">
        <v>2551.16259765625</v>
      </c>
      <c r="E10486" s="24">
        <v>484.14370727539062</v>
      </c>
      <c r="F10486" s="24">
        <v>171.76283264160156</v>
      </c>
      <c r="G10486" s="24">
        <v>732.763427734375</v>
      </c>
      <c r="H10486" s="24">
        <v>378.45953369140625</v>
      </c>
    </row>
    <row r="10487" spans="1:8">
      <c r="A10487">
        <v>118</v>
      </c>
      <c r="B10487" t="s">
        <v>382</v>
      </c>
      <c r="C10487">
        <v>28</v>
      </c>
      <c r="D10487" s="24">
        <v>1497.2752685546875</v>
      </c>
      <c r="E10487" s="24">
        <v>272.53958129882812</v>
      </c>
      <c r="F10487" s="24">
        <v>391.70440673828125</v>
      </c>
      <c r="G10487" s="24">
        <v>475.06536865234375</v>
      </c>
      <c r="H10487" s="24">
        <v>320.69821166992188</v>
      </c>
    </row>
    <row r="10488" spans="1:8">
      <c r="A10488">
        <v>119</v>
      </c>
      <c r="B10488" t="s">
        <v>383</v>
      </c>
      <c r="C10488">
        <v>28</v>
      </c>
      <c r="D10488" s="24">
        <v>3354.933837890625</v>
      </c>
      <c r="E10488" s="24">
        <v>540.45904541015625</v>
      </c>
      <c r="F10488" s="24">
        <v>269.39462280273438</v>
      </c>
      <c r="G10488" s="24">
        <v>550.54010009765625</v>
      </c>
      <c r="H10488" s="24">
        <v>896.779296875</v>
      </c>
    </row>
    <row r="10489" spans="1:8">
      <c r="A10489">
        <v>120</v>
      </c>
      <c r="B10489" t="s">
        <v>384</v>
      </c>
      <c r="C10489">
        <v>28</v>
      </c>
      <c r="D10489" s="24">
        <v>7841.19091796875</v>
      </c>
      <c r="E10489" s="24">
        <v>996.59429931640625</v>
      </c>
      <c r="F10489" s="24">
        <v>584.700927734375</v>
      </c>
      <c r="G10489" s="24">
        <v>1067.419921875</v>
      </c>
      <c r="H10489" s="24">
        <v>-55.465133666992188</v>
      </c>
    </row>
    <row r="10490" spans="1:8">
      <c r="A10490">
        <v>121</v>
      </c>
      <c r="B10490" t="s">
        <v>318</v>
      </c>
      <c r="C10490">
        <v>28</v>
      </c>
      <c r="D10490" s="24">
        <v>60757.1875</v>
      </c>
      <c r="E10490" s="24">
        <v>28011.6796875</v>
      </c>
      <c r="F10490" s="24">
        <v>60275.67578125</v>
      </c>
      <c r="G10490" s="24">
        <v>114522.3828125</v>
      </c>
      <c r="H10490" s="24">
        <v>625.5665283203125</v>
      </c>
    </row>
    <row r="10491" spans="1:8">
      <c r="A10491">
        <v>122</v>
      </c>
      <c r="B10491" t="s">
        <v>320</v>
      </c>
      <c r="C10491">
        <v>28</v>
      </c>
      <c r="D10491" s="24">
        <v>33075.9296875</v>
      </c>
      <c r="E10491" s="24">
        <v>16512.16015625</v>
      </c>
      <c r="F10491" s="24">
        <v>36348.1875</v>
      </c>
      <c r="G10491" s="24">
        <v>70141.3125</v>
      </c>
      <c r="H10491" s="24">
        <v>702.91705322265625</v>
      </c>
    </row>
    <row r="10492" spans="1:8">
      <c r="A10492">
        <v>123</v>
      </c>
      <c r="B10492" t="s">
        <v>385</v>
      </c>
      <c r="C10492">
        <v>28</v>
      </c>
      <c r="D10492" s="24">
        <v>3692.9765625</v>
      </c>
      <c r="E10492" s="24">
        <v>1292.716552734375</v>
      </c>
      <c r="F10492" s="24">
        <v>443.319091796875</v>
      </c>
      <c r="G10492" s="24">
        <v>905.42352294921875</v>
      </c>
      <c r="H10492" s="24">
        <v>293.96218872070312</v>
      </c>
    </row>
    <row r="10493" spans="1:8">
      <c r="A10493">
        <v>124</v>
      </c>
      <c r="B10493" t="s">
        <v>386</v>
      </c>
      <c r="C10493">
        <v>28</v>
      </c>
      <c r="D10493" s="24">
        <v>4754.376953125</v>
      </c>
      <c r="E10493" s="24">
        <v>1353.1824951171875</v>
      </c>
      <c r="F10493" s="24">
        <v>662.8758544921875</v>
      </c>
      <c r="G10493" s="24">
        <v>1280.7244873046875</v>
      </c>
      <c r="H10493" s="24">
        <v>1104.6846923828125</v>
      </c>
    </row>
    <row r="10494" spans="1:8">
      <c r="A10494">
        <v>125</v>
      </c>
      <c r="B10494" t="s">
        <v>387</v>
      </c>
      <c r="C10494">
        <v>28</v>
      </c>
      <c r="D10494" s="24">
        <v>8621.9501953125</v>
      </c>
      <c r="E10494" s="24">
        <v>1753.5338134765625</v>
      </c>
      <c r="F10494" s="24">
        <v>1299.39013671875</v>
      </c>
      <c r="G10494" s="24">
        <v>1819.4537353515625</v>
      </c>
      <c r="H10494" s="24">
        <v>574.88043212890625</v>
      </c>
    </row>
    <row r="10495" spans="1:8">
      <c r="A10495">
        <v>126</v>
      </c>
      <c r="B10495" t="s">
        <v>388</v>
      </c>
      <c r="C10495">
        <v>28</v>
      </c>
      <c r="D10495" s="24">
        <v>11014.3525390625</v>
      </c>
      <c r="E10495" s="24">
        <v>2004.836181640625</v>
      </c>
      <c r="F10495" s="24">
        <v>1239.2198486328125</v>
      </c>
      <c r="G10495" s="24">
        <v>1891.67236328125</v>
      </c>
      <c r="H10495" s="24">
        <v>799.6025390625</v>
      </c>
    </row>
    <row r="10496" spans="1:8">
      <c r="A10496">
        <v>127</v>
      </c>
      <c r="B10496" t="s">
        <v>389</v>
      </c>
      <c r="C10496">
        <v>28</v>
      </c>
      <c r="D10496" s="24">
        <v>3286.863037109375</v>
      </c>
      <c r="E10496" s="24">
        <v>456.50479125976562</v>
      </c>
      <c r="F10496" s="24">
        <v>407.30712890625</v>
      </c>
      <c r="G10496" s="24">
        <v>824.112060546875</v>
      </c>
      <c r="H10496" s="24">
        <v>333.65682983398438</v>
      </c>
    </row>
    <row r="10497" spans="1:8">
      <c r="A10497">
        <v>128</v>
      </c>
      <c r="B10497" t="s">
        <v>390</v>
      </c>
      <c r="C10497">
        <v>28</v>
      </c>
      <c r="D10497" s="24">
        <v>13493.98828125</v>
      </c>
      <c r="E10497" s="24">
        <v>1902.612060546875</v>
      </c>
      <c r="F10497" s="24">
        <v>1709.348876953125</v>
      </c>
      <c r="G10497" s="24">
        <v>1982.0098876953125</v>
      </c>
      <c r="H10497" s="24">
        <v>1210.742919921875</v>
      </c>
    </row>
    <row r="10498" spans="1:8">
      <c r="A10498">
        <v>129</v>
      </c>
      <c r="B10498" t="s">
        <v>391</v>
      </c>
      <c r="C10498">
        <v>28</v>
      </c>
      <c r="D10498" s="24">
        <v>26078.5859375</v>
      </c>
      <c r="E10498" s="24">
        <v>4698.486328125</v>
      </c>
      <c r="F10498" s="24">
        <v>2979.68359375</v>
      </c>
      <c r="G10498" s="24">
        <v>3737.71044921875</v>
      </c>
      <c r="H10498" s="24">
        <v>3074.81591796875</v>
      </c>
    </row>
    <row r="10499" spans="1:8">
      <c r="A10499">
        <v>130</v>
      </c>
      <c r="B10499" t="s">
        <v>392</v>
      </c>
      <c r="C10499">
        <v>28</v>
      </c>
      <c r="D10499" s="24">
        <v>5128.39990234375</v>
      </c>
      <c r="E10499" s="24">
        <v>520.52911376953125</v>
      </c>
      <c r="F10499" s="24">
        <v>590.46356201171875</v>
      </c>
      <c r="G10499" s="24">
        <v>787.75604248046875</v>
      </c>
      <c r="H10499" s="24">
        <v>1006.8723754882812</v>
      </c>
    </row>
    <row r="10500" spans="1:8">
      <c r="A10500">
        <v>131</v>
      </c>
      <c r="B10500" t="s">
        <v>393</v>
      </c>
      <c r="C10500">
        <v>28</v>
      </c>
      <c r="D10500" s="24">
        <v>8319.46875</v>
      </c>
      <c r="E10500" s="24">
        <v>1195.0191650390625</v>
      </c>
      <c r="F10500" s="24">
        <v>476.84158325195312</v>
      </c>
      <c r="G10500" s="24">
        <v>587.06890869140625</v>
      </c>
      <c r="H10500" s="24">
        <v>721.74566650390625</v>
      </c>
    </row>
    <row r="10501" spans="1:8">
      <c r="A10501">
        <v>132</v>
      </c>
      <c r="B10501" t="s">
        <v>394</v>
      </c>
      <c r="C10501">
        <v>28</v>
      </c>
      <c r="D10501" s="24">
        <v>752.50885009765625</v>
      </c>
      <c r="E10501" s="24">
        <v>675.9241943359375</v>
      </c>
      <c r="F10501" s="24">
        <v>137.69670104980469</v>
      </c>
      <c r="G10501" s="24">
        <v>-98.349014282226562</v>
      </c>
      <c r="H10501" s="24">
        <v>782.5809326171875</v>
      </c>
    </row>
    <row r="10502" spans="1:8">
      <c r="A10502">
        <v>133</v>
      </c>
      <c r="B10502" t="s">
        <v>395</v>
      </c>
      <c r="C10502">
        <v>28</v>
      </c>
      <c r="D10502" s="24">
        <v>9412.0986328125</v>
      </c>
      <c r="E10502" s="24">
        <v>1281.5107421875</v>
      </c>
      <c r="F10502" s="24">
        <v>1481.939697265625</v>
      </c>
      <c r="G10502" s="24">
        <v>1668.1026611328125</v>
      </c>
      <c r="H10502" s="24">
        <v>2006.642822265625</v>
      </c>
    </row>
    <row r="10503" spans="1:8">
      <c r="A10503">
        <v>134</v>
      </c>
      <c r="B10503" t="s">
        <v>396</v>
      </c>
      <c r="C10503">
        <v>28</v>
      </c>
      <c r="D10503" s="24">
        <v>9131.2109375</v>
      </c>
      <c r="E10503" s="24">
        <v>2839.6318359375</v>
      </c>
      <c r="F10503" s="24">
        <v>1551.8367919921875</v>
      </c>
      <c r="G10503" s="24">
        <v>2022.4005126953125</v>
      </c>
      <c r="H10503" s="24">
        <v>1197.8905029296875</v>
      </c>
    </row>
    <row r="10504" spans="1:8">
      <c r="A10504">
        <v>135</v>
      </c>
      <c r="B10504" t="s">
        <v>397</v>
      </c>
      <c r="C10504">
        <v>28</v>
      </c>
      <c r="D10504" s="24">
        <v>15454.8701171875</v>
      </c>
      <c r="E10504" s="24">
        <v>2086.97705078125</v>
      </c>
      <c r="F10504" s="24">
        <v>1791.7607421875</v>
      </c>
      <c r="G10504" s="24">
        <v>1626.0860595703125</v>
      </c>
      <c r="H10504" s="24">
        <v>978.8646240234375</v>
      </c>
    </row>
    <row r="10505" spans="1:8">
      <c r="A10505">
        <v>136</v>
      </c>
      <c r="B10505" t="s">
        <v>398</v>
      </c>
      <c r="C10505">
        <v>28</v>
      </c>
      <c r="D10505" s="24">
        <v>15972.2626953125</v>
      </c>
      <c r="E10505" s="24">
        <v>3645.284423828125</v>
      </c>
      <c r="F10505" s="24">
        <v>2334.065185546875</v>
      </c>
      <c r="G10505" s="24">
        <v>2792.67236328125</v>
      </c>
      <c r="H10505" s="24">
        <v>2211.48583984375</v>
      </c>
    </row>
    <row r="10506" spans="1:8">
      <c r="A10506">
        <v>137</v>
      </c>
      <c r="B10506" t="s">
        <v>399</v>
      </c>
      <c r="C10506">
        <v>28</v>
      </c>
      <c r="D10506" s="24">
        <v>5020.36865234375</v>
      </c>
      <c r="E10506" s="24">
        <v>1447.7119140625</v>
      </c>
      <c r="F10506" s="24">
        <v>682.8533935546875</v>
      </c>
      <c r="G10506" s="24">
        <v>297.13165283203125</v>
      </c>
      <c r="H10506" s="24">
        <v>133.74043273925781</v>
      </c>
    </row>
    <row r="10507" spans="1:8">
      <c r="A10507">
        <v>138</v>
      </c>
      <c r="B10507" t="s">
        <v>400</v>
      </c>
      <c r="C10507">
        <v>28</v>
      </c>
      <c r="D10507" s="24">
        <v>4214.85693359375</v>
      </c>
      <c r="E10507" s="24">
        <v>1513.9085693359375</v>
      </c>
      <c r="F10507" s="24">
        <v>616.64404296875</v>
      </c>
      <c r="G10507" s="24">
        <v>1267.336669921875</v>
      </c>
      <c r="H10507" s="24">
        <v>754.99334716796875</v>
      </c>
    </row>
    <row r="10508" spans="1:8">
      <c r="A10508">
        <v>139</v>
      </c>
      <c r="B10508" t="s">
        <v>401</v>
      </c>
      <c r="C10508">
        <v>28</v>
      </c>
      <c r="D10508" s="24">
        <v>12607.94140625</v>
      </c>
      <c r="E10508" s="24">
        <v>2371.324951171875</v>
      </c>
      <c r="F10508" s="24">
        <v>1503.4913330078125</v>
      </c>
      <c r="G10508" s="24">
        <v>1806.7432861328125</v>
      </c>
      <c r="H10508" s="24">
        <v>1229.4434814453125</v>
      </c>
    </row>
    <row r="10509" spans="1:8">
      <c r="A10509">
        <v>140</v>
      </c>
      <c r="B10509" t="s">
        <v>402</v>
      </c>
      <c r="C10509">
        <v>28</v>
      </c>
      <c r="D10509" s="24">
        <v>4929.677734375</v>
      </c>
      <c r="E10509" s="24">
        <v>1058.554443359375</v>
      </c>
      <c r="F10509" s="24">
        <v>619.31884765625</v>
      </c>
      <c r="G10509" s="24">
        <v>1288.484619140625</v>
      </c>
      <c r="H10509" s="24">
        <v>72.852432250976562</v>
      </c>
    </row>
    <row r="10510" spans="1:8">
      <c r="A10510">
        <v>141</v>
      </c>
      <c r="B10510" t="s">
        <v>403</v>
      </c>
      <c r="C10510">
        <v>28</v>
      </c>
      <c r="D10510" s="24">
        <v>7055.1220703125</v>
      </c>
      <c r="E10510" s="24">
        <v>1253.1890869140625</v>
      </c>
      <c r="F10510" s="24">
        <v>748.22967529296875</v>
      </c>
      <c r="G10510" s="24">
        <v>1549.6436767578125</v>
      </c>
      <c r="H10510" s="24">
        <v>590.06292724609375</v>
      </c>
    </row>
    <row r="10511" spans="1:8">
      <c r="A10511">
        <v>142</v>
      </c>
      <c r="B10511" t="s">
        <v>404</v>
      </c>
      <c r="C10511">
        <v>28</v>
      </c>
      <c r="D10511" s="24">
        <v>18244.51171875</v>
      </c>
      <c r="E10511" s="24">
        <v>3272.825927734375</v>
      </c>
      <c r="F10511" s="24">
        <v>1640.2955322265625</v>
      </c>
      <c r="G10511" s="24">
        <v>2044.6771240234375</v>
      </c>
      <c r="H10511" s="24">
        <v>1055.591796875</v>
      </c>
    </row>
    <row r="10512" spans="1:8">
      <c r="A10512">
        <v>143</v>
      </c>
      <c r="B10512" t="s">
        <v>405</v>
      </c>
      <c r="C10512">
        <v>28</v>
      </c>
      <c r="D10512" s="24">
        <v>2995.11328125</v>
      </c>
      <c r="E10512" s="24">
        <v>202.86782836914062</v>
      </c>
      <c r="F10512" s="24">
        <v>-24.628129959106445</v>
      </c>
      <c r="G10512" s="24">
        <v>176.35877990722656</v>
      </c>
      <c r="H10512" s="24">
        <v>-51.821460723876953</v>
      </c>
    </row>
    <row r="10513" spans="1:8">
      <c r="A10513">
        <v>144</v>
      </c>
      <c r="B10513" t="s">
        <v>406</v>
      </c>
      <c r="C10513">
        <v>28</v>
      </c>
      <c r="D10513" s="24">
        <v>1739.2601318359375</v>
      </c>
      <c r="E10513" s="24">
        <v>868.54705810546875</v>
      </c>
      <c r="F10513" s="24">
        <v>363.75582885742188</v>
      </c>
      <c r="G10513" s="24">
        <v>443.41677856445312</v>
      </c>
      <c r="H10513" s="24">
        <v>369.62106323242188</v>
      </c>
    </row>
    <row r="10514" spans="1:8">
      <c r="A10514">
        <v>145</v>
      </c>
      <c r="B10514" t="s">
        <v>407</v>
      </c>
      <c r="C10514">
        <v>28</v>
      </c>
      <c r="D10514" s="24">
        <v>12718.267578125</v>
      </c>
      <c r="E10514" s="24">
        <v>1602.0213623046875</v>
      </c>
      <c r="F10514" s="24">
        <v>1195.586669921875</v>
      </c>
      <c r="G10514" s="24">
        <v>1744.27001953125</v>
      </c>
      <c r="H10514" s="24">
        <v>776.53253173828125</v>
      </c>
    </row>
    <row r="10515" spans="1:8">
      <c r="A10515">
        <v>146</v>
      </c>
      <c r="B10515" t="s">
        <v>408</v>
      </c>
      <c r="C10515">
        <v>28</v>
      </c>
      <c r="D10515" s="24">
        <v>14572.2919921875</v>
      </c>
      <c r="E10515" s="24">
        <v>1838.0081787109375</v>
      </c>
      <c r="F10515" s="24">
        <v>974.256103515625</v>
      </c>
      <c r="G10515" s="24">
        <v>1262.01123046875</v>
      </c>
      <c r="H10515" s="24">
        <v>610.89263916015625</v>
      </c>
    </row>
    <row r="10516" spans="1:8">
      <c r="A10516">
        <v>147</v>
      </c>
      <c r="B10516" t="s">
        <v>409</v>
      </c>
      <c r="C10516">
        <v>28</v>
      </c>
      <c r="D10516" s="24">
        <v>7470.50341796875</v>
      </c>
      <c r="E10516" s="24">
        <v>1305.1334228515625</v>
      </c>
      <c r="F10516" s="24">
        <v>1004.218505859375</v>
      </c>
      <c r="G10516" s="24">
        <v>916.30596923828125</v>
      </c>
      <c r="H10516" s="24">
        <v>340.16796875</v>
      </c>
    </row>
    <row r="10517" spans="1:8">
      <c r="A10517">
        <v>148</v>
      </c>
      <c r="B10517" t="s">
        <v>410</v>
      </c>
      <c r="C10517">
        <v>28</v>
      </c>
      <c r="D10517" s="24">
        <v>9695.6201171875</v>
      </c>
      <c r="E10517" s="24">
        <v>1353.551025390625</v>
      </c>
      <c r="F10517" s="24">
        <v>935.87164306640625</v>
      </c>
      <c r="G10517" s="24">
        <v>1936.206298828125</v>
      </c>
      <c r="H10517" s="24">
        <v>598.6806640625</v>
      </c>
    </row>
    <row r="10518" spans="1:8">
      <c r="A10518">
        <v>149</v>
      </c>
      <c r="B10518" t="s">
        <v>411</v>
      </c>
      <c r="C10518">
        <v>28</v>
      </c>
      <c r="D10518" s="24">
        <v>30836.841796875</v>
      </c>
      <c r="E10518" s="24">
        <v>4644.04150390625</v>
      </c>
      <c r="F10518" s="24">
        <v>3939.114990234375</v>
      </c>
      <c r="G10518" s="24">
        <v>3001.249755859375</v>
      </c>
      <c r="H10518" s="24">
        <v>1696.412109375</v>
      </c>
    </row>
    <row r="10519" spans="1:8">
      <c r="A10519">
        <v>150</v>
      </c>
      <c r="B10519" t="s">
        <v>412</v>
      </c>
      <c r="C10519">
        <v>28</v>
      </c>
      <c r="D10519" s="24">
        <v>10796.5771484375</v>
      </c>
      <c r="E10519" s="24">
        <v>2269.686767578125</v>
      </c>
      <c r="F10519" s="24">
        <v>959.50830078125</v>
      </c>
      <c r="G10519" s="24">
        <v>1217.09130859375</v>
      </c>
      <c r="H10519" s="24">
        <v>566.197998046875</v>
      </c>
    </row>
    <row r="10520" spans="1:8">
      <c r="A10520">
        <v>151</v>
      </c>
      <c r="B10520" t="s">
        <v>413</v>
      </c>
      <c r="C10520">
        <v>28</v>
      </c>
      <c r="D10520" s="24">
        <v>7851.47412109375</v>
      </c>
      <c r="E10520" s="24">
        <v>1206.906494140625</v>
      </c>
      <c r="F10520" s="24">
        <v>1070.8558349609375</v>
      </c>
      <c r="G10520" s="24">
        <v>1133.776611328125</v>
      </c>
      <c r="H10520" s="24">
        <v>811.35089111328125</v>
      </c>
    </row>
    <row r="10521" spans="1:8">
      <c r="A10521">
        <v>152</v>
      </c>
      <c r="B10521" t="s">
        <v>414</v>
      </c>
      <c r="C10521">
        <v>28</v>
      </c>
      <c r="D10521" s="24">
        <v>6748.935546875</v>
      </c>
      <c r="E10521" s="24">
        <v>1128.66748046875</v>
      </c>
      <c r="F10521" s="24">
        <v>695.50018310546875</v>
      </c>
      <c r="G10521" s="24">
        <v>1988.225830078125</v>
      </c>
      <c r="H10521" s="24">
        <v>1240.689697265625</v>
      </c>
    </row>
    <row r="10522" spans="1:8">
      <c r="A10522">
        <v>153</v>
      </c>
      <c r="B10522" t="s">
        <v>415</v>
      </c>
      <c r="C10522">
        <v>28</v>
      </c>
      <c r="D10522" s="24">
        <v>4430.69775390625</v>
      </c>
      <c r="E10522" s="24">
        <v>609.4136962890625</v>
      </c>
      <c r="F10522" s="24">
        <v>577.71624755859375</v>
      </c>
      <c r="G10522" s="24">
        <v>1181.65771484375</v>
      </c>
      <c r="H10522" s="24">
        <v>485.74349975585938</v>
      </c>
    </row>
    <row r="10523" spans="1:8">
      <c r="A10523">
        <v>154</v>
      </c>
      <c r="B10523" t="s">
        <v>416</v>
      </c>
      <c r="C10523">
        <v>28</v>
      </c>
      <c r="D10523" s="24">
        <v>2519.989013671875</v>
      </c>
      <c r="E10523" s="24">
        <v>851.6885986328125</v>
      </c>
      <c r="F10523" s="24">
        <v>613.4193115234375</v>
      </c>
      <c r="G10523" s="24">
        <v>219.99320983886719</v>
      </c>
      <c r="H10523" s="24">
        <v>194.88819885253906</v>
      </c>
    </row>
    <row r="10524" spans="1:8">
      <c r="A10524">
        <v>155</v>
      </c>
      <c r="B10524" t="s">
        <v>417</v>
      </c>
      <c r="C10524">
        <v>28</v>
      </c>
      <c r="D10524" s="24">
        <v>8433.1474609375</v>
      </c>
      <c r="E10524" s="24">
        <v>835.42474365234375</v>
      </c>
      <c r="F10524" s="24">
        <v>503.12350463867188</v>
      </c>
      <c r="G10524" s="24">
        <v>889.37939453125</v>
      </c>
      <c r="H10524" s="24">
        <v>834.53497314453125</v>
      </c>
    </row>
    <row r="10525" spans="1:8">
      <c r="A10525">
        <v>156</v>
      </c>
      <c r="B10525" t="s">
        <v>418</v>
      </c>
      <c r="C10525">
        <v>28</v>
      </c>
      <c r="D10525" s="24">
        <v>7877.44921875</v>
      </c>
      <c r="E10525" s="24">
        <v>2142.836669921875</v>
      </c>
      <c r="F10525" s="24">
        <v>703.8134765625</v>
      </c>
      <c r="G10525" s="24">
        <v>743.2763671875</v>
      </c>
      <c r="H10525" s="24">
        <v>608.9669189453125</v>
      </c>
    </row>
    <row r="10526" spans="1:8">
      <c r="A10526">
        <v>157</v>
      </c>
      <c r="B10526" t="s">
        <v>419</v>
      </c>
      <c r="C10526">
        <v>28</v>
      </c>
      <c r="D10526" s="24">
        <v>4037.94140625</v>
      </c>
      <c r="E10526" s="24">
        <v>886.5908203125</v>
      </c>
      <c r="F10526" s="24">
        <v>165.63496398925781</v>
      </c>
      <c r="G10526" s="24">
        <v>547.29412841796875</v>
      </c>
      <c r="H10526" s="24">
        <v>-116.77059936523438</v>
      </c>
    </row>
    <row r="10527" spans="1:8">
      <c r="A10527">
        <v>158</v>
      </c>
      <c r="B10527" t="s">
        <v>420</v>
      </c>
      <c r="C10527">
        <v>28</v>
      </c>
      <c r="D10527" s="24">
        <v>4095.84619140625</v>
      </c>
      <c r="E10527" s="24">
        <v>673.0218505859375</v>
      </c>
      <c r="F10527" s="24">
        <v>774.486572265625</v>
      </c>
      <c r="G10527" s="24">
        <v>517.29388427734375</v>
      </c>
      <c r="H10527" s="24">
        <v>946.7186279296875</v>
      </c>
    </row>
    <row r="10528" spans="1:8">
      <c r="A10528">
        <v>159</v>
      </c>
      <c r="B10528" t="s">
        <v>421</v>
      </c>
      <c r="C10528">
        <v>28</v>
      </c>
      <c r="D10528" s="24">
        <v>17349.9375</v>
      </c>
      <c r="E10528" s="24">
        <v>6507.99951171875</v>
      </c>
      <c r="F10528" s="24">
        <v>3479.512451171875</v>
      </c>
      <c r="G10528" s="24">
        <v>2273.236572265625</v>
      </c>
      <c r="H10528" s="24">
        <v>1425.951416015625</v>
      </c>
    </row>
    <row r="10529" spans="1:8">
      <c r="A10529">
        <v>160</v>
      </c>
      <c r="B10529" t="s">
        <v>422</v>
      </c>
      <c r="C10529">
        <v>28</v>
      </c>
      <c r="D10529" s="24">
        <v>20710.287109375</v>
      </c>
      <c r="E10529" s="24">
        <v>4558.87890625</v>
      </c>
      <c r="F10529" s="24">
        <v>2194.90478515625</v>
      </c>
      <c r="G10529" s="24">
        <v>5018.35888671875</v>
      </c>
      <c r="H10529" s="24">
        <v>2266.973876953125</v>
      </c>
    </row>
    <row r="10530" spans="1:8">
      <c r="A10530">
        <v>161</v>
      </c>
      <c r="B10530" t="s">
        <v>423</v>
      </c>
      <c r="C10530">
        <v>28</v>
      </c>
      <c r="D10530" s="24">
        <v>13840.3876953125</v>
      </c>
      <c r="E10530" s="24">
        <v>1529.6480712890625</v>
      </c>
      <c r="F10530" s="24">
        <v>1408.672607421875</v>
      </c>
      <c r="G10530" s="24">
        <v>1908.6282958984375</v>
      </c>
      <c r="H10530" s="24">
        <v>979.0726318359375</v>
      </c>
    </row>
    <row r="10531" spans="1:8">
      <c r="A10531">
        <v>162</v>
      </c>
      <c r="B10531" t="s">
        <v>424</v>
      </c>
      <c r="C10531">
        <v>28</v>
      </c>
      <c r="D10531" s="24">
        <v>6790.4296875</v>
      </c>
      <c r="E10531" s="24">
        <v>1385.660400390625</v>
      </c>
      <c r="F10531" s="24">
        <v>759.16461181640625</v>
      </c>
      <c r="G10531" s="24">
        <v>419.71511840820312</v>
      </c>
      <c r="H10531" s="24">
        <v>-262.71206665039062</v>
      </c>
    </row>
    <row r="10532" spans="1:8">
      <c r="A10532">
        <v>163</v>
      </c>
      <c r="B10532" t="s">
        <v>425</v>
      </c>
      <c r="C10532">
        <v>28</v>
      </c>
      <c r="D10532" s="24">
        <v>10775.44921875</v>
      </c>
      <c r="E10532" s="24">
        <v>1811.7069091796875</v>
      </c>
      <c r="F10532" s="24">
        <v>903.07708740234375</v>
      </c>
      <c r="G10532" s="24">
        <v>1308.44873046875</v>
      </c>
      <c r="H10532" s="24">
        <v>161.14117431640625</v>
      </c>
    </row>
    <row r="10533" spans="1:8">
      <c r="A10533">
        <v>164</v>
      </c>
      <c r="B10533" t="s">
        <v>426</v>
      </c>
      <c r="C10533">
        <v>28</v>
      </c>
      <c r="D10533" s="24">
        <v>9730.953125</v>
      </c>
      <c r="E10533" s="24">
        <v>1659.71875</v>
      </c>
      <c r="F10533" s="24">
        <v>940.1007080078125</v>
      </c>
      <c r="G10533" s="24">
        <v>1335.0958251953125</v>
      </c>
      <c r="H10533" s="24">
        <v>962.69024658203125</v>
      </c>
    </row>
    <row r="10534" spans="1:8">
      <c r="A10534">
        <v>165</v>
      </c>
      <c r="B10534" t="s">
        <v>427</v>
      </c>
      <c r="C10534">
        <v>28</v>
      </c>
      <c r="D10534" s="24">
        <v>3026.939208984375</v>
      </c>
      <c r="E10534" s="24">
        <v>493.57614135742188</v>
      </c>
      <c r="F10534" s="24">
        <v>49.725746154785156</v>
      </c>
      <c r="G10534" s="24">
        <v>944.20269775390625</v>
      </c>
      <c r="H10534" s="24">
        <v>526.56854248046875</v>
      </c>
    </row>
    <row r="10535" spans="1:8">
      <c r="A10535">
        <v>166</v>
      </c>
      <c r="B10535" t="s">
        <v>428</v>
      </c>
      <c r="C10535">
        <v>28</v>
      </c>
      <c r="D10535" s="24">
        <v>1741.414794921875</v>
      </c>
      <c r="E10535" s="24">
        <v>315.73703002929688</v>
      </c>
      <c r="F10535" s="24">
        <v>185.48243713378906</v>
      </c>
      <c r="G10535" s="24">
        <v>702.62322998046875</v>
      </c>
      <c r="H10535" s="24">
        <v>345.58544921875</v>
      </c>
    </row>
    <row r="10536" spans="1:8">
      <c r="A10536">
        <v>167</v>
      </c>
      <c r="B10536" t="s">
        <v>429</v>
      </c>
      <c r="C10536">
        <v>28</v>
      </c>
      <c r="D10536" s="24">
        <v>12486.2626953125</v>
      </c>
      <c r="E10536" s="24">
        <v>1642.697265625</v>
      </c>
      <c r="F10536" s="24">
        <v>877.01605224609375</v>
      </c>
      <c r="G10536" s="24">
        <v>1129.15234375</v>
      </c>
      <c r="H10536" s="24">
        <v>366.5517578125</v>
      </c>
    </row>
    <row r="10537" spans="1:8">
      <c r="A10537">
        <v>168</v>
      </c>
      <c r="B10537" t="s">
        <v>430</v>
      </c>
      <c r="C10537">
        <v>28</v>
      </c>
      <c r="D10537" s="24">
        <v>2349.26708984375</v>
      </c>
      <c r="E10537" s="24">
        <v>680.34832763671875</v>
      </c>
      <c r="F10537" s="24">
        <v>270.61572265625</v>
      </c>
      <c r="G10537" s="24">
        <v>792.793701171875</v>
      </c>
      <c r="H10537" s="24">
        <v>377.95892333984375</v>
      </c>
    </row>
    <row r="10538" spans="1:8">
      <c r="A10538">
        <v>169</v>
      </c>
      <c r="B10538" t="s">
        <v>431</v>
      </c>
      <c r="C10538">
        <v>28</v>
      </c>
      <c r="D10538" s="24">
        <v>13707.34765625</v>
      </c>
      <c r="E10538" s="24">
        <v>2111.609619140625</v>
      </c>
      <c r="F10538" s="24">
        <v>1044.0216064453125</v>
      </c>
      <c r="G10538" s="24">
        <v>1539.2041015625</v>
      </c>
      <c r="H10538" s="24">
        <v>778.87286376953125</v>
      </c>
    </row>
    <row r="10539" spans="1:8">
      <c r="A10539">
        <v>170</v>
      </c>
      <c r="B10539" t="s">
        <v>432</v>
      </c>
      <c r="C10539">
        <v>28</v>
      </c>
      <c r="D10539" s="24">
        <v>6759.15966796875</v>
      </c>
      <c r="E10539" s="24">
        <v>1085.474365234375</v>
      </c>
      <c r="F10539" s="24">
        <v>667.3551025390625</v>
      </c>
      <c r="G10539" s="24">
        <v>1162.32421875</v>
      </c>
      <c r="H10539" s="24">
        <v>470.62213134765625</v>
      </c>
    </row>
    <row r="10540" spans="1:8">
      <c r="A10540">
        <v>171</v>
      </c>
      <c r="B10540" t="s">
        <v>433</v>
      </c>
      <c r="C10540">
        <v>28</v>
      </c>
      <c r="D10540" s="24">
        <v>10139.939453125</v>
      </c>
      <c r="E10540" s="24">
        <v>1633.8651123046875</v>
      </c>
      <c r="F10540" s="24">
        <v>1125.3980712890625</v>
      </c>
      <c r="G10540" s="24">
        <v>1458.6083984375</v>
      </c>
      <c r="H10540" s="24">
        <v>879.8641357421875</v>
      </c>
    </row>
    <row r="10541" spans="1:8">
      <c r="A10541">
        <v>172</v>
      </c>
      <c r="B10541" t="s">
        <v>434</v>
      </c>
      <c r="C10541">
        <v>28</v>
      </c>
      <c r="D10541" s="24">
        <v>13114.9716796875</v>
      </c>
      <c r="E10541" s="24">
        <v>2574.84423828125</v>
      </c>
      <c r="F10541" s="24">
        <v>5183.94384765625</v>
      </c>
      <c r="G10541" s="24">
        <v>10814.6650390625</v>
      </c>
      <c r="H10541" s="24">
        <v>411.65008544921875</v>
      </c>
    </row>
    <row r="10542" spans="1:8">
      <c r="A10542">
        <v>173</v>
      </c>
      <c r="B10542" t="s">
        <v>435</v>
      </c>
      <c r="C10542">
        <v>28</v>
      </c>
      <c r="D10542" s="24">
        <v>32745.453125</v>
      </c>
      <c r="E10542" s="24">
        <v>4496.52685546875</v>
      </c>
      <c r="F10542" s="24">
        <v>2713.58642578125</v>
      </c>
      <c r="G10542" s="24">
        <v>3263.14404296875</v>
      </c>
      <c r="H10542" s="24">
        <v>1509.9000244140625</v>
      </c>
    </row>
    <row r="10543" spans="1:8">
      <c r="A10543">
        <v>174</v>
      </c>
      <c r="B10543" t="s">
        <v>436</v>
      </c>
      <c r="C10543">
        <v>28</v>
      </c>
      <c r="D10543" s="24">
        <v>4347.20458984375</v>
      </c>
      <c r="E10543" s="24">
        <v>796.61126708984375</v>
      </c>
      <c r="F10543" s="24">
        <v>743.4537353515625</v>
      </c>
      <c r="G10543" s="24">
        <v>1023.115234375</v>
      </c>
      <c r="H10543" s="24">
        <v>1013.1568603515625</v>
      </c>
    </row>
    <row r="10544" spans="1:8">
      <c r="A10544">
        <v>175</v>
      </c>
      <c r="B10544" t="s">
        <v>437</v>
      </c>
      <c r="C10544">
        <v>28</v>
      </c>
      <c r="D10544" s="24">
        <v>9772.2099609375</v>
      </c>
      <c r="E10544" s="24">
        <v>1462.9444580078125</v>
      </c>
      <c r="F10544" s="24">
        <v>1066.90234375</v>
      </c>
      <c r="G10544" s="24">
        <v>1191.013916015625</v>
      </c>
      <c r="H10544" s="24">
        <v>1228.2799072265625</v>
      </c>
    </row>
    <row r="10545" spans="1:8">
      <c r="A10545">
        <v>176</v>
      </c>
      <c r="B10545" t="s">
        <v>438</v>
      </c>
      <c r="C10545">
        <v>28</v>
      </c>
      <c r="D10545" s="24">
        <v>5820.07373046875</v>
      </c>
      <c r="E10545" s="24">
        <v>878.8521728515625</v>
      </c>
      <c r="F10545" s="24">
        <v>606.33099365234375</v>
      </c>
      <c r="G10545" s="24">
        <v>1368.487060546875</v>
      </c>
      <c r="H10545" s="24">
        <v>3132.61572265625</v>
      </c>
    </row>
    <row r="10546" spans="1:8">
      <c r="A10546">
        <v>177</v>
      </c>
      <c r="B10546" t="s">
        <v>439</v>
      </c>
      <c r="C10546">
        <v>28</v>
      </c>
      <c r="D10546" s="24">
        <v>10687.900390625</v>
      </c>
      <c r="E10546" s="24">
        <v>1701.390625</v>
      </c>
      <c r="F10546" s="24">
        <v>767.10174560546875</v>
      </c>
      <c r="G10546" s="24">
        <v>1146.67041015625</v>
      </c>
      <c r="H10546" s="24">
        <v>1115.344482421875</v>
      </c>
    </row>
    <row r="10547" spans="1:8">
      <c r="A10547">
        <v>178</v>
      </c>
      <c r="B10547" t="s">
        <v>440</v>
      </c>
      <c r="C10547">
        <v>28</v>
      </c>
      <c r="D10547" s="24">
        <v>12612.52734375</v>
      </c>
      <c r="E10547" s="24">
        <v>2972.329345703125</v>
      </c>
      <c r="F10547" s="24">
        <v>1694.6912841796875</v>
      </c>
      <c r="G10547" s="24">
        <v>1320.4632568359375</v>
      </c>
      <c r="H10547" s="24">
        <v>2098.5068359375</v>
      </c>
    </row>
    <row r="10548" spans="1:8">
      <c r="A10548">
        <v>179</v>
      </c>
      <c r="B10548" t="s">
        <v>441</v>
      </c>
      <c r="C10548">
        <v>28</v>
      </c>
      <c r="D10548" s="24">
        <v>8936.2509765625</v>
      </c>
      <c r="E10548" s="24">
        <v>1427.6982421875</v>
      </c>
      <c r="F10548" s="24">
        <v>1082.8878173828125</v>
      </c>
      <c r="G10548" s="24">
        <v>1146.42919921875</v>
      </c>
      <c r="H10548" s="24">
        <v>450.48019409179688</v>
      </c>
    </row>
    <row r="10549" spans="1:8">
      <c r="A10549">
        <v>180</v>
      </c>
      <c r="B10549" t="s">
        <v>442</v>
      </c>
      <c r="C10549">
        <v>28</v>
      </c>
      <c r="D10549" s="24">
        <v>3688.52685546875</v>
      </c>
      <c r="E10549" s="24">
        <v>246.46464538574219</v>
      </c>
      <c r="F10549" s="24">
        <v>-230.90625</v>
      </c>
      <c r="G10549" s="24">
        <v>495.23785400390625</v>
      </c>
      <c r="H10549" s="24">
        <v>688.04583740234375</v>
      </c>
    </row>
    <row r="10550" spans="1:8">
      <c r="A10550">
        <v>181</v>
      </c>
      <c r="B10550" t="s">
        <v>443</v>
      </c>
      <c r="C10550">
        <v>28</v>
      </c>
      <c r="D10550" s="24">
        <v>8873.318359375</v>
      </c>
      <c r="E10550" s="24">
        <v>1501.9840087890625</v>
      </c>
      <c r="F10550" s="24">
        <v>821.12841796875</v>
      </c>
      <c r="G10550" s="24">
        <v>1601.272216796875</v>
      </c>
      <c r="H10550" s="24">
        <v>3169.993408203125</v>
      </c>
    </row>
    <row r="10551" spans="1:8">
      <c r="A10551">
        <v>182</v>
      </c>
      <c r="B10551" t="s">
        <v>444</v>
      </c>
      <c r="C10551">
        <v>28</v>
      </c>
      <c r="D10551" s="24">
        <v>7140.7177734375</v>
      </c>
      <c r="E10551" s="24">
        <v>1182.597412109375</v>
      </c>
      <c r="F10551" s="24">
        <v>1043.828857421875</v>
      </c>
      <c r="G10551" s="24">
        <v>1131.266845703125</v>
      </c>
      <c r="H10551" s="24">
        <v>1735.37744140625</v>
      </c>
    </row>
    <row r="10552" spans="1:8">
      <c r="A10552">
        <v>183</v>
      </c>
      <c r="B10552" t="s">
        <v>445</v>
      </c>
      <c r="C10552">
        <v>28</v>
      </c>
      <c r="D10552" s="24">
        <v>10056.7880859375</v>
      </c>
      <c r="E10552" s="24">
        <v>2021.10205078125</v>
      </c>
      <c r="F10552" s="24">
        <v>1933.902587890625</v>
      </c>
      <c r="G10552" s="24">
        <v>1499.2208251953125</v>
      </c>
      <c r="H10552" s="24">
        <v>944.1302490234375</v>
      </c>
    </row>
    <row r="10553" spans="1:8">
      <c r="A10553">
        <v>184</v>
      </c>
      <c r="B10553" t="s">
        <v>446</v>
      </c>
      <c r="C10553">
        <v>28</v>
      </c>
      <c r="D10553" s="24">
        <v>12816.14453125</v>
      </c>
      <c r="E10553" s="24">
        <v>2166.446044921875</v>
      </c>
      <c r="F10553" s="24">
        <v>1227.6903076171875</v>
      </c>
      <c r="G10553" s="24">
        <v>1775.421875</v>
      </c>
      <c r="H10553" s="24">
        <v>240.98101806640625</v>
      </c>
    </row>
    <row r="10554" spans="1:8">
      <c r="A10554">
        <v>185</v>
      </c>
      <c r="B10554" t="s">
        <v>447</v>
      </c>
      <c r="C10554">
        <v>28</v>
      </c>
      <c r="D10554" s="24">
        <v>11325.0703125</v>
      </c>
      <c r="E10554" s="24">
        <v>1984.8529052734375</v>
      </c>
      <c r="F10554" s="24">
        <v>813.04864501953125</v>
      </c>
      <c r="G10554" s="24">
        <v>1292.1363525390625</v>
      </c>
      <c r="H10554" s="24">
        <v>668.6519775390625</v>
      </c>
    </row>
    <row r="10555" spans="1:8">
      <c r="A10555">
        <v>186</v>
      </c>
      <c r="B10555" t="s">
        <v>448</v>
      </c>
      <c r="C10555">
        <v>28</v>
      </c>
      <c r="D10555" s="24">
        <v>9724.828125</v>
      </c>
      <c r="E10555" s="24">
        <v>2008.86669921875</v>
      </c>
      <c r="F10555" s="24">
        <v>1496.0477294921875</v>
      </c>
      <c r="G10555" s="24">
        <v>1139.9798583984375</v>
      </c>
      <c r="H10555" s="24">
        <v>185.90780639648438</v>
      </c>
    </row>
    <row r="10556" spans="1:8">
      <c r="A10556">
        <v>187</v>
      </c>
      <c r="B10556" t="s">
        <v>449</v>
      </c>
      <c r="C10556">
        <v>28</v>
      </c>
      <c r="D10556" s="24">
        <v>7953.572265625</v>
      </c>
      <c r="E10556" s="24">
        <v>1680.114013671875</v>
      </c>
      <c r="F10556" s="24">
        <v>1177.357421875</v>
      </c>
      <c r="G10556" s="24">
        <v>1337.7734375</v>
      </c>
      <c r="H10556" s="24">
        <v>941.38751220703125</v>
      </c>
    </row>
    <row r="10557" spans="1:8">
      <c r="A10557">
        <v>188</v>
      </c>
      <c r="B10557" t="s">
        <v>450</v>
      </c>
      <c r="C10557">
        <v>28</v>
      </c>
      <c r="D10557" s="24">
        <v>7265.32666015625</v>
      </c>
      <c r="E10557" s="24">
        <v>1001.3189697265625</v>
      </c>
      <c r="F10557" s="24">
        <v>326.60433959960938</v>
      </c>
      <c r="G10557" s="24">
        <v>1566.96923828125</v>
      </c>
      <c r="H10557" s="24">
        <v>4197.798828125</v>
      </c>
    </row>
    <row r="10558" spans="1:8">
      <c r="A10558">
        <v>189</v>
      </c>
      <c r="B10558" t="s">
        <v>451</v>
      </c>
      <c r="C10558">
        <v>28</v>
      </c>
      <c r="D10558" s="24">
        <v>31278.736328125</v>
      </c>
      <c r="E10558" s="24">
        <v>5593.40087890625</v>
      </c>
      <c r="F10558" s="24">
        <v>3633.7646484375</v>
      </c>
      <c r="G10558" s="24">
        <v>4764.5322265625</v>
      </c>
      <c r="H10558" s="24">
        <v>2861.521484375</v>
      </c>
    </row>
    <row r="10559" spans="1:8">
      <c r="A10559">
        <v>190</v>
      </c>
      <c r="B10559" t="s">
        <v>452</v>
      </c>
      <c r="C10559">
        <v>28</v>
      </c>
      <c r="D10559" s="24">
        <v>5344.95068359375</v>
      </c>
      <c r="E10559" s="24">
        <v>203.99551391601562</v>
      </c>
      <c r="F10559" s="24">
        <v>228.98365783691406</v>
      </c>
      <c r="G10559" s="24">
        <v>687.11663818359375</v>
      </c>
      <c r="H10559" s="24">
        <v>680.7689208984375</v>
      </c>
    </row>
    <row r="10560" spans="1:8">
      <c r="A10560">
        <v>191</v>
      </c>
      <c r="B10560" t="s">
        <v>453</v>
      </c>
      <c r="C10560">
        <v>28</v>
      </c>
      <c r="D10560" s="24">
        <v>2593.837646484375</v>
      </c>
      <c r="E10560" s="24">
        <v>932.753173828125</v>
      </c>
      <c r="F10560" s="24">
        <v>109.59169769287109</v>
      </c>
      <c r="G10560" s="24">
        <v>861.9530029296875</v>
      </c>
      <c r="H10560" s="24">
        <v>77.746498107910156</v>
      </c>
    </row>
    <row r="10561" spans="1:8">
      <c r="A10561">
        <v>192</v>
      </c>
      <c r="B10561" t="s">
        <v>454</v>
      </c>
      <c r="C10561">
        <v>28</v>
      </c>
      <c r="D10561" s="24">
        <v>4154.9169921875</v>
      </c>
      <c r="E10561" s="24">
        <v>786.51861572265625</v>
      </c>
      <c r="F10561" s="24">
        <v>463.4434814453125</v>
      </c>
      <c r="G10561" s="24">
        <v>719.75726318359375</v>
      </c>
      <c r="H10561" s="24">
        <v>303.81307983398438</v>
      </c>
    </row>
    <row r="10562" spans="1:8">
      <c r="A10562">
        <v>193</v>
      </c>
      <c r="B10562" t="s">
        <v>455</v>
      </c>
      <c r="C10562">
        <v>28</v>
      </c>
      <c r="D10562" s="24">
        <v>10815.8701171875</v>
      </c>
      <c r="E10562" s="24">
        <v>1646.696533203125</v>
      </c>
      <c r="F10562" s="24">
        <v>1196.7435302734375</v>
      </c>
      <c r="G10562" s="24">
        <v>1823.618896484375</v>
      </c>
      <c r="H10562" s="24">
        <v>632.2720947265625</v>
      </c>
    </row>
    <row r="10563" spans="1:8">
      <c r="A10563">
        <v>194</v>
      </c>
      <c r="B10563" t="s">
        <v>456</v>
      </c>
      <c r="C10563">
        <v>28</v>
      </c>
      <c r="D10563" s="24">
        <v>23713.701171875</v>
      </c>
      <c r="E10563" s="24">
        <v>3426.400146484375</v>
      </c>
      <c r="F10563" s="24">
        <v>1517.021484375</v>
      </c>
      <c r="G10563" s="24">
        <v>2409.777099609375</v>
      </c>
      <c r="H10563" s="24">
        <v>1417.0167236328125</v>
      </c>
    </row>
    <row r="10564" spans="1:8">
      <c r="A10564">
        <v>195</v>
      </c>
      <c r="B10564" t="s">
        <v>457</v>
      </c>
      <c r="C10564">
        <v>28</v>
      </c>
      <c r="D10564" s="24">
        <v>33761.859375</v>
      </c>
      <c r="E10564" s="24">
        <v>3833.725830078125</v>
      </c>
      <c r="F10564" s="24">
        <v>1858.41650390625</v>
      </c>
      <c r="G10564" s="24">
        <v>2009.2713623046875</v>
      </c>
      <c r="H10564" s="24">
        <v>899.55255126953125</v>
      </c>
    </row>
    <row r="10565" spans="1:8">
      <c r="A10565">
        <v>196</v>
      </c>
      <c r="B10565" t="s">
        <v>458</v>
      </c>
      <c r="C10565">
        <v>28</v>
      </c>
      <c r="D10565" s="24">
        <v>9060.7412109375</v>
      </c>
      <c r="E10565" s="24">
        <v>1646.402587890625</v>
      </c>
      <c r="F10565" s="24">
        <v>759.98968505859375</v>
      </c>
      <c r="G10565" s="24">
        <v>1044.984130859375</v>
      </c>
      <c r="H10565" s="24">
        <v>1122.4827880859375</v>
      </c>
    </row>
    <row r="10566" spans="1:8">
      <c r="A10566">
        <v>197</v>
      </c>
      <c r="B10566" t="s">
        <v>459</v>
      </c>
      <c r="C10566">
        <v>28</v>
      </c>
      <c r="D10566" s="24">
        <v>9545.478515625</v>
      </c>
      <c r="E10566" s="24">
        <v>1438.4193115234375</v>
      </c>
      <c r="F10566" s="24">
        <v>1214.1435546875</v>
      </c>
      <c r="G10566" s="24">
        <v>1255.21484375</v>
      </c>
      <c r="H10566" s="24">
        <v>774.041748046875</v>
      </c>
    </row>
    <row r="10567" spans="1:8">
      <c r="A10567">
        <v>198</v>
      </c>
      <c r="B10567" t="s">
        <v>460</v>
      </c>
      <c r="C10567">
        <v>28</v>
      </c>
      <c r="D10567" s="24">
        <v>16122.0263671875</v>
      </c>
      <c r="E10567" s="24">
        <v>1426.3912353515625</v>
      </c>
      <c r="F10567" s="24">
        <v>914.832275390625</v>
      </c>
      <c r="G10567" s="24">
        <v>1103.096923828125</v>
      </c>
      <c r="H10567" s="24">
        <v>576.71954345703125</v>
      </c>
    </row>
    <row r="10568" spans="1:8">
      <c r="A10568">
        <v>199</v>
      </c>
      <c r="B10568" t="s">
        <v>461</v>
      </c>
      <c r="C10568">
        <v>28</v>
      </c>
      <c r="D10568" s="24">
        <v>5632.4765625</v>
      </c>
      <c r="E10568" s="24">
        <v>760.92120361328125</v>
      </c>
      <c r="F10568" s="24">
        <v>316.25677490234375</v>
      </c>
      <c r="G10568" s="24">
        <v>1207.6552734375</v>
      </c>
      <c r="H10568" s="24">
        <v>735.59869384765625</v>
      </c>
    </row>
    <row r="10569" spans="1:8">
      <c r="A10569">
        <v>200</v>
      </c>
      <c r="B10569" t="s">
        <v>462</v>
      </c>
      <c r="C10569">
        <v>28</v>
      </c>
      <c r="D10569" s="24">
        <v>6483.7138671875</v>
      </c>
      <c r="E10569" s="24">
        <v>1519.020263671875</v>
      </c>
      <c r="F10569" s="24">
        <v>1373.3980712890625</v>
      </c>
      <c r="G10569" s="24">
        <v>1750.872314453125</v>
      </c>
      <c r="H10569" s="24">
        <v>1059.0096435546875</v>
      </c>
    </row>
    <row r="10570" spans="1:8">
      <c r="A10570">
        <v>201</v>
      </c>
      <c r="B10570" t="s">
        <v>463</v>
      </c>
      <c r="C10570">
        <v>28</v>
      </c>
      <c r="D10570" s="24">
        <v>9985.0654296875</v>
      </c>
      <c r="E10570" s="24">
        <v>1485.3817138671875</v>
      </c>
      <c r="F10570" s="24">
        <v>741.72210693359375</v>
      </c>
      <c r="G10570" s="24">
        <v>1236.42529296875</v>
      </c>
      <c r="H10570" s="24">
        <v>1287.9312744140625</v>
      </c>
    </row>
    <row r="10571" spans="1:8">
      <c r="A10571">
        <v>202</v>
      </c>
      <c r="B10571" t="s">
        <v>464</v>
      </c>
      <c r="C10571">
        <v>28</v>
      </c>
      <c r="D10571" s="24">
        <v>6875.30908203125</v>
      </c>
      <c r="E10571" s="24">
        <v>576.65667724609375</v>
      </c>
      <c r="F10571" s="24">
        <v>786.0445556640625</v>
      </c>
      <c r="G10571" s="24">
        <v>1035.8028564453125</v>
      </c>
      <c r="H10571" s="24">
        <v>685.96142578125</v>
      </c>
    </row>
    <row r="10572" spans="1:8">
      <c r="A10572">
        <v>203</v>
      </c>
      <c r="B10572" t="s">
        <v>465</v>
      </c>
      <c r="C10572">
        <v>28</v>
      </c>
      <c r="D10572" s="24">
        <v>9257.2880859375</v>
      </c>
      <c r="E10572" s="24">
        <v>1062.3468017578125</v>
      </c>
      <c r="F10572" s="24">
        <v>709.96197509765625</v>
      </c>
      <c r="G10572" s="24">
        <v>1667.16943359375</v>
      </c>
      <c r="H10572" s="24">
        <v>1938.373291015625</v>
      </c>
    </row>
    <row r="10573" spans="1:8">
      <c r="A10573">
        <v>204</v>
      </c>
      <c r="B10573" t="s">
        <v>466</v>
      </c>
      <c r="C10573">
        <v>28</v>
      </c>
      <c r="D10573" s="24">
        <v>12320.2197265625</v>
      </c>
      <c r="E10573" s="24">
        <v>1954.626953125</v>
      </c>
      <c r="F10573" s="24">
        <v>861.71728515625</v>
      </c>
      <c r="G10573" s="24">
        <v>1604.9210205078125</v>
      </c>
      <c r="H10573" s="24">
        <v>1672.8604736328125</v>
      </c>
    </row>
    <row r="10574" spans="1:8">
      <c r="A10574">
        <v>205</v>
      </c>
      <c r="B10574" t="s">
        <v>467</v>
      </c>
      <c r="C10574">
        <v>28</v>
      </c>
      <c r="D10574" s="24">
        <v>4715.63232421875</v>
      </c>
      <c r="E10574" s="24">
        <v>341.4462890625</v>
      </c>
      <c r="F10574" s="24">
        <v>258.029052734375</v>
      </c>
      <c r="G10574" s="24">
        <v>1429.198486328125</v>
      </c>
      <c r="H10574" s="24">
        <v>708.18792724609375</v>
      </c>
    </row>
    <row r="10575" spans="1:8">
      <c r="A10575">
        <v>206</v>
      </c>
      <c r="B10575" t="s">
        <v>468</v>
      </c>
      <c r="C10575">
        <v>28</v>
      </c>
      <c r="D10575" s="24">
        <v>6381.1259765625</v>
      </c>
      <c r="E10575" s="24">
        <v>1385.3045654296875</v>
      </c>
      <c r="F10575" s="24">
        <v>361.51983642578125</v>
      </c>
      <c r="G10575" s="24">
        <v>236.68833923339844</v>
      </c>
      <c r="H10575" s="24">
        <v>349.49993896484375</v>
      </c>
    </row>
    <row r="10576" spans="1:8">
      <c r="A10576">
        <v>207</v>
      </c>
      <c r="B10576" t="s">
        <v>469</v>
      </c>
      <c r="C10576">
        <v>28</v>
      </c>
      <c r="D10576" s="24">
        <v>31167.884765625</v>
      </c>
      <c r="E10576" s="24">
        <v>6222.18701171875</v>
      </c>
      <c r="F10576" s="24">
        <v>3770.897705078125</v>
      </c>
      <c r="G10576" s="24">
        <v>4607.8505859375</v>
      </c>
      <c r="H10576" s="24">
        <v>3289.099853515625</v>
      </c>
    </row>
    <row r="10577" spans="1:8">
      <c r="A10577">
        <v>208</v>
      </c>
      <c r="B10577" t="s">
        <v>470</v>
      </c>
      <c r="C10577">
        <v>28</v>
      </c>
      <c r="D10577" s="24">
        <v>16773.609375</v>
      </c>
      <c r="E10577" s="24">
        <v>2498.22900390625</v>
      </c>
      <c r="F10577" s="24">
        <v>1719.372314453125</v>
      </c>
      <c r="G10577" s="24">
        <v>2047.98486328125</v>
      </c>
      <c r="H10577" s="24">
        <v>1809.3416748046875</v>
      </c>
    </row>
    <row r="10578" spans="1:8">
      <c r="A10578">
        <v>209</v>
      </c>
      <c r="B10578" t="s">
        <v>471</v>
      </c>
      <c r="C10578">
        <v>28</v>
      </c>
      <c r="D10578" s="24">
        <v>10678.3837890625</v>
      </c>
      <c r="E10578" s="24">
        <v>1569.988525390625</v>
      </c>
      <c r="F10578" s="24">
        <v>808.21270751953125</v>
      </c>
      <c r="G10578" s="24">
        <v>1291.835693359375</v>
      </c>
      <c r="H10578" s="24">
        <v>365.58352661132812</v>
      </c>
    </row>
    <row r="10579" spans="1:8">
      <c r="A10579">
        <v>210</v>
      </c>
      <c r="B10579" t="s">
        <v>472</v>
      </c>
      <c r="C10579">
        <v>28</v>
      </c>
      <c r="D10579" s="24">
        <v>19733.287109375</v>
      </c>
      <c r="E10579" s="24">
        <v>2989.328369140625</v>
      </c>
      <c r="F10579" s="24">
        <v>1896.9300537109375</v>
      </c>
      <c r="G10579" s="24">
        <v>2231.30419921875</v>
      </c>
      <c r="H10579" s="24">
        <v>1208.609375</v>
      </c>
    </row>
    <row r="10580" spans="1:8">
      <c r="A10580">
        <v>211</v>
      </c>
      <c r="B10580" t="s">
        <v>473</v>
      </c>
      <c r="C10580">
        <v>28</v>
      </c>
      <c r="D10580" s="24">
        <v>11574.837890625</v>
      </c>
      <c r="E10580" s="24">
        <v>1813.7054443359375</v>
      </c>
      <c r="F10580" s="24">
        <v>1358.640869140625</v>
      </c>
      <c r="G10580" s="24">
        <v>1779.6864013671875</v>
      </c>
      <c r="H10580" s="24">
        <v>936.28857421875</v>
      </c>
    </row>
    <row r="10581" spans="1:8">
      <c r="A10581">
        <v>212</v>
      </c>
      <c r="B10581" t="s">
        <v>474</v>
      </c>
      <c r="C10581">
        <v>28</v>
      </c>
      <c r="D10581" s="24">
        <v>6389.46484375</v>
      </c>
      <c r="E10581" s="24">
        <v>615.14129638671875</v>
      </c>
      <c r="F10581" s="24">
        <v>835.32379150390625</v>
      </c>
      <c r="G10581" s="24">
        <v>860.48480224609375</v>
      </c>
      <c r="H10581" s="24">
        <v>644.07794189453125</v>
      </c>
    </row>
    <row r="10582" spans="1:8">
      <c r="A10582">
        <v>213</v>
      </c>
      <c r="B10582" t="s">
        <v>475</v>
      </c>
      <c r="C10582">
        <v>28</v>
      </c>
      <c r="D10582" s="24">
        <v>6304.95703125</v>
      </c>
      <c r="E10582" s="24">
        <v>859.88616943359375</v>
      </c>
      <c r="F10582" s="24">
        <v>623.70343017578125</v>
      </c>
      <c r="G10582" s="24">
        <v>956.031494140625</v>
      </c>
      <c r="H10582" s="24">
        <v>820.6759033203125</v>
      </c>
    </row>
    <row r="10583" spans="1:8">
      <c r="A10583">
        <v>214</v>
      </c>
      <c r="B10583" t="s">
        <v>476</v>
      </c>
      <c r="C10583">
        <v>28</v>
      </c>
      <c r="D10583" s="24">
        <v>2292.361572265625</v>
      </c>
      <c r="E10583" s="24">
        <v>710.6917724609375</v>
      </c>
      <c r="F10583" s="24">
        <v>92.313102722167969</v>
      </c>
      <c r="G10583" s="24">
        <v>987.235595703125</v>
      </c>
      <c r="H10583" s="24">
        <v>925.17205810546875</v>
      </c>
    </row>
    <row r="10584" spans="1:8">
      <c r="A10584">
        <v>215</v>
      </c>
      <c r="B10584" t="s">
        <v>477</v>
      </c>
      <c r="C10584">
        <v>28</v>
      </c>
      <c r="D10584" s="24">
        <v>3500.880859375</v>
      </c>
      <c r="E10584" s="24">
        <v>393.66488647460938</v>
      </c>
      <c r="F10584" s="24">
        <v>-137.36164855957031</v>
      </c>
      <c r="G10584" s="24">
        <v>209.51487731933594</v>
      </c>
      <c r="H10584" s="24">
        <v>87.564414978027344</v>
      </c>
    </row>
    <row r="10585" spans="1:8">
      <c r="A10585">
        <v>216</v>
      </c>
      <c r="B10585" t="s">
        <v>478</v>
      </c>
      <c r="C10585">
        <v>28</v>
      </c>
      <c r="D10585" s="24">
        <v>2844.056640625</v>
      </c>
      <c r="E10585" s="24">
        <v>829.3294677734375</v>
      </c>
      <c r="F10585" s="24">
        <v>707.7486572265625</v>
      </c>
      <c r="G10585" s="24">
        <v>1095.7105712890625</v>
      </c>
      <c r="H10585" s="24">
        <v>740.90545654296875</v>
      </c>
    </row>
    <row r="10586" spans="1:8">
      <c r="A10586">
        <v>217</v>
      </c>
      <c r="B10586" t="s">
        <v>479</v>
      </c>
      <c r="C10586">
        <v>28</v>
      </c>
      <c r="D10586" s="24">
        <v>6194.7392578125</v>
      </c>
      <c r="E10586" s="24">
        <v>981.53985595703125</v>
      </c>
      <c r="F10586" s="24">
        <v>873.3648681640625</v>
      </c>
      <c r="G10586" s="24">
        <v>1164.4691162109375</v>
      </c>
      <c r="H10586" s="24">
        <v>776.90484619140625</v>
      </c>
    </row>
    <row r="10587" spans="1:8">
      <c r="A10587">
        <v>218</v>
      </c>
      <c r="B10587" t="s">
        <v>480</v>
      </c>
      <c r="C10587">
        <v>28</v>
      </c>
      <c r="D10587" s="24">
        <v>12313.6904296875</v>
      </c>
      <c r="E10587" s="24">
        <v>2181.30224609375</v>
      </c>
      <c r="F10587" s="24">
        <v>1463.572509765625</v>
      </c>
      <c r="G10587" s="24">
        <v>1817.2799072265625</v>
      </c>
      <c r="H10587" s="24">
        <v>514.35430908203125</v>
      </c>
    </row>
    <row r="10588" spans="1:8">
      <c r="A10588">
        <v>219</v>
      </c>
      <c r="B10588" t="s">
        <v>481</v>
      </c>
      <c r="C10588">
        <v>28</v>
      </c>
      <c r="D10588" s="24">
        <v>9947.0537109375</v>
      </c>
      <c r="E10588" s="24">
        <v>1447.4964599609375</v>
      </c>
      <c r="F10588" s="24">
        <v>793.645263671875</v>
      </c>
      <c r="G10588" s="24">
        <v>1450.71044921875</v>
      </c>
      <c r="H10588" s="24">
        <v>839.9010009765625</v>
      </c>
    </row>
    <row r="10589" spans="1:8">
      <c r="A10589">
        <v>220</v>
      </c>
      <c r="B10589" t="s">
        <v>482</v>
      </c>
      <c r="C10589">
        <v>28</v>
      </c>
      <c r="D10589" s="24">
        <v>12882.8564453125</v>
      </c>
      <c r="E10589" s="24">
        <v>1431.873046875</v>
      </c>
      <c r="F10589" s="24">
        <v>1142.616455078125</v>
      </c>
      <c r="G10589" s="24">
        <v>1228.04296875</v>
      </c>
      <c r="H10589" s="24">
        <v>403.6636962890625</v>
      </c>
    </row>
    <row r="10590" spans="1:8">
      <c r="A10590">
        <v>221</v>
      </c>
      <c r="B10590" t="s">
        <v>483</v>
      </c>
      <c r="C10590">
        <v>28</v>
      </c>
      <c r="D10590" s="24">
        <v>5789.2802734375</v>
      </c>
      <c r="E10590" s="24">
        <v>1104.9169921875</v>
      </c>
      <c r="F10590" s="24">
        <v>623.65087890625</v>
      </c>
      <c r="G10590" s="24">
        <v>842.50689697265625</v>
      </c>
      <c r="H10590" s="24">
        <v>-2360.6533203125</v>
      </c>
    </row>
    <row r="10591" spans="1:8">
      <c r="A10591">
        <v>222</v>
      </c>
      <c r="B10591" t="s">
        <v>484</v>
      </c>
      <c r="C10591">
        <v>28</v>
      </c>
      <c r="D10591" s="24">
        <v>30163.365234375</v>
      </c>
      <c r="E10591" s="24">
        <v>4400.33203125</v>
      </c>
      <c r="F10591" s="24">
        <v>2764.894287109375</v>
      </c>
      <c r="G10591" s="24">
        <v>3509.58154296875</v>
      </c>
      <c r="H10591" s="24">
        <v>833.112548828125</v>
      </c>
    </row>
    <row r="10592" spans="1:8">
      <c r="A10592">
        <v>223</v>
      </c>
      <c r="B10592" t="s">
        <v>485</v>
      </c>
      <c r="C10592">
        <v>28</v>
      </c>
      <c r="D10592" s="24">
        <v>12709.3125</v>
      </c>
      <c r="E10592" s="24">
        <v>2150.91064453125</v>
      </c>
      <c r="F10592" s="24">
        <v>2001.291748046875</v>
      </c>
      <c r="G10592" s="24">
        <v>2489.20849609375</v>
      </c>
      <c r="H10592" s="24">
        <v>1341.1529541015625</v>
      </c>
    </row>
    <row r="10593" spans="1:8">
      <c r="A10593">
        <v>224</v>
      </c>
      <c r="B10593" t="s">
        <v>486</v>
      </c>
      <c r="C10593">
        <v>28</v>
      </c>
      <c r="D10593" s="24">
        <v>15977.6904296875</v>
      </c>
      <c r="E10593" s="24">
        <v>2165.016357421875</v>
      </c>
      <c r="F10593" s="24">
        <v>1614.1514892578125</v>
      </c>
      <c r="G10593" s="24">
        <v>2033.2178955078125</v>
      </c>
      <c r="H10593" s="24">
        <v>1365.205078125</v>
      </c>
    </row>
    <row r="10594" spans="1:8">
      <c r="A10594">
        <v>225</v>
      </c>
      <c r="B10594" t="s">
        <v>487</v>
      </c>
      <c r="C10594">
        <v>28</v>
      </c>
      <c r="D10594" s="24">
        <v>22576.3828125</v>
      </c>
      <c r="E10594" s="24">
        <v>3274.871337890625</v>
      </c>
      <c r="F10594" s="24">
        <v>2223.1708984375</v>
      </c>
      <c r="G10594" s="24">
        <v>2050.18994140625</v>
      </c>
      <c r="H10594" s="24">
        <v>1505.7130126953125</v>
      </c>
    </row>
    <row r="10595" spans="1:8">
      <c r="A10595">
        <v>226</v>
      </c>
      <c r="B10595" t="s">
        <v>488</v>
      </c>
      <c r="C10595">
        <v>28</v>
      </c>
      <c r="D10595" s="24">
        <v>22705.962890625</v>
      </c>
      <c r="E10595" s="24">
        <v>3214.983154296875</v>
      </c>
      <c r="F10595" s="24">
        <v>2111.259765625</v>
      </c>
      <c r="G10595" s="24">
        <v>1820.539794921875</v>
      </c>
      <c r="H10595" s="24">
        <v>1816.4630126953125</v>
      </c>
    </row>
    <row r="10596" spans="1:8">
      <c r="A10596">
        <v>227</v>
      </c>
      <c r="B10596" t="s">
        <v>489</v>
      </c>
      <c r="C10596">
        <v>28</v>
      </c>
      <c r="D10596" s="24">
        <v>11782.1650390625</v>
      </c>
      <c r="E10596" s="24">
        <v>1585.453857421875</v>
      </c>
      <c r="F10596" s="24">
        <v>1417.52734375</v>
      </c>
      <c r="G10596" s="24">
        <v>434.20327758789062</v>
      </c>
      <c r="H10596" s="24">
        <v>11.710923194885254</v>
      </c>
    </row>
    <row r="10597" spans="1:8">
      <c r="A10597">
        <v>228</v>
      </c>
      <c r="B10597" t="s">
        <v>490</v>
      </c>
      <c r="C10597">
        <v>28</v>
      </c>
      <c r="D10597" s="24">
        <v>8289.40625</v>
      </c>
      <c r="E10597" s="24">
        <v>835.9122314453125</v>
      </c>
      <c r="F10597" s="24">
        <v>953.191162109375</v>
      </c>
      <c r="G10597" s="24">
        <v>898.9541015625</v>
      </c>
      <c r="H10597" s="24">
        <v>-1196.8941650390625</v>
      </c>
    </row>
    <row r="10598" spans="1:8">
      <c r="A10598">
        <v>229</v>
      </c>
      <c r="B10598" t="s">
        <v>491</v>
      </c>
      <c r="C10598">
        <v>28</v>
      </c>
      <c r="D10598" s="24">
        <v>15590.1162109375</v>
      </c>
      <c r="E10598" s="24">
        <v>1372.6007080078125</v>
      </c>
      <c r="F10598" s="24">
        <v>984.49676513671875</v>
      </c>
      <c r="G10598" s="24">
        <v>1608.2318115234375</v>
      </c>
      <c r="H10598" s="24">
        <v>-467.16659545898438</v>
      </c>
    </row>
    <row r="10599" spans="1:8">
      <c r="A10599">
        <v>230</v>
      </c>
      <c r="B10599" t="s">
        <v>492</v>
      </c>
      <c r="C10599">
        <v>28</v>
      </c>
      <c r="D10599" s="24">
        <v>9112.09375</v>
      </c>
      <c r="E10599" s="24">
        <v>1276.65185546875</v>
      </c>
      <c r="F10599" s="24">
        <v>976.44940185546875</v>
      </c>
      <c r="G10599" s="24">
        <v>1071.0303955078125</v>
      </c>
      <c r="H10599" s="24">
        <v>662.9891357421875</v>
      </c>
    </row>
    <row r="10600" spans="1:8">
      <c r="A10600">
        <v>231</v>
      </c>
      <c r="B10600" t="s">
        <v>493</v>
      </c>
      <c r="C10600">
        <v>28</v>
      </c>
      <c r="D10600" s="24">
        <v>15723.2802734375</v>
      </c>
      <c r="E10600" s="24">
        <v>4038.03564453125</v>
      </c>
      <c r="F10600" s="24">
        <v>1080.0472412109375</v>
      </c>
      <c r="G10600" s="24">
        <v>1762.0218505859375</v>
      </c>
      <c r="H10600" s="24">
        <v>654.7840576171875</v>
      </c>
    </row>
    <row r="10601" spans="1:8">
      <c r="A10601">
        <v>232</v>
      </c>
      <c r="B10601" t="s">
        <v>494</v>
      </c>
      <c r="C10601">
        <v>28</v>
      </c>
      <c r="D10601" s="24">
        <v>12095.708984375</v>
      </c>
      <c r="E10601" s="24">
        <v>2665.3935546875</v>
      </c>
      <c r="F10601" s="24">
        <v>2603.223388671875</v>
      </c>
      <c r="G10601" s="24">
        <v>2412.127197265625</v>
      </c>
      <c r="H10601" s="24">
        <v>1355.126708984375</v>
      </c>
    </row>
    <row r="10602" spans="1:8">
      <c r="A10602">
        <v>233</v>
      </c>
      <c r="B10602" t="s">
        <v>495</v>
      </c>
      <c r="C10602">
        <v>28</v>
      </c>
      <c r="D10602" s="24">
        <v>2882.3037109375</v>
      </c>
      <c r="E10602" s="24">
        <v>385.73907470703125</v>
      </c>
      <c r="F10602" s="24">
        <v>359.60836791992188</v>
      </c>
      <c r="G10602" s="24">
        <v>568.3143310546875</v>
      </c>
      <c r="H10602" s="24">
        <v>297.2958984375</v>
      </c>
    </row>
    <row r="10603" spans="1:8">
      <c r="A10603">
        <v>234</v>
      </c>
      <c r="B10603" t="s">
        <v>496</v>
      </c>
      <c r="C10603">
        <v>28</v>
      </c>
      <c r="D10603" s="24">
        <v>8009.86669921875</v>
      </c>
      <c r="E10603" s="24">
        <v>920.56005859375</v>
      </c>
      <c r="F10603" s="24">
        <v>795.35906982421875</v>
      </c>
      <c r="G10603" s="24">
        <v>1522.9482421875</v>
      </c>
      <c r="H10603" s="24">
        <v>1342.48779296875</v>
      </c>
    </row>
    <row r="10604" spans="1:8">
      <c r="A10604">
        <v>235</v>
      </c>
      <c r="B10604" t="s">
        <v>497</v>
      </c>
      <c r="C10604">
        <v>28</v>
      </c>
      <c r="D10604" s="24">
        <v>13519.326171875</v>
      </c>
      <c r="E10604" s="24">
        <v>2247.0107421875</v>
      </c>
      <c r="F10604" s="24">
        <v>2009.9261474609375</v>
      </c>
      <c r="G10604" s="24">
        <v>1646.6806640625</v>
      </c>
      <c r="H10604" s="24">
        <v>1132.1297607421875</v>
      </c>
    </row>
    <row r="10605" spans="1:8">
      <c r="A10605">
        <v>236</v>
      </c>
      <c r="B10605" t="s">
        <v>498</v>
      </c>
      <c r="C10605">
        <v>28</v>
      </c>
      <c r="D10605" s="24">
        <v>10421.5498046875</v>
      </c>
      <c r="E10605" s="24">
        <v>1468.7012939453125</v>
      </c>
      <c r="F10605" s="24">
        <v>619.55218505859375</v>
      </c>
      <c r="G10605" s="24">
        <v>1029.1102294921875</v>
      </c>
      <c r="H10605" s="24">
        <v>257.7265625</v>
      </c>
    </row>
    <row r="10606" spans="1:8">
      <c r="A10606">
        <v>237</v>
      </c>
      <c r="B10606" t="s">
        <v>499</v>
      </c>
      <c r="C10606">
        <v>28</v>
      </c>
      <c r="D10606" s="24">
        <v>2667.73486328125</v>
      </c>
      <c r="E10606" s="24">
        <v>473.84478759765625</v>
      </c>
      <c r="F10606" s="24">
        <v>244.23300170898438</v>
      </c>
      <c r="G10606" s="24">
        <v>472.84246826171875</v>
      </c>
      <c r="H10606" s="24">
        <v>71.137062072753906</v>
      </c>
    </row>
    <row r="10607" spans="1:8">
      <c r="A10607">
        <v>238</v>
      </c>
      <c r="B10607" t="s">
        <v>500</v>
      </c>
      <c r="C10607">
        <v>28</v>
      </c>
      <c r="D10607" s="24">
        <v>4650.91845703125</v>
      </c>
      <c r="E10607" s="24">
        <v>372.4854736328125</v>
      </c>
      <c r="F10607" s="24">
        <v>552.03387451171875</v>
      </c>
      <c r="G10607" s="24">
        <v>989.60076904296875</v>
      </c>
      <c r="H10607" s="24">
        <v>130.52642822265625</v>
      </c>
    </row>
    <row r="10608" spans="1:8">
      <c r="A10608">
        <v>239</v>
      </c>
      <c r="B10608" t="s">
        <v>501</v>
      </c>
      <c r="C10608">
        <v>28</v>
      </c>
      <c r="D10608" s="24">
        <v>2526.298095703125</v>
      </c>
      <c r="E10608" s="24">
        <v>341.0045166015625</v>
      </c>
      <c r="F10608" s="24">
        <v>-16.7303466796875</v>
      </c>
      <c r="G10608" s="24">
        <v>997.6759033203125</v>
      </c>
      <c r="H10608" s="24">
        <v>190.67210388183594</v>
      </c>
    </row>
    <row r="10609" spans="1:8">
      <c r="A10609">
        <v>240</v>
      </c>
      <c r="B10609" t="s">
        <v>502</v>
      </c>
      <c r="C10609">
        <v>28</v>
      </c>
      <c r="D10609" s="24">
        <v>520.17730712890625</v>
      </c>
      <c r="E10609" s="24">
        <v>357.59356689453125</v>
      </c>
      <c r="F10609" s="24">
        <v>185.67854309082031</v>
      </c>
      <c r="G10609" s="24">
        <v>707.750732421875</v>
      </c>
      <c r="H10609" s="24">
        <v>1546.680419921875</v>
      </c>
    </row>
    <row r="10610" spans="1:8">
      <c r="A10610">
        <v>241</v>
      </c>
      <c r="B10610" t="s">
        <v>503</v>
      </c>
      <c r="C10610">
        <v>28</v>
      </c>
      <c r="D10610" s="24">
        <v>14905.9853515625</v>
      </c>
      <c r="E10610" s="24">
        <v>2399.8486328125</v>
      </c>
      <c r="F10610" s="24">
        <v>1113.3333740234375</v>
      </c>
      <c r="G10610" s="24">
        <v>1624.1331787109375</v>
      </c>
      <c r="H10610" s="24">
        <v>1348.94482421875</v>
      </c>
    </row>
    <row r="10611" spans="1:8">
      <c r="A10611">
        <v>242</v>
      </c>
      <c r="B10611" t="s">
        <v>504</v>
      </c>
      <c r="C10611">
        <v>28</v>
      </c>
      <c r="D10611" s="24">
        <v>17735.759765625</v>
      </c>
      <c r="E10611" s="24">
        <v>2449.651123046875</v>
      </c>
      <c r="F10611" s="24">
        <v>873.201416015625</v>
      </c>
      <c r="G10611" s="24">
        <v>1712.3734130859375</v>
      </c>
      <c r="H10611" s="24">
        <v>721.56439208984375</v>
      </c>
    </row>
    <row r="10612" spans="1:8">
      <c r="A10612">
        <v>243</v>
      </c>
      <c r="B10612" t="s">
        <v>505</v>
      </c>
      <c r="C10612">
        <v>28</v>
      </c>
      <c r="D10612" s="24">
        <v>10147.046875</v>
      </c>
      <c r="E10612" s="24">
        <v>1634.482177734375</v>
      </c>
      <c r="F10612" s="24">
        <v>1037.5623779296875</v>
      </c>
      <c r="G10612" s="24">
        <v>1435.2493896484375</v>
      </c>
      <c r="H10612" s="24">
        <v>917.89324951171875</v>
      </c>
    </row>
    <row r="10613" spans="1:8">
      <c r="A10613">
        <v>244</v>
      </c>
      <c r="B10613" t="s">
        <v>506</v>
      </c>
      <c r="C10613">
        <v>28</v>
      </c>
      <c r="D10613" s="24">
        <v>20826.041015625</v>
      </c>
      <c r="E10613" s="24">
        <v>3387.467529296875</v>
      </c>
      <c r="F10613" s="24">
        <v>1519.603271484375</v>
      </c>
      <c r="G10613" s="24">
        <v>2535.69580078125</v>
      </c>
      <c r="H10613" s="24">
        <v>942.83984375</v>
      </c>
    </row>
    <row r="10614" spans="1:8">
      <c r="A10614">
        <v>245</v>
      </c>
      <c r="B10614" t="s">
        <v>507</v>
      </c>
      <c r="C10614">
        <v>28</v>
      </c>
      <c r="D10614" s="24">
        <v>7605.73046875</v>
      </c>
      <c r="E10614" s="24">
        <v>1167.690673828125</v>
      </c>
      <c r="F10614" s="24">
        <v>188.33660888671875</v>
      </c>
      <c r="G10614" s="24">
        <v>970.496337890625</v>
      </c>
      <c r="H10614" s="24">
        <v>679.6240234375</v>
      </c>
    </row>
    <row r="10615" spans="1:8">
      <c r="A10615">
        <v>246</v>
      </c>
      <c r="B10615" t="s">
        <v>508</v>
      </c>
      <c r="C10615">
        <v>28</v>
      </c>
      <c r="D10615" s="24">
        <v>10042.12890625</v>
      </c>
      <c r="E10615" s="24">
        <v>1378.1580810546875</v>
      </c>
      <c r="F10615" s="24">
        <v>-962.32818603515625</v>
      </c>
      <c r="G10615" s="24">
        <v>-3104.0546875</v>
      </c>
      <c r="H10615" s="24">
        <v>-950.3741455078125</v>
      </c>
    </row>
    <row r="10616" spans="1:8">
      <c r="A10616">
        <v>247</v>
      </c>
      <c r="B10616" t="s">
        <v>509</v>
      </c>
      <c r="C10616">
        <v>28</v>
      </c>
      <c r="D10616" s="24">
        <v>9611.8994140625</v>
      </c>
      <c r="E10616" s="24">
        <v>673.40118408203125</v>
      </c>
      <c r="F10616" s="24">
        <v>115.31793212890625</v>
      </c>
      <c r="G10616" s="24">
        <v>555.3555908203125</v>
      </c>
      <c r="H10616" s="24">
        <v>630.31463623046875</v>
      </c>
    </row>
    <row r="10617" spans="1:8">
      <c r="A10617">
        <v>248</v>
      </c>
      <c r="B10617" t="s">
        <v>510</v>
      </c>
      <c r="C10617">
        <v>28</v>
      </c>
      <c r="D10617" s="24">
        <v>19753.1015625</v>
      </c>
      <c r="E10617" s="24">
        <v>2593.94482421875</v>
      </c>
      <c r="F10617" s="24">
        <v>2028.0865478515625</v>
      </c>
      <c r="G10617" s="24">
        <v>1806.002685546875</v>
      </c>
      <c r="H10617" s="24">
        <v>1209.1092529296875</v>
      </c>
    </row>
    <row r="10618" spans="1:8">
      <c r="A10618">
        <v>249</v>
      </c>
      <c r="B10618" t="s">
        <v>511</v>
      </c>
      <c r="C10618">
        <v>28</v>
      </c>
      <c r="D10618" s="24">
        <v>6722.79345703125</v>
      </c>
      <c r="E10618" s="24">
        <v>914.61834716796875</v>
      </c>
      <c r="F10618" s="24">
        <v>311.99807739257812</v>
      </c>
      <c r="G10618" s="24">
        <v>1010.4486083984375</v>
      </c>
      <c r="H10618" s="24">
        <v>363.06158447265625</v>
      </c>
    </row>
    <row r="10619" spans="1:8">
      <c r="A10619">
        <v>250</v>
      </c>
      <c r="B10619" t="s">
        <v>512</v>
      </c>
      <c r="C10619">
        <v>28</v>
      </c>
      <c r="D10619" s="24">
        <v>36755.73828125</v>
      </c>
      <c r="E10619" s="24">
        <v>4423.7509765625</v>
      </c>
      <c r="F10619" s="24">
        <v>3962.14599609375</v>
      </c>
      <c r="G10619" s="24">
        <v>4368.93701171875</v>
      </c>
      <c r="H10619" s="24">
        <v>2039.88037109375</v>
      </c>
    </row>
    <row r="10620" spans="1:8">
      <c r="A10620">
        <v>251</v>
      </c>
      <c r="B10620" t="s">
        <v>513</v>
      </c>
      <c r="C10620">
        <v>28</v>
      </c>
      <c r="D10620" s="24">
        <v>5468.63525390625</v>
      </c>
      <c r="E10620" s="24">
        <v>579.18341064453125</v>
      </c>
      <c r="F10620" s="24">
        <v>741.20330810546875</v>
      </c>
      <c r="G10620" s="24">
        <v>738.4805908203125</v>
      </c>
      <c r="H10620" s="24">
        <v>751.80462646484375</v>
      </c>
    </row>
    <row r="10621" spans="1:8">
      <c r="A10621">
        <v>252</v>
      </c>
      <c r="B10621" t="s">
        <v>514</v>
      </c>
      <c r="C10621">
        <v>28</v>
      </c>
      <c r="D10621" s="24">
        <v>6985.45068359375</v>
      </c>
      <c r="E10621" s="24">
        <v>1973.7431640625</v>
      </c>
      <c r="F10621" s="24">
        <v>1658.0390625</v>
      </c>
      <c r="G10621" s="24">
        <v>1120.87060546875</v>
      </c>
      <c r="H10621" s="24">
        <v>806.458251953125</v>
      </c>
    </row>
    <row r="10622" spans="1:8">
      <c r="A10622">
        <v>253</v>
      </c>
      <c r="B10622" t="s">
        <v>515</v>
      </c>
      <c r="C10622">
        <v>28</v>
      </c>
      <c r="D10622" s="24">
        <v>14906.013671875</v>
      </c>
      <c r="E10622" s="24">
        <v>3006.063232421875</v>
      </c>
      <c r="F10622" s="24">
        <v>2096.68798828125</v>
      </c>
      <c r="G10622" s="24">
        <v>3414.8115234375</v>
      </c>
      <c r="H10622" s="24">
        <v>2121.059814453125</v>
      </c>
    </row>
    <row r="10623" spans="1:8">
      <c r="A10623">
        <v>254</v>
      </c>
      <c r="B10623" t="s">
        <v>516</v>
      </c>
      <c r="C10623">
        <v>28</v>
      </c>
      <c r="D10623" s="24">
        <v>5359.1181640625</v>
      </c>
      <c r="E10623" s="24">
        <v>649.4046630859375</v>
      </c>
      <c r="F10623" s="24">
        <v>400.44070434570312</v>
      </c>
      <c r="G10623" s="24">
        <v>27.292055130004883</v>
      </c>
      <c r="H10623" s="24">
        <v>298.84677124023438</v>
      </c>
    </row>
    <row r="10624" spans="1:8">
      <c r="A10624">
        <v>255</v>
      </c>
      <c r="B10624" t="s">
        <v>517</v>
      </c>
      <c r="C10624">
        <v>28</v>
      </c>
      <c r="D10624" s="24">
        <v>9339.6806640625</v>
      </c>
      <c r="E10624" s="24">
        <v>1686.19482421875</v>
      </c>
      <c r="F10624" s="24">
        <v>815.07562255859375</v>
      </c>
      <c r="G10624" s="24">
        <v>-134.15495300292969</v>
      </c>
      <c r="H10624" s="24">
        <v>-421.88345336914062</v>
      </c>
    </row>
    <row r="10625" spans="1:8">
      <c r="A10625">
        <v>256</v>
      </c>
      <c r="B10625" t="s">
        <v>518</v>
      </c>
      <c r="C10625">
        <v>28</v>
      </c>
      <c r="D10625" s="24">
        <v>14326.0068359375</v>
      </c>
      <c r="E10625" s="24">
        <v>2012.3974609375</v>
      </c>
      <c r="F10625" s="24">
        <v>1369.19580078125</v>
      </c>
      <c r="G10625" s="24">
        <v>1326.067626953125</v>
      </c>
      <c r="H10625" s="24">
        <v>1329.8631591796875</v>
      </c>
    </row>
    <row r="10626" spans="1:8">
      <c r="A10626">
        <v>257</v>
      </c>
      <c r="B10626" t="s">
        <v>519</v>
      </c>
      <c r="C10626">
        <v>28</v>
      </c>
      <c r="D10626" s="24">
        <v>2908.790283203125</v>
      </c>
      <c r="E10626" s="24">
        <v>471.30303955078125</v>
      </c>
      <c r="F10626" s="24">
        <v>1046.12548828125</v>
      </c>
      <c r="G10626" s="24">
        <v>416.9315185546875</v>
      </c>
      <c r="H10626" s="24">
        <v>837.0604248046875</v>
      </c>
    </row>
    <row r="10627" spans="1:8">
      <c r="A10627">
        <v>258</v>
      </c>
      <c r="B10627" t="s">
        <v>520</v>
      </c>
      <c r="C10627">
        <v>28</v>
      </c>
      <c r="D10627" s="24">
        <v>8246.0966796875</v>
      </c>
      <c r="E10627" s="24">
        <v>2132.41162109375</v>
      </c>
      <c r="F10627" s="24">
        <v>20.28712272644043</v>
      </c>
      <c r="G10627" s="24">
        <v>1294.4266357421875</v>
      </c>
      <c r="H10627" s="24">
        <v>1719.0849609375</v>
      </c>
    </row>
    <row r="10628" spans="1:8">
      <c r="A10628">
        <v>259</v>
      </c>
      <c r="B10628" t="s">
        <v>521</v>
      </c>
      <c r="C10628">
        <v>28</v>
      </c>
      <c r="D10628" s="24">
        <v>3355.732666015625</v>
      </c>
      <c r="E10628" s="24">
        <v>344.56689453125</v>
      </c>
      <c r="F10628" s="24">
        <v>495.05624389648438</v>
      </c>
      <c r="G10628" s="24">
        <v>514.93426513671875</v>
      </c>
      <c r="H10628" s="24">
        <v>617.147216796875</v>
      </c>
    </row>
    <row r="10629" spans="1:8">
      <c r="A10629">
        <v>260</v>
      </c>
      <c r="B10629" t="s">
        <v>522</v>
      </c>
      <c r="C10629">
        <v>28</v>
      </c>
      <c r="D10629" s="24">
        <v>5348.744140625</v>
      </c>
      <c r="E10629" s="24">
        <v>914.26531982421875</v>
      </c>
      <c r="F10629" s="24">
        <v>665.289794921875</v>
      </c>
      <c r="G10629" s="24">
        <v>998.12255859375</v>
      </c>
      <c r="H10629" s="24">
        <v>622.990478515625</v>
      </c>
    </row>
    <row r="10630" spans="1:8">
      <c r="A10630">
        <v>261</v>
      </c>
      <c r="B10630" t="s">
        <v>523</v>
      </c>
      <c r="C10630">
        <v>28</v>
      </c>
      <c r="D10630" s="24">
        <v>-1048.9449462890625</v>
      </c>
      <c r="E10630" s="24">
        <v>-162.05535888671875</v>
      </c>
      <c r="F10630" s="24">
        <v>197.40762329101562</v>
      </c>
      <c r="G10630" s="24">
        <v>215.67295837402344</v>
      </c>
      <c r="H10630" s="24">
        <v>491.54730224609375</v>
      </c>
    </row>
    <row r="10631" spans="1:8">
      <c r="A10631">
        <v>262</v>
      </c>
      <c r="B10631" t="s">
        <v>524</v>
      </c>
      <c r="C10631">
        <v>28</v>
      </c>
      <c r="D10631" s="24">
        <v>2631.19189453125</v>
      </c>
      <c r="E10631" s="24">
        <v>232.24273681640625</v>
      </c>
      <c r="F10631" s="24">
        <v>486.72702026367188</v>
      </c>
      <c r="G10631" s="24">
        <v>669.7908935546875</v>
      </c>
      <c r="H10631" s="24">
        <v>162.03843688964844</v>
      </c>
    </row>
    <row r="10632" spans="1:8">
      <c r="A10632">
        <v>263</v>
      </c>
      <c r="B10632" t="s">
        <v>525</v>
      </c>
      <c r="C10632">
        <v>28</v>
      </c>
      <c r="D10632" s="24">
        <v>2178.79248046875</v>
      </c>
      <c r="E10632" s="24">
        <v>-136.80574035644531</v>
      </c>
      <c r="F10632" s="24">
        <v>503.296630859375</v>
      </c>
      <c r="G10632" s="24">
        <v>155.67843627929688</v>
      </c>
      <c r="H10632" s="24">
        <v>167.58734130859375</v>
      </c>
    </row>
    <row r="10633" spans="1:8">
      <c r="A10633">
        <v>264</v>
      </c>
      <c r="B10633" t="s">
        <v>526</v>
      </c>
      <c r="C10633">
        <v>28</v>
      </c>
      <c r="D10633" s="24">
        <v>4397.5947265625</v>
      </c>
      <c r="E10633" s="24">
        <v>969.3720703125</v>
      </c>
      <c r="F10633" s="24">
        <v>843.1036376953125</v>
      </c>
      <c r="G10633" s="24">
        <v>1077.2406005859375</v>
      </c>
      <c r="H10633" s="24">
        <v>113.73735046386719</v>
      </c>
    </row>
    <row r="10634" spans="1:8">
      <c r="A10634">
        <v>265</v>
      </c>
      <c r="B10634" t="s">
        <v>527</v>
      </c>
      <c r="C10634">
        <v>28</v>
      </c>
      <c r="D10634" s="24">
        <v>21869.541015625</v>
      </c>
      <c r="E10634" s="24">
        <v>2968.954345703125</v>
      </c>
      <c r="F10634" s="24">
        <v>1406.803466796875</v>
      </c>
      <c r="G10634" s="24">
        <v>2290.443359375</v>
      </c>
      <c r="H10634" s="24">
        <v>908.77386474609375</v>
      </c>
    </row>
    <row r="10635" spans="1:8">
      <c r="A10635">
        <v>266</v>
      </c>
      <c r="B10635" t="s">
        <v>528</v>
      </c>
      <c r="C10635">
        <v>28</v>
      </c>
      <c r="D10635" s="24">
        <v>21754.3671875</v>
      </c>
      <c r="E10635" s="24">
        <v>3164.476806640625</v>
      </c>
      <c r="F10635" s="24">
        <v>1939.4754638671875</v>
      </c>
      <c r="G10635" s="24">
        <v>2408.893310546875</v>
      </c>
      <c r="H10635" s="24">
        <v>1249.879150390625</v>
      </c>
    </row>
    <row r="10636" spans="1:8">
      <c r="A10636">
        <v>267</v>
      </c>
      <c r="B10636" t="s">
        <v>529</v>
      </c>
      <c r="C10636">
        <v>28</v>
      </c>
      <c r="D10636" s="24">
        <v>7772.37939453125</v>
      </c>
      <c r="E10636" s="24">
        <v>1404.8692626953125</v>
      </c>
      <c r="F10636" s="24">
        <v>553.80609130859375</v>
      </c>
      <c r="G10636" s="24">
        <v>1109.4969482421875</v>
      </c>
      <c r="H10636" s="24">
        <v>756.9490966796875</v>
      </c>
    </row>
    <row r="10637" spans="1:8">
      <c r="A10637">
        <v>268</v>
      </c>
      <c r="B10637" t="s">
        <v>530</v>
      </c>
      <c r="C10637">
        <v>28</v>
      </c>
      <c r="D10637" s="24">
        <v>13860.4755859375</v>
      </c>
      <c r="E10637" s="24">
        <v>2507.491943359375</v>
      </c>
      <c r="F10637" s="24">
        <v>1586.2022705078125</v>
      </c>
      <c r="G10637" s="24">
        <v>1470.6309814453125</v>
      </c>
      <c r="H10637" s="24">
        <v>695.5506591796875</v>
      </c>
    </row>
    <row r="10638" spans="1:8">
      <c r="A10638">
        <v>269</v>
      </c>
      <c r="B10638" t="s">
        <v>531</v>
      </c>
      <c r="C10638">
        <v>28</v>
      </c>
      <c r="D10638" s="24">
        <v>3257.093017578125</v>
      </c>
      <c r="E10638" s="24">
        <v>629.6905517578125</v>
      </c>
      <c r="F10638" s="24">
        <v>243.02528381347656</v>
      </c>
      <c r="G10638" s="24">
        <v>772.426513671875</v>
      </c>
      <c r="H10638" s="24">
        <v>500.57489013671875</v>
      </c>
    </row>
    <row r="10639" spans="1:8">
      <c r="A10639">
        <v>270</v>
      </c>
      <c r="B10639" t="s">
        <v>532</v>
      </c>
      <c r="C10639">
        <v>28</v>
      </c>
      <c r="D10639" s="24">
        <v>20084.857421875</v>
      </c>
      <c r="E10639" s="24">
        <v>3361.740966796875</v>
      </c>
      <c r="F10639" s="24">
        <v>1342.04296875</v>
      </c>
      <c r="G10639" s="24">
        <v>2738.267578125</v>
      </c>
      <c r="H10639" s="24">
        <v>831.04376220703125</v>
      </c>
    </row>
    <row r="10640" spans="1:8">
      <c r="A10640">
        <v>271</v>
      </c>
      <c r="B10640" t="s">
        <v>533</v>
      </c>
      <c r="C10640">
        <v>28</v>
      </c>
      <c r="D10640" s="24">
        <v>15012.14453125</v>
      </c>
      <c r="E10640" s="24">
        <v>2384.028076171875</v>
      </c>
      <c r="F10640" s="24">
        <v>927.900390625</v>
      </c>
      <c r="G10640" s="24">
        <v>1276.2174072265625</v>
      </c>
      <c r="H10640" s="24">
        <v>611.50115966796875</v>
      </c>
    </row>
    <row r="10641" spans="1:8">
      <c r="A10641">
        <v>272</v>
      </c>
      <c r="B10641" t="s">
        <v>534</v>
      </c>
      <c r="C10641">
        <v>28</v>
      </c>
      <c r="D10641" s="24">
        <v>12560.2421875</v>
      </c>
      <c r="E10641" s="24">
        <v>1689.63720703125</v>
      </c>
      <c r="F10641" s="24">
        <v>1322.3648681640625</v>
      </c>
      <c r="G10641" s="24">
        <v>1928.2008056640625</v>
      </c>
      <c r="H10641" s="24">
        <v>572.3231201171875</v>
      </c>
    </row>
    <row r="10642" spans="1:8">
      <c r="A10642">
        <v>273</v>
      </c>
      <c r="B10642" t="s">
        <v>535</v>
      </c>
      <c r="C10642">
        <v>28</v>
      </c>
      <c r="D10642" s="24">
        <v>14642.3828125</v>
      </c>
      <c r="E10642" s="24">
        <v>3258.5966796875</v>
      </c>
      <c r="F10642" s="24">
        <v>1967.3712158203125</v>
      </c>
      <c r="G10642" s="24">
        <v>1410.3031005859375</v>
      </c>
      <c r="H10642" s="24">
        <v>387.74734497070312</v>
      </c>
    </row>
    <row r="10643" spans="1:8">
      <c r="A10643">
        <v>274</v>
      </c>
      <c r="B10643" t="s">
        <v>536</v>
      </c>
      <c r="C10643">
        <v>28</v>
      </c>
      <c r="D10643" s="24">
        <v>7155.1982421875</v>
      </c>
      <c r="E10643" s="24">
        <v>1014.8761596679688</v>
      </c>
      <c r="F10643" s="24">
        <v>787.69219970703125</v>
      </c>
      <c r="G10643" s="24">
        <v>697.124755859375</v>
      </c>
      <c r="H10643" s="24">
        <v>590.5916748046875</v>
      </c>
    </row>
    <row r="10644" spans="1:8">
      <c r="A10644">
        <v>275</v>
      </c>
      <c r="B10644" t="s">
        <v>537</v>
      </c>
      <c r="C10644">
        <v>28</v>
      </c>
      <c r="D10644" s="24">
        <v>3611.427001953125</v>
      </c>
      <c r="E10644" s="24">
        <v>482.03982543945312</v>
      </c>
      <c r="F10644" s="24">
        <v>614.683837890625</v>
      </c>
      <c r="G10644" s="24">
        <v>342.62799072265625</v>
      </c>
      <c r="H10644" s="24">
        <v>-208.20498657226562</v>
      </c>
    </row>
    <row r="10645" spans="1:8">
      <c r="A10645">
        <v>276</v>
      </c>
      <c r="B10645" t="s">
        <v>538</v>
      </c>
      <c r="C10645">
        <v>28</v>
      </c>
      <c r="D10645" s="24">
        <v>8987.6025390625</v>
      </c>
      <c r="E10645" s="24">
        <v>1524.784423828125</v>
      </c>
      <c r="F10645" s="24">
        <v>736.18377685546875</v>
      </c>
      <c r="G10645" s="24">
        <v>1114.4305419921875</v>
      </c>
      <c r="H10645" s="24">
        <v>1106.868408203125</v>
      </c>
    </row>
    <row r="10646" spans="1:8">
      <c r="A10646">
        <v>277</v>
      </c>
      <c r="B10646" t="s">
        <v>539</v>
      </c>
      <c r="C10646">
        <v>28</v>
      </c>
      <c r="D10646" s="24">
        <v>4114.81884765625</v>
      </c>
      <c r="E10646" s="24">
        <v>762.97265625</v>
      </c>
      <c r="F10646" s="24">
        <v>505.21713256835938</v>
      </c>
      <c r="G10646" s="24">
        <v>464.12109375</v>
      </c>
      <c r="H10646" s="24">
        <v>-453.25717163085938</v>
      </c>
    </row>
    <row r="10647" spans="1:8">
      <c r="A10647">
        <v>278</v>
      </c>
      <c r="B10647" t="s">
        <v>540</v>
      </c>
      <c r="C10647">
        <v>28</v>
      </c>
      <c r="D10647" s="24">
        <v>8169.59326171875</v>
      </c>
      <c r="E10647" s="24">
        <v>1497.9454345703125</v>
      </c>
      <c r="F10647" s="24">
        <v>1091.1920166015625</v>
      </c>
      <c r="G10647" s="24">
        <v>1588.1568603515625</v>
      </c>
      <c r="H10647" s="24">
        <v>1747.3702392578125</v>
      </c>
    </row>
    <row r="10648" spans="1:8">
      <c r="A10648">
        <v>279</v>
      </c>
      <c r="B10648" t="s">
        <v>541</v>
      </c>
      <c r="C10648">
        <v>28</v>
      </c>
      <c r="D10648" s="24">
        <v>9869.6044921875</v>
      </c>
      <c r="E10648" s="24">
        <v>2194.37744140625</v>
      </c>
      <c r="F10648" s="24">
        <v>1084.9854736328125</v>
      </c>
      <c r="G10648" s="24">
        <v>1351.038818359375</v>
      </c>
      <c r="H10648" s="24">
        <v>1990.846435546875</v>
      </c>
    </row>
    <row r="10649" spans="1:8">
      <c r="A10649">
        <v>280</v>
      </c>
      <c r="B10649" t="s">
        <v>542</v>
      </c>
      <c r="C10649">
        <v>28</v>
      </c>
      <c r="D10649" s="24">
        <v>16703.423828125</v>
      </c>
      <c r="E10649" s="24">
        <v>4190.59765625</v>
      </c>
      <c r="F10649" s="24">
        <v>2750.182861328125</v>
      </c>
      <c r="G10649" s="24">
        <v>2795.2841796875</v>
      </c>
      <c r="H10649" s="24">
        <v>2630.0341796875</v>
      </c>
    </row>
    <row r="10650" spans="1:8">
      <c r="A10650">
        <v>281</v>
      </c>
      <c r="B10650" t="s">
        <v>543</v>
      </c>
      <c r="C10650">
        <v>28</v>
      </c>
      <c r="D10650" s="24">
        <v>5247.47314453125</v>
      </c>
      <c r="E10650" s="24">
        <v>1498.180908203125</v>
      </c>
      <c r="F10650" s="24">
        <v>1060.2509765625</v>
      </c>
      <c r="G10650" s="24">
        <v>1474.364990234375</v>
      </c>
      <c r="H10650" s="24">
        <v>195.25205993652344</v>
      </c>
    </row>
    <row r="10651" spans="1:8">
      <c r="A10651">
        <v>282</v>
      </c>
      <c r="B10651" t="s">
        <v>544</v>
      </c>
      <c r="C10651">
        <v>28</v>
      </c>
      <c r="D10651" s="24">
        <v>15756.5654296875</v>
      </c>
      <c r="E10651" s="24">
        <v>3326.943359375</v>
      </c>
      <c r="F10651" s="24">
        <v>2146.149658203125</v>
      </c>
      <c r="G10651" s="24">
        <v>2777.124755859375</v>
      </c>
      <c r="H10651" s="24">
        <v>3338.653076171875</v>
      </c>
    </row>
    <row r="10652" spans="1:8">
      <c r="A10652">
        <v>283</v>
      </c>
      <c r="B10652" t="s">
        <v>545</v>
      </c>
      <c r="C10652">
        <v>28</v>
      </c>
      <c r="D10652" s="24">
        <v>2217.65576171875</v>
      </c>
      <c r="E10652" s="24">
        <v>823.974853515625</v>
      </c>
      <c r="F10652" s="24">
        <v>210.55117797851562</v>
      </c>
      <c r="G10652" s="24">
        <v>477.57247924804688</v>
      </c>
      <c r="H10652" s="24">
        <v>676.87103271484375</v>
      </c>
    </row>
    <row r="10653" spans="1:8">
      <c r="A10653">
        <v>284</v>
      </c>
      <c r="B10653" t="s">
        <v>546</v>
      </c>
      <c r="C10653">
        <v>28</v>
      </c>
      <c r="D10653" s="24">
        <v>6653.96337890625</v>
      </c>
      <c r="E10653" s="24">
        <v>1655.9212646484375</v>
      </c>
      <c r="F10653" s="24">
        <v>713.6812744140625</v>
      </c>
      <c r="G10653" s="24">
        <v>1034.4879150390625</v>
      </c>
      <c r="H10653" s="24">
        <v>720.44940185546875</v>
      </c>
    </row>
    <row r="10654" spans="1:8">
      <c r="A10654">
        <v>285</v>
      </c>
      <c r="B10654" t="s">
        <v>547</v>
      </c>
      <c r="C10654">
        <v>28</v>
      </c>
      <c r="D10654" s="24">
        <v>3269.75146484375</v>
      </c>
      <c r="E10654" s="24">
        <v>531.546630859375</v>
      </c>
      <c r="F10654" s="24">
        <v>130.45114135742188</v>
      </c>
      <c r="G10654" s="24">
        <v>1277.6639404296875</v>
      </c>
      <c r="H10654" s="24">
        <v>1047.4403076171875</v>
      </c>
    </row>
    <row r="10655" spans="1:8">
      <c r="A10655">
        <v>286</v>
      </c>
      <c r="B10655" t="s">
        <v>548</v>
      </c>
      <c r="C10655">
        <v>28</v>
      </c>
      <c r="D10655" s="24">
        <v>2506.115234375</v>
      </c>
      <c r="E10655" s="24">
        <v>777.21710205078125</v>
      </c>
      <c r="F10655" s="24">
        <v>595.50433349609375</v>
      </c>
      <c r="G10655" s="24">
        <v>1134.193359375</v>
      </c>
      <c r="H10655" s="24">
        <v>1216.89697265625</v>
      </c>
    </row>
    <row r="10656" spans="1:8">
      <c r="A10656">
        <v>287</v>
      </c>
      <c r="B10656" t="s">
        <v>549</v>
      </c>
      <c r="C10656">
        <v>28</v>
      </c>
      <c r="D10656" s="24">
        <v>2509.166748046875</v>
      </c>
      <c r="E10656" s="24">
        <v>736.02880859375</v>
      </c>
      <c r="F10656" s="24">
        <v>589.08038330078125</v>
      </c>
      <c r="G10656" s="24">
        <v>989.9273681640625</v>
      </c>
      <c r="H10656" s="24">
        <v>126.62286376953125</v>
      </c>
    </row>
    <row r="10657" spans="1:8">
      <c r="A10657">
        <v>288</v>
      </c>
      <c r="B10657" t="s">
        <v>550</v>
      </c>
      <c r="C10657">
        <v>28</v>
      </c>
      <c r="D10657" s="24">
        <v>9538.162109375</v>
      </c>
      <c r="E10657" s="24">
        <v>1664.3975830078125</v>
      </c>
      <c r="F10657" s="24">
        <v>850.20513916015625</v>
      </c>
      <c r="G10657" s="24">
        <v>1530.7076416015625</v>
      </c>
      <c r="H10657" s="24">
        <v>631.75592041015625</v>
      </c>
    </row>
    <row r="10658" spans="1:8">
      <c r="A10658">
        <v>289</v>
      </c>
      <c r="B10658" t="s">
        <v>551</v>
      </c>
      <c r="C10658">
        <v>28</v>
      </c>
      <c r="D10658" s="24">
        <v>9203.685546875</v>
      </c>
      <c r="E10658" s="24">
        <v>1332.677001953125</v>
      </c>
      <c r="F10658" s="24">
        <v>661.60125732421875</v>
      </c>
      <c r="G10658" s="24">
        <v>1782.458740234375</v>
      </c>
      <c r="H10658" s="24">
        <v>531.081787109375</v>
      </c>
    </row>
    <row r="10659" spans="1:8">
      <c r="A10659">
        <v>290</v>
      </c>
      <c r="B10659" t="s">
        <v>552</v>
      </c>
      <c r="C10659">
        <v>28</v>
      </c>
      <c r="D10659" s="24">
        <v>8208.9267578125</v>
      </c>
      <c r="E10659" s="24">
        <v>877.12548828125</v>
      </c>
      <c r="F10659" s="24">
        <v>904.72735595703125</v>
      </c>
      <c r="G10659" s="24">
        <v>922.2374267578125</v>
      </c>
      <c r="H10659" s="24">
        <v>852.52490234375</v>
      </c>
    </row>
    <row r="10660" spans="1:8">
      <c r="A10660">
        <v>291</v>
      </c>
      <c r="B10660" t="s">
        <v>553</v>
      </c>
      <c r="C10660">
        <v>28</v>
      </c>
      <c r="D10660" s="24">
        <v>6824.923828125</v>
      </c>
      <c r="E10660" s="24">
        <v>934.112548828125</v>
      </c>
      <c r="F10660" s="24">
        <v>969.36456298828125</v>
      </c>
      <c r="G10660" s="24">
        <v>1004.5379028320312</v>
      </c>
      <c r="H10660" s="24">
        <v>672.370849609375</v>
      </c>
    </row>
    <row r="10661" spans="1:8">
      <c r="A10661">
        <v>292</v>
      </c>
      <c r="B10661" t="s">
        <v>554</v>
      </c>
      <c r="C10661">
        <v>28</v>
      </c>
      <c r="D10661" s="24">
        <v>18888.908203125</v>
      </c>
      <c r="E10661" s="24">
        <v>2990.443603515625</v>
      </c>
      <c r="F10661" s="24">
        <v>1849.3043212890625</v>
      </c>
      <c r="G10661" s="24">
        <v>2523.537109375</v>
      </c>
      <c r="H10661" s="24">
        <v>1352.1072998046875</v>
      </c>
    </row>
    <row r="10662" spans="1:8">
      <c r="A10662">
        <v>293</v>
      </c>
      <c r="B10662" t="s">
        <v>555</v>
      </c>
      <c r="C10662">
        <v>28</v>
      </c>
      <c r="D10662" s="24">
        <v>7343.7685546875</v>
      </c>
      <c r="E10662" s="24">
        <v>1413.509521484375</v>
      </c>
      <c r="F10662" s="24">
        <v>459.40475463867188</v>
      </c>
      <c r="G10662" s="24">
        <v>658.30560302734375</v>
      </c>
      <c r="H10662" s="24">
        <v>307.77593994140625</v>
      </c>
    </row>
    <row r="10663" spans="1:8">
      <c r="A10663">
        <v>294</v>
      </c>
      <c r="B10663" t="s">
        <v>556</v>
      </c>
      <c r="C10663">
        <v>28</v>
      </c>
      <c r="D10663" s="24">
        <v>5560.8447265625</v>
      </c>
      <c r="E10663" s="24">
        <v>1152.0941162109375</v>
      </c>
      <c r="F10663" s="24">
        <v>863.31884765625</v>
      </c>
      <c r="G10663" s="24">
        <v>1017.8513793945312</v>
      </c>
      <c r="H10663" s="24">
        <v>394.96795654296875</v>
      </c>
    </row>
    <row r="10664" spans="1:8">
      <c r="A10664">
        <v>295</v>
      </c>
      <c r="B10664" t="s">
        <v>557</v>
      </c>
      <c r="C10664">
        <v>28</v>
      </c>
      <c r="D10664" s="24">
        <v>3224.210205078125</v>
      </c>
      <c r="E10664" s="24">
        <v>766.22900390625</v>
      </c>
      <c r="F10664" s="24">
        <v>368.01849365234375</v>
      </c>
      <c r="G10664" s="24">
        <v>738.5010986328125</v>
      </c>
      <c r="H10664" s="24">
        <v>574.7628173828125</v>
      </c>
    </row>
    <row r="10665" spans="1:8">
      <c r="A10665">
        <v>296</v>
      </c>
      <c r="B10665" t="s">
        <v>558</v>
      </c>
      <c r="C10665">
        <v>28</v>
      </c>
      <c r="D10665" s="24">
        <v>8203.7626953125</v>
      </c>
      <c r="E10665" s="24">
        <v>1288.2425537109375</v>
      </c>
      <c r="F10665" s="24">
        <v>277.54559326171875</v>
      </c>
      <c r="G10665" s="24">
        <v>637.6541748046875</v>
      </c>
      <c r="H10665" s="24">
        <v>584.29034423828125</v>
      </c>
    </row>
    <row r="10666" spans="1:8">
      <c r="A10666">
        <v>297</v>
      </c>
      <c r="B10666" t="s">
        <v>559</v>
      </c>
      <c r="C10666">
        <v>28</v>
      </c>
      <c r="D10666" s="24">
        <v>3705.623046875</v>
      </c>
      <c r="E10666" s="24">
        <v>577.860595703125</v>
      </c>
      <c r="F10666" s="24">
        <v>92.494979858398438</v>
      </c>
      <c r="G10666" s="24">
        <v>967.4000244140625</v>
      </c>
      <c r="H10666" s="24">
        <v>66.586265563964844</v>
      </c>
    </row>
    <row r="10667" spans="1:8">
      <c r="A10667">
        <v>298</v>
      </c>
      <c r="B10667" t="s">
        <v>560</v>
      </c>
      <c r="C10667">
        <v>28</v>
      </c>
      <c r="D10667" s="24">
        <v>4858.66259765625</v>
      </c>
      <c r="E10667" s="24">
        <v>1185.5782470703125</v>
      </c>
      <c r="F10667" s="24">
        <v>556.30474853515625</v>
      </c>
      <c r="G10667" s="24">
        <v>423.39102172851562</v>
      </c>
      <c r="H10667" s="24">
        <v>228.119140625</v>
      </c>
    </row>
    <row r="10668" spans="1:8">
      <c r="A10668">
        <v>299</v>
      </c>
      <c r="B10668" t="s">
        <v>561</v>
      </c>
      <c r="C10668">
        <v>28</v>
      </c>
      <c r="D10668" s="24">
        <v>2694.216552734375</v>
      </c>
      <c r="E10668" s="24">
        <v>427.45004272460938</v>
      </c>
      <c r="F10668" s="24">
        <v>120.34838104248047</v>
      </c>
      <c r="G10668" s="24">
        <v>725.04620361328125</v>
      </c>
      <c r="H10668" s="24">
        <v>461.3509521484375</v>
      </c>
    </row>
    <row r="10669" spans="1:8">
      <c r="A10669">
        <v>300</v>
      </c>
      <c r="B10669" t="s">
        <v>562</v>
      </c>
      <c r="C10669">
        <v>28</v>
      </c>
      <c r="D10669" s="24">
        <v>5080.54541015625</v>
      </c>
      <c r="E10669" s="24">
        <v>892.76910400390625</v>
      </c>
      <c r="F10669" s="24">
        <v>567.15997314453125</v>
      </c>
      <c r="G10669" s="24">
        <v>1231.888916015625</v>
      </c>
      <c r="H10669" s="24">
        <v>920.9696044921875</v>
      </c>
    </row>
    <row r="10670" spans="1:8">
      <c r="A10670">
        <v>301</v>
      </c>
      <c r="B10670" t="s">
        <v>563</v>
      </c>
      <c r="C10670">
        <v>28</v>
      </c>
      <c r="D10670" s="24">
        <v>2109.778564453125</v>
      </c>
      <c r="E10670" s="24">
        <v>777.18792724609375</v>
      </c>
      <c r="F10670" s="24">
        <v>431.11972045898438</v>
      </c>
      <c r="G10670" s="24">
        <v>354.9488525390625</v>
      </c>
      <c r="H10670" s="24">
        <v>745.517578125</v>
      </c>
    </row>
    <row r="10671" spans="1:8">
      <c r="A10671">
        <v>302</v>
      </c>
      <c r="B10671" t="s">
        <v>564</v>
      </c>
      <c r="C10671">
        <v>28</v>
      </c>
      <c r="D10671" s="24">
        <v>2291.9736328125</v>
      </c>
      <c r="E10671" s="24">
        <v>658.32183837890625</v>
      </c>
      <c r="F10671" s="24">
        <v>702.091796875</v>
      </c>
      <c r="G10671" s="24">
        <v>646.75494384765625</v>
      </c>
      <c r="H10671" s="24">
        <v>-150.83155822753906</v>
      </c>
    </row>
    <row r="10672" spans="1:8">
      <c r="A10672">
        <v>303</v>
      </c>
      <c r="B10672" t="s">
        <v>565</v>
      </c>
      <c r="C10672">
        <v>28</v>
      </c>
      <c r="D10672" s="24">
        <v>1566.6890869140625</v>
      </c>
      <c r="E10672" s="24">
        <v>478.26046752929688</v>
      </c>
      <c r="F10672" s="24">
        <v>183.03366088867188</v>
      </c>
      <c r="G10672" s="24">
        <v>314.58819580078125</v>
      </c>
      <c r="H10672" s="24">
        <v>455.45721435546875</v>
      </c>
    </row>
    <row r="10673" spans="1:8">
      <c r="A10673">
        <v>304</v>
      </c>
      <c r="B10673" t="s">
        <v>566</v>
      </c>
      <c r="C10673">
        <v>28</v>
      </c>
      <c r="D10673" s="24">
        <v>1737.667236328125</v>
      </c>
      <c r="E10673" s="24">
        <v>946.9722900390625</v>
      </c>
      <c r="F10673" s="24">
        <v>386.56668090820312</v>
      </c>
      <c r="G10673" s="24">
        <v>812.5748291015625</v>
      </c>
      <c r="H10673" s="24">
        <v>474.77374267578125</v>
      </c>
    </row>
    <row r="10674" spans="1:8">
      <c r="A10674">
        <v>305</v>
      </c>
      <c r="B10674" t="s">
        <v>567</v>
      </c>
      <c r="C10674">
        <v>28</v>
      </c>
      <c r="D10674" s="24">
        <v>1095.05078125</v>
      </c>
      <c r="E10674" s="24">
        <v>707.5965576171875</v>
      </c>
      <c r="F10674" s="24">
        <v>215.07130432128906</v>
      </c>
      <c r="G10674" s="24">
        <v>14.195558547973633</v>
      </c>
      <c r="H10674" s="24">
        <v>-281.40203857421875</v>
      </c>
    </row>
    <row r="10675" spans="1:8">
      <c r="A10675">
        <v>306</v>
      </c>
      <c r="B10675" t="s">
        <v>568</v>
      </c>
      <c r="C10675">
        <v>28</v>
      </c>
      <c r="D10675" s="24">
        <v>4388.88916015625</v>
      </c>
      <c r="E10675" s="24">
        <v>1132.67578125</v>
      </c>
      <c r="F10675" s="24">
        <v>339.57254028320312</v>
      </c>
      <c r="G10675" s="24">
        <v>1087.7578125</v>
      </c>
      <c r="H10675" s="24">
        <v>-74.107795715332031</v>
      </c>
    </row>
    <row r="10676" spans="1:8">
      <c r="A10676">
        <v>307</v>
      </c>
      <c r="B10676" t="s">
        <v>569</v>
      </c>
      <c r="C10676">
        <v>28</v>
      </c>
      <c r="D10676" s="24">
        <v>3964.481689453125</v>
      </c>
      <c r="E10676" s="24">
        <v>770.78912353515625</v>
      </c>
      <c r="F10676" s="24">
        <v>128.99923706054688</v>
      </c>
      <c r="G10676" s="24">
        <v>615.26666259765625</v>
      </c>
      <c r="H10676" s="24">
        <v>741.02392578125</v>
      </c>
    </row>
    <row r="10677" spans="1:8">
      <c r="A10677">
        <v>308</v>
      </c>
      <c r="B10677" t="s">
        <v>570</v>
      </c>
      <c r="C10677">
        <v>28</v>
      </c>
      <c r="D10677" s="24">
        <v>-591.586181640625</v>
      </c>
      <c r="E10677" s="24">
        <v>432.10748291015625</v>
      </c>
      <c r="F10677" s="24">
        <v>195.61988830566406</v>
      </c>
      <c r="G10677" s="24">
        <v>998.59429931640625</v>
      </c>
      <c r="H10677" s="24">
        <v>780.56634521484375</v>
      </c>
    </row>
    <row r="10678" spans="1:8">
      <c r="A10678">
        <v>309</v>
      </c>
      <c r="B10678" t="s">
        <v>571</v>
      </c>
      <c r="C10678">
        <v>28</v>
      </c>
      <c r="D10678" s="24">
        <v>2834.647216796875</v>
      </c>
      <c r="E10678" s="24">
        <v>850.2491455078125</v>
      </c>
      <c r="F10678" s="24">
        <v>607.93707275390625</v>
      </c>
      <c r="G10678" s="24">
        <v>826.4254150390625</v>
      </c>
      <c r="H10678" s="24">
        <v>343.68490600585938</v>
      </c>
    </row>
    <row r="10679" spans="1:8">
      <c r="A10679">
        <v>310</v>
      </c>
      <c r="B10679" t="s">
        <v>572</v>
      </c>
      <c r="C10679">
        <v>28</v>
      </c>
      <c r="D10679" s="24">
        <v>710.2720947265625</v>
      </c>
      <c r="E10679" s="24">
        <v>634.8675537109375</v>
      </c>
      <c r="F10679" s="24">
        <v>-260.07708740234375</v>
      </c>
      <c r="G10679" s="24">
        <v>131.23886108398438</v>
      </c>
      <c r="H10679" s="24">
        <v>357.44137573242188</v>
      </c>
    </row>
    <row r="10680" spans="1:8">
      <c r="A10680">
        <v>311</v>
      </c>
      <c r="B10680" t="s">
        <v>573</v>
      </c>
      <c r="C10680">
        <v>28</v>
      </c>
      <c r="D10680" s="24">
        <v>5103.14306640625</v>
      </c>
      <c r="E10680" s="24">
        <v>867.54510498046875</v>
      </c>
      <c r="F10680" s="24">
        <v>295.80303955078125</v>
      </c>
      <c r="G10680" s="24">
        <v>896.10028076171875</v>
      </c>
      <c r="H10680" s="24">
        <v>292.35992431640625</v>
      </c>
    </row>
    <row r="10681" spans="1:8">
      <c r="A10681">
        <v>312</v>
      </c>
      <c r="B10681" t="s">
        <v>574</v>
      </c>
      <c r="C10681">
        <v>28</v>
      </c>
      <c r="D10681" s="24">
        <v>6341.1767578125</v>
      </c>
      <c r="E10681" s="24">
        <v>1344.3555908203125</v>
      </c>
      <c r="F10681" s="24">
        <v>672.15606689453125</v>
      </c>
      <c r="G10681" s="24">
        <v>1815.9813232421875</v>
      </c>
      <c r="H10681" s="24">
        <v>804.17730712890625</v>
      </c>
    </row>
    <row r="10682" spans="1:8">
      <c r="A10682">
        <v>313</v>
      </c>
      <c r="B10682" t="s">
        <v>575</v>
      </c>
      <c r="C10682">
        <v>28</v>
      </c>
      <c r="D10682" s="24">
        <v>16880.0703125</v>
      </c>
      <c r="E10682" s="24">
        <v>2262.123046875</v>
      </c>
      <c r="F10682" s="24">
        <v>921.9798583984375</v>
      </c>
      <c r="G10682" s="24">
        <v>2358.64599609375</v>
      </c>
      <c r="H10682" s="24">
        <v>1000.7530517578125</v>
      </c>
    </row>
    <row r="10683" spans="1:8">
      <c r="A10683">
        <v>314</v>
      </c>
      <c r="B10683" t="s">
        <v>576</v>
      </c>
      <c r="C10683">
        <v>28</v>
      </c>
      <c r="D10683" s="24">
        <v>12654.322265625</v>
      </c>
      <c r="E10683" s="24">
        <v>1847.623779296875</v>
      </c>
      <c r="F10683" s="24">
        <v>1190.2371826171875</v>
      </c>
      <c r="G10683" s="24">
        <v>1459.177490234375</v>
      </c>
      <c r="H10683" s="24">
        <v>659.9063720703125</v>
      </c>
    </row>
    <row r="10684" spans="1:8">
      <c r="A10684">
        <v>315</v>
      </c>
      <c r="B10684" t="s">
        <v>577</v>
      </c>
      <c r="C10684">
        <v>28</v>
      </c>
      <c r="D10684" s="24">
        <v>6625.2900390625</v>
      </c>
      <c r="E10684" s="24">
        <v>1060.1065673828125</v>
      </c>
      <c r="F10684" s="24">
        <v>692.29840087890625</v>
      </c>
      <c r="G10684" s="24">
        <v>892.44140625</v>
      </c>
      <c r="H10684" s="24">
        <v>151.53341674804688</v>
      </c>
    </row>
    <row r="10685" spans="1:8">
      <c r="A10685">
        <v>316</v>
      </c>
      <c r="B10685" t="s">
        <v>578</v>
      </c>
      <c r="C10685">
        <v>28</v>
      </c>
      <c r="D10685" s="24">
        <v>7726.744140625</v>
      </c>
      <c r="E10685" s="24">
        <v>2023.0703125</v>
      </c>
      <c r="F10685" s="24">
        <v>541.513671875</v>
      </c>
      <c r="G10685" s="24">
        <v>653.1287841796875</v>
      </c>
      <c r="H10685" s="24">
        <v>299.2705078125</v>
      </c>
    </row>
    <row r="10686" spans="1:8">
      <c r="A10686">
        <v>317</v>
      </c>
      <c r="B10686" t="s">
        <v>579</v>
      </c>
      <c r="C10686">
        <v>28</v>
      </c>
      <c r="D10686" s="24">
        <v>8218.2265625</v>
      </c>
      <c r="E10686" s="24">
        <v>1139.156005859375</v>
      </c>
      <c r="F10686" s="24">
        <v>474.45684814453125</v>
      </c>
      <c r="G10686" s="24">
        <v>747.057373046875</v>
      </c>
      <c r="H10686" s="24">
        <v>174.27105712890625</v>
      </c>
    </row>
    <row r="10687" spans="1:8">
      <c r="A10687">
        <v>318</v>
      </c>
      <c r="B10687" t="s">
        <v>580</v>
      </c>
      <c r="C10687">
        <v>28</v>
      </c>
      <c r="D10687" s="24">
        <v>5372.16259765625</v>
      </c>
      <c r="E10687" s="24">
        <v>870.16473388671875</v>
      </c>
      <c r="F10687" s="24">
        <v>462.22515869140625</v>
      </c>
      <c r="G10687" s="24">
        <v>911.18426513671875</v>
      </c>
      <c r="H10687" s="24">
        <v>249.70271301269531</v>
      </c>
    </row>
    <row r="10688" spans="1:8">
      <c r="A10688">
        <v>319</v>
      </c>
      <c r="B10688" t="s">
        <v>581</v>
      </c>
      <c r="C10688">
        <v>28</v>
      </c>
      <c r="D10688" s="24">
        <v>12792.1904296875</v>
      </c>
      <c r="E10688" s="24">
        <v>1789.2855224609375</v>
      </c>
      <c r="F10688" s="24">
        <v>389.43841552734375</v>
      </c>
      <c r="G10688" s="24">
        <v>1021.1184692382812</v>
      </c>
      <c r="H10688" s="24">
        <v>98.403228759765625</v>
      </c>
    </row>
    <row r="10689" spans="1:8">
      <c r="A10689">
        <v>320</v>
      </c>
      <c r="B10689" t="s">
        <v>582</v>
      </c>
      <c r="C10689">
        <v>28</v>
      </c>
      <c r="D10689" s="24">
        <v>3413.749755859375</v>
      </c>
      <c r="E10689" s="24">
        <v>710.425048828125</v>
      </c>
      <c r="F10689" s="24">
        <v>435.56268310546875</v>
      </c>
      <c r="G10689" s="24">
        <v>265.7056884765625</v>
      </c>
      <c r="H10689" s="24">
        <v>203.24467468261719</v>
      </c>
    </row>
    <row r="10690" spans="1:8">
      <c r="A10690">
        <v>321</v>
      </c>
      <c r="B10690" t="s">
        <v>583</v>
      </c>
      <c r="C10690">
        <v>28</v>
      </c>
      <c r="D10690" s="24">
        <v>6593.27001953125</v>
      </c>
      <c r="E10690" s="24">
        <v>935.93487548828125</v>
      </c>
      <c r="F10690" s="24">
        <v>631.0023193359375</v>
      </c>
      <c r="G10690" s="24">
        <v>951.29156494140625</v>
      </c>
      <c r="H10690" s="24">
        <v>267.47714233398438</v>
      </c>
    </row>
    <row r="10691" spans="1:8">
      <c r="A10691">
        <v>322</v>
      </c>
      <c r="B10691" t="s">
        <v>584</v>
      </c>
      <c r="C10691">
        <v>28</v>
      </c>
      <c r="D10691" s="24">
        <v>5969.82568359375</v>
      </c>
      <c r="E10691" s="24">
        <v>3905.291259765625</v>
      </c>
      <c r="F10691" s="24">
        <v>2731.669189453125</v>
      </c>
      <c r="G10691" s="24">
        <v>603.06585693359375</v>
      </c>
      <c r="H10691" s="24">
        <v>295.62811279296875</v>
      </c>
    </row>
    <row r="10692" spans="1:8">
      <c r="A10692">
        <v>323</v>
      </c>
      <c r="B10692" t="s">
        <v>585</v>
      </c>
      <c r="C10692">
        <v>28</v>
      </c>
      <c r="D10692" s="24">
        <v>6323.44091796875</v>
      </c>
      <c r="E10692" s="24">
        <v>803.02044677734375</v>
      </c>
      <c r="F10692" s="24">
        <v>466.45962524414062</v>
      </c>
      <c r="G10692" s="24">
        <v>1087.8505859375</v>
      </c>
      <c r="H10692" s="24">
        <v>910.45635986328125</v>
      </c>
    </row>
    <row r="10693" spans="1:8">
      <c r="A10693">
        <v>324</v>
      </c>
      <c r="B10693" t="s">
        <v>586</v>
      </c>
      <c r="C10693">
        <v>28</v>
      </c>
      <c r="D10693" s="24">
        <v>1804.729248046875</v>
      </c>
      <c r="E10693" s="24">
        <v>634.8828125</v>
      </c>
      <c r="F10693" s="24">
        <v>181.29464721679688</v>
      </c>
      <c r="G10693" s="24">
        <v>316.71224975585938</v>
      </c>
      <c r="H10693" s="24">
        <v>223.79014587402344</v>
      </c>
    </row>
    <row r="10694" spans="1:8">
      <c r="A10694">
        <v>325</v>
      </c>
      <c r="B10694" t="s">
        <v>587</v>
      </c>
      <c r="C10694">
        <v>28</v>
      </c>
      <c r="D10694" s="24">
        <v>1010.5097045898438</v>
      </c>
      <c r="E10694" s="24">
        <v>495.72747802734375</v>
      </c>
      <c r="F10694" s="24">
        <v>212.93211364746094</v>
      </c>
      <c r="G10694" s="24">
        <v>442.718505859375</v>
      </c>
      <c r="H10694" s="24">
        <v>134.64224243164062</v>
      </c>
    </row>
    <row r="10695" spans="1:8">
      <c r="A10695">
        <v>326</v>
      </c>
      <c r="B10695" t="s">
        <v>588</v>
      </c>
      <c r="C10695">
        <v>28</v>
      </c>
      <c r="D10695" s="24">
        <v>1868.4395751953125</v>
      </c>
      <c r="E10695" s="24">
        <v>294.9100341796875</v>
      </c>
      <c r="F10695" s="24">
        <v>426.90908813476562</v>
      </c>
      <c r="G10695" s="24">
        <v>150.33619689941406</v>
      </c>
      <c r="H10695" s="24">
        <v>436.23513793945312</v>
      </c>
    </row>
    <row r="10696" spans="1:8">
      <c r="A10696">
        <v>327</v>
      </c>
      <c r="B10696" t="s">
        <v>589</v>
      </c>
      <c r="C10696">
        <v>28</v>
      </c>
      <c r="D10696" s="24">
        <v>310.4844970703125</v>
      </c>
      <c r="E10696" s="24">
        <v>429.23992919921875</v>
      </c>
      <c r="F10696" s="24">
        <v>123.317626953125</v>
      </c>
      <c r="G10696" s="24">
        <v>255.59880065917969</v>
      </c>
      <c r="H10696" s="24">
        <v>420.63827514648438</v>
      </c>
    </row>
    <row r="10697" spans="1:8">
      <c r="A10697">
        <v>328</v>
      </c>
      <c r="B10697" t="s">
        <v>590</v>
      </c>
      <c r="C10697">
        <v>28</v>
      </c>
      <c r="D10697" s="24">
        <v>1144.16845703125</v>
      </c>
      <c r="E10697" s="24">
        <v>387.01434326171875</v>
      </c>
      <c r="F10697" s="24">
        <v>254.82080078125</v>
      </c>
      <c r="G10697" s="24">
        <v>368.53399658203125</v>
      </c>
      <c r="H10697" s="24">
        <v>-190.40609741210938</v>
      </c>
    </row>
    <row r="10698" spans="1:8">
      <c r="A10698">
        <v>329</v>
      </c>
      <c r="B10698" t="s">
        <v>591</v>
      </c>
      <c r="C10698">
        <v>28</v>
      </c>
      <c r="D10698" s="24">
        <v>804.51837158203125</v>
      </c>
      <c r="E10698" s="24">
        <v>491.47796630859375</v>
      </c>
      <c r="F10698" s="24">
        <v>319.76922607421875</v>
      </c>
      <c r="G10698" s="24">
        <v>460.70358276367188</v>
      </c>
      <c r="H10698" s="24">
        <v>383.28671264648438</v>
      </c>
    </row>
    <row r="10699" spans="1:8">
      <c r="A10699">
        <v>330</v>
      </c>
      <c r="B10699" t="s">
        <v>592</v>
      </c>
      <c r="C10699">
        <v>28</v>
      </c>
      <c r="D10699" s="24">
        <v>438.13491821289062</v>
      </c>
      <c r="E10699" s="24">
        <v>224.67611694335938</v>
      </c>
      <c r="F10699" s="24">
        <v>-124.33332061767578</v>
      </c>
      <c r="G10699" s="24">
        <v>494.3648681640625</v>
      </c>
      <c r="H10699" s="24">
        <v>9.2889165878295898</v>
      </c>
    </row>
    <row r="10700" spans="1:8">
      <c r="A10700">
        <v>331</v>
      </c>
      <c r="B10700" t="s">
        <v>593</v>
      </c>
      <c r="C10700">
        <v>28</v>
      </c>
      <c r="D10700" s="24">
        <v>677.3521728515625</v>
      </c>
      <c r="E10700" s="24">
        <v>87.476318359375</v>
      </c>
      <c r="F10700" s="24">
        <v>-310.25161743164062</v>
      </c>
      <c r="G10700" s="24">
        <v>-153.00668334960938</v>
      </c>
      <c r="H10700" s="24">
        <v>706.8812255859375</v>
      </c>
    </row>
    <row r="10701" spans="1:8">
      <c r="A10701">
        <v>332</v>
      </c>
      <c r="B10701" t="s">
        <v>594</v>
      </c>
      <c r="C10701">
        <v>28</v>
      </c>
      <c r="D10701" s="24">
        <v>911.88604736328125</v>
      </c>
      <c r="E10701" s="24">
        <v>-73.25787353515625</v>
      </c>
      <c r="F10701" s="24">
        <v>373.55630493164062</v>
      </c>
      <c r="G10701" s="24">
        <v>508.19070434570312</v>
      </c>
      <c r="H10701" s="24">
        <v>-155.33380126953125</v>
      </c>
    </row>
    <row r="10702" spans="1:8">
      <c r="A10702">
        <v>333</v>
      </c>
      <c r="B10702" t="s">
        <v>595</v>
      </c>
      <c r="C10702">
        <v>28</v>
      </c>
      <c r="D10702" s="24">
        <v>2820.271484375</v>
      </c>
      <c r="E10702" s="24">
        <v>758.95294189453125</v>
      </c>
      <c r="F10702" s="24">
        <v>404.96548461914062</v>
      </c>
      <c r="G10702" s="24">
        <v>926.26800537109375</v>
      </c>
      <c r="H10702" s="24">
        <v>151.11451721191406</v>
      </c>
    </row>
    <row r="10703" spans="1:8">
      <c r="A10703">
        <v>334</v>
      </c>
      <c r="B10703" t="s">
        <v>596</v>
      </c>
      <c r="C10703">
        <v>28</v>
      </c>
      <c r="D10703" s="24">
        <v>3284.9775390625</v>
      </c>
      <c r="E10703" s="24">
        <v>294.55636596679688</v>
      </c>
      <c r="F10703" s="24">
        <v>671.6748046875</v>
      </c>
      <c r="G10703" s="24">
        <v>780.86590576171875</v>
      </c>
      <c r="H10703" s="24">
        <v>517.72406005859375</v>
      </c>
    </row>
    <row r="10704" spans="1:8">
      <c r="A10704">
        <v>335</v>
      </c>
      <c r="B10704" t="s">
        <v>597</v>
      </c>
      <c r="C10704">
        <v>28</v>
      </c>
      <c r="D10704" s="24">
        <v>6950.8291015625</v>
      </c>
      <c r="E10704" s="24">
        <v>1381.613037109375</v>
      </c>
      <c r="F10704" s="24">
        <v>1032.734619140625</v>
      </c>
      <c r="G10704" s="24">
        <v>1543.9617919921875</v>
      </c>
      <c r="H10704" s="24">
        <v>1301.4432373046875</v>
      </c>
    </row>
    <row r="10705" spans="1:8">
      <c r="A10705">
        <v>336</v>
      </c>
      <c r="B10705" t="s">
        <v>598</v>
      </c>
      <c r="C10705">
        <v>28</v>
      </c>
      <c r="D10705" s="24">
        <v>5972.33837890625</v>
      </c>
      <c r="E10705" s="24">
        <v>963.965087890625</v>
      </c>
      <c r="F10705" s="24">
        <v>141.47596740722656</v>
      </c>
      <c r="G10705" s="24">
        <v>931.37506103515625</v>
      </c>
      <c r="H10705" s="24">
        <v>1209.9398193359375</v>
      </c>
    </row>
    <row r="10706" spans="1:8">
      <c r="A10706">
        <v>337</v>
      </c>
      <c r="B10706" t="s">
        <v>599</v>
      </c>
      <c r="C10706">
        <v>28</v>
      </c>
      <c r="D10706" s="24">
        <v>17374.46875</v>
      </c>
      <c r="E10706" s="24">
        <v>1839.0550537109375</v>
      </c>
      <c r="F10706" s="24">
        <v>1642.3927001953125</v>
      </c>
      <c r="G10706" s="24">
        <v>2407.55419921875</v>
      </c>
      <c r="H10706" s="24">
        <v>619.1654052734375</v>
      </c>
    </row>
    <row r="10707" spans="1:8">
      <c r="A10707">
        <v>338</v>
      </c>
      <c r="B10707" t="s">
        <v>600</v>
      </c>
      <c r="C10707">
        <v>28</v>
      </c>
      <c r="D10707" s="24">
        <v>14006.0068359375</v>
      </c>
      <c r="E10707" s="24">
        <v>1862.049072265625</v>
      </c>
      <c r="F10707" s="24">
        <v>1351.276611328125</v>
      </c>
      <c r="G10707" s="24">
        <v>1459.2032470703125</v>
      </c>
      <c r="H10707" s="24">
        <v>1086.8408203125</v>
      </c>
    </row>
    <row r="10708" spans="1:8">
      <c r="A10708">
        <v>339</v>
      </c>
      <c r="B10708" t="s">
        <v>601</v>
      </c>
      <c r="C10708">
        <v>28</v>
      </c>
      <c r="D10708" s="24">
        <v>3437.650390625</v>
      </c>
      <c r="E10708" s="24">
        <v>500.00271606445312</v>
      </c>
      <c r="F10708" s="24">
        <v>403.53048706054688</v>
      </c>
      <c r="G10708" s="24">
        <v>-50.641407012939453</v>
      </c>
      <c r="H10708" s="24">
        <v>450.31930541992188</v>
      </c>
    </row>
    <row r="10709" spans="1:8">
      <c r="A10709">
        <v>340</v>
      </c>
      <c r="B10709" t="s">
        <v>602</v>
      </c>
      <c r="C10709">
        <v>28</v>
      </c>
      <c r="D10709" s="24">
        <v>6496.564453125</v>
      </c>
      <c r="E10709" s="24">
        <v>1315.7335205078125</v>
      </c>
      <c r="F10709" s="24">
        <v>865.77032470703125</v>
      </c>
      <c r="G10709" s="24">
        <v>527.8433837890625</v>
      </c>
      <c r="H10709" s="24">
        <v>705.33221435546875</v>
      </c>
    </row>
    <row r="10710" spans="1:8">
      <c r="A10710">
        <v>341</v>
      </c>
      <c r="B10710" t="s">
        <v>603</v>
      </c>
      <c r="C10710">
        <v>28</v>
      </c>
      <c r="D10710" s="24">
        <v>7741.56591796875</v>
      </c>
      <c r="E10710" s="24">
        <v>1121.8406982421875</v>
      </c>
      <c r="F10710" s="24">
        <v>804.30517578125</v>
      </c>
      <c r="G10710" s="24">
        <v>909.14794921875</v>
      </c>
      <c r="H10710" s="24">
        <v>340.16476440429688</v>
      </c>
    </row>
    <row r="10711" spans="1:8">
      <c r="A10711">
        <v>342</v>
      </c>
      <c r="B10711" t="s">
        <v>604</v>
      </c>
      <c r="C10711">
        <v>28</v>
      </c>
      <c r="D10711" s="24">
        <v>3456.04345703125</v>
      </c>
      <c r="E10711" s="24">
        <v>577.1817626953125</v>
      </c>
      <c r="F10711" s="24">
        <v>5.484804630279541</v>
      </c>
      <c r="G10711" s="24">
        <v>667.93524169921875</v>
      </c>
      <c r="H10711" s="24">
        <v>-113.41168212890625</v>
      </c>
    </row>
    <row r="10712" spans="1:8">
      <c r="A10712">
        <v>343</v>
      </c>
      <c r="B10712" t="s">
        <v>605</v>
      </c>
      <c r="C10712">
        <v>28</v>
      </c>
      <c r="D10712" s="24">
        <v>1122.0323486328125</v>
      </c>
      <c r="E10712" s="24">
        <v>13.165547370910645</v>
      </c>
      <c r="F10712" s="24">
        <v>501.18182373046875</v>
      </c>
      <c r="G10712" s="24">
        <v>571.86932373046875</v>
      </c>
      <c r="H10712" s="24">
        <v>188.32951354980469</v>
      </c>
    </row>
    <row r="10713" spans="1:8">
      <c r="A10713">
        <v>344</v>
      </c>
      <c r="B10713" t="s">
        <v>606</v>
      </c>
      <c r="C10713">
        <v>28</v>
      </c>
      <c r="D10713" s="24">
        <v>3382.963623046875</v>
      </c>
      <c r="E10713" s="24">
        <v>476.9696044921875</v>
      </c>
      <c r="F10713" s="24">
        <v>40.901153564453125</v>
      </c>
      <c r="G10713" s="24">
        <v>513.9490966796875</v>
      </c>
      <c r="H10713" s="24">
        <v>917.5919189453125</v>
      </c>
    </row>
    <row r="10714" spans="1:8">
      <c r="A10714">
        <v>345</v>
      </c>
      <c r="B10714" t="s">
        <v>607</v>
      </c>
      <c r="C10714">
        <v>28</v>
      </c>
      <c r="D10714" s="24">
        <v>4772.80908203125</v>
      </c>
      <c r="E10714" s="24">
        <v>861.18182373046875</v>
      </c>
      <c r="F10714" s="24">
        <v>439.04690551757812</v>
      </c>
      <c r="G10714" s="24">
        <v>1106.4483642578125</v>
      </c>
      <c r="H10714" s="24">
        <v>239.28884887695312</v>
      </c>
    </row>
    <row r="10715" spans="1:8">
      <c r="A10715">
        <v>346</v>
      </c>
      <c r="B10715" t="s">
        <v>608</v>
      </c>
      <c r="C10715">
        <v>28</v>
      </c>
      <c r="D10715" s="24">
        <v>6782.18798828125</v>
      </c>
      <c r="E10715" s="24">
        <v>619.89849853515625</v>
      </c>
      <c r="F10715" s="24">
        <v>691.85369873046875</v>
      </c>
      <c r="G10715" s="24">
        <v>1168.2421875</v>
      </c>
      <c r="H10715" s="24">
        <v>498.5072021484375</v>
      </c>
    </row>
    <row r="10716" spans="1:8">
      <c r="A10716">
        <v>347</v>
      </c>
      <c r="B10716" t="s">
        <v>609</v>
      </c>
      <c r="C10716">
        <v>28</v>
      </c>
      <c r="D10716" s="24">
        <v>2453.200439453125</v>
      </c>
      <c r="E10716" s="24">
        <v>605.32501220703125</v>
      </c>
      <c r="F10716" s="24">
        <v>329.45782470703125</v>
      </c>
      <c r="G10716" s="24">
        <v>512.53857421875</v>
      </c>
      <c r="H10716" s="24">
        <v>190.55426025390625</v>
      </c>
    </row>
    <row r="10717" spans="1:8">
      <c r="A10717">
        <v>348</v>
      </c>
      <c r="B10717" t="s">
        <v>610</v>
      </c>
      <c r="C10717">
        <v>28</v>
      </c>
      <c r="D10717" s="24">
        <v>1748.0970458984375</v>
      </c>
      <c r="E10717" s="24">
        <v>156.35275268554688</v>
      </c>
      <c r="F10717" s="24">
        <v>400.93267822265625</v>
      </c>
      <c r="G10717" s="24">
        <v>681.26068115234375</v>
      </c>
      <c r="H10717" s="24">
        <v>344.06826782226562</v>
      </c>
    </row>
    <row r="10718" spans="1:8">
      <c r="A10718">
        <v>349</v>
      </c>
      <c r="B10718" t="s">
        <v>611</v>
      </c>
      <c r="C10718">
        <v>28</v>
      </c>
      <c r="D10718" s="24">
        <v>2012.980224609375</v>
      </c>
      <c r="E10718" s="24">
        <v>288.14883422851562</v>
      </c>
      <c r="F10718" s="24">
        <v>103.15835571289062</v>
      </c>
      <c r="G10718" s="24">
        <v>822.79608154296875</v>
      </c>
      <c r="H10718" s="24">
        <v>-43.277385711669922</v>
      </c>
    </row>
    <row r="10719" spans="1:8">
      <c r="A10719">
        <v>350</v>
      </c>
      <c r="B10719" t="s">
        <v>612</v>
      </c>
      <c r="C10719">
        <v>28</v>
      </c>
      <c r="D10719" s="24">
        <v>4111.8125</v>
      </c>
      <c r="E10719" s="24">
        <v>456.05377197265625</v>
      </c>
      <c r="F10719" s="24">
        <v>477.40277099609375</v>
      </c>
      <c r="G10719" s="24">
        <v>856.2708740234375</v>
      </c>
      <c r="H10719" s="24">
        <v>596.5377197265625</v>
      </c>
    </row>
    <row r="10720" spans="1:8">
      <c r="A10720">
        <v>351</v>
      </c>
      <c r="B10720" t="s">
        <v>613</v>
      </c>
      <c r="C10720">
        <v>28</v>
      </c>
      <c r="D10720" s="24">
        <v>1948.790283203125</v>
      </c>
      <c r="E10720" s="24">
        <v>416.40951538085938</v>
      </c>
      <c r="F10720" s="24">
        <v>313.11795043945312</v>
      </c>
      <c r="G10720" s="24">
        <v>1020.167236328125</v>
      </c>
      <c r="H10720" s="24">
        <v>418.62496948242188</v>
      </c>
    </row>
    <row r="10721" spans="1:8">
      <c r="A10721">
        <v>352</v>
      </c>
      <c r="B10721" t="s">
        <v>614</v>
      </c>
      <c r="C10721">
        <v>28</v>
      </c>
      <c r="D10721" s="24">
        <v>5626.4150390625</v>
      </c>
      <c r="E10721" s="24">
        <v>1030.8946533203125</v>
      </c>
      <c r="F10721" s="24">
        <v>972.4718017578125</v>
      </c>
      <c r="G10721" s="24">
        <v>689.69549560546875</v>
      </c>
      <c r="H10721" s="24">
        <v>2908.6787109375</v>
      </c>
    </row>
    <row r="10722" spans="1:8">
      <c r="A10722">
        <v>353</v>
      </c>
      <c r="B10722" t="s">
        <v>615</v>
      </c>
      <c r="C10722">
        <v>28</v>
      </c>
      <c r="D10722" s="24">
        <v>1971.00341796875</v>
      </c>
      <c r="E10722" s="24">
        <v>826.73309326171875</v>
      </c>
      <c r="F10722" s="24">
        <v>769.4248046875</v>
      </c>
      <c r="G10722" s="24">
        <v>226.79205322265625</v>
      </c>
      <c r="H10722" s="24">
        <v>524.42230224609375</v>
      </c>
    </row>
    <row r="10723" spans="1:8">
      <c r="A10723">
        <v>354</v>
      </c>
      <c r="B10723" t="s">
        <v>616</v>
      </c>
      <c r="C10723">
        <v>28</v>
      </c>
      <c r="D10723" s="24">
        <v>449.63720703125</v>
      </c>
      <c r="E10723" s="24">
        <v>522.96942138671875</v>
      </c>
      <c r="F10723" s="24">
        <v>230.69377136230469</v>
      </c>
      <c r="G10723" s="24">
        <v>601.3526611328125</v>
      </c>
      <c r="H10723" s="24">
        <v>647.95050048828125</v>
      </c>
    </row>
    <row r="10724" spans="1:8">
      <c r="A10724">
        <v>355</v>
      </c>
      <c r="B10724" t="s">
        <v>617</v>
      </c>
      <c r="C10724">
        <v>28</v>
      </c>
      <c r="D10724" s="24">
        <v>-991.58056640625</v>
      </c>
      <c r="E10724" s="24">
        <v>8.0222988128662109</v>
      </c>
      <c r="F10724" s="24">
        <v>460.51171875</v>
      </c>
      <c r="G10724" s="24">
        <v>655.22955322265625</v>
      </c>
      <c r="H10724" s="24">
        <v>725.4429931640625</v>
      </c>
    </row>
    <row r="10725" spans="1:8">
      <c r="A10725">
        <v>356</v>
      </c>
      <c r="B10725" t="s">
        <v>618</v>
      </c>
      <c r="C10725">
        <v>28</v>
      </c>
      <c r="D10725" s="24">
        <v>487.77386474609375</v>
      </c>
      <c r="E10725" s="24">
        <v>384.59185791015625</v>
      </c>
      <c r="F10725" s="24">
        <v>204.29367065429688</v>
      </c>
      <c r="G10725" s="24">
        <v>343.53668212890625</v>
      </c>
      <c r="H10725" s="24">
        <v>315.64260864257812</v>
      </c>
    </row>
    <row r="10726" spans="1:8">
      <c r="A10726">
        <v>357</v>
      </c>
      <c r="B10726" t="s">
        <v>619</v>
      </c>
      <c r="C10726">
        <v>28</v>
      </c>
      <c r="D10726" s="24">
        <v>2616.873046875</v>
      </c>
      <c r="E10726" s="24">
        <v>827.68878173828125</v>
      </c>
      <c r="F10726" s="24">
        <v>649.35986328125</v>
      </c>
      <c r="G10726" s="24">
        <v>921.72283935546875</v>
      </c>
      <c r="H10726" s="24">
        <v>406.36355590820312</v>
      </c>
    </row>
    <row r="10727" spans="1:8">
      <c r="A10727">
        <v>358</v>
      </c>
      <c r="B10727" t="s">
        <v>620</v>
      </c>
      <c r="C10727">
        <v>28</v>
      </c>
      <c r="D10727" s="24">
        <v>5844.10986328125</v>
      </c>
      <c r="E10727" s="24">
        <v>700.18951416015625</v>
      </c>
      <c r="F10727" s="24">
        <v>12.439416885375977</v>
      </c>
      <c r="G10727" s="24">
        <v>744.0325927734375</v>
      </c>
      <c r="H10727" s="24">
        <v>320.97622680664062</v>
      </c>
    </row>
    <row r="10728" spans="1:8">
      <c r="A10728">
        <v>359</v>
      </c>
      <c r="B10728" t="s">
        <v>621</v>
      </c>
      <c r="C10728">
        <v>28</v>
      </c>
      <c r="D10728" s="24">
        <v>5764.962890625</v>
      </c>
      <c r="E10728" s="24">
        <v>818.67828369140625</v>
      </c>
      <c r="F10728" s="24">
        <v>503.41998291015625</v>
      </c>
      <c r="G10728" s="24">
        <v>669.19805908203125</v>
      </c>
      <c r="H10728" s="24">
        <v>696.48809814453125</v>
      </c>
    </row>
    <row r="10729" spans="1:8">
      <c r="A10729">
        <v>360</v>
      </c>
      <c r="B10729" t="s">
        <v>622</v>
      </c>
      <c r="C10729">
        <v>28</v>
      </c>
      <c r="D10729" s="24">
        <v>4699.8359375</v>
      </c>
      <c r="E10729" s="24">
        <v>1014.0924682617188</v>
      </c>
      <c r="F10729" s="24">
        <v>567.91455078125</v>
      </c>
      <c r="G10729" s="24">
        <v>983.32830810546875</v>
      </c>
      <c r="H10729" s="24">
        <v>260.16067504882812</v>
      </c>
    </row>
    <row r="10730" spans="1:8">
      <c r="A10730">
        <v>361</v>
      </c>
      <c r="B10730" t="s">
        <v>623</v>
      </c>
      <c r="C10730">
        <v>28</v>
      </c>
      <c r="D10730" s="24">
        <v>13810.6181640625</v>
      </c>
      <c r="E10730" s="24">
        <v>2310.448486328125</v>
      </c>
      <c r="F10730" s="24">
        <v>856.82855224609375</v>
      </c>
      <c r="G10730" s="24">
        <v>1698.712646484375</v>
      </c>
      <c r="H10730" s="24">
        <v>6906.57958984375</v>
      </c>
    </row>
    <row r="10731" spans="1:8">
      <c r="A10731">
        <v>362</v>
      </c>
      <c r="B10731" t="s">
        <v>624</v>
      </c>
      <c r="C10731">
        <v>28</v>
      </c>
      <c r="D10731" s="24">
        <v>17691.41015625</v>
      </c>
      <c r="E10731" s="24">
        <v>2447.95166015625</v>
      </c>
      <c r="F10731" s="24">
        <v>1188.0938720703125</v>
      </c>
      <c r="G10731" s="24">
        <v>1489.9295654296875</v>
      </c>
      <c r="H10731" s="24">
        <v>668.14105224609375</v>
      </c>
    </row>
    <row r="10732" spans="1:8">
      <c r="A10732">
        <v>363</v>
      </c>
      <c r="B10732" t="s">
        <v>625</v>
      </c>
      <c r="C10732">
        <v>28</v>
      </c>
      <c r="D10732" s="24">
        <v>14509.5546875</v>
      </c>
      <c r="E10732" s="24">
        <v>1501.912353515625</v>
      </c>
      <c r="F10732" s="24">
        <v>1040.8115234375</v>
      </c>
      <c r="G10732" s="24">
        <v>2179.353759765625</v>
      </c>
      <c r="H10732" s="24">
        <v>-35.220947265625</v>
      </c>
    </row>
    <row r="10733" spans="1:8">
      <c r="A10733">
        <v>364</v>
      </c>
      <c r="B10733" t="s">
        <v>626</v>
      </c>
      <c r="C10733">
        <v>28</v>
      </c>
      <c r="D10733" s="24">
        <v>5541.72998046875</v>
      </c>
      <c r="E10733" s="24">
        <v>1300.4879150390625</v>
      </c>
      <c r="F10733" s="24">
        <v>563.48419189453125</v>
      </c>
      <c r="G10733" s="24">
        <v>1305.5384521484375</v>
      </c>
      <c r="H10733" s="24">
        <v>947.89312744140625</v>
      </c>
    </row>
    <row r="10734" spans="1:8">
      <c r="A10734">
        <v>365</v>
      </c>
      <c r="B10734" t="s">
        <v>627</v>
      </c>
      <c r="C10734">
        <v>28</v>
      </c>
      <c r="D10734" s="24">
        <v>8007.72021484375</v>
      </c>
      <c r="E10734" s="24">
        <v>1371.6572265625</v>
      </c>
      <c r="F10734" s="24">
        <v>982.96661376953125</v>
      </c>
      <c r="G10734" s="24">
        <v>1443.2921142578125</v>
      </c>
      <c r="H10734" s="24">
        <v>539.72076416015625</v>
      </c>
    </row>
    <row r="10735" spans="1:8">
      <c r="A10735">
        <v>366</v>
      </c>
      <c r="B10735" t="s">
        <v>628</v>
      </c>
      <c r="C10735">
        <v>28</v>
      </c>
      <c r="D10735" s="24">
        <v>382.5460205078125</v>
      </c>
      <c r="E10735" s="24">
        <v>580.7408447265625</v>
      </c>
      <c r="F10735" s="24">
        <v>429.39450073242188</v>
      </c>
      <c r="G10735" s="24">
        <v>1293.814453125</v>
      </c>
      <c r="H10735" s="24">
        <v>455.7529296875</v>
      </c>
    </row>
    <row r="10736" spans="1:8">
      <c r="A10736">
        <v>367</v>
      </c>
      <c r="B10736" t="s">
        <v>629</v>
      </c>
      <c r="C10736">
        <v>28</v>
      </c>
      <c r="D10736" s="24">
        <v>2726.45556640625</v>
      </c>
      <c r="E10736" s="24">
        <v>1003.6326293945312</v>
      </c>
      <c r="F10736" s="24">
        <v>752.47216796875</v>
      </c>
      <c r="G10736" s="24">
        <v>1322.7982177734375</v>
      </c>
      <c r="H10736" s="24">
        <v>264.48907470703125</v>
      </c>
    </row>
    <row r="10737" spans="1:8">
      <c r="A10737">
        <v>368</v>
      </c>
      <c r="B10737" t="s">
        <v>630</v>
      </c>
      <c r="C10737">
        <v>28</v>
      </c>
      <c r="D10737" s="24">
        <v>3193.569580078125</v>
      </c>
      <c r="E10737" s="24">
        <v>1195.54833984375</v>
      </c>
      <c r="F10737" s="24">
        <v>698.67156982421875</v>
      </c>
      <c r="G10737" s="24">
        <v>835.7763671875</v>
      </c>
      <c r="H10737" s="24">
        <v>353.08682250976562</v>
      </c>
    </row>
    <row r="10738" spans="1:8">
      <c r="A10738">
        <v>369</v>
      </c>
      <c r="B10738" t="s">
        <v>631</v>
      </c>
      <c r="C10738">
        <v>28</v>
      </c>
      <c r="D10738" s="24">
        <v>4566.91650390625</v>
      </c>
      <c r="E10738" s="24">
        <v>1133.138427734375</v>
      </c>
      <c r="F10738" s="24">
        <v>924.1103515625</v>
      </c>
      <c r="G10738" s="24">
        <v>1103.3880615234375</v>
      </c>
      <c r="H10738" s="24">
        <v>35.964439392089844</v>
      </c>
    </row>
    <row r="10739" spans="1:8">
      <c r="A10739">
        <v>370</v>
      </c>
      <c r="B10739" t="s">
        <v>632</v>
      </c>
      <c r="C10739">
        <v>28</v>
      </c>
      <c r="D10739" s="24">
        <v>1419.30224609375</v>
      </c>
      <c r="E10739" s="24">
        <v>843.90484619140625</v>
      </c>
      <c r="F10739" s="24">
        <v>61.410358428955078</v>
      </c>
      <c r="G10739" s="24">
        <v>948.53082275390625</v>
      </c>
      <c r="H10739" s="24">
        <v>424.09164428710938</v>
      </c>
    </row>
    <row r="10740" spans="1:8">
      <c r="A10740">
        <v>371</v>
      </c>
      <c r="B10740" t="s">
        <v>633</v>
      </c>
      <c r="C10740">
        <v>28</v>
      </c>
      <c r="D10740" s="24">
        <v>2622.236572265625</v>
      </c>
      <c r="E10740" s="24">
        <v>458.72616577148438</v>
      </c>
      <c r="F10740" s="24">
        <v>-61.954177856445312</v>
      </c>
      <c r="G10740" s="24">
        <v>1719.722900390625</v>
      </c>
      <c r="H10740" s="24">
        <v>547.33721923828125</v>
      </c>
    </row>
    <row r="10741" spans="1:8">
      <c r="A10741">
        <v>372</v>
      </c>
      <c r="B10741" t="s">
        <v>634</v>
      </c>
      <c r="C10741">
        <v>28</v>
      </c>
      <c r="D10741" s="24">
        <v>-310.52853393554688</v>
      </c>
      <c r="E10741" s="24">
        <v>921.58966064453125</v>
      </c>
      <c r="F10741" s="24">
        <v>329.64273071289062</v>
      </c>
      <c r="G10741" s="24">
        <v>866.8067626953125</v>
      </c>
      <c r="H10741" s="24">
        <v>639.949951171875</v>
      </c>
    </row>
    <row r="10742" spans="1:8">
      <c r="A10742">
        <v>373</v>
      </c>
      <c r="B10742" t="s">
        <v>635</v>
      </c>
      <c r="C10742">
        <v>28</v>
      </c>
      <c r="D10742" s="24">
        <v>642.63031005859375</v>
      </c>
      <c r="E10742" s="24">
        <v>556.42291259765625</v>
      </c>
      <c r="F10742" s="24">
        <v>641.9111328125</v>
      </c>
      <c r="G10742" s="24">
        <v>269.45388793945312</v>
      </c>
      <c r="H10742" s="24">
        <v>187.48458862304688</v>
      </c>
    </row>
    <row r="10743" spans="1:8">
      <c r="A10743">
        <v>374</v>
      </c>
      <c r="B10743" t="s">
        <v>636</v>
      </c>
      <c r="C10743">
        <v>28</v>
      </c>
      <c r="D10743" s="24">
        <v>1861.1080322265625</v>
      </c>
      <c r="E10743" s="24">
        <v>157.44157409667969</v>
      </c>
      <c r="F10743" s="24">
        <v>48.453861236572266</v>
      </c>
      <c r="G10743" s="24">
        <v>885.9052734375</v>
      </c>
      <c r="H10743" s="24">
        <v>404.97271728515625</v>
      </c>
    </row>
    <row r="10744" spans="1:8">
      <c r="A10744">
        <v>375</v>
      </c>
      <c r="B10744" t="s">
        <v>637</v>
      </c>
      <c r="C10744">
        <v>28</v>
      </c>
      <c r="D10744" s="24">
        <v>3010.06103515625</v>
      </c>
      <c r="E10744" s="24">
        <v>500.03057861328125</v>
      </c>
      <c r="F10744" s="24">
        <v>910.15533447265625</v>
      </c>
      <c r="G10744" s="24">
        <v>1403.1484375</v>
      </c>
      <c r="H10744" s="24">
        <v>689.35113525390625</v>
      </c>
    </row>
    <row r="10745" spans="1:8">
      <c r="A10745">
        <v>376</v>
      </c>
      <c r="B10745" t="s">
        <v>638</v>
      </c>
      <c r="C10745">
        <v>28</v>
      </c>
      <c r="D10745" s="24">
        <v>436.29083251953125</v>
      </c>
      <c r="E10745" s="24">
        <v>641.57550048828125</v>
      </c>
      <c r="F10745" s="24">
        <v>520.79296875</v>
      </c>
      <c r="G10745" s="24">
        <v>1257.6712646484375</v>
      </c>
      <c r="H10745" s="24">
        <v>-322.21432495117188</v>
      </c>
    </row>
    <row r="10746" spans="1:8">
      <c r="A10746">
        <v>377</v>
      </c>
      <c r="B10746" t="s">
        <v>639</v>
      </c>
      <c r="C10746">
        <v>28</v>
      </c>
      <c r="D10746" s="24">
        <v>785.80572509765625</v>
      </c>
      <c r="E10746" s="24">
        <v>758.0419921875</v>
      </c>
      <c r="F10746" s="24">
        <v>437.0560302734375</v>
      </c>
      <c r="G10746" s="24">
        <v>1280.9677734375</v>
      </c>
      <c r="H10746" s="24">
        <v>224.35798645019531</v>
      </c>
    </row>
    <row r="10747" spans="1:8">
      <c r="A10747">
        <v>378</v>
      </c>
      <c r="B10747" t="s">
        <v>640</v>
      </c>
      <c r="C10747">
        <v>28</v>
      </c>
      <c r="D10747" s="24">
        <v>1119.32421875</v>
      </c>
      <c r="E10747" s="24">
        <v>797.09759521484375</v>
      </c>
      <c r="F10747" s="24">
        <v>905.19793701171875</v>
      </c>
      <c r="G10747" s="24">
        <v>1525.576416015625</v>
      </c>
      <c r="H10747" s="24">
        <v>1121.046875</v>
      </c>
    </row>
    <row r="10748" spans="1:8">
      <c r="A10748">
        <v>379</v>
      </c>
      <c r="B10748" t="s">
        <v>641</v>
      </c>
      <c r="C10748">
        <v>28</v>
      </c>
      <c r="D10748" s="24">
        <v>610.312744140625</v>
      </c>
      <c r="E10748" s="24">
        <v>732.0218505859375</v>
      </c>
      <c r="F10748" s="24">
        <v>94.338981628417969</v>
      </c>
      <c r="G10748" s="24">
        <v>1542.964111328125</v>
      </c>
      <c r="H10748" s="24">
        <v>228.85238647460938</v>
      </c>
    </row>
    <row r="10749" spans="1:8">
      <c r="A10749">
        <v>380</v>
      </c>
      <c r="B10749" t="s">
        <v>642</v>
      </c>
      <c r="C10749">
        <v>28</v>
      </c>
      <c r="D10749" s="24">
        <v>2375.46240234375</v>
      </c>
      <c r="E10749" s="24">
        <v>897.3770751953125</v>
      </c>
      <c r="F10749" s="24">
        <v>188.92095947265625</v>
      </c>
      <c r="G10749" s="24">
        <v>1731.8829345703125</v>
      </c>
      <c r="H10749" s="24">
        <v>1116.74755859375</v>
      </c>
    </row>
    <row r="10750" spans="1:8">
      <c r="A10750">
        <v>381</v>
      </c>
      <c r="B10750" t="s">
        <v>643</v>
      </c>
      <c r="C10750">
        <v>28</v>
      </c>
      <c r="D10750" s="24">
        <v>1231.10888671875</v>
      </c>
      <c r="E10750" s="24">
        <v>471.57925415039062</v>
      </c>
      <c r="F10750" s="24">
        <v>254.92112731933594</v>
      </c>
      <c r="G10750" s="24">
        <v>1401.5595703125</v>
      </c>
      <c r="H10750" s="24">
        <v>392.89236450195312</v>
      </c>
    </row>
    <row r="10751" spans="1:8">
      <c r="A10751">
        <v>382</v>
      </c>
      <c r="B10751" t="s">
        <v>644</v>
      </c>
      <c r="C10751">
        <v>28</v>
      </c>
      <c r="D10751" s="24">
        <v>8438.083984375</v>
      </c>
      <c r="E10751" s="24">
        <v>1337.6414794921875</v>
      </c>
      <c r="F10751" s="24">
        <v>1205.9566650390625</v>
      </c>
      <c r="G10751" s="24">
        <v>1680.3140869140625</v>
      </c>
      <c r="H10751" s="24">
        <v>756.88720703125</v>
      </c>
    </row>
    <row r="10752" spans="1:8">
      <c r="A10752">
        <v>383</v>
      </c>
      <c r="B10752" t="s">
        <v>645</v>
      </c>
      <c r="C10752">
        <v>28</v>
      </c>
      <c r="D10752" s="24">
        <v>5048.8974609375</v>
      </c>
      <c r="E10752" s="24">
        <v>1032.6044921875</v>
      </c>
      <c r="F10752" s="24">
        <v>290.99618530273438</v>
      </c>
      <c r="G10752" s="24">
        <v>1166.7572021484375</v>
      </c>
      <c r="H10752" s="24">
        <v>315.77734375</v>
      </c>
    </row>
    <row r="10753" spans="1:8">
      <c r="A10753">
        <v>384</v>
      </c>
      <c r="B10753" t="s">
        <v>646</v>
      </c>
      <c r="C10753">
        <v>28</v>
      </c>
      <c r="D10753" s="24">
        <v>5127.830078125</v>
      </c>
      <c r="E10753" s="24">
        <v>652.449462890625</v>
      </c>
      <c r="F10753" s="24">
        <v>303.32864379882812</v>
      </c>
      <c r="G10753" s="24">
        <v>865.36956787109375</v>
      </c>
      <c r="H10753" s="24">
        <v>339.135009765625</v>
      </c>
    </row>
    <row r="10754" spans="1:8">
      <c r="A10754">
        <v>1</v>
      </c>
      <c r="B10754" t="s">
        <v>206</v>
      </c>
      <c r="C10754">
        <v>29</v>
      </c>
      <c r="D10754" s="24">
        <v>133592.125</v>
      </c>
      <c r="E10754" s="24">
        <v>36370.63671875</v>
      </c>
      <c r="F10754" s="24">
        <v>51165.52734375</v>
      </c>
      <c r="G10754" s="24">
        <v>113922.5</v>
      </c>
      <c r="H10754" s="24">
        <v>226.12730407714844</v>
      </c>
    </row>
    <row r="10755" spans="1:8">
      <c r="A10755">
        <v>2</v>
      </c>
      <c r="B10755" t="s">
        <v>213</v>
      </c>
      <c r="C10755">
        <v>29</v>
      </c>
      <c r="D10755" s="24">
        <v>150705.0625</v>
      </c>
      <c r="E10755" s="24">
        <v>42414.75390625</v>
      </c>
      <c r="F10755" s="24">
        <v>56993.8828125</v>
      </c>
      <c r="G10755" s="24">
        <v>122512.765625</v>
      </c>
      <c r="H10755" s="24">
        <v>724.881591796875</v>
      </c>
    </row>
    <row r="10756" spans="1:8">
      <c r="A10756">
        <v>3</v>
      </c>
      <c r="B10756" t="s">
        <v>216</v>
      </c>
      <c r="C10756">
        <v>29</v>
      </c>
      <c r="D10756" s="24">
        <v>167479.046875</v>
      </c>
      <c r="E10756" s="24">
        <v>44648.51953125</v>
      </c>
      <c r="F10756" s="24">
        <v>59358.32421875</v>
      </c>
      <c r="G10756" s="24">
        <v>121250.96875</v>
      </c>
      <c r="H10756" s="24">
        <v>816.0699462890625</v>
      </c>
    </row>
    <row r="10757" spans="1:8">
      <c r="A10757">
        <v>4</v>
      </c>
      <c r="B10757" t="s">
        <v>222</v>
      </c>
      <c r="C10757">
        <v>29</v>
      </c>
      <c r="D10757" s="24">
        <v>75670.8828125</v>
      </c>
      <c r="E10757" s="24">
        <v>31120.052734375</v>
      </c>
      <c r="F10757" s="24">
        <v>63023.66015625</v>
      </c>
      <c r="G10757" s="24">
        <v>126767.0703125</v>
      </c>
      <c r="H10757" s="24">
        <v>778.01416015625</v>
      </c>
    </row>
    <row r="10758" spans="1:8">
      <c r="A10758">
        <v>5</v>
      </c>
      <c r="B10758" t="s">
        <v>227</v>
      </c>
      <c r="C10758">
        <v>29</v>
      </c>
      <c r="D10758" s="24">
        <v>97673.375</v>
      </c>
      <c r="E10758" s="24">
        <v>26129.400390625</v>
      </c>
      <c r="F10758" s="24">
        <v>42841.83203125</v>
      </c>
      <c r="G10758" s="24">
        <v>83748.28125</v>
      </c>
      <c r="H10758" s="24">
        <v>685.3056640625</v>
      </c>
    </row>
    <row r="10759" spans="1:8">
      <c r="A10759">
        <v>6</v>
      </c>
      <c r="B10759" t="s">
        <v>231</v>
      </c>
      <c r="C10759">
        <v>29</v>
      </c>
      <c r="D10759" s="24">
        <v>47717.83203125</v>
      </c>
      <c r="E10759" s="24">
        <v>21330.021484375</v>
      </c>
      <c r="F10759" s="24">
        <v>43435.82421875</v>
      </c>
      <c r="G10759" s="24">
        <v>85084.25</v>
      </c>
      <c r="H10759" s="24">
        <v>295.25527954101562</v>
      </c>
    </row>
    <row r="10760" spans="1:8">
      <c r="A10760">
        <v>7</v>
      </c>
      <c r="B10760" t="s">
        <v>234</v>
      </c>
      <c r="C10760">
        <v>29</v>
      </c>
      <c r="D10760" s="24">
        <v>60941.640625</v>
      </c>
      <c r="E10760" s="24">
        <v>23473.099609375</v>
      </c>
      <c r="F10760" s="24">
        <v>45126.07421875</v>
      </c>
      <c r="G10760" s="24">
        <v>85121.2734375</v>
      </c>
      <c r="H10760" s="24">
        <v>-232.44622802734375</v>
      </c>
    </row>
    <row r="10761" spans="1:8">
      <c r="A10761">
        <v>8</v>
      </c>
      <c r="B10761" t="s">
        <v>236</v>
      </c>
      <c r="C10761">
        <v>29</v>
      </c>
      <c r="D10761" s="24">
        <v>47235.046875</v>
      </c>
      <c r="E10761" s="24">
        <v>24658.3203125</v>
      </c>
      <c r="F10761" s="24">
        <v>54264.91015625</v>
      </c>
      <c r="G10761" s="24">
        <v>99980.953125</v>
      </c>
      <c r="H10761" s="24">
        <v>55.735973358154297</v>
      </c>
    </row>
    <row r="10762" spans="1:8">
      <c r="A10762">
        <v>9</v>
      </c>
      <c r="B10762" t="s">
        <v>237</v>
      </c>
      <c r="C10762">
        <v>29</v>
      </c>
      <c r="D10762" s="24">
        <v>1826.419677734375</v>
      </c>
      <c r="E10762" s="24">
        <v>347.72970581054688</v>
      </c>
      <c r="F10762" s="24">
        <v>260.80569458007812</v>
      </c>
      <c r="G10762" s="24">
        <v>939.462646484375</v>
      </c>
      <c r="H10762" s="24">
        <v>270.95681762695312</v>
      </c>
    </row>
    <row r="10763" spans="1:8">
      <c r="A10763">
        <v>10</v>
      </c>
      <c r="B10763" t="s">
        <v>238</v>
      </c>
      <c r="C10763">
        <v>29</v>
      </c>
      <c r="D10763" s="24">
        <v>7406.2568359375</v>
      </c>
      <c r="E10763" s="24">
        <v>1048.5587158203125</v>
      </c>
      <c r="F10763" s="24">
        <v>535.43499755859375</v>
      </c>
      <c r="G10763" s="24">
        <v>1522.004150390625</v>
      </c>
      <c r="H10763" s="24">
        <v>698.5687255859375</v>
      </c>
    </row>
    <row r="10764" spans="1:8">
      <c r="A10764">
        <v>11</v>
      </c>
      <c r="B10764" t="s">
        <v>239</v>
      </c>
      <c r="C10764">
        <v>29</v>
      </c>
      <c r="D10764" s="24">
        <v>5945.90625</v>
      </c>
      <c r="E10764" s="24">
        <v>1023.3888549804688</v>
      </c>
      <c r="F10764" s="24">
        <v>689.3551025390625</v>
      </c>
      <c r="G10764" s="24">
        <v>1118.56982421875</v>
      </c>
      <c r="H10764" s="24">
        <v>161.63493347167969</v>
      </c>
    </row>
    <row r="10765" spans="1:8">
      <c r="A10765">
        <v>12</v>
      </c>
      <c r="B10765" t="s">
        <v>240</v>
      </c>
      <c r="C10765">
        <v>29</v>
      </c>
      <c r="D10765" s="24">
        <v>3498.921142578125</v>
      </c>
      <c r="E10765" s="24">
        <v>706.040771484375</v>
      </c>
      <c r="F10765" s="24">
        <v>537.65728759765625</v>
      </c>
      <c r="G10765" s="24">
        <v>1224.9205322265625</v>
      </c>
      <c r="H10765" s="24">
        <v>986.40533447265625</v>
      </c>
    </row>
    <row r="10766" spans="1:8">
      <c r="A10766">
        <v>13</v>
      </c>
      <c r="B10766" t="s">
        <v>241</v>
      </c>
      <c r="C10766">
        <v>29</v>
      </c>
      <c r="D10766" s="24">
        <v>2395.95458984375</v>
      </c>
      <c r="E10766" s="24">
        <v>501.36483764648438</v>
      </c>
      <c r="F10766" s="24">
        <v>230.85896301269531</v>
      </c>
      <c r="G10766" s="24">
        <v>1105.738037109375</v>
      </c>
      <c r="H10766" s="24">
        <v>415.04449462890625</v>
      </c>
    </row>
    <row r="10767" spans="1:8">
      <c r="A10767">
        <v>14</v>
      </c>
      <c r="B10767" t="s">
        <v>242</v>
      </c>
      <c r="C10767">
        <v>29</v>
      </c>
      <c r="D10767" s="24">
        <v>8219.7890625</v>
      </c>
      <c r="E10767" s="24">
        <v>1265.36279296875</v>
      </c>
      <c r="F10767" s="24">
        <v>929.53515625</v>
      </c>
      <c r="G10767" s="24">
        <v>1111.7830810546875</v>
      </c>
      <c r="H10767" s="24">
        <v>673.1224365234375</v>
      </c>
    </row>
    <row r="10768" spans="1:8">
      <c r="A10768">
        <v>15</v>
      </c>
      <c r="B10768" t="s">
        <v>243</v>
      </c>
      <c r="C10768">
        <v>29</v>
      </c>
      <c r="D10768" s="24">
        <v>15977.2490234375</v>
      </c>
      <c r="E10768" s="24">
        <v>2346.629150390625</v>
      </c>
      <c r="F10768" s="24">
        <v>1555.50341796875</v>
      </c>
      <c r="G10768" s="24">
        <v>2116.525146484375</v>
      </c>
      <c r="H10768" s="24">
        <v>1055.8302001953125</v>
      </c>
    </row>
    <row r="10769" spans="1:8">
      <c r="A10769">
        <v>16</v>
      </c>
      <c r="B10769" t="s">
        <v>244</v>
      </c>
      <c r="C10769">
        <v>29</v>
      </c>
      <c r="D10769" s="24">
        <v>26086.275390625</v>
      </c>
      <c r="E10769" s="24">
        <v>4175.55224609375</v>
      </c>
      <c r="F10769" s="24">
        <v>2342.5068359375</v>
      </c>
      <c r="G10769" s="24">
        <v>2894.454833984375</v>
      </c>
      <c r="H10769" s="24">
        <v>183.68492126464844</v>
      </c>
    </row>
    <row r="10770" spans="1:8">
      <c r="A10770">
        <v>17</v>
      </c>
      <c r="B10770" t="s">
        <v>245</v>
      </c>
      <c r="C10770">
        <v>29</v>
      </c>
      <c r="D10770" s="24">
        <v>5103.90478515625</v>
      </c>
      <c r="E10770" s="24">
        <v>750.80780029296875</v>
      </c>
      <c r="F10770" s="24">
        <v>1000.134033203125</v>
      </c>
      <c r="G10770" s="24">
        <v>1129.6939697265625</v>
      </c>
      <c r="H10770" s="24">
        <v>436.69625854492188</v>
      </c>
    </row>
    <row r="10771" spans="1:8">
      <c r="A10771">
        <v>18</v>
      </c>
      <c r="B10771" t="s">
        <v>246</v>
      </c>
      <c r="C10771">
        <v>29</v>
      </c>
      <c r="D10771" s="24">
        <v>545.05230712890625</v>
      </c>
      <c r="E10771" s="24">
        <v>249.34048461914062</v>
      </c>
      <c r="F10771" s="24">
        <v>238.86940002441406</v>
      </c>
      <c r="G10771" s="24">
        <v>-2801.192138671875</v>
      </c>
      <c r="H10771" s="24">
        <v>376.3831787109375</v>
      </c>
    </row>
    <row r="10772" spans="1:8">
      <c r="A10772">
        <v>19</v>
      </c>
      <c r="B10772" t="s">
        <v>247</v>
      </c>
      <c r="C10772">
        <v>29</v>
      </c>
      <c r="D10772" s="24">
        <v>5134.12158203125</v>
      </c>
      <c r="E10772" s="24">
        <v>841.61572265625</v>
      </c>
      <c r="F10772" s="24">
        <v>473.25729370117188</v>
      </c>
      <c r="G10772" s="24">
        <v>1271.1292724609375</v>
      </c>
      <c r="H10772" s="24">
        <v>1160.1549072265625</v>
      </c>
    </row>
    <row r="10773" spans="1:8">
      <c r="A10773">
        <v>20</v>
      </c>
      <c r="B10773" t="s">
        <v>248</v>
      </c>
      <c r="C10773">
        <v>29</v>
      </c>
      <c r="D10773" s="24">
        <v>919380.0625</v>
      </c>
      <c r="E10773" s="24">
        <v>99011.9140625</v>
      </c>
      <c r="F10773" s="24">
        <v>45451.234375</v>
      </c>
      <c r="G10773" s="24">
        <v>39403.0703125</v>
      </c>
      <c r="H10773" s="24">
        <v>12493.4794921875</v>
      </c>
    </row>
    <row r="10774" spans="1:8">
      <c r="A10774">
        <v>21</v>
      </c>
      <c r="B10774" t="s">
        <v>249</v>
      </c>
      <c r="C10774">
        <v>29</v>
      </c>
      <c r="D10774" s="24">
        <v>588.3414306640625</v>
      </c>
      <c r="E10774" s="24">
        <v>217.94076538085938</v>
      </c>
      <c r="F10774" s="24">
        <v>-263.33859252929688</v>
      </c>
      <c r="G10774" s="24">
        <v>941.01812744140625</v>
      </c>
      <c r="H10774" s="24">
        <v>347.86529541015625</v>
      </c>
    </row>
    <row r="10775" spans="1:8">
      <c r="A10775">
        <v>22</v>
      </c>
      <c r="B10775" t="s">
        <v>250</v>
      </c>
      <c r="C10775">
        <v>29</v>
      </c>
      <c r="D10775" s="24">
        <v>3161.15478515625</v>
      </c>
      <c r="E10775" s="24">
        <v>898.97613525390625</v>
      </c>
      <c r="F10775" s="24">
        <v>458.0421142578125</v>
      </c>
      <c r="G10775" s="24">
        <v>1037.4400634765625</v>
      </c>
      <c r="H10775" s="24">
        <v>269.68185424804688</v>
      </c>
    </row>
    <row r="10776" spans="1:8">
      <c r="A10776">
        <v>23</v>
      </c>
      <c r="B10776" t="s">
        <v>251</v>
      </c>
      <c r="C10776">
        <v>29</v>
      </c>
      <c r="D10776" s="24">
        <v>2907.910400390625</v>
      </c>
      <c r="E10776" s="24">
        <v>572.33709716796875</v>
      </c>
      <c r="F10776" s="24">
        <v>335.43035888671875</v>
      </c>
      <c r="G10776" s="24">
        <v>270.77978515625</v>
      </c>
      <c r="H10776" s="24">
        <v>-54.297737121582031</v>
      </c>
    </row>
    <row r="10777" spans="1:8">
      <c r="A10777">
        <v>24</v>
      </c>
      <c r="B10777" t="s">
        <v>252</v>
      </c>
      <c r="C10777">
        <v>29</v>
      </c>
      <c r="D10777" s="24">
        <v>5201.275390625</v>
      </c>
      <c r="E10777" s="24">
        <v>790.9486083984375</v>
      </c>
      <c r="F10777" s="24">
        <v>248.12240600585938</v>
      </c>
      <c r="G10777" s="24">
        <v>978.2413330078125</v>
      </c>
      <c r="H10777" s="24">
        <v>471.1474609375</v>
      </c>
    </row>
    <row r="10778" spans="1:8">
      <c r="A10778">
        <v>25</v>
      </c>
      <c r="B10778" t="s">
        <v>253</v>
      </c>
      <c r="C10778">
        <v>29</v>
      </c>
      <c r="D10778" s="24">
        <v>39702.125</v>
      </c>
      <c r="E10778" s="24">
        <v>19959.251953125</v>
      </c>
      <c r="F10778" s="24">
        <v>43581.96484375</v>
      </c>
      <c r="G10778" s="24">
        <v>93151.578125</v>
      </c>
      <c r="H10778" s="24">
        <v>302.77151489257812</v>
      </c>
    </row>
    <row r="10779" spans="1:8">
      <c r="A10779">
        <v>26</v>
      </c>
      <c r="B10779" t="s">
        <v>254</v>
      </c>
      <c r="C10779">
        <v>29</v>
      </c>
      <c r="D10779" s="24">
        <v>54329.890625</v>
      </c>
      <c r="E10779" s="24">
        <v>26626.482421875</v>
      </c>
      <c r="F10779" s="24">
        <v>58052.01171875</v>
      </c>
      <c r="G10779" s="24">
        <v>118128.6875</v>
      </c>
      <c r="H10779" s="24">
        <v>1287.4547119140625</v>
      </c>
    </row>
    <row r="10780" spans="1:8">
      <c r="A10780">
        <v>27</v>
      </c>
      <c r="B10780" t="s">
        <v>255</v>
      </c>
      <c r="C10780">
        <v>29</v>
      </c>
      <c r="D10780" s="24">
        <v>28872.759765625</v>
      </c>
      <c r="E10780" s="24">
        <v>17526.23828125</v>
      </c>
      <c r="F10780" s="24">
        <v>38928.8125</v>
      </c>
      <c r="G10780" s="24">
        <v>78727.2578125</v>
      </c>
      <c r="H10780" s="24">
        <v>-43.663108825683594</v>
      </c>
    </row>
    <row r="10781" spans="1:8">
      <c r="A10781">
        <v>28</v>
      </c>
      <c r="B10781" t="s">
        <v>256</v>
      </c>
      <c r="C10781">
        <v>29</v>
      </c>
      <c r="D10781" s="24">
        <v>51372.125</v>
      </c>
      <c r="E10781" s="24">
        <v>26182.5234375</v>
      </c>
      <c r="F10781" s="24">
        <v>56789.234375</v>
      </c>
      <c r="G10781" s="24">
        <v>111667.7734375</v>
      </c>
      <c r="H10781" s="24">
        <v>376.7578125</v>
      </c>
    </row>
    <row r="10782" spans="1:8">
      <c r="A10782">
        <v>29</v>
      </c>
      <c r="B10782" t="s">
        <v>282</v>
      </c>
      <c r="C10782">
        <v>29</v>
      </c>
      <c r="D10782" s="24">
        <v>29184.23046875</v>
      </c>
      <c r="E10782" s="24">
        <v>16131.87109375</v>
      </c>
      <c r="F10782" s="24">
        <v>36978.74609375</v>
      </c>
      <c r="G10782" s="24">
        <v>71474.7890625</v>
      </c>
      <c r="H10782" s="24">
        <v>30.721691131591797</v>
      </c>
    </row>
    <row r="10783" spans="1:8">
      <c r="A10783">
        <v>30</v>
      </c>
      <c r="B10783" t="s">
        <v>284</v>
      </c>
      <c r="C10783">
        <v>29</v>
      </c>
      <c r="D10783" s="24">
        <v>13644.8427734375</v>
      </c>
      <c r="E10783" s="24">
        <v>11943.8779296875</v>
      </c>
      <c r="F10783" s="24">
        <v>32582.7734375</v>
      </c>
      <c r="G10783" s="24">
        <v>62046.05078125</v>
      </c>
      <c r="H10783" s="24">
        <v>-720.78973388671875</v>
      </c>
    </row>
    <row r="10784" spans="1:8">
      <c r="A10784">
        <v>31</v>
      </c>
      <c r="B10784" t="s">
        <v>285</v>
      </c>
      <c r="C10784">
        <v>29</v>
      </c>
      <c r="D10784" s="24">
        <v>42476.94140625</v>
      </c>
      <c r="E10784" s="24">
        <v>22223.986328125</v>
      </c>
      <c r="F10784" s="24">
        <v>49649.8984375</v>
      </c>
      <c r="G10784" s="24">
        <v>91743.21875</v>
      </c>
      <c r="H10784" s="24">
        <v>129.36204528808594</v>
      </c>
    </row>
    <row r="10785" spans="1:8">
      <c r="A10785">
        <v>32</v>
      </c>
      <c r="B10785" t="s">
        <v>286</v>
      </c>
      <c r="C10785">
        <v>29</v>
      </c>
      <c r="D10785" s="24">
        <v>40931.4453125</v>
      </c>
      <c r="E10785" s="24">
        <v>21506.130859375</v>
      </c>
      <c r="F10785" s="24">
        <v>47992.1328125</v>
      </c>
      <c r="G10785" s="24">
        <v>88048.046875</v>
      </c>
      <c r="H10785" s="24">
        <v>1118.857421875</v>
      </c>
    </row>
    <row r="10786" spans="1:8">
      <c r="A10786">
        <v>33</v>
      </c>
      <c r="B10786" t="s">
        <v>287</v>
      </c>
      <c r="C10786">
        <v>29</v>
      </c>
      <c r="D10786" s="24">
        <v>5796.52783203125</v>
      </c>
      <c r="E10786" s="24">
        <v>1032.0869140625</v>
      </c>
      <c r="F10786" s="24">
        <v>593.6798095703125</v>
      </c>
      <c r="G10786" s="24">
        <v>1124.0966796875</v>
      </c>
      <c r="H10786" s="24">
        <v>743.2813720703125</v>
      </c>
    </row>
    <row r="10787" spans="1:8">
      <c r="A10787">
        <v>34</v>
      </c>
      <c r="B10787" t="s">
        <v>288</v>
      </c>
      <c r="C10787">
        <v>29</v>
      </c>
      <c r="D10787" s="24">
        <v>5245.4658203125</v>
      </c>
      <c r="E10787" s="24">
        <v>787.74700927734375</v>
      </c>
      <c r="F10787" s="24">
        <v>880.6934814453125</v>
      </c>
      <c r="G10787" s="24">
        <v>1214.4420166015625</v>
      </c>
      <c r="H10787" s="24">
        <v>1613.5596923828125</v>
      </c>
    </row>
    <row r="10788" spans="1:8">
      <c r="A10788">
        <v>35</v>
      </c>
      <c r="B10788" t="s">
        <v>289</v>
      </c>
      <c r="C10788">
        <v>29</v>
      </c>
      <c r="D10788" s="24">
        <v>3863.303955078125</v>
      </c>
      <c r="E10788" s="24">
        <v>216.6490478515625</v>
      </c>
      <c r="F10788" s="24">
        <v>596.67156982421875</v>
      </c>
      <c r="G10788" s="24">
        <v>581.66796875</v>
      </c>
      <c r="H10788" s="24">
        <v>368.90835571289062</v>
      </c>
    </row>
    <row r="10789" spans="1:8">
      <c r="A10789">
        <v>36</v>
      </c>
      <c r="B10789" t="s">
        <v>290</v>
      </c>
      <c r="C10789">
        <v>29</v>
      </c>
      <c r="D10789" s="24">
        <v>5032.39794921875</v>
      </c>
      <c r="E10789" s="24">
        <v>367.89566040039062</v>
      </c>
      <c r="F10789" s="24">
        <v>805.7119140625</v>
      </c>
      <c r="G10789" s="24">
        <v>1421.7073974609375</v>
      </c>
      <c r="H10789" s="24">
        <v>1011.9899291992188</v>
      </c>
    </row>
    <row r="10790" spans="1:8">
      <c r="A10790">
        <v>37</v>
      </c>
      <c r="B10790" t="s">
        <v>291</v>
      </c>
      <c r="C10790">
        <v>29</v>
      </c>
      <c r="D10790" s="24">
        <v>4144.2841796875</v>
      </c>
      <c r="E10790" s="24">
        <v>848.6727294921875</v>
      </c>
      <c r="F10790" s="24">
        <v>607.54962158203125</v>
      </c>
      <c r="G10790" s="24">
        <v>572.42718505859375</v>
      </c>
      <c r="H10790" s="24">
        <v>777.19830322265625</v>
      </c>
    </row>
    <row r="10791" spans="1:8">
      <c r="A10791">
        <v>38</v>
      </c>
      <c r="B10791" t="s">
        <v>293</v>
      </c>
      <c r="C10791">
        <v>29</v>
      </c>
      <c r="D10791" s="24">
        <v>1256.06201171875</v>
      </c>
      <c r="E10791" s="24">
        <v>618.85321044921875</v>
      </c>
      <c r="F10791" s="24">
        <v>110.96036529541016</v>
      </c>
      <c r="G10791" s="24">
        <v>683.91387939453125</v>
      </c>
      <c r="H10791" s="24">
        <v>35.432594299316406</v>
      </c>
    </row>
    <row r="10792" spans="1:8">
      <c r="A10792">
        <v>39</v>
      </c>
      <c r="B10792" t="s">
        <v>294</v>
      </c>
      <c r="C10792">
        <v>29</v>
      </c>
      <c r="D10792" s="24">
        <v>3290.74609375</v>
      </c>
      <c r="E10792" s="24">
        <v>675.20721435546875</v>
      </c>
      <c r="F10792" s="24">
        <v>287.51055908203125</v>
      </c>
      <c r="G10792" s="24">
        <v>702.051025390625</v>
      </c>
      <c r="H10792" s="24">
        <v>595.7662353515625</v>
      </c>
    </row>
    <row r="10793" spans="1:8">
      <c r="A10793">
        <v>40</v>
      </c>
      <c r="B10793" t="s">
        <v>295</v>
      </c>
      <c r="C10793">
        <v>29</v>
      </c>
      <c r="D10793" s="24">
        <v>5017.822265625</v>
      </c>
      <c r="E10793" s="24">
        <v>1411.9698486328125</v>
      </c>
      <c r="F10793" s="24">
        <v>740.80889892578125</v>
      </c>
      <c r="G10793" s="24">
        <v>918.81536865234375</v>
      </c>
      <c r="H10793" s="24">
        <v>231.32258605957031</v>
      </c>
    </row>
    <row r="10794" spans="1:8">
      <c r="A10794">
        <v>41</v>
      </c>
      <c r="B10794" t="s">
        <v>296</v>
      </c>
      <c r="C10794">
        <v>29</v>
      </c>
      <c r="D10794" s="24">
        <v>1357.1209716796875</v>
      </c>
      <c r="E10794" s="24">
        <v>332.8284912109375</v>
      </c>
      <c r="F10794" s="24">
        <v>326.74627685546875</v>
      </c>
      <c r="G10794" s="24">
        <v>355.44723510742188</v>
      </c>
      <c r="H10794" s="24">
        <v>315.749267578125</v>
      </c>
    </row>
    <row r="10795" spans="1:8">
      <c r="A10795">
        <v>42</v>
      </c>
      <c r="B10795" t="s">
        <v>297</v>
      </c>
      <c r="C10795">
        <v>29</v>
      </c>
      <c r="D10795" s="24">
        <v>1568.766845703125</v>
      </c>
      <c r="E10795" s="24">
        <v>460.85366821289062</v>
      </c>
      <c r="F10795" s="24">
        <v>-286.02462768554688</v>
      </c>
      <c r="G10795" s="24">
        <v>14.451622009277344</v>
      </c>
      <c r="H10795" s="24">
        <v>-46.831394195556641</v>
      </c>
    </row>
    <row r="10796" spans="1:8">
      <c r="A10796">
        <v>43</v>
      </c>
      <c r="B10796" t="s">
        <v>298</v>
      </c>
      <c r="C10796">
        <v>29</v>
      </c>
      <c r="D10796" s="24">
        <v>5124.703125</v>
      </c>
      <c r="E10796" s="24">
        <v>966.4024658203125</v>
      </c>
      <c r="F10796" s="24">
        <v>412.37289428710938</v>
      </c>
      <c r="G10796" s="24">
        <v>262.51010131835938</v>
      </c>
      <c r="H10796" s="24">
        <v>586.325439453125</v>
      </c>
    </row>
    <row r="10797" spans="1:8">
      <c r="A10797">
        <v>44</v>
      </c>
      <c r="B10797" t="s">
        <v>299</v>
      </c>
      <c r="C10797">
        <v>29</v>
      </c>
      <c r="D10797" s="24">
        <v>4085.925537109375</v>
      </c>
      <c r="E10797" s="24">
        <v>816.9306640625</v>
      </c>
      <c r="F10797" s="24">
        <v>213.41828918457031</v>
      </c>
      <c r="G10797" s="24">
        <v>1194.3634033203125</v>
      </c>
      <c r="H10797" s="24">
        <v>244.77751159667969</v>
      </c>
    </row>
    <row r="10798" spans="1:8">
      <c r="A10798">
        <v>45</v>
      </c>
      <c r="B10798" t="s">
        <v>300</v>
      </c>
      <c r="C10798">
        <v>29</v>
      </c>
      <c r="D10798" s="24">
        <v>2593.321533203125</v>
      </c>
      <c r="E10798" s="24">
        <v>729.1082763671875</v>
      </c>
      <c r="F10798" s="24">
        <v>434.66287231445312</v>
      </c>
      <c r="G10798" s="24">
        <v>1047.67919921875</v>
      </c>
      <c r="H10798" s="24">
        <v>547.2657470703125</v>
      </c>
    </row>
    <row r="10799" spans="1:8">
      <c r="A10799">
        <v>46</v>
      </c>
      <c r="B10799" t="s">
        <v>302</v>
      </c>
      <c r="C10799">
        <v>29</v>
      </c>
      <c r="D10799" s="24">
        <v>4914.23779296875</v>
      </c>
      <c r="E10799" s="24">
        <v>934.71771240234375</v>
      </c>
      <c r="F10799" s="24">
        <v>324.63436889648438</v>
      </c>
      <c r="G10799" s="24">
        <v>928.6387939453125</v>
      </c>
      <c r="H10799" s="24">
        <v>811.33978271484375</v>
      </c>
    </row>
    <row r="10800" spans="1:8">
      <c r="A10800">
        <v>47</v>
      </c>
      <c r="B10800" t="s">
        <v>304</v>
      </c>
      <c r="C10800">
        <v>29</v>
      </c>
      <c r="D10800" s="24">
        <v>1604.4029541015625</v>
      </c>
      <c r="E10800" s="24">
        <v>202.03195190429688</v>
      </c>
      <c r="F10800" s="24">
        <v>80.984329223632812</v>
      </c>
      <c r="G10800" s="24">
        <v>750.93463134765625</v>
      </c>
      <c r="H10800" s="24">
        <v>457.27047729492188</v>
      </c>
    </row>
    <row r="10801" spans="1:8">
      <c r="A10801">
        <v>48</v>
      </c>
      <c r="B10801" t="s">
        <v>306</v>
      </c>
      <c r="C10801">
        <v>29</v>
      </c>
      <c r="D10801" s="24">
        <v>4365.77783203125</v>
      </c>
      <c r="E10801" s="24">
        <v>691.16754150390625</v>
      </c>
      <c r="F10801" s="24">
        <v>217.51606750488281</v>
      </c>
      <c r="G10801" s="24">
        <v>1040.8009033203125</v>
      </c>
      <c r="H10801" s="24">
        <v>956.77642822265625</v>
      </c>
    </row>
    <row r="10802" spans="1:8">
      <c r="A10802">
        <v>49</v>
      </c>
      <c r="B10802" t="s">
        <v>301</v>
      </c>
      <c r="C10802">
        <v>29</v>
      </c>
      <c r="D10802" s="24">
        <v>52045.34375</v>
      </c>
      <c r="E10802" s="24">
        <v>25027.251953125</v>
      </c>
      <c r="F10802" s="24">
        <v>51171.04296875</v>
      </c>
      <c r="G10802" s="24">
        <v>109015.0703125</v>
      </c>
      <c r="H10802" s="24">
        <v>432.28289794921875</v>
      </c>
    </row>
    <row r="10803" spans="1:8">
      <c r="A10803">
        <v>50</v>
      </c>
      <c r="B10803" t="s">
        <v>303</v>
      </c>
      <c r="C10803">
        <v>29</v>
      </c>
      <c r="D10803" s="24">
        <v>33522.9765625</v>
      </c>
      <c r="E10803" s="24">
        <v>17070.880859375</v>
      </c>
      <c r="F10803" s="24">
        <v>37556.734375</v>
      </c>
      <c r="G10803" s="24">
        <v>78542.59375</v>
      </c>
      <c r="H10803" s="24">
        <v>449.69189453125</v>
      </c>
    </row>
    <row r="10804" spans="1:8">
      <c r="A10804">
        <v>51</v>
      </c>
      <c r="B10804" t="s">
        <v>305</v>
      </c>
      <c r="C10804">
        <v>29</v>
      </c>
      <c r="D10804" s="24">
        <v>42232.2734375</v>
      </c>
      <c r="E10804" s="24">
        <v>21905.439453125</v>
      </c>
      <c r="F10804" s="24">
        <v>46794.44921875</v>
      </c>
      <c r="G10804" s="24">
        <v>91304.4453125</v>
      </c>
      <c r="H10804" s="24">
        <v>413.72296142578125</v>
      </c>
    </row>
    <row r="10805" spans="1:8">
      <c r="A10805">
        <v>52</v>
      </c>
      <c r="B10805" t="s">
        <v>307</v>
      </c>
      <c r="C10805">
        <v>29</v>
      </c>
      <c r="D10805" s="24">
        <v>48360.32421875</v>
      </c>
      <c r="E10805" s="24">
        <v>23192.20703125</v>
      </c>
      <c r="F10805" s="24">
        <v>49384.94921875</v>
      </c>
      <c r="G10805" s="24">
        <v>94573.65625</v>
      </c>
      <c r="H10805" s="24">
        <v>1897.28466796875</v>
      </c>
    </row>
    <row r="10806" spans="1:8">
      <c r="A10806">
        <v>53</v>
      </c>
      <c r="B10806" t="s">
        <v>308</v>
      </c>
      <c r="C10806">
        <v>29</v>
      </c>
      <c r="D10806" s="24">
        <v>26647.03125</v>
      </c>
      <c r="E10806" s="24">
        <v>15543.7041015625</v>
      </c>
      <c r="F10806" s="24">
        <v>33564.6015625</v>
      </c>
      <c r="G10806" s="24">
        <v>63086.4375</v>
      </c>
      <c r="H10806" s="24">
        <v>514.3614501953125</v>
      </c>
    </row>
    <row r="10807" spans="1:8">
      <c r="A10807">
        <v>54</v>
      </c>
      <c r="B10807" t="s">
        <v>309</v>
      </c>
      <c r="C10807">
        <v>29</v>
      </c>
      <c r="D10807" s="24">
        <v>29911.62109375</v>
      </c>
      <c r="E10807" s="24">
        <v>15592.701171875</v>
      </c>
      <c r="F10807" s="24">
        <v>34662.69140625</v>
      </c>
      <c r="G10807" s="24">
        <v>64488.125</v>
      </c>
      <c r="H10807" s="24">
        <v>937.53253173828125</v>
      </c>
    </row>
    <row r="10808" spans="1:8">
      <c r="A10808">
        <v>55</v>
      </c>
      <c r="B10808" t="s">
        <v>310</v>
      </c>
      <c r="C10808">
        <v>29</v>
      </c>
      <c r="D10808" s="24">
        <v>37965.1171875</v>
      </c>
      <c r="E10808" s="24">
        <v>19921.359375</v>
      </c>
      <c r="F10808" s="24">
        <v>41262.9921875</v>
      </c>
      <c r="G10808" s="24">
        <v>74345.6484375</v>
      </c>
      <c r="H10808" s="24">
        <v>614.1688232421875</v>
      </c>
    </row>
    <row r="10809" spans="1:8">
      <c r="A10809">
        <v>56</v>
      </c>
      <c r="B10809" t="s">
        <v>311</v>
      </c>
      <c r="C10809">
        <v>29</v>
      </c>
      <c r="D10809" s="24">
        <v>24686.611328125</v>
      </c>
      <c r="E10809" s="24">
        <v>14308.39453125</v>
      </c>
      <c r="F10809" s="24">
        <v>31578.7734375</v>
      </c>
      <c r="G10809" s="24">
        <v>56836.6875</v>
      </c>
      <c r="H10809" s="24">
        <v>590.85888671875</v>
      </c>
    </row>
    <row r="10810" spans="1:8">
      <c r="A10810">
        <v>57</v>
      </c>
      <c r="B10810" t="s">
        <v>317</v>
      </c>
      <c r="C10810">
        <v>29</v>
      </c>
      <c r="D10810" s="24">
        <v>3947.090576171875</v>
      </c>
      <c r="E10810" s="24">
        <v>647.1292724609375</v>
      </c>
      <c r="F10810" s="24">
        <v>1022.7031860351562</v>
      </c>
      <c r="G10810" s="24">
        <v>362.92770385742188</v>
      </c>
      <c r="H10810" s="24">
        <v>-17.148393630981445</v>
      </c>
    </row>
    <row r="10811" spans="1:8">
      <c r="A10811">
        <v>58</v>
      </c>
      <c r="B10811" t="s">
        <v>319</v>
      </c>
      <c r="C10811">
        <v>29</v>
      </c>
      <c r="D10811" s="24">
        <v>6535.60400390625</v>
      </c>
      <c r="E10811" s="24">
        <v>696.26470947265625</v>
      </c>
      <c r="F10811" s="24">
        <v>896.58544921875</v>
      </c>
      <c r="G10811" s="24">
        <v>856.83355712890625</v>
      </c>
      <c r="H10811" s="24">
        <v>595.68426513671875</v>
      </c>
    </row>
    <row r="10812" spans="1:8">
      <c r="A10812">
        <v>59</v>
      </c>
      <c r="B10812" t="s">
        <v>321</v>
      </c>
      <c r="C10812">
        <v>29</v>
      </c>
      <c r="D10812" s="24">
        <v>6035.1123046875</v>
      </c>
      <c r="E10812" s="24">
        <v>1610.904296875</v>
      </c>
      <c r="F10812" s="24">
        <v>1257.85205078125</v>
      </c>
      <c r="G10812" s="24">
        <v>1575.145263671875</v>
      </c>
      <c r="H10812" s="24">
        <v>773.1478271484375</v>
      </c>
    </row>
    <row r="10813" spans="1:8">
      <c r="A10813">
        <v>60</v>
      </c>
      <c r="B10813" t="s">
        <v>322</v>
      </c>
      <c r="C10813">
        <v>29</v>
      </c>
      <c r="D10813" s="24">
        <v>8525.833984375</v>
      </c>
      <c r="E10813" s="24">
        <v>1448.522705078125</v>
      </c>
      <c r="F10813" s="24">
        <v>819.347412109375</v>
      </c>
      <c r="G10813" s="24">
        <v>1649.9012451171875</v>
      </c>
      <c r="H10813" s="24">
        <v>544.370849609375</v>
      </c>
    </row>
    <row r="10814" spans="1:8">
      <c r="A10814">
        <v>61</v>
      </c>
      <c r="B10814" t="s">
        <v>325</v>
      </c>
      <c r="C10814">
        <v>29</v>
      </c>
      <c r="D10814" s="24">
        <v>9170.1611328125</v>
      </c>
      <c r="E10814" s="24">
        <v>1140.6064453125</v>
      </c>
      <c r="F10814" s="24">
        <v>1070.685546875</v>
      </c>
      <c r="G10814" s="24">
        <v>551.854736328125</v>
      </c>
      <c r="H10814" s="24">
        <v>1009.0380249023438</v>
      </c>
    </row>
    <row r="10815" spans="1:8">
      <c r="A10815">
        <v>62</v>
      </c>
      <c r="B10815" t="s">
        <v>327</v>
      </c>
      <c r="C10815">
        <v>29</v>
      </c>
      <c r="D10815" s="24">
        <v>4762.38427734375</v>
      </c>
      <c r="E10815" s="24">
        <v>853.59124755859375</v>
      </c>
      <c r="F10815" s="24">
        <v>328.928466796875</v>
      </c>
      <c r="G10815" s="24">
        <v>1268.4288330078125</v>
      </c>
      <c r="H10815" s="24">
        <v>562.69024658203125</v>
      </c>
    </row>
    <row r="10816" spans="1:8">
      <c r="A10816">
        <v>63</v>
      </c>
      <c r="B10816" t="s">
        <v>330</v>
      </c>
      <c r="C10816">
        <v>29</v>
      </c>
      <c r="D10816" s="24">
        <v>2479.788818359375</v>
      </c>
      <c r="E10816" s="24">
        <v>204.58799743652344</v>
      </c>
      <c r="F10816" s="24">
        <v>160.68504333496094</v>
      </c>
      <c r="G10816" s="24">
        <v>501.53887939453125</v>
      </c>
      <c r="H10816" s="24">
        <v>526.2039794921875</v>
      </c>
    </row>
    <row r="10817" spans="1:8">
      <c r="A10817">
        <v>64</v>
      </c>
      <c r="B10817" t="s">
        <v>332</v>
      </c>
      <c r="C10817">
        <v>29</v>
      </c>
      <c r="D10817" s="24">
        <v>2963.25244140625</v>
      </c>
      <c r="E10817" s="24">
        <v>991.87762451171875</v>
      </c>
      <c r="F10817" s="24">
        <v>597.502685546875</v>
      </c>
      <c r="G10817" s="24">
        <v>565.374755859375</v>
      </c>
      <c r="H10817" s="24">
        <v>296.87933349609375</v>
      </c>
    </row>
    <row r="10818" spans="1:8">
      <c r="A10818">
        <v>65</v>
      </c>
      <c r="B10818" t="s">
        <v>333</v>
      </c>
      <c r="C10818">
        <v>29</v>
      </c>
      <c r="D10818" s="24">
        <v>5384.82373046875</v>
      </c>
      <c r="E10818" s="24">
        <v>775.2879638671875</v>
      </c>
      <c r="F10818" s="24">
        <v>343.30755615234375</v>
      </c>
      <c r="G10818" s="24">
        <v>1031.953125</v>
      </c>
      <c r="H10818" s="24">
        <v>384.20159912109375</v>
      </c>
    </row>
    <row r="10819" spans="1:8">
      <c r="A10819">
        <v>66</v>
      </c>
      <c r="B10819" t="s">
        <v>334</v>
      </c>
      <c r="C10819">
        <v>29</v>
      </c>
      <c r="D10819" s="24">
        <v>2163.92236328125</v>
      </c>
      <c r="E10819" s="24">
        <v>361.7147216796875</v>
      </c>
      <c r="F10819" s="24">
        <v>288.27584838867188</v>
      </c>
      <c r="G10819" s="24">
        <v>1297.5245361328125</v>
      </c>
      <c r="H10819" s="24">
        <v>915.93475341796875</v>
      </c>
    </row>
    <row r="10820" spans="1:8">
      <c r="A10820">
        <v>67</v>
      </c>
      <c r="B10820" t="s">
        <v>335</v>
      </c>
      <c r="C10820">
        <v>29</v>
      </c>
      <c r="D10820" s="24">
        <v>10324.330078125</v>
      </c>
      <c r="E10820" s="24">
        <v>2319.54296875</v>
      </c>
      <c r="F10820" s="24">
        <v>1549.102294921875</v>
      </c>
      <c r="G10820" s="24">
        <v>2210.4658203125</v>
      </c>
      <c r="H10820" s="24">
        <v>1337.2757568359375</v>
      </c>
    </row>
    <row r="10821" spans="1:8">
      <c r="A10821">
        <v>68</v>
      </c>
      <c r="B10821" t="s">
        <v>336</v>
      </c>
      <c r="C10821">
        <v>29</v>
      </c>
      <c r="D10821" s="24">
        <v>2781.219970703125</v>
      </c>
      <c r="E10821" s="24">
        <v>601.2318115234375</v>
      </c>
      <c r="F10821" s="24">
        <v>-172.15983581542969</v>
      </c>
      <c r="G10821" s="24">
        <v>373.0548095703125</v>
      </c>
      <c r="H10821" s="24">
        <v>721.96588134765625</v>
      </c>
    </row>
    <row r="10822" spans="1:8">
      <c r="A10822">
        <v>69</v>
      </c>
      <c r="B10822" t="s">
        <v>337</v>
      </c>
      <c r="C10822">
        <v>29</v>
      </c>
      <c r="D10822" s="24">
        <v>2826.45751953125</v>
      </c>
      <c r="E10822" s="24">
        <v>641.19586181640625</v>
      </c>
      <c r="F10822" s="24">
        <v>487.71304321289062</v>
      </c>
      <c r="G10822" s="24">
        <v>934.1492919921875</v>
      </c>
      <c r="H10822" s="24">
        <v>752.296142578125</v>
      </c>
    </row>
    <row r="10823" spans="1:8">
      <c r="A10823">
        <v>70</v>
      </c>
      <c r="B10823" t="s">
        <v>338</v>
      </c>
      <c r="C10823">
        <v>29</v>
      </c>
      <c r="D10823" s="24">
        <v>7487.4697265625</v>
      </c>
      <c r="E10823" s="24">
        <v>1166.1123046875</v>
      </c>
      <c r="F10823" s="24">
        <v>478.63180541992188</v>
      </c>
      <c r="G10823" s="24">
        <v>1105.63134765625</v>
      </c>
      <c r="H10823" s="24">
        <v>510.44342041015625</v>
      </c>
    </row>
    <row r="10824" spans="1:8">
      <c r="A10824">
        <v>71</v>
      </c>
      <c r="B10824" t="s">
        <v>339</v>
      </c>
      <c r="C10824">
        <v>29</v>
      </c>
      <c r="D10824" s="24">
        <v>6214.693359375</v>
      </c>
      <c r="E10824" s="24">
        <v>1169.40234375</v>
      </c>
      <c r="F10824" s="24">
        <v>699.73004150390625</v>
      </c>
      <c r="G10824" s="24">
        <v>1080.3123779296875</v>
      </c>
      <c r="H10824" s="24">
        <v>436.18716430664062</v>
      </c>
    </row>
    <row r="10825" spans="1:8">
      <c r="A10825">
        <v>72</v>
      </c>
      <c r="B10825" t="s">
        <v>340</v>
      </c>
      <c r="C10825">
        <v>29</v>
      </c>
      <c r="D10825" s="24">
        <v>5090.14453125</v>
      </c>
      <c r="E10825" s="24">
        <v>940.60687255859375</v>
      </c>
      <c r="F10825" s="24">
        <v>452.86151123046875</v>
      </c>
      <c r="G10825" s="24">
        <v>1065.5247802734375</v>
      </c>
      <c r="H10825" s="24">
        <v>746.93310546875</v>
      </c>
    </row>
    <row r="10826" spans="1:8">
      <c r="A10826">
        <v>73</v>
      </c>
      <c r="B10826" t="s">
        <v>312</v>
      </c>
      <c r="C10826">
        <v>29</v>
      </c>
      <c r="D10826" s="24">
        <v>37655.33984375</v>
      </c>
      <c r="E10826" s="24">
        <v>20445.927734375</v>
      </c>
      <c r="F10826" s="24">
        <v>38372.09765625</v>
      </c>
      <c r="G10826" s="24">
        <v>85234.671875</v>
      </c>
      <c r="H10826" s="24">
        <v>132.12498474121094</v>
      </c>
    </row>
    <row r="10827" spans="1:8">
      <c r="A10827">
        <v>74</v>
      </c>
      <c r="B10827" t="s">
        <v>314</v>
      </c>
      <c r="C10827">
        <v>29</v>
      </c>
      <c r="D10827" s="24">
        <v>55799.7109375</v>
      </c>
      <c r="E10827" s="24">
        <v>25919.365234375</v>
      </c>
      <c r="F10827" s="24">
        <v>48177.3359375</v>
      </c>
      <c r="G10827" s="24">
        <v>99259.359375</v>
      </c>
      <c r="H10827" s="24">
        <v>996.44586181640625</v>
      </c>
    </row>
    <row r="10828" spans="1:8">
      <c r="A10828">
        <v>75</v>
      </c>
      <c r="B10828" t="s">
        <v>341</v>
      </c>
      <c r="C10828">
        <v>29</v>
      </c>
      <c r="D10828" s="24">
        <v>4794.6708984375</v>
      </c>
      <c r="E10828" s="24">
        <v>1178.2281494140625</v>
      </c>
      <c r="F10828" s="24">
        <v>932.9024658203125</v>
      </c>
      <c r="G10828" s="24">
        <v>1479.8492431640625</v>
      </c>
      <c r="H10828" s="24">
        <v>1033.34814453125</v>
      </c>
    </row>
    <row r="10829" spans="1:8">
      <c r="A10829">
        <v>76</v>
      </c>
      <c r="B10829" t="s">
        <v>342</v>
      </c>
      <c r="C10829">
        <v>29</v>
      </c>
      <c r="D10829" s="24">
        <v>5915.4404296875</v>
      </c>
      <c r="E10829" s="24">
        <v>1360.837890625</v>
      </c>
      <c r="F10829" s="24">
        <v>1199.128173828125</v>
      </c>
      <c r="G10829" s="24">
        <v>1526.0455322265625</v>
      </c>
      <c r="H10829" s="24">
        <v>824.47607421875</v>
      </c>
    </row>
    <row r="10830" spans="1:8">
      <c r="A10830">
        <v>77</v>
      </c>
      <c r="B10830" t="s">
        <v>343</v>
      </c>
      <c r="C10830">
        <v>29</v>
      </c>
      <c r="D10830" s="24">
        <v>2694.282470703125</v>
      </c>
      <c r="E10830" s="24">
        <v>438.272705078125</v>
      </c>
      <c r="F10830" s="24">
        <v>438.64971923828125</v>
      </c>
      <c r="G10830" s="24">
        <v>953.88238525390625</v>
      </c>
      <c r="H10830" s="24">
        <v>147.17048645019531</v>
      </c>
    </row>
    <row r="10831" spans="1:8">
      <c r="A10831">
        <v>78</v>
      </c>
      <c r="B10831" t="s">
        <v>344</v>
      </c>
      <c r="C10831">
        <v>29</v>
      </c>
      <c r="D10831" s="24">
        <v>5579.26025390625</v>
      </c>
      <c r="E10831" s="24">
        <v>1054.660888671875</v>
      </c>
      <c r="F10831" s="24">
        <v>758.5289306640625</v>
      </c>
      <c r="G10831" s="24">
        <v>1005.1517944335938</v>
      </c>
      <c r="H10831" s="24">
        <v>523.216552734375</v>
      </c>
    </row>
    <row r="10832" spans="1:8">
      <c r="A10832">
        <v>79</v>
      </c>
      <c r="B10832" t="s">
        <v>345</v>
      </c>
      <c r="C10832">
        <v>29</v>
      </c>
      <c r="D10832" s="24">
        <v>13340.1416015625</v>
      </c>
      <c r="E10832" s="24">
        <v>2316.13232421875</v>
      </c>
      <c r="F10832" s="24">
        <v>1639.6446533203125</v>
      </c>
      <c r="G10832" s="24">
        <v>1463.9498291015625</v>
      </c>
      <c r="H10832" s="24">
        <v>839.0404052734375</v>
      </c>
    </row>
    <row r="10833" spans="1:8">
      <c r="A10833">
        <v>80</v>
      </c>
      <c r="B10833" t="s">
        <v>346</v>
      </c>
      <c r="C10833">
        <v>29</v>
      </c>
      <c r="D10833" s="24">
        <v>3082.3876953125</v>
      </c>
      <c r="E10833" s="24">
        <v>716.49981689453125</v>
      </c>
      <c r="F10833" s="24">
        <v>900.35626220703125</v>
      </c>
      <c r="G10833" s="24">
        <v>522.00537109375</v>
      </c>
      <c r="H10833" s="24">
        <v>233.40374755859375</v>
      </c>
    </row>
    <row r="10834" spans="1:8">
      <c r="A10834">
        <v>81</v>
      </c>
      <c r="B10834" t="s">
        <v>347</v>
      </c>
      <c r="C10834">
        <v>29</v>
      </c>
      <c r="D10834" s="24">
        <v>7901.7353515625</v>
      </c>
      <c r="E10834" s="24">
        <v>1490.8046875</v>
      </c>
      <c r="F10834" s="24">
        <v>858.1868896484375</v>
      </c>
      <c r="G10834" s="24">
        <v>1058.360595703125</v>
      </c>
      <c r="H10834" s="24">
        <v>398.276123046875</v>
      </c>
    </row>
    <row r="10835" spans="1:8">
      <c r="A10835">
        <v>82</v>
      </c>
      <c r="B10835" t="s">
        <v>348</v>
      </c>
      <c r="C10835">
        <v>29</v>
      </c>
      <c r="D10835" s="24">
        <v>5518.72900390625</v>
      </c>
      <c r="E10835" s="24">
        <v>876.09686279296875</v>
      </c>
      <c r="F10835" s="24">
        <v>498.3052978515625</v>
      </c>
      <c r="G10835" s="24">
        <v>605.93109130859375</v>
      </c>
      <c r="H10835" s="24">
        <v>667.01385498046875</v>
      </c>
    </row>
    <row r="10836" spans="1:8">
      <c r="A10836">
        <v>83</v>
      </c>
      <c r="B10836" t="s">
        <v>349</v>
      </c>
      <c r="C10836">
        <v>29</v>
      </c>
      <c r="D10836" s="24">
        <v>3389.335693359375</v>
      </c>
      <c r="E10836" s="24">
        <v>899.85089111328125</v>
      </c>
      <c r="F10836" s="24">
        <v>862.48236083984375</v>
      </c>
      <c r="G10836" s="24">
        <v>701.04150390625</v>
      </c>
      <c r="H10836" s="24">
        <v>172.65853881835938</v>
      </c>
    </row>
    <row r="10837" spans="1:8">
      <c r="A10837">
        <v>84</v>
      </c>
      <c r="B10837" t="s">
        <v>350</v>
      </c>
      <c r="C10837">
        <v>29</v>
      </c>
      <c r="D10837" s="24">
        <v>1758.5670166015625</v>
      </c>
      <c r="E10837" s="24">
        <v>923.44921875</v>
      </c>
      <c r="F10837" s="24">
        <v>467.09109497070312</v>
      </c>
      <c r="G10837" s="24">
        <v>697.17779541015625</v>
      </c>
      <c r="H10837" s="24">
        <v>61.173736572265625</v>
      </c>
    </row>
    <row r="10838" spans="1:8">
      <c r="A10838">
        <v>85</v>
      </c>
      <c r="B10838" t="s">
        <v>351</v>
      </c>
      <c r="C10838">
        <v>29</v>
      </c>
      <c r="D10838" s="24">
        <v>5117.71044921875</v>
      </c>
      <c r="E10838" s="24">
        <v>743.132568359375</v>
      </c>
      <c r="F10838" s="24">
        <v>430.26193237304688</v>
      </c>
      <c r="G10838" s="24">
        <v>876.24853515625</v>
      </c>
      <c r="H10838" s="24">
        <v>435.75051879882812</v>
      </c>
    </row>
    <row r="10839" spans="1:8">
      <c r="A10839">
        <v>86</v>
      </c>
      <c r="B10839" t="s">
        <v>352</v>
      </c>
      <c r="C10839">
        <v>29</v>
      </c>
      <c r="D10839" s="24">
        <v>7637.26123046875</v>
      </c>
      <c r="E10839" s="24">
        <v>1598.9674072265625</v>
      </c>
      <c r="F10839" s="24">
        <v>732.46881103515625</v>
      </c>
      <c r="G10839" s="24">
        <v>3305.037841796875</v>
      </c>
      <c r="H10839" s="24">
        <v>896.58294677734375</v>
      </c>
    </row>
    <row r="10840" spans="1:8">
      <c r="A10840">
        <v>87</v>
      </c>
      <c r="B10840" t="s">
        <v>353</v>
      </c>
      <c r="C10840">
        <v>29</v>
      </c>
      <c r="D10840" s="24">
        <v>6280.6455078125</v>
      </c>
      <c r="E10840" s="24">
        <v>1337.945556640625</v>
      </c>
      <c r="F10840" s="24">
        <v>732.0390625</v>
      </c>
      <c r="G10840" s="24">
        <v>1235.5968017578125</v>
      </c>
      <c r="H10840" s="24">
        <v>281.74960327148438</v>
      </c>
    </row>
    <row r="10841" spans="1:8">
      <c r="A10841">
        <v>88</v>
      </c>
      <c r="B10841" t="s">
        <v>354</v>
      </c>
      <c r="C10841">
        <v>29</v>
      </c>
      <c r="D10841" s="24">
        <v>177.65480041503906</v>
      </c>
      <c r="E10841" s="24">
        <v>743.89166259765625</v>
      </c>
      <c r="F10841" s="24">
        <v>734.52001953125</v>
      </c>
      <c r="G10841" s="24">
        <v>735.31573486328125</v>
      </c>
      <c r="H10841" s="24">
        <v>699.65679931640625</v>
      </c>
    </row>
    <row r="10842" spans="1:8">
      <c r="A10842">
        <v>89</v>
      </c>
      <c r="B10842" t="s">
        <v>355</v>
      </c>
      <c r="C10842">
        <v>29</v>
      </c>
      <c r="D10842" s="24">
        <v>4381.17626953125</v>
      </c>
      <c r="E10842" s="24">
        <v>935.973876953125</v>
      </c>
      <c r="F10842" s="24">
        <v>606.8475341796875</v>
      </c>
      <c r="G10842" s="24">
        <v>1174.7978515625</v>
      </c>
      <c r="H10842" s="24">
        <v>690.8355712890625</v>
      </c>
    </row>
    <row r="10843" spans="1:8">
      <c r="A10843">
        <v>90</v>
      </c>
      <c r="B10843" t="s">
        <v>356</v>
      </c>
      <c r="C10843">
        <v>29</v>
      </c>
      <c r="D10843" s="24">
        <v>3550.117919921875</v>
      </c>
      <c r="E10843" s="24">
        <v>496.22933959960938</v>
      </c>
      <c r="F10843" s="24">
        <v>390.11959838867188</v>
      </c>
      <c r="G10843" s="24">
        <v>707.03204345703125</v>
      </c>
      <c r="H10843" s="24">
        <v>267.21978759765625</v>
      </c>
    </row>
    <row r="10844" spans="1:8">
      <c r="A10844">
        <v>91</v>
      </c>
      <c r="B10844" t="s">
        <v>357</v>
      </c>
      <c r="C10844">
        <v>29</v>
      </c>
      <c r="D10844" s="24">
        <v>2792.83544921875</v>
      </c>
      <c r="E10844" s="24">
        <v>546.20184326171875</v>
      </c>
      <c r="F10844" s="24">
        <v>604.654296875</v>
      </c>
      <c r="G10844" s="24">
        <v>657.84478759765625</v>
      </c>
      <c r="H10844" s="24">
        <v>407.53317260742188</v>
      </c>
    </row>
    <row r="10845" spans="1:8">
      <c r="A10845">
        <v>92</v>
      </c>
      <c r="B10845" t="s">
        <v>358</v>
      </c>
      <c r="C10845">
        <v>29</v>
      </c>
      <c r="D10845" s="24">
        <v>7829.1728515625</v>
      </c>
      <c r="E10845" s="24">
        <v>981.50274658203125</v>
      </c>
      <c r="F10845" s="24">
        <v>449.1580810546875</v>
      </c>
      <c r="G10845" s="24">
        <v>1476.047607421875</v>
      </c>
      <c r="H10845" s="24">
        <v>908.5029296875</v>
      </c>
    </row>
    <row r="10846" spans="1:8">
      <c r="A10846">
        <v>93</v>
      </c>
      <c r="B10846" t="s">
        <v>359</v>
      </c>
      <c r="C10846">
        <v>29</v>
      </c>
      <c r="D10846" s="24">
        <v>8507.2041015625</v>
      </c>
      <c r="E10846" s="24">
        <v>1281.087646484375</v>
      </c>
      <c r="F10846" s="24">
        <v>301.63827514648438</v>
      </c>
      <c r="G10846" s="24">
        <v>446.3282470703125</v>
      </c>
      <c r="H10846" s="24">
        <v>634.0433349609375</v>
      </c>
    </row>
    <row r="10847" spans="1:8">
      <c r="A10847">
        <v>94</v>
      </c>
      <c r="B10847" t="s">
        <v>360</v>
      </c>
      <c r="C10847">
        <v>29</v>
      </c>
      <c r="D10847" s="24">
        <v>2888.16162109375</v>
      </c>
      <c r="E10847" s="24">
        <v>719.83563232421875</v>
      </c>
      <c r="F10847" s="24">
        <v>644.945068359375</v>
      </c>
      <c r="G10847" s="24">
        <v>618.29193115234375</v>
      </c>
      <c r="H10847" s="24">
        <v>722.73687744140625</v>
      </c>
    </row>
    <row r="10848" spans="1:8">
      <c r="A10848">
        <v>95</v>
      </c>
      <c r="B10848" t="s">
        <v>361</v>
      </c>
      <c r="C10848">
        <v>29</v>
      </c>
      <c r="D10848" s="24">
        <v>2913.709716796875</v>
      </c>
      <c r="E10848" s="24">
        <v>461.321044921875</v>
      </c>
      <c r="F10848" s="24">
        <v>556.33087158203125</v>
      </c>
      <c r="G10848" s="24">
        <v>381.99801635742188</v>
      </c>
      <c r="H10848" s="24">
        <v>-0.10143495351076126</v>
      </c>
    </row>
    <row r="10849" spans="1:8">
      <c r="A10849">
        <v>96</v>
      </c>
      <c r="B10849" t="s">
        <v>362</v>
      </c>
      <c r="C10849">
        <v>29</v>
      </c>
      <c r="D10849" s="24">
        <v>1219134.625</v>
      </c>
      <c r="E10849" s="24">
        <v>87930.6640625</v>
      </c>
      <c r="F10849" s="24">
        <v>37954.64453125</v>
      </c>
      <c r="G10849" s="24">
        <v>38246.27734375</v>
      </c>
      <c r="H10849" s="24">
        <v>10895.9658203125</v>
      </c>
    </row>
    <row r="10850" spans="1:8">
      <c r="A10850">
        <v>97</v>
      </c>
      <c r="B10850" t="s">
        <v>315</v>
      </c>
      <c r="C10850">
        <v>29</v>
      </c>
      <c r="D10850" s="24">
        <v>57233.28515625</v>
      </c>
      <c r="E10850" s="24">
        <v>23669.474609375</v>
      </c>
      <c r="F10850" s="24">
        <v>52685.68359375</v>
      </c>
      <c r="G10850" s="24">
        <v>105964.953125</v>
      </c>
      <c r="H10850" s="24">
        <v>677.99652099609375</v>
      </c>
    </row>
    <row r="10851" spans="1:8">
      <c r="A10851">
        <v>98</v>
      </c>
      <c r="B10851" t="s">
        <v>316</v>
      </c>
      <c r="C10851">
        <v>29</v>
      </c>
      <c r="D10851" s="24">
        <v>44479.375</v>
      </c>
      <c r="E10851" s="24">
        <v>21145.734375</v>
      </c>
      <c r="F10851" s="24">
        <v>44400.5234375</v>
      </c>
      <c r="G10851" s="24">
        <v>88610.375</v>
      </c>
      <c r="H10851" s="24">
        <v>823.81646728515625</v>
      </c>
    </row>
    <row r="10852" spans="1:8">
      <c r="A10852">
        <v>99</v>
      </c>
      <c r="B10852" t="s">
        <v>363</v>
      </c>
      <c r="C10852">
        <v>29</v>
      </c>
      <c r="D10852" s="24">
        <v>5656.20068359375</v>
      </c>
      <c r="E10852" s="24">
        <v>1140.427001953125</v>
      </c>
      <c r="F10852" s="24">
        <v>1032.5518798828125</v>
      </c>
      <c r="G10852" s="24">
        <v>744.90411376953125</v>
      </c>
      <c r="H10852" s="24">
        <v>449.56613159179688</v>
      </c>
    </row>
    <row r="10853" spans="1:8">
      <c r="A10853">
        <v>100</v>
      </c>
      <c r="B10853" t="s">
        <v>364</v>
      </c>
      <c r="C10853">
        <v>29</v>
      </c>
      <c r="D10853" s="24">
        <v>6643.78173828125</v>
      </c>
      <c r="E10853" s="24">
        <v>1623.1722412109375</v>
      </c>
      <c r="F10853" s="24">
        <v>802.53656005859375</v>
      </c>
      <c r="G10853" s="24">
        <v>1412.491943359375</v>
      </c>
      <c r="H10853" s="24">
        <v>60.143466949462891</v>
      </c>
    </row>
    <row r="10854" spans="1:8">
      <c r="A10854">
        <v>101</v>
      </c>
      <c r="B10854" t="s">
        <v>365</v>
      </c>
      <c r="C10854">
        <v>29</v>
      </c>
      <c r="D10854" s="24">
        <v>1993.227783203125</v>
      </c>
      <c r="E10854" s="24">
        <v>195.19041442871094</v>
      </c>
      <c r="F10854" s="24">
        <v>209.33067321777344</v>
      </c>
      <c r="G10854" s="24">
        <v>866.667724609375</v>
      </c>
      <c r="H10854" s="24">
        <v>569.18206787109375</v>
      </c>
    </row>
    <row r="10855" spans="1:8">
      <c r="A10855">
        <v>102</v>
      </c>
      <c r="B10855" t="s">
        <v>366</v>
      </c>
      <c r="C10855">
        <v>29</v>
      </c>
      <c r="D10855" s="24">
        <v>20897.880859375</v>
      </c>
      <c r="E10855" s="24">
        <v>5732.69873046875</v>
      </c>
      <c r="F10855" s="24">
        <v>5413.89208984375</v>
      </c>
      <c r="G10855" s="24">
        <v>8430.3623046875</v>
      </c>
      <c r="H10855" s="24">
        <v>7168.47998046875</v>
      </c>
    </row>
    <row r="10856" spans="1:8">
      <c r="A10856">
        <v>103</v>
      </c>
      <c r="B10856" t="s">
        <v>367</v>
      </c>
      <c r="C10856">
        <v>29</v>
      </c>
      <c r="D10856" s="24">
        <v>9228.150390625</v>
      </c>
      <c r="E10856" s="24">
        <v>1366.23095703125</v>
      </c>
      <c r="F10856" s="24">
        <v>1118.41357421875</v>
      </c>
      <c r="G10856" s="24">
        <v>981.620849609375</v>
      </c>
      <c r="H10856" s="24">
        <v>452.19064331054688</v>
      </c>
    </row>
    <row r="10857" spans="1:8">
      <c r="A10857">
        <v>104</v>
      </c>
      <c r="B10857" t="s">
        <v>368</v>
      </c>
      <c r="C10857">
        <v>29</v>
      </c>
      <c r="D10857" s="24">
        <v>8187.6826171875</v>
      </c>
      <c r="E10857" s="24">
        <v>1170.42578125</v>
      </c>
      <c r="F10857" s="24">
        <v>688.0325927734375</v>
      </c>
      <c r="G10857" s="24">
        <v>1620.1552734375</v>
      </c>
      <c r="H10857" s="24">
        <v>1174.8101806640625</v>
      </c>
    </row>
    <row r="10858" spans="1:8">
      <c r="A10858">
        <v>105</v>
      </c>
      <c r="B10858" t="s">
        <v>369</v>
      </c>
      <c r="C10858">
        <v>29</v>
      </c>
      <c r="D10858" s="24">
        <v>3281.298828125</v>
      </c>
      <c r="E10858" s="24">
        <v>507.62615966796875</v>
      </c>
      <c r="F10858" s="24">
        <v>848.834716796875</v>
      </c>
      <c r="G10858" s="24">
        <v>522.5406494140625</v>
      </c>
      <c r="H10858" s="24">
        <v>-99.152626037597656</v>
      </c>
    </row>
    <row r="10859" spans="1:8">
      <c r="A10859">
        <v>106</v>
      </c>
      <c r="B10859" t="s">
        <v>370</v>
      </c>
      <c r="C10859">
        <v>29</v>
      </c>
      <c r="D10859" s="24">
        <v>10798.2822265625</v>
      </c>
      <c r="E10859" s="24">
        <v>2202.275390625</v>
      </c>
      <c r="F10859" s="24">
        <v>1770.942626953125</v>
      </c>
      <c r="G10859" s="24">
        <v>1225.7623291015625</v>
      </c>
      <c r="H10859" s="24">
        <v>1076.2496337890625</v>
      </c>
    </row>
    <row r="10860" spans="1:8">
      <c r="A10860">
        <v>107</v>
      </c>
      <c r="B10860" t="s">
        <v>371</v>
      </c>
      <c r="C10860">
        <v>29</v>
      </c>
      <c r="D10860" s="24">
        <v>6719.767578125</v>
      </c>
      <c r="E10860" s="24">
        <v>1227.970703125</v>
      </c>
      <c r="F10860" s="24">
        <v>564.8834228515625</v>
      </c>
      <c r="G10860" s="24">
        <v>1379.635498046875</v>
      </c>
      <c r="H10860" s="24">
        <v>1039.093994140625</v>
      </c>
    </row>
    <row r="10861" spans="1:8">
      <c r="A10861">
        <v>108</v>
      </c>
      <c r="B10861" t="s">
        <v>372</v>
      </c>
      <c r="C10861">
        <v>29</v>
      </c>
      <c r="D10861" s="24">
        <v>7904.9677734375</v>
      </c>
      <c r="E10861" s="24">
        <v>1774.33447265625</v>
      </c>
      <c r="F10861" s="24">
        <v>1025.619384765625</v>
      </c>
      <c r="G10861" s="24">
        <v>1426.2818603515625</v>
      </c>
      <c r="H10861" s="24">
        <v>830.69464111328125</v>
      </c>
    </row>
    <row r="10862" spans="1:8">
      <c r="A10862">
        <v>109</v>
      </c>
      <c r="B10862" t="s">
        <v>373</v>
      </c>
      <c r="C10862">
        <v>29</v>
      </c>
      <c r="D10862" s="24">
        <v>2725.140869140625</v>
      </c>
      <c r="E10862" s="24">
        <v>468.1622314453125</v>
      </c>
      <c r="F10862" s="24">
        <v>442.152587890625</v>
      </c>
      <c r="G10862" s="24">
        <v>110.89649963378906</v>
      </c>
      <c r="H10862" s="24">
        <v>181.78248596191406</v>
      </c>
    </row>
    <row r="10863" spans="1:8">
      <c r="A10863">
        <v>110</v>
      </c>
      <c r="B10863" t="s">
        <v>374</v>
      </c>
      <c r="C10863">
        <v>29</v>
      </c>
      <c r="D10863" s="24">
        <v>3731.499267578125</v>
      </c>
      <c r="E10863" s="24">
        <v>310.69757080078125</v>
      </c>
      <c r="F10863" s="24">
        <v>483.24737548828125</v>
      </c>
      <c r="G10863" s="24">
        <v>607.45086669921875</v>
      </c>
      <c r="H10863" s="24">
        <v>48.222511291503906</v>
      </c>
    </row>
    <row r="10864" spans="1:8">
      <c r="A10864">
        <v>111</v>
      </c>
      <c r="B10864" t="s">
        <v>375</v>
      </c>
      <c r="C10864">
        <v>29</v>
      </c>
      <c r="D10864" s="24">
        <v>6592.33447265625</v>
      </c>
      <c r="E10864" s="24">
        <v>609.68426513671875</v>
      </c>
      <c r="F10864" s="24">
        <v>471.18548583984375</v>
      </c>
      <c r="G10864" s="24">
        <v>791.526611328125</v>
      </c>
      <c r="H10864" s="24">
        <v>369.1070556640625</v>
      </c>
    </row>
    <row r="10865" spans="1:8">
      <c r="A10865">
        <v>112</v>
      </c>
      <c r="B10865" t="s">
        <v>376</v>
      </c>
      <c r="C10865">
        <v>29</v>
      </c>
      <c r="D10865" s="24">
        <v>3098.963623046875</v>
      </c>
      <c r="E10865" s="24">
        <v>481.35418701171875</v>
      </c>
      <c r="F10865" s="24">
        <v>760.23626708984375</v>
      </c>
      <c r="G10865" s="24">
        <v>663.98492431640625</v>
      </c>
      <c r="H10865" s="24">
        <v>90.018394470214844</v>
      </c>
    </row>
    <row r="10866" spans="1:8">
      <c r="A10866">
        <v>113</v>
      </c>
      <c r="B10866" t="s">
        <v>377</v>
      </c>
      <c r="C10866">
        <v>29</v>
      </c>
      <c r="D10866" s="24">
        <v>11428.4755859375</v>
      </c>
      <c r="E10866" s="24">
        <v>1469.9559326171875</v>
      </c>
      <c r="F10866" s="24">
        <v>962.05889892578125</v>
      </c>
      <c r="G10866" s="24">
        <v>1468.732666015625</v>
      </c>
      <c r="H10866" s="24">
        <v>608.58050537109375</v>
      </c>
    </row>
    <row r="10867" spans="1:8">
      <c r="A10867">
        <v>114</v>
      </c>
      <c r="B10867" t="s">
        <v>378</v>
      </c>
      <c r="C10867">
        <v>29</v>
      </c>
      <c r="D10867" s="24">
        <v>2386.836669921875</v>
      </c>
      <c r="E10867" s="24">
        <v>540.54779052734375</v>
      </c>
      <c r="F10867" s="24">
        <v>332.98013305664062</v>
      </c>
      <c r="G10867" s="24">
        <v>507.400146484375</v>
      </c>
      <c r="H10867" s="24">
        <v>115.18079376220703</v>
      </c>
    </row>
    <row r="10868" spans="1:8">
      <c r="A10868">
        <v>115</v>
      </c>
      <c r="B10868" t="s">
        <v>379</v>
      </c>
      <c r="C10868">
        <v>29</v>
      </c>
      <c r="D10868" s="24">
        <v>3927.839111328125</v>
      </c>
      <c r="E10868" s="24">
        <v>637.21221923828125</v>
      </c>
      <c r="F10868" s="24">
        <v>662.82952880859375</v>
      </c>
      <c r="G10868" s="24">
        <v>894.46246337890625</v>
      </c>
      <c r="H10868" s="24">
        <v>587.894775390625</v>
      </c>
    </row>
    <row r="10869" spans="1:8">
      <c r="A10869">
        <v>116</v>
      </c>
      <c r="B10869" t="s">
        <v>380</v>
      </c>
      <c r="C10869">
        <v>29</v>
      </c>
      <c r="D10869" s="24">
        <v>6893.02685546875</v>
      </c>
      <c r="E10869" s="24">
        <v>1073.983642578125</v>
      </c>
      <c r="F10869" s="24">
        <v>563.95672607421875</v>
      </c>
      <c r="G10869" s="24">
        <v>1081.358642578125</v>
      </c>
      <c r="H10869" s="24">
        <v>431.56869506835938</v>
      </c>
    </row>
    <row r="10870" spans="1:8">
      <c r="A10870">
        <v>117</v>
      </c>
      <c r="B10870" t="s">
        <v>381</v>
      </c>
      <c r="C10870">
        <v>29</v>
      </c>
      <c r="D10870" s="24">
        <v>2492.143310546875</v>
      </c>
      <c r="E10870" s="24">
        <v>383.60980224609375</v>
      </c>
      <c r="F10870" s="24">
        <v>141.44776916503906</v>
      </c>
      <c r="G10870" s="24">
        <v>664.41961669921875</v>
      </c>
      <c r="H10870" s="24">
        <v>435.64529418945312</v>
      </c>
    </row>
    <row r="10871" spans="1:8">
      <c r="A10871">
        <v>118</v>
      </c>
      <c r="B10871" t="s">
        <v>382</v>
      </c>
      <c r="C10871">
        <v>29</v>
      </c>
      <c r="D10871" s="24">
        <v>1595.6923828125</v>
      </c>
      <c r="E10871" s="24">
        <v>381.28909301757812</v>
      </c>
      <c r="F10871" s="24">
        <v>257.60992431640625</v>
      </c>
      <c r="G10871" s="24">
        <v>452.84033203125</v>
      </c>
      <c r="H10871" s="24">
        <v>118.59159851074219</v>
      </c>
    </row>
    <row r="10872" spans="1:8">
      <c r="A10872">
        <v>119</v>
      </c>
      <c r="B10872" t="s">
        <v>383</v>
      </c>
      <c r="C10872">
        <v>29</v>
      </c>
      <c r="D10872" s="24">
        <v>3356.545654296875</v>
      </c>
      <c r="E10872" s="24">
        <v>674.2861328125</v>
      </c>
      <c r="F10872" s="24">
        <v>414.60223388671875</v>
      </c>
      <c r="G10872" s="24">
        <v>705.84259033203125</v>
      </c>
      <c r="H10872" s="24">
        <v>679.3131103515625</v>
      </c>
    </row>
    <row r="10873" spans="1:8">
      <c r="A10873">
        <v>120</v>
      </c>
      <c r="B10873" t="s">
        <v>384</v>
      </c>
      <c r="C10873">
        <v>29</v>
      </c>
      <c r="D10873" s="24">
        <v>7682.033203125</v>
      </c>
      <c r="E10873" s="24">
        <v>992.39794921875</v>
      </c>
      <c r="F10873" s="24">
        <v>534.81964111328125</v>
      </c>
      <c r="G10873" s="24">
        <v>923.66650390625</v>
      </c>
      <c r="H10873" s="24">
        <v>63.354854583740234</v>
      </c>
    </row>
    <row r="10874" spans="1:8">
      <c r="A10874">
        <v>121</v>
      </c>
      <c r="B10874" t="s">
        <v>318</v>
      </c>
      <c r="C10874">
        <v>29</v>
      </c>
      <c r="D10874" s="24">
        <v>60824.31640625</v>
      </c>
      <c r="E10874" s="24">
        <v>28120.568359375</v>
      </c>
      <c r="F10874" s="24">
        <v>60155.125</v>
      </c>
      <c r="G10874" s="24">
        <v>114638.859375</v>
      </c>
      <c r="H10874" s="24">
        <v>648.8729248046875</v>
      </c>
    </row>
    <row r="10875" spans="1:8">
      <c r="A10875">
        <v>122</v>
      </c>
      <c r="B10875" t="s">
        <v>320</v>
      </c>
      <c r="C10875">
        <v>29</v>
      </c>
      <c r="D10875" s="24">
        <v>33164.16015625</v>
      </c>
      <c r="E10875" s="24">
        <v>16737.76171875</v>
      </c>
      <c r="F10875" s="24">
        <v>36246.5546875</v>
      </c>
      <c r="G10875" s="24">
        <v>69958.1015625</v>
      </c>
      <c r="H10875" s="24">
        <v>355.68035888671875</v>
      </c>
    </row>
    <row r="10876" spans="1:8">
      <c r="A10876">
        <v>123</v>
      </c>
      <c r="B10876" t="s">
        <v>385</v>
      </c>
      <c r="C10876">
        <v>29</v>
      </c>
      <c r="D10876" s="24">
        <v>3802.38037109375</v>
      </c>
      <c r="E10876" s="24">
        <v>1376.911376953125</v>
      </c>
      <c r="F10876" s="24">
        <v>215.83116149902344</v>
      </c>
      <c r="G10876" s="24">
        <v>894.44720458984375</v>
      </c>
      <c r="H10876" s="24">
        <v>202.51458740234375</v>
      </c>
    </row>
    <row r="10877" spans="1:8">
      <c r="A10877">
        <v>124</v>
      </c>
      <c r="B10877" t="s">
        <v>386</v>
      </c>
      <c r="C10877">
        <v>29</v>
      </c>
      <c r="D10877" s="24">
        <v>4610.23779296875</v>
      </c>
      <c r="E10877" s="24">
        <v>1115.7574462890625</v>
      </c>
      <c r="F10877" s="24">
        <v>653.12994384765625</v>
      </c>
      <c r="G10877" s="24">
        <v>1159.3646240234375</v>
      </c>
      <c r="H10877" s="24">
        <v>831.14801025390625</v>
      </c>
    </row>
    <row r="10878" spans="1:8">
      <c r="A10878">
        <v>125</v>
      </c>
      <c r="B10878" t="s">
        <v>387</v>
      </c>
      <c r="C10878">
        <v>29</v>
      </c>
      <c r="D10878" s="24">
        <v>8628.365234375</v>
      </c>
      <c r="E10878" s="24">
        <v>1431.3555908203125</v>
      </c>
      <c r="F10878" s="24">
        <v>1290.2847900390625</v>
      </c>
      <c r="G10878" s="24">
        <v>1686.460693359375</v>
      </c>
      <c r="H10878" s="24">
        <v>639.8372802734375</v>
      </c>
    </row>
    <row r="10879" spans="1:8">
      <c r="A10879">
        <v>126</v>
      </c>
      <c r="B10879" t="s">
        <v>388</v>
      </c>
      <c r="C10879">
        <v>29</v>
      </c>
      <c r="D10879" s="24">
        <v>11123.25</v>
      </c>
      <c r="E10879" s="24">
        <v>2009.69970703125</v>
      </c>
      <c r="F10879" s="24">
        <v>1373.63330078125</v>
      </c>
      <c r="G10879" s="24">
        <v>1687.3968505859375</v>
      </c>
      <c r="H10879" s="24">
        <v>875.42645263671875</v>
      </c>
    </row>
    <row r="10880" spans="1:8">
      <c r="A10880">
        <v>127</v>
      </c>
      <c r="B10880" t="s">
        <v>389</v>
      </c>
      <c r="C10880">
        <v>29</v>
      </c>
      <c r="D10880" s="24">
        <v>3347.769287109375</v>
      </c>
      <c r="E10880" s="24">
        <v>593.41082763671875</v>
      </c>
      <c r="F10880" s="24">
        <v>429.21026611328125</v>
      </c>
      <c r="G10880" s="24">
        <v>777.70965576171875</v>
      </c>
      <c r="H10880" s="24">
        <v>597.36614990234375</v>
      </c>
    </row>
    <row r="10881" spans="1:8">
      <c r="A10881">
        <v>128</v>
      </c>
      <c r="B10881" t="s">
        <v>390</v>
      </c>
      <c r="C10881">
        <v>29</v>
      </c>
      <c r="D10881" s="24">
        <v>13366.912109375</v>
      </c>
      <c r="E10881" s="24">
        <v>2002.482666015625</v>
      </c>
      <c r="F10881" s="24">
        <v>1494.70849609375</v>
      </c>
      <c r="G10881" s="24">
        <v>1969.3826904296875</v>
      </c>
      <c r="H10881" s="24">
        <v>1343.454345703125</v>
      </c>
    </row>
    <row r="10882" spans="1:8">
      <c r="A10882">
        <v>129</v>
      </c>
      <c r="B10882" t="s">
        <v>391</v>
      </c>
      <c r="C10882">
        <v>29</v>
      </c>
      <c r="D10882" s="24">
        <v>26121.18359375</v>
      </c>
      <c r="E10882" s="24">
        <v>4811.515625</v>
      </c>
      <c r="F10882" s="24">
        <v>3135.78564453125</v>
      </c>
      <c r="G10882" s="24">
        <v>3663.725830078125</v>
      </c>
      <c r="H10882" s="24">
        <v>3038.326416015625</v>
      </c>
    </row>
    <row r="10883" spans="1:8">
      <c r="A10883">
        <v>130</v>
      </c>
      <c r="B10883" t="s">
        <v>392</v>
      </c>
      <c r="C10883">
        <v>29</v>
      </c>
      <c r="D10883" s="24">
        <v>5108.87158203125</v>
      </c>
      <c r="E10883" s="24">
        <v>833.58099365234375</v>
      </c>
      <c r="F10883" s="24">
        <v>721.458740234375</v>
      </c>
      <c r="G10883" s="24">
        <v>916.7139892578125</v>
      </c>
      <c r="H10883" s="24">
        <v>1087.873291015625</v>
      </c>
    </row>
    <row r="10884" spans="1:8">
      <c r="A10884">
        <v>131</v>
      </c>
      <c r="B10884" t="s">
        <v>393</v>
      </c>
      <c r="C10884">
        <v>29</v>
      </c>
      <c r="D10884" s="24">
        <v>7823.27978515625</v>
      </c>
      <c r="E10884" s="24">
        <v>1206.0247802734375</v>
      </c>
      <c r="F10884" s="24">
        <v>543.7105712890625</v>
      </c>
      <c r="G10884" s="24">
        <v>563.5550537109375</v>
      </c>
      <c r="H10884" s="24">
        <v>570.122802734375</v>
      </c>
    </row>
    <row r="10885" spans="1:8">
      <c r="A10885">
        <v>132</v>
      </c>
      <c r="B10885" t="s">
        <v>394</v>
      </c>
      <c r="C10885">
        <v>29</v>
      </c>
      <c r="D10885" s="24">
        <v>618.57470703125</v>
      </c>
      <c r="E10885" s="24">
        <v>974.21319580078125</v>
      </c>
      <c r="F10885" s="24">
        <v>289.261962890625</v>
      </c>
      <c r="G10885" s="24">
        <v>-14.226707458496094</v>
      </c>
      <c r="H10885" s="24">
        <v>618.29718017578125</v>
      </c>
    </row>
    <row r="10886" spans="1:8">
      <c r="A10886">
        <v>133</v>
      </c>
      <c r="B10886" t="s">
        <v>395</v>
      </c>
      <c r="C10886">
        <v>29</v>
      </c>
      <c r="D10886" s="24">
        <v>9417.3779296875</v>
      </c>
      <c r="E10886" s="24">
        <v>1649.8468017578125</v>
      </c>
      <c r="F10886" s="24">
        <v>913.529296875</v>
      </c>
      <c r="G10886" s="24">
        <v>1294.7257080078125</v>
      </c>
      <c r="H10886" s="24">
        <v>2445.96533203125</v>
      </c>
    </row>
    <row r="10887" spans="1:8">
      <c r="A10887">
        <v>134</v>
      </c>
      <c r="B10887" t="s">
        <v>396</v>
      </c>
      <c r="C10887">
        <v>29</v>
      </c>
      <c r="D10887" s="24">
        <v>9352.4482421875</v>
      </c>
      <c r="E10887" s="24">
        <v>3255.35302734375</v>
      </c>
      <c r="F10887" s="24">
        <v>575.571044921875</v>
      </c>
      <c r="G10887" s="24">
        <v>1717.981201171875</v>
      </c>
      <c r="H10887" s="24">
        <v>1597.0224609375</v>
      </c>
    </row>
    <row r="10888" spans="1:8">
      <c r="A10888">
        <v>135</v>
      </c>
      <c r="B10888" t="s">
        <v>397</v>
      </c>
      <c r="C10888">
        <v>29</v>
      </c>
      <c r="D10888" s="24">
        <v>15262.8310546875</v>
      </c>
      <c r="E10888" s="24">
        <v>1718.618896484375</v>
      </c>
      <c r="F10888" s="24">
        <v>2025.5274658203125</v>
      </c>
      <c r="G10888" s="24">
        <v>1918.1658935546875</v>
      </c>
      <c r="H10888" s="24">
        <v>533.12066650390625</v>
      </c>
    </row>
    <row r="10889" spans="1:8">
      <c r="A10889">
        <v>136</v>
      </c>
      <c r="B10889" t="s">
        <v>398</v>
      </c>
      <c r="C10889">
        <v>29</v>
      </c>
      <c r="D10889" s="24">
        <v>16178.0654296875</v>
      </c>
      <c r="E10889" s="24">
        <v>3588.47119140625</v>
      </c>
      <c r="F10889" s="24">
        <v>2399.868408203125</v>
      </c>
      <c r="G10889" s="24">
        <v>2507.553955078125</v>
      </c>
      <c r="H10889" s="24">
        <v>2020.776123046875</v>
      </c>
    </row>
    <row r="10890" spans="1:8">
      <c r="A10890">
        <v>137</v>
      </c>
      <c r="B10890" t="s">
        <v>399</v>
      </c>
      <c r="C10890">
        <v>29</v>
      </c>
      <c r="D10890" s="24">
        <v>5033.447265625</v>
      </c>
      <c r="E10890" s="24">
        <v>1591.888671875</v>
      </c>
      <c r="F10890" s="24">
        <v>665.359375</v>
      </c>
      <c r="G10890" s="24">
        <v>152.19139099121094</v>
      </c>
      <c r="H10890" s="24">
        <v>419.710205078125</v>
      </c>
    </row>
    <row r="10891" spans="1:8">
      <c r="A10891">
        <v>138</v>
      </c>
      <c r="B10891" t="s">
        <v>400</v>
      </c>
      <c r="C10891">
        <v>29</v>
      </c>
      <c r="D10891" s="24">
        <v>4384.37451171875</v>
      </c>
      <c r="E10891" s="24">
        <v>1720.87841796875</v>
      </c>
      <c r="F10891" s="24">
        <v>375.3116455078125</v>
      </c>
      <c r="G10891" s="24">
        <v>1331.898193359375</v>
      </c>
      <c r="H10891" s="24">
        <v>506.69879150390625</v>
      </c>
    </row>
    <row r="10892" spans="1:8">
      <c r="A10892">
        <v>139</v>
      </c>
      <c r="B10892" t="s">
        <v>401</v>
      </c>
      <c r="C10892">
        <v>29</v>
      </c>
      <c r="D10892" s="24">
        <v>12425.1220703125</v>
      </c>
      <c r="E10892" s="24">
        <v>2170.695068359375</v>
      </c>
      <c r="F10892" s="24">
        <v>1590.35595703125</v>
      </c>
      <c r="G10892" s="24">
        <v>1778.8671875</v>
      </c>
      <c r="H10892" s="24">
        <v>1217.380126953125</v>
      </c>
    </row>
    <row r="10893" spans="1:8">
      <c r="A10893">
        <v>140</v>
      </c>
      <c r="B10893" t="s">
        <v>402</v>
      </c>
      <c r="C10893">
        <v>29</v>
      </c>
      <c r="D10893" s="24">
        <v>4993.5439453125</v>
      </c>
      <c r="E10893" s="24">
        <v>1003.0910034179688</v>
      </c>
      <c r="F10893" s="24">
        <v>558.86669921875</v>
      </c>
      <c r="G10893" s="24">
        <v>1131.533447265625</v>
      </c>
      <c r="H10893" s="24">
        <v>477.8009033203125</v>
      </c>
    </row>
    <row r="10894" spans="1:8">
      <c r="A10894">
        <v>141</v>
      </c>
      <c r="B10894" t="s">
        <v>403</v>
      </c>
      <c r="C10894">
        <v>29</v>
      </c>
      <c r="D10894" s="24">
        <v>7254.66064453125</v>
      </c>
      <c r="E10894" s="24">
        <v>1377.954345703125</v>
      </c>
      <c r="F10894" s="24">
        <v>1044.7474365234375</v>
      </c>
      <c r="G10894" s="24">
        <v>1304.7037353515625</v>
      </c>
      <c r="H10894" s="24">
        <v>618.1141357421875</v>
      </c>
    </row>
    <row r="10895" spans="1:8">
      <c r="A10895">
        <v>142</v>
      </c>
      <c r="B10895" t="s">
        <v>404</v>
      </c>
      <c r="C10895">
        <v>29</v>
      </c>
      <c r="D10895" s="24">
        <v>17914.419921875</v>
      </c>
      <c r="E10895" s="24">
        <v>3270.917724609375</v>
      </c>
      <c r="F10895" s="24">
        <v>1393.0460205078125</v>
      </c>
      <c r="G10895" s="24">
        <v>1893.951904296875</v>
      </c>
      <c r="H10895" s="24">
        <v>1099.0069580078125</v>
      </c>
    </row>
    <row r="10896" spans="1:8">
      <c r="A10896">
        <v>143</v>
      </c>
      <c r="B10896" t="s">
        <v>405</v>
      </c>
      <c r="C10896">
        <v>29</v>
      </c>
      <c r="D10896" s="24">
        <v>2851.915283203125</v>
      </c>
      <c r="E10896" s="24">
        <v>203.50028991699219</v>
      </c>
      <c r="F10896" s="24">
        <v>-138.015380859375</v>
      </c>
      <c r="G10896" s="24">
        <v>64.430030822753906</v>
      </c>
      <c r="H10896" s="24">
        <v>200.07182312011719</v>
      </c>
    </row>
    <row r="10897" spans="1:8">
      <c r="A10897">
        <v>144</v>
      </c>
      <c r="B10897" t="s">
        <v>406</v>
      </c>
      <c r="C10897">
        <v>29</v>
      </c>
      <c r="D10897" s="24">
        <v>1824.2130126953125</v>
      </c>
      <c r="E10897" s="24">
        <v>900.7279052734375</v>
      </c>
      <c r="F10897" s="24">
        <v>276.6629638671875</v>
      </c>
      <c r="G10897" s="24">
        <v>467.6282958984375</v>
      </c>
      <c r="H10897" s="24">
        <v>387.33364868164062</v>
      </c>
    </row>
    <row r="10898" spans="1:8">
      <c r="A10898">
        <v>145</v>
      </c>
      <c r="B10898" t="s">
        <v>407</v>
      </c>
      <c r="C10898">
        <v>29</v>
      </c>
      <c r="D10898" s="24">
        <v>12203.673828125</v>
      </c>
      <c r="E10898" s="24">
        <v>1544.4156494140625</v>
      </c>
      <c r="F10898" s="24">
        <v>1208.81982421875</v>
      </c>
      <c r="G10898" s="24">
        <v>1614.2418212890625</v>
      </c>
      <c r="H10898" s="24">
        <v>718.49139404296875</v>
      </c>
    </row>
    <row r="10899" spans="1:8">
      <c r="A10899">
        <v>146</v>
      </c>
      <c r="B10899" t="s">
        <v>408</v>
      </c>
      <c r="C10899">
        <v>29</v>
      </c>
      <c r="D10899" s="24">
        <v>14773.6376953125</v>
      </c>
      <c r="E10899" s="24">
        <v>1918.874755859375</v>
      </c>
      <c r="F10899" s="24">
        <v>968.1346435546875</v>
      </c>
      <c r="G10899" s="24">
        <v>985.54345703125</v>
      </c>
      <c r="H10899" s="24">
        <v>723.66766357421875</v>
      </c>
    </row>
    <row r="10900" spans="1:8">
      <c r="A10900">
        <v>147</v>
      </c>
      <c r="B10900" t="s">
        <v>409</v>
      </c>
      <c r="C10900">
        <v>29</v>
      </c>
      <c r="D10900" s="24">
        <v>7111.96728515625</v>
      </c>
      <c r="E10900" s="24">
        <v>1402.1090087890625</v>
      </c>
      <c r="F10900" s="24">
        <v>811.6064453125</v>
      </c>
      <c r="G10900" s="24">
        <v>891.967529296875</v>
      </c>
      <c r="H10900" s="24">
        <v>597.290771484375</v>
      </c>
    </row>
    <row r="10901" spans="1:8">
      <c r="A10901">
        <v>148</v>
      </c>
      <c r="B10901" t="s">
        <v>410</v>
      </c>
      <c r="C10901">
        <v>29</v>
      </c>
      <c r="D10901" s="24">
        <v>9708.2548828125</v>
      </c>
      <c r="E10901" s="24">
        <v>1431.2293701171875</v>
      </c>
      <c r="F10901" s="24">
        <v>1097.1207275390625</v>
      </c>
      <c r="G10901" s="24">
        <v>1901.72119140625</v>
      </c>
      <c r="H10901" s="24">
        <v>637.34661865234375</v>
      </c>
    </row>
    <row r="10902" spans="1:8">
      <c r="A10902">
        <v>149</v>
      </c>
      <c r="B10902" t="s">
        <v>411</v>
      </c>
      <c r="C10902">
        <v>29</v>
      </c>
      <c r="D10902" s="24">
        <v>30756.400390625</v>
      </c>
      <c r="E10902" s="24">
        <v>5072.2177734375</v>
      </c>
      <c r="F10902" s="24">
        <v>4054.593505859375</v>
      </c>
      <c r="G10902" s="24">
        <v>2861.82666015625</v>
      </c>
      <c r="H10902" s="24">
        <v>1842.2099609375</v>
      </c>
    </row>
    <row r="10903" spans="1:8">
      <c r="A10903">
        <v>150</v>
      </c>
      <c r="B10903" t="s">
        <v>412</v>
      </c>
      <c r="C10903">
        <v>29</v>
      </c>
      <c r="D10903" s="24">
        <v>10827.275390625</v>
      </c>
      <c r="E10903" s="24">
        <v>2330.326171875</v>
      </c>
      <c r="F10903" s="24">
        <v>1255.4263916015625</v>
      </c>
      <c r="G10903" s="24">
        <v>1221.045654296875</v>
      </c>
      <c r="H10903" s="24">
        <v>626.4263916015625</v>
      </c>
    </row>
    <row r="10904" spans="1:8">
      <c r="A10904">
        <v>151</v>
      </c>
      <c r="B10904" t="s">
        <v>413</v>
      </c>
      <c r="C10904">
        <v>29</v>
      </c>
      <c r="D10904" s="24">
        <v>7678.67578125</v>
      </c>
      <c r="E10904" s="24">
        <v>1304.1923828125</v>
      </c>
      <c r="F10904" s="24">
        <v>1198.6993408203125</v>
      </c>
      <c r="G10904" s="24">
        <v>1238.4248046875</v>
      </c>
      <c r="H10904" s="24">
        <v>642.28985595703125</v>
      </c>
    </row>
    <row r="10905" spans="1:8">
      <c r="A10905">
        <v>152</v>
      </c>
      <c r="B10905" t="s">
        <v>414</v>
      </c>
      <c r="C10905">
        <v>29</v>
      </c>
      <c r="D10905" s="24">
        <v>6836.39404296875</v>
      </c>
      <c r="E10905" s="24">
        <v>1316.4144287109375</v>
      </c>
      <c r="F10905" s="24">
        <v>930.65374755859375</v>
      </c>
      <c r="G10905" s="24">
        <v>1937.283447265625</v>
      </c>
      <c r="H10905" s="24">
        <v>1072.3272705078125</v>
      </c>
    </row>
    <row r="10906" spans="1:8">
      <c r="A10906">
        <v>153</v>
      </c>
      <c r="B10906" t="s">
        <v>415</v>
      </c>
      <c r="C10906">
        <v>29</v>
      </c>
      <c r="D10906" s="24">
        <v>4303.36767578125</v>
      </c>
      <c r="E10906" s="24">
        <v>671.5150146484375</v>
      </c>
      <c r="F10906" s="24">
        <v>942.45306396484375</v>
      </c>
      <c r="G10906" s="24">
        <v>1472.4537353515625</v>
      </c>
      <c r="H10906" s="24">
        <v>374.92123413085938</v>
      </c>
    </row>
    <row r="10907" spans="1:8">
      <c r="A10907">
        <v>154</v>
      </c>
      <c r="B10907" t="s">
        <v>416</v>
      </c>
      <c r="C10907">
        <v>29</v>
      </c>
      <c r="D10907" s="24">
        <v>2330.380126953125</v>
      </c>
      <c r="E10907" s="24">
        <v>802.255126953125</v>
      </c>
      <c r="F10907" s="24">
        <v>589.03717041015625</v>
      </c>
      <c r="G10907" s="24">
        <v>754.38018798828125</v>
      </c>
      <c r="H10907" s="24">
        <v>97.48272705078125</v>
      </c>
    </row>
    <row r="10908" spans="1:8">
      <c r="A10908">
        <v>155</v>
      </c>
      <c r="B10908" t="s">
        <v>417</v>
      </c>
      <c r="C10908">
        <v>29</v>
      </c>
      <c r="D10908" s="24">
        <v>8450.9853515625</v>
      </c>
      <c r="E10908" s="24">
        <v>475.04119873046875</v>
      </c>
      <c r="F10908" s="24">
        <v>767.61834716796875</v>
      </c>
      <c r="G10908" s="24">
        <v>745.73773193359375</v>
      </c>
      <c r="H10908" s="24">
        <v>911.51763916015625</v>
      </c>
    </row>
    <row r="10909" spans="1:8">
      <c r="A10909">
        <v>156</v>
      </c>
      <c r="B10909" t="s">
        <v>418</v>
      </c>
      <c r="C10909">
        <v>29</v>
      </c>
      <c r="D10909" s="24">
        <v>7595.23828125</v>
      </c>
      <c r="E10909" s="24">
        <v>2078.5927734375</v>
      </c>
      <c r="F10909" s="24">
        <v>876.2200927734375</v>
      </c>
      <c r="G10909" s="24">
        <v>559.632080078125</v>
      </c>
      <c r="H10909" s="24">
        <v>402.01681518554688</v>
      </c>
    </row>
    <row r="10910" spans="1:8">
      <c r="A10910">
        <v>157</v>
      </c>
      <c r="B10910" t="s">
        <v>419</v>
      </c>
      <c r="C10910">
        <v>29</v>
      </c>
      <c r="D10910" s="24">
        <v>3909.130615234375</v>
      </c>
      <c r="E10910" s="24">
        <v>341.9716796875</v>
      </c>
      <c r="F10910" s="24">
        <v>454.44281005859375</v>
      </c>
      <c r="G10910" s="24">
        <v>435.51727294921875</v>
      </c>
      <c r="H10910" s="24">
        <v>54.940277099609375</v>
      </c>
    </row>
    <row r="10911" spans="1:8">
      <c r="A10911">
        <v>158</v>
      </c>
      <c r="B10911" t="s">
        <v>420</v>
      </c>
      <c r="C10911">
        <v>29</v>
      </c>
      <c r="D10911" s="24">
        <v>3994.560302734375</v>
      </c>
      <c r="E10911" s="24">
        <v>331.09429931640625</v>
      </c>
      <c r="F10911" s="24">
        <v>581.36053466796875</v>
      </c>
      <c r="G10911" s="24">
        <v>551.35833740234375</v>
      </c>
      <c r="H10911" s="24">
        <v>853.118896484375</v>
      </c>
    </row>
    <row r="10912" spans="1:8">
      <c r="A10912">
        <v>159</v>
      </c>
      <c r="B10912" t="s">
        <v>421</v>
      </c>
      <c r="C10912">
        <v>29</v>
      </c>
      <c r="D10912" s="24">
        <v>17077.7734375</v>
      </c>
      <c r="E10912" s="24">
        <v>6631.8876953125</v>
      </c>
      <c r="F10912" s="24">
        <v>3212.689453125</v>
      </c>
      <c r="G10912" s="24">
        <v>2322.961181640625</v>
      </c>
      <c r="H10912" s="24">
        <v>1239.550048828125</v>
      </c>
    </row>
    <row r="10913" spans="1:8">
      <c r="A10913">
        <v>160</v>
      </c>
      <c r="B10913" t="s">
        <v>422</v>
      </c>
      <c r="C10913">
        <v>29</v>
      </c>
      <c r="D10913" s="24">
        <v>20609.849609375</v>
      </c>
      <c r="E10913" s="24">
        <v>4227.37548828125</v>
      </c>
      <c r="F10913" s="24">
        <v>1997.404541015625</v>
      </c>
      <c r="G10913" s="24">
        <v>4799.607421875</v>
      </c>
      <c r="H10913" s="24">
        <v>2427.971923828125</v>
      </c>
    </row>
    <row r="10914" spans="1:8">
      <c r="A10914">
        <v>161</v>
      </c>
      <c r="B10914" t="s">
        <v>423</v>
      </c>
      <c r="C10914">
        <v>29</v>
      </c>
      <c r="D10914" s="24">
        <v>14035.298828125</v>
      </c>
      <c r="E10914" s="24">
        <v>1620.9180908203125</v>
      </c>
      <c r="F10914" s="24">
        <v>1302.7252197265625</v>
      </c>
      <c r="G10914" s="24">
        <v>1661.7352294921875</v>
      </c>
      <c r="H10914" s="24">
        <v>1648.2222900390625</v>
      </c>
    </row>
    <row r="10915" spans="1:8">
      <c r="A10915">
        <v>162</v>
      </c>
      <c r="B10915" t="s">
        <v>424</v>
      </c>
      <c r="C10915">
        <v>29</v>
      </c>
      <c r="D10915" s="24">
        <v>6652.234375</v>
      </c>
      <c r="E10915" s="24">
        <v>1296.6751708984375</v>
      </c>
      <c r="F10915" s="24">
        <v>1289.9742431640625</v>
      </c>
      <c r="G10915" s="24">
        <v>140.26747131347656</v>
      </c>
      <c r="H10915" s="24">
        <v>-79.946388244628906</v>
      </c>
    </row>
    <row r="10916" spans="1:8">
      <c r="A10916">
        <v>163</v>
      </c>
      <c r="B10916" t="s">
        <v>425</v>
      </c>
      <c r="C10916">
        <v>29</v>
      </c>
      <c r="D10916" s="24">
        <v>10507.8818359375</v>
      </c>
      <c r="E10916" s="24">
        <v>1998.94384765625</v>
      </c>
      <c r="F10916" s="24">
        <v>1460.3343505859375</v>
      </c>
      <c r="G10916" s="24">
        <v>1212.975341796875</v>
      </c>
      <c r="H10916" s="24">
        <v>276.79168701171875</v>
      </c>
    </row>
    <row r="10917" spans="1:8">
      <c r="A10917">
        <v>164</v>
      </c>
      <c r="B10917" t="s">
        <v>426</v>
      </c>
      <c r="C10917">
        <v>29</v>
      </c>
      <c r="D10917" s="24">
        <v>9486.15234375</v>
      </c>
      <c r="E10917" s="24">
        <v>1687.386474609375</v>
      </c>
      <c r="F10917" s="24">
        <v>855.7193603515625</v>
      </c>
      <c r="G10917" s="24">
        <v>1379.6219482421875</v>
      </c>
      <c r="H10917" s="24">
        <v>1101.3260498046875</v>
      </c>
    </row>
    <row r="10918" spans="1:8">
      <c r="A10918">
        <v>165</v>
      </c>
      <c r="B10918" t="s">
        <v>427</v>
      </c>
      <c r="C10918">
        <v>29</v>
      </c>
      <c r="D10918" s="24">
        <v>3154.079833984375</v>
      </c>
      <c r="E10918" s="24">
        <v>645.8336181640625</v>
      </c>
      <c r="F10918" s="24">
        <v>-2.2278385162353516</v>
      </c>
      <c r="G10918" s="24">
        <v>926.77197265625</v>
      </c>
      <c r="H10918" s="24">
        <v>532.24749755859375</v>
      </c>
    </row>
    <row r="10919" spans="1:8">
      <c r="A10919">
        <v>166</v>
      </c>
      <c r="B10919" t="s">
        <v>428</v>
      </c>
      <c r="C10919">
        <v>29</v>
      </c>
      <c r="D10919" s="24">
        <v>1961.9957275390625</v>
      </c>
      <c r="E10919" s="24">
        <v>123.05068206787109</v>
      </c>
      <c r="F10919" s="24">
        <v>294.54623413085938</v>
      </c>
      <c r="G10919" s="24">
        <v>689.8118896484375</v>
      </c>
      <c r="H10919" s="24">
        <v>443.28646850585938</v>
      </c>
    </row>
    <row r="10920" spans="1:8">
      <c r="A10920">
        <v>167</v>
      </c>
      <c r="B10920" t="s">
        <v>429</v>
      </c>
      <c r="C10920">
        <v>29</v>
      </c>
      <c r="D10920" s="24">
        <v>12626.3271484375</v>
      </c>
      <c r="E10920" s="24">
        <v>1680.4735107421875</v>
      </c>
      <c r="F10920" s="24">
        <v>848.8001708984375</v>
      </c>
      <c r="G10920" s="24">
        <v>1233.051513671875</v>
      </c>
      <c r="H10920" s="24">
        <v>445.79251098632812</v>
      </c>
    </row>
    <row r="10921" spans="1:8">
      <c r="A10921">
        <v>168</v>
      </c>
      <c r="B10921" t="s">
        <v>430</v>
      </c>
      <c r="C10921">
        <v>29</v>
      </c>
      <c r="D10921" s="24">
        <v>2188.032958984375</v>
      </c>
      <c r="E10921" s="24">
        <v>650.0750732421875</v>
      </c>
      <c r="F10921" s="24">
        <v>402.89373779296875</v>
      </c>
      <c r="G10921" s="24">
        <v>820.068603515625</v>
      </c>
      <c r="H10921" s="24">
        <v>272.63265991210938</v>
      </c>
    </row>
    <row r="10922" spans="1:8">
      <c r="A10922">
        <v>169</v>
      </c>
      <c r="B10922" t="s">
        <v>431</v>
      </c>
      <c r="C10922">
        <v>29</v>
      </c>
      <c r="D10922" s="24">
        <v>13940.3837890625</v>
      </c>
      <c r="E10922" s="24">
        <v>1994.5</v>
      </c>
      <c r="F10922" s="24">
        <v>1078.35986328125</v>
      </c>
      <c r="G10922" s="24">
        <v>1582.811279296875</v>
      </c>
      <c r="H10922" s="24">
        <v>700.53289794921875</v>
      </c>
    </row>
    <row r="10923" spans="1:8">
      <c r="A10923">
        <v>170</v>
      </c>
      <c r="B10923" t="s">
        <v>432</v>
      </c>
      <c r="C10923">
        <v>29</v>
      </c>
      <c r="D10923" s="24">
        <v>6744.14404296875</v>
      </c>
      <c r="E10923" s="24">
        <v>888.53106689453125</v>
      </c>
      <c r="F10923" s="24">
        <v>837.7928466796875</v>
      </c>
      <c r="G10923" s="24">
        <v>1288.920654296875</v>
      </c>
      <c r="H10923" s="24">
        <v>597.7349853515625</v>
      </c>
    </row>
    <row r="10924" spans="1:8">
      <c r="A10924">
        <v>171</v>
      </c>
      <c r="B10924" t="s">
        <v>433</v>
      </c>
      <c r="C10924">
        <v>29</v>
      </c>
      <c r="D10924" s="24">
        <v>10068.873046875</v>
      </c>
      <c r="E10924" s="24">
        <v>1566.3468017578125</v>
      </c>
      <c r="F10924" s="24">
        <v>1077.9749755859375</v>
      </c>
      <c r="G10924" s="24">
        <v>1264.2423095703125</v>
      </c>
      <c r="H10924" s="24">
        <v>557.84075927734375</v>
      </c>
    </row>
    <row r="10925" spans="1:8">
      <c r="A10925">
        <v>172</v>
      </c>
      <c r="B10925" t="s">
        <v>434</v>
      </c>
      <c r="C10925">
        <v>29</v>
      </c>
      <c r="D10925" s="24">
        <v>13115.6845703125</v>
      </c>
      <c r="E10925" s="24">
        <v>2562.504638671875</v>
      </c>
      <c r="F10925" s="24">
        <v>5183.77734375</v>
      </c>
      <c r="G10925" s="24">
        <v>10943.3046875</v>
      </c>
      <c r="H10925" s="24">
        <v>618.1053466796875</v>
      </c>
    </row>
    <row r="10926" spans="1:8">
      <c r="A10926">
        <v>173</v>
      </c>
      <c r="B10926" t="s">
        <v>435</v>
      </c>
      <c r="C10926">
        <v>29</v>
      </c>
      <c r="D10926" s="24">
        <v>32425.7421875</v>
      </c>
      <c r="E10926" s="24">
        <v>4480.88232421875</v>
      </c>
      <c r="F10926" s="24">
        <v>2771.2578125</v>
      </c>
      <c r="G10926" s="24">
        <v>3280.050048828125</v>
      </c>
      <c r="H10926" s="24">
        <v>1497.9583740234375</v>
      </c>
    </row>
    <row r="10927" spans="1:8">
      <c r="A10927">
        <v>174</v>
      </c>
      <c r="B10927" t="s">
        <v>436</v>
      </c>
      <c r="C10927">
        <v>29</v>
      </c>
      <c r="D10927" s="24">
        <v>4408.138671875</v>
      </c>
      <c r="E10927" s="24">
        <v>579.04400634765625</v>
      </c>
      <c r="F10927" s="24">
        <v>746.27191162109375</v>
      </c>
      <c r="G10927" s="24">
        <v>967.85382080078125</v>
      </c>
      <c r="H10927" s="24">
        <v>796.31170654296875</v>
      </c>
    </row>
    <row r="10928" spans="1:8">
      <c r="A10928">
        <v>175</v>
      </c>
      <c r="B10928" t="s">
        <v>437</v>
      </c>
      <c r="C10928">
        <v>29</v>
      </c>
      <c r="D10928" s="24">
        <v>9762.8974609375</v>
      </c>
      <c r="E10928" s="24">
        <v>1498.3564453125</v>
      </c>
      <c r="F10928" s="24">
        <v>1014.5252075195312</v>
      </c>
      <c r="G10928" s="24">
        <v>1185.9632568359375</v>
      </c>
      <c r="H10928" s="24">
        <v>1283.5654296875</v>
      </c>
    </row>
    <row r="10929" spans="1:8">
      <c r="A10929">
        <v>176</v>
      </c>
      <c r="B10929" t="s">
        <v>438</v>
      </c>
      <c r="C10929">
        <v>29</v>
      </c>
      <c r="D10929" s="24">
        <v>5899.32470703125</v>
      </c>
      <c r="E10929" s="24">
        <v>678.8380126953125</v>
      </c>
      <c r="F10929" s="24">
        <v>527.92010498046875</v>
      </c>
      <c r="G10929" s="24">
        <v>1372.5440673828125</v>
      </c>
      <c r="H10929" s="24">
        <v>3066.916015625</v>
      </c>
    </row>
    <row r="10930" spans="1:8">
      <c r="A10930">
        <v>177</v>
      </c>
      <c r="B10930" t="s">
        <v>439</v>
      </c>
      <c r="C10930">
        <v>29</v>
      </c>
      <c r="D10930" s="24">
        <v>10373.853515625</v>
      </c>
      <c r="E10930" s="24">
        <v>1545.4609375</v>
      </c>
      <c r="F10930" s="24">
        <v>603.2027587890625</v>
      </c>
      <c r="G10930" s="24">
        <v>1255.5096435546875</v>
      </c>
      <c r="H10930" s="24">
        <v>1362.7354736328125</v>
      </c>
    </row>
    <row r="10931" spans="1:8">
      <c r="A10931">
        <v>178</v>
      </c>
      <c r="B10931" t="s">
        <v>440</v>
      </c>
      <c r="C10931">
        <v>29</v>
      </c>
      <c r="D10931" s="24">
        <v>12703.2666015625</v>
      </c>
      <c r="E10931" s="24">
        <v>2833.85009765625</v>
      </c>
      <c r="F10931" s="24">
        <v>1438.3597412109375</v>
      </c>
      <c r="G10931" s="24">
        <v>1313.3658447265625</v>
      </c>
      <c r="H10931" s="24">
        <v>2099.899658203125</v>
      </c>
    </row>
    <row r="10932" spans="1:8">
      <c r="A10932">
        <v>179</v>
      </c>
      <c r="B10932" t="s">
        <v>441</v>
      </c>
      <c r="C10932">
        <v>29</v>
      </c>
      <c r="D10932" s="24">
        <v>9210.75390625</v>
      </c>
      <c r="E10932" s="24">
        <v>1104.67822265625</v>
      </c>
      <c r="F10932" s="24">
        <v>981.40557861328125</v>
      </c>
      <c r="G10932" s="24">
        <v>1057.324462890625</v>
      </c>
      <c r="H10932" s="24">
        <v>491.81265258789062</v>
      </c>
    </row>
    <row r="10933" spans="1:8">
      <c r="A10933">
        <v>180</v>
      </c>
      <c r="B10933" t="s">
        <v>442</v>
      </c>
      <c r="C10933">
        <v>29</v>
      </c>
      <c r="D10933" s="24">
        <v>3651.8173828125</v>
      </c>
      <c r="E10933" s="24">
        <v>461.17254638671875</v>
      </c>
      <c r="F10933" s="24">
        <v>-113.95951080322266</v>
      </c>
      <c r="G10933" s="24">
        <v>691.78887939453125</v>
      </c>
      <c r="H10933" s="24">
        <v>691.9451904296875</v>
      </c>
    </row>
    <row r="10934" spans="1:8">
      <c r="A10934">
        <v>181</v>
      </c>
      <c r="B10934" t="s">
        <v>443</v>
      </c>
      <c r="C10934">
        <v>29</v>
      </c>
      <c r="D10934" s="24">
        <v>8393.490234375</v>
      </c>
      <c r="E10934" s="24">
        <v>1255.250244140625</v>
      </c>
      <c r="F10934" s="24">
        <v>886.218017578125</v>
      </c>
      <c r="G10934" s="24">
        <v>1778.69140625</v>
      </c>
      <c r="H10934" s="24">
        <v>2634.63427734375</v>
      </c>
    </row>
    <row r="10935" spans="1:8">
      <c r="A10935">
        <v>182</v>
      </c>
      <c r="B10935" t="s">
        <v>444</v>
      </c>
      <c r="C10935">
        <v>29</v>
      </c>
      <c r="D10935" s="24">
        <v>7045.6904296875</v>
      </c>
      <c r="E10935" s="24">
        <v>1222.454833984375</v>
      </c>
      <c r="F10935" s="24">
        <v>832.24365234375</v>
      </c>
      <c r="G10935" s="24">
        <v>890.0546875</v>
      </c>
      <c r="H10935" s="24">
        <v>1640.8656005859375</v>
      </c>
    </row>
    <row r="10936" spans="1:8">
      <c r="A10936">
        <v>183</v>
      </c>
      <c r="B10936" t="s">
        <v>445</v>
      </c>
      <c r="C10936">
        <v>29</v>
      </c>
      <c r="D10936" s="24">
        <v>9994.1884765625</v>
      </c>
      <c r="E10936" s="24">
        <v>1368.979248046875</v>
      </c>
      <c r="F10936" s="24">
        <v>1371.5263671875</v>
      </c>
      <c r="G10936" s="24">
        <v>1214.42626953125</v>
      </c>
      <c r="H10936" s="24">
        <v>1305.541259765625</v>
      </c>
    </row>
    <row r="10937" spans="1:8">
      <c r="A10937">
        <v>184</v>
      </c>
      <c r="B10937" t="s">
        <v>446</v>
      </c>
      <c r="C10937">
        <v>29</v>
      </c>
      <c r="D10937" s="24">
        <v>13039.208984375</v>
      </c>
      <c r="E10937" s="24">
        <v>1985.537841796875</v>
      </c>
      <c r="F10937" s="24">
        <v>1558.489013671875</v>
      </c>
      <c r="G10937" s="24">
        <v>1641.65966796875</v>
      </c>
      <c r="H10937" s="24">
        <v>227.86085510253906</v>
      </c>
    </row>
    <row r="10938" spans="1:8">
      <c r="A10938">
        <v>185</v>
      </c>
      <c r="B10938" t="s">
        <v>447</v>
      </c>
      <c r="C10938">
        <v>29</v>
      </c>
      <c r="D10938" s="24">
        <v>11325.2607421875</v>
      </c>
      <c r="E10938" s="24">
        <v>1975.5694580078125</v>
      </c>
      <c r="F10938" s="24">
        <v>945.1373291015625</v>
      </c>
      <c r="G10938" s="24">
        <v>1307.5618896484375</v>
      </c>
      <c r="H10938" s="24">
        <v>407.79995727539062</v>
      </c>
    </row>
    <row r="10939" spans="1:8">
      <c r="A10939">
        <v>186</v>
      </c>
      <c r="B10939" t="s">
        <v>448</v>
      </c>
      <c r="C10939">
        <v>29</v>
      </c>
      <c r="D10939" s="24">
        <v>9516.5810546875</v>
      </c>
      <c r="E10939" s="24">
        <v>1688.0179443359375</v>
      </c>
      <c r="F10939" s="24">
        <v>1455.53955078125</v>
      </c>
      <c r="G10939" s="24">
        <v>1504.0089111328125</v>
      </c>
      <c r="H10939" s="24">
        <v>348.62136840820312</v>
      </c>
    </row>
    <row r="10940" spans="1:8">
      <c r="A10940">
        <v>187</v>
      </c>
      <c r="B10940" t="s">
        <v>449</v>
      </c>
      <c r="C10940">
        <v>29</v>
      </c>
      <c r="D10940" s="24">
        <v>8128.34521484375</v>
      </c>
      <c r="E10940" s="24">
        <v>1528.6923828125</v>
      </c>
      <c r="F10940" s="24">
        <v>851.595458984375</v>
      </c>
      <c r="G10940" s="24">
        <v>1208.2371826171875</v>
      </c>
      <c r="H10940" s="24">
        <v>994.4864501953125</v>
      </c>
    </row>
    <row r="10941" spans="1:8">
      <c r="A10941">
        <v>188</v>
      </c>
      <c r="B10941" t="s">
        <v>450</v>
      </c>
      <c r="C10941">
        <v>29</v>
      </c>
      <c r="D10941" s="24">
        <v>6992.31787109375</v>
      </c>
      <c r="E10941" s="24">
        <v>815.8662109375</v>
      </c>
      <c r="F10941" s="24">
        <v>263.68612670898438</v>
      </c>
      <c r="G10941" s="24">
        <v>1594.4066162109375</v>
      </c>
      <c r="H10941" s="24">
        <v>4350.56494140625</v>
      </c>
    </row>
    <row r="10942" spans="1:8">
      <c r="A10942">
        <v>189</v>
      </c>
      <c r="B10942" t="s">
        <v>451</v>
      </c>
      <c r="C10942">
        <v>29</v>
      </c>
      <c r="D10942" s="24">
        <v>31581.431640625</v>
      </c>
      <c r="E10942" s="24">
        <v>5376.20263671875</v>
      </c>
      <c r="F10942" s="24">
        <v>3921.792236328125</v>
      </c>
      <c r="G10942" s="24">
        <v>4717.48046875</v>
      </c>
      <c r="H10942" s="24">
        <v>2918.20751953125</v>
      </c>
    </row>
    <row r="10943" spans="1:8">
      <c r="A10943">
        <v>190</v>
      </c>
      <c r="B10943" t="s">
        <v>452</v>
      </c>
      <c r="C10943">
        <v>29</v>
      </c>
      <c r="D10943" s="24">
        <v>5366.06689453125</v>
      </c>
      <c r="E10943" s="24">
        <v>450.75631713867188</v>
      </c>
      <c r="F10943" s="24">
        <v>257.180419921875</v>
      </c>
      <c r="G10943" s="24">
        <v>795.42938232421875</v>
      </c>
      <c r="H10943" s="24">
        <v>543.4918212890625</v>
      </c>
    </row>
    <row r="10944" spans="1:8">
      <c r="A10944">
        <v>191</v>
      </c>
      <c r="B10944" t="s">
        <v>453</v>
      </c>
      <c r="C10944">
        <v>29</v>
      </c>
      <c r="D10944" s="24">
        <v>2568.707763671875</v>
      </c>
      <c r="E10944" s="24">
        <v>737.0301513671875</v>
      </c>
      <c r="F10944" s="24">
        <v>99.54974365234375</v>
      </c>
      <c r="G10944" s="24">
        <v>780.39154052734375</v>
      </c>
      <c r="H10944" s="24">
        <v>148.35171508789062</v>
      </c>
    </row>
    <row r="10945" spans="1:8">
      <c r="A10945">
        <v>192</v>
      </c>
      <c r="B10945" t="s">
        <v>454</v>
      </c>
      <c r="C10945">
        <v>29</v>
      </c>
      <c r="D10945" s="24">
        <v>4165.22900390625</v>
      </c>
      <c r="E10945" s="24">
        <v>1033.8978271484375</v>
      </c>
      <c r="F10945" s="24">
        <v>383.82363891601562</v>
      </c>
      <c r="G10945" s="24">
        <v>640.63153076171875</v>
      </c>
      <c r="H10945" s="24">
        <v>335.92816162109375</v>
      </c>
    </row>
    <row r="10946" spans="1:8">
      <c r="A10946">
        <v>193</v>
      </c>
      <c r="B10946" t="s">
        <v>455</v>
      </c>
      <c r="C10946">
        <v>29</v>
      </c>
      <c r="D10946" s="24">
        <v>10845.65234375</v>
      </c>
      <c r="E10946" s="24">
        <v>1710.8795166015625</v>
      </c>
      <c r="F10946" s="24">
        <v>1242.74462890625</v>
      </c>
      <c r="G10946" s="24">
        <v>1818.5880126953125</v>
      </c>
      <c r="H10946" s="24">
        <v>556.22003173828125</v>
      </c>
    </row>
    <row r="10947" spans="1:8">
      <c r="A10947">
        <v>194</v>
      </c>
      <c r="B10947" t="s">
        <v>456</v>
      </c>
      <c r="C10947">
        <v>29</v>
      </c>
      <c r="D10947" s="24">
        <v>23987.546875</v>
      </c>
      <c r="E10947" s="24">
        <v>3526.841552734375</v>
      </c>
      <c r="F10947" s="24">
        <v>1586.2835693359375</v>
      </c>
      <c r="G10947" s="24">
        <v>2446.556640625</v>
      </c>
      <c r="H10947" s="24">
        <v>1254.9656982421875</v>
      </c>
    </row>
    <row r="10948" spans="1:8">
      <c r="A10948">
        <v>195</v>
      </c>
      <c r="B10948" t="s">
        <v>457</v>
      </c>
      <c r="C10948">
        <v>29</v>
      </c>
      <c r="D10948" s="24">
        <v>33749.55078125</v>
      </c>
      <c r="E10948" s="24">
        <v>3956.484375</v>
      </c>
      <c r="F10948" s="24">
        <v>1996.9967041015625</v>
      </c>
      <c r="G10948" s="24">
        <v>2018.57568359375</v>
      </c>
      <c r="H10948" s="24">
        <v>1010.4295043945312</v>
      </c>
    </row>
    <row r="10949" spans="1:8">
      <c r="A10949">
        <v>196</v>
      </c>
      <c r="B10949" t="s">
        <v>458</v>
      </c>
      <c r="C10949">
        <v>29</v>
      </c>
      <c r="D10949" s="24">
        <v>8856.8173828125</v>
      </c>
      <c r="E10949" s="24">
        <v>1776.09228515625</v>
      </c>
      <c r="F10949" s="24">
        <v>719.0333251953125</v>
      </c>
      <c r="G10949" s="24">
        <v>1166.1710205078125</v>
      </c>
      <c r="H10949" s="24">
        <v>1031.9439697265625</v>
      </c>
    </row>
    <row r="10950" spans="1:8">
      <c r="A10950">
        <v>197</v>
      </c>
      <c r="B10950" t="s">
        <v>459</v>
      </c>
      <c r="C10950">
        <v>29</v>
      </c>
      <c r="D10950" s="24">
        <v>9548.6279296875</v>
      </c>
      <c r="E10950" s="24">
        <v>1403.7655029296875</v>
      </c>
      <c r="F10950" s="24">
        <v>999.8365478515625</v>
      </c>
      <c r="G10950" s="24">
        <v>1209.9146728515625</v>
      </c>
      <c r="H10950" s="24">
        <v>1012.3199462890625</v>
      </c>
    </row>
    <row r="10951" spans="1:8">
      <c r="A10951">
        <v>198</v>
      </c>
      <c r="B10951" t="s">
        <v>460</v>
      </c>
      <c r="C10951">
        <v>29</v>
      </c>
      <c r="D10951" s="24">
        <v>15925.3828125</v>
      </c>
      <c r="E10951" s="24">
        <v>1641.1224365234375</v>
      </c>
      <c r="F10951" s="24">
        <v>495.2591552734375</v>
      </c>
      <c r="G10951" s="24">
        <v>1167.3594970703125</v>
      </c>
      <c r="H10951" s="24">
        <v>978.3189697265625</v>
      </c>
    </row>
    <row r="10952" spans="1:8">
      <c r="A10952">
        <v>199</v>
      </c>
      <c r="B10952" t="s">
        <v>461</v>
      </c>
      <c r="C10952">
        <v>29</v>
      </c>
      <c r="D10952" s="24">
        <v>5771.3671875</v>
      </c>
      <c r="E10952" s="24">
        <v>1139.596435546875</v>
      </c>
      <c r="F10952" s="24">
        <v>524.6583251953125</v>
      </c>
      <c r="G10952" s="24">
        <v>1107.378173828125</v>
      </c>
      <c r="H10952" s="24">
        <v>348.10565185546875</v>
      </c>
    </row>
    <row r="10953" spans="1:8">
      <c r="A10953">
        <v>200</v>
      </c>
      <c r="B10953" t="s">
        <v>462</v>
      </c>
      <c r="C10953">
        <v>29</v>
      </c>
      <c r="D10953" s="24">
        <v>6715.02197265625</v>
      </c>
      <c r="E10953" s="24">
        <v>1504.5556640625</v>
      </c>
      <c r="F10953" s="24">
        <v>1271.89599609375</v>
      </c>
      <c r="G10953" s="24">
        <v>1719.8900146484375</v>
      </c>
      <c r="H10953" s="24">
        <v>1412.73388671875</v>
      </c>
    </row>
    <row r="10954" spans="1:8">
      <c r="A10954">
        <v>201</v>
      </c>
      <c r="B10954" t="s">
        <v>463</v>
      </c>
      <c r="C10954">
        <v>29</v>
      </c>
      <c r="D10954" s="24">
        <v>9832.4931640625</v>
      </c>
      <c r="E10954" s="24">
        <v>1479.4134521484375</v>
      </c>
      <c r="F10954" s="24">
        <v>965.6812744140625</v>
      </c>
      <c r="G10954" s="24">
        <v>1159.0103759765625</v>
      </c>
      <c r="H10954" s="24">
        <v>1070.5682373046875</v>
      </c>
    </row>
    <row r="10955" spans="1:8">
      <c r="A10955">
        <v>202</v>
      </c>
      <c r="B10955" t="s">
        <v>464</v>
      </c>
      <c r="C10955">
        <v>29</v>
      </c>
      <c r="D10955" s="24">
        <v>6645.3720703125</v>
      </c>
      <c r="E10955" s="24">
        <v>505.56634521484375</v>
      </c>
      <c r="F10955" s="24">
        <v>420.9635009765625</v>
      </c>
      <c r="G10955" s="24">
        <v>1160.6505126953125</v>
      </c>
      <c r="H10955" s="24">
        <v>932.07464599609375</v>
      </c>
    </row>
    <row r="10956" spans="1:8">
      <c r="A10956">
        <v>203</v>
      </c>
      <c r="B10956" t="s">
        <v>465</v>
      </c>
      <c r="C10956">
        <v>29</v>
      </c>
      <c r="D10956" s="24">
        <v>9186.4052734375</v>
      </c>
      <c r="E10956" s="24">
        <v>869.7703857421875</v>
      </c>
      <c r="F10956" s="24">
        <v>522.1490478515625</v>
      </c>
      <c r="G10956" s="24">
        <v>1436.1572265625</v>
      </c>
      <c r="H10956" s="24">
        <v>1809.2237548828125</v>
      </c>
    </row>
    <row r="10957" spans="1:8">
      <c r="A10957">
        <v>204</v>
      </c>
      <c r="B10957" t="s">
        <v>466</v>
      </c>
      <c r="C10957">
        <v>29</v>
      </c>
      <c r="D10957" s="24">
        <v>12543.1708984375</v>
      </c>
      <c r="E10957" s="24">
        <v>2592.337158203125</v>
      </c>
      <c r="F10957" s="24">
        <v>1711.89599609375</v>
      </c>
      <c r="G10957" s="24">
        <v>2030.310302734375</v>
      </c>
      <c r="H10957" s="24">
        <v>2026.717529296875</v>
      </c>
    </row>
    <row r="10958" spans="1:8">
      <c r="A10958">
        <v>205</v>
      </c>
      <c r="B10958" t="s">
        <v>467</v>
      </c>
      <c r="C10958">
        <v>29</v>
      </c>
      <c r="D10958" s="24">
        <v>4665.35107421875</v>
      </c>
      <c r="E10958" s="24">
        <v>224.66917419433594</v>
      </c>
      <c r="F10958" s="24">
        <v>473.31668090820312</v>
      </c>
      <c r="G10958" s="24">
        <v>1203.876953125</v>
      </c>
      <c r="H10958" s="24">
        <v>868.11688232421875</v>
      </c>
    </row>
    <row r="10959" spans="1:8">
      <c r="A10959">
        <v>206</v>
      </c>
      <c r="B10959" t="s">
        <v>468</v>
      </c>
      <c r="C10959">
        <v>29</v>
      </c>
      <c r="D10959" s="24">
        <v>6397.654296875</v>
      </c>
      <c r="E10959" s="24">
        <v>1047.0086669921875</v>
      </c>
      <c r="F10959" s="24">
        <v>264.52459716796875</v>
      </c>
      <c r="G10959" s="24">
        <v>148.51486206054688</v>
      </c>
      <c r="H10959" s="24">
        <v>623.51556396484375</v>
      </c>
    </row>
    <row r="10960" spans="1:8">
      <c r="A10960">
        <v>207</v>
      </c>
      <c r="B10960" t="s">
        <v>469</v>
      </c>
      <c r="C10960">
        <v>29</v>
      </c>
      <c r="D10960" s="24">
        <v>31499.37890625</v>
      </c>
      <c r="E10960" s="24">
        <v>5995.82275390625</v>
      </c>
      <c r="F10960" s="24">
        <v>3551.321533203125</v>
      </c>
      <c r="G10960" s="24">
        <v>4531.4599609375</v>
      </c>
      <c r="H10960" s="24">
        <v>3584.34521484375</v>
      </c>
    </row>
    <row r="10961" spans="1:8">
      <c r="A10961">
        <v>208</v>
      </c>
      <c r="B10961" t="s">
        <v>470</v>
      </c>
      <c r="C10961">
        <v>29</v>
      </c>
      <c r="D10961" s="24">
        <v>16910.904296875</v>
      </c>
      <c r="E10961" s="24">
        <v>2764.24951171875</v>
      </c>
      <c r="F10961" s="24">
        <v>1736.67724609375</v>
      </c>
      <c r="G10961" s="24">
        <v>2256.91357421875</v>
      </c>
      <c r="H10961" s="24">
        <v>2114.37109375</v>
      </c>
    </row>
    <row r="10962" spans="1:8">
      <c r="A10962">
        <v>209</v>
      </c>
      <c r="B10962" t="s">
        <v>471</v>
      </c>
      <c r="C10962">
        <v>29</v>
      </c>
      <c r="D10962" s="24">
        <v>10538.83203125</v>
      </c>
      <c r="E10962" s="24">
        <v>1676.81103515625</v>
      </c>
      <c r="F10962" s="24">
        <v>875.8018798828125</v>
      </c>
      <c r="G10962" s="24">
        <v>1029.92529296875</v>
      </c>
      <c r="H10962" s="24">
        <v>235.60572814941406</v>
      </c>
    </row>
    <row r="10963" spans="1:8">
      <c r="A10963">
        <v>210</v>
      </c>
      <c r="B10963" t="s">
        <v>472</v>
      </c>
      <c r="C10963">
        <v>29</v>
      </c>
      <c r="D10963" s="24">
        <v>19847.28125</v>
      </c>
      <c r="E10963" s="24">
        <v>2878.216796875</v>
      </c>
      <c r="F10963" s="24">
        <v>1815.1875</v>
      </c>
      <c r="G10963" s="24">
        <v>2251.12890625</v>
      </c>
      <c r="H10963" s="24">
        <v>963.91094970703125</v>
      </c>
    </row>
    <row r="10964" spans="1:8">
      <c r="A10964">
        <v>211</v>
      </c>
      <c r="B10964" t="s">
        <v>473</v>
      </c>
      <c r="C10964">
        <v>29</v>
      </c>
      <c r="D10964" s="24">
        <v>11588.0234375</v>
      </c>
      <c r="E10964" s="24">
        <v>1957.7984619140625</v>
      </c>
      <c r="F10964" s="24">
        <v>1316.5113525390625</v>
      </c>
      <c r="G10964" s="24">
        <v>1771.7960205078125</v>
      </c>
      <c r="H10964" s="24">
        <v>740.05255126953125</v>
      </c>
    </row>
    <row r="10965" spans="1:8">
      <c r="A10965">
        <v>212</v>
      </c>
      <c r="B10965" t="s">
        <v>474</v>
      </c>
      <c r="C10965">
        <v>29</v>
      </c>
      <c r="D10965" s="24">
        <v>6443.275390625</v>
      </c>
      <c r="E10965" s="24">
        <v>636.8128662109375</v>
      </c>
      <c r="F10965" s="24">
        <v>780.25531005859375</v>
      </c>
      <c r="G10965" s="24">
        <v>808.58843994140625</v>
      </c>
      <c r="H10965" s="24">
        <v>716.29766845703125</v>
      </c>
    </row>
    <row r="10966" spans="1:8">
      <c r="A10966">
        <v>213</v>
      </c>
      <c r="B10966" t="s">
        <v>475</v>
      </c>
      <c r="C10966">
        <v>29</v>
      </c>
      <c r="D10966" s="24">
        <v>6336.537109375</v>
      </c>
      <c r="E10966" s="24">
        <v>1147.408203125</v>
      </c>
      <c r="F10966" s="24">
        <v>924.15740966796875</v>
      </c>
      <c r="G10966" s="24">
        <v>1122.214599609375</v>
      </c>
      <c r="H10966" s="24">
        <v>1062.95849609375</v>
      </c>
    </row>
    <row r="10967" spans="1:8">
      <c r="A10967">
        <v>214</v>
      </c>
      <c r="B10967" t="s">
        <v>476</v>
      </c>
      <c r="C10967">
        <v>29</v>
      </c>
      <c r="D10967" s="24">
        <v>2057.971435546875</v>
      </c>
      <c r="E10967" s="24">
        <v>781.21044921875</v>
      </c>
      <c r="F10967" s="24">
        <v>395.9605712890625</v>
      </c>
      <c r="G10967" s="24">
        <v>1185.462158203125</v>
      </c>
      <c r="H10967" s="24">
        <v>575.9229736328125</v>
      </c>
    </row>
    <row r="10968" spans="1:8">
      <c r="A10968">
        <v>215</v>
      </c>
      <c r="B10968" t="s">
        <v>477</v>
      </c>
      <c r="C10968">
        <v>29</v>
      </c>
      <c r="D10968" s="24">
        <v>3860.517822265625</v>
      </c>
      <c r="E10968" s="24">
        <v>530.0335693359375</v>
      </c>
      <c r="F10968" s="24">
        <v>-348.08786010742188</v>
      </c>
      <c r="G10968" s="24">
        <v>360.55685424804688</v>
      </c>
      <c r="H10968" s="24">
        <v>66.378334045410156</v>
      </c>
    </row>
    <row r="10969" spans="1:8">
      <c r="A10969">
        <v>216</v>
      </c>
      <c r="B10969" t="s">
        <v>478</v>
      </c>
      <c r="C10969">
        <v>29</v>
      </c>
      <c r="D10969" s="24">
        <v>3025.074951171875</v>
      </c>
      <c r="E10969" s="24">
        <v>903.65277099609375</v>
      </c>
      <c r="F10969" s="24">
        <v>564.8758544921875</v>
      </c>
      <c r="G10969" s="24">
        <v>1100.2943115234375</v>
      </c>
      <c r="H10969" s="24">
        <v>811.41705322265625</v>
      </c>
    </row>
    <row r="10970" spans="1:8">
      <c r="A10970">
        <v>217</v>
      </c>
      <c r="B10970" t="s">
        <v>479</v>
      </c>
      <c r="C10970">
        <v>29</v>
      </c>
      <c r="D10970" s="24">
        <v>6158.6748046875</v>
      </c>
      <c r="E10970" s="24">
        <v>940.76904296875</v>
      </c>
      <c r="F10970" s="24">
        <v>786.85809326171875</v>
      </c>
      <c r="G10970" s="24">
        <v>1222.55419921875</v>
      </c>
      <c r="H10970" s="24">
        <v>633.11004638671875</v>
      </c>
    </row>
    <row r="10971" spans="1:8">
      <c r="A10971">
        <v>218</v>
      </c>
      <c r="B10971" t="s">
        <v>480</v>
      </c>
      <c r="C10971">
        <v>29</v>
      </c>
      <c r="D10971" s="24">
        <v>12339.400390625</v>
      </c>
      <c r="E10971" s="24">
        <v>2170.6416015625</v>
      </c>
      <c r="F10971" s="24">
        <v>1359.3330078125</v>
      </c>
      <c r="G10971" s="24">
        <v>1618.5880126953125</v>
      </c>
      <c r="H10971" s="24">
        <v>586.09454345703125</v>
      </c>
    </row>
    <row r="10972" spans="1:8">
      <c r="A10972">
        <v>219</v>
      </c>
      <c r="B10972" t="s">
        <v>481</v>
      </c>
      <c r="C10972">
        <v>29</v>
      </c>
      <c r="D10972" s="24">
        <v>10026.3193359375</v>
      </c>
      <c r="E10972" s="24">
        <v>1473.8931884765625</v>
      </c>
      <c r="F10972" s="24">
        <v>926.43194580078125</v>
      </c>
      <c r="G10972" s="24">
        <v>1465.0438232421875</v>
      </c>
      <c r="H10972" s="24">
        <v>855.9110107421875</v>
      </c>
    </row>
    <row r="10973" spans="1:8">
      <c r="A10973">
        <v>220</v>
      </c>
      <c r="B10973" t="s">
        <v>482</v>
      </c>
      <c r="C10973">
        <v>29</v>
      </c>
      <c r="D10973" s="24">
        <v>13024.38671875</v>
      </c>
      <c r="E10973" s="24">
        <v>1582.063232421875</v>
      </c>
      <c r="F10973" s="24">
        <v>982.31103515625</v>
      </c>
      <c r="G10973" s="24">
        <v>1453.70556640625</v>
      </c>
      <c r="H10973" s="24">
        <v>431.94277954101562</v>
      </c>
    </row>
    <row r="10974" spans="1:8">
      <c r="A10974">
        <v>221</v>
      </c>
      <c r="B10974" t="s">
        <v>483</v>
      </c>
      <c r="C10974">
        <v>29</v>
      </c>
      <c r="D10974" s="24">
        <v>5429.54296875</v>
      </c>
      <c r="E10974" s="24">
        <v>1201.4591064453125</v>
      </c>
      <c r="F10974" s="24">
        <v>713.72930908203125</v>
      </c>
      <c r="G10974" s="24">
        <v>945.2484130859375</v>
      </c>
      <c r="H10974" s="24">
        <v>-2590.873779296875</v>
      </c>
    </row>
    <row r="10975" spans="1:8">
      <c r="A10975">
        <v>222</v>
      </c>
      <c r="B10975" t="s">
        <v>484</v>
      </c>
      <c r="C10975">
        <v>29</v>
      </c>
      <c r="D10975" s="24">
        <v>30224.986328125</v>
      </c>
      <c r="E10975" s="24">
        <v>4266.81298828125</v>
      </c>
      <c r="F10975" s="24">
        <v>2743.300048828125</v>
      </c>
      <c r="G10975" s="24">
        <v>3578.138916015625</v>
      </c>
      <c r="H10975" s="24">
        <v>1204.4739990234375</v>
      </c>
    </row>
    <row r="10976" spans="1:8">
      <c r="A10976">
        <v>223</v>
      </c>
      <c r="B10976" t="s">
        <v>485</v>
      </c>
      <c r="C10976">
        <v>29</v>
      </c>
      <c r="D10976" s="24">
        <v>12969.318359375</v>
      </c>
      <c r="E10976" s="24">
        <v>2230.542236328125</v>
      </c>
      <c r="F10976" s="24">
        <v>2098.6943359375</v>
      </c>
      <c r="G10976" s="24">
        <v>2820.377685546875</v>
      </c>
      <c r="H10976" s="24">
        <v>1082.67919921875</v>
      </c>
    </row>
    <row r="10977" spans="1:8">
      <c r="A10977">
        <v>224</v>
      </c>
      <c r="B10977" t="s">
        <v>486</v>
      </c>
      <c r="C10977">
        <v>29</v>
      </c>
      <c r="D10977" s="24">
        <v>15855.0712890625</v>
      </c>
      <c r="E10977" s="24">
        <v>2340.40380859375</v>
      </c>
      <c r="F10977" s="24">
        <v>1636.39111328125</v>
      </c>
      <c r="G10977" s="24">
        <v>2054.302734375</v>
      </c>
      <c r="H10977" s="24">
        <v>979.20794677734375</v>
      </c>
    </row>
    <row r="10978" spans="1:8">
      <c r="A10978">
        <v>225</v>
      </c>
      <c r="B10978" t="s">
        <v>487</v>
      </c>
      <c r="C10978">
        <v>29</v>
      </c>
      <c r="D10978" s="24">
        <v>22628.18359375</v>
      </c>
      <c r="E10978" s="24">
        <v>3437.9638671875</v>
      </c>
      <c r="F10978" s="24">
        <v>2191.2353515625</v>
      </c>
      <c r="G10978" s="24">
        <v>2076.9658203125</v>
      </c>
      <c r="H10978" s="24">
        <v>1491.59423828125</v>
      </c>
    </row>
    <row r="10979" spans="1:8">
      <c r="A10979">
        <v>226</v>
      </c>
      <c r="B10979" t="s">
        <v>488</v>
      </c>
      <c r="C10979">
        <v>29</v>
      </c>
      <c r="D10979" s="24">
        <v>22561.048828125</v>
      </c>
      <c r="E10979" s="24">
        <v>3007.88232421875</v>
      </c>
      <c r="F10979" s="24">
        <v>2366.09130859375</v>
      </c>
      <c r="G10979" s="24">
        <v>2130.159423828125</v>
      </c>
      <c r="H10979" s="24">
        <v>1557.4366455078125</v>
      </c>
    </row>
    <row r="10980" spans="1:8">
      <c r="A10980">
        <v>227</v>
      </c>
      <c r="B10980" t="s">
        <v>489</v>
      </c>
      <c r="C10980">
        <v>29</v>
      </c>
      <c r="D10980" s="24">
        <v>11714.2392578125</v>
      </c>
      <c r="E10980" s="24">
        <v>1370.7073974609375</v>
      </c>
      <c r="F10980" s="24">
        <v>1479.71923828125</v>
      </c>
      <c r="G10980" s="24">
        <v>629.19732666015625</v>
      </c>
      <c r="H10980" s="24">
        <v>104.66824340820312</v>
      </c>
    </row>
    <row r="10981" spans="1:8">
      <c r="A10981">
        <v>228</v>
      </c>
      <c r="B10981" t="s">
        <v>490</v>
      </c>
      <c r="C10981">
        <v>29</v>
      </c>
      <c r="D10981" s="24">
        <v>8404.0419921875</v>
      </c>
      <c r="E10981" s="24">
        <v>819.0194091796875</v>
      </c>
      <c r="F10981" s="24">
        <v>723.3280029296875</v>
      </c>
      <c r="G10981" s="24">
        <v>1309.39013671875</v>
      </c>
      <c r="H10981" s="24">
        <v>-1062.5439453125</v>
      </c>
    </row>
    <row r="10982" spans="1:8">
      <c r="A10982">
        <v>229</v>
      </c>
      <c r="B10982" t="s">
        <v>491</v>
      </c>
      <c r="C10982">
        <v>29</v>
      </c>
      <c r="D10982" s="24">
        <v>15854.30078125</v>
      </c>
      <c r="E10982" s="24">
        <v>961.1640625</v>
      </c>
      <c r="F10982" s="24">
        <v>1419.1116943359375</v>
      </c>
      <c r="G10982" s="24">
        <v>1670.931396484375</v>
      </c>
      <c r="H10982" s="24">
        <v>616.8797607421875</v>
      </c>
    </row>
    <row r="10983" spans="1:8">
      <c r="A10983">
        <v>230</v>
      </c>
      <c r="B10983" t="s">
        <v>492</v>
      </c>
      <c r="C10983">
        <v>29</v>
      </c>
      <c r="D10983" s="24">
        <v>9223.673828125</v>
      </c>
      <c r="E10983" s="24">
        <v>1302.180908203125</v>
      </c>
      <c r="F10983" s="24">
        <v>822.6763916015625</v>
      </c>
      <c r="G10983" s="24">
        <v>1314.3399658203125</v>
      </c>
      <c r="H10983" s="24">
        <v>516.759521484375</v>
      </c>
    </row>
    <row r="10984" spans="1:8">
      <c r="A10984">
        <v>231</v>
      </c>
      <c r="B10984" t="s">
        <v>493</v>
      </c>
      <c r="C10984">
        <v>29</v>
      </c>
      <c r="D10984" s="24">
        <v>16820.19140625</v>
      </c>
      <c r="E10984" s="24">
        <v>3628.3974609375</v>
      </c>
      <c r="F10984" s="24">
        <v>1724.8585205078125</v>
      </c>
      <c r="G10984" s="24">
        <v>2269.642333984375</v>
      </c>
      <c r="H10984" s="24">
        <v>897.61236572265625</v>
      </c>
    </row>
    <row r="10985" spans="1:8">
      <c r="A10985">
        <v>232</v>
      </c>
      <c r="B10985" t="s">
        <v>494</v>
      </c>
      <c r="C10985">
        <v>29</v>
      </c>
      <c r="D10985" s="24">
        <v>11063.6748046875</v>
      </c>
      <c r="E10985" s="24">
        <v>2465.15087890625</v>
      </c>
      <c r="F10985" s="24">
        <v>2699.167724609375</v>
      </c>
      <c r="G10985" s="24">
        <v>2584.596435546875</v>
      </c>
      <c r="H10985" s="24">
        <v>1077.5599365234375</v>
      </c>
    </row>
    <row r="10986" spans="1:8">
      <c r="A10986">
        <v>233</v>
      </c>
      <c r="B10986" t="s">
        <v>495</v>
      </c>
      <c r="C10986">
        <v>29</v>
      </c>
      <c r="D10986" s="24">
        <v>3105.632080078125</v>
      </c>
      <c r="E10986" s="24">
        <v>388.00772094726562</v>
      </c>
      <c r="F10986" s="24">
        <v>513.74481201171875</v>
      </c>
      <c r="G10986" s="24">
        <v>596.05316162109375</v>
      </c>
      <c r="H10986" s="24">
        <v>282.95193481445312</v>
      </c>
    </row>
    <row r="10987" spans="1:8">
      <c r="A10987">
        <v>234</v>
      </c>
      <c r="B10987" t="s">
        <v>496</v>
      </c>
      <c r="C10987">
        <v>29</v>
      </c>
      <c r="D10987" s="24">
        <v>8192.52734375</v>
      </c>
      <c r="E10987" s="24">
        <v>1025.480712890625</v>
      </c>
      <c r="F10987" s="24">
        <v>712.1385498046875</v>
      </c>
      <c r="G10987" s="24">
        <v>1725.41650390625</v>
      </c>
      <c r="H10987" s="24">
        <v>1566.531982421875</v>
      </c>
    </row>
    <row r="10988" spans="1:8">
      <c r="A10988">
        <v>235</v>
      </c>
      <c r="B10988" t="s">
        <v>497</v>
      </c>
      <c r="C10988">
        <v>29</v>
      </c>
      <c r="D10988" s="24">
        <v>13352.712890625</v>
      </c>
      <c r="E10988" s="24">
        <v>2145.64501953125</v>
      </c>
      <c r="F10988" s="24">
        <v>1882.9324951171875</v>
      </c>
      <c r="G10988" s="24">
        <v>1938.8873291015625</v>
      </c>
      <c r="H10988" s="24">
        <v>1167.6527099609375</v>
      </c>
    </row>
    <row r="10989" spans="1:8">
      <c r="A10989">
        <v>236</v>
      </c>
      <c r="B10989" t="s">
        <v>498</v>
      </c>
      <c r="C10989">
        <v>29</v>
      </c>
      <c r="D10989" s="24">
        <v>10533.17578125</v>
      </c>
      <c r="E10989" s="24">
        <v>1208.5218505859375</v>
      </c>
      <c r="F10989" s="24">
        <v>914.367431640625</v>
      </c>
      <c r="G10989" s="24">
        <v>1269.4798583984375</v>
      </c>
      <c r="H10989" s="24">
        <v>423.47503662109375</v>
      </c>
    </row>
    <row r="10990" spans="1:8">
      <c r="A10990">
        <v>237</v>
      </c>
      <c r="B10990" t="s">
        <v>499</v>
      </c>
      <c r="C10990">
        <v>29</v>
      </c>
      <c r="D10990" s="24">
        <v>2859.14892578125</v>
      </c>
      <c r="E10990" s="24">
        <v>540.89471435546875</v>
      </c>
      <c r="F10990" s="24">
        <v>-23.259469985961914</v>
      </c>
      <c r="G10990" s="24">
        <v>477.70254516601562</v>
      </c>
      <c r="H10990" s="24">
        <v>-215.00347900390625</v>
      </c>
    </row>
    <row r="10991" spans="1:8">
      <c r="A10991">
        <v>238</v>
      </c>
      <c r="B10991" t="s">
        <v>500</v>
      </c>
      <c r="C10991">
        <v>29</v>
      </c>
      <c r="D10991" s="24">
        <v>4675.4208984375</v>
      </c>
      <c r="E10991" s="24">
        <v>793.00579833984375</v>
      </c>
      <c r="F10991" s="24">
        <v>568.1512451171875</v>
      </c>
      <c r="G10991" s="24">
        <v>761.25665283203125</v>
      </c>
      <c r="H10991" s="24">
        <v>-105.88231658935547</v>
      </c>
    </row>
    <row r="10992" spans="1:8">
      <c r="A10992">
        <v>239</v>
      </c>
      <c r="B10992" t="s">
        <v>501</v>
      </c>
      <c r="C10992">
        <v>29</v>
      </c>
      <c r="D10992" s="24">
        <v>2968.02099609375</v>
      </c>
      <c r="E10992" s="24">
        <v>428.64581298828125</v>
      </c>
      <c r="F10992" s="24">
        <v>105.40322113037109</v>
      </c>
      <c r="G10992" s="24">
        <v>933.47662353515625</v>
      </c>
      <c r="H10992" s="24">
        <v>119.93313598632812</v>
      </c>
    </row>
    <row r="10993" spans="1:8">
      <c r="A10993">
        <v>240</v>
      </c>
      <c r="B10993" t="s">
        <v>502</v>
      </c>
      <c r="C10993">
        <v>29</v>
      </c>
      <c r="D10993" s="24">
        <v>552.43450927734375</v>
      </c>
      <c r="E10993" s="24">
        <v>518.59344482421875</v>
      </c>
      <c r="F10993" s="24">
        <v>369.450927734375</v>
      </c>
      <c r="G10993" s="24">
        <v>827.93524169921875</v>
      </c>
      <c r="H10993" s="24">
        <v>1505.272705078125</v>
      </c>
    </row>
    <row r="10994" spans="1:8">
      <c r="A10994">
        <v>241</v>
      </c>
      <c r="B10994" t="s">
        <v>503</v>
      </c>
      <c r="C10994">
        <v>29</v>
      </c>
      <c r="D10994" s="24">
        <v>14963.064453125</v>
      </c>
      <c r="E10994" s="24">
        <v>2430.541748046875</v>
      </c>
      <c r="F10994" s="24">
        <v>1206.1375732421875</v>
      </c>
      <c r="G10994" s="24">
        <v>1749.227294921875</v>
      </c>
      <c r="H10994" s="24">
        <v>1262.675537109375</v>
      </c>
    </row>
    <row r="10995" spans="1:8">
      <c r="A10995">
        <v>242</v>
      </c>
      <c r="B10995" t="s">
        <v>504</v>
      </c>
      <c r="C10995">
        <v>29</v>
      </c>
      <c r="D10995" s="24">
        <v>17715.783203125</v>
      </c>
      <c r="E10995" s="24">
        <v>2283.697265625</v>
      </c>
      <c r="F10995" s="24">
        <v>1059.4959716796875</v>
      </c>
      <c r="G10995" s="24">
        <v>1682.640625</v>
      </c>
      <c r="H10995" s="24">
        <v>801.05377197265625</v>
      </c>
    </row>
    <row r="10996" spans="1:8">
      <c r="A10996">
        <v>243</v>
      </c>
      <c r="B10996" t="s">
        <v>505</v>
      </c>
      <c r="C10996">
        <v>29</v>
      </c>
      <c r="D10996" s="24">
        <v>10507.1943359375</v>
      </c>
      <c r="E10996" s="24">
        <v>1514.8951416015625</v>
      </c>
      <c r="F10996" s="24">
        <v>1197.4840087890625</v>
      </c>
      <c r="G10996" s="24">
        <v>1362.208251953125</v>
      </c>
      <c r="H10996" s="24">
        <v>918.74749755859375</v>
      </c>
    </row>
    <row r="10997" spans="1:8">
      <c r="A10997">
        <v>244</v>
      </c>
      <c r="B10997" t="s">
        <v>506</v>
      </c>
      <c r="C10997">
        <v>29</v>
      </c>
      <c r="D10997" s="24">
        <v>20916.783203125</v>
      </c>
      <c r="E10997" s="24">
        <v>3538.72705078125</v>
      </c>
      <c r="F10997" s="24">
        <v>1767.92236328125</v>
      </c>
      <c r="G10997" s="24">
        <v>2338.911376953125</v>
      </c>
      <c r="H10997" s="24">
        <v>933.22222900390625</v>
      </c>
    </row>
    <row r="10998" spans="1:8">
      <c r="A10998">
        <v>245</v>
      </c>
      <c r="B10998" t="s">
        <v>507</v>
      </c>
      <c r="C10998">
        <v>29</v>
      </c>
      <c r="D10998" s="24">
        <v>7676.51025390625</v>
      </c>
      <c r="E10998" s="24">
        <v>1095.0301513671875</v>
      </c>
      <c r="F10998" s="24">
        <v>410.12142944335938</v>
      </c>
      <c r="G10998" s="24">
        <v>966.74609375</v>
      </c>
      <c r="H10998" s="24">
        <v>900.203125</v>
      </c>
    </row>
    <row r="10999" spans="1:8">
      <c r="A10999">
        <v>246</v>
      </c>
      <c r="B10999" t="s">
        <v>508</v>
      </c>
      <c r="C10999">
        <v>29</v>
      </c>
      <c r="D10999" s="24">
        <v>10323.9404296875</v>
      </c>
      <c r="E10999" s="24">
        <v>1468.37353515625</v>
      </c>
      <c r="F10999" s="24">
        <v>-1079.861083984375</v>
      </c>
      <c r="G10999" s="24">
        <v>-2970.0869140625</v>
      </c>
      <c r="H10999" s="24">
        <v>-784.21978759765625</v>
      </c>
    </row>
    <row r="11000" spans="1:8">
      <c r="A11000">
        <v>247</v>
      </c>
      <c r="B11000" t="s">
        <v>509</v>
      </c>
      <c r="C11000">
        <v>29</v>
      </c>
      <c r="D11000" s="24">
        <v>9499.845703125</v>
      </c>
      <c r="E11000" s="24">
        <v>802.2891845703125</v>
      </c>
      <c r="F11000" s="24">
        <v>94.001617431640625</v>
      </c>
      <c r="G11000" s="24">
        <v>471.101318359375</v>
      </c>
      <c r="H11000" s="24">
        <v>476.08163452148438</v>
      </c>
    </row>
    <row r="11001" spans="1:8">
      <c r="A11001">
        <v>248</v>
      </c>
      <c r="B11001" t="s">
        <v>510</v>
      </c>
      <c r="C11001">
        <v>29</v>
      </c>
      <c r="D11001" s="24">
        <v>19787.486328125</v>
      </c>
      <c r="E11001" s="24">
        <v>2589.643798828125</v>
      </c>
      <c r="F11001" s="24">
        <v>1881.4296875</v>
      </c>
      <c r="G11001" s="24">
        <v>2054.0126953125</v>
      </c>
      <c r="H11001" s="24">
        <v>1269.0750732421875</v>
      </c>
    </row>
    <row r="11002" spans="1:8">
      <c r="A11002">
        <v>249</v>
      </c>
      <c r="B11002" t="s">
        <v>511</v>
      </c>
      <c r="C11002">
        <v>29</v>
      </c>
      <c r="D11002" s="24">
        <v>6479.45556640625</v>
      </c>
      <c r="E11002" s="24">
        <v>717.98760986328125</v>
      </c>
      <c r="F11002" s="24">
        <v>148.93428039550781</v>
      </c>
      <c r="G11002" s="24">
        <v>1064.445556640625</v>
      </c>
      <c r="H11002" s="24">
        <v>163.6702880859375</v>
      </c>
    </row>
    <row r="11003" spans="1:8">
      <c r="A11003">
        <v>250</v>
      </c>
      <c r="B11003" t="s">
        <v>512</v>
      </c>
      <c r="C11003">
        <v>29</v>
      </c>
      <c r="D11003" s="24">
        <v>36626.29296875</v>
      </c>
      <c r="E11003" s="24">
        <v>5141.12255859375</v>
      </c>
      <c r="F11003" s="24">
        <v>3751.5400390625</v>
      </c>
      <c r="G11003" s="24">
        <v>3995.505615234375</v>
      </c>
      <c r="H11003" s="24">
        <v>1184.6636962890625</v>
      </c>
    </row>
    <row r="11004" spans="1:8">
      <c r="A11004">
        <v>251</v>
      </c>
      <c r="B11004" t="s">
        <v>513</v>
      </c>
      <c r="C11004">
        <v>29</v>
      </c>
      <c r="D11004" s="24">
        <v>5897.0302734375</v>
      </c>
      <c r="E11004" s="24">
        <v>929.957763671875</v>
      </c>
      <c r="F11004" s="24">
        <v>752.7684326171875</v>
      </c>
      <c r="G11004" s="24">
        <v>438.44131469726562</v>
      </c>
      <c r="H11004" s="24">
        <v>511.80355834960938</v>
      </c>
    </row>
    <row r="11005" spans="1:8">
      <c r="A11005">
        <v>252</v>
      </c>
      <c r="B11005" t="s">
        <v>514</v>
      </c>
      <c r="C11005">
        <v>29</v>
      </c>
      <c r="D11005" s="24">
        <v>7523.64208984375</v>
      </c>
      <c r="E11005" s="24">
        <v>2383.32275390625</v>
      </c>
      <c r="F11005" s="24">
        <v>1249.44287109375</v>
      </c>
      <c r="G11005" s="24">
        <v>1189.583984375</v>
      </c>
      <c r="H11005" s="24">
        <v>1044.7113037109375</v>
      </c>
    </row>
    <row r="11006" spans="1:8">
      <c r="A11006">
        <v>253</v>
      </c>
      <c r="B11006" t="s">
        <v>515</v>
      </c>
      <c r="C11006">
        <v>29</v>
      </c>
      <c r="D11006" s="24">
        <v>14800.796875</v>
      </c>
      <c r="E11006" s="24">
        <v>2999.19921875</v>
      </c>
      <c r="F11006" s="24">
        <v>2359.390869140625</v>
      </c>
      <c r="G11006" s="24">
        <v>3475.718017578125</v>
      </c>
      <c r="H11006" s="24">
        <v>2029.08642578125</v>
      </c>
    </row>
    <row r="11007" spans="1:8">
      <c r="A11007">
        <v>254</v>
      </c>
      <c r="B11007" t="s">
        <v>516</v>
      </c>
      <c r="C11007">
        <v>29</v>
      </c>
      <c r="D11007" s="24">
        <v>5385.556640625</v>
      </c>
      <c r="E11007" s="24">
        <v>780.227783203125</v>
      </c>
      <c r="F11007" s="24">
        <v>557.1009521484375</v>
      </c>
      <c r="G11007" s="24">
        <v>237.37246704101562</v>
      </c>
      <c r="H11007" s="24">
        <v>387.97991943359375</v>
      </c>
    </row>
    <row r="11008" spans="1:8">
      <c r="A11008">
        <v>255</v>
      </c>
      <c r="B11008" t="s">
        <v>517</v>
      </c>
      <c r="C11008">
        <v>29</v>
      </c>
      <c r="D11008" s="24">
        <v>9023.57421875</v>
      </c>
      <c r="E11008" s="24">
        <v>1937.3485107421875</v>
      </c>
      <c r="F11008" s="24">
        <v>419.7752685546875</v>
      </c>
      <c r="G11008" s="24">
        <v>-271.5115966796875</v>
      </c>
      <c r="H11008" s="24">
        <v>-746.85601806640625</v>
      </c>
    </row>
    <row r="11009" spans="1:8">
      <c r="A11009">
        <v>256</v>
      </c>
      <c r="B11009" t="s">
        <v>518</v>
      </c>
      <c r="C11009">
        <v>29</v>
      </c>
      <c r="D11009" s="24">
        <v>14239.517578125</v>
      </c>
      <c r="E11009" s="24">
        <v>2022.92529296875</v>
      </c>
      <c r="F11009" s="24">
        <v>1338.487060546875</v>
      </c>
      <c r="G11009" s="24">
        <v>1176.7373046875</v>
      </c>
      <c r="H11009" s="24">
        <v>1701.718017578125</v>
      </c>
    </row>
    <row r="11010" spans="1:8">
      <c r="A11010">
        <v>257</v>
      </c>
      <c r="B11010" t="s">
        <v>519</v>
      </c>
      <c r="C11010">
        <v>29</v>
      </c>
      <c r="D11010" s="24">
        <v>2925.02197265625</v>
      </c>
      <c r="E11010" s="24">
        <v>411.29397583007812</v>
      </c>
      <c r="F11010" s="24">
        <v>968.0316162109375</v>
      </c>
      <c r="G11010" s="24">
        <v>326.7952880859375</v>
      </c>
      <c r="H11010" s="24">
        <v>822.1492919921875</v>
      </c>
    </row>
    <row r="11011" spans="1:8">
      <c r="A11011">
        <v>258</v>
      </c>
      <c r="B11011" t="s">
        <v>520</v>
      </c>
      <c r="C11011">
        <v>29</v>
      </c>
      <c r="D11011" s="24">
        <v>8005.67919921875</v>
      </c>
      <c r="E11011" s="24">
        <v>1846.5958251953125</v>
      </c>
      <c r="F11011" s="24">
        <v>-339.25631713867188</v>
      </c>
      <c r="G11011" s="24">
        <v>1545.43701171875</v>
      </c>
      <c r="H11011" s="24">
        <v>1742.67724609375</v>
      </c>
    </row>
    <row r="11012" spans="1:8">
      <c r="A11012">
        <v>259</v>
      </c>
      <c r="B11012" t="s">
        <v>521</v>
      </c>
      <c r="C11012">
        <v>29</v>
      </c>
      <c r="D11012" s="24">
        <v>3348.244384765625</v>
      </c>
      <c r="E11012" s="24">
        <v>116.91194915771484</v>
      </c>
      <c r="F11012" s="24">
        <v>570.89984130859375</v>
      </c>
      <c r="G11012" s="24">
        <v>570.3907470703125</v>
      </c>
      <c r="H11012" s="24">
        <v>334.23614501953125</v>
      </c>
    </row>
    <row r="11013" spans="1:8">
      <c r="A11013">
        <v>260</v>
      </c>
      <c r="B11013" t="s">
        <v>522</v>
      </c>
      <c r="C11013">
        <v>29</v>
      </c>
      <c r="D11013" s="24">
        <v>5479.0888671875</v>
      </c>
      <c r="E11013" s="24">
        <v>1020.6583862304688</v>
      </c>
      <c r="F11013" s="24">
        <v>548.9105224609375</v>
      </c>
      <c r="G11013" s="24">
        <v>1196.751220703125</v>
      </c>
      <c r="H11013" s="24">
        <v>429.23959350585938</v>
      </c>
    </row>
    <row r="11014" spans="1:8">
      <c r="A11014">
        <v>261</v>
      </c>
      <c r="B11014" t="s">
        <v>523</v>
      </c>
      <c r="C11014">
        <v>29</v>
      </c>
      <c r="D11014" s="24">
        <v>-833.35400390625</v>
      </c>
      <c r="E11014" s="24">
        <v>31.207000732421875</v>
      </c>
      <c r="F11014" s="24">
        <v>496.01388549804688</v>
      </c>
      <c r="G11014" s="24">
        <v>88.682868957519531</v>
      </c>
      <c r="H11014" s="24">
        <v>741.64788818359375</v>
      </c>
    </row>
    <row r="11015" spans="1:8">
      <c r="A11015">
        <v>262</v>
      </c>
      <c r="B11015" t="s">
        <v>524</v>
      </c>
      <c r="C11015">
        <v>29</v>
      </c>
      <c r="D11015" s="24">
        <v>2734.283935546875</v>
      </c>
      <c r="E11015" s="24">
        <v>279.315185546875</v>
      </c>
      <c r="F11015" s="24">
        <v>604.19366455078125</v>
      </c>
      <c r="G11015" s="24">
        <v>679.578369140625</v>
      </c>
      <c r="H11015" s="24">
        <v>456.4361572265625</v>
      </c>
    </row>
    <row r="11016" spans="1:8">
      <c r="A11016">
        <v>263</v>
      </c>
      <c r="B11016" t="s">
        <v>525</v>
      </c>
      <c r="C11016">
        <v>29</v>
      </c>
      <c r="D11016" s="24">
        <v>2193.733642578125</v>
      </c>
      <c r="E11016" s="24">
        <v>218.04078674316406</v>
      </c>
      <c r="F11016" s="24">
        <v>340.5638427734375</v>
      </c>
      <c r="G11016" s="24">
        <v>193.39459228515625</v>
      </c>
      <c r="H11016" s="24">
        <v>386.700927734375</v>
      </c>
    </row>
    <row r="11017" spans="1:8">
      <c r="A11017">
        <v>264</v>
      </c>
      <c r="B11017" t="s">
        <v>526</v>
      </c>
      <c r="C11017">
        <v>29</v>
      </c>
      <c r="D11017" s="24">
        <v>4695.720703125</v>
      </c>
      <c r="E11017" s="24">
        <v>856.427001953125</v>
      </c>
      <c r="F11017" s="24">
        <v>1047.7430419921875</v>
      </c>
      <c r="G11017" s="24">
        <v>1000.9789428710938</v>
      </c>
      <c r="H11017" s="24">
        <v>-121.73707580566406</v>
      </c>
    </row>
    <row r="11018" spans="1:8">
      <c r="A11018">
        <v>265</v>
      </c>
      <c r="B11018" t="s">
        <v>527</v>
      </c>
      <c r="C11018">
        <v>29</v>
      </c>
      <c r="D11018" s="24">
        <v>21697.916015625</v>
      </c>
      <c r="E11018" s="24">
        <v>3120.129638671875</v>
      </c>
      <c r="F11018" s="24">
        <v>1571.390380859375</v>
      </c>
      <c r="G11018" s="24">
        <v>2215.062255859375</v>
      </c>
      <c r="H11018" s="24">
        <v>946.72991943359375</v>
      </c>
    </row>
    <row r="11019" spans="1:8">
      <c r="A11019">
        <v>266</v>
      </c>
      <c r="B11019" t="s">
        <v>528</v>
      </c>
      <c r="C11019">
        <v>29</v>
      </c>
      <c r="D11019" s="24">
        <v>21683.8046875</v>
      </c>
      <c r="E11019" s="24">
        <v>3405.660400390625</v>
      </c>
      <c r="F11019" s="24">
        <v>2077.416015625</v>
      </c>
      <c r="G11019" s="24">
        <v>2462.720458984375</v>
      </c>
      <c r="H11019" s="24">
        <v>1324.4412841796875</v>
      </c>
    </row>
    <row r="11020" spans="1:8">
      <c r="A11020">
        <v>267</v>
      </c>
      <c r="B11020" t="s">
        <v>529</v>
      </c>
      <c r="C11020">
        <v>29</v>
      </c>
      <c r="D11020" s="24">
        <v>7933.7861328125</v>
      </c>
      <c r="E11020" s="24">
        <v>1606.603271484375</v>
      </c>
      <c r="F11020" s="24">
        <v>708.763916015625</v>
      </c>
      <c r="G11020" s="24">
        <v>1205.9237060546875</v>
      </c>
      <c r="H11020" s="24">
        <v>691.91473388671875</v>
      </c>
    </row>
    <row r="11021" spans="1:8">
      <c r="A11021">
        <v>268</v>
      </c>
      <c r="B11021" t="s">
        <v>530</v>
      </c>
      <c r="C11021">
        <v>29</v>
      </c>
      <c r="D11021" s="24">
        <v>13858.060546875</v>
      </c>
      <c r="E11021" s="24">
        <v>2317.53125</v>
      </c>
      <c r="F11021" s="24">
        <v>1551.66845703125</v>
      </c>
      <c r="G11021" s="24">
        <v>1261.8460693359375</v>
      </c>
      <c r="H11021" s="24">
        <v>919.076171875</v>
      </c>
    </row>
    <row r="11022" spans="1:8">
      <c r="A11022">
        <v>269</v>
      </c>
      <c r="B11022" t="s">
        <v>531</v>
      </c>
      <c r="C11022">
        <v>29</v>
      </c>
      <c r="D11022" s="24">
        <v>3241.751220703125</v>
      </c>
      <c r="E11022" s="24">
        <v>832.96478271484375</v>
      </c>
      <c r="F11022" s="24">
        <v>460.91253662109375</v>
      </c>
      <c r="G11022" s="24">
        <v>612.431640625</v>
      </c>
      <c r="H11022" s="24">
        <v>1048.9141845703125</v>
      </c>
    </row>
    <row r="11023" spans="1:8">
      <c r="A11023">
        <v>270</v>
      </c>
      <c r="B11023" t="s">
        <v>532</v>
      </c>
      <c r="C11023">
        <v>29</v>
      </c>
      <c r="D11023" s="24">
        <v>20121.482421875</v>
      </c>
      <c r="E11023" s="24">
        <v>3515.857177734375</v>
      </c>
      <c r="F11023" s="24">
        <v>1336.292724609375</v>
      </c>
      <c r="G11023" s="24">
        <v>2874.385498046875</v>
      </c>
      <c r="H11023" s="24">
        <v>919.32293701171875</v>
      </c>
    </row>
    <row r="11024" spans="1:8">
      <c r="A11024">
        <v>271</v>
      </c>
      <c r="B11024" t="s">
        <v>533</v>
      </c>
      <c r="C11024">
        <v>29</v>
      </c>
      <c r="D11024" s="24">
        <v>15163.50390625</v>
      </c>
      <c r="E11024" s="24">
        <v>2476.046142578125</v>
      </c>
      <c r="F11024" s="24">
        <v>799.47100830078125</v>
      </c>
      <c r="G11024" s="24">
        <v>1170.8541259765625</v>
      </c>
      <c r="H11024" s="24">
        <v>695.20965576171875</v>
      </c>
    </row>
    <row r="11025" spans="1:8">
      <c r="A11025">
        <v>272</v>
      </c>
      <c r="B11025" t="s">
        <v>534</v>
      </c>
      <c r="C11025">
        <v>29</v>
      </c>
      <c r="D11025" s="24">
        <v>12562.15234375</v>
      </c>
      <c r="E11025" s="24">
        <v>1716.4173583984375</v>
      </c>
      <c r="F11025" s="24">
        <v>1259.62744140625</v>
      </c>
      <c r="G11025" s="24">
        <v>1925.6817626953125</v>
      </c>
      <c r="H11025" s="24">
        <v>530.19000244140625</v>
      </c>
    </row>
    <row r="11026" spans="1:8">
      <c r="A11026">
        <v>273</v>
      </c>
      <c r="B11026" t="s">
        <v>535</v>
      </c>
      <c r="C11026">
        <v>29</v>
      </c>
      <c r="D11026" s="24">
        <v>14893.8896484375</v>
      </c>
      <c r="E11026" s="24">
        <v>3240.342529296875</v>
      </c>
      <c r="F11026" s="24">
        <v>1690.134521484375</v>
      </c>
      <c r="G11026" s="24">
        <v>1305.18212890625</v>
      </c>
      <c r="H11026" s="24">
        <v>243.90127563476562</v>
      </c>
    </row>
    <row r="11027" spans="1:8">
      <c r="A11027">
        <v>274</v>
      </c>
      <c r="B11027" t="s">
        <v>536</v>
      </c>
      <c r="C11027">
        <v>29</v>
      </c>
      <c r="D11027" s="24">
        <v>7295.853515625</v>
      </c>
      <c r="E11027" s="24">
        <v>1079.1861572265625</v>
      </c>
      <c r="F11027" s="24">
        <v>821.80224609375</v>
      </c>
      <c r="G11027" s="24">
        <v>601.24102783203125</v>
      </c>
      <c r="H11027" s="24">
        <v>470.30227661132812</v>
      </c>
    </row>
    <row r="11028" spans="1:8">
      <c r="A11028">
        <v>275</v>
      </c>
      <c r="B11028" t="s">
        <v>537</v>
      </c>
      <c r="C11028">
        <v>29</v>
      </c>
      <c r="D11028" s="24">
        <v>3559.27099609375</v>
      </c>
      <c r="E11028" s="24">
        <v>713.15582275390625</v>
      </c>
      <c r="F11028" s="24">
        <v>481.3663330078125</v>
      </c>
      <c r="G11028" s="24">
        <v>265.25106811523438</v>
      </c>
      <c r="H11028" s="24">
        <v>48.881801605224609</v>
      </c>
    </row>
    <row r="11029" spans="1:8">
      <c r="A11029">
        <v>276</v>
      </c>
      <c r="B11029" t="s">
        <v>538</v>
      </c>
      <c r="C11029">
        <v>29</v>
      </c>
      <c r="D11029" s="24">
        <v>8790.6484375</v>
      </c>
      <c r="E11029" s="24">
        <v>1672.664306640625</v>
      </c>
      <c r="F11029" s="24">
        <v>1001.8798828125</v>
      </c>
      <c r="G11029" s="24">
        <v>997.86492919921875</v>
      </c>
      <c r="H11029" s="24">
        <v>1054.4322509765625</v>
      </c>
    </row>
    <row r="11030" spans="1:8">
      <c r="A11030">
        <v>277</v>
      </c>
      <c r="B11030" t="s">
        <v>539</v>
      </c>
      <c r="C11030">
        <v>29</v>
      </c>
      <c r="D11030" s="24">
        <v>4529.697265625</v>
      </c>
      <c r="E11030" s="24">
        <v>582.78826904296875</v>
      </c>
      <c r="F11030" s="24">
        <v>469.42193603515625</v>
      </c>
      <c r="G11030" s="24">
        <v>600.28973388671875</v>
      </c>
      <c r="H11030" s="24">
        <v>-344.474609375</v>
      </c>
    </row>
    <row r="11031" spans="1:8">
      <c r="A11031">
        <v>278</v>
      </c>
      <c r="B11031" t="s">
        <v>540</v>
      </c>
      <c r="C11031">
        <v>29</v>
      </c>
      <c r="D11031" s="24">
        <v>8239.6689453125</v>
      </c>
      <c r="E11031" s="24">
        <v>1597.362060546875</v>
      </c>
      <c r="F11031" s="24">
        <v>1218.6986083984375</v>
      </c>
      <c r="G11031" s="24">
        <v>1593.0933837890625</v>
      </c>
      <c r="H11031" s="24">
        <v>1239.6356201171875</v>
      </c>
    </row>
    <row r="11032" spans="1:8">
      <c r="A11032">
        <v>279</v>
      </c>
      <c r="B11032" t="s">
        <v>541</v>
      </c>
      <c r="C11032">
        <v>29</v>
      </c>
      <c r="D11032" s="24">
        <v>10226.943359375</v>
      </c>
      <c r="E11032" s="24">
        <v>2272.216064453125</v>
      </c>
      <c r="F11032" s="24">
        <v>1234.1165771484375</v>
      </c>
      <c r="G11032" s="24">
        <v>1396.922119140625</v>
      </c>
      <c r="H11032" s="24">
        <v>1579.7069091796875</v>
      </c>
    </row>
    <row r="11033" spans="1:8">
      <c r="A11033">
        <v>280</v>
      </c>
      <c r="B11033" t="s">
        <v>542</v>
      </c>
      <c r="C11033">
        <v>29</v>
      </c>
      <c r="D11033" s="24">
        <v>17500.810546875</v>
      </c>
      <c r="E11033" s="24">
        <v>3905.9853515625</v>
      </c>
      <c r="F11033" s="24">
        <v>2068.756103515625</v>
      </c>
      <c r="G11033" s="24">
        <v>2904.246337890625</v>
      </c>
      <c r="H11033" s="24">
        <v>2291.451904296875</v>
      </c>
    </row>
    <row r="11034" spans="1:8">
      <c r="A11034">
        <v>281</v>
      </c>
      <c r="B11034" t="s">
        <v>543</v>
      </c>
      <c r="C11034">
        <v>29</v>
      </c>
      <c r="D11034" s="24">
        <v>5431.19189453125</v>
      </c>
      <c r="E11034" s="24">
        <v>1730.337890625</v>
      </c>
      <c r="F11034" s="24">
        <v>636.969970703125</v>
      </c>
      <c r="G11034" s="24">
        <v>1984.7691650390625</v>
      </c>
      <c r="H11034" s="24">
        <v>315.17239379882812</v>
      </c>
    </row>
    <row r="11035" spans="1:8">
      <c r="A11035">
        <v>282</v>
      </c>
      <c r="B11035" t="s">
        <v>544</v>
      </c>
      <c r="C11035">
        <v>29</v>
      </c>
      <c r="D11035" s="24">
        <v>15607.22265625</v>
      </c>
      <c r="E11035" s="24">
        <v>3325.173095703125</v>
      </c>
      <c r="F11035" s="24">
        <v>2123.075927734375</v>
      </c>
      <c r="G11035" s="24">
        <v>2712.365234375</v>
      </c>
      <c r="H11035" s="24">
        <v>3573.497314453125</v>
      </c>
    </row>
    <row r="11036" spans="1:8">
      <c r="A11036">
        <v>283</v>
      </c>
      <c r="B11036" t="s">
        <v>545</v>
      </c>
      <c r="C11036">
        <v>29</v>
      </c>
      <c r="D11036" s="24">
        <v>2078.4609375</v>
      </c>
      <c r="E11036" s="24">
        <v>695.3026123046875</v>
      </c>
      <c r="F11036" s="24">
        <v>104.77024841308594</v>
      </c>
      <c r="G11036" s="24">
        <v>484.23818969726562</v>
      </c>
      <c r="H11036" s="24">
        <v>318.66860961914062</v>
      </c>
    </row>
    <row r="11037" spans="1:8">
      <c r="A11037">
        <v>284</v>
      </c>
      <c r="B11037" t="s">
        <v>546</v>
      </c>
      <c r="C11037">
        <v>29</v>
      </c>
      <c r="D11037" s="24">
        <v>6560.46875</v>
      </c>
      <c r="E11037" s="24">
        <v>1735.086181640625</v>
      </c>
      <c r="F11037" s="24">
        <v>917.545166015625</v>
      </c>
      <c r="G11037" s="24">
        <v>964.869384765625</v>
      </c>
      <c r="H11037" s="24">
        <v>689.795166015625</v>
      </c>
    </row>
    <row r="11038" spans="1:8">
      <c r="A11038">
        <v>285</v>
      </c>
      <c r="B11038" t="s">
        <v>547</v>
      </c>
      <c r="C11038">
        <v>29</v>
      </c>
      <c r="D11038" s="24">
        <v>3418.4580078125</v>
      </c>
      <c r="E11038" s="24">
        <v>636.402587890625</v>
      </c>
      <c r="F11038" s="24">
        <v>93.219711303710938</v>
      </c>
      <c r="G11038" s="24">
        <v>1391.8331298828125</v>
      </c>
      <c r="H11038" s="24">
        <v>1076.82666015625</v>
      </c>
    </row>
    <row r="11039" spans="1:8">
      <c r="A11039">
        <v>286</v>
      </c>
      <c r="B11039" t="s">
        <v>548</v>
      </c>
      <c r="C11039">
        <v>29</v>
      </c>
      <c r="D11039" s="24">
        <v>2610.745361328125</v>
      </c>
      <c r="E11039" s="24">
        <v>535.558349609375</v>
      </c>
      <c r="F11039" s="24">
        <v>676.47613525390625</v>
      </c>
      <c r="G11039" s="24">
        <v>1425.590087890625</v>
      </c>
      <c r="H11039" s="24">
        <v>1275.3084716796875</v>
      </c>
    </row>
    <row r="11040" spans="1:8">
      <c r="A11040">
        <v>287</v>
      </c>
      <c r="B11040" t="s">
        <v>549</v>
      </c>
      <c r="C11040">
        <v>29</v>
      </c>
      <c r="D11040" s="24">
        <v>2559.484619140625</v>
      </c>
      <c r="E11040" s="24">
        <v>724.02069091796875</v>
      </c>
      <c r="F11040" s="24">
        <v>712.452880859375</v>
      </c>
      <c r="G11040" s="24">
        <v>984.1849365234375</v>
      </c>
      <c r="H11040" s="24">
        <v>-7.0530405044555664</v>
      </c>
    </row>
    <row r="11041" spans="1:8">
      <c r="A11041">
        <v>288</v>
      </c>
      <c r="B11041" t="s">
        <v>550</v>
      </c>
      <c r="C11041">
        <v>29</v>
      </c>
      <c r="D11041" s="24">
        <v>9629.4658203125</v>
      </c>
      <c r="E11041" s="24">
        <v>1826.4776611328125</v>
      </c>
      <c r="F11041" s="24">
        <v>889.21197509765625</v>
      </c>
      <c r="G11041" s="24">
        <v>1526.2991943359375</v>
      </c>
      <c r="H11041" s="24">
        <v>674.8907470703125</v>
      </c>
    </row>
    <row r="11042" spans="1:8">
      <c r="A11042">
        <v>289</v>
      </c>
      <c r="B11042" t="s">
        <v>551</v>
      </c>
      <c r="C11042">
        <v>29</v>
      </c>
      <c r="D11042" s="24">
        <v>9276.57421875</v>
      </c>
      <c r="E11042" s="24">
        <v>1439.65673828125</v>
      </c>
      <c r="F11042" s="24">
        <v>558.20306396484375</v>
      </c>
      <c r="G11042" s="24">
        <v>1395.0889892578125</v>
      </c>
      <c r="H11042" s="24">
        <v>466.88873291015625</v>
      </c>
    </row>
    <row r="11043" spans="1:8">
      <c r="A11043">
        <v>290</v>
      </c>
      <c r="B11043" t="s">
        <v>552</v>
      </c>
      <c r="C11043">
        <v>29</v>
      </c>
      <c r="D11043" s="24">
        <v>8265.904296875</v>
      </c>
      <c r="E11043" s="24">
        <v>907.93365478515625</v>
      </c>
      <c r="F11043" s="24">
        <v>715.36077880859375</v>
      </c>
      <c r="G11043" s="24">
        <v>860.7518310546875</v>
      </c>
      <c r="H11043" s="24">
        <v>776.7342529296875</v>
      </c>
    </row>
    <row r="11044" spans="1:8">
      <c r="A11044">
        <v>291</v>
      </c>
      <c r="B11044" t="s">
        <v>553</v>
      </c>
      <c r="C11044">
        <v>29</v>
      </c>
      <c r="D11044" s="24">
        <v>6613.4326171875</v>
      </c>
      <c r="E11044" s="24">
        <v>917.88323974609375</v>
      </c>
      <c r="F11044" s="24">
        <v>957.8004150390625</v>
      </c>
      <c r="G11044" s="24">
        <v>1219.4586181640625</v>
      </c>
      <c r="H11044" s="24">
        <v>794.03033447265625</v>
      </c>
    </row>
    <row r="11045" spans="1:8">
      <c r="A11045">
        <v>292</v>
      </c>
      <c r="B11045" t="s">
        <v>554</v>
      </c>
      <c r="C11045">
        <v>29</v>
      </c>
      <c r="D11045" s="24">
        <v>18454.1875</v>
      </c>
      <c r="E11045" s="24">
        <v>3006.0400390625</v>
      </c>
      <c r="F11045" s="24">
        <v>1704.6138916015625</v>
      </c>
      <c r="G11045" s="24">
        <v>2674.192138671875</v>
      </c>
      <c r="H11045" s="24">
        <v>1264.6004638671875</v>
      </c>
    </row>
    <row r="11046" spans="1:8">
      <c r="A11046">
        <v>293</v>
      </c>
      <c r="B11046" t="s">
        <v>555</v>
      </c>
      <c r="C11046">
        <v>29</v>
      </c>
      <c r="D11046" s="24">
        <v>7109.34033203125</v>
      </c>
      <c r="E11046" s="24">
        <v>1394.6968994140625</v>
      </c>
      <c r="F11046" s="24">
        <v>317.97659301757812</v>
      </c>
      <c r="G11046" s="24">
        <v>748.07391357421875</v>
      </c>
      <c r="H11046" s="24">
        <v>252.36373901367188</v>
      </c>
    </row>
    <row r="11047" spans="1:8">
      <c r="A11047">
        <v>294</v>
      </c>
      <c r="B11047" t="s">
        <v>556</v>
      </c>
      <c r="C11047">
        <v>29</v>
      </c>
      <c r="D11047" s="24">
        <v>5450.1025390625</v>
      </c>
      <c r="E11047" s="24">
        <v>1019.3078002929688</v>
      </c>
      <c r="F11047" s="24">
        <v>792.787841796875</v>
      </c>
      <c r="G11047" s="24">
        <v>1006.6714477539062</v>
      </c>
      <c r="H11047" s="24">
        <v>580.9425048828125</v>
      </c>
    </row>
    <row r="11048" spans="1:8">
      <c r="A11048">
        <v>295</v>
      </c>
      <c r="B11048" t="s">
        <v>557</v>
      </c>
      <c r="C11048">
        <v>29</v>
      </c>
      <c r="D11048" s="24">
        <v>3005.96728515625</v>
      </c>
      <c r="E11048" s="24">
        <v>715.0299072265625</v>
      </c>
      <c r="F11048" s="24">
        <v>359.52511596679688</v>
      </c>
      <c r="G11048" s="24">
        <v>521.42938232421875</v>
      </c>
      <c r="H11048" s="24">
        <v>398.36288452148438</v>
      </c>
    </row>
    <row r="11049" spans="1:8">
      <c r="A11049">
        <v>296</v>
      </c>
      <c r="B11049" t="s">
        <v>558</v>
      </c>
      <c r="C11049">
        <v>29</v>
      </c>
      <c r="D11049" s="24">
        <v>7779.36083984375</v>
      </c>
      <c r="E11049" s="24">
        <v>1155.76513671875</v>
      </c>
      <c r="F11049" s="24">
        <v>400.64755249023438</v>
      </c>
      <c r="G11049" s="24">
        <v>764.06732177734375</v>
      </c>
      <c r="H11049" s="24">
        <v>348.09835815429688</v>
      </c>
    </row>
    <row r="11050" spans="1:8">
      <c r="A11050">
        <v>297</v>
      </c>
      <c r="B11050" t="s">
        <v>559</v>
      </c>
      <c r="C11050">
        <v>29</v>
      </c>
      <c r="D11050" s="24">
        <v>3438.655029296875</v>
      </c>
      <c r="E11050" s="24">
        <v>863.16302490234375</v>
      </c>
      <c r="F11050" s="24">
        <v>15.257853507995605</v>
      </c>
      <c r="G11050" s="24">
        <v>759.4088134765625</v>
      </c>
      <c r="H11050" s="24">
        <v>199.54521179199219</v>
      </c>
    </row>
    <row r="11051" spans="1:8">
      <c r="A11051">
        <v>298</v>
      </c>
      <c r="B11051" t="s">
        <v>560</v>
      </c>
      <c r="C11051">
        <v>29</v>
      </c>
      <c r="D11051" s="24">
        <v>4813.1904296875</v>
      </c>
      <c r="E11051" s="24">
        <v>542.666748046875</v>
      </c>
      <c r="F11051" s="24">
        <v>479.70315551757812</v>
      </c>
      <c r="G11051" s="24">
        <v>370.62008666992188</v>
      </c>
      <c r="H11051" s="24">
        <v>287.34674072265625</v>
      </c>
    </row>
    <row r="11052" spans="1:8">
      <c r="A11052">
        <v>299</v>
      </c>
      <c r="B11052" t="s">
        <v>561</v>
      </c>
      <c r="C11052">
        <v>29</v>
      </c>
      <c r="D11052" s="24">
        <v>2796.11279296875</v>
      </c>
      <c r="E11052" s="24">
        <v>398.3065185546875</v>
      </c>
      <c r="F11052" s="24">
        <v>12.643200874328613</v>
      </c>
      <c r="G11052" s="24">
        <v>471.51925659179688</v>
      </c>
      <c r="H11052" s="24">
        <v>514.0225830078125</v>
      </c>
    </row>
    <row r="11053" spans="1:8">
      <c r="A11053">
        <v>300</v>
      </c>
      <c r="B11053" t="s">
        <v>562</v>
      </c>
      <c r="C11053">
        <v>29</v>
      </c>
      <c r="D11053" s="24">
        <v>4965.80029296875</v>
      </c>
      <c r="E11053" s="24">
        <v>842.14892578125</v>
      </c>
      <c r="F11053" s="24">
        <v>608.54962158203125</v>
      </c>
      <c r="G11053" s="24">
        <v>1098.961181640625</v>
      </c>
      <c r="H11053" s="24">
        <v>1273.612060546875</v>
      </c>
    </row>
    <row r="11054" spans="1:8">
      <c r="A11054">
        <v>301</v>
      </c>
      <c r="B11054" t="s">
        <v>563</v>
      </c>
      <c r="C11054">
        <v>29</v>
      </c>
      <c r="D11054" s="24">
        <v>2165.243896484375</v>
      </c>
      <c r="E11054" s="24">
        <v>552.5989990234375</v>
      </c>
      <c r="F11054" s="24">
        <v>359.83157348632812</v>
      </c>
      <c r="G11054" s="24">
        <v>344.84091186523438</v>
      </c>
      <c r="H11054" s="24">
        <v>562.8587646484375</v>
      </c>
    </row>
    <row r="11055" spans="1:8">
      <c r="A11055">
        <v>302</v>
      </c>
      <c r="B11055" t="s">
        <v>564</v>
      </c>
      <c r="C11055">
        <v>29</v>
      </c>
      <c r="D11055" s="24">
        <v>2365.480712890625</v>
      </c>
      <c r="E11055" s="24">
        <v>451.03390502929688</v>
      </c>
      <c r="F11055" s="24">
        <v>806.65594482421875</v>
      </c>
      <c r="G11055" s="24">
        <v>779.5318603515625</v>
      </c>
      <c r="H11055" s="24">
        <v>-502.7945556640625</v>
      </c>
    </row>
    <row r="11056" spans="1:8">
      <c r="A11056">
        <v>303</v>
      </c>
      <c r="B11056" t="s">
        <v>565</v>
      </c>
      <c r="C11056">
        <v>29</v>
      </c>
      <c r="D11056" s="24">
        <v>1318.1187744140625</v>
      </c>
      <c r="E11056" s="24">
        <v>401.24972534179688</v>
      </c>
      <c r="F11056" s="24">
        <v>313.63998413085938</v>
      </c>
      <c r="G11056" s="24">
        <v>449.5770263671875</v>
      </c>
      <c r="H11056" s="24">
        <v>530.58447265625</v>
      </c>
    </row>
    <row r="11057" spans="1:8">
      <c r="A11057">
        <v>304</v>
      </c>
      <c r="B11057" t="s">
        <v>566</v>
      </c>
      <c r="C11057">
        <v>29</v>
      </c>
      <c r="D11057" s="24">
        <v>1881.6951904296875</v>
      </c>
      <c r="E11057" s="24">
        <v>807.51910400390625</v>
      </c>
      <c r="F11057" s="24">
        <v>348.42263793945312</v>
      </c>
      <c r="G11057" s="24">
        <v>864.87158203125</v>
      </c>
      <c r="H11057" s="24">
        <v>543.21173095703125</v>
      </c>
    </row>
    <row r="11058" spans="1:8">
      <c r="A11058">
        <v>305</v>
      </c>
      <c r="B11058" t="s">
        <v>567</v>
      </c>
      <c r="C11058">
        <v>29</v>
      </c>
      <c r="D11058" s="24">
        <v>1036.189453125</v>
      </c>
      <c r="E11058" s="24">
        <v>674.7366943359375</v>
      </c>
      <c r="F11058" s="24">
        <v>85.545944213867188</v>
      </c>
      <c r="G11058" s="24">
        <v>131.44535827636719</v>
      </c>
      <c r="H11058" s="24">
        <v>-167.21917724609375</v>
      </c>
    </row>
    <row r="11059" spans="1:8">
      <c r="A11059">
        <v>306</v>
      </c>
      <c r="B11059" t="s">
        <v>568</v>
      </c>
      <c r="C11059">
        <v>29</v>
      </c>
      <c r="D11059" s="24">
        <v>4185.86865234375</v>
      </c>
      <c r="E11059" s="24">
        <v>963.96722412109375</v>
      </c>
      <c r="F11059" s="24">
        <v>337.96810913085938</v>
      </c>
      <c r="G11059" s="24">
        <v>1095.451171875</v>
      </c>
      <c r="H11059" s="24">
        <v>222.41999816894531</v>
      </c>
    </row>
    <row r="11060" spans="1:8">
      <c r="A11060">
        <v>307</v>
      </c>
      <c r="B11060" t="s">
        <v>569</v>
      </c>
      <c r="C11060">
        <v>29</v>
      </c>
      <c r="D11060" s="24">
        <v>3988.833740234375</v>
      </c>
      <c r="E11060" s="24">
        <v>943.177001953125</v>
      </c>
      <c r="F11060" s="24">
        <v>230.80503845214844</v>
      </c>
      <c r="G11060" s="24">
        <v>679.522705078125</v>
      </c>
      <c r="H11060" s="24">
        <v>626.9615478515625</v>
      </c>
    </row>
    <row r="11061" spans="1:8">
      <c r="A11061">
        <v>308</v>
      </c>
      <c r="B11061" t="s">
        <v>570</v>
      </c>
      <c r="C11061">
        <v>29</v>
      </c>
      <c r="D11061" s="24">
        <v>-557.03106689453125</v>
      </c>
      <c r="E11061" s="24">
        <v>521.64849853515625</v>
      </c>
      <c r="F11061" s="24">
        <v>106.1844482421875</v>
      </c>
      <c r="G11061" s="24">
        <v>886.587890625</v>
      </c>
      <c r="H11061" s="24">
        <v>529.4090576171875</v>
      </c>
    </row>
    <row r="11062" spans="1:8">
      <c r="A11062">
        <v>309</v>
      </c>
      <c r="B11062" t="s">
        <v>571</v>
      </c>
      <c r="C11062">
        <v>29</v>
      </c>
      <c r="D11062" s="24">
        <v>2605.101806640625</v>
      </c>
      <c r="E11062" s="24">
        <v>853.30169677734375</v>
      </c>
      <c r="F11062" s="24">
        <v>577.16778564453125</v>
      </c>
      <c r="G11062" s="24">
        <v>861.35791015625</v>
      </c>
      <c r="H11062" s="24">
        <v>208.09202575683594</v>
      </c>
    </row>
    <row r="11063" spans="1:8">
      <c r="A11063">
        <v>310</v>
      </c>
      <c r="B11063" t="s">
        <v>572</v>
      </c>
      <c r="C11063">
        <v>29</v>
      </c>
      <c r="D11063" s="24">
        <v>469.4229736328125</v>
      </c>
      <c r="E11063" s="24">
        <v>505.24429321289062</v>
      </c>
      <c r="F11063" s="24">
        <v>-226.5830078125</v>
      </c>
      <c r="G11063" s="24">
        <v>214.74319458007812</v>
      </c>
      <c r="H11063" s="24">
        <v>205.52052307128906</v>
      </c>
    </row>
    <row r="11064" spans="1:8">
      <c r="A11064">
        <v>311</v>
      </c>
      <c r="B11064" t="s">
        <v>573</v>
      </c>
      <c r="C11064">
        <v>29</v>
      </c>
      <c r="D11064" s="24">
        <v>4839.22119140625</v>
      </c>
      <c r="E11064" s="24">
        <v>806.6617431640625</v>
      </c>
      <c r="F11064" s="24">
        <v>303.72103881835938</v>
      </c>
      <c r="G11064" s="24">
        <v>708.8016357421875</v>
      </c>
      <c r="H11064" s="24">
        <v>403.78195190429688</v>
      </c>
    </row>
    <row r="11065" spans="1:8">
      <c r="A11065">
        <v>312</v>
      </c>
      <c r="B11065" t="s">
        <v>574</v>
      </c>
      <c r="C11065">
        <v>29</v>
      </c>
      <c r="D11065" s="24">
        <v>6565.02880859375</v>
      </c>
      <c r="E11065" s="24">
        <v>1387.2049560546875</v>
      </c>
      <c r="F11065" s="24">
        <v>569.857421875</v>
      </c>
      <c r="G11065" s="24">
        <v>1668.7794189453125</v>
      </c>
      <c r="H11065" s="24">
        <v>848.34649658203125</v>
      </c>
    </row>
    <row r="11066" spans="1:8">
      <c r="A11066">
        <v>313</v>
      </c>
      <c r="B11066" t="s">
        <v>575</v>
      </c>
      <c r="C11066">
        <v>29</v>
      </c>
      <c r="D11066" s="24">
        <v>16962.208984375</v>
      </c>
      <c r="E11066" s="24">
        <v>2285.41015625</v>
      </c>
      <c r="F11066" s="24">
        <v>981.31494140625</v>
      </c>
      <c r="G11066" s="24">
        <v>2337.0546875</v>
      </c>
      <c r="H11066" s="24">
        <v>1184.9449462890625</v>
      </c>
    </row>
    <row r="11067" spans="1:8">
      <c r="A11067">
        <v>314</v>
      </c>
      <c r="B11067" t="s">
        <v>576</v>
      </c>
      <c r="C11067">
        <v>29</v>
      </c>
      <c r="D11067" s="24">
        <v>12765.802734375</v>
      </c>
      <c r="E11067" s="24">
        <v>1770.3489990234375</v>
      </c>
      <c r="F11067" s="24">
        <v>1040.48828125</v>
      </c>
      <c r="G11067" s="24">
        <v>1583.8682861328125</v>
      </c>
      <c r="H11067" s="24">
        <v>576.175048828125</v>
      </c>
    </row>
    <row r="11068" spans="1:8">
      <c r="A11068">
        <v>315</v>
      </c>
      <c r="B11068" t="s">
        <v>577</v>
      </c>
      <c r="C11068">
        <v>29</v>
      </c>
      <c r="D11068" s="24">
        <v>6386.27783203125</v>
      </c>
      <c r="E11068" s="24">
        <v>1266.9920654296875</v>
      </c>
      <c r="F11068" s="24">
        <v>372.0966796875</v>
      </c>
      <c r="G11068" s="24">
        <v>907.897705078125</v>
      </c>
      <c r="H11068" s="24">
        <v>468.4176025390625</v>
      </c>
    </row>
    <row r="11069" spans="1:8">
      <c r="A11069">
        <v>316</v>
      </c>
      <c r="B11069" t="s">
        <v>578</v>
      </c>
      <c r="C11069">
        <v>29</v>
      </c>
      <c r="D11069" s="24">
        <v>7642.3310546875</v>
      </c>
      <c r="E11069" s="24">
        <v>1846.87255859375</v>
      </c>
      <c r="F11069" s="24">
        <v>530.75665283203125</v>
      </c>
      <c r="G11069" s="24">
        <v>699.00390625</v>
      </c>
      <c r="H11069" s="24">
        <v>331.95367431640625</v>
      </c>
    </row>
    <row r="11070" spans="1:8">
      <c r="A11070">
        <v>317</v>
      </c>
      <c r="B11070" t="s">
        <v>579</v>
      </c>
      <c r="C11070">
        <v>29</v>
      </c>
      <c r="D11070" s="24">
        <v>8235.595703125</v>
      </c>
      <c r="E11070" s="24">
        <v>1190.5904541015625</v>
      </c>
      <c r="F11070" s="24">
        <v>565.5775146484375</v>
      </c>
      <c r="G11070" s="24">
        <v>883.06317138671875</v>
      </c>
      <c r="H11070" s="24">
        <v>330.58837890625</v>
      </c>
    </row>
    <row r="11071" spans="1:8">
      <c r="A11071">
        <v>318</v>
      </c>
      <c r="B11071" t="s">
        <v>580</v>
      </c>
      <c r="C11071">
        <v>29</v>
      </c>
      <c r="D11071" s="24">
        <v>5502.01953125</v>
      </c>
      <c r="E11071" s="24">
        <v>878.08563232421875</v>
      </c>
      <c r="F11071" s="24">
        <v>656.87054443359375</v>
      </c>
      <c r="G11071" s="24">
        <v>804.439697265625</v>
      </c>
      <c r="H11071" s="24">
        <v>404.73419189453125</v>
      </c>
    </row>
    <row r="11072" spans="1:8">
      <c r="A11072">
        <v>319</v>
      </c>
      <c r="B11072" t="s">
        <v>581</v>
      </c>
      <c r="C11072">
        <v>29</v>
      </c>
      <c r="D11072" s="24">
        <v>12707.322265625</v>
      </c>
      <c r="E11072" s="24">
        <v>1776.4805908203125</v>
      </c>
      <c r="F11072" s="24">
        <v>734.8438720703125</v>
      </c>
      <c r="G11072" s="24">
        <v>1063.4913330078125</v>
      </c>
      <c r="H11072" s="24">
        <v>410.15374755859375</v>
      </c>
    </row>
    <row r="11073" spans="1:8">
      <c r="A11073">
        <v>320</v>
      </c>
      <c r="B11073" t="s">
        <v>582</v>
      </c>
      <c r="C11073">
        <v>29</v>
      </c>
      <c r="D11073" s="24">
        <v>3499.73486328125</v>
      </c>
      <c r="E11073" s="24">
        <v>676.0032958984375</v>
      </c>
      <c r="F11073" s="24">
        <v>245.47210693359375</v>
      </c>
      <c r="G11073" s="24">
        <v>-0.76407796144485474</v>
      </c>
      <c r="H11073" s="24">
        <v>35.541782379150391</v>
      </c>
    </row>
    <row r="11074" spans="1:8">
      <c r="A11074">
        <v>321</v>
      </c>
      <c r="B11074" t="s">
        <v>583</v>
      </c>
      <c r="C11074">
        <v>29</v>
      </c>
      <c r="D11074" s="24">
        <v>6793.99267578125</v>
      </c>
      <c r="E11074" s="24">
        <v>753.1708984375</v>
      </c>
      <c r="F11074" s="24">
        <v>730.8438720703125</v>
      </c>
      <c r="G11074" s="24">
        <v>889.75830078125</v>
      </c>
      <c r="H11074" s="24">
        <v>332.22647094726562</v>
      </c>
    </row>
    <row r="11075" spans="1:8">
      <c r="A11075">
        <v>322</v>
      </c>
      <c r="B11075" t="s">
        <v>584</v>
      </c>
      <c r="C11075">
        <v>29</v>
      </c>
      <c r="D11075" s="24">
        <v>6146.93603515625</v>
      </c>
      <c r="E11075" s="24">
        <v>3904.721923828125</v>
      </c>
      <c r="F11075" s="24">
        <v>3004.332763671875</v>
      </c>
      <c r="G11075" s="24">
        <v>562.3685302734375</v>
      </c>
      <c r="H11075" s="24">
        <v>89.187774658203125</v>
      </c>
    </row>
    <row r="11076" spans="1:8">
      <c r="A11076">
        <v>323</v>
      </c>
      <c r="B11076" t="s">
        <v>585</v>
      </c>
      <c r="C11076">
        <v>29</v>
      </c>
      <c r="D11076" s="24">
        <v>6307.72900390625</v>
      </c>
      <c r="E11076" s="24">
        <v>1232.5362548828125</v>
      </c>
      <c r="F11076" s="24">
        <v>517.94744873046875</v>
      </c>
      <c r="G11076" s="24">
        <v>961.65625</v>
      </c>
      <c r="H11076" s="24">
        <v>486.67431640625</v>
      </c>
    </row>
    <row r="11077" spans="1:8">
      <c r="A11077">
        <v>324</v>
      </c>
      <c r="B11077" t="s">
        <v>586</v>
      </c>
      <c r="C11077">
        <v>29</v>
      </c>
      <c r="D11077" s="24">
        <v>1795.39892578125</v>
      </c>
      <c r="E11077" s="24">
        <v>902.003662109375</v>
      </c>
      <c r="F11077" s="24">
        <v>149.16183471679688</v>
      </c>
      <c r="G11077" s="24">
        <v>259.29727172851562</v>
      </c>
      <c r="H11077" s="24">
        <v>325.6004638671875</v>
      </c>
    </row>
    <row r="11078" spans="1:8">
      <c r="A11078">
        <v>325</v>
      </c>
      <c r="B11078" t="s">
        <v>587</v>
      </c>
      <c r="C11078">
        <v>29</v>
      </c>
      <c r="D11078" s="24">
        <v>927.44378662109375</v>
      </c>
      <c r="E11078" s="24">
        <v>552.2222900390625</v>
      </c>
      <c r="F11078" s="24">
        <v>0.40658816695213318</v>
      </c>
      <c r="G11078" s="24">
        <v>476.5546875</v>
      </c>
      <c r="H11078" s="24">
        <v>-34.202392578125</v>
      </c>
    </row>
    <row r="11079" spans="1:8">
      <c r="A11079">
        <v>326</v>
      </c>
      <c r="B11079" t="s">
        <v>588</v>
      </c>
      <c r="C11079">
        <v>29</v>
      </c>
      <c r="D11079" s="24">
        <v>2037.0169677734375</v>
      </c>
      <c r="E11079" s="24">
        <v>357.8021240234375</v>
      </c>
      <c r="F11079" s="24">
        <v>616.8731689453125</v>
      </c>
      <c r="G11079" s="24">
        <v>262.5440673828125</v>
      </c>
      <c r="H11079" s="24">
        <v>634.04010009765625</v>
      </c>
    </row>
    <row r="11080" spans="1:8">
      <c r="A11080">
        <v>327</v>
      </c>
      <c r="B11080" t="s">
        <v>589</v>
      </c>
      <c r="C11080">
        <v>29</v>
      </c>
      <c r="D11080" s="24">
        <v>141.68400573730469</v>
      </c>
      <c r="E11080" s="24">
        <v>250.14190673828125</v>
      </c>
      <c r="F11080" s="24">
        <v>-79.675483703613281</v>
      </c>
      <c r="G11080" s="24">
        <v>14.232325553894043</v>
      </c>
      <c r="H11080" s="24">
        <v>442.9578857421875</v>
      </c>
    </row>
    <row r="11081" spans="1:8">
      <c r="A11081">
        <v>328</v>
      </c>
      <c r="B11081" t="s">
        <v>590</v>
      </c>
      <c r="C11081">
        <v>29</v>
      </c>
      <c r="D11081" s="24">
        <v>1324.343017578125</v>
      </c>
      <c r="E11081" s="24">
        <v>405.05245971679688</v>
      </c>
      <c r="F11081" s="24">
        <v>241.69993591308594</v>
      </c>
      <c r="G11081" s="24">
        <v>425.73629760742188</v>
      </c>
      <c r="H11081" s="24">
        <v>-265.6544189453125</v>
      </c>
    </row>
    <row r="11082" spans="1:8">
      <c r="A11082">
        <v>329</v>
      </c>
      <c r="B11082" t="s">
        <v>591</v>
      </c>
      <c r="C11082">
        <v>29</v>
      </c>
      <c r="D11082" s="24">
        <v>861.076904296875</v>
      </c>
      <c r="E11082" s="24">
        <v>602.8543701171875</v>
      </c>
      <c r="F11082" s="24">
        <v>114.99321746826172</v>
      </c>
      <c r="G11082" s="24">
        <v>291.96456909179688</v>
      </c>
      <c r="H11082" s="24">
        <v>281.42385864257812</v>
      </c>
    </row>
    <row r="11083" spans="1:8">
      <c r="A11083">
        <v>330</v>
      </c>
      <c r="B11083" t="s">
        <v>592</v>
      </c>
      <c r="C11083">
        <v>29</v>
      </c>
      <c r="D11083" s="24">
        <v>270.33438110351562</v>
      </c>
      <c r="E11083" s="24">
        <v>380.77664184570312</v>
      </c>
      <c r="F11083" s="24">
        <v>-40.348838806152344</v>
      </c>
      <c r="G11083" s="24">
        <v>304.90078735351562</v>
      </c>
      <c r="H11083" s="24">
        <v>-37.597362518310547</v>
      </c>
    </row>
    <row r="11084" spans="1:8">
      <c r="A11084">
        <v>331</v>
      </c>
      <c r="B11084" t="s">
        <v>593</v>
      </c>
      <c r="C11084">
        <v>29</v>
      </c>
      <c r="D11084" s="24">
        <v>689.08233642578125</v>
      </c>
      <c r="E11084" s="24">
        <v>78.094718933105469</v>
      </c>
      <c r="F11084" s="24">
        <v>-145.639404296875</v>
      </c>
      <c r="G11084" s="24">
        <v>-102.83949279785156</v>
      </c>
      <c r="H11084" s="24">
        <v>383.48971557617188</v>
      </c>
    </row>
    <row r="11085" spans="1:8">
      <c r="A11085">
        <v>332</v>
      </c>
      <c r="B11085" t="s">
        <v>594</v>
      </c>
      <c r="C11085">
        <v>29</v>
      </c>
      <c r="D11085" s="24">
        <v>978.9998779296875</v>
      </c>
      <c r="E11085" s="24">
        <v>8.4639701843261719</v>
      </c>
      <c r="F11085" s="24">
        <v>492.27291870117188</v>
      </c>
      <c r="G11085" s="24">
        <v>472.25613403320312</v>
      </c>
      <c r="H11085" s="24">
        <v>-154.60748291015625</v>
      </c>
    </row>
    <row r="11086" spans="1:8">
      <c r="A11086">
        <v>333</v>
      </c>
      <c r="B11086" t="s">
        <v>595</v>
      </c>
      <c r="C11086">
        <v>29</v>
      </c>
      <c r="D11086" s="24">
        <v>2820.567626953125</v>
      </c>
      <c r="E11086" s="24">
        <v>568.04840087890625</v>
      </c>
      <c r="F11086" s="24">
        <v>260.0557861328125</v>
      </c>
      <c r="G11086" s="24">
        <v>1098.9930419921875</v>
      </c>
      <c r="H11086" s="24">
        <v>219.59519958496094</v>
      </c>
    </row>
    <row r="11087" spans="1:8">
      <c r="A11087">
        <v>334</v>
      </c>
      <c r="B11087" t="s">
        <v>596</v>
      </c>
      <c r="C11087">
        <v>29</v>
      </c>
      <c r="D11087" s="24">
        <v>2939.67919921875</v>
      </c>
      <c r="E11087" s="24">
        <v>359.9022216796875</v>
      </c>
      <c r="F11087" s="24">
        <v>484.87112426757812</v>
      </c>
      <c r="G11087" s="24">
        <v>800.3729248046875</v>
      </c>
      <c r="H11087" s="24">
        <v>217.40122985839844</v>
      </c>
    </row>
    <row r="11088" spans="1:8">
      <c r="A11088">
        <v>335</v>
      </c>
      <c r="B11088" t="s">
        <v>597</v>
      </c>
      <c r="C11088">
        <v>29</v>
      </c>
      <c r="D11088" s="24">
        <v>6984.05224609375</v>
      </c>
      <c r="E11088" s="24">
        <v>1399.606689453125</v>
      </c>
      <c r="F11088" s="24">
        <v>1309.38623046875</v>
      </c>
      <c r="G11088" s="24">
        <v>1692.2001953125</v>
      </c>
      <c r="H11088" s="24">
        <v>1082.3353271484375</v>
      </c>
    </row>
    <row r="11089" spans="1:8">
      <c r="A11089">
        <v>336</v>
      </c>
      <c r="B11089" t="s">
        <v>598</v>
      </c>
      <c r="C11089">
        <v>29</v>
      </c>
      <c r="D11089" s="24">
        <v>5854.45068359375</v>
      </c>
      <c r="E11089" s="24">
        <v>1043.514404296875</v>
      </c>
      <c r="F11089" s="24">
        <v>368.19046020507812</v>
      </c>
      <c r="G11089" s="24">
        <v>690.61566162109375</v>
      </c>
      <c r="H11089" s="24">
        <v>1137.170166015625</v>
      </c>
    </row>
    <row r="11090" spans="1:8">
      <c r="A11090">
        <v>337</v>
      </c>
      <c r="B11090" t="s">
        <v>599</v>
      </c>
      <c r="C11090">
        <v>29</v>
      </c>
      <c r="D11090" s="24">
        <v>17162.728515625</v>
      </c>
      <c r="E11090" s="24">
        <v>2031.69970703125</v>
      </c>
      <c r="F11090" s="24">
        <v>1621.0245361328125</v>
      </c>
      <c r="G11090" s="24">
        <v>2368.3203125</v>
      </c>
      <c r="H11090" s="24">
        <v>365.95703125</v>
      </c>
    </row>
    <row r="11091" spans="1:8">
      <c r="A11091">
        <v>338</v>
      </c>
      <c r="B11091" t="s">
        <v>600</v>
      </c>
      <c r="C11091">
        <v>29</v>
      </c>
      <c r="D11091" s="24">
        <v>14167.943359375</v>
      </c>
      <c r="E11091" s="24">
        <v>1864.7451171875</v>
      </c>
      <c r="F11091" s="24">
        <v>1112.9437255859375</v>
      </c>
      <c r="G11091" s="24">
        <v>1196.3555908203125</v>
      </c>
      <c r="H11091" s="24">
        <v>1058.4691162109375</v>
      </c>
    </row>
    <row r="11092" spans="1:8">
      <c r="A11092">
        <v>339</v>
      </c>
      <c r="B11092" t="s">
        <v>601</v>
      </c>
      <c r="C11092">
        <v>29</v>
      </c>
      <c r="D11092" s="24">
        <v>3435.256591796875</v>
      </c>
      <c r="E11092" s="24">
        <v>234.96435546875</v>
      </c>
      <c r="F11092" s="24">
        <v>160.66706848144531</v>
      </c>
      <c r="G11092" s="24">
        <v>-110.15012359619141</v>
      </c>
      <c r="H11092" s="24">
        <v>272.04269409179688</v>
      </c>
    </row>
    <row r="11093" spans="1:8">
      <c r="A11093">
        <v>340</v>
      </c>
      <c r="B11093" t="s">
        <v>602</v>
      </c>
      <c r="C11093">
        <v>29</v>
      </c>
      <c r="D11093" s="24">
        <v>6421.2001953125</v>
      </c>
      <c r="E11093" s="24">
        <v>1358.17431640625</v>
      </c>
      <c r="F11093" s="24">
        <v>422.44708251953125</v>
      </c>
      <c r="G11093" s="24">
        <v>477.2640380859375</v>
      </c>
      <c r="H11093" s="24">
        <v>935.38385009765625</v>
      </c>
    </row>
    <row r="11094" spans="1:8">
      <c r="A11094">
        <v>341</v>
      </c>
      <c r="B11094" t="s">
        <v>603</v>
      </c>
      <c r="C11094">
        <v>29</v>
      </c>
      <c r="D11094" s="24">
        <v>7647.03662109375</v>
      </c>
      <c r="E11094" s="24">
        <v>1124.1290283203125</v>
      </c>
      <c r="F11094" s="24">
        <v>1070.6112060546875</v>
      </c>
      <c r="G11094" s="24">
        <v>1004.3917236328125</v>
      </c>
      <c r="H11094" s="24">
        <v>359.55975341796875</v>
      </c>
    </row>
    <row r="11095" spans="1:8">
      <c r="A11095">
        <v>342</v>
      </c>
      <c r="B11095" t="s">
        <v>604</v>
      </c>
      <c r="C11095">
        <v>29</v>
      </c>
      <c r="D11095" s="24">
        <v>3707.41455078125</v>
      </c>
      <c r="E11095" s="24">
        <v>484.30422973632812</v>
      </c>
      <c r="F11095" s="24">
        <v>285.5189208984375</v>
      </c>
      <c r="G11095" s="24">
        <v>639.0213623046875</v>
      </c>
      <c r="H11095" s="24">
        <v>-291.53125</v>
      </c>
    </row>
    <row r="11096" spans="1:8">
      <c r="A11096">
        <v>343</v>
      </c>
      <c r="B11096" t="s">
        <v>605</v>
      </c>
      <c r="C11096">
        <v>29</v>
      </c>
      <c r="D11096" s="24">
        <v>1146.1968994140625</v>
      </c>
      <c r="E11096" s="24">
        <v>-91.446281433105469</v>
      </c>
      <c r="F11096" s="24">
        <v>163.00607299804688</v>
      </c>
      <c r="G11096" s="24">
        <v>456.30023193359375</v>
      </c>
      <c r="H11096" s="24">
        <v>99.471405029296875</v>
      </c>
    </row>
    <row r="11097" spans="1:8">
      <c r="A11097">
        <v>344</v>
      </c>
      <c r="B11097" t="s">
        <v>606</v>
      </c>
      <c r="C11097">
        <v>29</v>
      </c>
      <c r="D11097" s="24">
        <v>3565.488037109375</v>
      </c>
      <c r="E11097" s="24">
        <v>571.24530029296875</v>
      </c>
      <c r="F11097" s="24">
        <v>93.9326171875</v>
      </c>
      <c r="G11097" s="24">
        <v>536.8065185546875</v>
      </c>
      <c r="H11097" s="24">
        <v>786.57012939453125</v>
      </c>
    </row>
    <row r="11098" spans="1:8">
      <c r="A11098">
        <v>345</v>
      </c>
      <c r="B11098" t="s">
        <v>607</v>
      </c>
      <c r="C11098">
        <v>29</v>
      </c>
      <c r="D11098" s="24">
        <v>4772.17626953125</v>
      </c>
      <c r="E11098" s="24">
        <v>1001.7754516601562</v>
      </c>
      <c r="F11098" s="24">
        <v>285.17495727539062</v>
      </c>
      <c r="G11098" s="24">
        <v>940.06072998046875</v>
      </c>
      <c r="H11098" s="24">
        <v>108.48869323730469</v>
      </c>
    </row>
    <row r="11099" spans="1:8">
      <c r="A11099">
        <v>346</v>
      </c>
      <c r="B11099" t="s">
        <v>608</v>
      </c>
      <c r="C11099">
        <v>29</v>
      </c>
      <c r="D11099" s="24">
        <v>7031.41064453125</v>
      </c>
      <c r="E11099" s="24">
        <v>912.830078125</v>
      </c>
      <c r="F11099" s="24">
        <v>680.2174072265625</v>
      </c>
      <c r="G11099" s="24">
        <v>981.92828369140625</v>
      </c>
      <c r="H11099" s="24">
        <v>233.35232543945312</v>
      </c>
    </row>
    <row r="11100" spans="1:8">
      <c r="A11100">
        <v>347</v>
      </c>
      <c r="B11100" t="s">
        <v>609</v>
      </c>
      <c r="C11100">
        <v>29</v>
      </c>
      <c r="D11100" s="24">
        <v>2240.03564453125</v>
      </c>
      <c r="E11100" s="24">
        <v>679.2957763671875</v>
      </c>
      <c r="F11100" s="24">
        <v>367.32138061523438</v>
      </c>
      <c r="G11100" s="24">
        <v>612.8529052734375</v>
      </c>
      <c r="H11100" s="24">
        <v>408.55230712890625</v>
      </c>
    </row>
    <row r="11101" spans="1:8">
      <c r="A11101">
        <v>348</v>
      </c>
      <c r="B11101" t="s">
        <v>610</v>
      </c>
      <c r="C11101">
        <v>29</v>
      </c>
      <c r="D11101" s="24">
        <v>1551.714599609375</v>
      </c>
      <c r="E11101" s="24">
        <v>300.4818115234375</v>
      </c>
      <c r="F11101" s="24">
        <v>200.34890747070312</v>
      </c>
      <c r="G11101" s="24">
        <v>591.67132568359375</v>
      </c>
      <c r="H11101" s="24">
        <v>207.56599426269531</v>
      </c>
    </row>
    <row r="11102" spans="1:8">
      <c r="A11102">
        <v>349</v>
      </c>
      <c r="B11102" t="s">
        <v>611</v>
      </c>
      <c r="C11102">
        <v>29</v>
      </c>
      <c r="D11102" s="24">
        <v>2003.3878173828125</v>
      </c>
      <c r="E11102" s="24">
        <v>450.33349609375</v>
      </c>
      <c r="F11102" s="24">
        <v>-115.28836822509766</v>
      </c>
      <c r="G11102" s="24">
        <v>575.51666259765625</v>
      </c>
      <c r="H11102" s="24">
        <v>-13.968467712402344</v>
      </c>
    </row>
    <row r="11103" spans="1:8">
      <c r="A11103">
        <v>350</v>
      </c>
      <c r="B11103" t="s">
        <v>612</v>
      </c>
      <c r="C11103">
        <v>29</v>
      </c>
      <c r="D11103" s="24">
        <v>4321.083984375</v>
      </c>
      <c r="E11103" s="24">
        <v>666.093017578125</v>
      </c>
      <c r="F11103" s="24">
        <v>664.13751220703125</v>
      </c>
      <c r="G11103" s="24">
        <v>740.796875</v>
      </c>
      <c r="H11103" s="24">
        <v>330.41558837890625</v>
      </c>
    </row>
    <row r="11104" spans="1:8">
      <c r="A11104">
        <v>351</v>
      </c>
      <c r="B11104" t="s">
        <v>613</v>
      </c>
      <c r="C11104">
        <v>29</v>
      </c>
      <c r="D11104" s="24">
        <v>2072.78955078125</v>
      </c>
      <c r="E11104" s="24">
        <v>745.5860595703125</v>
      </c>
      <c r="F11104" s="24">
        <v>311.1446533203125</v>
      </c>
      <c r="G11104" s="24">
        <v>1082.8709716796875</v>
      </c>
      <c r="H11104" s="24">
        <v>429.79705810546875</v>
      </c>
    </row>
    <row r="11105" spans="1:8">
      <c r="A11105">
        <v>352</v>
      </c>
      <c r="B11105" t="s">
        <v>614</v>
      </c>
      <c r="C11105">
        <v>29</v>
      </c>
      <c r="D11105" s="24">
        <v>5337.587890625</v>
      </c>
      <c r="E11105" s="24">
        <v>1134.360595703125</v>
      </c>
      <c r="F11105" s="24">
        <v>424.7745361328125</v>
      </c>
      <c r="G11105" s="24">
        <v>820.568603515625</v>
      </c>
      <c r="H11105" s="24">
        <v>3066.571533203125</v>
      </c>
    </row>
    <row r="11106" spans="1:8">
      <c r="A11106">
        <v>353</v>
      </c>
      <c r="B11106" t="s">
        <v>615</v>
      </c>
      <c r="C11106">
        <v>29</v>
      </c>
      <c r="D11106" s="24">
        <v>1971.0723876953125</v>
      </c>
      <c r="E11106" s="24">
        <v>930.847412109375</v>
      </c>
      <c r="F11106" s="24">
        <v>796.6846923828125</v>
      </c>
      <c r="G11106" s="24">
        <v>-68.480972290039062</v>
      </c>
      <c r="H11106" s="24">
        <v>601.45330810546875</v>
      </c>
    </row>
    <row r="11107" spans="1:8">
      <c r="A11107">
        <v>354</v>
      </c>
      <c r="B11107" t="s">
        <v>616</v>
      </c>
      <c r="C11107">
        <v>29</v>
      </c>
      <c r="D11107" s="24">
        <v>597.18084716796875</v>
      </c>
      <c r="E11107" s="24">
        <v>350.44467163085938</v>
      </c>
      <c r="F11107" s="24">
        <v>170.965087890625</v>
      </c>
      <c r="G11107" s="24">
        <v>763.01153564453125</v>
      </c>
      <c r="H11107" s="24">
        <v>658.8275146484375</v>
      </c>
    </row>
    <row r="11108" spans="1:8">
      <c r="A11108">
        <v>355</v>
      </c>
      <c r="B11108" t="s">
        <v>617</v>
      </c>
      <c r="C11108">
        <v>29</v>
      </c>
      <c r="D11108" s="24">
        <v>-862.54632568359375</v>
      </c>
      <c r="E11108" s="24">
        <v>0.93449825048446655</v>
      </c>
      <c r="F11108" s="24">
        <v>263.34420776367188</v>
      </c>
      <c r="G11108" s="24">
        <v>677.41693115234375</v>
      </c>
      <c r="H11108" s="24">
        <v>849.9208984375</v>
      </c>
    </row>
    <row r="11109" spans="1:8">
      <c r="A11109">
        <v>356</v>
      </c>
      <c r="B11109" t="s">
        <v>618</v>
      </c>
      <c r="C11109">
        <v>29</v>
      </c>
      <c r="D11109" s="24">
        <v>659.3514404296875</v>
      </c>
      <c r="E11109" s="24">
        <v>385.87249755859375</v>
      </c>
      <c r="F11109" s="24">
        <v>467.14202880859375</v>
      </c>
      <c r="G11109" s="24">
        <v>513.43560791015625</v>
      </c>
      <c r="H11109" s="24">
        <v>325.50442504882812</v>
      </c>
    </row>
    <row r="11110" spans="1:8">
      <c r="A11110">
        <v>357</v>
      </c>
      <c r="B11110" t="s">
        <v>619</v>
      </c>
      <c r="C11110">
        <v>29</v>
      </c>
      <c r="D11110" s="24">
        <v>2577.0947265625</v>
      </c>
      <c r="E11110" s="24">
        <v>828.20928955078125</v>
      </c>
      <c r="F11110" s="24">
        <v>689.10443115234375</v>
      </c>
      <c r="G11110" s="24">
        <v>1007.7161254882812</v>
      </c>
      <c r="H11110" s="24">
        <v>240.59028625488281</v>
      </c>
    </row>
    <row r="11111" spans="1:8">
      <c r="A11111">
        <v>358</v>
      </c>
      <c r="B11111" t="s">
        <v>620</v>
      </c>
      <c r="C11111">
        <v>29</v>
      </c>
      <c r="D11111" s="24">
        <v>5682.1064453125</v>
      </c>
      <c r="E11111" s="24">
        <v>607.99462890625</v>
      </c>
      <c r="F11111" s="24">
        <v>329.49420166015625</v>
      </c>
      <c r="G11111" s="24">
        <v>744.10076904296875</v>
      </c>
      <c r="H11111" s="24">
        <v>499.62362670898438</v>
      </c>
    </row>
    <row r="11112" spans="1:8">
      <c r="A11112">
        <v>359</v>
      </c>
      <c r="B11112" t="s">
        <v>621</v>
      </c>
      <c r="C11112">
        <v>29</v>
      </c>
      <c r="D11112" s="24">
        <v>5875.1884765625</v>
      </c>
      <c r="E11112" s="24">
        <v>897.10308837890625</v>
      </c>
      <c r="F11112" s="24">
        <v>681.06341552734375</v>
      </c>
      <c r="G11112" s="24">
        <v>1017.5676879882812</v>
      </c>
      <c r="H11112" s="24">
        <v>484.72613525390625</v>
      </c>
    </row>
    <row r="11113" spans="1:8">
      <c r="A11113">
        <v>360</v>
      </c>
      <c r="B11113" t="s">
        <v>622</v>
      </c>
      <c r="C11113">
        <v>29</v>
      </c>
      <c r="D11113" s="24">
        <v>4978.97314453125</v>
      </c>
      <c r="E11113" s="24">
        <v>924.848388671875</v>
      </c>
      <c r="F11113" s="24">
        <v>296.64212036132812</v>
      </c>
      <c r="G11113" s="24">
        <v>1084.9483642578125</v>
      </c>
      <c r="H11113" s="24">
        <v>294.33743286132812</v>
      </c>
    </row>
    <row r="11114" spans="1:8">
      <c r="A11114">
        <v>361</v>
      </c>
      <c r="B11114" t="s">
        <v>623</v>
      </c>
      <c r="C11114">
        <v>29</v>
      </c>
      <c r="D11114" s="24">
        <v>13885.375</v>
      </c>
      <c r="E11114" s="24">
        <v>1660.41357421875</v>
      </c>
      <c r="F11114" s="24">
        <v>988.09600830078125</v>
      </c>
      <c r="G11114" s="24">
        <v>1661.2637939453125</v>
      </c>
      <c r="H11114" s="24">
        <v>6692.61767578125</v>
      </c>
    </row>
    <row r="11115" spans="1:8">
      <c r="A11115">
        <v>362</v>
      </c>
      <c r="B11115" t="s">
        <v>624</v>
      </c>
      <c r="C11115">
        <v>29</v>
      </c>
      <c r="D11115" s="24">
        <v>17338.240234375</v>
      </c>
      <c r="E11115" s="24">
        <v>2321.87548828125</v>
      </c>
      <c r="F11115" s="24">
        <v>1085.8348388671875</v>
      </c>
      <c r="G11115" s="24">
        <v>1440.6431884765625</v>
      </c>
      <c r="H11115" s="24">
        <v>871.0478515625</v>
      </c>
    </row>
    <row r="11116" spans="1:8">
      <c r="A11116">
        <v>363</v>
      </c>
      <c r="B11116" t="s">
        <v>625</v>
      </c>
      <c r="C11116">
        <v>29</v>
      </c>
      <c r="D11116" s="24">
        <v>14990.9619140625</v>
      </c>
      <c r="E11116" s="24">
        <v>1437.435302734375</v>
      </c>
      <c r="F11116" s="24">
        <v>750.77606201171875</v>
      </c>
      <c r="G11116" s="24">
        <v>2124.476318359375</v>
      </c>
      <c r="H11116" s="24">
        <v>-11.013850212097168</v>
      </c>
    </row>
    <row r="11117" spans="1:8">
      <c r="A11117">
        <v>364</v>
      </c>
      <c r="B11117" t="s">
        <v>626</v>
      </c>
      <c r="C11117">
        <v>29</v>
      </c>
      <c r="D11117" s="24">
        <v>5748.314453125</v>
      </c>
      <c r="E11117" s="24">
        <v>1350.934326171875</v>
      </c>
      <c r="F11117" s="24">
        <v>461.51165771484375</v>
      </c>
      <c r="G11117" s="24">
        <v>1657.441162109375</v>
      </c>
      <c r="H11117" s="24">
        <v>852.807373046875</v>
      </c>
    </row>
    <row r="11118" spans="1:8">
      <c r="A11118">
        <v>365</v>
      </c>
      <c r="B11118" t="s">
        <v>627</v>
      </c>
      <c r="C11118">
        <v>29</v>
      </c>
      <c r="D11118" s="24">
        <v>8230.0283203125</v>
      </c>
      <c r="E11118" s="24">
        <v>1109.6463623046875</v>
      </c>
      <c r="F11118" s="24">
        <v>870.69354248046875</v>
      </c>
      <c r="G11118" s="24">
        <v>1430.659423828125</v>
      </c>
      <c r="H11118" s="24">
        <v>321.45291137695312</v>
      </c>
    </row>
    <row r="11119" spans="1:8">
      <c r="A11119">
        <v>366</v>
      </c>
      <c r="B11119" t="s">
        <v>628</v>
      </c>
      <c r="C11119">
        <v>29</v>
      </c>
      <c r="D11119" s="24">
        <v>177.96507263183594</v>
      </c>
      <c r="E11119" s="24">
        <v>332.4539794921875</v>
      </c>
      <c r="F11119" s="24">
        <v>454.13034057617188</v>
      </c>
      <c r="G11119" s="24">
        <v>1395.5125732421875</v>
      </c>
      <c r="H11119" s="24">
        <v>502.16683959960938</v>
      </c>
    </row>
    <row r="11120" spans="1:8">
      <c r="A11120">
        <v>367</v>
      </c>
      <c r="B11120" t="s">
        <v>629</v>
      </c>
      <c r="C11120">
        <v>29</v>
      </c>
      <c r="D11120" s="24">
        <v>2828.544189453125</v>
      </c>
      <c r="E11120" s="24">
        <v>769.5633544921875</v>
      </c>
      <c r="F11120" s="24">
        <v>492.83035278320312</v>
      </c>
      <c r="G11120" s="24">
        <v>1424.207275390625</v>
      </c>
      <c r="H11120" s="24">
        <v>213.30349731445312</v>
      </c>
    </row>
    <row r="11121" spans="1:8">
      <c r="A11121">
        <v>368</v>
      </c>
      <c r="B11121" t="s">
        <v>630</v>
      </c>
      <c r="C11121">
        <v>29</v>
      </c>
      <c r="D11121" s="24">
        <v>3381.657470703125</v>
      </c>
      <c r="E11121" s="24">
        <v>871.02484130859375</v>
      </c>
      <c r="F11121" s="24">
        <v>373.43118286132812</v>
      </c>
      <c r="G11121" s="24">
        <v>887.473876953125</v>
      </c>
      <c r="H11121" s="24">
        <v>370.2374267578125</v>
      </c>
    </row>
    <row r="11122" spans="1:8">
      <c r="A11122">
        <v>369</v>
      </c>
      <c r="B11122" t="s">
        <v>631</v>
      </c>
      <c r="C11122">
        <v>29</v>
      </c>
      <c r="D11122" s="24">
        <v>4551.02001953125</v>
      </c>
      <c r="E11122" s="24">
        <v>813.30535888671875</v>
      </c>
      <c r="F11122" s="24">
        <v>739.39703369140625</v>
      </c>
      <c r="G11122" s="24">
        <v>1227.5350341796875</v>
      </c>
      <c r="H11122" s="24">
        <v>225.02909851074219</v>
      </c>
    </row>
    <row r="11123" spans="1:8">
      <c r="A11123">
        <v>370</v>
      </c>
      <c r="B11123" t="s">
        <v>632</v>
      </c>
      <c r="C11123">
        <v>29</v>
      </c>
      <c r="D11123" s="24">
        <v>1331.6231689453125</v>
      </c>
      <c r="E11123" s="24">
        <v>516.90875244140625</v>
      </c>
      <c r="F11123" s="24">
        <v>-131.25827026367188</v>
      </c>
      <c r="G11123" s="24">
        <v>1001.2974243164062</v>
      </c>
      <c r="H11123" s="24">
        <v>318.35659790039062</v>
      </c>
    </row>
    <row r="11124" spans="1:8">
      <c r="A11124">
        <v>371</v>
      </c>
      <c r="B11124" t="s">
        <v>633</v>
      </c>
      <c r="C11124">
        <v>29</v>
      </c>
      <c r="D11124" s="24">
        <v>1891.4566650390625</v>
      </c>
      <c r="E11124" s="24">
        <v>499.3465576171875</v>
      </c>
      <c r="F11124" s="24">
        <v>99.400726318359375</v>
      </c>
      <c r="G11124" s="24">
        <v>1594.93359375</v>
      </c>
      <c r="H11124" s="24">
        <v>467.00640869140625</v>
      </c>
    </row>
    <row r="11125" spans="1:8">
      <c r="A11125">
        <v>372</v>
      </c>
      <c r="B11125" t="s">
        <v>634</v>
      </c>
      <c r="C11125">
        <v>29</v>
      </c>
      <c r="D11125" s="24">
        <v>-172.08590698242188</v>
      </c>
      <c r="E11125" s="24">
        <v>911.07171630859375</v>
      </c>
      <c r="F11125" s="24">
        <v>88.065521240234375</v>
      </c>
      <c r="G11125" s="24">
        <v>758.66607666015625</v>
      </c>
      <c r="H11125" s="24">
        <v>563.344482421875</v>
      </c>
    </row>
    <row r="11126" spans="1:8">
      <c r="A11126">
        <v>373</v>
      </c>
      <c r="B11126" t="s">
        <v>635</v>
      </c>
      <c r="C11126">
        <v>29</v>
      </c>
      <c r="D11126" s="24">
        <v>830.65301513671875</v>
      </c>
      <c r="E11126" s="24">
        <v>732.44232177734375</v>
      </c>
      <c r="F11126" s="24">
        <v>585.57470703125</v>
      </c>
      <c r="G11126" s="24">
        <v>314.90573120117188</v>
      </c>
      <c r="H11126" s="24">
        <v>343.03192138671875</v>
      </c>
    </row>
    <row r="11127" spans="1:8">
      <c r="A11127">
        <v>374</v>
      </c>
      <c r="B11127" t="s">
        <v>636</v>
      </c>
      <c r="C11127">
        <v>29</v>
      </c>
      <c r="D11127" s="24">
        <v>1951.98681640625</v>
      </c>
      <c r="E11127" s="24">
        <v>136.89642333984375</v>
      </c>
      <c r="F11127" s="24">
        <v>31.006448745727539</v>
      </c>
      <c r="G11127" s="24">
        <v>882.0250244140625</v>
      </c>
      <c r="H11127" s="24">
        <v>575.737548828125</v>
      </c>
    </row>
    <row r="11128" spans="1:8">
      <c r="A11128">
        <v>375</v>
      </c>
      <c r="B11128" t="s">
        <v>637</v>
      </c>
      <c r="C11128">
        <v>29</v>
      </c>
      <c r="D11128" s="24">
        <v>2503.830810546875</v>
      </c>
      <c r="E11128" s="24">
        <v>575.4200439453125</v>
      </c>
      <c r="F11128" s="24">
        <v>499.93240356445312</v>
      </c>
      <c r="G11128" s="24">
        <v>1305.7308349609375</v>
      </c>
      <c r="H11128" s="24">
        <v>714.15081787109375</v>
      </c>
    </row>
    <row r="11129" spans="1:8">
      <c r="A11129">
        <v>376</v>
      </c>
      <c r="B11129" t="s">
        <v>638</v>
      </c>
      <c r="C11129">
        <v>29</v>
      </c>
      <c r="D11129" s="24">
        <v>698.43292236328125</v>
      </c>
      <c r="E11129" s="24">
        <v>711.1190185546875</v>
      </c>
      <c r="F11129" s="24">
        <v>422.30096435546875</v>
      </c>
      <c r="G11129" s="24">
        <v>1289.4727783203125</v>
      </c>
      <c r="H11129" s="24">
        <v>-430.49884033203125</v>
      </c>
    </row>
    <row r="11130" spans="1:8">
      <c r="A11130">
        <v>377</v>
      </c>
      <c r="B11130" t="s">
        <v>639</v>
      </c>
      <c r="C11130">
        <v>29</v>
      </c>
      <c r="D11130" s="24">
        <v>741.9794921875</v>
      </c>
      <c r="E11130" s="24">
        <v>243.18063354492188</v>
      </c>
      <c r="F11130" s="24">
        <v>381.84677124023438</v>
      </c>
      <c r="G11130" s="24">
        <v>1114.0703125</v>
      </c>
      <c r="H11130" s="24">
        <v>353.05804443359375</v>
      </c>
    </row>
    <row r="11131" spans="1:8">
      <c r="A11131">
        <v>378</v>
      </c>
      <c r="B11131" t="s">
        <v>640</v>
      </c>
      <c r="C11131">
        <v>29</v>
      </c>
      <c r="D11131" s="24">
        <v>1094.912109375</v>
      </c>
      <c r="E11131" s="24">
        <v>597.81268310546875</v>
      </c>
      <c r="F11131" s="24">
        <v>674.68670654296875</v>
      </c>
      <c r="G11131" s="24">
        <v>1450.2723388671875</v>
      </c>
      <c r="H11131" s="24">
        <v>970.66162109375</v>
      </c>
    </row>
    <row r="11132" spans="1:8">
      <c r="A11132">
        <v>379</v>
      </c>
      <c r="B11132" t="s">
        <v>641</v>
      </c>
      <c r="C11132">
        <v>29</v>
      </c>
      <c r="D11132" s="24">
        <v>367.4276123046875</v>
      </c>
      <c r="E11132" s="24">
        <v>654.9661865234375</v>
      </c>
      <c r="F11132" s="24">
        <v>315.21356201171875</v>
      </c>
      <c r="G11132" s="24">
        <v>1535.11962890625</v>
      </c>
      <c r="H11132" s="24">
        <v>-70.198196411132812</v>
      </c>
    </row>
    <row r="11133" spans="1:8">
      <c r="A11133">
        <v>380</v>
      </c>
      <c r="B11133" t="s">
        <v>642</v>
      </c>
      <c r="C11133">
        <v>29</v>
      </c>
      <c r="D11133" s="24">
        <v>2677.720703125</v>
      </c>
      <c r="E11133" s="24">
        <v>569.9085693359375</v>
      </c>
      <c r="F11133" s="24">
        <v>367.9837646484375</v>
      </c>
      <c r="G11133" s="24">
        <v>1354.792236328125</v>
      </c>
      <c r="H11133" s="24">
        <v>1014.5704956054688</v>
      </c>
    </row>
    <row r="11134" spans="1:8">
      <c r="A11134">
        <v>381</v>
      </c>
      <c r="B11134" t="s">
        <v>643</v>
      </c>
      <c r="C11134">
        <v>29</v>
      </c>
      <c r="D11134" s="24">
        <v>827.94384765625</v>
      </c>
      <c r="E11134" s="24">
        <v>277.14627075195312</v>
      </c>
      <c r="F11134" s="24">
        <v>222.33448791503906</v>
      </c>
      <c r="G11134" s="24">
        <v>1347.004150390625</v>
      </c>
      <c r="H11134" s="24">
        <v>663.13690185546875</v>
      </c>
    </row>
    <row r="11135" spans="1:8">
      <c r="A11135">
        <v>382</v>
      </c>
      <c r="B11135" t="s">
        <v>644</v>
      </c>
      <c r="C11135">
        <v>29</v>
      </c>
      <c r="D11135" s="24">
        <v>8063.30859375</v>
      </c>
      <c r="E11135" s="24">
        <v>1072.5076904296875</v>
      </c>
      <c r="F11135" s="24">
        <v>1118.112060546875</v>
      </c>
      <c r="G11135" s="24">
        <v>1537.1470947265625</v>
      </c>
      <c r="H11135" s="24">
        <v>724.16217041015625</v>
      </c>
    </row>
    <row r="11136" spans="1:8">
      <c r="A11136">
        <v>383</v>
      </c>
      <c r="B11136" t="s">
        <v>645</v>
      </c>
      <c r="C11136">
        <v>29</v>
      </c>
      <c r="D11136" s="24">
        <v>5138.54443359375</v>
      </c>
      <c r="E11136" s="24">
        <v>934.87200927734375</v>
      </c>
      <c r="F11136" s="24">
        <v>405.26620483398438</v>
      </c>
      <c r="G11136" s="24">
        <v>1253.506103515625</v>
      </c>
      <c r="H11136" s="24">
        <v>512.23199462890625</v>
      </c>
    </row>
    <row r="11137" spans="1:8">
      <c r="A11137">
        <v>384</v>
      </c>
      <c r="B11137" t="s">
        <v>646</v>
      </c>
      <c r="C11137">
        <v>29</v>
      </c>
      <c r="D11137" s="24">
        <v>5501.2412109375</v>
      </c>
      <c r="E11137" s="24">
        <v>755.622802734375</v>
      </c>
      <c r="F11137" s="24">
        <v>347.9825439453125</v>
      </c>
      <c r="G11137" s="24">
        <v>853.96710205078125</v>
      </c>
      <c r="H11137" s="24">
        <v>318.80767822265625</v>
      </c>
    </row>
    <row r="11138" spans="1:8">
      <c r="A11138">
        <v>1</v>
      </c>
      <c r="B11138" t="s">
        <v>206</v>
      </c>
      <c r="C11138">
        <v>30</v>
      </c>
      <c r="D11138" s="24">
        <v>141009.578125</v>
      </c>
      <c r="E11138" s="24">
        <v>37368.8671875</v>
      </c>
      <c r="F11138" s="24">
        <v>50609.95703125</v>
      </c>
      <c r="G11138" s="24">
        <v>114085.234375</v>
      </c>
      <c r="H11138" s="24">
        <v>395.61676025390625</v>
      </c>
    </row>
    <row r="11139" spans="1:8">
      <c r="A11139">
        <v>2</v>
      </c>
      <c r="B11139" t="s">
        <v>213</v>
      </c>
      <c r="C11139">
        <v>30</v>
      </c>
      <c r="D11139" s="24">
        <v>165250.421875</v>
      </c>
      <c r="E11139" s="24">
        <v>44497.703125</v>
      </c>
      <c r="F11139" s="24">
        <v>57066.74609375</v>
      </c>
      <c r="G11139" s="24">
        <v>122705.8671875</v>
      </c>
      <c r="H11139" s="24">
        <v>807.4888916015625</v>
      </c>
    </row>
    <row r="11140" spans="1:8">
      <c r="A11140">
        <v>3</v>
      </c>
      <c r="B11140" t="s">
        <v>216</v>
      </c>
      <c r="C11140">
        <v>30</v>
      </c>
      <c r="D11140" s="24">
        <v>175022.890625</v>
      </c>
      <c r="E11140" s="24">
        <v>45332.16796875</v>
      </c>
      <c r="F11140" s="24">
        <v>59556.703125</v>
      </c>
      <c r="G11140" s="24">
        <v>120998.28125</v>
      </c>
      <c r="H11140" s="24">
        <v>489.94461059570312</v>
      </c>
    </row>
    <row r="11141" spans="1:8">
      <c r="A11141">
        <v>4</v>
      </c>
      <c r="B11141" t="s">
        <v>222</v>
      </c>
      <c r="C11141">
        <v>30</v>
      </c>
      <c r="D11141" s="24">
        <v>77633.8359375</v>
      </c>
      <c r="E11141" s="24">
        <v>31313.853515625</v>
      </c>
      <c r="F11141" s="24">
        <v>62861</v>
      </c>
      <c r="G11141" s="24">
        <v>126772.984375</v>
      </c>
      <c r="H11141" s="24">
        <v>800.6578369140625</v>
      </c>
    </row>
    <row r="11142" spans="1:8">
      <c r="A11142">
        <v>5</v>
      </c>
      <c r="B11142" t="s">
        <v>227</v>
      </c>
      <c r="C11142">
        <v>30</v>
      </c>
      <c r="D11142" s="24">
        <v>103976.484375</v>
      </c>
      <c r="E11142" s="24">
        <v>27258.140625</v>
      </c>
      <c r="F11142" s="24">
        <v>42898.01953125</v>
      </c>
      <c r="G11142" s="24">
        <v>84074.921875</v>
      </c>
      <c r="H11142" s="24">
        <v>764.73211669921875</v>
      </c>
    </row>
    <row r="11143" spans="1:8">
      <c r="A11143">
        <v>6</v>
      </c>
      <c r="B11143" t="s">
        <v>231</v>
      </c>
      <c r="C11143">
        <v>30</v>
      </c>
      <c r="D11143" s="24">
        <v>50358.48828125</v>
      </c>
      <c r="E11143" s="24">
        <v>21382.720703125</v>
      </c>
      <c r="F11143" s="24">
        <v>43648.0546875</v>
      </c>
      <c r="G11143" s="24">
        <v>84848.1640625</v>
      </c>
      <c r="H11143" s="24">
        <v>385.56060791015625</v>
      </c>
    </row>
    <row r="11144" spans="1:8">
      <c r="A11144">
        <v>7</v>
      </c>
      <c r="B11144" t="s">
        <v>234</v>
      </c>
      <c r="C11144">
        <v>30</v>
      </c>
      <c r="D11144" s="24">
        <v>66682.3515625</v>
      </c>
      <c r="E11144" s="24">
        <v>23684.84765625</v>
      </c>
      <c r="F11144" s="24">
        <v>45231.640625</v>
      </c>
      <c r="G11144" s="24">
        <v>84404.6953125</v>
      </c>
      <c r="H11144" s="24">
        <v>-219.07591247558594</v>
      </c>
    </row>
    <row r="11145" spans="1:8">
      <c r="A11145">
        <v>8</v>
      </c>
      <c r="B11145" t="s">
        <v>236</v>
      </c>
      <c r="C11145">
        <v>30</v>
      </c>
      <c r="D11145" s="24">
        <v>47020.734375</v>
      </c>
      <c r="E11145" s="24">
        <v>24953.02734375</v>
      </c>
      <c r="F11145" s="24">
        <v>54143.89453125</v>
      </c>
      <c r="G11145" s="24">
        <v>100269.7265625</v>
      </c>
      <c r="H11145" s="24">
        <v>238.11502075195312</v>
      </c>
    </row>
    <row r="11146" spans="1:8">
      <c r="A11146">
        <v>9</v>
      </c>
      <c r="B11146" t="s">
        <v>237</v>
      </c>
      <c r="C11146">
        <v>30</v>
      </c>
      <c r="D11146" s="24">
        <v>1686.721435546875</v>
      </c>
      <c r="E11146" s="24">
        <v>452.66717529296875</v>
      </c>
      <c r="F11146" s="24">
        <v>130.57508850097656</v>
      </c>
      <c r="G11146" s="24">
        <v>583.6356201171875</v>
      </c>
      <c r="H11146" s="24">
        <v>188.78797912597656</v>
      </c>
    </row>
    <row r="11147" spans="1:8">
      <c r="A11147">
        <v>10</v>
      </c>
      <c r="B11147" t="s">
        <v>238</v>
      </c>
      <c r="C11147">
        <v>30</v>
      </c>
      <c r="D11147" s="24">
        <v>7524.07958984375</v>
      </c>
      <c r="E11147" s="24">
        <v>1074.1441650390625</v>
      </c>
      <c r="F11147" s="24">
        <v>384.589111328125</v>
      </c>
      <c r="G11147" s="24">
        <v>1581.072265625</v>
      </c>
      <c r="H11147" s="24">
        <v>843.06280517578125</v>
      </c>
    </row>
    <row r="11148" spans="1:8">
      <c r="A11148">
        <v>11</v>
      </c>
      <c r="B11148" t="s">
        <v>239</v>
      </c>
      <c r="C11148">
        <v>30</v>
      </c>
      <c r="D11148" s="24">
        <v>6320.41015625</v>
      </c>
      <c r="E11148" s="24">
        <v>797.418701171875</v>
      </c>
      <c r="F11148" s="24">
        <v>742.07476806640625</v>
      </c>
      <c r="G11148" s="24">
        <v>960.3765869140625</v>
      </c>
      <c r="H11148" s="24">
        <v>301.35772705078125</v>
      </c>
    </row>
    <row r="11149" spans="1:8">
      <c r="A11149">
        <v>12</v>
      </c>
      <c r="B11149" t="s">
        <v>240</v>
      </c>
      <c r="C11149">
        <v>30</v>
      </c>
      <c r="D11149" s="24">
        <v>3156.30322265625</v>
      </c>
      <c r="E11149" s="24">
        <v>801.7900390625</v>
      </c>
      <c r="F11149" s="24">
        <v>779.62518310546875</v>
      </c>
      <c r="G11149" s="24">
        <v>1226.77587890625</v>
      </c>
      <c r="H11149" s="24">
        <v>1361.612548828125</v>
      </c>
    </row>
    <row r="11150" spans="1:8">
      <c r="A11150">
        <v>13</v>
      </c>
      <c r="B11150" t="s">
        <v>241</v>
      </c>
      <c r="C11150">
        <v>30</v>
      </c>
      <c r="D11150" s="24">
        <v>2316.302490234375</v>
      </c>
      <c r="E11150" s="24">
        <v>453.10394287109375</v>
      </c>
      <c r="F11150" s="24">
        <v>83.149147033691406</v>
      </c>
      <c r="G11150" s="24">
        <v>1086.9892578125</v>
      </c>
      <c r="H11150" s="24">
        <v>614.874755859375</v>
      </c>
    </row>
    <row r="11151" spans="1:8">
      <c r="A11151">
        <v>14</v>
      </c>
      <c r="B11151" t="s">
        <v>242</v>
      </c>
      <c r="C11151">
        <v>30</v>
      </c>
      <c r="D11151" s="24">
        <v>7948.66162109375</v>
      </c>
      <c r="E11151" s="24">
        <v>1502.7523193359375</v>
      </c>
      <c r="F11151" s="24">
        <v>893.0374755859375</v>
      </c>
      <c r="G11151" s="24">
        <v>1277.7744140625</v>
      </c>
      <c r="H11151" s="24">
        <v>688.38134765625</v>
      </c>
    </row>
    <row r="11152" spans="1:8">
      <c r="A11152">
        <v>15</v>
      </c>
      <c r="B11152" t="s">
        <v>243</v>
      </c>
      <c r="C11152">
        <v>30</v>
      </c>
      <c r="D11152" s="24">
        <v>16240.7119140625</v>
      </c>
      <c r="E11152" s="24">
        <v>2366.6005859375</v>
      </c>
      <c r="F11152" s="24">
        <v>1211.864501953125</v>
      </c>
      <c r="G11152" s="24">
        <v>1967.5712890625</v>
      </c>
      <c r="H11152" s="24">
        <v>1255.86962890625</v>
      </c>
    </row>
    <row r="11153" spans="1:8">
      <c r="A11153">
        <v>16</v>
      </c>
      <c r="B11153" t="s">
        <v>244</v>
      </c>
      <c r="C11153">
        <v>30</v>
      </c>
      <c r="D11153" s="24">
        <v>26358.654296875</v>
      </c>
      <c r="E11153" s="24">
        <v>4075.952392578125</v>
      </c>
      <c r="F11153" s="24">
        <v>2654.053955078125</v>
      </c>
      <c r="G11153" s="24">
        <v>3067.75</v>
      </c>
      <c r="H11153" s="24">
        <v>349.3626708984375</v>
      </c>
    </row>
    <row r="11154" spans="1:8">
      <c r="A11154">
        <v>17</v>
      </c>
      <c r="B11154" t="s">
        <v>245</v>
      </c>
      <c r="C11154">
        <v>30</v>
      </c>
      <c r="D11154" s="24">
        <v>4959.56396484375</v>
      </c>
      <c r="E11154" s="24">
        <v>797.49859619140625</v>
      </c>
      <c r="F11154" s="24">
        <v>856.70758056640625</v>
      </c>
      <c r="G11154" s="24">
        <v>1192.7041015625</v>
      </c>
      <c r="H11154" s="24">
        <v>449.34225463867188</v>
      </c>
    </row>
    <row r="11155" spans="1:8">
      <c r="A11155">
        <v>18</v>
      </c>
      <c r="B11155" t="s">
        <v>246</v>
      </c>
      <c r="C11155">
        <v>30</v>
      </c>
      <c r="D11155" s="24">
        <v>757.34576416015625</v>
      </c>
      <c r="E11155" s="24">
        <v>8.9658632278442383</v>
      </c>
      <c r="F11155" s="24">
        <v>-35.147903442382812</v>
      </c>
      <c r="G11155" s="24">
        <v>-2723.15576171875</v>
      </c>
      <c r="H11155" s="24">
        <v>432.08401489257812</v>
      </c>
    </row>
    <row r="11156" spans="1:8">
      <c r="A11156">
        <v>19</v>
      </c>
      <c r="B11156" t="s">
        <v>247</v>
      </c>
      <c r="C11156">
        <v>30</v>
      </c>
      <c r="D11156" s="24">
        <v>4996.43017578125</v>
      </c>
      <c r="E11156" s="24">
        <v>780.7235107421875</v>
      </c>
      <c r="F11156" s="24">
        <v>609.23760986328125</v>
      </c>
      <c r="G11156" s="24">
        <v>1485.6661376953125</v>
      </c>
      <c r="H11156" s="24">
        <v>1129.357421875</v>
      </c>
    </row>
    <row r="11157" spans="1:8">
      <c r="A11157">
        <v>20</v>
      </c>
      <c r="B11157" t="s">
        <v>248</v>
      </c>
      <c r="C11157">
        <v>30</v>
      </c>
      <c r="D11157" s="24">
        <v>919575.0625</v>
      </c>
      <c r="E11157" s="24">
        <v>99387.8984375</v>
      </c>
      <c r="F11157" s="24">
        <v>45266.9140625</v>
      </c>
      <c r="G11157" s="24">
        <v>39499.30859375</v>
      </c>
      <c r="H11157" s="24">
        <v>12412.8564453125</v>
      </c>
    </row>
    <row r="11158" spans="1:8">
      <c r="A11158">
        <v>21</v>
      </c>
      <c r="B11158" t="s">
        <v>249</v>
      </c>
      <c r="C11158">
        <v>30</v>
      </c>
      <c r="D11158" s="24">
        <v>514.4967041015625</v>
      </c>
      <c r="E11158" s="24">
        <v>39.532337188720703</v>
      </c>
      <c r="F11158" s="24">
        <v>-55.138259887695312</v>
      </c>
      <c r="G11158" s="24">
        <v>853.323974609375</v>
      </c>
      <c r="H11158" s="24">
        <v>499.815673828125</v>
      </c>
    </row>
    <row r="11159" spans="1:8">
      <c r="A11159">
        <v>22</v>
      </c>
      <c r="B11159" t="s">
        <v>250</v>
      </c>
      <c r="C11159">
        <v>30</v>
      </c>
      <c r="D11159" s="24">
        <v>3165.747314453125</v>
      </c>
      <c r="E11159" s="24">
        <v>508.1458740234375</v>
      </c>
      <c r="F11159" s="24">
        <v>593.40948486328125</v>
      </c>
      <c r="G11159" s="24">
        <v>1095.0042724609375</v>
      </c>
      <c r="H11159" s="24">
        <v>281.44638061523438</v>
      </c>
    </row>
    <row r="11160" spans="1:8">
      <c r="A11160">
        <v>23</v>
      </c>
      <c r="B11160" t="s">
        <v>251</v>
      </c>
      <c r="C11160">
        <v>30</v>
      </c>
      <c r="D11160" s="24">
        <v>3012.507568359375</v>
      </c>
      <c r="E11160" s="24">
        <v>593.04193115234375</v>
      </c>
      <c r="F11160" s="24">
        <v>227.73385620117188</v>
      </c>
      <c r="G11160" s="24">
        <v>284.50344848632812</v>
      </c>
      <c r="H11160" s="24">
        <v>290.59918212890625</v>
      </c>
    </row>
    <row r="11161" spans="1:8">
      <c r="A11161">
        <v>24</v>
      </c>
      <c r="B11161" t="s">
        <v>252</v>
      </c>
      <c r="C11161">
        <v>30</v>
      </c>
      <c r="D11161" s="24">
        <v>5109.89013671875</v>
      </c>
      <c r="E11161" s="24">
        <v>698.19036865234375</v>
      </c>
      <c r="F11161" s="24">
        <v>276.43206787109375</v>
      </c>
      <c r="G11161" s="24">
        <v>1000.4342041015625</v>
      </c>
      <c r="H11161" s="24">
        <v>284.31634521484375</v>
      </c>
    </row>
    <row r="11162" spans="1:8">
      <c r="A11162">
        <v>25</v>
      </c>
      <c r="B11162" t="s">
        <v>253</v>
      </c>
      <c r="C11162">
        <v>30</v>
      </c>
      <c r="D11162" s="24">
        <v>39457.59375</v>
      </c>
      <c r="E11162" s="24">
        <v>19944.666015625</v>
      </c>
      <c r="F11162" s="24">
        <v>43793.3046875</v>
      </c>
      <c r="G11162" s="24">
        <v>93309.8828125</v>
      </c>
      <c r="H11162" s="24">
        <v>62.850833892822266</v>
      </c>
    </row>
    <row r="11163" spans="1:8">
      <c r="A11163">
        <v>26</v>
      </c>
      <c r="B11163" t="s">
        <v>254</v>
      </c>
      <c r="C11163">
        <v>30</v>
      </c>
      <c r="D11163" s="24">
        <v>54496.609375</v>
      </c>
      <c r="E11163" s="24">
        <v>26382.34375</v>
      </c>
      <c r="F11163" s="24">
        <v>57883.73828125</v>
      </c>
      <c r="G11163" s="24">
        <v>118467.8359375</v>
      </c>
      <c r="H11163" s="24">
        <v>1315.779541015625</v>
      </c>
    </row>
    <row r="11164" spans="1:8">
      <c r="A11164">
        <v>27</v>
      </c>
      <c r="B11164" t="s">
        <v>255</v>
      </c>
      <c r="C11164">
        <v>30</v>
      </c>
      <c r="D11164" s="24">
        <v>28778.638671875</v>
      </c>
      <c r="E11164" s="24">
        <v>17646.7421875</v>
      </c>
      <c r="F11164" s="24">
        <v>38847.23046875</v>
      </c>
      <c r="G11164" s="24">
        <v>78737.53125</v>
      </c>
      <c r="H11164" s="24">
        <v>37.712112426757812</v>
      </c>
    </row>
    <row r="11165" spans="1:8">
      <c r="A11165">
        <v>28</v>
      </c>
      <c r="B11165" t="s">
        <v>256</v>
      </c>
      <c r="C11165">
        <v>30</v>
      </c>
      <c r="D11165" s="24">
        <v>51044.1875</v>
      </c>
      <c r="E11165" s="24">
        <v>26128.3984375</v>
      </c>
      <c r="F11165" s="24">
        <v>57283.19140625</v>
      </c>
      <c r="G11165" s="24">
        <v>111359.390625</v>
      </c>
      <c r="H11165" s="24">
        <v>402.5506591796875</v>
      </c>
    </row>
    <row r="11166" spans="1:8">
      <c r="A11166">
        <v>29</v>
      </c>
      <c r="B11166" t="s">
        <v>282</v>
      </c>
      <c r="C11166">
        <v>30</v>
      </c>
      <c r="D11166" s="24">
        <v>29126.06640625</v>
      </c>
      <c r="E11166" s="24">
        <v>15983.552734375</v>
      </c>
      <c r="F11166" s="24">
        <v>37186.46484375</v>
      </c>
      <c r="G11166" s="24">
        <v>71282.2265625</v>
      </c>
      <c r="H11166" s="24">
        <v>-1.1627565622329712</v>
      </c>
    </row>
    <row r="11167" spans="1:8">
      <c r="A11167">
        <v>30</v>
      </c>
      <c r="B11167" t="s">
        <v>284</v>
      </c>
      <c r="C11167">
        <v>30</v>
      </c>
      <c r="D11167" s="24">
        <v>13371.2392578125</v>
      </c>
      <c r="E11167" s="24">
        <v>12345.6875</v>
      </c>
      <c r="F11167" s="24">
        <v>32646.14453125</v>
      </c>
      <c r="G11167" s="24">
        <v>62154.54296875</v>
      </c>
      <c r="H11167" s="24">
        <v>-577.1781005859375</v>
      </c>
    </row>
    <row r="11168" spans="1:8">
      <c r="A11168">
        <v>31</v>
      </c>
      <c r="B11168" t="s">
        <v>285</v>
      </c>
      <c r="C11168">
        <v>30</v>
      </c>
      <c r="D11168" s="24">
        <v>42644.19140625</v>
      </c>
      <c r="E11168" s="24">
        <v>22309.671875</v>
      </c>
      <c r="F11168" s="24">
        <v>49813.48046875</v>
      </c>
      <c r="G11168" s="24">
        <v>91762.8203125</v>
      </c>
      <c r="H11168" s="24">
        <v>237.51881408691406</v>
      </c>
    </row>
    <row r="11169" spans="1:8">
      <c r="A11169">
        <v>32</v>
      </c>
      <c r="B11169" t="s">
        <v>286</v>
      </c>
      <c r="C11169">
        <v>30</v>
      </c>
      <c r="D11169" s="24">
        <v>41037.87109375</v>
      </c>
      <c r="E11169" s="24">
        <v>21386.14453125</v>
      </c>
      <c r="F11169" s="24">
        <v>48076.4765625</v>
      </c>
      <c r="G11169" s="24">
        <v>87814.8671875</v>
      </c>
      <c r="H11169" s="24">
        <v>1125.117431640625</v>
      </c>
    </row>
    <row r="11170" spans="1:8">
      <c r="A11170">
        <v>33</v>
      </c>
      <c r="B11170" t="s">
        <v>287</v>
      </c>
      <c r="C11170">
        <v>30</v>
      </c>
      <c r="D11170" s="24">
        <v>5755.294921875</v>
      </c>
      <c r="E11170" s="24">
        <v>1006.7063598632812</v>
      </c>
      <c r="F11170" s="24">
        <v>706.89727783203125</v>
      </c>
      <c r="G11170" s="24">
        <v>1256.6832275390625</v>
      </c>
      <c r="H11170" s="24">
        <v>576.85260009765625</v>
      </c>
    </row>
    <row r="11171" spans="1:8">
      <c r="A11171">
        <v>34</v>
      </c>
      <c r="B11171" t="s">
        <v>288</v>
      </c>
      <c r="C11171">
        <v>30</v>
      </c>
      <c r="D11171" s="24">
        <v>5450.044921875</v>
      </c>
      <c r="E11171" s="24">
        <v>920.30029296875</v>
      </c>
      <c r="F11171" s="24">
        <v>1106.6231689453125</v>
      </c>
      <c r="G11171" s="24">
        <v>1191.582275390625</v>
      </c>
      <c r="H11171" s="24">
        <v>1684.95361328125</v>
      </c>
    </row>
    <row r="11172" spans="1:8">
      <c r="A11172">
        <v>35</v>
      </c>
      <c r="B11172" t="s">
        <v>289</v>
      </c>
      <c r="C11172">
        <v>30</v>
      </c>
      <c r="D11172" s="24">
        <v>3957.82177734375</v>
      </c>
      <c r="E11172" s="24">
        <v>281.703857421875</v>
      </c>
      <c r="F11172" s="24">
        <v>369.297607421875</v>
      </c>
      <c r="G11172" s="24">
        <v>560.42193603515625</v>
      </c>
      <c r="H11172" s="24">
        <v>518.47686767578125</v>
      </c>
    </row>
    <row r="11173" spans="1:8">
      <c r="A11173">
        <v>36</v>
      </c>
      <c r="B11173" t="s">
        <v>290</v>
      </c>
      <c r="C11173">
        <v>30</v>
      </c>
      <c r="D11173" s="24">
        <v>4908.07080078125</v>
      </c>
      <c r="E11173" s="24">
        <v>748.96356201171875</v>
      </c>
      <c r="F11173" s="24">
        <v>668.01068115234375</v>
      </c>
      <c r="G11173" s="24">
        <v>1450.08056640625</v>
      </c>
      <c r="H11173" s="24">
        <v>1236.9599609375</v>
      </c>
    </row>
    <row r="11174" spans="1:8">
      <c r="A11174">
        <v>37</v>
      </c>
      <c r="B11174" t="s">
        <v>291</v>
      </c>
      <c r="C11174">
        <v>30</v>
      </c>
      <c r="D11174" s="24">
        <v>4066.161865234375</v>
      </c>
      <c r="E11174" s="24">
        <v>719.0888671875</v>
      </c>
      <c r="F11174" s="24">
        <v>420.33584594726562</v>
      </c>
      <c r="G11174" s="24">
        <v>558.53363037109375</v>
      </c>
      <c r="H11174" s="24">
        <v>829.24176025390625</v>
      </c>
    </row>
    <row r="11175" spans="1:8">
      <c r="A11175">
        <v>38</v>
      </c>
      <c r="B11175" t="s">
        <v>293</v>
      </c>
      <c r="C11175">
        <v>30</v>
      </c>
      <c r="D11175" s="24">
        <v>1095.1904296875</v>
      </c>
      <c r="E11175" s="24">
        <v>453.14068603515625</v>
      </c>
      <c r="F11175" s="24">
        <v>253.17184448242188</v>
      </c>
      <c r="G11175" s="24">
        <v>640.92156982421875</v>
      </c>
      <c r="H11175" s="24">
        <v>7.5891890525817871</v>
      </c>
    </row>
    <row r="11176" spans="1:8">
      <c r="A11176">
        <v>39</v>
      </c>
      <c r="B11176" t="s">
        <v>294</v>
      </c>
      <c r="C11176">
        <v>30</v>
      </c>
      <c r="D11176" s="24">
        <v>3455.75634765625</v>
      </c>
      <c r="E11176" s="24">
        <v>686.15447998046875</v>
      </c>
      <c r="F11176" s="24">
        <v>371.71719360351562</v>
      </c>
      <c r="G11176" s="24">
        <v>510.19906616210938</v>
      </c>
      <c r="H11176" s="24">
        <v>571.437744140625</v>
      </c>
    </row>
    <row r="11177" spans="1:8">
      <c r="A11177">
        <v>40</v>
      </c>
      <c r="B11177" t="s">
        <v>295</v>
      </c>
      <c r="C11177">
        <v>30</v>
      </c>
      <c r="D11177" s="24">
        <v>4950.14013671875</v>
      </c>
      <c r="E11177" s="24">
        <v>1280.641357421875</v>
      </c>
      <c r="F11177" s="24">
        <v>582.12884521484375</v>
      </c>
      <c r="G11177" s="24">
        <v>878.76190185546875</v>
      </c>
      <c r="H11177" s="24">
        <v>536.26385498046875</v>
      </c>
    </row>
    <row r="11178" spans="1:8">
      <c r="A11178">
        <v>41</v>
      </c>
      <c r="B11178" t="s">
        <v>296</v>
      </c>
      <c r="C11178">
        <v>30</v>
      </c>
      <c r="D11178" s="24">
        <v>1202.6422119140625</v>
      </c>
      <c r="E11178" s="24">
        <v>358.89114379882812</v>
      </c>
      <c r="F11178" s="24">
        <v>356.11187744140625</v>
      </c>
      <c r="G11178" s="24">
        <v>161.39788818359375</v>
      </c>
      <c r="H11178" s="24">
        <v>227.24453735351562</v>
      </c>
    </row>
    <row r="11179" spans="1:8">
      <c r="A11179">
        <v>42</v>
      </c>
      <c r="B11179" t="s">
        <v>297</v>
      </c>
      <c r="C11179">
        <v>30</v>
      </c>
      <c r="D11179" s="24">
        <v>1530.107421875</v>
      </c>
      <c r="E11179" s="24">
        <v>414.75839233398438</v>
      </c>
      <c r="F11179" s="24">
        <v>-91.560333251953125</v>
      </c>
      <c r="G11179" s="24">
        <v>210.77749633789062</v>
      </c>
      <c r="H11179" s="24">
        <v>-157.87315368652344</v>
      </c>
    </row>
    <row r="11180" spans="1:8">
      <c r="A11180">
        <v>43</v>
      </c>
      <c r="B11180" t="s">
        <v>298</v>
      </c>
      <c r="C11180">
        <v>30</v>
      </c>
      <c r="D11180" s="24">
        <v>5457.0048828125</v>
      </c>
      <c r="E11180" s="24">
        <v>571.59454345703125</v>
      </c>
      <c r="F11180" s="24">
        <v>448.76324462890625</v>
      </c>
      <c r="G11180" s="24">
        <v>330.27536010742188</v>
      </c>
      <c r="H11180" s="24">
        <v>688.5693359375</v>
      </c>
    </row>
    <row r="11181" spans="1:8">
      <c r="A11181">
        <v>44</v>
      </c>
      <c r="B11181" t="s">
        <v>299</v>
      </c>
      <c r="C11181">
        <v>30</v>
      </c>
      <c r="D11181" s="24">
        <v>4025.904541015625</v>
      </c>
      <c r="E11181" s="24">
        <v>813.747802734375</v>
      </c>
      <c r="F11181" s="24">
        <v>422.94818115234375</v>
      </c>
      <c r="G11181" s="24">
        <v>1037.45654296875</v>
      </c>
      <c r="H11181" s="24">
        <v>205.70201110839844</v>
      </c>
    </row>
    <row r="11182" spans="1:8">
      <c r="A11182">
        <v>45</v>
      </c>
      <c r="B11182" t="s">
        <v>300</v>
      </c>
      <c r="C11182">
        <v>30</v>
      </c>
      <c r="D11182" s="24">
        <v>2574.386962890625</v>
      </c>
      <c r="E11182" s="24">
        <v>612.540771484375</v>
      </c>
      <c r="F11182" s="24">
        <v>545.3909912109375</v>
      </c>
      <c r="G11182" s="24">
        <v>1028.4290771484375</v>
      </c>
      <c r="H11182" s="24">
        <v>504.89614868164062</v>
      </c>
    </row>
    <row r="11183" spans="1:8">
      <c r="A11183">
        <v>46</v>
      </c>
      <c r="B11183" t="s">
        <v>302</v>
      </c>
      <c r="C11183">
        <v>30</v>
      </c>
      <c r="D11183" s="24">
        <v>4955.3115234375</v>
      </c>
      <c r="E11183" s="24">
        <v>814.37103271484375</v>
      </c>
      <c r="F11183" s="24">
        <v>249.53369140625</v>
      </c>
      <c r="G11183" s="24">
        <v>974.90411376953125</v>
      </c>
      <c r="H11183" s="24">
        <v>568.95501708984375</v>
      </c>
    </row>
    <row r="11184" spans="1:8">
      <c r="A11184">
        <v>47</v>
      </c>
      <c r="B11184" t="s">
        <v>304</v>
      </c>
      <c r="C11184">
        <v>30</v>
      </c>
      <c r="D11184" s="24">
        <v>1493.9178466796875</v>
      </c>
      <c r="E11184" s="24">
        <v>111.95915985107422</v>
      </c>
      <c r="F11184" s="24">
        <v>141.87640380859375</v>
      </c>
      <c r="G11184" s="24">
        <v>594.34124755859375</v>
      </c>
      <c r="H11184" s="24">
        <v>618.41973876953125</v>
      </c>
    </row>
    <row r="11185" spans="1:8">
      <c r="A11185">
        <v>48</v>
      </c>
      <c r="B11185" t="s">
        <v>306</v>
      </c>
      <c r="C11185">
        <v>30</v>
      </c>
      <c r="D11185" s="24">
        <v>4413.29541015625</v>
      </c>
      <c r="E11185" s="24">
        <v>501.86724853515625</v>
      </c>
      <c r="F11185" s="24">
        <v>473.2724609375</v>
      </c>
      <c r="G11185" s="24">
        <v>839.51605224609375</v>
      </c>
      <c r="H11185" s="24">
        <v>711.25482177734375</v>
      </c>
    </row>
    <row r="11186" spans="1:8">
      <c r="A11186">
        <v>49</v>
      </c>
      <c r="B11186" t="s">
        <v>301</v>
      </c>
      <c r="C11186">
        <v>30</v>
      </c>
      <c r="D11186" s="24">
        <v>52025.578125</v>
      </c>
      <c r="E11186" s="24">
        <v>24571.818359375</v>
      </c>
      <c r="F11186" s="24">
        <v>51396.3125</v>
      </c>
      <c r="G11186" s="24">
        <v>109332.640625</v>
      </c>
      <c r="H11186" s="24">
        <v>425.32229614257812</v>
      </c>
    </row>
    <row r="11187" spans="1:8">
      <c r="A11187">
        <v>50</v>
      </c>
      <c r="B11187" t="s">
        <v>303</v>
      </c>
      <c r="C11187">
        <v>30</v>
      </c>
      <c r="D11187" s="24">
        <v>33357.73828125</v>
      </c>
      <c r="E11187" s="24">
        <v>17175.9140625</v>
      </c>
      <c r="F11187" s="24">
        <v>37743.08203125</v>
      </c>
      <c r="G11187" s="24">
        <v>78726.796875</v>
      </c>
      <c r="H11187" s="24">
        <v>86.623466491699219</v>
      </c>
    </row>
    <row r="11188" spans="1:8">
      <c r="A11188">
        <v>51</v>
      </c>
      <c r="B11188" t="s">
        <v>305</v>
      </c>
      <c r="C11188">
        <v>30</v>
      </c>
      <c r="D11188" s="24">
        <v>41969.90234375</v>
      </c>
      <c r="E11188" s="24">
        <v>22121.11328125</v>
      </c>
      <c r="F11188" s="24">
        <v>46851.34375</v>
      </c>
      <c r="G11188" s="24">
        <v>91309.796875</v>
      </c>
      <c r="H11188" s="24">
        <v>567.5096435546875</v>
      </c>
    </row>
    <row r="11189" spans="1:8">
      <c r="A11189">
        <v>52</v>
      </c>
      <c r="B11189" t="s">
        <v>307</v>
      </c>
      <c r="C11189">
        <v>30</v>
      </c>
      <c r="D11189" s="24">
        <v>48284.453125</v>
      </c>
      <c r="E11189" s="24">
        <v>23687.9609375</v>
      </c>
      <c r="F11189" s="24">
        <v>49188.05859375</v>
      </c>
      <c r="G11189" s="24">
        <v>94743.4375</v>
      </c>
      <c r="H11189" s="24">
        <v>1922.9659423828125</v>
      </c>
    </row>
    <row r="11190" spans="1:8">
      <c r="A11190">
        <v>53</v>
      </c>
      <c r="B11190" t="s">
        <v>308</v>
      </c>
      <c r="C11190">
        <v>30</v>
      </c>
      <c r="D11190" s="24">
        <v>26591.861328125</v>
      </c>
      <c r="E11190" s="24">
        <v>15617.4853515625</v>
      </c>
      <c r="F11190" s="24">
        <v>33991.20703125</v>
      </c>
      <c r="G11190" s="24">
        <v>63863.0703125</v>
      </c>
      <c r="H11190" s="24">
        <v>519.67230224609375</v>
      </c>
    </row>
    <row r="11191" spans="1:8">
      <c r="A11191">
        <v>54</v>
      </c>
      <c r="B11191" t="s">
        <v>309</v>
      </c>
      <c r="C11191">
        <v>30</v>
      </c>
      <c r="D11191" s="24">
        <v>29969.287109375</v>
      </c>
      <c r="E11191" s="24">
        <v>15777.3857421875</v>
      </c>
      <c r="F11191" s="24">
        <v>34714.1328125</v>
      </c>
      <c r="G11191" s="24">
        <v>64658.875</v>
      </c>
      <c r="H11191" s="24">
        <v>850.69134521484375</v>
      </c>
    </row>
    <row r="11192" spans="1:8">
      <c r="A11192">
        <v>55</v>
      </c>
      <c r="B11192" t="s">
        <v>310</v>
      </c>
      <c r="C11192">
        <v>30</v>
      </c>
      <c r="D11192" s="24">
        <v>38115.765625</v>
      </c>
      <c r="E11192" s="24">
        <v>19829.34375</v>
      </c>
      <c r="F11192" s="24">
        <v>41154.3671875</v>
      </c>
      <c r="G11192" s="24">
        <v>74436.625</v>
      </c>
      <c r="H11192" s="24">
        <v>679.44561767578125</v>
      </c>
    </row>
    <row r="11193" spans="1:8">
      <c r="A11193">
        <v>56</v>
      </c>
      <c r="B11193" t="s">
        <v>311</v>
      </c>
      <c r="C11193">
        <v>30</v>
      </c>
      <c r="D11193" s="24">
        <v>25092.337890625</v>
      </c>
      <c r="E11193" s="24">
        <v>14543.0166015625</v>
      </c>
      <c r="F11193" s="24">
        <v>31631.025390625</v>
      </c>
      <c r="G11193" s="24">
        <v>57337.75390625</v>
      </c>
      <c r="H11193" s="24">
        <v>453.5609130859375</v>
      </c>
    </row>
    <row r="11194" spans="1:8">
      <c r="A11194">
        <v>57</v>
      </c>
      <c r="B11194" t="s">
        <v>317</v>
      </c>
      <c r="C11194">
        <v>30</v>
      </c>
      <c r="D11194" s="24">
        <v>3902.54296875</v>
      </c>
      <c r="E11194" s="24">
        <v>725.3214111328125</v>
      </c>
      <c r="F11194" s="24">
        <v>1102.393798828125</v>
      </c>
      <c r="G11194" s="24">
        <v>453.65447998046875</v>
      </c>
      <c r="H11194" s="24">
        <v>132.73529052734375</v>
      </c>
    </row>
    <row r="11195" spans="1:8">
      <c r="A11195">
        <v>58</v>
      </c>
      <c r="B11195" t="s">
        <v>319</v>
      </c>
      <c r="C11195">
        <v>30</v>
      </c>
      <c r="D11195" s="24">
        <v>6636.6455078125</v>
      </c>
      <c r="E11195" s="24">
        <v>781.716796875</v>
      </c>
      <c r="F11195" s="24">
        <v>807.05902099609375</v>
      </c>
      <c r="G11195" s="24">
        <v>1042.111572265625</v>
      </c>
      <c r="H11195" s="24">
        <v>821.34783935546875</v>
      </c>
    </row>
    <row r="11196" spans="1:8">
      <c r="A11196">
        <v>59</v>
      </c>
      <c r="B11196" t="s">
        <v>321</v>
      </c>
      <c r="C11196">
        <v>30</v>
      </c>
      <c r="D11196" s="24">
        <v>5946.6474609375</v>
      </c>
      <c r="E11196" s="24">
        <v>1616.1865234375</v>
      </c>
      <c r="F11196" s="24">
        <v>1387.8367919921875</v>
      </c>
      <c r="G11196" s="24">
        <v>1870.694091796875</v>
      </c>
      <c r="H11196" s="24">
        <v>670.78125</v>
      </c>
    </row>
    <row r="11197" spans="1:8">
      <c r="A11197">
        <v>60</v>
      </c>
      <c r="B11197" t="s">
        <v>322</v>
      </c>
      <c r="C11197">
        <v>30</v>
      </c>
      <c r="D11197" s="24">
        <v>8603.4755859375</v>
      </c>
      <c r="E11197" s="24">
        <v>1439.7508544921875</v>
      </c>
      <c r="F11197" s="24">
        <v>819.96392822265625</v>
      </c>
      <c r="G11197" s="24">
        <v>1375.4478759765625</v>
      </c>
      <c r="H11197" s="24">
        <v>451.22662353515625</v>
      </c>
    </row>
    <row r="11198" spans="1:8">
      <c r="A11198">
        <v>61</v>
      </c>
      <c r="B11198" t="s">
        <v>325</v>
      </c>
      <c r="C11198">
        <v>30</v>
      </c>
      <c r="D11198" s="24">
        <v>9009.9990234375</v>
      </c>
      <c r="E11198" s="24">
        <v>1533.17626953125</v>
      </c>
      <c r="F11198" s="24">
        <v>1126.2352294921875</v>
      </c>
      <c r="G11198" s="24">
        <v>628.655029296875</v>
      </c>
      <c r="H11198" s="24">
        <v>1131.2381591796875</v>
      </c>
    </row>
    <row r="11199" spans="1:8">
      <c r="A11199">
        <v>62</v>
      </c>
      <c r="B11199" t="s">
        <v>327</v>
      </c>
      <c r="C11199">
        <v>30</v>
      </c>
      <c r="D11199" s="24">
        <v>4885.62841796875</v>
      </c>
      <c r="E11199" s="24">
        <v>955.0718994140625</v>
      </c>
      <c r="F11199" s="24">
        <v>421.90362548828125</v>
      </c>
      <c r="G11199" s="24">
        <v>1024.927978515625</v>
      </c>
      <c r="H11199" s="24">
        <v>296.50927734375</v>
      </c>
    </row>
    <row r="11200" spans="1:8">
      <c r="A11200">
        <v>63</v>
      </c>
      <c r="B11200" t="s">
        <v>330</v>
      </c>
      <c r="C11200">
        <v>30</v>
      </c>
      <c r="D11200" s="24">
        <v>2557.3310546875</v>
      </c>
      <c r="E11200" s="24">
        <v>227.71409606933594</v>
      </c>
      <c r="F11200" s="24">
        <v>191.94194030761719</v>
      </c>
      <c r="G11200" s="24">
        <v>370.14767456054688</v>
      </c>
      <c r="H11200" s="24">
        <v>437.17276000976562</v>
      </c>
    </row>
    <row r="11201" spans="1:8">
      <c r="A11201">
        <v>64</v>
      </c>
      <c r="B11201" t="s">
        <v>332</v>
      </c>
      <c r="C11201">
        <v>30</v>
      </c>
      <c r="D11201" s="24">
        <v>3160.474365234375</v>
      </c>
      <c r="E11201" s="24">
        <v>1082.3963623046875</v>
      </c>
      <c r="F11201" s="24">
        <v>486.5093994140625</v>
      </c>
      <c r="G11201" s="24">
        <v>542.10845947265625</v>
      </c>
      <c r="H11201" s="24">
        <v>249.67715454101562</v>
      </c>
    </row>
    <row r="11202" spans="1:8">
      <c r="A11202">
        <v>65</v>
      </c>
      <c r="B11202" t="s">
        <v>333</v>
      </c>
      <c r="C11202">
        <v>30</v>
      </c>
      <c r="D11202" s="24">
        <v>5337.43505859375</v>
      </c>
      <c r="E11202" s="24">
        <v>900.8182373046875</v>
      </c>
      <c r="F11202" s="24">
        <v>310.61093139648438</v>
      </c>
      <c r="G11202" s="24">
        <v>919.65325927734375</v>
      </c>
      <c r="H11202" s="24">
        <v>324.08837890625</v>
      </c>
    </row>
    <row r="11203" spans="1:8">
      <c r="A11203">
        <v>66</v>
      </c>
      <c r="B11203" t="s">
        <v>334</v>
      </c>
      <c r="C11203">
        <v>30</v>
      </c>
      <c r="D11203" s="24">
        <v>2235.9697265625</v>
      </c>
      <c r="E11203" s="24">
        <v>128.01513671875</v>
      </c>
      <c r="F11203" s="24">
        <v>168.91087341308594</v>
      </c>
      <c r="G11203" s="24">
        <v>1393.6490478515625</v>
      </c>
      <c r="H11203" s="24">
        <v>1025.60009765625</v>
      </c>
    </row>
    <row r="11204" spans="1:8">
      <c r="A11204">
        <v>67</v>
      </c>
      <c r="B11204" t="s">
        <v>335</v>
      </c>
      <c r="C11204">
        <v>30</v>
      </c>
      <c r="D11204" s="24">
        <v>10472.486328125</v>
      </c>
      <c r="E11204" s="24">
        <v>2533.93505859375</v>
      </c>
      <c r="F11204" s="24">
        <v>1447.3929443359375</v>
      </c>
      <c r="G11204" s="24">
        <v>2334.46826171875</v>
      </c>
      <c r="H11204" s="24">
        <v>1511.5338134765625</v>
      </c>
    </row>
    <row r="11205" spans="1:8">
      <c r="A11205">
        <v>68</v>
      </c>
      <c r="B11205" t="s">
        <v>336</v>
      </c>
      <c r="C11205">
        <v>30</v>
      </c>
      <c r="D11205" s="24">
        <v>2595.81298828125</v>
      </c>
      <c r="E11205" s="24">
        <v>860.51519775390625</v>
      </c>
      <c r="F11205" s="24">
        <v>115.00820159912109</v>
      </c>
      <c r="G11205" s="24">
        <v>537.8785400390625</v>
      </c>
      <c r="H11205" s="24">
        <v>787.45013427734375</v>
      </c>
    </row>
    <row r="11206" spans="1:8">
      <c r="A11206">
        <v>69</v>
      </c>
      <c r="B11206" t="s">
        <v>337</v>
      </c>
      <c r="C11206">
        <v>30</v>
      </c>
      <c r="D11206" s="24">
        <v>2810.341552734375</v>
      </c>
      <c r="E11206" s="24">
        <v>657.23345947265625</v>
      </c>
      <c r="F11206" s="24">
        <v>553.68548583984375</v>
      </c>
      <c r="G11206" s="24">
        <v>1100.12841796875</v>
      </c>
      <c r="H11206" s="24">
        <v>756.71728515625</v>
      </c>
    </row>
    <row r="11207" spans="1:8">
      <c r="A11207">
        <v>70</v>
      </c>
      <c r="B11207" t="s">
        <v>338</v>
      </c>
      <c r="C11207">
        <v>30</v>
      </c>
      <c r="D11207" s="24">
        <v>7405.15283203125</v>
      </c>
      <c r="E11207" s="24">
        <v>1117.6890869140625</v>
      </c>
      <c r="F11207" s="24">
        <v>535.5057373046875</v>
      </c>
      <c r="G11207" s="24">
        <v>1057.140625</v>
      </c>
      <c r="H11207" s="24">
        <v>542.48284912109375</v>
      </c>
    </row>
    <row r="11208" spans="1:8">
      <c r="A11208">
        <v>71</v>
      </c>
      <c r="B11208" t="s">
        <v>339</v>
      </c>
      <c r="C11208">
        <v>30</v>
      </c>
      <c r="D11208" s="24">
        <v>6611.79541015625</v>
      </c>
      <c r="E11208" s="24">
        <v>1036.176513671875</v>
      </c>
      <c r="F11208" s="24">
        <v>882.04241943359375</v>
      </c>
      <c r="G11208" s="24">
        <v>912.99090576171875</v>
      </c>
      <c r="H11208" s="24">
        <v>588.44183349609375</v>
      </c>
    </row>
    <row r="11209" spans="1:8">
      <c r="A11209">
        <v>72</v>
      </c>
      <c r="B11209" t="s">
        <v>340</v>
      </c>
      <c r="C11209">
        <v>30</v>
      </c>
      <c r="D11209" s="24">
        <v>5543.03662109375</v>
      </c>
      <c r="E11209" s="24">
        <v>1267.478515625</v>
      </c>
      <c r="F11209" s="24">
        <v>359.87960815429688</v>
      </c>
      <c r="G11209" s="24">
        <v>1048.9669189453125</v>
      </c>
      <c r="H11209" s="24">
        <v>868.96575927734375</v>
      </c>
    </row>
    <row r="11210" spans="1:8">
      <c r="A11210">
        <v>73</v>
      </c>
      <c r="B11210" t="s">
        <v>312</v>
      </c>
      <c r="C11210">
        <v>30</v>
      </c>
      <c r="D11210" s="24">
        <v>37939.8671875</v>
      </c>
      <c r="E11210" s="24">
        <v>20066.12890625</v>
      </c>
      <c r="F11210" s="24">
        <v>38152.359375</v>
      </c>
      <c r="G11210" s="24">
        <v>85540.96875</v>
      </c>
      <c r="H11210" s="24">
        <v>432.2901611328125</v>
      </c>
    </row>
    <row r="11211" spans="1:8">
      <c r="A11211">
        <v>74</v>
      </c>
      <c r="B11211" t="s">
        <v>314</v>
      </c>
      <c r="C11211">
        <v>30</v>
      </c>
      <c r="D11211" s="24">
        <v>56985.546875</v>
      </c>
      <c r="E11211" s="24">
        <v>25287.892578125</v>
      </c>
      <c r="F11211" s="24">
        <v>48290.96484375</v>
      </c>
      <c r="G11211" s="24">
        <v>99129.1796875</v>
      </c>
      <c r="H11211" s="24">
        <v>703.30224609375</v>
      </c>
    </row>
    <row r="11212" spans="1:8">
      <c r="A11212">
        <v>75</v>
      </c>
      <c r="B11212" t="s">
        <v>341</v>
      </c>
      <c r="C11212">
        <v>30</v>
      </c>
      <c r="D11212" s="24">
        <v>4794.79833984375</v>
      </c>
      <c r="E11212" s="24">
        <v>1053.207763671875</v>
      </c>
      <c r="F11212" s="24">
        <v>961.16900634765625</v>
      </c>
      <c r="G11212" s="24">
        <v>1514.4970703125</v>
      </c>
      <c r="H11212" s="24">
        <v>880.4998779296875</v>
      </c>
    </row>
    <row r="11213" spans="1:8">
      <c r="A11213">
        <v>76</v>
      </c>
      <c r="B11213" t="s">
        <v>342</v>
      </c>
      <c r="C11213">
        <v>30</v>
      </c>
      <c r="D11213" s="24">
        <v>5987.60888671875</v>
      </c>
      <c r="E11213" s="24">
        <v>1354.649658203125</v>
      </c>
      <c r="F11213" s="24">
        <v>1341.87744140625</v>
      </c>
      <c r="G11213" s="24">
        <v>1543.9886474609375</v>
      </c>
      <c r="H11213" s="24">
        <v>517.04058837890625</v>
      </c>
    </row>
    <row r="11214" spans="1:8">
      <c r="A11214">
        <v>77</v>
      </c>
      <c r="B11214" t="s">
        <v>343</v>
      </c>
      <c r="C11214">
        <v>30</v>
      </c>
      <c r="D11214" s="24">
        <v>2659.358642578125</v>
      </c>
      <c r="E11214" s="24">
        <v>308.20391845703125</v>
      </c>
      <c r="F11214" s="24">
        <v>519.02032470703125</v>
      </c>
      <c r="G11214" s="24">
        <v>1021.6449584960938</v>
      </c>
      <c r="H11214" s="24">
        <v>255.02705383300781</v>
      </c>
    </row>
    <row r="11215" spans="1:8">
      <c r="A11215">
        <v>78</v>
      </c>
      <c r="B11215" t="s">
        <v>344</v>
      </c>
      <c r="C11215">
        <v>30</v>
      </c>
      <c r="D11215" s="24">
        <v>5719.58154296875</v>
      </c>
      <c r="E11215" s="24">
        <v>834.84991455078125</v>
      </c>
      <c r="F11215" s="24">
        <v>728.312255859375</v>
      </c>
      <c r="G11215" s="24">
        <v>938.369384765625</v>
      </c>
      <c r="H11215" s="24">
        <v>534.7391357421875</v>
      </c>
    </row>
    <row r="11216" spans="1:8">
      <c r="A11216">
        <v>79</v>
      </c>
      <c r="B11216" t="s">
        <v>345</v>
      </c>
      <c r="C11216">
        <v>30</v>
      </c>
      <c r="D11216" s="24">
        <v>13591.9052734375</v>
      </c>
      <c r="E11216" s="24">
        <v>2345.85693359375</v>
      </c>
      <c r="F11216" s="24">
        <v>1598.1961669921875</v>
      </c>
      <c r="G11216" s="24">
        <v>1708.1640625</v>
      </c>
      <c r="H11216" s="24">
        <v>624.23651123046875</v>
      </c>
    </row>
    <row r="11217" spans="1:8">
      <c r="A11217">
        <v>80</v>
      </c>
      <c r="B11217" t="s">
        <v>346</v>
      </c>
      <c r="C11217">
        <v>30</v>
      </c>
      <c r="D11217" s="24">
        <v>3141.921875</v>
      </c>
      <c r="E11217" s="24">
        <v>630.9161376953125</v>
      </c>
      <c r="F11217" s="24">
        <v>611.13653564453125</v>
      </c>
      <c r="G11217" s="24">
        <v>667.53912353515625</v>
      </c>
      <c r="H11217" s="24">
        <v>252.92924499511719</v>
      </c>
    </row>
    <row r="11218" spans="1:8">
      <c r="A11218">
        <v>81</v>
      </c>
      <c r="B11218" t="s">
        <v>347</v>
      </c>
      <c r="C11218">
        <v>30</v>
      </c>
      <c r="D11218" s="24">
        <v>8048.11767578125</v>
      </c>
      <c r="E11218" s="24">
        <v>1385.475830078125</v>
      </c>
      <c r="F11218" s="24">
        <v>914.19818115234375</v>
      </c>
      <c r="G11218" s="24">
        <v>1220.115234375</v>
      </c>
      <c r="H11218" s="24">
        <v>542.72760009765625</v>
      </c>
    </row>
    <row r="11219" spans="1:8">
      <c r="A11219">
        <v>82</v>
      </c>
      <c r="B11219" t="s">
        <v>348</v>
      </c>
      <c r="C11219">
        <v>30</v>
      </c>
      <c r="D11219" s="24">
        <v>5616.1904296875</v>
      </c>
      <c r="E11219" s="24">
        <v>691.39154052734375</v>
      </c>
      <c r="F11219" s="24">
        <v>560.82861328125</v>
      </c>
      <c r="G11219" s="24">
        <v>698.0706787109375</v>
      </c>
      <c r="H11219" s="24">
        <v>362.89068603515625</v>
      </c>
    </row>
    <row r="11220" spans="1:8">
      <c r="A11220">
        <v>83</v>
      </c>
      <c r="B11220" t="s">
        <v>349</v>
      </c>
      <c r="C11220">
        <v>30</v>
      </c>
      <c r="D11220" s="24">
        <v>3664.840087890625</v>
      </c>
      <c r="E11220" s="24">
        <v>775.2901611328125</v>
      </c>
      <c r="F11220" s="24">
        <v>609.0064697265625</v>
      </c>
      <c r="G11220" s="24">
        <v>746.13623046875</v>
      </c>
      <c r="H11220" s="24">
        <v>135.90357971191406</v>
      </c>
    </row>
    <row r="11221" spans="1:8">
      <c r="A11221">
        <v>84</v>
      </c>
      <c r="B11221" t="s">
        <v>350</v>
      </c>
      <c r="C11221">
        <v>30</v>
      </c>
      <c r="D11221" s="24">
        <v>1876.160400390625</v>
      </c>
      <c r="E11221" s="24">
        <v>776.3331298828125</v>
      </c>
      <c r="F11221" s="24">
        <v>597.9017333984375</v>
      </c>
      <c r="G11221" s="24">
        <v>604.41558837890625</v>
      </c>
      <c r="H11221" s="24">
        <v>417.96218872070312</v>
      </c>
    </row>
    <row r="11222" spans="1:8">
      <c r="A11222">
        <v>85</v>
      </c>
      <c r="B11222" t="s">
        <v>351</v>
      </c>
      <c r="C11222">
        <v>30</v>
      </c>
      <c r="D11222" s="24">
        <v>5018.47607421875</v>
      </c>
      <c r="E11222" s="24">
        <v>720.2010498046875</v>
      </c>
      <c r="F11222" s="24">
        <v>439.30245971679688</v>
      </c>
      <c r="G11222" s="24">
        <v>1043.1041259765625</v>
      </c>
      <c r="H11222" s="24">
        <v>560.32928466796875</v>
      </c>
    </row>
    <row r="11223" spans="1:8">
      <c r="A11223">
        <v>86</v>
      </c>
      <c r="B11223" t="s">
        <v>352</v>
      </c>
      <c r="C11223">
        <v>30</v>
      </c>
      <c r="D11223" s="24">
        <v>7567.9921875</v>
      </c>
      <c r="E11223" s="24">
        <v>1594.5772705078125</v>
      </c>
      <c r="F11223" s="24">
        <v>551.2080078125</v>
      </c>
      <c r="G11223" s="24">
        <v>3393.577392578125</v>
      </c>
      <c r="H11223" s="24">
        <v>1087.4434814453125</v>
      </c>
    </row>
    <row r="11224" spans="1:8">
      <c r="A11224">
        <v>87</v>
      </c>
      <c r="B11224" t="s">
        <v>353</v>
      </c>
      <c r="C11224">
        <v>30</v>
      </c>
      <c r="D11224" s="24">
        <v>6315.1474609375</v>
      </c>
      <c r="E11224" s="24">
        <v>1390.9842529296875</v>
      </c>
      <c r="F11224" s="24">
        <v>720.91705322265625</v>
      </c>
      <c r="G11224" s="24">
        <v>1056.4361572265625</v>
      </c>
      <c r="H11224" s="24">
        <v>666.16357421875</v>
      </c>
    </row>
    <row r="11225" spans="1:8">
      <c r="A11225">
        <v>88</v>
      </c>
      <c r="B11225" t="s">
        <v>354</v>
      </c>
      <c r="C11225">
        <v>30</v>
      </c>
      <c r="D11225" s="24">
        <v>-45.713779449462891</v>
      </c>
      <c r="E11225" s="24">
        <v>488.26132202148438</v>
      </c>
      <c r="F11225" s="24">
        <v>593.1297607421875</v>
      </c>
      <c r="G11225" s="24">
        <v>749.1673583984375</v>
      </c>
      <c r="H11225" s="24">
        <v>1176.240478515625</v>
      </c>
    </row>
    <row r="11226" spans="1:8">
      <c r="A11226">
        <v>89</v>
      </c>
      <c r="B11226" t="s">
        <v>355</v>
      </c>
      <c r="C11226">
        <v>30</v>
      </c>
      <c r="D11226" s="24">
        <v>4200.767578125</v>
      </c>
      <c r="E11226" s="24">
        <v>831.472900390625</v>
      </c>
      <c r="F11226" s="24">
        <v>512.94561767578125</v>
      </c>
      <c r="G11226" s="24">
        <v>1257.20556640625</v>
      </c>
      <c r="H11226" s="24">
        <v>920.54998779296875</v>
      </c>
    </row>
    <row r="11227" spans="1:8">
      <c r="A11227">
        <v>90</v>
      </c>
      <c r="B11227" t="s">
        <v>356</v>
      </c>
      <c r="C11227">
        <v>30</v>
      </c>
      <c r="D11227" s="24">
        <v>3564.009033203125</v>
      </c>
      <c r="E11227" s="24">
        <v>780.6038818359375</v>
      </c>
      <c r="F11227" s="24">
        <v>399.24789428710938</v>
      </c>
      <c r="G11227" s="24">
        <v>761.81256103515625</v>
      </c>
      <c r="H11227" s="24">
        <v>481.63604736328125</v>
      </c>
    </row>
    <row r="11228" spans="1:8">
      <c r="A11228">
        <v>91</v>
      </c>
      <c r="B11228" t="s">
        <v>357</v>
      </c>
      <c r="C11228">
        <v>30</v>
      </c>
      <c r="D11228" s="24">
        <v>2812.0830078125</v>
      </c>
      <c r="E11228" s="24">
        <v>733.76898193359375</v>
      </c>
      <c r="F11228" s="24">
        <v>275.53192138671875</v>
      </c>
      <c r="G11228" s="24">
        <v>789.42657470703125</v>
      </c>
      <c r="H11228" s="24">
        <v>390.381591796875</v>
      </c>
    </row>
    <row r="11229" spans="1:8">
      <c r="A11229">
        <v>92</v>
      </c>
      <c r="B11229" t="s">
        <v>358</v>
      </c>
      <c r="C11229">
        <v>30</v>
      </c>
      <c r="D11229" s="24">
        <v>7791.744140625</v>
      </c>
      <c r="E11229" s="24">
        <v>1125.4110107421875</v>
      </c>
      <c r="F11229" s="24">
        <v>463.88424682617188</v>
      </c>
      <c r="G11229" s="24">
        <v>1376.5621337890625</v>
      </c>
      <c r="H11229" s="24">
        <v>931.939453125</v>
      </c>
    </row>
    <row r="11230" spans="1:8">
      <c r="A11230">
        <v>93</v>
      </c>
      <c r="B11230" t="s">
        <v>359</v>
      </c>
      <c r="C11230">
        <v>30</v>
      </c>
      <c r="D11230" s="24">
        <v>7913.01025390625</v>
      </c>
      <c r="E11230" s="24">
        <v>1186.5093994140625</v>
      </c>
      <c r="F11230" s="24">
        <v>267.13623046875</v>
      </c>
      <c r="G11230" s="24">
        <v>682.29388427734375</v>
      </c>
      <c r="H11230" s="24">
        <v>419.44747924804688</v>
      </c>
    </row>
    <row r="11231" spans="1:8">
      <c r="A11231">
        <v>94</v>
      </c>
      <c r="B11231" t="s">
        <v>360</v>
      </c>
      <c r="C11231">
        <v>30</v>
      </c>
      <c r="D11231" s="24">
        <v>2696.74658203125</v>
      </c>
      <c r="E11231" s="24">
        <v>750.0994873046875</v>
      </c>
      <c r="F11231" s="24">
        <v>783.067138671875</v>
      </c>
      <c r="G11231" s="24">
        <v>625.94683837890625</v>
      </c>
      <c r="H11231" s="24">
        <v>561.79345703125</v>
      </c>
    </row>
    <row r="11232" spans="1:8">
      <c r="A11232">
        <v>95</v>
      </c>
      <c r="B11232" t="s">
        <v>361</v>
      </c>
      <c r="C11232">
        <v>30</v>
      </c>
      <c r="D11232" s="24">
        <v>2782.428466796875</v>
      </c>
      <c r="E11232" s="24">
        <v>425.19610595703125</v>
      </c>
      <c r="F11232" s="24">
        <v>625.84356689453125</v>
      </c>
      <c r="G11232" s="24">
        <v>428.98263549804688</v>
      </c>
      <c r="H11232" s="24">
        <v>267.02252197265625</v>
      </c>
    </row>
    <row r="11233" spans="1:8">
      <c r="A11233">
        <v>96</v>
      </c>
      <c r="B11233" t="s">
        <v>362</v>
      </c>
      <c r="C11233">
        <v>30</v>
      </c>
      <c r="D11233" s="24">
        <v>1217981.375</v>
      </c>
      <c r="E11233" s="24">
        <v>88164.6328125</v>
      </c>
      <c r="F11233" s="24">
        <v>38164.11328125</v>
      </c>
      <c r="G11233" s="24">
        <v>38182.92578125</v>
      </c>
      <c r="H11233" s="24">
        <v>11000.8076171875</v>
      </c>
    </row>
    <row r="11234" spans="1:8">
      <c r="A11234">
        <v>97</v>
      </c>
      <c r="B11234" t="s">
        <v>315</v>
      </c>
      <c r="C11234">
        <v>30</v>
      </c>
      <c r="D11234" s="24">
        <v>57637.9609375</v>
      </c>
      <c r="E11234" s="24">
        <v>23631.6796875</v>
      </c>
      <c r="F11234" s="24">
        <v>52514.07421875</v>
      </c>
      <c r="G11234" s="24">
        <v>105999.15625</v>
      </c>
      <c r="H11234" s="24">
        <v>1100.5567626953125</v>
      </c>
    </row>
    <row r="11235" spans="1:8">
      <c r="A11235">
        <v>98</v>
      </c>
      <c r="B11235" t="s">
        <v>316</v>
      </c>
      <c r="C11235">
        <v>30</v>
      </c>
      <c r="D11235" s="24">
        <v>44555.078125</v>
      </c>
      <c r="E11235" s="24">
        <v>21378.52734375</v>
      </c>
      <c r="F11235" s="24">
        <v>44191.9453125</v>
      </c>
      <c r="G11235" s="24">
        <v>88574.0234375</v>
      </c>
      <c r="H11235" s="24">
        <v>851.73553466796875</v>
      </c>
    </row>
    <row r="11236" spans="1:8">
      <c r="A11236">
        <v>99</v>
      </c>
      <c r="B11236" t="s">
        <v>363</v>
      </c>
      <c r="C11236">
        <v>30</v>
      </c>
      <c r="D11236" s="24">
        <v>5495.64306640625</v>
      </c>
      <c r="E11236" s="24">
        <v>1371.404296875</v>
      </c>
      <c r="F11236" s="24">
        <v>956.986083984375</v>
      </c>
      <c r="G11236" s="24">
        <v>696.48553466796875</v>
      </c>
      <c r="H11236" s="24">
        <v>625.89837646484375</v>
      </c>
    </row>
    <row r="11237" spans="1:8">
      <c r="A11237">
        <v>100</v>
      </c>
      <c r="B11237" t="s">
        <v>364</v>
      </c>
      <c r="C11237">
        <v>30</v>
      </c>
      <c r="D11237" s="24">
        <v>6499.0615234375</v>
      </c>
      <c r="E11237" s="24">
        <v>1412.46142578125</v>
      </c>
      <c r="F11237" s="24">
        <v>762.626953125</v>
      </c>
      <c r="G11237" s="24">
        <v>1429.84912109375</v>
      </c>
      <c r="H11237" s="24">
        <v>267.11947631835938</v>
      </c>
    </row>
    <row r="11238" spans="1:8">
      <c r="A11238">
        <v>101</v>
      </c>
      <c r="B11238" t="s">
        <v>365</v>
      </c>
      <c r="C11238">
        <v>30</v>
      </c>
      <c r="D11238" s="24">
        <v>1972.942138671875</v>
      </c>
      <c r="E11238" s="24">
        <v>166.94773864746094</v>
      </c>
      <c r="F11238" s="24">
        <v>195.40245056152344</v>
      </c>
      <c r="G11238" s="24">
        <v>843.23822021484375</v>
      </c>
      <c r="H11238" s="24">
        <v>430.92782592773438</v>
      </c>
    </row>
    <row r="11239" spans="1:8">
      <c r="A11239">
        <v>102</v>
      </c>
      <c r="B11239" t="s">
        <v>366</v>
      </c>
      <c r="C11239">
        <v>30</v>
      </c>
      <c r="D11239" s="24">
        <v>21004.484375</v>
      </c>
      <c r="E11239" s="24">
        <v>5497.23486328125</v>
      </c>
      <c r="F11239" s="24">
        <v>5240.373046875</v>
      </c>
      <c r="G11239" s="24">
        <v>8472.005859375</v>
      </c>
      <c r="H11239" s="24">
        <v>7362.98095703125</v>
      </c>
    </row>
    <row r="11240" spans="1:8">
      <c r="A11240">
        <v>103</v>
      </c>
      <c r="B11240" t="s">
        <v>367</v>
      </c>
      <c r="C11240">
        <v>30</v>
      </c>
      <c r="D11240" s="24">
        <v>9129.1591796875</v>
      </c>
      <c r="E11240" s="24">
        <v>1442.326171875</v>
      </c>
      <c r="F11240" s="24">
        <v>986.705078125</v>
      </c>
      <c r="G11240" s="24">
        <v>1041.5574951171875</v>
      </c>
      <c r="H11240" s="24">
        <v>526.84271240234375</v>
      </c>
    </row>
    <row r="11241" spans="1:8">
      <c r="A11241">
        <v>104</v>
      </c>
      <c r="B11241" t="s">
        <v>368</v>
      </c>
      <c r="C11241">
        <v>30</v>
      </c>
      <c r="D11241" s="24">
        <v>8216.583984375</v>
      </c>
      <c r="E11241" s="24">
        <v>994.63348388671875</v>
      </c>
      <c r="F11241" s="24">
        <v>835.97509765625</v>
      </c>
      <c r="G11241" s="24">
        <v>1545.5643310546875</v>
      </c>
      <c r="H11241" s="24">
        <v>1427.255859375</v>
      </c>
    </row>
    <row r="11242" spans="1:8">
      <c r="A11242">
        <v>105</v>
      </c>
      <c r="B11242" t="s">
        <v>369</v>
      </c>
      <c r="C11242">
        <v>30</v>
      </c>
      <c r="D11242" s="24">
        <v>3535.199951171875</v>
      </c>
      <c r="E11242" s="24">
        <v>701.85107421875</v>
      </c>
      <c r="F11242" s="24">
        <v>1043.2066650390625</v>
      </c>
      <c r="G11242" s="24">
        <v>576.00335693359375</v>
      </c>
      <c r="H11242" s="24">
        <v>313.13079833984375</v>
      </c>
    </row>
    <row r="11243" spans="1:8">
      <c r="A11243">
        <v>106</v>
      </c>
      <c r="B11243" t="s">
        <v>370</v>
      </c>
      <c r="C11243">
        <v>30</v>
      </c>
      <c r="D11243" s="24">
        <v>10698.5869140625</v>
      </c>
      <c r="E11243" s="24">
        <v>2490.407470703125</v>
      </c>
      <c r="F11243" s="24">
        <v>1973.4879150390625</v>
      </c>
      <c r="G11243" s="24">
        <v>952.6644287109375</v>
      </c>
      <c r="H11243" s="24">
        <v>798.8846435546875</v>
      </c>
    </row>
    <row r="11244" spans="1:8">
      <c r="A11244">
        <v>107</v>
      </c>
      <c r="B11244" t="s">
        <v>371</v>
      </c>
      <c r="C11244">
        <v>30</v>
      </c>
      <c r="D11244" s="24">
        <v>6521.388671875</v>
      </c>
      <c r="E11244" s="24">
        <v>1260.02392578125</v>
      </c>
      <c r="F11244" s="24">
        <v>538.329833984375</v>
      </c>
      <c r="G11244" s="24">
        <v>1392.6209716796875</v>
      </c>
      <c r="H11244" s="24">
        <v>832.01214599609375</v>
      </c>
    </row>
    <row r="11245" spans="1:8">
      <c r="A11245">
        <v>108</v>
      </c>
      <c r="B11245" t="s">
        <v>372</v>
      </c>
      <c r="C11245">
        <v>30</v>
      </c>
      <c r="D11245" s="24">
        <v>7825.48828125</v>
      </c>
      <c r="E11245" s="24">
        <v>1811.0992431640625</v>
      </c>
      <c r="F11245" s="24">
        <v>1130.99072265625</v>
      </c>
      <c r="G11245" s="24">
        <v>1312.6126708984375</v>
      </c>
      <c r="H11245" s="24">
        <v>775.74346923828125</v>
      </c>
    </row>
    <row r="11246" spans="1:8">
      <c r="A11246">
        <v>109</v>
      </c>
      <c r="B11246" t="s">
        <v>373</v>
      </c>
      <c r="C11246">
        <v>30</v>
      </c>
      <c r="D11246" s="24">
        <v>2454.105224609375</v>
      </c>
      <c r="E11246" s="24">
        <v>214.57182312011719</v>
      </c>
      <c r="F11246" s="24">
        <v>347.02236938476562</v>
      </c>
      <c r="G11246" s="24">
        <v>306.23638916015625</v>
      </c>
      <c r="H11246" s="24">
        <v>360.64846801757812</v>
      </c>
    </row>
    <row r="11247" spans="1:8">
      <c r="A11247">
        <v>110</v>
      </c>
      <c r="B11247" t="s">
        <v>374</v>
      </c>
      <c r="C11247">
        <v>30</v>
      </c>
      <c r="D11247" s="24">
        <v>3741.835205078125</v>
      </c>
      <c r="E11247" s="24">
        <v>448.30352783203125</v>
      </c>
      <c r="F11247" s="24">
        <v>378.03872680664062</v>
      </c>
      <c r="G11247" s="24">
        <v>564.35137939453125</v>
      </c>
      <c r="H11247" s="24">
        <v>47.058216094970703</v>
      </c>
    </row>
    <row r="11248" spans="1:8">
      <c r="A11248">
        <v>111</v>
      </c>
      <c r="B11248" t="s">
        <v>375</v>
      </c>
      <c r="C11248">
        <v>30</v>
      </c>
      <c r="D11248" s="24">
        <v>6494.05126953125</v>
      </c>
      <c r="E11248" s="24">
        <v>494.79751586914062</v>
      </c>
      <c r="F11248" s="24">
        <v>224.65960693359375</v>
      </c>
      <c r="G11248" s="24">
        <v>961.29364013671875</v>
      </c>
      <c r="H11248" s="24">
        <v>381.86758422851562</v>
      </c>
    </row>
    <row r="11249" spans="1:8">
      <c r="A11249">
        <v>112</v>
      </c>
      <c r="B11249" t="s">
        <v>376</v>
      </c>
      <c r="C11249">
        <v>30</v>
      </c>
      <c r="D11249" s="24">
        <v>3161.558349609375</v>
      </c>
      <c r="E11249" s="24">
        <v>564.51324462890625</v>
      </c>
      <c r="F11249" s="24">
        <v>572.1524658203125</v>
      </c>
      <c r="G11249" s="24">
        <v>834.89019775390625</v>
      </c>
      <c r="H11249" s="24">
        <v>344.71981811523438</v>
      </c>
    </row>
    <row r="11250" spans="1:8">
      <c r="A11250">
        <v>113</v>
      </c>
      <c r="B11250" t="s">
        <v>377</v>
      </c>
      <c r="C11250">
        <v>30</v>
      </c>
      <c r="D11250" s="24">
        <v>11649.3310546875</v>
      </c>
      <c r="E11250" s="24">
        <v>1618.8531494140625</v>
      </c>
      <c r="F11250" s="24">
        <v>1202.7020263671875</v>
      </c>
      <c r="G11250" s="24">
        <v>1370.955810546875</v>
      </c>
      <c r="H11250" s="24">
        <v>671.90264892578125</v>
      </c>
    </row>
    <row r="11251" spans="1:8">
      <c r="A11251">
        <v>114</v>
      </c>
      <c r="B11251" t="s">
        <v>378</v>
      </c>
      <c r="C11251">
        <v>30</v>
      </c>
      <c r="D11251" s="24">
        <v>2308.048828125</v>
      </c>
      <c r="E11251" s="24">
        <v>439.52737426757812</v>
      </c>
      <c r="F11251" s="24">
        <v>242.73719787597656</v>
      </c>
      <c r="G11251" s="24">
        <v>534.7283935546875</v>
      </c>
      <c r="H11251" s="24">
        <v>366.751953125</v>
      </c>
    </row>
    <row r="11252" spans="1:8">
      <c r="A11252">
        <v>115</v>
      </c>
      <c r="B11252" t="s">
        <v>379</v>
      </c>
      <c r="C11252">
        <v>30</v>
      </c>
      <c r="D11252" s="24">
        <v>4122.3955078125</v>
      </c>
      <c r="E11252" s="24">
        <v>529.4852294921875</v>
      </c>
      <c r="F11252" s="24">
        <v>544.93304443359375</v>
      </c>
      <c r="G11252" s="24">
        <v>866.515625</v>
      </c>
      <c r="H11252" s="24">
        <v>592.75006103515625</v>
      </c>
    </row>
    <row r="11253" spans="1:8">
      <c r="A11253">
        <v>116</v>
      </c>
      <c r="B11253" t="s">
        <v>380</v>
      </c>
      <c r="C11253">
        <v>30</v>
      </c>
      <c r="D11253" s="24">
        <v>6972.10546875</v>
      </c>
      <c r="E11253" s="24">
        <v>954.78436279296875</v>
      </c>
      <c r="F11253" s="24">
        <v>360.51177978515625</v>
      </c>
      <c r="G11253" s="24">
        <v>1043.394287109375</v>
      </c>
      <c r="H11253" s="24">
        <v>572.09881591796875</v>
      </c>
    </row>
    <row r="11254" spans="1:8">
      <c r="A11254">
        <v>117</v>
      </c>
      <c r="B11254" t="s">
        <v>381</v>
      </c>
      <c r="C11254">
        <v>30</v>
      </c>
      <c r="D11254" s="24">
        <v>2443.179931640625</v>
      </c>
      <c r="E11254" s="24">
        <v>437.218017578125</v>
      </c>
      <c r="F11254" s="24">
        <v>16.407541275024414</v>
      </c>
      <c r="G11254" s="24">
        <v>665.88861083984375</v>
      </c>
      <c r="H11254" s="24">
        <v>501.1883544921875</v>
      </c>
    </row>
    <row r="11255" spans="1:8">
      <c r="A11255">
        <v>118</v>
      </c>
      <c r="B11255" t="s">
        <v>382</v>
      </c>
      <c r="C11255">
        <v>30</v>
      </c>
      <c r="D11255" s="24">
        <v>1478.2659912109375</v>
      </c>
      <c r="E11255" s="24">
        <v>168.64213562011719</v>
      </c>
      <c r="F11255" s="24">
        <v>408.1480712890625</v>
      </c>
      <c r="G11255" s="24">
        <v>570.59356689453125</v>
      </c>
      <c r="H11255" s="24">
        <v>276.82241821289062</v>
      </c>
    </row>
    <row r="11256" spans="1:8">
      <c r="A11256">
        <v>119</v>
      </c>
      <c r="B11256" t="s">
        <v>383</v>
      </c>
      <c r="C11256">
        <v>30</v>
      </c>
      <c r="D11256" s="24">
        <v>3350.84375</v>
      </c>
      <c r="E11256" s="24">
        <v>795.8450927734375</v>
      </c>
      <c r="F11256" s="24">
        <v>309.09271240234375</v>
      </c>
      <c r="G11256" s="24">
        <v>675.01123046875</v>
      </c>
      <c r="H11256" s="24">
        <v>811.8406982421875</v>
      </c>
    </row>
    <row r="11257" spans="1:8">
      <c r="A11257">
        <v>120</v>
      </c>
      <c r="B11257" t="s">
        <v>384</v>
      </c>
      <c r="C11257">
        <v>30</v>
      </c>
      <c r="D11257" s="24">
        <v>7883.14208984375</v>
      </c>
      <c r="E11257" s="24">
        <v>1071.0516357421875</v>
      </c>
      <c r="F11257" s="24">
        <v>580.8272705078125</v>
      </c>
      <c r="G11257" s="24">
        <v>865.50634765625</v>
      </c>
      <c r="H11257" s="24">
        <v>88.350784301757812</v>
      </c>
    </row>
    <row r="11258" spans="1:8">
      <c r="A11258">
        <v>121</v>
      </c>
      <c r="B11258" t="s">
        <v>318</v>
      </c>
      <c r="C11258">
        <v>30</v>
      </c>
      <c r="D11258" s="24">
        <v>60803.52734375</v>
      </c>
      <c r="E11258" s="24">
        <v>27846.548828125</v>
      </c>
      <c r="F11258" s="24">
        <v>60405.03125</v>
      </c>
      <c r="G11258" s="24">
        <v>114669.9140625</v>
      </c>
      <c r="H11258" s="24">
        <v>629.73162841796875</v>
      </c>
    </row>
    <row r="11259" spans="1:8">
      <c r="A11259">
        <v>122</v>
      </c>
      <c r="B11259" t="s">
        <v>320</v>
      </c>
      <c r="C11259">
        <v>30</v>
      </c>
      <c r="D11259" s="24">
        <v>33142.25390625</v>
      </c>
      <c r="E11259" s="24">
        <v>16712.828125</v>
      </c>
      <c r="F11259" s="24">
        <v>36299</v>
      </c>
      <c r="G11259" s="24">
        <v>70245.2734375</v>
      </c>
      <c r="H11259" s="24">
        <v>770.30181884765625</v>
      </c>
    </row>
    <row r="11260" spans="1:8">
      <c r="A11260">
        <v>123</v>
      </c>
      <c r="B11260" t="s">
        <v>385</v>
      </c>
      <c r="C11260">
        <v>30</v>
      </c>
      <c r="D11260" s="24">
        <v>3732.81005859375</v>
      </c>
      <c r="E11260" s="24">
        <v>1225.2452392578125</v>
      </c>
      <c r="F11260" s="24">
        <v>154.78584289550781</v>
      </c>
      <c r="G11260" s="24">
        <v>639.53826904296875</v>
      </c>
      <c r="H11260" s="24">
        <v>308.89773559570312</v>
      </c>
    </row>
    <row r="11261" spans="1:8">
      <c r="A11261">
        <v>124</v>
      </c>
      <c r="B11261" t="s">
        <v>386</v>
      </c>
      <c r="C11261">
        <v>30</v>
      </c>
      <c r="D11261" s="24">
        <v>4662.60205078125</v>
      </c>
      <c r="E11261" s="24">
        <v>1308.331298828125</v>
      </c>
      <c r="F11261" s="24">
        <v>611.03302001953125</v>
      </c>
      <c r="G11261" s="24">
        <v>1079.159912109375</v>
      </c>
      <c r="H11261" s="24">
        <v>795.20880126953125</v>
      </c>
    </row>
    <row r="11262" spans="1:8">
      <c r="A11262">
        <v>125</v>
      </c>
      <c r="B11262" t="s">
        <v>387</v>
      </c>
      <c r="C11262">
        <v>30</v>
      </c>
      <c r="D11262" s="24">
        <v>8813.2958984375</v>
      </c>
      <c r="E11262" s="24">
        <v>1687.3876953125</v>
      </c>
      <c r="F11262" s="24">
        <v>1264.07666015625</v>
      </c>
      <c r="G11262" s="24">
        <v>1650.1290283203125</v>
      </c>
      <c r="H11262" s="24">
        <v>628.7379150390625</v>
      </c>
    </row>
    <row r="11263" spans="1:8">
      <c r="A11263">
        <v>126</v>
      </c>
      <c r="B11263" t="s">
        <v>388</v>
      </c>
      <c r="C11263">
        <v>30</v>
      </c>
      <c r="D11263" s="24">
        <v>10945.3505859375</v>
      </c>
      <c r="E11263" s="24">
        <v>2215.21923828125</v>
      </c>
      <c r="F11263" s="24">
        <v>1140.70556640625</v>
      </c>
      <c r="G11263" s="24">
        <v>1857.764892578125</v>
      </c>
      <c r="H11263" s="24">
        <v>858.09613037109375</v>
      </c>
    </row>
    <row r="11264" spans="1:8">
      <c r="A11264">
        <v>127</v>
      </c>
      <c r="B11264" t="s">
        <v>389</v>
      </c>
      <c r="C11264">
        <v>30</v>
      </c>
      <c r="D11264" s="24">
        <v>3196.0107421875</v>
      </c>
      <c r="E11264" s="24">
        <v>535.7647705078125</v>
      </c>
      <c r="F11264" s="24">
        <v>312.01666259765625</v>
      </c>
      <c r="G11264" s="24">
        <v>802.36309814453125</v>
      </c>
      <c r="H11264" s="24">
        <v>501.58883666992188</v>
      </c>
    </row>
    <row r="11265" spans="1:8">
      <c r="A11265">
        <v>128</v>
      </c>
      <c r="B11265" t="s">
        <v>390</v>
      </c>
      <c r="C11265">
        <v>30</v>
      </c>
      <c r="D11265" s="24">
        <v>13454.3369140625</v>
      </c>
      <c r="E11265" s="24">
        <v>2029.569580078125</v>
      </c>
      <c r="F11265" s="24">
        <v>1577.1278076171875</v>
      </c>
      <c r="G11265" s="24">
        <v>1854.9296875</v>
      </c>
      <c r="H11265" s="24">
        <v>1145.799072265625</v>
      </c>
    </row>
    <row r="11266" spans="1:8">
      <c r="A11266">
        <v>129</v>
      </c>
      <c r="B11266" t="s">
        <v>391</v>
      </c>
      <c r="C11266">
        <v>30</v>
      </c>
      <c r="D11266" s="24">
        <v>25966.064453125</v>
      </c>
      <c r="E11266" s="24">
        <v>4690.85107421875</v>
      </c>
      <c r="F11266" s="24">
        <v>2941.923095703125</v>
      </c>
      <c r="G11266" s="24">
        <v>3795.010986328125</v>
      </c>
      <c r="H11266" s="24">
        <v>3242.400146484375</v>
      </c>
    </row>
    <row r="11267" spans="1:8">
      <c r="A11267">
        <v>130</v>
      </c>
      <c r="B11267" t="s">
        <v>392</v>
      </c>
      <c r="C11267">
        <v>30</v>
      </c>
      <c r="D11267" s="24">
        <v>5398.53955078125</v>
      </c>
      <c r="E11267" s="24">
        <v>797.31976318359375</v>
      </c>
      <c r="F11267" s="24">
        <v>798.94989013671875</v>
      </c>
      <c r="G11267" s="24">
        <v>947.8216552734375</v>
      </c>
      <c r="H11267" s="24">
        <v>750.23175048828125</v>
      </c>
    </row>
    <row r="11268" spans="1:8">
      <c r="A11268">
        <v>131</v>
      </c>
      <c r="B11268" t="s">
        <v>393</v>
      </c>
      <c r="C11268">
        <v>30</v>
      </c>
      <c r="D11268" s="24">
        <v>8391.9482421875</v>
      </c>
      <c r="E11268" s="24">
        <v>1135.149169921875</v>
      </c>
      <c r="F11268" s="24">
        <v>275.82955932617188</v>
      </c>
      <c r="G11268" s="24">
        <v>921.014404296875</v>
      </c>
      <c r="H11268" s="24">
        <v>529.70599365234375</v>
      </c>
    </row>
    <row r="11269" spans="1:8">
      <c r="A11269">
        <v>132</v>
      </c>
      <c r="B11269" t="s">
        <v>394</v>
      </c>
      <c r="C11269">
        <v>30</v>
      </c>
      <c r="D11269" s="24">
        <v>617.08758544921875</v>
      </c>
      <c r="E11269" s="24">
        <v>252.65834045410156</v>
      </c>
      <c r="F11269" s="24">
        <v>46.885734558105469</v>
      </c>
      <c r="G11269" s="24">
        <v>38.741851806640625</v>
      </c>
      <c r="H11269" s="24">
        <v>613.38238525390625</v>
      </c>
    </row>
    <row r="11270" spans="1:8">
      <c r="A11270">
        <v>133</v>
      </c>
      <c r="B11270" t="s">
        <v>395</v>
      </c>
      <c r="C11270">
        <v>30</v>
      </c>
      <c r="D11270" s="24">
        <v>9742.927734375</v>
      </c>
      <c r="E11270" s="24">
        <v>1465.67529296875</v>
      </c>
      <c r="F11270" s="24">
        <v>1000.9721069335938</v>
      </c>
      <c r="G11270" s="24">
        <v>1208.6068115234375</v>
      </c>
      <c r="H11270" s="24">
        <v>1986.7552490234375</v>
      </c>
    </row>
    <row r="11271" spans="1:8">
      <c r="A11271">
        <v>134</v>
      </c>
      <c r="B11271" t="s">
        <v>396</v>
      </c>
      <c r="C11271">
        <v>30</v>
      </c>
      <c r="D11271" s="24">
        <v>9531.01953125</v>
      </c>
      <c r="E11271" s="24">
        <v>2741.321044921875</v>
      </c>
      <c r="F11271" s="24">
        <v>757.177490234375</v>
      </c>
      <c r="G11271" s="24">
        <v>1977.447998046875</v>
      </c>
      <c r="H11271" s="24">
        <v>1640.540283203125</v>
      </c>
    </row>
    <row r="11272" spans="1:8">
      <c r="A11272">
        <v>135</v>
      </c>
      <c r="B11272" t="s">
        <v>397</v>
      </c>
      <c r="C11272">
        <v>30</v>
      </c>
      <c r="D11272" s="24">
        <v>15408.6435546875</v>
      </c>
      <c r="E11272" s="24">
        <v>1987.3370361328125</v>
      </c>
      <c r="F11272" s="24">
        <v>1800.6953125</v>
      </c>
      <c r="G11272" s="24">
        <v>1398.934326171875</v>
      </c>
      <c r="H11272" s="24">
        <v>1042.3248291015625</v>
      </c>
    </row>
    <row r="11273" spans="1:8">
      <c r="A11273">
        <v>136</v>
      </c>
      <c r="B11273" t="s">
        <v>398</v>
      </c>
      <c r="C11273">
        <v>30</v>
      </c>
      <c r="D11273" s="24">
        <v>16067.4560546875</v>
      </c>
      <c r="E11273" s="24">
        <v>3767.88818359375</v>
      </c>
      <c r="F11273" s="24">
        <v>2105.179443359375</v>
      </c>
      <c r="G11273" s="24">
        <v>2717.0400390625</v>
      </c>
      <c r="H11273" s="24">
        <v>2563.853271484375</v>
      </c>
    </row>
    <row r="11274" spans="1:8">
      <c r="A11274">
        <v>137</v>
      </c>
      <c r="B11274" t="s">
        <v>399</v>
      </c>
      <c r="C11274">
        <v>30</v>
      </c>
      <c r="D11274" s="24">
        <v>5036.46240234375</v>
      </c>
      <c r="E11274" s="24">
        <v>1460.7425537109375</v>
      </c>
      <c r="F11274" s="24">
        <v>622.52996826171875</v>
      </c>
      <c r="G11274" s="24">
        <v>194.97805786132812</v>
      </c>
      <c r="H11274" s="24">
        <v>35.493244171142578</v>
      </c>
    </row>
    <row r="11275" spans="1:8">
      <c r="A11275">
        <v>138</v>
      </c>
      <c r="B11275" t="s">
        <v>400</v>
      </c>
      <c r="C11275">
        <v>30</v>
      </c>
      <c r="D11275" s="24">
        <v>4006.816650390625</v>
      </c>
      <c r="E11275" s="24">
        <v>1499.1151123046875</v>
      </c>
      <c r="F11275" s="24">
        <v>109.78653717041016</v>
      </c>
      <c r="G11275" s="24">
        <v>1163.5269775390625</v>
      </c>
      <c r="H11275" s="24">
        <v>687.61224365234375</v>
      </c>
    </row>
    <row r="11276" spans="1:8">
      <c r="A11276">
        <v>139</v>
      </c>
      <c r="B11276" t="s">
        <v>401</v>
      </c>
      <c r="C11276">
        <v>30</v>
      </c>
      <c r="D11276" s="24">
        <v>12613.8095703125</v>
      </c>
      <c r="E11276" s="24">
        <v>2155.808837890625</v>
      </c>
      <c r="F11276" s="24">
        <v>1544.830078125</v>
      </c>
      <c r="G11276" s="24">
        <v>1886.794921875</v>
      </c>
      <c r="H11276" s="24">
        <v>936.06500244140625</v>
      </c>
    </row>
    <row r="11277" spans="1:8">
      <c r="A11277">
        <v>140</v>
      </c>
      <c r="B11277" t="s">
        <v>402</v>
      </c>
      <c r="C11277">
        <v>30</v>
      </c>
      <c r="D11277" s="24">
        <v>5168.26611328125</v>
      </c>
      <c r="E11277" s="24">
        <v>1056.851318359375</v>
      </c>
      <c r="F11277" s="24">
        <v>813.87042236328125</v>
      </c>
      <c r="G11277" s="24">
        <v>1079.755126953125</v>
      </c>
      <c r="H11277" s="24">
        <v>193.63679504394531</v>
      </c>
    </row>
    <row r="11278" spans="1:8">
      <c r="A11278">
        <v>141</v>
      </c>
      <c r="B11278" t="s">
        <v>403</v>
      </c>
      <c r="C11278">
        <v>30</v>
      </c>
      <c r="D11278" s="24">
        <v>7048.90966796875</v>
      </c>
      <c r="E11278" s="24">
        <v>1113.6422119140625</v>
      </c>
      <c r="F11278" s="24">
        <v>773.4871826171875</v>
      </c>
      <c r="G11278" s="24">
        <v>1520.48388671875</v>
      </c>
      <c r="H11278" s="24">
        <v>750.552001953125</v>
      </c>
    </row>
    <row r="11279" spans="1:8">
      <c r="A11279">
        <v>142</v>
      </c>
      <c r="B11279" t="s">
        <v>404</v>
      </c>
      <c r="C11279">
        <v>30</v>
      </c>
      <c r="D11279" s="24">
        <v>17947.603515625</v>
      </c>
      <c r="E11279" s="24">
        <v>3166.714111328125</v>
      </c>
      <c r="F11279" s="24">
        <v>1703.2567138671875</v>
      </c>
      <c r="G11279" s="24">
        <v>2043.2398681640625</v>
      </c>
      <c r="H11279" s="24">
        <v>1200.4532470703125</v>
      </c>
    </row>
    <row r="11280" spans="1:8">
      <c r="A11280">
        <v>143</v>
      </c>
      <c r="B11280" t="s">
        <v>405</v>
      </c>
      <c r="C11280">
        <v>30</v>
      </c>
      <c r="D11280" s="24">
        <v>2812.624267578125</v>
      </c>
      <c r="E11280" s="24">
        <v>493.56451416015625</v>
      </c>
      <c r="F11280" s="24">
        <v>-83.302932739257812</v>
      </c>
      <c r="G11280" s="24">
        <v>208.406494140625</v>
      </c>
      <c r="H11280" s="24">
        <v>114.43699645996094</v>
      </c>
    </row>
    <row r="11281" spans="1:8">
      <c r="A11281">
        <v>144</v>
      </c>
      <c r="B11281" t="s">
        <v>406</v>
      </c>
      <c r="C11281">
        <v>30</v>
      </c>
      <c r="D11281" s="24">
        <v>1932.2989501953125</v>
      </c>
      <c r="E11281" s="24">
        <v>820.40350341796875</v>
      </c>
      <c r="F11281" s="24">
        <v>279.257080078125</v>
      </c>
      <c r="G11281" s="24">
        <v>407.08856201171875</v>
      </c>
      <c r="H11281" s="24">
        <v>496.07833862304688</v>
      </c>
    </row>
    <row r="11282" spans="1:8">
      <c r="A11282">
        <v>145</v>
      </c>
      <c r="B11282" t="s">
        <v>407</v>
      </c>
      <c r="C11282">
        <v>30</v>
      </c>
      <c r="D11282" s="24">
        <v>12277.6455078125</v>
      </c>
      <c r="E11282" s="24">
        <v>1809.91650390625</v>
      </c>
      <c r="F11282" s="24">
        <v>1336.3338623046875</v>
      </c>
      <c r="G11282" s="24">
        <v>1733.9244384765625</v>
      </c>
      <c r="H11282" s="24">
        <v>671.04022216796875</v>
      </c>
    </row>
    <row r="11283" spans="1:8">
      <c r="A11283">
        <v>146</v>
      </c>
      <c r="B11283" t="s">
        <v>408</v>
      </c>
      <c r="C11283">
        <v>30</v>
      </c>
      <c r="D11283" s="24">
        <v>14704.32421875</v>
      </c>
      <c r="E11283" s="24">
        <v>2045.8995361328125</v>
      </c>
      <c r="F11283" s="24">
        <v>984.7098388671875</v>
      </c>
      <c r="G11283" s="24">
        <v>1208.03955078125</v>
      </c>
      <c r="H11283" s="24">
        <v>846.80462646484375</v>
      </c>
    </row>
    <row r="11284" spans="1:8">
      <c r="A11284">
        <v>147</v>
      </c>
      <c r="B11284" t="s">
        <v>409</v>
      </c>
      <c r="C11284">
        <v>30</v>
      </c>
      <c r="D11284" s="24">
        <v>7380.87109375</v>
      </c>
      <c r="E11284" s="24">
        <v>1195.1182861328125</v>
      </c>
      <c r="F11284" s="24">
        <v>946.133544921875</v>
      </c>
      <c r="G11284" s="24">
        <v>1062.151611328125</v>
      </c>
      <c r="H11284" s="24">
        <v>409.93832397460938</v>
      </c>
    </row>
    <row r="11285" spans="1:8">
      <c r="A11285">
        <v>148</v>
      </c>
      <c r="B11285" t="s">
        <v>410</v>
      </c>
      <c r="C11285">
        <v>30</v>
      </c>
      <c r="D11285" s="24">
        <v>9519.2138671875</v>
      </c>
      <c r="E11285" s="24">
        <v>1209.8204345703125</v>
      </c>
      <c r="F11285" s="24">
        <v>1087.5792236328125</v>
      </c>
      <c r="G11285" s="24">
        <v>1973.5811767578125</v>
      </c>
      <c r="H11285" s="24">
        <v>664.58624267578125</v>
      </c>
    </row>
    <row r="11286" spans="1:8">
      <c r="A11286">
        <v>149</v>
      </c>
      <c r="B11286" t="s">
        <v>411</v>
      </c>
      <c r="C11286">
        <v>30</v>
      </c>
      <c r="D11286" s="24">
        <v>30668.451171875</v>
      </c>
      <c r="E11286" s="24">
        <v>4987.64990234375</v>
      </c>
      <c r="F11286" s="24">
        <v>3986.167724609375</v>
      </c>
      <c r="G11286" s="24">
        <v>2925.98046875</v>
      </c>
      <c r="H11286" s="24">
        <v>1894.711669921875</v>
      </c>
    </row>
    <row r="11287" spans="1:8">
      <c r="A11287">
        <v>150</v>
      </c>
      <c r="B11287" t="s">
        <v>412</v>
      </c>
      <c r="C11287">
        <v>30</v>
      </c>
      <c r="D11287" s="24">
        <v>11025.705078125</v>
      </c>
      <c r="E11287" s="24">
        <v>2149.23974609375</v>
      </c>
      <c r="F11287" s="24">
        <v>1116.44384765625</v>
      </c>
      <c r="G11287" s="24">
        <v>1121.1416015625</v>
      </c>
      <c r="H11287" s="24">
        <v>601.6082763671875</v>
      </c>
    </row>
    <row r="11288" spans="1:8">
      <c r="A11288">
        <v>151</v>
      </c>
      <c r="B11288" t="s">
        <v>413</v>
      </c>
      <c r="C11288">
        <v>30</v>
      </c>
      <c r="D11288" s="24">
        <v>7860.3720703125</v>
      </c>
      <c r="E11288" s="24">
        <v>1255.3753662109375</v>
      </c>
      <c r="F11288" s="24">
        <v>973.63311767578125</v>
      </c>
      <c r="G11288" s="24">
        <v>1181.47900390625</v>
      </c>
      <c r="H11288" s="24">
        <v>1092.02001953125</v>
      </c>
    </row>
    <row r="11289" spans="1:8">
      <c r="A11289">
        <v>152</v>
      </c>
      <c r="B11289" t="s">
        <v>414</v>
      </c>
      <c r="C11289">
        <v>30</v>
      </c>
      <c r="D11289" s="24">
        <v>6851.88037109375</v>
      </c>
      <c r="E11289" s="24">
        <v>1002.229736328125</v>
      </c>
      <c r="F11289" s="24">
        <v>796.61224365234375</v>
      </c>
      <c r="G11289" s="24">
        <v>1932.1395263671875</v>
      </c>
      <c r="H11289" s="24">
        <v>1119.0611572265625</v>
      </c>
    </row>
    <row r="11290" spans="1:8">
      <c r="A11290">
        <v>153</v>
      </c>
      <c r="B11290" t="s">
        <v>415</v>
      </c>
      <c r="C11290">
        <v>30</v>
      </c>
      <c r="D11290" s="24">
        <v>4290.20751953125</v>
      </c>
      <c r="E11290" s="24">
        <v>577.87091064453125</v>
      </c>
      <c r="F11290" s="24">
        <v>958.67059326171875</v>
      </c>
      <c r="G11290" s="24">
        <v>1248.993408203125</v>
      </c>
      <c r="H11290" s="24">
        <v>172.33724975585938</v>
      </c>
    </row>
    <row r="11291" spans="1:8">
      <c r="A11291">
        <v>154</v>
      </c>
      <c r="B11291" t="s">
        <v>416</v>
      </c>
      <c r="C11291">
        <v>30</v>
      </c>
      <c r="D11291" s="24">
        <v>2254.63671875</v>
      </c>
      <c r="E11291" s="24">
        <v>806.42449951171875</v>
      </c>
      <c r="F11291" s="24">
        <v>666.00946044921875</v>
      </c>
      <c r="G11291" s="24">
        <v>508.49563598632812</v>
      </c>
      <c r="H11291" s="24">
        <v>141.42807006835938</v>
      </c>
    </row>
    <row r="11292" spans="1:8">
      <c r="A11292">
        <v>155</v>
      </c>
      <c r="B11292" t="s">
        <v>417</v>
      </c>
      <c r="C11292">
        <v>30</v>
      </c>
      <c r="D11292" s="24">
        <v>8375.6025390625</v>
      </c>
      <c r="E11292" s="24">
        <v>908.47802734375</v>
      </c>
      <c r="F11292" s="24">
        <v>626.28857421875</v>
      </c>
      <c r="G11292" s="24">
        <v>874.54339599609375</v>
      </c>
      <c r="H11292" s="24">
        <v>1019.488037109375</v>
      </c>
    </row>
    <row r="11293" spans="1:8">
      <c r="A11293">
        <v>156</v>
      </c>
      <c r="B11293" t="s">
        <v>418</v>
      </c>
      <c r="C11293">
        <v>30</v>
      </c>
      <c r="D11293" s="24">
        <v>7854.69677734375</v>
      </c>
      <c r="E11293" s="24">
        <v>1543.6038818359375</v>
      </c>
      <c r="F11293" s="24">
        <v>871.1104736328125</v>
      </c>
      <c r="G11293" s="24">
        <v>606.33392333984375</v>
      </c>
      <c r="H11293" s="24">
        <v>292.7305908203125</v>
      </c>
    </row>
    <row r="11294" spans="1:8">
      <c r="A11294">
        <v>157</v>
      </c>
      <c r="B11294" t="s">
        <v>419</v>
      </c>
      <c r="C11294">
        <v>30</v>
      </c>
      <c r="D11294" s="24">
        <v>3958.894775390625</v>
      </c>
      <c r="E11294" s="24">
        <v>403.2835693359375</v>
      </c>
      <c r="F11294" s="24">
        <v>-144.49603271484375</v>
      </c>
      <c r="G11294" s="24">
        <v>849.894775390625</v>
      </c>
      <c r="H11294" s="24">
        <v>154.24363708496094</v>
      </c>
    </row>
    <row r="11295" spans="1:8">
      <c r="A11295">
        <v>158</v>
      </c>
      <c r="B11295" t="s">
        <v>420</v>
      </c>
      <c r="C11295">
        <v>30</v>
      </c>
      <c r="D11295" s="24">
        <v>4054.178955078125</v>
      </c>
      <c r="E11295" s="24">
        <v>751.9698486328125</v>
      </c>
      <c r="F11295" s="24">
        <v>780.15411376953125</v>
      </c>
      <c r="G11295" s="24">
        <v>534.56732177734375</v>
      </c>
      <c r="H11295" s="24">
        <v>819.56732177734375</v>
      </c>
    </row>
    <row r="11296" spans="1:8">
      <c r="A11296">
        <v>159</v>
      </c>
      <c r="B11296" t="s">
        <v>421</v>
      </c>
      <c r="C11296">
        <v>30</v>
      </c>
      <c r="D11296" s="24">
        <v>17311.439453125</v>
      </c>
      <c r="E11296" s="24">
        <v>6397.65185546875</v>
      </c>
      <c r="F11296" s="24">
        <v>3332.297119140625</v>
      </c>
      <c r="G11296" s="24">
        <v>2233.56591796875</v>
      </c>
      <c r="H11296" s="24">
        <v>1216.5301513671875</v>
      </c>
    </row>
    <row r="11297" spans="1:8">
      <c r="A11297">
        <v>160</v>
      </c>
      <c r="B11297" t="s">
        <v>422</v>
      </c>
      <c r="C11297">
        <v>30</v>
      </c>
      <c r="D11297" s="24">
        <v>20519.333984375</v>
      </c>
      <c r="E11297" s="24">
        <v>4306.64306640625</v>
      </c>
      <c r="F11297" s="24">
        <v>2183.733154296875</v>
      </c>
      <c r="G11297" s="24">
        <v>4938.18798828125</v>
      </c>
      <c r="H11297" s="24">
        <v>1939.0286865234375</v>
      </c>
    </row>
    <row r="11298" spans="1:8">
      <c r="A11298">
        <v>161</v>
      </c>
      <c r="B11298" t="s">
        <v>423</v>
      </c>
      <c r="C11298">
        <v>30</v>
      </c>
      <c r="D11298" s="24">
        <v>13691.771484375</v>
      </c>
      <c r="E11298" s="24">
        <v>1208.5958251953125</v>
      </c>
      <c r="F11298" s="24">
        <v>1360.0792236328125</v>
      </c>
      <c r="G11298" s="24">
        <v>1623.339599609375</v>
      </c>
      <c r="H11298" s="24">
        <v>726.20538330078125</v>
      </c>
    </row>
    <row r="11299" spans="1:8">
      <c r="A11299">
        <v>162</v>
      </c>
      <c r="B11299" t="s">
        <v>424</v>
      </c>
      <c r="C11299">
        <v>30</v>
      </c>
      <c r="D11299" s="24">
        <v>6562.6669921875</v>
      </c>
      <c r="E11299" s="24">
        <v>1148.9102783203125</v>
      </c>
      <c r="F11299" s="24">
        <v>812.02276611328125</v>
      </c>
      <c r="G11299" s="24">
        <v>380.32516479492188</v>
      </c>
      <c r="H11299" s="24">
        <v>126.15733337402344</v>
      </c>
    </row>
    <row r="11300" spans="1:8">
      <c r="A11300">
        <v>163</v>
      </c>
      <c r="B11300" t="s">
        <v>425</v>
      </c>
      <c r="C11300">
        <v>30</v>
      </c>
      <c r="D11300" s="24">
        <v>10840.7158203125</v>
      </c>
      <c r="E11300" s="24">
        <v>1802.19580078125</v>
      </c>
      <c r="F11300" s="24">
        <v>1235.0849609375</v>
      </c>
      <c r="G11300" s="24">
        <v>1267.581298828125</v>
      </c>
      <c r="H11300" s="24">
        <v>428.222412109375</v>
      </c>
    </row>
    <row r="11301" spans="1:8">
      <c r="A11301">
        <v>164</v>
      </c>
      <c r="B11301" t="s">
        <v>426</v>
      </c>
      <c r="C11301">
        <v>30</v>
      </c>
      <c r="D11301" s="24">
        <v>10109.138671875</v>
      </c>
      <c r="E11301" s="24">
        <v>1672.6368408203125</v>
      </c>
      <c r="F11301" s="24">
        <v>820.949462890625</v>
      </c>
      <c r="G11301" s="24">
        <v>1386.112060546875</v>
      </c>
      <c r="H11301" s="24">
        <v>1260.4840087890625</v>
      </c>
    </row>
    <row r="11302" spans="1:8">
      <c r="A11302">
        <v>165</v>
      </c>
      <c r="B11302" t="s">
        <v>427</v>
      </c>
      <c r="C11302">
        <v>30</v>
      </c>
      <c r="D11302" s="24">
        <v>2984.60888671875</v>
      </c>
      <c r="E11302" s="24">
        <v>405.58575439453125</v>
      </c>
      <c r="F11302" s="24">
        <v>57.065383911132812</v>
      </c>
      <c r="G11302" s="24">
        <v>1018.7298583984375</v>
      </c>
      <c r="H11302" s="24">
        <v>265.65264892578125</v>
      </c>
    </row>
    <row r="11303" spans="1:8">
      <c r="A11303">
        <v>166</v>
      </c>
      <c r="B11303" t="s">
        <v>428</v>
      </c>
      <c r="C11303">
        <v>30</v>
      </c>
      <c r="D11303" s="24">
        <v>1726.98193359375</v>
      </c>
      <c r="E11303" s="24">
        <v>309.39859008789062</v>
      </c>
      <c r="F11303" s="24">
        <v>222.00888061523438</v>
      </c>
      <c r="G11303" s="24">
        <v>733.00982666015625</v>
      </c>
      <c r="H11303" s="24">
        <v>329.0723876953125</v>
      </c>
    </row>
    <row r="11304" spans="1:8">
      <c r="A11304">
        <v>167</v>
      </c>
      <c r="B11304" t="s">
        <v>429</v>
      </c>
      <c r="C11304">
        <v>30</v>
      </c>
      <c r="D11304" s="24">
        <v>12637.2158203125</v>
      </c>
      <c r="E11304" s="24">
        <v>1434.49365234375</v>
      </c>
      <c r="F11304" s="24">
        <v>747.24224853515625</v>
      </c>
      <c r="G11304" s="24">
        <v>1115.5723876953125</v>
      </c>
      <c r="H11304" s="24">
        <v>182.75968933105469</v>
      </c>
    </row>
    <row r="11305" spans="1:8">
      <c r="A11305">
        <v>168</v>
      </c>
      <c r="B11305" t="s">
        <v>430</v>
      </c>
      <c r="C11305">
        <v>30</v>
      </c>
      <c r="D11305" s="24">
        <v>2279.165283203125</v>
      </c>
      <c r="E11305" s="24">
        <v>542.08721923828125</v>
      </c>
      <c r="F11305" s="24">
        <v>380.49465942382812</v>
      </c>
      <c r="G11305" s="24">
        <v>852.984619140625</v>
      </c>
      <c r="H11305" s="24">
        <v>280.01748657226562</v>
      </c>
    </row>
    <row r="11306" spans="1:8">
      <c r="A11306">
        <v>169</v>
      </c>
      <c r="B11306" t="s">
        <v>431</v>
      </c>
      <c r="C11306">
        <v>30</v>
      </c>
      <c r="D11306" s="24">
        <v>13896.849609375</v>
      </c>
      <c r="E11306" s="24">
        <v>2060.2314453125</v>
      </c>
      <c r="F11306" s="24">
        <v>1161.993896484375</v>
      </c>
      <c r="G11306" s="24">
        <v>1511.201171875</v>
      </c>
      <c r="H11306" s="24">
        <v>761.6796875</v>
      </c>
    </row>
    <row r="11307" spans="1:8">
      <c r="A11307">
        <v>170</v>
      </c>
      <c r="B11307" t="s">
        <v>432</v>
      </c>
      <c r="C11307">
        <v>30</v>
      </c>
      <c r="D11307" s="24">
        <v>6789.8603515625</v>
      </c>
      <c r="E11307" s="24">
        <v>871.20526123046875</v>
      </c>
      <c r="F11307" s="24">
        <v>756.7557373046875</v>
      </c>
      <c r="G11307" s="24">
        <v>1174.4312744140625</v>
      </c>
      <c r="H11307" s="24">
        <v>730.437744140625</v>
      </c>
    </row>
    <row r="11308" spans="1:8">
      <c r="A11308">
        <v>171</v>
      </c>
      <c r="B11308" t="s">
        <v>433</v>
      </c>
      <c r="C11308">
        <v>30</v>
      </c>
      <c r="D11308" s="24">
        <v>10151.3720703125</v>
      </c>
      <c r="E11308" s="24">
        <v>1535.045166015625</v>
      </c>
      <c r="F11308" s="24">
        <v>937.4996337890625</v>
      </c>
      <c r="G11308" s="24">
        <v>1110.396484375</v>
      </c>
      <c r="H11308" s="24">
        <v>663.74432373046875</v>
      </c>
    </row>
    <row r="11309" spans="1:8">
      <c r="A11309">
        <v>172</v>
      </c>
      <c r="B11309" t="s">
        <v>434</v>
      </c>
      <c r="C11309">
        <v>30</v>
      </c>
      <c r="D11309" s="24">
        <v>13219.841796875</v>
      </c>
      <c r="E11309" s="24">
        <v>2807.831298828125</v>
      </c>
      <c r="F11309" s="24">
        <v>5137.9755859375</v>
      </c>
      <c r="G11309" s="24">
        <v>10809.69921875</v>
      </c>
      <c r="H11309" s="24">
        <v>580.450927734375</v>
      </c>
    </row>
    <row r="11310" spans="1:8">
      <c r="A11310">
        <v>173</v>
      </c>
      <c r="B11310" t="s">
        <v>435</v>
      </c>
      <c r="C11310">
        <v>30</v>
      </c>
      <c r="D11310" s="24">
        <v>32789.703125</v>
      </c>
      <c r="E11310" s="24">
        <v>4768.83544921875</v>
      </c>
      <c r="F11310" s="24">
        <v>2833.654296875</v>
      </c>
      <c r="G11310" s="24">
        <v>3105.7177734375</v>
      </c>
      <c r="H11310" s="24">
        <v>1535.81201171875</v>
      </c>
    </row>
    <row r="11311" spans="1:8">
      <c r="A11311">
        <v>174</v>
      </c>
      <c r="B11311" t="s">
        <v>436</v>
      </c>
      <c r="C11311">
        <v>30</v>
      </c>
      <c r="D11311" s="24">
        <v>4313.23779296875</v>
      </c>
      <c r="E11311" s="24">
        <v>567.405517578125</v>
      </c>
      <c r="F11311" s="24">
        <v>696.90863037109375</v>
      </c>
      <c r="G11311" s="24">
        <v>914.0439453125</v>
      </c>
      <c r="H11311" s="24">
        <v>804.538818359375</v>
      </c>
    </row>
    <row r="11312" spans="1:8">
      <c r="A11312">
        <v>175</v>
      </c>
      <c r="B11312" t="s">
        <v>437</v>
      </c>
      <c r="C11312">
        <v>30</v>
      </c>
      <c r="D11312" s="24">
        <v>9851.22265625</v>
      </c>
      <c r="E11312" s="24">
        <v>1396.2908935546875</v>
      </c>
      <c r="F11312" s="24">
        <v>1157.1121826171875</v>
      </c>
      <c r="G11312" s="24">
        <v>1283.839111328125</v>
      </c>
      <c r="H11312" s="24">
        <v>1121.0718994140625</v>
      </c>
    </row>
    <row r="11313" spans="1:8">
      <c r="A11313">
        <v>176</v>
      </c>
      <c r="B11313" t="s">
        <v>438</v>
      </c>
      <c r="C11313">
        <v>30</v>
      </c>
      <c r="D11313" s="24">
        <v>5679.54541015625</v>
      </c>
      <c r="E11313" s="24">
        <v>917.5882568359375</v>
      </c>
      <c r="F11313" s="24">
        <v>775.854736328125</v>
      </c>
      <c r="G11313" s="24">
        <v>1455.1275634765625</v>
      </c>
      <c r="H11313" s="24">
        <v>3131.54736328125</v>
      </c>
    </row>
    <row r="11314" spans="1:8">
      <c r="A11314">
        <v>177</v>
      </c>
      <c r="B11314" t="s">
        <v>439</v>
      </c>
      <c r="C11314">
        <v>30</v>
      </c>
      <c r="D11314" s="24">
        <v>10711.7978515625</v>
      </c>
      <c r="E11314" s="24">
        <v>1582.6964111328125</v>
      </c>
      <c r="F11314" s="24">
        <v>773.48358154296875</v>
      </c>
      <c r="G11314" s="24">
        <v>1344.9814453125</v>
      </c>
      <c r="H11314" s="24">
        <v>1282.7210693359375</v>
      </c>
    </row>
    <row r="11315" spans="1:8">
      <c r="A11315">
        <v>178</v>
      </c>
      <c r="B11315" t="s">
        <v>440</v>
      </c>
      <c r="C11315">
        <v>30</v>
      </c>
      <c r="D11315" s="24">
        <v>12786.3447265625</v>
      </c>
      <c r="E11315" s="24">
        <v>2592.348876953125</v>
      </c>
      <c r="F11315" s="24">
        <v>1588.1429443359375</v>
      </c>
      <c r="G11315" s="24">
        <v>1627.412353515625</v>
      </c>
      <c r="H11315" s="24">
        <v>2054.32861328125</v>
      </c>
    </row>
    <row r="11316" spans="1:8">
      <c r="A11316">
        <v>179</v>
      </c>
      <c r="B11316" t="s">
        <v>441</v>
      </c>
      <c r="C11316">
        <v>30</v>
      </c>
      <c r="D11316" s="24">
        <v>9181.8095703125</v>
      </c>
      <c r="E11316" s="24">
        <v>1134.8563232421875</v>
      </c>
      <c r="F11316" s="24">
        <v>923.00897216796875</v>
      </c>
      <c r="G11316" s="24">
        <v>981.6419677734375</v>
      </c>
      <c r="H11316" s="24">
        <v>760.85308837890625</v>
      </c>
    </row>
    <row r="11317" spans="1:8">
      <c r="A11317">
        <v>180</v>
      </c>
      <c r="B11317" t="s">
        <v>442</v>
      </c>
      <c r="C11317">
        <v>30</v>
      </c>
      <c r="D11317" s="24">
        <v>3404.598388671875</v>
      </c>
      <c r="E11317" s="24">
        <v>253.90753173828125</v>
      </c>
      <c r="F11317" s="24">
        <v>57.297706604003906</v>
      </c>
      <c r="G11317" s="24">
        <v>425.03189086914062</v>
      </c>
      <c r="H11317" s="24">
        <v>1002.5902709960938</v>
      </c>
    </row>
    <row r="11318" spans="1:8">
      <c r="A11318">
        <v>181</v>
      </c>
      <c r="B11318" t="s">
        <v>443</v>
      </c>
      <c r="C11318">
        <v>30</v>
      </c>
      <c r="D11318" s="24">
        <v>8845.044921875</v>
      </c>
      <c r="E11318" s="24">
        <v>1414.1751708984375</v>
      </c>
      <c r="F11318" s="24">
        <v>571.76873779296875</v>
      </c>
      <c r="G11318" s="24">
        <v>1668.65673828125</v>
      </c>
      <c r="H11318" s="24">
        <v>2571.514404296875</v>
      </c>
    </row>
    <row r="11319" spans="1:8">
      <c r="A11319">
        <v>182</v>
      </c>
      <c r="B11319" t="s">
        <v>444</v>
      </c>
      <c r="C11319">
        <v>30</v>
      </c>
      <c r="D11319" s="24">
        <v>7251.1669921875</v>
      </c>
      <c r="E11319" s="24">
        <v>1176.8739013671875</v>
      </c>
      <c r="F11319" s="24">
        <v>837.5517578125</v>
      </c>
      <c r="G11319" s="24">
        <v>1114.6751708984375</v>
      </c>
      <c r="H11319" s="24">
        <v>1691.4122314453125</v>
      </c>
    </row>
    <row r="11320" spans="1:8">
      <c r="A11320">
        <v>183</v>
      </c>
      <c r="B11320" t="s">
        <v>445</v>
      </c>
      <c r="C11320">
        <v>30</v>
      </c>
      <c r="D11320" s="24">
        <v>9881.3955078125</v>
      </c>
      <c r="E11320" s="24">
        <v>1734.280029296875</v>
      </c>
      <c r="F11320" s="24">
        <v>1493.899658203125</v>
      </c>
      <c r="G11320" s="24">
        <v>1292.0423583984375</v>
      </c>
      <c r="H11320" s="24">
        <v>1150.08642578125</v>
      </c>
    </row>
    <row r="11321" spans="1:8">
      <c r="A11321">
        <v>184</v>
      </c>
      <c r="B11321" t="s">
        <v>446</v>
      </c>
      <c r="C11321">
        <v>30</v>
      </c>
      <c r="D11321" s="24">
        <v>13058.783203125</v>
      </c>
      <c r="E11321" s="24">
        <v>1878.134521484375</v>
      </c>
      <c r="F11321" s="24">
        <v>1536.111572265625</v>
      </c>
      <c r="G11321" s="24">
        <v>1720.081787109375</v>
      </c>
      <c r="H11321" s="24">
        <v>324.42550659179688</v>
      </c>
    </row>
    <row r="11322" spans="1:8">
      <c r="A11322">
        <v>185</v>
      </c>
      <c r="B11322" t="s">
        <v>447</v>
      </c>
      <c r="C11322">
        <v>30</v>
      </c>
      <c r="D11322" s="24">
        <v>11408.9365234375</v>
      </c>
      <c r="E11322" s="24">
        <v>1724.4527587890625</v>
      </c>
      <c r="F11322" s="24">
        <v>876.39111328125</v>
      </c>
      <c r="G11322" s="24">
        <v>1150.83740234375</v>
      </c>
      <c r="H11322" s="24">
        <v>382.64541625976562</v>
      </c>
    </row>
    <row r="11323" spans="1:8">
      <c r="A11323">
        <v>186</v>
      </c>
      <c r="B11323" t="s">
        <v>448</v>
      </c>
      <c r="C11323">
        <v>30</v>
      </c>
      <c r="D11323" s="24">
        <v>9603.1279296875</v>
      </c>
      <c r="E11323" s="24">
        <v>1794.5556640625</v>
      </c>
      <c r="F11323" s="24">
        <v>1674.190185546875</v>
      </c>
      <c r="G11323" s="24">
        <v>1260.4395751953125</v>
      </c>
      <c r="H11323" s="24">
        <v>431.89773559570312</v>
      </c>
    </row>
    <row r="11324" spans="1:8">
      <c r="A11324">
        <v>187</v>
      </c>
      <c r="B11324" t="s">
        <v>449</v>
      </c>
      <c r="C11324">
        <v>30</v>
      </c>
      <c r="D11324" s="24">
        <v>8321.3994140625</v>
      </c>
      <c r="E11324" s="24">
        <v>1539.47021484375</v>
      </c>
      <c r="F11324" s="24">
        <v>1191.5089111328125</v>
      </c>
      <c r="G11324" s="24">
        <v>1469.61962890625</v>
      </c>
      <c r="H11324" s="24">
        <v>674.6685791015625</v>
      </c>
    </row>
    <row r="11325" spans="1:8">
      <c r="A11325">
        <v>188</v>
      </c>
      <c r="B11325" t="s">
        <v>450</v>
      </c>
      <c r="C11325">
        <v>30</v>
      </c>
      <c r="D11325" s="24">
        <v>7241.732421875</v>
      </c>
      <c r="E11325" s="24">
        <v>761.29278564453125</v>
      </c>
      <c r="F11325" s="24">
        <v>424.6025390625</v>
      </c>
      <c r="G11325" s="24">
        <v>1539.536376953125</v>
      </c>
      <c r="H11325" s="24">
        <v>4428.25341796875</v>
      </c>
    </row>
    <row r="11326" spans="1:8">
      <c r="A11326">
        <v>189</v>
      </c>
      <c r="B11326" t="s">
        <v>451</v>
      </c>
      <c r="C11326">
        <v>30</v>
      </c>
      <c r="D11326" s="24">
        <v>31386.041015625</v>
      </c>
      <c r="E11326" s="24">
        <v>5460.1435546875</v>
      </c>
      <c r="F11326" s="24">
        <v>3734.953857421875</v>
      </c>
      <c r="G11326" s="24">
        <v>4840.5966796875</v>
      </c>
      <c r="H11326" s="24">
        <v>2812.60986328125</v>
      </c>
    </row>
    <row r="11327" spans="1:8">
      <c r="A11327">
        <v>190</v>
      </c>
      <c r="B11327" t="s">
        <v>452</v>
      </c>
      <c r="C11327">
        <v>30</v>
      </c>
      <c r="D11327" s="24">
        <v>5603.1484375</v>
      </c>
      <c r="E11327" s="24">
        <v>571.15478515625</v>
      </c>
      <c r="F11327" s="24">
        <v>135.18084716796875</v>
      </c>
      <c r="G11327" s="24">
        <v>746.49761962890625</v>
      </c>
      <c r="H11327" s="24">
        <v>659.13916015625</v>
      </c>
    </row>
    <row r="11328" spans="1:8">
      <c r="A11328">
        <v>191</v>
      </c>
      <c r="B11328" t="s">
        <v>453</v>
      </c>
      <c r="C11328">
        <v>30</v>
      </c>
      <c r="D11328" s="24">
        <v>2475.626708984375</v>
      </c>
      <c r="E11328" s="24">
        <v>945.063232421875</v>
      </c>
      <c r="F11328" s="24">
        <v>304.27679443359375</v>
      </c>
      <c r="G11328" s="24">
        <v>857.82720947265625</v>
      </c>
      <c r="H11328" s="24">
        <v>108.54386138916016</v>
      </c>
    </row>
    <row r="11329" spans="1:8">
      <c r="A11329">
        <v>192</v>
      </c>
      <c r="B11329" t="s">
        <v>454</v>
      </c>
      <c r="C11329">
        <v>30</v>
      </c>
      <c r="D11329" s="24">
        <v>4289.109375</v>
      </c>
      <c r="E11329" s="24">
        <v>1033.385009765625</v>
      </c>
      <c r="F11329" s="24">
        <v>557.69207763671875</v>
      </c>
      <c r="G11329" s="24">
        <v>656.221435546875</v>
      </c>
      <c r="H11329" s="24">
        <v>289.50665283203125</v>
      </c>
    </row>
    <row r="11330" spans="1:8">
      <c r="A11330">
        <v>193</v>
      </c>
      <c r="B11330" t="s">
        <v>455</v>
      </c>
      <c r="C11330">
        <v>30</v>
      </c>
      <c r="D11330" s="24">
        <v>10966.5283203125</v>
      </c>
      <c r="E11330" s="24">
        <v>1617.3052978515625</v>
      </c>
      <c r="F11330" s="24">
        <v>1033.3345947265625</v>
      </c>
      <c r="G11330" s="24">
        <v>1768.0977783203125</v>
      </c>
      <c r="H11330" s="24">
        <v>442.08523559570312</v>
      </c>
    </row>
    <row r="11331" spans="1:8">
      <c r="A11331">
        <v>194</v>
      </c>
      <c r="B11331" t="s">
        <v>456</v>
      </c>
      <c r="C11331">
        <v>30</v>
      </c>
      <c r="D11331" s="24">
        <v>23996.6328125</v>
      </c>
      <c r="E11331" s="24">
        <v>3496.297607421875</v>
      </c>
      <c r="F11331" s="24">
        <v>1590.661865234375</v>
      </c>
      <c r="G11331" s="24">
        <v>2400.432373046875</v>
      </c>
      <c r="H11331" s="24">
        <v>1285.519287109375</v>
      </c>
    </row>
    <row r="11332" spans="1:8">
      <c r="A11332">
        <v>195</v>
      </c>
      <c r="B11332" t="s">
        <v>457</v>
      </c>
      <c r="C11332">
        <v>30</v>
      </c>
      <c r="D11332" s="24">
        <v>33887.98046875</v>
      </c>
      <c r="E11332" s="24">
        <v>3980.50244140625</v>
      </c>
      <c r="F11332" s="24">
        <v>1957.784423828125</v>
      </c>
      <c r="G11332" s="24">
        <v>1942.6683349609375</v>
      </c>
      <c r="H11332" s="24">
        <v>977.180419921875</v>
      </c>
    </row>
    <row r="11333" spans="1:8">
      <c r="A11333">
        <v>196</v>
      </c>
      <c r="B11333" t="s">
        <v>458</v>
      </c>
      <c r="C11333">
        <v>30</v>
      </c>
      <c r="D11333" s="24">
        <v>8879.2109375</v>
      </c>
      <c r="E11333" s="24">
        <v>1482.78173828125</v>
      </c>
      <c r="F11333" s="24">
        <v>859.29229736328125</v>
      </c>
      <c r="G11333" s="24">
        <v>1363.5074462890625</v>
      </c>
      <c r="H11333" s="24">
        <v>746.627197265625</v>
      </c>
    </row>
    <row r="11334" spans="1:8">
      <c r="A11334">
        <v>197</v>
      </c>
      <c r="B11334" t="s">
        <v>459</v>
      </c>
      <c r="C11334">
        <v>30</v>
      </c>
      <c r="D11334" s="24">
        <v>9559.47265625</v>
      </c>
      <c r="E11334" s="24">
        <v>1463.03125</v>
      </c>
      <c r="F11334" s="24">
        <v>1051.8026123046875</v>
      </c>
      <c r="G11334" s="24">
        <v>1218.686767578125</v>
      </c>
      <c r="H11334" s="24">
        <v>885.968994140625</v>
      </c>
    </row>
    <row r="11335" spans="1:8">
      <c r="A11335">
        <v>198</v>
      </c>
      <c r="B11335" t="s">
        <v>460</v>
      </c>
      <c r="C11335">
        <v>30</v>
      </c>
      <c r="D11335" s="24">
        <v>15967.625</v>
      </c>
      <c r="E11335" s="24">
        <v>1491.309326171875</v>
      </c>
      <c r="F11335" s="24">
        <v>428.87771606445312</v>
      </c>
      <c r="G11335" s="24">
        <v>950.395751953125</v>
      </c>
      <c r="H11335" s="24">
        <v>704.00091552734375</v>
      </c>
    </row>
    <row r="11336" spans="1:8">
      <c r="A11336">
        <v>199</v>
      </c>
      <c r="B11336" t="s">
        <v>461</v>
      </c>
      <c r="C11336">
        <v>30</v>
      </c>
      <c r="D11336" s="24">
        <v>5705.6611328125</v>
      </c>
      <c r="E11336" s="24">
        <v>822.60003662109375</v>
      </c>
      <c r="F11336" s="24">
        <v>332.30914306640625</v>
      </c>
      <c r="G11336" s="24">
        <v>1289.0111083984375</v>
      </c>
      <c r="H11336" s="24">
        <v>521.472412109375</v>
      </c>
    </row>
    <row r="11337" spans="1:8">
      <c r="A11337">
        <v>200</v>
      </c>
      <c r="B11337" t="s">
        <v>462</v>
      </c>
      <c r="C11337">
        <v>30</v>
      </c>
      <c r="D11337" s="24">
        <v>6907.99267578125</v>
      </c>
      <c r="E11337" s="24">
        <v>1562.6312255859375</v>
      </c>
      <c r="F11337" s="24">
        <v>1095.0384521484375</v>
      </c>
      <c r="G11337" s="24">
        <v>1827.1732177734375</v>
      </c>
      <c r="H11337" s="24">
        <v>1536.182373046875</v>
      </c>
    </row>
    <row r="11338" spans="1:8">
      <c r="A11338">
        <v>201</v>
      </c>
      <c r="B11338" t="s">
        <v>463</v>
      </c>
      <c r="C11338">
        <v>30</v>
      </c>
      <c r="D11338" s="24">
        <v>9851.2822265625</v>
      </c>
      <c r="E11338" s="24">
        <v>1537.30126953125</v>
      </c>
      <c r="F11338" s="24">
        <v>965.89422607421875</v>
      </c>
      <c r="G11338" s="24">
        <v>1124.989013671875</v>
      </c>
      <c r="H11338" s="24">
        <v>903.495361328125</v>
      </c>
    </row>
    <row r="11339" spans="1:8">
      <c r="A11339">
        <v>202</v>
      </c>
      <c r="B11339" t="s">
        <v>464</v>
      </c>
      <c r="C11339">
        <v>30</v>
      </c>
      <c r="D11339" s="24">
        <v>6667.130859375</v>
      </c>
      <c r="E11339" s="24">
        <v>345.8646240234375</v>
      </c>
      <c r="F11339" s="24">
        <v>629.280029296875</v>
      </c>
      <c r="G11339" s="24">
        <v>1086.728759765625</v>
      </c>
      <c r="H11339" s="24">
        <v>792.8643798828125</v>
      </c>
    </row>
    <row r="11340" spans="1:8">
      <c r="A11340">
        <v>203</v>
      </c>
      <c r="B11340" t="s">
        <v>465</v>
      </c>
      <c r="C11340">
        <v>30</v>
      </c>
      <c r="D11340" s="24">
        <v>9381.8447265625</v>
      </c>
      <c r="E11340" s="24">
        <v>879.72674560546875</v>
      </c>
      <c r="F11340" s="24">
        <v>528.8382568359375</v>
      </c>
      <c r="G11340" s="24">
        <v>1267.738037109375</v>
      </c>
      <c r="H11340" s="24">
        <v>1205.41357421875</v>
      </c>
    </row>
    <row r="11341" spans="1:8">
      <c r="A11341">
        <v>204</v>
      </c>
      <c r="B11341" t="s">
        <v>466</v>
      </c>
      <c r="C11341">
        <v>30</v>
      </c>
      <c r="D11341" s="24">
        <v>12221.4072265625</v>
      </c>
      <c r="E11341" s="24">
        <v>2483.47265625</v>
      </c>
      <c r="F11341" s="24">
        <v>1561.12548828125</v>
      </c>
      <c r="G11341" s="24">
        <v>1772.930908203125</v>
      </c>
      <c r="H11341" s="24">
        <v>1598.519287109375</v>
      </c>
    </row>
    <row r="11342" spans="1:8">
      <c r="A11342">
        <v>205</v>
      </c>
      <c r="B11342" t="s">
        <v>467</v>
      </c>
      <c r="C11342">
        <v>30</v>
      </c>
      <c r="D11342" s="24">
        <v>4684.2265625</v>
      </c>
      <c r="E11342" s="24">
        <v>223.42073059082031</v>
      </c>
      <c r="F11342" s="24">
        <v>436.81607055664062</v>
      </c>
      <c r="G11342" s="24">
        <v>1256.0294189453125</v>
      </c>
      <c r="H11342" s="24">
        <v>986.865966796875</v>
      </c>
    </row>
    <row r="11343" spans="1:8">
      <c r="A11343">
        <v>206</v>
      </c>
      <c r="B11343" t="s">
        <v>468</v>
      </c>
      <c r="C11343">
        <v>30</v>
      </c>
      <c r="D11343" s="24">
        <v>6124.61865234375</v>
      </c>
      <c r="E11343" s="24">
        <v>1199.3341064453125</v>
      </c>
      <c r="F11343" s="24">
        <v>611.0821533203125</v>
      </c>
      <c r="G11343" s="24">
        <v>347.31829833984375</v>
      </c>
      <c r="H11343" s="24">
        <v>233.47541809082031</v>
      </c>
    </row>
    <row r="11344" spans="1:8">
      <c r="A11344">
        <v>207</v>
      </c>
      <c r="B11344" t="s">
        <v>469</v>
      </c>
      <c r="C11344">
        <v>30</v>
      </c>
      <c r="D11344" s="24">
        <v>31502.763671875</v>
      </c>
      <c r="E11344" s="24">
        <v>6003.158203125</v>
      </c>
      <c r="F11344" s="24">
        <v>3971.631591796875</v>
      </c>
      <c r="G11344" s="24">
        <v>4483.5146484375</v>
      </c>
      <c r="H11344" s="24">
        <v>3465.937255859375</v>
      </c>
    </row>
    <row r="11345" spans="1:8">
      <c r="A11345">
        <v>208</v>
      </c>
      <c r="B11345" t="s">
        <v>470</v>
      </c>
      <c r="C11345">
        <v>30</v>
      </c>
      <c r="D11345" s="24">
        <v>16962.53515625</v>
      </c>
      <c r="E11345" s="24">
        <v>2473.962158203125</v>
      </c>
      <c r="F11345" s="24">
        <v>1776.55517578125</v>
      </c>
      <c r="G11345" s="24">
        <v>2120.47998046875</v>
      </c>
      <c r="H11345" s="24">
        <v>1952.470703125</v>
      </c>
    </row>
    <row r="11346" spans="1:8">
      <c r="A11346">
        <v>209</v>
      </c>
      <c r="B11346" t="s">
        <v>471</v>
      </c>
      <c r="C11346">
        <v>30</v>
      </c>
      <c r="D11346" s="24">
        <v>10724.4052734375</v>
      </c>
      <c r="E11346" s="24">
        <v>1639.0528564453125</v>
      </c>
      <c r="F11346" s="24">
        <v>813.83197021484375</v>
      </c>
      <c r="G11346" s="24">
        <v>1261.7305908203125</v>
      </c>
      <c r="H11346" s="24">
        <v>144.82444763183594</v>
      </c>
    </row>
    <row r="11347" spans="1:8">
      <c r="A11347">
        <v>210</v>
      </c>
      <c r="B11347" t="s">
        <v>472</v>
      </c>
      <c r="C11347">
        <v>30</v>
      </c>
      <c r="D11347" s="24">
        <v>19863.458984375</v>
      </c>
      <c r="E11347" s="24">
        <v>2853.508544921875</v>
      </c>
      <c r="F11347" s="24">
        <v>2227.567626953125</v>
      </c>
      <c r="G11347" s="24">
        <v>2262.95263671875</v>
      </c>
      <c r="H11347" s="24">
        <v>790.14141845703125</v>
      </c>
    </row>
    <row r="11348" spans="1:8">
      <c r="A11348">
        <v>211</v>
      </c>
      <c r="B11348" t="s">
        <v>473</v>
      </c>
      <c r="C11348">
        <v>30</v>
      </c>
      <c r="D11348" s="24">
        <v>11395.908203125</v>
      </c>
      <c r="E11348" s="24">
        <v>2044.2890625</v>
      </c>
      <c r="F11348" s="24">
        <v>1391.96142578125</v>
      </c>
      <c r="G11348" s="24">
        <v>1861.919921875</v>
      </c>
      <c r="H11348" s="24">
        <v>845.46856689453125</v>
      </c>
    </row>
    <row r="11349" spans="1:8">
      <c r="A11349">
        <v>212</v>
      </c>
      <c r="B11349" t="s">
        <v>474</v>
      </c>
      <c r="C11349">
        <v>30</v>
      </c>
      <c r="D11349" s="24">
        <v>6239.65869140625</v>
      </c>
      <c r="E11349" s="24">
        <v>750.88702392578125</v>
      </c>
      <c r="F11349" s="24">
        <v>816.60205078125</v>
      </c>
      <c r="G11349" s="24">
        <v>1130.8446044921875</v>
      </c>
      <c r="H11349" s="24">
        <v>910.29864501953125</v>
      </c>
    </row>
    <row r="11350" spans="1:8">
      <c r="A11350">
        <v>213</v>
      </c>
      <c r="B11350" t="s">
        <v>475</v>
      </c>
      <c r="C11350">
        <v>30</v>
      </c>
      <c r="D11350" s="24">
        <v>6519.74951171875</v>
      </c>
      <c r="E11350" s="24">
        <v>822.8238525390625</v>
      </c>
      <c r="F11350" s="24">
        <v>900.547119140625</v>
      </c>
      <c r="G11350" s="24">
        <v>1028.432861328125</v>
      </c>
      <c r="H11350" s="24">
        <v>1033.4510498046875</v>
      </c>
    </row>
    <row r="11351" spans="1:8">
      <c r="A11351">
        <v>214</v>
      </c>
      <c r="B11351" t="s">
        <v>476</v>
      </c>
      <c r="C11351">
        <v>30</v>
      </c>
      <c r="D11351" s="24">
        <v>2377.83544921875</v>
      </c>
      <c r="E11351" s="24">
        <v>733.41534423828125</v>
      </c>
      <c r="F11351" s="24">
        <v>306.0335693359375</v>
      </c>
      <c r="G11351" s="24">
        <v>906.82794189453125</v>
      </c>
      <c r="H11351" s="24">
        <v>796.195556640625</v>
      </c>
    </row>
    <row r="11352" spans="1:8">
      <c r="A11352">
        <v>215</v>
      </c>
      <c r="B11352" t="s">
        <v>477</v>
      </c>
      <c r="C11352">
        <v>30</v>
      </c>
      <c r="D11352" s="24">
        <v>3900.34619140625</v>
      </c>
      <c r="E11352" s="24">
        <v>554.35906982421875</v>
      </c>
      <c r="F11352" s="24">
        <v>-110.7593994140625</v>
      </c>
      <c r="G11352" s="24">
        <v>365.89395141601562</v>
      </c>
      <c r="H11352" s="24">
        <v>83.877197265625</v>
      </c>
    </row>
    <row r="11353" spans="1:8">
      <c r="A11353">
        <v>216</v>
      </c>
      <c r="B11353" t="s">
        <v>478</v>
      </c>
      <c r="C11353">
        <v>30</v>
      </c>
      <c r="D11353" s="24">
        <v>2866.853515625</v>
      </c>
      <c r="E11353" s="24">
        <v>741.35968017578125</v>
      </c>
      <c r="F11353" s="24">
        <v>514.4659423828125</v>
      </c>
      <c r="G11353" s="24">
        <v>1055.867919921875</v>
      </c>
      <c r="H11353" s="24">
        <v>727.46331787109375</v>
      </c>
    </row>
    <row r="11354" spans="1:8">
      <c r="A11354">
        <v>217</v>
      </c>
      <c r="B11354" t="s">
        <v>479</v>
      </c>
      <c r="C11354">
        <v>30</v>
      </c>
      <c r="D11354" s="24">
        <v>6090.365234375</v>
      </c>
      <c r="E11354" s="24">
        <v>906.76568603515625</v>
      </c>
      <c r="F11354" s="24">
        <v>818.45208740234375</v>
      </c>
      <c r="G11354" s="24">
        <v>1126.7086181640625</v>
      </c>
      <c r="H11354" s="24">
        <v>653.01861572265625</v>
      </c>
    </row>
    <row r="11355" spans="1:8">
      <c r="A11355">
        <v>218</v>
      </c>
      <c r="B11355" t="s">
        <v>480</v>
      </c>
      <c r="C11355">
        <v>30</v>
      </c>
      <c r="D11355" s="24">
        <v>12255.4169921875</v>
      </c>
      <c r="E11355" s="24">
        <v>2101.1259765625</v>
      </c>
      <c r="F11355" s="24">
        <v>1400.0089111328125</v>
      </c>
      <c r="G11355" s="24">
        <v>1657.0087890625</v>
      </c>
      <c r="H11355" s="24">
        <v>525.7464599609375</v>
      </c>
    </row>
    <row r="11356" spans="1:8">
      <c r="A11356">
        <v>219</v>
      </c>
      <c r="B11356" t="s">
        <v>481</v>
      </c>
      <c r="C11356">
        <v>30</v>
      </c>
      <c r="D11356" s="24">
        <v>10172.796875</v>
      </c>
      <c r="E11356" s="24">
        <v>1438.820556640625</v>
      </c>
      <c r="F11356" s="24">
        <v>769.62823486328125</v>
      </c>
      <c r="G11356" s="24">
        <v>1360.2274169921875</v>
      </c>
      <c r="H11356" s="24">
        <v>832.59185791015625</v>
      </c>
    </row>
    <row r="11357" spans="1:8">
      <c r="A11357">
        <v>220</v>
      </c>
      <c r="B11357" t="s">
        <v>482</v>
      </c>
      <c r="C11357">
        <v>30</v>
      </c>
      <c r="D11357" s="24">
        <v>13188.02734375</v>
      </c>
      <c r="E11357" s="24">
        <v>1640.9346923828125</v>
      </c>
      <c r="F11357" s="24">
        <v>1158.9266357421875</v>
      </c>
      <c r="G11357" s="24">
        <v>1277.207763671875</v>
      </c>
      <c r="H11357" s="24">
        <v>520.59246826171875</v>
      </c>
    </row>
    <row r="11358" spans="1:8">
      <c r="A11358">
        <v>221</v>
      </c>
      <c r="B11358" t="s">
        <v>483</v>
      </c>
      <c r="C11358">
        <v>30</v>
      </c>
      <c r="D11358" s="24">
        <v>5824.16064453125</v>
      </c>
      <c r="E11358" s="24">
        <v>976.46099853515625</v>
      </c>
      <c r="F11358" s="24">
        <v>715.29888916015625</v>
      </c>
      <c r="G11358" s="24">
        <v>788.45458984375</v>
      </c>
      <c r="H11358" s="24">
        <v>-2573.431884765625</v>
      </c>
    </row>
    <row r="11359" spans="1:8">
      <c r="A11359">
        <v>222</v>
      </c>
      <c r="B11359" t="s">
        <v>484</v>
      </c>
      <c r="C11359">
        <v>30</v>
      </c>
      <c r="D11359" s="24">
        <v>30228.806640625</v>
      </c>
      <c r="E11359" s="24">
        <v>4466.119140625</v>
      </c>
      <c r="F11359" s="24">
        <v>2997.97119140625</v>
      </c>
      <c r="G11359" s="24">
        <v>3601.338134765625</v>
      </c>
      <c r="H11359" s="24">
        <v>1062.096435546875</v>
      </c>
    </row>
    <row r="11360" spans="1:8">
      <c r="A11360">
        <v>223</v>
      </c>
      <c r="B11360" t="s">
        <v>485</v>
      </c>
      <c r="C11360">
        <v>30</v>
      </c>
      <c r="D11360" s="24">
        <v>13051.6865234375</v>
      </c>
      <c r="E11360" s="24">
        <v>2210.38232421875</v>
      </c>
      <c r="F11360" s="24">
        <v>2059.31787109375</v>
      </c>
      <c r="G11360" s="24">
        <v>2462.35107421875</v>
      </c>
      <c r="H11360" s="24">
        <v>1122.6873779296875</v>
      </c>
    </row>
    <row r="11361" spans="1:8">
      <c r="A11361">
        <v>224</v>
      </c>
      <c r="B11361" t="s">
        <v>486</v>
      </c>
      <c r="C11361">
        <v>30</v>
      </c>
      <c r="D11361" s="24">
        <v>15926.0625</v>
      </c>
      <c r="E11361" s="24">
        <v>2199.8505859375</v>
      </c>
      <c r="F11361" s="24">
        <v>1469.27294921875</v>
      </c>
      <c r="G11361" s="24">
        <v>1869.878173828125</v>
      </c>
      <c r="H11361" s="24">
        <v>1320.4146728515625</v>
      </c>
    </row>
    <row r="11362" spans="1:8">
      <c r="A11362">
        <v>225</v>
      </c>
      <c r="B11362" t="s">
        <v>487</v>
      </c>
      <c r="C11362">
        <v>30</v>
      </c>
      <c r="D11362" s="24">
        <v>22412.1640625</v>
      </c>
      <c r="E11362" s="24">
        <v>3284.7919921875</v>
      </c>
      <c r="F11362" s="24">
        <v>1762.5638427734375</v>
      </c>
      <c r="G11362" s="24">
        <v>2265.568603515625</v>
      </c>
      <c r="H11362" s="24">
        <v>1389.612548828125</v>
      </c>
    </row>
    <row r="11363" spans="1:8">
      <c r="A11363">
        <v>226</v>
      </c>
      <c r="B11363" t="s">
        <v>488</v>
      </c>
      <c r="C11363">
        <v>30</v>
      </c>
      <c r="D11363" s="24">
        <v>22512.66796875</v>
      </c>
      <c r="E11363" s="24">
        <v>3185.9775390625</v>
      </c>
      <c r="F11363" s="24">
        <v>2467.517333984375</v>
      </c>
      <c r="G11363" s="24">
        <v>1830.541015625</v>
      </c>
      <c r="H11363" s="24">
        <v>1948.828369140625</v>
      </c>
    </row>
    <row r="11364" spans="1:8">
      <c r="A11364">
        <v>227</v>
      </c>
      <c r="B11364" t="s">
        <v>489</v>
      </c>
      <c r="C11364">
        <v>30</v>
      </c>
      <c r="D11364" s="24">
        <v>11759.2666015625</v>
      </c>
      <c r="E11364" s="24">
        <v>1597.78662109375</v>
      </c>
      <c r="F11364" s="24">
        <v>1168.01416015625</v>
      </c>
      <c r="G11364" s="24">
        <v>424.6304931640625</v>
      </c>
      <c r="H11364" s="24">
        <v>-79.812637329101562</v>
      </c>
    </row>
    <row r="11365" spans="1:8">
      <c r="A11365">
        <v>228</v>
      </c>
      <c r="B11365" t="s">
        <v>490</v>
      </c>
      <c r="C11365">
        <v>30</v>
      </c>
      <c r="D11365" s="24">
        <v>8281.6025390625</v>
      </c>
      <c r="E11365" s="24">
        <v>936.73876953125</v>
      </c>
      <c r="F11365" s="24">
        <v>656.870361328125</v>
      </c>
      <c r="G11365" s="24">
        <v>1160.296875</v>
      </c>
      <c r="H11365" s="24">
        <v>-1074.5025634765625</v>
      </c>
    </row>
    <row r="11366" spans="1:8">
      <c r="A11366">
        <v>229</v>
      </c>
      <c r="B11366" t="s">
        <v>491</v>
      </c>
      <c r="C11366">
        <v>30</v>
      </c>
      <c r="D11366" s="24">
        <v>15598.029296875</v>
      </c>
      <c r="E11366" s="24">
        <v>1585.7716064453125</v>
      </c>
      <c r="F11366" s="24">
        <v>1266.239013671875</v>
      </c>
      <c r="G11366" s="24">
        <v>2102.247314453125</v>
      </c>
      <c r="H11366" s="24">
        <v>585.0665283203125</v>
      </c>
    </row>
    <row r="11367" spans="1:8">
      <c r="A11367">
        <v>230</v>
      </c>
      <c r="B11367" t="s">
        <v>492</v>
      </c>
      <c r="C11367">
        <v>30</v>
      </c>
      <c r="D11367" s="24">
        <v>8981.7314453125</v>
      </c>
      <c r="E11367" s="24">
        <v>1612.1295166015625</v>
      </c>
      <c r="F11367" s="24">
        <v>1101.9039306640625</v>
      </c>
      <c r="G11367" s="24">
        <v>1171.43408203125</v>
      </c>
      <c r="H11367" s="24">
        <v>697.626953125</v>
      </c>
    </row>
    <row r="11368" spans="1:8">
      <c r="A11368">
        <v>231</v>
      </c>
      <c r="B11368" t="s">
        <v>493</v>
      </c>
      <c r="C11368">
        <v>30</v>
      </c>
      <c r="D11368" s="24">
        <v>16193.7041015625</v>
      </c>
      <c r="E11368" s="24">
        <v>4695.92529296875</v>
      </c>
      <c r="F11368" s="24">
        <v>1624.718505859375</v>
      </c>
      <c r="G11368" s="24">
        <v>1990.3475341796875</v>
      </c>
      <c r="H11368" s="24">
        <v>200.64826965332031</v>
      </c>
    </row>
    <row r="11369" spans="1:8">
      <c r="A11369">
        <v>232</v>
      </c>
      <c r="B11369" t="s">
        <v>494</v>
      </c>
      <c r="C11369">
        <v>30</v>
      </c>
      <c r="D11369" s="24">
        <v>11217.921875</v>
      </c>
      <c r="E11369" s="24">
        <v>2570.670654296875</v>
      </c>
      <c r="F11369" s="24">
        <v>2683.666015625</v>
      </c>
      <c r="G11369" s="24">
        <v>2489.01220703125</v>
      </c>
      <c r="H11369" s="24">
        <v>331.16256713867188</v>
      </c>
    </row>
    <row r="11370" spans="1:8">
      <c r="A11370">
        <v>233</v>
      </c>
      <c r="B11370" t="s">
        <v>495</v>
      </c>
      <c r="C11370">
        <v>30</v>
      </c>
      <c r="D11370" s="24">
        <v>2906.5576171875</v>
      </c>
      <c r="E11370" s="24">
        <v>411.34597778320312</v>
      </c>
      <c r="F11370" s="24">
        <v>449.99658203125</v>
      </c>
      <c r="G11370" s="24">
        <v>485.84829711914062</v>
      </c>
      <c r="H11370" s="24">
        <v>279.03134155273438</v>
      </c>
    </row>
    <row r="11371" spans="1:8">
      <c r="A11371">
        <v>234</v>
      </c>
      <c r="B11371" t="s">
        <v>496</v>
      </c>
      <c r="C11371">
        <v>30</v>
      </c>
      <c r="D11371" s="24">
        <v>8263.86328125</v>
      </c>
      <c r="E11371" s="24">
        <v>1255.71630859375</v>
      </c>
      <c r="F11371" s="24">
        <v>685.66693115234375</v>
      </c>
      <c r="G11371" s="24">
        <v>1605.848876953125</v>
      </c>
      <c r="H11371" s="24">
        <v>1727.9310302734375</v>
      </c>
    </row>
    <row r="11372" spans="1:8">
      <c r="A11372">
        <v>235</v>
      </c>
      <c r="B11372" t="s">
        <v>497</v>
      </c>
      <c r="C11372">
        <v>30</v>
      </c>
      <c r="D11372" s="24">
        <v>13316.8173828125</v>
      </c>
      <c r="E11372" s="24">
        <v>2245.6572265625</v>
      </c>
      <c r="F11372" s="24">
        <v>1706.2669677734375</v>
      </c>
      <c r="G11372" s="24">
        <v>1804.88671875</v>
      </c>
      <c r="H11372" s="24">
        <v>1450.8857421875</v>
      </c>
    </row>
    <row r="11373" spans="1:8">
      <c r="A11373">
        <v>236</v>
      </c>
      <c r="B11373" t="s">
        <v>498</v>
      </c>
      <c r="C11373">
        <v>30</v>
      </c>
      <c r="D11373" s="24">
        <v>10566.84765625</v>
      </c>
      <c r="E11373" s="24">
        <v>1394.22314453125</v>
      </c>
      <c r="F11373" s="24">
        <v>840.7891845703125</v>
      </c>
      <c r="G11373" s="24">
        <v>1239.8419189453125</v>
      </c>
      <c r="H11373" s="24">
        <v>310.97793579101562</v>
      </c>
    </row>
    <row r="11374" spans="1:8">
      <c r="A11374">
        <v>237</v>
      </c>
      <c r="B11374" t="s">
        <v>499</v>
      </c>
      <c r="C11374">
        <v>30</v>
      </c>
      <c r="D11374" s="24">
        <v>2550.0283203125</v>
      </c>
      <c r="E11374" s="24">
        <v>334.04278564453125</v>
      </c>
      <c r="F11374" s="24">
        <v>85.135520935058594</v>
      </c>
      <c r="G11374" s="24">
        <v>597.74285888671875</v>
      </c>
      <c r="H11374" s="24">
        <v>-145.88960266113281</v>
      </c>
    </row>
    <row r="11375" spans="1:8">
      <c r="A11375">
        <v>238</v>
      </c>
      <c r="B11375" t="s">
        <v>500</v>
      </c>
      <c r="C11375">
        <v>30</v>
      </c>
      <c r="D11375" s="24">
        <v>4681.52099609375</v>
      </c>
      <c r="E11375" s="24">
        <v>679.95269775390625</v>
      </c>
      <c r="F11375" s="24">
        <v>406.6632080078125</v>
      </c>
      <c r="G11375" s="24">
        <v>867.2418212890625</v>
      </c>
      <c r="H11375" s="24">
        <v>209.09388732910156</v>
      </c>
    </row>
    <row r="11376" spans="1:8">
      <c r="A11376">
        <v>239</v>
      </c>
      <c r="B11376" t="s">
        <v>501</v>
      </c>
      <c r="C11376">
        <v>30</v>
      </c>
      <c r="D11376" s="24">
        <v>2794.521484375</v>
      </c>
      <c r="E11376" s="24">
        <v>128.79399108886719</v>
      </c>
      <c r="F11376" s="24">
        <v>-115.59321594238281</v>
      </c>
      <c r="G11376" s="24">
        <v>812.3017578125</v>
      </c>
      <c r="H11376" s="24">
        <v>387.2952880859375</v>
      </c>
    </row>
    <row r="11377" spans="1:8">
      <c r="A11377">
        <v>240</v>
      </c>
      <c r="B11377" t="s">
        <v>502</v>
      </c>
      <c r="C11377">
        <v>30</v>
      </c>
      <c r="D11377" s="24">
        <v>655.15740966796875</v>
      </c>
      <c r="E11377" s="24">
        <v>245.36579895019531</v>
      </c>
      <c r="F11377" s="24">
        <v>384.2108154296875</v>
      </c>
      <c r="G11377" s="24">
        <v>715.03271484375</v>
      </c>
      <c r="H11377" s="24">
        <v>1272.86962890625</v>
      </c>
    </row>
    <row r="11378" spans="1:8">
      <c r="A11378">
        <v>241</v>
      </c>
      <c r="B11378" t="s">
        <v>503</v>
      </c>
      <c r="C11378">
        <v>30</v>
      </c>
      <c r="D11378" s="24">
        <v>14831.72265625</v>
      </c>
      <c r="E11378" s="24">
        <v>2260.5380859375</v>
      </c>
      <c r="F11378" s="24">
        <v>1144.2037353515625</v>
      </c>
      <c r="G11378" s="24">
        <v>1783.429443359375</v>
      </c>
      <c r="H11378" s="24">
        <v>1437.7593994140625</v>
      </c>
    </row>
    <row r="11379" spans="1:8">
      <c r="A11379">
        <v>242</v>
      </c>
      <c r="B11379" t="s">
        <v>504</v>
      </c>
      <c r="C11379">
        <v>30</v>
      </c>
      <c r="D11379" s="24">
        <v>17855.46875</v>
      </c>
      <c r="E11379" s="24">
        <v>2573.27197265625</v>
      </c>
      <c r="F11379" s="24">
        <v>1067.8692626953125</v>
      </c>
      <c r="G11379" s="24">
        <v>1702.1729736328125</v>
      </c>
      <c r="H11379" s="24">
        <v>781.001220703125</v>
      </c>
    </row>
    <row r="11380" spans="1:8">
      <c r="A11380">
        <v>243</v>
      </c>
      <c r="B11380" t="s">
        <v>505</v>
      </c>
      <c r="C11380">
        <v>30</v>
      </c>
      <c r="D11380" s="24">
        <v>10283.2119140625</v>
      </c>
      <c r="E11380" s="24">
        <v>1737.648681640625</v>
      </c>
      <c r="F11380" s="24">
        <v>1128.7982177734375</v>
      </c>
      <c r="G11380" s="24">
        <v>1439.0963134765625</v>
      </c>
      <c r="H11380" s="24">
        <v>1006.7184448242188</v>
      </c>
    </row>
    <row r="11381" spans="1:8">
      <c r="A11381">
        <v>244</v>
      </c>
      <c r="B11381" t="s">
        <v>506</v>
      </c>
      <c r="C11381">
        <v>30</v>
      </c>
      <c r="D11381" s="24">
        <v>20856.75</v>
      </c>
      <c r="E11381" s="24">
        <v>3373.739013671875</v>
      </c>
      <c r="F11381" s="24">
        <v>1699.57763671875</v>
      </c>
      <c r="G11381" s="24">
        <v>2418.380615234375</v>
      </c>
      <c r="H11381" s="24">
        <v>706.9559326171875</v>
      </c>
    </row>
    <row r="11382" spans="1:8">
      <c r="A11382">
        <v>245</v>
      </c>
      <c r="B11382" t="s">
        <v>507</v>
      </c>
      <c r="C11382">
        <v>30</v>
      </c>
      <c r="D11382" s="24">
        <v>7561.24609375</v>
      </c>
      <c r="E11382" s="24">
        <v>1050.0992431640625</v>
      </c>
      <c r="F11382" s="24">
        <v>417.63137817382812</v>
      </c>
      <c r="G11382" s="24">
        <v>865.79241943359375</v>
      </c>
      <c r="H11382" s="24">
        <v>873.01751708984375</v>
      </c>
    </row>
    <row r="11383" spans="1:8">
      <c r="A11383">
        <v>246</v>
      </c>
      <c r="B11383" t="s">
        <v>508</v>
      </c>
      <c r="C11383">
        <v>30</v>
      </c>
      <c r="D11383" s="24">
        <v>10315.65625</v>
      </c>
      <c r="E11383" s="24">
        <v>1446.253173828125</v>
      </c>
      <c r="F11383" s="24">
        <v>-1011.3519897460938</v>
      </c>
      <c r="G11383" s="24">
        <v>-3048.623046875</v>
      </c>
      <c r="H11383" s="24">
        <v>-603.235595703125</v>
      </c>
    </row>
    <row r="11384" spans="1:8">
      <c r="A11384">
        <v>247</v>
      </c>
      <c r="B11384" t="s">
        <v>509</v>
      </c>
      <c r="C11384">
        <v>30</v>
      </c>
      <c r="D11384" s="24">
        <v>9499.6826171875</v>
      </c>
      <c r="E11384" s="24">
        <v>837.42974853515625</v>
      </c>
      <c r="F11384" s="24">
        <v>138.32160949707031</v>
      </c>
      <c r="G11384" s="24">
        <v>380.97250366210938</v>
      </c>
      <c r="H11384" s="24">
        <v>710.93768310546875</v>
      </c>
    </row>
    <row r="11385" spans="1:8">
      <c r="A11385">
        <v>248</v>
      </c>
      <c r="B11385" t="s">
        <v>510</v>
      </c>
      <c r="C11385">
        <v>30</v>
      </c>
      <c r="D11385" s="24">
        <v>19804.6953125</v>
      </c>
      <c r="E11385" s="24">
        <v>2379.04833984375</v>
      </c>
      <c r="F11385" s="24">
        <v>2040.8162841796875</v>
      </c>
      <c r="G11385" s="24">
        <v>1711.9427490234375</v>
      </c>
      <c r="H11385" s="24">
        <v>1184.762939453125</v>
      </c>
    </row>
    <row r="11386" spans="1:8">
      <c r="A11386">
        <v>249</v>
      </c>
      <c r="B11386" t="s">
        <v>511</v>
      </c>
      <c r="C11386">
        <v>30</v>
      </c>
      <c r="D11386" s="24">
        <v>6559.03515625</v>
      </c>
      <c r="E11386" s="24">
        <v>877.2110595703125</v>
      </c>
      <c r="F11386" s="24">
        <v>167.28839111328125</v>
      </c>
      <c r="G11386" s="24">
        <v>844.79058837890625</v>
      </c>
      <c r="H11386" s="24">
        <v>444.8590087890625</v>
      </c>
    </row>
    <row r="11387" spans="1:8">
      <c r="A11387">
        <v>250</v>
      </c>
      <c r="B11387" t="s">
        <v>512</v>
      </c>
      <c r="C11387">
        <v>30</v>
      </c>
      <c r="D11387" s="24">
        <v>37028.34375</v>
      </c>
      <c r="E11387" s="24">
        <v>4677.166015625</v>
      </c>
      <c r="F11387" s="24">
        <v>3829.24853515625</v>
      </c>
      <c r="G11387" s="24">
        <v>4182.298828125</v>
      </c>
      <c r="H11387" s="24">
        <v>2108.5859375</v>
      </c>
    </row>
    <row r="11388" spans="1:8">
      <c r="A11388">
        <v>251</v>
      </c>
      <c r="B11388" t="s">
        <v>513</v>
      </c>
      <c r="C11388">
        <v>30</v>
      </c>
      <c r="D11388" s="24">
        <v>5647.03662109375</v>
      </c>
      <c r="E11388" s="24">
        <v>788.54827880859375</v>
      </c>
      <c r="F11388" s="24">
        <v>1308.374267578125</v>
      </c>
      <c r="G11388" s="24">
        <v>396.8023681640625</v>
      </c>
      <c r="H11388" s="24">
        <v>592.38397216796875</v>
      </c>
    </row>
    <row r="11389" spans="1:8">
      <c r="A11389">
        <v>252</v>
      </c>
      <c r="B11389" t="s">
        <v>514</v>
      </c>
      <c r="C11389">
        <v>30</v>
      </c>
      <c r="D11389" s="24">
        <v>7166.0966796875</v>
      </c>
      <c r="E11389" s="24">
        <v>1941.4888916015625</v>
      </c>
      <c r="F11389" s="24">
        <v>935.08575439453125</v>
      </c>
      <c r="G11389" s="24">
        <v>1313.2049560546875</v>
      </c>
      <c r="H11389" s="24">
        <v>800.828369140625</v>
      </c>
    </row>
    <row r="11390" spans="1:8">
      <c r="A11390">
        <v>253</v>
      </c>
      <c r="B11390" t="s">
        <v>515</v>
      </c>
      <c r="C11390">
        <v>30</v>
      </c>
      <c r="D11390" s="24">
        <v>14948.1826171875</v>
      </c>
      <c r="E11390" s="24">
        <v>3080.186279296875</v>
      </c>
      <c r="F11390" s="24">
        <v>2240.729248046875</v>
      </c>
      <c r="G11390" s="24">
        <v>3164.214599609375</v>
      </c>
      <c r="H11390" s="24">
        <v>2169.033447265625</v>
      </c>
    </row>
    <row r="11391" spans="1:8">
      <c r="A11391">
        <v>254</v>
      </c>
      <c r="B11391" t="s">
        <v>516</v>
      </c>
      <c r="C11391">
        <v>30</v>
      </c>
      <c r="D11391" s="24">
        <v>5076.17041015625</v>
      </c>
      <c r="E11391" s="24">
        <v>898.8887939453125</v>
      </c>
      <c r="F11391" s="24">
        <v>581.9808349609375</v>
      </c>
      <c r="G11391" s="24">
        <v>40.772457122802734</v>
      </c>
      <c r="H11391" s="24">
        <v>160.419189453125</v>
      </c>
    </row>
    <row r="11392" spans="1:8">
      <c r="A11392">
        <v>255</v>
      </c>
      <c r="B11392" t="s">
        <v>517</v>
      </c>
      <c r="C11392">
        <v>30</v>
      </c>
      <c r="D11392" s="24">
        <v>9036.783203125</v>
      </c>
      <c r="E11392" s="24">
        <v>2185.77197265625</v>
      </c>
      <c r="F11392" s="24">
        <v>332.98178100585938</v>
      </c>
      <c r="G11392" s="24">
        <v>-776.89385986328125</v>
      </c>
      <c r="H11392" s="24">
        <v>-1106.2493896484375</v>
      </c>
    </row>
    <row r="11393" spans="1:8">
      <c r="A11393">
        <v>256</v>
      </c>
      <c r="B11393" t="s">
        <v>518</v>
      </c>
      <c r="C11393">
        <v>30</v>
      </c>
      <c r="D11393" s="24">
        <v>13968.0849609375</v>
      </c>
      <c r="E11393" s="24">
        <v>1866.0654296875</v>
      </c>
      <c r="F11393" s="24">
        <v>1509.182861328125</v>
      </c>
      <c r="G11393" s="24">
        <v>896.0968017578125</v>
      </c>
      <c r="H11393" s="24">
        <v>814.6630859375</v>
      </c>
    </row>
    <row r="11394" spans="1:8">
      <c r="A11394">
        <v>257</v>
      </c>
      <c r="B11394" t="s">
        <v>519</v>
      </c>
      <c r="C11394">
        <v>30</v>
      </c>
      <c r="D11394" s="24">
        <v>2704.838134765625</v>
      </c>
      <c r="E11394" s="24">
        <v>549.21868896484375</v>
      </c>
      <c r="F11394" s="24">
        <v>774.57568359375</v>
      </c>
      <c r="G11394" s="24">
        <v>275.38330078125</v>
      </c>
      <c r="H11394" s="24">
        <v>981.58758544921875</v>
      </c>
    </row>
    <row r="11395" spans="1:8">
      <c r="A11395">
        <v>258</v>
      </c>
      <c r="B11395" t="s">
        <v>520</v>
      </c>
      <c r="C11395">
        <v>30</v>
      </c>
      <c r="D11395" s="24">
        <v>8000.83984375</v>
      </c>
      <c r="E11395" s="24">
        <v>1830.5799560546875</v>
      </c>
      <c r="F11395" s="24">
        <v>183.93516540527344</v>
      </c>
      <c r="G11395" s="24">
        <v>1556.9215087890625</v>
      </c>
      <c r="H11395" s="24">
        <v>1771.2916259765625</v>
      </c>
    </row>
    <row r="11396" spans="1:8">
      <c r="A11396">
        <v>259</v>
      </c>
      <c r="B11396" t="s">
        <v>521</v>
      </c>
      <c r="C11396">
        <v>30</v>
      </c>
      <c r="D11396" s="24">
        <v>3143.421142578125</v>
      </c>
      <c r="E11396" s="24">
        <v>268.53070068359375</v>
      </c>
      <c r="F11396" s="24">
        <v>580.15399169921875</v>
      </c>
      <c r="G11396" s="24">
        <v>358.78302001953125</v>
      </c>
      <c r="H11396" s="24">
        <v>502.24273681640625</v>
      </c>
    </row>
    <row r="11397" spans="1:8">
      <c r="A11397">
        <v>260</v>
      </c>
      <c r="B11397" t="s">
        <v>522</v>
      </c>
      <c r="C11397">
        <v>30</v>
      </c>
      <c r="D11397" s="24">
        <v>5676.49755859375</v>
      </c>
      <c r="E11397" s="24">
        <v>818.22332763671875</v>
      </c>
      <c r="F11397" s="24">
        <v>575.67999267578125</v>
      </c>
      <c r="G11397" s="24">
        <v>1156.11083984375</v>
      </c>
      <c r="H11397" s="24">
        <v>564.7552490234375</v>
      </c>
    </row>
    <row r="11398" spans="1:8">
      <c r="A11398">
        <v>261</v>
      </c>
      <c r="B11398" t="s">
        <v>523</v>
      </c>
      <c r="C11398">
        <v>30</v>
      </c>
      <c r="D11398" s="24">
        <v>-812.92266845703125</v>
      </c>
      <c r="E11398" s="24">
        <v>74.077896118164062</v>
      </c>
      <c r="F11398" s="24">
        <v>281.06085205078125</v>
      </c>
      <c r="G11398" s="24">
        <v>201.08766174316406</v>
      </c>
      <c r="H11398" s="24">
        <v>626.3079833984375</v>
      </c>
    </row>
    <row r="11399" spans="1:8">
      <c r="A11399">
        <v>262</v>
      </c>
      <c r="B11399" t="s">
        <v>524</v>
      </c>
      <c r="C11399">
        <v>30</v>
      </c>
      <c r="D11399" s="24">
        <v>2554.046630859375</v>
      </c>
      <c r="E11399" s="24">
        <v>279.29177856445312</v>
      </c>
      <c r="F11399" s="24">
        <v>489.83642578125</v>
      </c>
      <c r="G11399" s="24">
        <v>605.04681396484375</v>
      </c>
      <c r="H11399" s="24">
        <v>279.06405639648438</v>
      </c>
    </row>
    <row r="11400" spans="1:8">
      <c r="A11400">
        <v>263</v>
      </c>
      <c r="B11400" t="s">
        <v>525</v>
      </c>
      <c r="C11400">
        <v>30</v>
      </c>
      <c r="D11400" s="24">
        <v>2457.783447265625</v>
      </c>
      <c r="E11400" s="24">
        <v>-102.2119140625</v>
      </c>
      <c r="F11400" s="24">
        <v>368.89682006835938</v>
      </c>
      <c r="G11400" s="24">
        <v>251.09051513671875</v>
      </c>
      <c r="H11400" s="24">
        <v>178.02084350585938</v>
      </c>
    </row>
    <row r="11401" spans="1:8">
      <c r="A11401">
        <v>264</v>
      </c>
      <c r="B11401" t="s">
        <v>526</v>
      </c>
      <c r="C11401">
        <v>30</v>
      </c>
      <c r="D11401" s="24">
        <v>4516.26806640625</v>
      </c>
      <c r="E11401" s="24">
        <v>740.17120361328125</v>
      </c>
      <c r="F11401" s="24">
        <v>654.06005859375</v>
      </c>
      <c r="G11401" s="24">
        <v>1073.1397705078125</v>
      </c>
      <c r="H11401" s="24">
        <v>177.1473388671875</v>
      </c>
    </row>
    <row r="11402" spans="1:8">
      <c r="A11402">
        <v>265</v>
      </c>
      <c r="B11402" t="s">
        <v>527</v>
      </c>
      <c r="C11402">
        <v>30</v>
      </c>
      <c r="D11402" s="24">
        <v>21979.533203125</v>
      </c>
      <c r="E11402" s="24">
        <v>3228.55322265625</v>
      </c>
      <c r="F11402" s="24">
        <v>1545.2054443359375</v>
      </c>
      <c r="G11402" s="24">
        <v>2166.469482421875</v>
      </c>
      <c r="H11402" s="24">
        <v>1054.3123779296875</v>
      </c>
    </row>
    <row r="11403" spans="1:8">
      <c r="A11403">
        <v>266</v>
      </c>
      <c r="B11403" t="s">
        <v>528</v>
      </c>
      <c r="C11403">
        <v>30</v>
      </c>
      <c r="D11403" s="24">
        <v>21967.212890625</v>
      </c>
      <c r="E11403" s="24">
        <v>3476.116455078125</v>
      </c>
      <c r="F11403" s="24">
        <v>2131.52685546875</v>
      </c>
      <c r="G11403" s="24">
        <v>2290.449951171875</v>
      </c>
      <c r="H11403" s="24">
        <v>1299.7471923828125</v>
      </c>
    </row>
    <row r="11404" spans="1:8">
      <c r="A11404">
        <v>267</v>
      </c>
      <c r="B11404" t="s">
        <v>529</v>
      </c>
      <c r="C11404">
        <v>30</v>
      </c>
      <c r="D11404" s="24">
        <v>7415.86572265625</v>
      </c>
      <c r="E11404" s="24">
        <v>1470.25146484375</v>
      </c>
      <c r="F11404" s="24">
        <v>560.1683349609375</v>
      </c>
      <c r="G11404" s="24">
        <v>1241.6025390625</v>
      </c>
      <c r="H11404" s="24">
        <v>1161.1810302734375</v>
      </c>
    </row>
    <row r="11405" spans="1:8">
      <c r="A11405">
        <v>268</v>
      </c>
      <c r="B11405" t="s">
        <v>530</v>
      </c>
      <c r="C11405">
        <v>30</v>
      </c>
      <c r="D11405" s="24">
        <v>13788.736328125</v>
      </c>
      <c r="E11405" s="24">
        <v>2413.148681640625</v>
      </c>
      <c r="F11405" s="24">
        <v>1681.17236328125</v>
      </c>
      <c r="G11405" s="24">
        <v>1518.4969482421875</v>
      </c>
      <c r="H11405" s="24">
        <v>845.2923583984375</v>
      </c>
    </row>
    <row r="11406" spans="1:8">
      <c r="A11406">
        <v>269</v>
      </c>
      <c r="B11406" t="s">
        <v>531</v>
      </c>
      <c r="C11406">
        <v>30</v>
      </c>
      <c r="D11406" s="24">
        <v>3212.54931640625</v>
      </c>
      <c r="E11406" s="24">
        <v>570.36358642578125</v>
      </c>
      <c r="F11406" s="24">
        <v>368.43679809570312</v>
      </c>
      <c r="G11406" s="24">
        <v>798.20062255859375</v>
      </c>
      <c r="H11406" s="24">
        <v>916.94293212890625</v>
      </c>
    </row>
    <row r="11407" spans="1:8">
      <c r="A11407">
        <v>270</v>
      </c>
      <c r="B11407" t="s">
        <v>532</v>
      </c>
      <c r="C11407">
        <v>30</v>
      </c>
      <c r="D11407" s="24">
        <v>20077.5859375</v>
      </c>
      <c r="E11407" s="24">
        <v>3465.149658203125</v>
      </c>
      <c r="F11407" s="24">
        <v>1420.201171875</v>
      </c>
      <c r="G11407" s="24">
        <v>2917.73291015625</v>
      </c>
      <c r="H11407" s="24">
        <v>1366.677001953125</v>
      </c>
    </row>
    <row r="11408" spans="1:8">
      <c r="A11408">
        <v>271</v>
      </c>
      <c r="B11408" t="s">
        <v>533</v>
      </c>
      <c r="C11408">
        <v>30</v>
      </c>
      <c r="D11408" s="24">
        <v>15254.0146484375</v>
      </c>
      <c r="E11408" s="24">
        <v>2522.440185546875</v>
      </c>
      <c r="F11408" s="24">
        <v>572.61859130859375</v>
      </c>
      <c r="G11408" s="24">
        <v>1222.1522216796875</v>
      </c>
      <c r="H11408" s="24">
        <v>916.24420166015625</v>
      </c>
    </row>
    <row r="11409" spans="1:8">
      <c r="A11409">
        <v>272</v>
      </c>
      <c r="B11409" t="s">
        <v>534</v>
      </c>
      <c r="C11409">
        <v>30</v>
      </c>
      <c r="D11409" s="24">
        <v>12374.1162109375</v>
      </c>
      <c r="E11409" s="24">
        <v>1714.7076416015625</v>
      </c>
      <c r="F11409" s="24">
        <v>1171.767822265625</v>
      </c>
      <c r="G11409" s="24">
        <v>1876.603759765625</v>
      </c>
      <c r="H11409" s="24">
        <v>555.79345703125</v>
      </c>
    </row>
    <row r="11410" spans="1:8">
      <c r="A11410">
        <v>273</v>
      </c>
      <c r="B11410" t="s">
        <v>535</v>
      </c>
      <c r="C11410">
        <v>30</v>
      </c>
      <c r="D11410" s="24">
        <v>14931.04296875</v>
      </c>
      <c r="E11410" s="24">
        <v>3016.328857421875</v>
      </c>
      <c r="F11410" s="24">
        <v>1939.663818359375</v>
      </c>
      <c r="G11410" s="24">
        <v>1233.087890625</v>
      </c>
      <c r="H11410" s="24">
        <v>81.014053344726562</v>
      </c>
    </row>
    <row r="11411" spans="1:8">
      <c r="A11411">
        <v>274</v>
      </c>
      <c r="B11411" t="s">
        <v>536</v>
      </c>
      <c r="C11411">
        <v>30</v>
      </c>
      <c r="D11411" s="24">
        <v>7301.5146484375</v>
      </c>
      <c r="E11411" s="24">
        <v>972.7005615234375</v>
      </c>
      <c r="F11411" s="24">
        <v>640.56768798828125</v>
      </c>
      <c r="G11411" s="24">
        <v>678.00531005859375</v>
      </c>
      <c r="H11411" s="24">
        <v>562.04864501953125</v>
      </c>
    </row>
    <row r="11412" spans="1:8">
      <c r="A11412">
        <v>275</v>
      </c>
      <c r="B11412" t="s">
        <v>537</v>
      </c>
      <c r="C11412">
        <v>30</v>
      </c>
      <c r="D11412" s="24">
        <v>3709.958740234375</v>
      </c>
      <c r="E11412" s="24">
        <v>873.6220703125</v>
      </c>
      <c r="F11412" s="24">
        <v>740.9388427734375</v>
      </c>
      <c r="G11412" s="24">
        <v>318.05462646484375</v>
      </c>
      <c r="H11412" s="24">
        <v>-98.397125244140625</v>
      </c>
    </row>
    <row r="11413" spans="1:8">
      <c r="A11413">
        <v>276</v>
      </c>
      <c r="B11413" t="s">
        <v>538</v>
      </c>
      <c r="C11413">
        <v>30</v>
      </c>
      <c r="D11413" s="24">
        <v>8876.181640625</v>
      </c>
      <c r="E11413" s="24">
        <v>1685.61669921875</v>
      </c>
      <c r="F11413" s="24">
        <v>621.41229248046875</v>
      </c>
      <c r="G11413" s="24">
        <v>1138.4383544921875</v>
      </c>
      <c r="H11413" s="24">
        <v>885.53717041015625</v>
      </c>
    </row>
    <row r="11414" spans="1:8">
      <c r="A11414">
        <v>277</v>
      </c>
      <c r="B11414" t="s">
        <v>539</v>
      </c>
      <c r="C11414">
        <v>30</v>
      </c>
      <c r="D11414" s="24">
        <v>4637.27197265625</v>
      </c>
      <c r="E11414" s="24">
        <v>556.9249267578125</v>
      </c>
      <c r="F11414" s="24">
        <v>100.53546905517578</v>
      </c>
      <c r="G11414" s="24">
        <v>441.88742065429688</v>
      </c>
      <c r="H11414" s="24">
        <v>-443.54898071289062</v>
      </c>
    </row>
    <row r="11415" spans="1:8">
      <c r="A11415">
        <v>278</v>
      </c>
      <c r="B11415" t="s">
        <v>540</v>
      </c>
      <c r="C11415">
        <v>30</v>
      </c>
      <c r="D11415" s="24">
        <v>8278.521484375</v>
      </c>
      <c r="E11415" s="24">
        <v>1345.965087890625</v>
      </c>
      <c r="F11415" s="24">
        <v>1321.426513671875</v>
      </c>
      <c r="G11415" s="24">
        <v>1401.58447265625</v>
      </c>
      <c r="H11415" s="24">
        <v>1373.9024658203125</v>
      </c>
    </row>
    <row r="11416" spans="1:8">
      <c r="A11416">
        <v>279</v>
      </c>
      <c r="B11416" t="s">
        <v>541</v>
      </c>
      <c r="C11416">
        <v>30</v>
      </c>
      <c r="D11416" s="24">
        <v>9886.6552734375</v>
      </c>
      <c r="E11416" s="24">
        <v>2391.329345703125</v>
      </c>
      <c r="F11416" s="24">
        <v>1316.3187255859375</v>
      </c>
      <c r="G11416" s="24">
        <v>1626.3778076171875</v>
      </c>
      <c r="H11416" s="24">
        <v>1315.6259765625</v>
      </c>
    </row>
    <row r="11417" spans="1:8">
      <c r="A11417">
        <v>280</v>
      </c>
      <c r="B11417" t="s">
        <v>542</v>
      </c>
      <c r="C11417">
        <v>30</v>
      </c>
      <c r="D11417" s="24">
        <v>16900.873046875</v>
      </c>
      <c r="E11417" s="24">
        <v>4324.9814453125</v>
      </c>
      <c r="F11417" s="24">
        <v>2401.30224609375</v>
      </c>
      <c r="G11417" s="24">
        <v>2624.9521484375</v>
      </c>
      <c r="H11417" s="24">
        <v>2854.23828125</v>
      </c>
    </row>
    <row r="11418" spans="1:8">
      <c r="A11418">
        <v>281</v>
      </c>
      <c r="B11418" t="s">
        <v>543</v>
      </c>
      <c r="C11418">
        <v>30</v>
      </c>
      <c r="D11418" s="24">
        <v>5448.46240234375</v>
      </c>
      <c r="E11418" s="24">
        <v>1483.227294921875</v>
      </c>
      <c r="F11418" s="24">
        <v>910.7591552734375</v>
      </c>
      <c r="G11418" s="24">
        <v>1796.994873046875</v>
      </c>
      <c r="H11418" s="24">
        <v>376.88272094726562</v>
      </c>
    </row>
    <row r="11419" spans="1:8">
      <c r="A11419">
        <v>282</v>
      </c>
      <c r="B11419" t="s">
        <v>544</v>
      </c>
      <c r="C11419">
        <v>30</v>
      </c>
      <c r="D11419" s="24">
        <v>15623.3720703125</v>
      </c>
      <c r="E11419" s="24">
        <v>3322.66845703125</v>
      </c>
      <c r="F11419" s="24">
        <v>2108.593017578125</v>
      </c>
      <c r="G11419" s="24">
        <v>2781.35302734375</v>
      </c>
      <c r="H11419" s="24">
        <v>3452.9609375</v>
      </c>
    </row>
    <row r="11420" spans="1:8">
      <c r="A11420">
        <v>283</v>
      </c>
      <c r="B11420" t="s">
        <v>545</v>
      </c>
      <c r="C11420">
        <v>30</v>
      </c>
      <c r="D11420" s="24">
        <v>2222.03955078125</v>
      </c>
      <c r="E11420" s="24">
        <v>565.025634765625</v>
      </c>
      <c r="F11420" s="24">
        <v>48.481456756591797</v>
      </c>
      <c r="G11420" s="24">
        <v>368.74188232421875</v>
      </c>
      <c r="H11420" s="24">
        <v>231.22250366210938</v>
      </c>
    </row>
    <row r="11421" spans="1:8">
      <c r="A11421">
        <v>284</v>
      </c>
      <c r="B11421" t="s">
        <v>546</v>
      </c>
      <c r="C11421">
        <v>30</v>
      </c>
      <c r="D11421" s="24">
        <v>6534.603515625</v>
      </c>
      <c r="E11421" s="24">
        <v>1764.599365234375</v>
      </c>
      <c r="F11421" s="24">
        <v>773.8521728515625</v>
      </c>
      <c r="G11421" s="24">
        <v>1102.322021484375</v>
      </c>
      <c r="H11421" s="24">
        <v>811.80584716796875</v>
      </c>
    </row>
    <row r="11422" spans="1:8">
      <c r="A11422">
        <v>285</v>
      </c>
      <c r="B11422" t="s">
        <v>547</v>
      </c>
      <c r="C11422">
        <v>30</v>
      </c>
      <c r="D11422" s="24">
        <v>3512.189697265625</v>
      </c>
      <c r="E11422" s="24">
        <v>728.05841064453125</v>
      </c>
      <c r="F11422" s="24">
        <v>316.34310913085938</v>
      </c>
      <c r="G11422" s="24">
        <v>1326.6636962890625</v>
      </c>
      <c r="H11422" s="24">
        <v>1174.588623046875</v>
      </c>
    </row>
    <row r="11423" spans="1:8">
      <c r="A11423">
        <v>286</v>
      </c>
      <c r="B11423" t="s">
        <v>548</v>
      </c>
      <c r="C11423">
        <v>30</v>
      </c>
      <c r="D11423" s="24">
        <v>2541.310546875</v>
      </c>
      <c r="E11423" s="24">
        <v>531.67987060546875</v>
      </c>
      <c r="F11423" s="24">
        <v>634.73565673828125</v>
      </c>
      <c r="G11423" s="24">
        <v>1062.89306640625</v>
      </c>
      <c r="H11423" s="24">
        <v>1098.5421142578125</v>
      </c>
    </row>
    <row r="11424" spans="1:8">
      <c r="A11424">
        <v>287</v>
      </c>
      <c r="B11424" t="s">
        <v>549</v>
      </c>
      <c r="C11424">
        <v>30</v>
      </c>
      <c r="D11424" s="24">
        <v>2283.495849609375</v>
      </c>
      <c r="E11424" s="24">
        <v>604.2867431640625</v>
      </c>
      <c r="F11424" s="24">
        <v>573.6832275390625</v>
      </c>
      <c r="G11424" s="24">
        <v>982.59954833984375</v>
      </c>
      <c r="H11424" s="24">
        <v>224.011474609375</v>
      </c>
    </row>
    <row r="11425" spans="1:8">
      <c r="A11425">
        <v>288</v>
      </c>
      <c r="B11425" t="s">
        <v>550</v>
      </c>
      <c r="C11425">
        <v>30</v>
      </c>
      <c r="D11425" s="24">
        <v>9508.5126953125</v>
      </c>
      <c r="E11425" s="24">
        <v>1876.657958984375</v>
      </c>
      <c r="F11425" s="24">
        <v>761.718505859375</v>
      </c>
      <c r="G11425" s="24">
        <v>1488.9757080078125</v>
      </c>
      <c r="H11425" s="24">
        <v>794.02801513671875</v>
      </c>
    </row>
    <row r="11426" spans="1:8">
      <c r="A11426">
        <v>289</v>
      </c>
      <c r="B11426" t="s">
        <v>551</v>
      </c>
      <c r="C11426">
        <v>30</v>
      </c>
      <c r="D11426" s="24">
        <v>9150.1416015625</v>
      </c>
      <c r="E11426" s="24">
        <v>1376.1431884765625</v>
      </c>
      <c r="F11426" s="24">
        <v>576.80279541015625</v>
      </c>
      <c r="G11426" s="24">
        <v>1575.9993896484375</v>
      </c>
      <c r="H11426" s="24">
        <v>631.2823486328125</v>
      </c>
    </row>
    <row r="11427" spans="1:8">
      <c r="A11427">
        <v>290</v>
      </c>
      <c r="B11427" t="s">
        <v>552</v>
      </c>
      <c r="C11427">
        <v>30</v>
      </c>
      <c r="D11427" s="24">
        <v>8372.8515625</v>
      </c>
      <c r="E11427" s="24">
        <v>979.2808837890625</v>
      </c>
      <c r="F11427" s="24">
        <v>975.651123046875</v>
      </c>
      <c r="G11427" s="24">
        <v>774.0074462890625</v>
      </c>
      <c r="H11427" s="24">
        <v>687.81195068359375</v>
      </c>
    </row>
    <row r="11428" spans="1:8">
      <c r="A11428">
        <v>291</v>
      </c>
      <c r="B11428" t="s">
        <v>553</v>
      </c>
      <c r="C11428">
        <v>30</v>
      </c>
      <c r="D11428" s="24">
        <v>6410.4541015625</v>
      </c>
      <c r="E11428" s="24">
        <v>896.12200927734375</v>
      </c>
      <c r="F11428" s="24">
        <v>961.9149169921875</v>
      </c>
      <c r="G11428" s="24">
        <v>1056.1610107421875</v>
      </c>
      <c r="H11428" s="24">
        <v>488.56521606445312</v>
      </c>
    </row>
    <row r="11429" spans="1:8">
      <c r="A11429">
        <v>292</v>
      </c>
      <c r="B11429" t="s">
        <v>554</v>
      </c>
      <c r="C11429">
        <v>30</v>
      </c>
      <c r="D11429" s="24">
        <v>18836.21875</v>
      </c>
      <c r="E11429" s="24">
        <v>3068.1630859375</v>
      </c>
      <c r="F11429" s="24">
        <v>1644.307373046875</v>
      </c>
      <c r="G11429" s="24">
        <v>2588.506103515625</v>
      </c>
      <c r="H11429" s="24">
        <v>1268.119873046875</v>
      </c>
    </row>
    <row r="11430" spans="1:8">
      <c r="A11430">
        <v>293</v>
      </c>
      <c r="B11430" t="s">
        <v>555</v>
      </c>
      <c r="C11430">
        <v>30</v>
      </c>
      <c r="D11430" s="24">
        <v>7135.4111328125</v>
      </c>
      <c r="E11430" s="24">
        <v>1567.107177734375</v>
      </c>
      <c r="F11430" s="24">
        <v>719.708251953125</v>
      </c>
      <c r="G11430" s="24">
        <v>729.27490234375</v>
      </c>
      <c r="H11430" s="24">
        <v>205.09709167480469</v>
      </c>
    </row>
    <row r="11431" spans="1:8">
      <c r="A11431">
        <v>294</v>
      </c>
      <c r="B11431" t="s">
        <v>556</v>
      </c>
      <c r="C11431">
        <v>30</v>
      </c>
      <c r="D11431" s="24">
        <v>5423.5546875</v>
      </c>
      <c r="E11431" s="24">
        <v>1026.3529052734375</v>
      </c>
      <c r="F11431" s="24">
        <v>853.17913818359375</v>
      </c>
      <c r="G11431" s="24">
        <v>966.99237060546875</v>
      </c>
      <c r="H11431" s="24">
        <v>483.85275268554688</v>
      </c>
    </row>
    <row r="11432" spans="1:8">
      <c r="A11432">
        <v>295</v>
      </c>
      <c r="B11432" t="s">
        <v>557</v>
      </c>
      <c r="C11432">
        <v>30</v>
      </c>
      <c r="D11432" s="24">
        <v>3399.377197265625</v>
      </c>
      <c r="E11432" s="24">
        <v>815.06781005859375</v>
      </c>
      <c r="F11432" s="24">
        <v>202.26502990722656</v>
      </c>
      <c r="G11432" s="24">
        <v>768.816650390625</v>
      </c>
      <c r="H11432" s="24">
        <v>507.08151245117188</v>
      </c>
    </row>
    <row r="11433" spans="1:8">
      <c r="A11433">
        <v>296</v>
      </c>
      <c r="B11433" t="s">
        <v>558</v>
      </c>
      <c r="C11433">
        <v>30</v>
      </c>
      <c r="D11433" s="24">
        <v>7861.32861328125</v>
      </c>
      <c r="E11433" s="24">
        <v>1064.7899169921875</v>
      </c>
      <c r="F11433" s="24">
        <v>442.64801025390625</v>
      </c>
      <c r="G11433" s="24">
        <v>612.2156982421875</v>
      </c>
      <c r="H11433" s="24">
        <v>351.79705810546875</v>
      </c>
    </row>
    <row r="11434" spans="1:8">
      <c r="A11434">
        <v>297</v>
      </c>
      <c r="B11434" t="s">
        <v>559</v>
      </c>
      <c r="C11434">
        <v>30</v>
      </c>
      <c r="D11434" s="24">
        <v>3580.946533203125</v>
      </c>
      <c r="E11434" s="24">
        <v>699.13134765625</v>
      </c>
      <c r="F11434" s="24">
        <v>332.33456420898438</v>
      </c>
      <c r="G11434" s="24">
        <v>762.17083740234375</v>
      </c>
      <c r="H11434" s="24">
        <v>153.2474365234375</v>
      </c>
    </row>
    <row r="11435" spans="1:8">
      <c r="A11435">
        <v>298</v>
      </c>
      <c r="B11435" t="s">
        <v>560</v>
      </c>
      <c r="C11435">
        <v>30</v>
      </c>
      <c r="D11435" s="24">
        <v>4641.5830078125</v>
      </c>
      <c r="E11435" s="24">
        <v>1025.724365234375</v>
      </c>
      <c r="F11435" s="24">
        <v>606.83575439453125</v>
      </c>
      <c r="G11435" s="24">
        <v>368.16644287109375</v>
      </c>
      <c r="H11435" s="24">
        <v>9.0719614028930664</v>
      </c>
    </row>
    <row r="11436" spans="1:8">
      <c r="A11436">
        <v>299</v>
      </c>
      <c r="B11436" t="s">
        <v>561</v>
      </c>
      <c r="C11436">
        <v>30</v>
      </c>
      <c r="D11436" s="24">
        <v>2683.501708984375</v>
      </c>
      <c r="E11436" s="24">
        <v>657.54388427734375</v>
      </c>
      <c r="F11436" s="24">
        <v>185.57232666015625</v>
      </c>
      <c r="G11436" s="24">
        <v>501.91439819335938</v>
      </c>
      <c r="H11436" s="24">
        <v>174.78746032714844</v>
      </c>
    </row>
    <row r="11437" spans="1:8">
      <c r="A11437">
        <v>300</v>
      </c>
      <c r="B11437" t="s">
        <v>562</v>
      </c>
      <c r="C11437">
        <v>30</v>
      </c>
      <c r="D11437" s="24">
        <v>5034.28564453125</v>
      </c>
      <c r="E11437" s="24">
        <v>824.259521484375</v>
      </c>
      <c r="F11437" s="24">
        <v>392.79071044921875</v>
      </c>
      <c r="G11437" s="24">
        <v>918.630615234375</v>
      </c>
      <c r="H11437" s="24">
        <v>1230.8736572265625</v>
      </c>
    </row>
    <row r="11438" spans="1:8">
      <c r="A11438">
        <v>301</v>
      </c>
      <c r="B11438" t="s">
        <v>563</v>
      </c>
      <c r="C11438">
        <v>30</v>
      </c>
      <c r="D11438" s="24">
        <v>2287.010498046875</v>
      </c>
      <c r="E11438" s="24">
        <v>722.53436279296875</v>
      </c>
      <c r="F11438" s="24">
        <v>129.67776489257812</v>
      </c>
      <c r="G11438" s="24">
        <v>344.28341674804688</v>
      </c>
      <c r="H11438" s="24">
        <v>817.12786865234375</v>
      </c>
    </row>
    <row r="11439" spans="1:8">
      <c r="A11439">
        <v>302</v>
      </c>
      <c r="B11439" t="s">
        <v>564</v>
      </c>
      <c r="C11439">
        <v>30</v>
      </c>
      <c r="D11439" s="24">
        <v>2403.568359375</v>
      </c>
      <c r="E11439" s="24">
        <v>432.33587646484375</v>
      </c>
      <c r="F11439" s="24">
        <v>934.6422119140625</v>
      </c>
      <c r="G11439" s="24">
        <v>827.519287109375</v>
      </c>
      <c r="H11439" s="24">
        <v>-34.387676239013672</v>
      </c>
    </row>
    <row r="11440" spans="1:8">
      <c r="A11440">
        <v>303</v>
      </c>
      <c r="B11440" t="s">
        <v>565</v>
      </c>
      <c r="C11440">
        <v>30</v>
      </c>
      <c r="D11440" s="24">
        <v>1568.544189453125</v>
      </c>
      <c r="E11440" s="24">
        <v>707.09869384765625</v>
      </c>
      <c r="F11440" s="24">
        <v>108.58650207519531</v>
      </c>
      <c r="G11440" s="24">
        <v>449.61248779296875</v>
      </c>
      <c r="H11440" s="24">
        <v>461.2752685546875</v>
      </c>
    </row>
    <row r="11441" spans="1:8">
      <c r="A11441">
        <v>304</v>
      </c>
      <c r="B11441" t="s">
        <v>566</v>
      </c>
      <c r="C11441">
        <v>30</v>
      </c>
      <c r="D11441" s="24">
        <v>1755.529541015625</v>
      </c>
      <c r="E11441" s="24">
        <v>752.75323486328125</v>
      </c>
      <c r="F11441" s="24">
        <v>522.4593505859375</v>
      </c>
      <c r="G11441" s="24">
        <v>766.0511474609375</v>
      </c>
      <c r="H11441" s="24">
        <v>619.8114013671875</v>
      </c>
    </row>
    <row r="11442" spans="1:8">
      <c r="A11442">
        <v>305</v>
      </c>
      <c r="B11442" t="s">
        <v>567</v>
      </c>
      <c r="C11442">
        <v>30</v>
      </c>
      <c r="D11442" s="24">
        <v>877.608642578125</v>
      </c>
      <c r="E11442" s="24">
        <v>733.9354248046875</v>
      </c>
      <c r="F11442" s="24">
        <v>-31.838180541992188</v>
      </c>
      <c r="G11442" s="24">
        <v>2.8533198833465576</v>
      </c>
      <c r="H11442" s="24">
        <v>-86.030624389648438</v>
      </c>
    </row>
    <row r="11443" spans="1:8">
      <c r="A11443">
        <v>306</v>
      </c>
      <c r="B11443" t="s">
        <v>568</v>
      </c>
      <c r="C11443">
        <v>30</v>
      </c>
      <c r="D11443" s="24">
        <v>4392.39306640625</v>
      </c>
      <c r="E11443" s="24">
        <v>977.508544921875</v>
      </c>
      <c r="F11443" s="24">
        <v>477.46578979492188</v>
      </c>
      <c r="G11443" s="24">
        <v>1206.166259765625</v>
      </c>
      <c r="H11443" s="24">
        <v>92.679069519042969</v>
      </c>
    </row>
    <row r="11444" spans="1:8">
      <c r="A11444">
        <v>307</v>
      </c>
      <c r="B11444" t="s">
        <v>569</v>
      </c>
      <c r="C11444">
        <v>30</v>
      </c>
      <c r="D11444" s="24">
        <v>4267.01708984375</v>
      </c>
      <c r="E11444" s="24">
        <v>893.73712158203125</v>
      </c>
      <c r="F11444" s="24">
        <v>164.78097534179688</v>
      </c>
      <c r="G11444" s="24">
        <v>493.03567504882812</v>
      </c>
      <c r="H11444" s="24">
        <v>823.62042236328125</v>
      </c>
    </row>
    <row r="11445" spans="1:8">
      <c r="A11445">
        <v>308</v>
      </c>
      <c r="B11445" t="s">
        <v>570</v>
      </c>
      <c r="C11445">
        <v>30</v>
      </c>
      <c r="D11445" s="24">
        <v>-241.99339294433594</v>
      </c>
      <c r="E11445" s="24">
        <v>594.5325927734375</v>
      </c>
      <c r="F11445" s="24">
        <v>210.95783996582031</v>
      </c>
      <c r="G11445" s="24">
        <v>1123.62353515625</v>
      </c>
      <c r="H11445" s="24">
        <v>644.88458251953125</v>
      </c>
    </row>
    <row r="11446" spans="1:8">
      <c r="A11446">
        <v>309</v>
      </c>
      <c r="B11446" t="s">
        <v>571</v>
      </c>
      <c r="C11446">
        <v>30</v>
      </c>
      <c r="D11446" s="24">
        <v>2799.3125</v>
      </c>
      <c r="E11446" s="24">
        <v>1022.3779907226562</v>
      </c>
      <c r="F11446" s="24">
        <v>544.22174072265625</v>
      </c>
      <c r="G11446" s="24">
        <v>688.6246337890625</v>
      </c>
      <c r="H11446" s="24">
        <v>434.19683837890625</v>
      </c>
    </row>
    <row r="11447" spans="1:8">
      <c r="A11447">
        <v>310</v>
      </c>
      <c r="B11447" t="s">
        <v>572</v>
      </c>
      <c r="C11447">
        <v>30</v>
      </c>
      <c r="D11447" s="24">
        <v>611.733642578125</v>
      </c>
      <c r="E11447" s="24">
        <v>320.18487548828125</v>
      </c>
      <c r="F11447" s="24">
        <v>61.110034942626953</v>
      </c>
      <c r="G11447" s="24">
        <v>179.16407775878906</v>
      </c>
      <c r="H11447" s="24">
        <v>272.45724487304688</v>
      </c>
    </row>
    <row r="11448" spans="1:8">
      <c r="A11448">
        <v>311</v>
      </c>
      <c r="B11448" t="s">
        <v>573</v>
      </c>
      <c r="C11448">
        <v>30</v>
      </c>
      <c r="D11448" s="24">
        <v>4918.638671875</v>
      </c>
      <c r="E11448" s="24">
        <v>1060.8084716796875</v>
      </c>
      <c r="F11448" s="24">
        <v>310.98211669921875</v>
      </c>
      <c r="G11448" s="24">
        <v>736.10858154296875</v>
      </c>
      <c r="H11448" s="24">
        <v>514.38409423828125</v>
      </c>
    </row>
    <row r="11449" spans="1:8">
      <c r="A11449">
        <v>312</v>
      </c>
      <c r="B11449" t="s">
        <v>574</v>
      </c>
      <c r="C11449">
        <v>30</v>
      </c>
      <c r="D11449" s="24">
        <v>6384.8759765625</v>
      </c>
      <c r="E11449" s="24">
        <v>1276.374267578125</v>
      </c>
      <c r="F11449" s="24">
        <v>453.43112182617188</v>
      </c>
      <c r="G11449" s="24">
        <v>1571.0791015625</v>
      </c>
      <c r="H11449" s="24">
        <v>920.5103759765625</v>
      </c>
    </row>
    <row r="11450" spans="1:8">
      <c r="A11450">
        <v>313</v>
      </c>
      <c r="B11450" t="s">
        <v>575</v>
      </c>
      <c r="C11450">
        <v>30</v>
      </c>
      <c r="D11450" s="24">
        <v>17021.541015625</v>
      </c>
      <c r="E11450" s="24">
        <v>2293.791748046875</v>
      </c>
      <c r="F11450" s="24">
        <v>1036.5430908203125</v>
      </c>
      <c r="G11450" s="24">
        <v>2248.2431640625</v>
      </c>
      <c r="H11450" s="24">
        <v>1166.384033203125</v>
      </c>
    </row>
    <row r="11451" spans="1:8">
      <c r="A11451">
        <v>314</v>
      </c>
      <c r="B11451" t="s">
        <v>576</v>
      </c>
      <c r="C11451">
        <v>30</v>
      </c>
      <c r="D11451" s="24">
        <v>13045.9248046875</v>
      </c>
      <c r="E11451" s="24">
        <v>1800.391845703125</v>
      </c>
      <c r="F11451" s="24">
        <v>962.59478759765625</v>
      </c>
      <c r="G11451" s="24">
        <v>1673.1842041015625</v>
      </c>
      <c r="H11451" s="24">
        <v>826.9542236328125</v>
      </c>
    </row>
    <row r="11452" spans="1:8">
      <c r="A11452">
        <v>315</v>
      </c>
      <c r="B11452" t="s">
        <v>577</v>
      </c>
      <c r="C11452">
        <v>30</v>
      </c>
      <c r="D11452" s="24">
        <v>6244.52734375</v>
      </c>
      <c r="E11452" s="24">
        <v>1425.39208984375</v>
      </c>
      <c r="F11452" s="24">
        <v>750.30145263671875</v>
      </c>
      <c r="G11452" s="24">
        <v>1050.001953125</v>
      </c>
      <c r="H11452" s="24">
        <v>450.1922607421875</v>
      </c>
    </row>
    <row r="11453" spans="1:8">
      <c r="A11453">
        <v>316</v>
      </c>
      <c r="B11453" t="s">
        <v>578</v>
      </c>
      <c r="C11453">
        <v>30</v>
      </c>
      <c r="D11453" s="24">
        <v>7633.6689453125</v>
      </c>
      <c r="E11453" s="24">
        <v>1819.2391357421875</v>
      </c>
      <c r="F11453" s="24">
        <v>595.11260986328125</v>
      </c>
      <c r="G11453" s="24">
        <v>799.3212890625</v>
      </c>
      <c r="H11453" s="24">
        <v>345.99099731445312</v>
      </c>
    </row>
    <row r="11454" spans="1:8">
      <c r="A11454">
        <v>317</v>
      </c>
      <c r="B11454" t="s">
        <v>579</v>
      </c>
      <c r="C11454">
        <v>30</v>
      </c>
      <c r="D11454" s="24">
        <v>8386.5634765625</v>
      </c>
      <c r="E11454" s="24">
        <v>1114.8404541015625</v>
      </c>
      <c r="F11454" s="24">
        <v>439.71414184570312</v>
      </c>
      <c r="G11454" s="24">
        <v>877.68292236328125</v>
      </c>
      <c r="H11454" s="24">
        <v>346.79031372070312</v>
      </c>
    </row>
    <row r="11455" spans="1:8">
      <c r="A11455">
        <v>318</v>
      </c>
      <c r="B11455" t="s">
        <v>580</v>
      </c>
      <c r="C11455">
        <v>30</v>
      </c>
      <c r="D11455" s="24">
        <v>5494.7568359375</v>
      </c>
      <c r="E11455" s="24">
        <v>711.25537109375</v>
      </c>
      <c r="F11455" s="24">
        <v>533.871337890625</v>
      </c>
      <c r="G11455" s="24">
        <v>853.60003662109375</v>
      </c>
      <c r="H11455" s="24">
        <v>412.83282470703125</v>
      </c>
    </row>
    <row r="11456" spans="1:8">
      <c r="A11456">
        <v>319</v>
      </c>
      <c r="B11456" t="s">
        <v>581</v>
      </c>
      <c r="C11456">
        <v>30</v>
      </c>
      <c r="D11456" s="24">
        <v>12806.185546875</v>
      </c>
      <c r="E11456" s="24">
        <v>1900.7686767578125</v>
      </c>
      <c r="F11456" s="24">
        <v>546.720458984375</v>
      </c>
      <c r="G11456" s="24">
        <v>1130.4462890625</v>
      </c>
      <c r="H11456" s="24">
        <v>267.13436889648438</v>
      </c>
    </row>
    <row r="11457" spans="1:8">
      <c r="A11457">
        <v>320</v>
      </c>
      <c r="B11457" t="s">
        <v>582</v>
      </c>
      <c r="C11457">
        <v>30</v>
      </c>
      <c r="D11457" s="24">
        <v>3356.910888671875</v>
      </c>
      <c r="E11457" s="24">
        <v>743.912841796875</v>
      </c>
      <c r="F11457" s="24">
        <v>401.22146606445312</v>
      </c>
      <c r="G11457" s="24">
        <v>263.18148803710938</v>
      </c>
      <c r="H11457" s="24">
        <v>105.79301452636719</v>
      </c>
    </row>
    <row r="11458" spans="1:8">
      <c r="A11458">
        <v>321</v>
      </c>
      <c r="B11458" t="s">
        <v>583</v>
      </c>
      <c r="C11458">
        <v>30</v>
      </c>
      <c r="D11458" s="24">
        <v>6700.6572265625</v>
      </c>
      <c r="E11458" s="24">
        <v>1031.5736083984375</v>
      </c>
      <c r="F11458" s="24">
        <v>732.8836669921875</v>
      </c>
      <c r="G11458" s="24">
        <v>845.32049560546875</v>
      </c>
      <c r="H11458" s="24">
        <v>517.31146240234375</v>
      </c>
    </row>
    <row r="11459" spans="1:8">
      <c r="A11459">
        <v>322</v>
      </c>
      <c r="B11459" t="s">
        <v>584</v>
      </c>
      <c r="C11459">
        <v>30</v>
      </c>
      <c r="D11459" s="24">
        <v>6169.140625</v>
      </c>
      <c r="E11459" s="24">
        <v>4085.86865234375</v>
      </c>
      <c r="F11459" s="24">
        <v>2984.256103515625</v>
      </c>
      <c r="G11459" s="24">
        <v>377.88873291015625</v>
      </c>
      <c r="H11459" s="24">
        <v>354.22650146484375</v>
      </c>
    </row>
    <row r="11460" spans="1:8">
      <c r="A11460">
        <v>323</v>
      </c>
      <c r="B11460" t="s">
        <v>585</v>
      </c>
      <c r="C11460">
        <v>30</v>
      </c>
      <c r="D11460" s="24">
        <v>6238.265625</v>
      </c>
      <c r="E11460" s="24">
        <v>930.54620361328125</v>
      </c>
      <c r="F11460" s="24">
        <v>516.4210205078125</v>
      </c>
      <c r="G11460" s="24">
        <v>1065.982177734375</v>
      </c>
      <c r="H11460" s="24">
        <v>404.29034423828125</v>
      </c>
    </row>
    <row r="11461" spans="1:8">
      <c r="A11461">
        <v>324</v>
      </c>
      <c r="B11461" t="s">
        <v>586</v>
      </c>
      <c r="C11461">
        <v>30</v>
      </c>
      <c r="D11461" s="24">
        <v>2042.224609375</v>
      </c>
      <c r="E11461" s="24">
        <v>830.04150390625</v>
      </c>
      <c r="F11461" s="24">
        <v>530.08984375</v>
      </c>
      <c r="G11461" s="24">
        <v>609.425048828125</v>
      </c>
      <c r="H11461" s="24">
        <v>6.0280308723449707</v>
      </c>
    </row>
    <row r="11462" spans="1:8">
      <c r="A11462">
        <v>325</v>
      </c>
      <c r="B11462" t="s">
        <v>587</v>
      </c>
      <c r="C11462">
        <v>30</v>
      </c>
      <c r="D11462" s="24">
        <v>1130.6920166015625</v>
      </c>
      <c r="E11462" s="24">
        <v>648.64801025390625</v>
      </c>
      <c r="F11462" s="24">
        <v>13.454451560974121</v>
      </c>
      <c r="G11462" s="24">
        <v>292.78591918945312</v>
      </c>
      <c r="H11462" s="24">
        <v>60.880668640136719</v>
      </c>
    </row>
    <row r="11463" spans="1:8">
      <c r="A11463">
        <v>326</v>
      </c>
      <c r="B11463" t="s">
        <v>588</v>
      </c>
      <c r="C11463">
        <v>30</v>
      </c>
      <c r="D11463" s="24">
        <v>1813.610107421875</v>
      </c>
      <c r="E11463" s="24">
        <v>196.447509765625</v>
      </c>
      <c r="F11463" s="24">
        <v>473.61257934570312</v>
      </c>
      <c r="G11463" s="24">
        <v>313.80807495117188</v>
      </c>
      <c r="H11463" s="24">
        <v>433.93838500976562</v>
      </c>
    </row>
    <row r="11464" spans="1:8">
      <c r="A11464">
        <v>327</v>
      </c>
      <c r="B11464" t="s">
        <v>589</v>
      </c>
      <c r="C11464">
        <v>30</v>
      </c>
      <c r="D11464" s="24">
        <v>69.175048828125</v>
      </c>
      <c r="E11464" s="24">
        <v>266.92044067382812</v>
      </c>
      <c r="F11464" s="24">
        <v>-153.52584838867188</v>
      </c>
      <c r="G11464" s="24">
        <v>191.77680969238281</v>
      </c>
      <c r="H11464" s="24">
        <v>454.10540771484375</v>
      </c>
    </row>
    <row r="11465" spans="1:8">
      <c r="A11465">
        <v>328</v>
      </c>
      <c r="B11465" t="s">
        <v>590</v>
      </c>
      <c r="C11465">
        <v>30</v>
      </c>
      <c r="D11465" s="24">
        <v>1113.448486328125</v>
      </c>
      <c r="E11465" s="24">
        <v>350.2628173828125</v>
      </c>
      <c r="F11465" s="24">
        <v>345.75927734375</v>
      </c>
      <c r="G11465" s="24">
        <v>141.59318542480469</v>
      </c>
      <c r="H11465" s="24">
        <v>66.250045776367188</v>
      </c>
    </row>
    <row r="11466" spans="1:8">
      <c r="A11466">
        <v>329</v>
      </c>
      <c r="B11466" t="s">
        <v>591</v>
      </c>
      <c r="C11466">
        <v>30</v>
      </c>
      <c r="D11466" s="24">
        <v>746.43072509765625</v>
      </c>
      <c r="E11466" s="24">
        <v>359.66458129882812</v>
      </c>
      <c r="F11466" s="24">
        <v>141.58636474609375</v>
      </c>
      <c r="G11466" s="24">
        <v>415.97689819335938</v>
      </c>
      <c r="H11466" s="24">
        <v>553.5726318359375</v>
      </c>
    </row>
    <row r="11467" spans="1:8">
      <c r="A11467">
        <v>330</v>
      </c>
      <c r="B11467" t="s">
        <v>592</v>
      </c>
      <c r="C11467">
        <v>30</v>
      </c>
      <c r="D11467" s="24">
        <v>596.95843505859375</v>
      </c>
      <c r="E11467" s="24">
        <v>321.32315063476562</v>
      </c>
      <c r="F11467" s="24">
        <v>79.692413330078125</v>
      </c>
      <c r="G11467" s="24">
        <v>221.83856201171875</v>
      </c>
      <c r="H11467" s="24">
        <v>-95.394973754882812</v>
      </c>
    </row>
    <row r="11468" spans="1:8">
      <c r="A11468">
        <v>331</v>
      </c>
      <c r="B11468" t="s">
        <v>593</v>
      </c>
      <c r="C11468">
        <v>30</v>
      </c>
      <c r="D11468" s="24">
        <v>548.68280029296875</v>
      </c>
      <c r="E11468" s="24">
        <v>379.81881713867188</v>
      </c>
      <c r="F11468" s="24">
        <v>-238.68885803222656</v>
      </c>
      <c r="G11468" s="24">
        <v>-144.18228149414062</v>
      </c>
      <c r="H11468" s="24">
        <v>352.1170654296875</v>
      </c>
    </row>
    <row r="11469" spans="1:8">
      <c r="A11469">
        <v>332</v>
      </c>
      <c r="B11469" t="s">
        <v>594</v>
      </c>
      <c r="C11469">
        <v>30</v>
      </c>
      <c r="D11469" s="24">
        <v>871.90679931640625</v>
      </c>
      <c r="E11469" s="24">
        <v>-74.783157348632812</v>
      </c>
      <c r="F11469" s="24">
        <v>511.2470703125</v>
      </c>
      <c r="G11469" s="24">
        <v>639.73126220703125</v>
      </c>
      <c r="H11469" s="24">
        <v>-144.67294311523438</v>
      </c>
    </row>
    <row r="11470" spans="1:8">
      <c r="A11470">
        <v>333</v>
      </c>
      <c r="B11470" t="s">
        <v>595</v>
      </c>
      <c r="C11470">
        <v>30</v>
      </c>
      <c r="D11470" s="24">
        <v>2689.517822265625</v>
      </c>
      <c r="E11470" s="24">
        <v>348.36502075195312</v>
      </c>
      <c r="F11470" s="24">
        <v>-15.732587814331055</v>
      </c>
      <c r="G11470" s="24">
        <v>1022.5048828125</v>
      </c>
      <c r="H11470" s="24">
        <v>34.025623321533203</v>
      </c>
    </row>
    <row r="11471" spans="1:8">
      <c r="A11471">
        <v>334</v>
      </c>
      <c r="B11471" t="s">
        <v>596</v>
      </c>
      <c r="C11471">
        <v>30</v>
      </c>
      <c r="D11471" s="24">
        <v>3155.397705078125</v>
      </c>
      <c r="E11471" s="24">
        <v>307.003173828125</v>
      </c>
      <c r="F11471" s="24">
        <v>642.82073974609375</v>
      </c>
      <c r="G11471" s="24">
        <v>989.7218017578125</v>
      </c>
      <c r="H11471" s="24">
        <v>328.40957641601562</v>
      </c>
    </row>
    <row r="11472" spans="1:8">
      <c r="A11472">
        <v>335</v>
      </c>
      <c r="B11472" t="s">
        <v>597</v>
      </c>
      <c r="C11472">
        <v>30</v>
      </c>
      <c r="D11472" s="24">
        <v>7220.185546875</v>
      </c>
      <c r="E11472" s="24">
        <v>1439.2535400390625</v>
      </c>
      <c r="F11472" s="24">
        <v>1113.6781005859375</v>
      </c>
      <c r="G11472" s="24">
        <v>1577.6695556640625</v>
      </c>
      <c r="H11472" s="24">
        <v>1302.7122802734375</v>
      </c>
    </row>
    <row r="11473" spans="1:8">
      <c r="A11473">
        <v>336</v>
      </c>
      <c r="B11473" t="s">
        <v>598</v>
      </c>
      <c r="C11473">
        <v>30</v>
      </c>
      <c r="D11473" s="24">
        <v>6084.693359375</v>
      </c>
      <c r="E11473" s="24">
        <v>1088.391845703125</v>
      </c>
      <c r="F11473" s="24">
        <v>278.27508544921875</v>
      </c>
      <c r="G11473" s="24">
        <v>909.94537353515625</v>
      </c>
      <c r="H11473" s="24">
        <v>1180.845947265625</v>
      </c>
    </row>
    <row r="11474" spans="1:8">
      <c r="A11474">
        <v>337</v>
      </c>
      <c r="B11474" t="s">
        <v>599</v>
      </c>
      <c r="C11474">
        <v>30</v>
      </c>
      <c r="D11474" s="24">
        <v>17353.001953125</v>
      </c>
      <c r="E11474" s="24">
        <v>1711.5888671875</v>
      </c>
      <c r="F11474" s="24">
        <v>1577.0521240234375</v>
      </c>
      <c r="G11474" s="24">
        <v>2248.51611328125</v>
      </c>
      <c r="H11474" s="24">
        <v>534.95166015625</v>
      </c>
    </row>
    <row r="11475" spans="1:8">
      <c r="A11475">
        <v>338</v>
      </c>
      <c r="B11475" t="s">
        <v>600</v>
      </c>
      <c r="C11475">
        <v>30</v>
      </c>
      <c r="D11475" s="24">
        <v>14038.650390625</v>
      </c>
      <c r="E11475" s="24">
        <v>1861.96875</v>
      </c>
      <c r="F11475" s="24">
        <v>1150.6614990234375</v>
      </c>
      <c r="G11475" s="24">
        <v>1522.7293701171875</v>
      </c>
      <c r="H11475" s="24">
        <v>1301.4671630859375</v>
      </c>
    </row>
    <row r="11476" spans="1:8">
      <c r="A11476">
        <v>339</v>
      </c>
      <c r="B11476" t="s">
        <v>601</v>
      </c>
      <c r="C11476">
        <v>30</v>
      </c>
      <c r="D11476" s="24">
        <v>3778.029296875</v>
      </c>
      <c r="E11476" s="24">
        <v>561.66802978515625</v>
      </c>
      <c r="F11476" s="24">
        <v>381.06396484375</v>
      </c>
      <c r="G11476" s="24">
        <v>-207.55635070800781</v>
      </c>
      <c r="H11476" s="24">
        <v>231.10165405273438</v>
      </c>
    </row>
    <row r="11477" spans="1:8">
      <c r="A11477">
        <v>340</v>
      </c>
      <c r="B11477" t="s">
        <v>602</v>
      </c>
      <c r="C11477">
        <v>30</v>
      </c>
      <c r="D11477" s="24">
        <v>6215.9091796875</v>
      </c>
      <c r="E11477" s="24">
        <v>1049.5159912109375</v>
      </c>
      <c r="F11477" s="24">
        <v>661.0487060546875</v>
      </c>
      <c r="G11477" s="24">
        <v>492.06484985351562</v>
      </c>
      <c r="H11477" s="24">
        <v>826.476318359375</v>
      </c>
    </row>
    <row r="11478" spans="1:8">
      <c r="A11478">
        <v>341</v>
      </c>
      <c r="B11478" t="s">
        <v>603</v>
      </c>
      <c r="C11478">
        <v>30</v>
      </c>
      <c r="D11478" s="24">
        <v>7851.77099609375</v>
      </c>
      <c r="E11478" s="24">
        <v>839.04779052734375</v>
      </c>
      <c r="F11478" s="24">
        <v>607.6468505859375</v>
      </c>
      <c r="G11478" s="24">
        <v>1190.583740234375</v>
      </c>
      <c r="H11478" s="24">
        <v>321.13818359375</v>
      </c>
    </row>
    <row r="11479" spans="1:8">
      <c r="A11479">
        <v>342</v>
      </c>
      <c r="B11479" t="s">
        <v>604</v>
      </c>
      <c r="C11479">
        <v>30</v>
      </c>
      <c r="D11479" s="24">
        <v>3684.00390625</v>
      </c>
      <c r="E11479" s="24">
        <v>604.84100341796875</v>
      </c>
      <c r="F11479" s="24">
        <v>116.66529083251953</v>
      </c>
      <c r="G11479" s="24">
        <v>755.2003173828125</v>
      </c>
      <c r="H11479" s="24">
        <v>-119.74599456787109</v>
      </c>
    </row>
    <row r="11480" spans="1:8">
      <c r="A11480">
        <v>343</v>
      </c>
      <c r="B11480" t="s">
        <v>605</v>
      </c>
      <c r="C11480">
        <v>30</v>
      </c>
      <c r="D11480" s="24">
        <v>1168.96337890625</v>
      </c>
      <c r="E11480" s="24">
        <v>-192.14152526855469</v>
      </c>
      <c r="F11480" s="24">
        <v>553.26141357421875</v>
      </c>
      <c r="G11480" s="24">
        <v>733.8826904296875</v>
      </c>
      <c r="H11480" s="24">
        <v>251.39669799804688</v>
      </c>
    </row>
    <row r="11481" spans="1:8">
      <c r="A11481">
        <v>344</v>
      </c>
      <c r="B11481" t="s">
        <v>606</v>
      </c>
      <c r="C11481">
        <v>30</v>
      </c>
      <c r="D11481" s="24">
        <v>3361.9619140625</v>
      </c>
      <c r="E11481" s="24">
        <v>467.91915893554688</v>
      </c>
      <c r="F11481" s="24">
        <v>358.29653930664062</v>
      </c>
      <c r="G11481" s="24">
        <v>679.1357421875</v>
      </c>
      <c r="H11481" s="24">
        <v>875.3763427734375</v>
      </c>
    </row>
    <row r="11482" spans="1:8">
      <c r="A11482">
        <v>345</v>
      </c>
      <c r="B11482" t="s">
        <v>607</v>
      </c>
      <c r="C11482">
        <v>30</v>
      </c>
      <c r="D11482" s="24">
        <v>4485.87451171875</v>
      </c>
      <c r="E11482" s="24">
        <v>733.33599853515625</v>
      </c>
      <c r="F11482" s="24">
        <v>183.54280090332031</v>
      </c>
      <c r="G11482" s="24">
        <v>1085.0185546875</v>
      </c>
      <c r="H11482" s="24">
        <v>448.70333862304688</v>
      </c>
    </row>
    <row r="11483" spans="1:8">
      <c r="A11483">
        <v>346</v>
      </c>
      <c r="B11483" t="s">
        <v>608</v>
      </c>
      <c r="C11483">
        <v>30</v>
      </c>
      <c r="D11483" s="24">
        <v>6974.26904296875</v>
      </c>
      <c r="E11483" s="24">
        <v>886.07037353515625</v>
      </c>
      <c r="F11483" s="24">
        <v>462.89453125</v>
      </c>
      <c r="G11483" s="24">
        <v>945.49530029296875</v>
      </c>
      <c r="H11483" s="24">
        <v>252.17234802246094</v>
      </c>
    </row>
    <row r="11484" spans="1:8">
      <c r="A11484">
        <v>347</v>
      </c>
      <c r="B11484" t="s">
        <v>609</v>
      </c>
      <c r="C11484">
        <v>30</v>
      </c>
      <c r="D11484" s="24">
        <v>2306.0029296875</v>
      </c>
      <c r="E11484" s="24">
        <v>508.3739013671875</v>
      </c>
      <c r="F11484" s="24">
        <v>122.29210662841797</v>
      </c>
      <c r="G11484" s="24">
        <v>872.45001220703125</v>
      </c>
      <c r="H11484" s="24">
        <v>113.79484558105469</v>
      </c>
    </row>
    <row r="11485" spans="1:8">
      <c r="A11485">
        <v>348</v>
      </c>
      <c r="B11485" t="s">
        <v>610</v>
      </c>
      <c r="C11485">
        <v>30</v>
      </c>
      <c r="D11485" s="24">
        <v>1545.284423828125</v>
      </c>
      <c r="E11485" s="24">
        <v>330.14547729492188</v>
      </c>
      <c r="F11485" s="24">
        <v>85.559959411621094</v>
      </c>
      <c r="G11485" s="24">
        <v>949.43194580078125</v>
      </c>
      <c r="H11485" s="24">
        <v>149.81019592285156</v>
      </c>
    </row>
    <row r="11486" spans="1:8">
      <c r="A11486">
        <v>349</v>
      </c>
      <c r="B11486" t="s">
        <v>611</v>
      </c>
      <c r="C11486">
        <v>30</v>
      </c>
      <c r="D11486" s="24">
        <v>1898.035400390625</v>
      </c>
      <c r="E11486" s="24">
        <v>493.11618041992188</v>
      </c>
      <c r="F11486" s="24">
        <v>123.41382598876953</v>
      </c>
      <c r="G11486" s="24">
        <v>500.20135498046875</v>
      </c>
      <c r="H11486" s="24">
        <v>58.625877380371094</v>
      </c>
    </row>
    <row r="11487" spans="1:8">
      <c r="A11487">
        <v>350</v>
      </c>
      <c r="B11487" t="s">
        <v>612</v>
      </c>
      <c r="C11487">
        <v>30</v>
      </c>
      <c r="D11487" s="24">
        <v>4028.297119140625</v>
      </c>
      <c r="E11487" s="24">
        <v>496.820068359375</v>
      </c>
      <c r="F11487" s="24">
        <v>612.66925048828125</v>
      </c>
      <c r="G11487" s="24">
        <v>823.29095458984375</v>
      </c>
      <c r="H11487" s="24">
        <v>602.3348388671875</v>
      </c>
    </row>
    <row r="11488" spans="1:8">
      <c r="A11488">
        <v>351</v>
      </c>
      <c r="B11488" t="s">
        <v>613</v>
      </c>
      <c r="C11488">
        <v>30</v>
      </c>
      <c r="D11488" s="24">
        <v>1911.8380126953125</v>
      </c>
      <c r="E11488" s="24">
        <v>429.3507080078125</v>
      </c>
      <c r="F11488" s="24">
        <v>272.15591430664062</v>
      </c>
      <c r="G11488" s="24">
        <v>1000.6986694335938</v>
      </c>
      <c r="H11488" s="24">
        <v>196.17518615722656</v>
      </c>
    </row>
    <row r="11489" spans="1:8">
      <c r="A11489">
        <v>352</v>
      </c>
      <c r="B11489" t="s">
        <v>614</v>
      </c>
      <c r="C11489">
        <v>30</v>
      </c>
      <c r="D11489" s="24">
        <v>5411.74951171875</v>
      </c>
      <c r="E11489" s="24">
        <v>1178.076416015625</v>
      </c>
      <c r="F11489" s="24">
        <v>666.32611083984375</v>
      </c>
      <c r="G11489" s="24">
        <v>816.6026611328125</v>
      </c>
      <c r="H11489" s="24">
        <v>2936.278076171875</v>
      </c>
    </row>
    <row r="11490" spans="1:8">
      <c r="A11490">
        <v>353</v>
      </c>
      <c r="B11490" t="s">
        <v>615</v>
      </c>
      <c r="C11490">
        <v>30</v>
      </c>
      <c r="D11490" s="24">
        <v>2123.856201171875</v>
      </c>
      <c r="E11490" s="24">
        <v>764.4825439453125</v>
      </c>
      <c r="F11490" s="24">
        <v>747.01422119140625</v>
      </c>
      <c r="G11490" s="24">
        <v>217.88360595703125</v>
      </c>
      <c r="H11490" s="24">
        <v>582.9700927734375</v>
      </c>
    </row>
    <row r="11491" spans="1:8">
      <c r="A11491">
        <v>354</v>
      </c>
      <c r="B11491" t="s">
        <v>616</v>
      </c>
      <c r="C11491">
        <v>30</v>
      </c>
      <c r="D11491" s="24">
        <v>479.97842407226562</v>
      </c>
      <c r="E11491" s="24">
        <v>600.757080078125</v>
      </c>
      <c r="F11491" s="24">
        <v>381.1907958984375</v>
      </c>
      <c r="G11491" s="24">
        <v>723.405029296875</v>
      </c>
      <c r="H11491" s="24">
        <v>508.53359985351562</v>
      </c>
    </row>
    <row r="11492" spans="1:8">
      <c r="A11492">
        <v>355</v>
      </c>
      <c r="B11492" t="s">
        <v>617</v>
      </c>
      <c r="C11492">
        <v>30</v>
      </c>
      <c r="D11492" s="24">
        <v>-581.97247314453125</v>
      </c>
      <c r="E11492" s="24">
        <v>-81.147598266601562</v>
      </c>
      <c r="F11492" s="24">
        <v>616.36456298828125</v>
      </c>
      <c r="G11492" s="24">
        <v>815.5601806640625</v>
      </c>
      <c r="H11492" s="24">
        <v>585.352783203125</v>
      </c>
    </row>
    <row r="11493" spans="1:8">
      <c r="A11493">
        <v>356</v>
      </c>
      <c r="B11493" t="s">
        <v>618</v>
      </c>
      <c r="C11493">
        <v>30</v>
      </c>
      <c r="D11493" s="24">
        <v>812.53765869140625</v>
      </c>
      <c r="E11493" s="24">
        <v>345.361572265625</v>
      </c>
      <c r="F11493" s="24">
        <v>212.37472534179688</v>
      </c>
      <c r="G11493" s="24">
        <v>601.3193359375</v>
      </c>
      <c r="H11493" s="24">
        <v>376.17962646484375</v>
      </c>
    </row>
    <row r="11494" spans="1:8">
      <c r="A11494">
        <v>357</v>
      </c>
      <c r="B11494" t="s">
        <v>619</v>
      </c>
      <c r="C11494">
        <v>30</v>
      </c>
      <c r="D11494" s="24">
        <v>2507.41748046875</v>
      </c>
      <c r="E11494" s="24">
        <v>973.16619873046875</v>
      </c>
      <c r="F11494" s="24">
        <v>626.03753662109375</v>
      </c>
      <c r="G11494" s="24">
        <v>932.77606201171875</v>
      </c>
      <c r="H11494" s="24">
        <v>239.54631042480469</v>
      </c>
    </row>
    <row r="11495" spans="1:8">
      <c r="A11495">
        <v>358</v>
      </c>
      <c r="B11495" t="s">
        <v>620</v>
      </c>
      <c r="C11495">
        <v>30</v>
      </c>
      <c r="D11495" s="24">
        <v>5846.4150390625</v>
      </c>
      <c r="E11495" s="24">
        <v>688.76519775390625</v>
      </c>
      <c r="F11495" s="24">
        <v>446.04605102539062</v>
      </c>
      <c r="G11495" s="24">
        <v>770.04681396484375</v>
      </c>
      <c r="H11495" s="24">
        <v>330.34976196289062</v>
      </c>
    </row>
    <row r="11496" spans="1:8">
      <c r="A11496">
        <v>359</v>
      </c>
      <c r="B11496" t="s">
        <v>621</v>
      </c>
      <c r="C11496">
        <v>30</v>
      </c>
      <c r="D11496" s="24">
        <v>5850.0048828125</v>
      </c>
      <c r="E11496" s="24">
        <v>638.01397705078125</v>
      </c>
      <c r="F11496" s="24">
        <v>564.6512451171875</v>
      </c>
      <c r="G11496" s="24">
        <v>895.47882080078125</v>
      </c>
      <c r="H11496" s="24">
        <v>737.32958984375</v>
      </c>
    </row>
    <row r="11497" spans="1:8">
      <c r="A11497">
        <v>360</v>
      </c>
      <c r="B11497" t="s">
        <v>622</v>
      </c>
      <c r="C11497">
        <v>30</v>
      </c>
      <c r="D11497" s="24">
        <v>4822.4951171875</v>
      </c>
      <c r="E11497" s="24">
        <v>900.4776611328125</v>
      </c>
      <c r="F11497" s="24">
        <v>696.673828125</v>
      </c>
      <c r="G11497" s="24">
        <v>988.3072509765625</v>
      </c>
      <c r="H11497" s="24">
        <v>247.324462890625</v>
      </c>
    </row>
    <row r="11498" spans="1:8">
      <c r="A11498">
        <v>361</v>
      </c>
      <c r="B11498" t="s">
        <v>623</v>
      </c>
      <c r="C11498">
        <v>30</v>
      </c>
      <c r="D11498" s="24">
        <v>13480.2822265625</v>
      </c>
      <c r="E11498" s="24">
        <v>1951.361328125</v>
      </c>
      <c r="F11498" s="24">
        <v>1276.2025146484375</v>
      </c>
      <c r="G11498" s="24">
        <v>1608.9727783203125</v>
      </c>
      <c r="H11498" s="24">
        <v>6576.65087890625</v>
      </c>
    </row>
    <row r="11499" spans="1:8">
      <c r="A11499">
        <v>362</v>
      </c>
      <c r="B11499" t="s">
        <v>624</v>
      </c>
      <c r="C11499">
        <v>30</v>
      </c>
      <c r="D11499" s="24">
        <v>17536.76171875</v>
      </c>
      <c r="E11499" s="24">
        <v>2284.83349609375</v>
      </c>
      <c r="F11499" s="24">
        <v>939.56903076171875</v>
      </c>
      <c r="G11499" s="24">
        <v>1603.5096435546875</v>
      </c>
      <c r="H11499" s="24">
        <v>807.681396484375</v>
      </c>
    </row>
    <row r="11500" spans="1:8">
      <c r="A11500">
        <v>363</v>
      </c>
      <c r="B11500" t="s">
        <v>625</v>
      </c>
      <c r="C11500">
        <v>30</v>
      </c>
      <c r="D11500" s="24">
        <v>14664.544921875</v>
      </c>
      <c r="E11500" s="24">
        <v>1566.5137939453125</v>
      </c>
      <c r="F11500" s="24">
        <v>707.52899169921875</v>
      </c>
      <c r="G11500" s="24">
        <v>2104.23681640625</v>
      </c>
      <c r="H11500" s="24">
        <v>-120.15483856201172</v>
      </c>
    </row>
    <row r="11501" spans="1:8">
      <c r="A11501">
        <v>364</v>
      </c>
      <c r="B11501" t="s">
        <v>626</v>
      </c>
      <c r="C11501">
        <v>30</v>
      </c>
      <c r="D11501" s="24">
        <v>5661.7958984375</v>
      </c>
      <c r="E11501" s="24">
        <v>831.61358642578125</v>
      </c>
      <c r="F11501" s="24">
        <v>500.11752319335938</v>
      </c>
      <c r="G11501" s="24">
        <v>1572.4619140625</v>
      </c>
      <c r="H11501" s="24">
        <v>710.31500244140625</v>
      </c>
    </row>
    <row r="11502" spans="1:8">
      <c r="A11502">
        <v>365</v>
      </c>
      <c r="B11502" t="s">
        <v>627</v>
      </c>
      <c r="C11502">
        <v>30</v>
      </c>
      <c r="D11502" s="24">
        <v>8077.029296875</v>
      </c>
      <c r="E11502" s="24">
        <v>731.257080078125</v>
      </c>
      <c r="F11502" s="24">
        <v>804.4078369140625</v>
      </c>
      <c r="G11502" s="24">
        <v>1225.5306396484375</v>
      </c>
      <c r="H11502" s="24">
        <v>368.775390625</v>
      </c>
    </row>
    <row r="11503" spans="1:8">
      <c r="A11503">
        <v>366</v>
      </c>
      <c r="B11503" t="s">
        <v>628</v>
      </c>
      <c r="C11503">
        <v>30</v>
      </c>
      <c r="D11503" s="24">
        <v>297.388916015625</v>
      </c>
      <c r="E11503" s="24">
        <v>301.207763671875</v>
      </c>
      <c r="F11503" s="24">
        <v>469.16940307617188</v>
      </c>
      <c r="G11503" s="24">
        <v>1313.808349609375</v>
      </c>
      <c r="H11503" s="24">
        <v>574.25787353515625</v>
      </c>
    </row>
    <row r="11504" spans="1:8">
      <c r="A11504">
        <v>367</v>
      </c>
      <c r="B11504" t="s">
        <v>629</v>
      </c>
      <c r="C11504">
        <v>30</v>
      </c>
      <c r="D11504" s="24">
        <v>2678.3447265625</v>
      </c>
      <c r="E11504" s="24">
        <v>722.17401123046875</v>
      </c>
      <c r="F11504" s="24">
        <v>504.7325439453125</v>
      </c>
      <c r="G11504" s="24">
        <v>1655.630615234375</v>
      </c>
      <c r="H11504" s="24">
        <v>164.96060180664062</v>
      </c>
    </row>
    <row r="11505" spans="1:8">
      <c r="A11505">
        <v>368</v>
      </c>
      <c r="B11505" t="s">
        <v>630</v>
      </c>
      <c r="C11505">
        <v>30</v>
      </c>
      <c r="D11505" s="24">
        <v>3243.428466796875</v>
      </c>
      <c r="E11505" s="24">
        <v>991.3045654296875</v>
      </c>
      <c r="F11505" s="24">
        <v>749.06298828125</v>
      </c>
      <c r="G11505" s="24">
        <v>981.89385986328125</v>
      </c>
      <c r="H11505" s="24">
        <v>317.57073974609375</v>
      </c>
    </row>
    <row r="11506" spans="1:8">
      <c r="A11506">
        <v>369</v>
      </c>
      <c r="B11506" t="s">
        <v>631</v>
      </c>
      <c r="C11506">
        <v>30</v>
      </c>
      <c r="D11506" s="24">
        <v>4462.04248046875</v>
      </c>
      <c r="E11506" s="24">
        <v>1222.6656494140625</v>
      </c>
      <c r="F11506" s="24">
        <v>771.78106689453125</v>
      </c>
      <c r="G11506" s="24">
        <v>1132.6558837890625</v>
      </c>
      <c r="H11506" s="24">
        <v>347.82949829101562</v>
      </c>
    </row>
    <row r="11507" spans="1:8">
      <c r="A11507">
        <v>370</v>
      </c>
      <c r="B11507" t="s">
        <v>632</v>
      </c>
      <c r="C11507">
        <v>30</v>
      </c>
      <c r="D11507" s="24">
        <v>1804.984619140625</v>
      </c>
      <c r="E11507" s="24">
        <v>643.034423828125</v>
      </c>
      <c r="F11507" s="24">
        <v>245.89370727539062</v>
      </c>
      <c r="G11507" s="24">
        <v>837.04595947265625</v>
      </c>
      <c r="H11507" s="24">
        <v>391.66140747070312</v>
      </c>
    </row>
    <row r="11508" spans="1:8">
      <c r="A11508">
        <v>371</v>
      </c>
      <c r="B11508" t="s">
        <v>633</v>
      </c>
      <c r="C11508">
        <v>30</v>
      </c>
      <c r="D11508" s="24">
        <v>2514.491943359375</v>
      </c>
      <c r="E11508" s="24">
        <v>278.66204833984375</v>
      </c>
      <c r="F11508" s="24">
        <v>203.38636779785156</v>
      </c>
      <c r="G11508" s="24">
        <v>1449.1541748046875</v>
      </c>
      <c r="H11508" s="24">
        <v>580.419921875</v>
      </c>
    </row>
    <row r="11509" spans="1:8">
      <c r="A11509">
        <v>372</v>
      </c>
      <c r="B11509" t="s">
        <v>634</v>
      </c>
      <c r="C11509">
        <v>30</v>
      </c>
      <c r="D11509" s="24">
        <v>-388.42208862304688</v>
      </c>
      <c r="E11509" s="24">
        <v>711.5260009765625</v>
      </c>
      <c r="F11509" s="24">
        <v>831.22772216796875</v>
      </c>
      <c r="G11509" s="24">
        <v>640.7960205078125</v>
      </c>
      <c r="H11509" s="24">
        <v>633.3402099609375</v>
      </c>
    </row>
    <row r="11510" spans="1:8">
      <c r="A11510">
        <v>373</v>
      </c>
      <c r="B11510" t="s">
        <v>635</v>
      </c>
      <c r="C11510">
        <v>30</v>
      </c>
      <c r="D11510" s="24">
        <v>743.53314208984375</v>
      </c>
      <c r="E11510" s="24">
        <v>920.96197509765625</v>
      </c>
      <c r="F11510" s="24">
        <v>191.96092224121094</v>
      </c>
      <c r="G11510" s="24">
        <v>384.57342529296875</v>
      </c>
      <c r="H11510" s="24">
        <v>241.95045471191406</v>
      </c>
    </row>
    <row r="11511" spans="1:8">
      <c r="A11511">
        <v>374</v>
      </c>
      <c r="B11511" t="s">
        <v>636</v>
      </c>
      <c r="C11511">
        <v>30</v>
      </c>
      <c r="D11511" s="24">
        <v>1698.96044921875</v>
      </c>
      <c r="E11511" s="24">
        <v>190.81925964355469</v>
      </c>
      <c r="F11511" s="24">
        <v>-314.73321533203125</v>
      </c>
      <c r="G11511" s="24">
        <v>899.3118896484375</v>
      </c>
      <c r="H11511" s="24">
        <v>432.17318725585938</v>
      </c>
    </row>
    <row r="11512" spans="1:8">
      <c r="A11512">
        <v>375</v>
      </c>
      <c r="B11512" t="s">
        <v>637</v>
      </c>
      <c r="C11512">
        <v>30</v>
      </c>
      <c r="D11512" s="24">
        <v>2942.432373046875</v>
      </c>
      <c r="E11512" s="24">
        <v>754.0531005859375</v>
      </c>
      <c r="F11512" s="24">
        <v>518.83123779296875</v>
      </c>
      <c r="G11512" s="24">
        <v>1314.2880859375</v>
      </c>
      <c r="H11512" s="24">
        <v>464.61349487304688</v>
      </c>
    </row>
    <row r="11513" spans="1:8">
      <c r="A11513">
        <v>376</v>
      </c>
      <c r="B11513" t="s">
        <v>638</v>
      </c>
      <c r="C11513">
        <v>30</v>
      </c>
      <c r="D11513" s="24">
        <v>626.8177490234375</v>
      </c>
      <c r="E11513" s="24">
        <v>467.3680419921875</v>
      </c>
      <c r="F11513" s="24">
        <v>408.80545043945312</v>
      </c>
      <c r="G11513" s="24">
        <v>1149.655517578125</v>
      </c>
      <c r="H11513" s="24">
        <v>-462.91455078125</v>
      </c>
    </row>
    <row r="11514" spans="1:8">
      <c r="A11514">
        <v>377</v>
      </c>
      <c r="B11514" t="s">
        <v>639</v>
      </c>
      <c r="C11514">
        <v>30</v>
      </c>
      <c r="D11514" s="24">
        <v>734.99334716796875</v>
      </c>
      <c r="E11514" s="24">
        <v>450.64779663085938</v>
      </c>
      <c r="F11514" s="24">
        <v>477.1337890625</v>
      </c>
      <c r="G11514" s="24">
        <v>1231.4102783203125</v>
      </c>
      <c r="H11514" s="24">
        <v>357.36880493164062</v>
      </c>
    </row>
    <row r="11515" spans="1:8">
      <c r="A11515">
        <v>378</v>
      </c>
      <c r="B11515" t="s">
        <v>640</v>
      </c>
      <c r="C11515">
        <v>30</v>
      </c>
      <c r="D11515" s="24">
        <v>1109.2119140625</v>
      </c>
      <c r="E11515" s="24">
        <v>629.45245361328125</v>
      </c>
      <c r="F11515" s="24">
        <v>694.67425537109375</v>
      </c>
      <c r="G11515" s="24">
        <v>1321.93798828125</v>
      </c>
      <c r="H11515" s="24">
        <v>1022.5462646484375</v>
      </c>
    </row>
    <row r="11516" spans="1:8">
      <c r="A11516">
        <v>379</v>
      </c>
      <c r="B11516" t="s">
        <v>641</v>
      </c>
      <c r="C11516">
        <v>30</v>
      </c>
      <c r="D11516" s="24">
        <v>342.80169677734375</v>
      </c>
      <c r="E11516" s="24">
        <v>402.86065673828125</v>
      </c>
      <c r="F11516" s="24">
        <v>64.719612121582031</v>
      </c>
      <c r="G11516" s="24">
        <v>1528.8441162109375</v>
      </c>
      <c r="H11516" s="24">
        <v>260.56228637695312</v>
      </c>
    </row>
    <row r="11517" spans="1:8">
      <c r="A11517">
        <v>380</v>
      </c>
      <c r="B11517" t="s">
        <v>642</v>
      </c>
      <c r="C11517">
        <v>30</v>
      </c>
      <c r="D11517" s="24">
        <v>2111.529296875</v>
      </c>
      <c r="E11517" s="24">
        <v>322.31201171875</v>
      </c>
      <c r="F11517" s="24">
        <v>331.85409545898438</v>
      </c>
      <c r="G11517" s="24">
        <v>1465.4833984375</v>
      </c>
      <c r="H11517" s="24">
        <v>900.2232666015625</v>
      </c>
    </row>
    <row r="11518" spans="1:8">
      <c r="A11518">
        <v>381</v>
      </c>
      <c r="B11518" t="s">
        <v>643</v>
      </c>
      <c r="C11518">
        <v>30</v>
      </c>
      <c r="D11518" s="24">
        <v>1190.872314453125</v>
      </c>
      <c r="E11518" s="24">
        <v>419.40817260742188</v>
      </c>
      <c r="F11518" s="24">
        <v>432.1138916015625</v>
      </c>
      <c r="G11518" s="24">
        <v>1337.391845703125</v>
      </c>
      <c r="H11518" s="24">
        <v>420.96783447265625</v>
      </c>
    </row>
    <row r="11519" spans="1:8">
      <c r="A11519">
        <v>382</v>
      </c>
      <c r="B11519" t="s">
        <v>644</v>
      </c>
      <c r="C11519">
        <v>30</v>
      </c>
      <c r="D11519" s="24">
        <v>8613.623046875</v>
      </c>
      <c r="E11519" s="24">
        <v>1196.9896240234375</v>
      </c>
      <c r="F11519" s="24">
        <v>896.2509765625</v>
      </c>
      <c r="G11519" s="24">
        <v>1514.0572509765625</v>
      </c>
      <c r="H11519" s="24">
        <v>611.20965576171875</v>
      </c>
    </row>
    <row r="11520" spans="1:8">
      <c r="A11520">
        <v>383</v>
      </c>
      <c r="B11520" t="s">
        <v>645</v>
      </c>
      <c r="C11520">
        <v>30</v>
      </c>
      <c r="D11520" s="24">
        <v>5039.9228515625</v>
      </c>
      <c r="E11520" s="24">
        <v>1209.283203125</v>
      </c>
      <c r="F11520" s="24">
        <v>332.5804443359375</v>
      </c>
      <c r="G11520" s="24">
        <v>1294.3463134765625</v>
      </c>
      <c r="H11520" s="24">
        <v>333.57785034179688</v>
      </c>
    </row>
    <row r="11521" spans="1:8">
      <c r="A11521">
        <v>384</v>
      </c>
      <c r="B11521" t="s">
        <v>646</v>
      </c>
      <c r="C11521">
        <v>30</v>
      </c>
      <c r="D11521" s="24">
        <v>5347.3125</v>
      </c>
      <c r="E11521" s="24">
        <v>666.979248046875</v>
      </c>
      <c r="F11521" s="24">
        <v>389.08343505859375</v>
      </c>
      <c r="G11521" s="24">
        <v>795.05450439453125</v>
      </c>
      <c r="H11521" s="24">
        <v>283.3494873046875</v>
      </c>
    </row>
    <row r="11522" spans="1:8">
      <c r="A11522">
        <v>1</v>
      </c>
      <c r="B11522" t="s">
        <v>206</v>
      </c>
      <c r="C11522">
        <v>31</v>
      </c>
      <c r="D11522" s="24">
        <v>148914.03125</v>
      </c>
      <c r="E11522" s="24">
        <v>38750.20703125</v>
      </c>
      <c r="F11522" s="24">
        <v>50920.53515625</v>
      </c>
      <c r="G11522" s="24">
        <v>113770.8125</v>
      </c>
      <c r="H11522" s="24">
        <v>448.41653442382812</v>
      </c>
    </row>
    <row r="11523" spans="1:8">
      <c r="A11523">
        <v>2</v>
      </c>
      <c r="B11523" t="s">
        <v>213</v>
      </c>
      <c r="C11523">
        <v>31</v>
      </c>
      <c r="D11523" s="24">
        <v>181020.765625</v>
      </c>
      <c r="E11523" s="24">
        <v>47000.12109375</v>
      </c>
      <c r="F11523" s="24">
        <v>56876.5546875</v>
      </c>
      <c r="G11523" s="24">
        <v>122789.53125</v>
      </c>
      <c r="H11523" s="24">
        <v>819.93914794921875</v>
      </c>
    </row>
    <row r="11524" spans="1:8">
      <c r="A11524">
        <v>3</v>
      </c>
      <c r="B11524" t="s">
        <v>216</v>
      </c>
      <c r="C11524">
        <v>31</v>
      </c>
      <c r="D11524" s="24">
        <v>182026.828125</v>
      </c>
      <c r="E11524" s="24">
        <v>46752.2734375</v>
      </c>
      <c r="F11524" s="24">
        <v>59570.94921875</v>
      </c>
      <c r="G11524" s="24">
        <v>121305.59375</v>
      </c>
      <c r="H11524" s="24">
        <v>852.214599609375</v>
      </c>
    </row>
    <row r="11525" spans="1:8">
      <c r="A11525">
        <v>4</v>
      </c>
      <c r="B11525" t="s">
        <v>222</v>
      </c>
      <c r="C11525">
        <v>31</v>
      </c>
      <c r="D11525" s="24">
        <v>80126.546875</v>
      </c>
      <c r="E11525" s="24">
        <v>31773.404296875</v>
      </c>
      <c r="F11525" s="24">
        <v>63047.703125</v>
      </c>
      <c r="G11525" s="24">
        <v>126723.7578125</v>
      </c>
      <c r="H11525" s="24">
        <v>681.0953369140625</v>
      </c>
    </row>
    <row r="11526" spans="1:8">
      <c r="A11526">
        <v>5</v>
      </c>
      <c r="B11526" t="s">
        <v>227</v>
      </c>
      <c r="C11526">
        <v>31</v>
      </c>
      <c r="D11526" s="24">
        <v>110564.0625</v>
      </c>
      <c r="E11526" s="24">
        <v>28125.712890625</v>
      </c>
      <c r="F11526" s="24">
        <v>42865.01953125</v>
      </c>
      <c r="G11526" s="24">
        <v>83951.75</v>
      </c>
      <c r="H11526" s="24">
        <v>569.532470703125</v>
      </c>
    </row>
    <row r="11527" spans="1:8">
      <c r="A11527">
        <v>6</v>
      </c>
      <c r="B11527" t="s">
        <v>231</v>
      </c>
      <c r="C11527">
        <v>31</v>
      </c>
      <c r="D11527" s="24">
        <v>53734.9375</v>
      </c>
      <c r="E11527" s="24">
        <v>22030.494140625</v>
      </c>
      <c r="F11527" s="24">
        <v>43538.11328125</v>
      </c>
      <c r="G11527" s="24">
        <v>85084.1953125</v>
      </c>
      <c r="H11527" s="24">
        <v>179.65290832519531</v>
      </c>
    </row>
    <row r="11528" spans="1:8">
      <c r="A11528">
        <v>7</v>
      </c>
      <c r="B11528" t="s">
        <v>234</v>
      </c>
      <c r="C11528">
        <v>31</v>
      </c>
      <c r="D11528" s="24">
        <v>71978.546875</v>
      </c>
      <c r="E11528" s="24">
        <v>24582.205078125</v>
      </c>
      <c r="F11528" s="24">
        <v>44874.2578125</v>
      </c>
      <c r="G11528" s="24">
        <v>84970.3203125</v>
      </c>
      <c r="H11528" s="24">
        <v>-250.87152099609375</v>
      </c>
    </row>
    <row r="11529" spans="1:8">
      <c r="A11529">
        <v>8</v>
      </c>
      <c r="B11529" t="s">
        <v>236</v>
      </c>
      <c r="C11529">
        <v>31</v>
      </c>
      <c r="D11529" s="24">
        <v>47395.8828125</v>
      </c>
      <c r="E11529" s="24">
        <v>24768.2109375</v>
      </c>
      <c r="F11529" s="24">
        <v>54111.94921875</v>
      </c>
      <c r="G11529" s="24">
        <v>100144.6328125</v>
      </c>
      <c r="H11529" s="24">
        <v>43.504959106445312</v>
      </c>
    </row>
    <row r="11530" spans="1:8">
      <c r="A11530">
        <v>9</v>
      </c>
      <c r="B11530" t="s">
        <v>237</v>
      </c>
      <c r="C11530">
        <v>31</v>
      </c>
      <c r="D11530" s="24">
        <v>1617.2396240234375</v>
      </c>
      <c r="E11530" s="24">
        <v>331.0185546875</v>
      </c>
      <c r="F11530" s="24">
        <v>251.83526611328125</v>
      </c>
      <c r="G11530" s="24">
        <v>833.3662109375</v>
      </c>
      <c r="H11530" s="24">
        <v>231.52203369140625</v>
      </c>
    </row>
    <row r="11531" spans="1:8">
      <c r="A11531">
        <v>10</v>
      </c>
      <c r="B11531" t="s">
        <v>238</v>
      </c>
      <c r="C11531">
        <v>31</v>
      </c>
      <c r="D11531" s="24">
        <v>7867.5810546875</v>
      </c>
      <c r="E11531" s="24">
        <v>1044.473876953125</v>
      </c>
      <c r="F11531" s="24">
        <v>619.5142822265625</v>
      </c>
      <c r="G11531" s="24">
        <v>1388.260986328125</v>
      </c>
      <c r="H11531" s="24">
        <v>982.51458740234375</v>
      </c>
    </row>
    <row r="11532" spans="1:8">
      <c r="A11532">
        <v>11</v>
      </c>
      <c r="B11532" t="s">
        <v>239</v>
      </c>
      <c r="C11532">
        <v>31</v>
      </c>
      <c r="D11532" s="24">
        <v>6239.27685546875</v>
      </c>
      <c r="E11532" s="24">
        <v>850.68121337890625</v>
      </c>
      <c r="F11532" s="24">
        <v>611.71112060546875</v>
      </c>
      <c r="G11532" s="24">
        <v>1176.795166015625</v>
      </c>
      <c r="H11532" s="24">
        <v>-87.824333190917969</v>
      </c>
    </row>
    <row r="11533" spans="1:8">
      <c r="A11533">
        <v>12</v>
      </c>
      <c r="B11533" t="s">
        <v>240</v>
      </c>
      <c r="C11533">
        <v>31</v>
      </c>
      <c r="D11533" s="24">
        <v>3213.009765625</v>
      </c>
      <c r="E11533" s="24">
        <v>847.824462890625</v>
      </c>
      <c r="F11533" s="24">
        <v>737.37359619140625</v>
      </c>
      <c r="G11533" s="24">
        <v>1057.20166015625</v>
      </c>
      <c r="H11533" s="24">
        <v>977.173095703125</v>
      </c>
    </row>
    <row r="11534" spans="1:8">
      <c r="A11534">
        <v>13</v>
      </c>
      <c r="B11534" t="s">
        <v>241</v>
      </c>
      <c r="C11534">
        <v>31</v>
      </c>
      <c r="D11534" s="24">
        <v>2213.704345703125</v>
      </c>
      <c r="E11534" s="24">
        <v>484.9854736328125</v>
      </c>
      <c r="F11534" s="24">
        <v>-2.2704639434814453</v>
      </c>
      <c r="G11534" s="24">
        <v>1099.345703125</v>
      </c>
      <c r="H11534" s="24">
        <v>729.27423095703125</v>
      </c>
    </row>
    <row r="11535" spans="1:8">
      <c r="A11535">
        <v>14</v>
      </c>
      <c r="B11535" t="s">
        <v>242</v>
      </c>
      <c r="C11535">
        <v>31</v>
      </c>
      <c r="D11535" s="24">
        <v>8263.7421875</v>
      </c>
      <c r="E11535" s="24">
        <v>1134.1044921875</v>
      </c>
      <c r="F11535" s="24">
        <v>879.754638671875</v>
      </c>
      <c r="G11535" s="24">
        <v>1074.0804443359375</v>
      </c>
      <c r="H11535" s="24">
        <v>623.2613525390625</v>
      </c>
    </row>
    <row r="11536" spans="1:8">
      <c r="A11536">
        <v>15</v>
      </c>
      <c r="B11536" t="s">
        <v>243</v>
      </c>
      <c r="C11536">
        <v>31</v>
      </c>
      <c r="D11536" s="24">
        <v>16619.064453125</v>
      </c>
      <c r="E11536" s="24">
        <v>2456.32421875</v>
      </c>
      <c r="F11536" s="24">
        <v>1385.972412109375</v>
      </c>
      <c r="G11536" s="24">
        <v>2015.2373046875</v>
      </c>
      <c r="H11536" s="24">
        <v>1353.37646484375</v>
      </c>
    </row>
    <row r="11537" spans="1:8">
      <c r="A11537">
        <v>16</v>
      </c>
      <c r="B11537" t="s">
        <v>244</v>
      </c>
      <c r="C11537">
        <v>31</v>
      </c>
      <c r="D11537" s="24">
        <v>26221.25390625</v>
      </c>
      <c r="E11537" s="24">
        <v>3986.79443359375</v>
      </c>
      <c r="F11537" s="24">
        <v>2594.615234375</v>
      </c>
      <c r="G11537" s="24">
        <v>3192.2412109375</v>
      </c>
      <c r="H11537" s="24">
        <v>228.91098022460938</v>
      </c>
    </row>
    <row r="11538" spans="1:8">
      <c r="A11538">
        <v>17</v>
      </c>
      <c r="B11538" t="s">
        <v>245</v>
      </c>
      <c r="C11538">
        <v>31</v>
      </c>
      <c r="D11538" s="24">
        <v>4915.6328125</v>
      </c>
      <c r="E11538" s="24">
        <v>823.5155029296875</v>
      </c>
      <c r="F11538" s="24">
        <v>652.15374755859375</v>
      </c>
      <c r="G11538" s="24">
        <v>1113.452392578125</v>
      </c>
      <c r="H11538" s="24">
        <v>662.16644287109375</v>
      </c>
    </row>
    <row r="11539" spans="1:8">
      <c r="A11539">
        <v>18</v>
      </c>
      <c r="B11539" t="s">
        <v>246</v>
      </c>
      <c r="C11539">
        <v>31</v>
      </c>
      <c r="D11539" s="24">
        <v>690.3387451171875</v>
      </c>
      <c r="E11539" s="24">
        <v>117.8131103515625</v>
      </c>
      <c r="F11539" s="24">
        <v>-14.732150077819824</v>
      </c>
      <c r="G11539" s="24">
        <v>-2580.085205078125</v>
      </c>
      <c r="H11539" s="24">
        <v>518.1141357421875</v>
      </c>
    </row>
    <row r="11540" spans="1:8">
      <c r="A11540">
        <v>19</v>
      </c>
      <c r="B11540" t="s">
        <v>247</v>
      </c>
      <c r="C11540">
        <v>31</v>
      </c>
      <c r="D11540" s="24">
        <v>4910.25390625</v>
      </c>
      <c r="E11540" s="24">
        <v>1013.51220703125</v>
      </c>
      <c r="F11540" s="24">
        <v>460.83657836914062</v>
      </c>
      <c r="G11540" s="24">
        <v>1408.03173828125</v>
      </c>
      <c r="H11540" s="24">
        <v>943.9149169921875</v>
      </c>
    </row>
    <row r="11541" spans="1:8">
      <c r="A11541">
        <v>20</v>
      </c>
      <c r="B11541" t="s">
        <v>248</v>
      </c>
      <c r="C11541">
        <v>31</v>
      </c>
      <c r="D11541" s="24">
        <v>921812.8125</v>
      </c>
      <c r="E11541" s="24">
        <v>98584.0234375</v>
      </c>
      <c r="F11541" s="24">
        <v>45775.59765625</v>
      </c>
      <c r="G11541" s="24">
        <v>39272.84765625</v>
      </c>
      <c r="H11541" s="24">
        <v>12244.53515625</v>
      </c>
    </row>
    <row r="11542" spans="1:8">
      <c r="A11542">
        <v>21</v>
      </c>
      <c r="B11542" t="s">
        <v>249</v>
      </c>
      <c r="C11542">
        <v>31</v>
      </c>
      <c r="D11542" s="24">
        <v>674.4073486328125</v>
      </c>
      <c r="E11542" s="24">
        <v>11.787738800048828</v>
      </c>
      <c r="F11542" s="24">
        <v>-206.73625183105469</v>
      </c>
      <c r="G11542" s="24">
        <v>948.0247802734375</v>
      </c>
      <c r="H11542" s="24">
        <v>205.12750244140625</v>
      </c>
    </row>
    <row r="11543" spans="1:8">
      <c r="A11543">
        <v>22</v>
      </c>
      <c r="B11543" t="s">
        <v>250</v>
      </c>
      <c r="C11543">
        <v>31</v>
      </c>
      <c r="D11543" s="24">
        <v>2868.670654296875</v>
      </c>
      <c r="E11543" s="24">
        <v>704.5625</v>
      </c>
      <c r="F11543" s="24">
        <v>465.93276977539062</v>
      </c>
      <c r="G11543" s="24">
        <v>1111.5185546875</v>
      </c>
      <c r="H11543" s="24">
        <v>206.63197326660156</v>
      </c>
    </row>
    <row r="11544" spans="1:8">
      <c r="A11544">
        <v>23</v>
      </c>
      <c r="B11544" t="s">
        <v>251</v>
      </c>
      <c r="C11544">
        <v>31</v>
      </c>
      <c r="D11544" s="24">
        <v>3088.62255859375</v>
      </c>
      <c r="E11544" s="24">
        <v>645.5283203125</v>
      </c>
      <c r="F11544" s="24">
        <v>258.490478515625</v>
      </c>
      <c r="G11544" s="24">
        <v>410.53814697265625</v>
      </c>
      <c r="H11544" s="24">
        <v>120.21347808837891</v>
      </c>
    </row>
    <row r="11545" spans="1:8">
      <c r="A11545">
        <v>24</v>
      </c>
      <c r="B11545" t="s">
        <v>252</v>
      </c>
      <c r="C11545">
        <v>31</v>
      </c>
      <c r="D11545" s="24">
        <v>5431.8603515625</v>
      </c>
      <c r="E11545" s="24">
        <v>784.56561279296875</v>
      </c>
      <c r="F11545" s="24">
        <v>342.63308715820312</v>
      </c>
      <c r="G11545" s="24">
        <v>951.0867919921875</v>
      </c>
      <c r="H11545" s="24">
        <v>486.14889526367188</v>
      </c>
    </row>
    <row r="11546" spans="1:8">
      <c r="A11546">
        <v>25</v>
      </c>
      <c r="B11546" t="s">
        <v>253</v>
      </c>
      <c r="C11546">
        <v>31</v>
      </c>
      <c r="D11546" s="24">
        <v>39962.25390625</v>
      </c>
      <c r="E11546" s="24">
        <v>20094.65234375</v>
      </c>
      <c r="F11546" s="24">
        <v>44039.44921875</v>
      </c>
      <c r="G11546" s="24">
        <v>93665.65625</v>
      </c>
      <c r="H11546" s="24">
        <v>375.1009521484375</v>
      </c>
    </row>
    <row r="11547" spans="1:8">
      <c r="A11547">
        <v>26</v>
      </c>
      <c r="B11547" t="s">
        <v>254</v>
      </c>
      <c r="C11547">
        <v>31</v>
      </c>
      <c r="D11547" s="24">
        <v>54346.69921875</v>
      </c>
      <c r="E11547" s="24">
        <v>26350.5234375</v>
      </c>
      <c r="F11547" s="24">
        <v>57789.9921875</v>
      </c>
      <c r="G11547" s="24">
        <v>118405.0625</v>
      </c>
      <c r="H11547" s="24">
        <v>1313.6270751953125</v>
      </c>
    </row>
    <row r="11548" spans="1:8">
      <c r="A11548">
        <v>27</v>
      </c>
      <c r="B11548" t="s">
        <v>255</v>
      </c>
      <c r="C11548">
        <v>31</v>
      </c>
      <c r="D11548" s="24">
        <v>29022.384765625</v>
      </c>
      <c r="E11548" s="24">
        <v>17540.056640625</v>
      </c>
      <c r="F11548" s="24">
        <v>38865.5390625</v>
      </c>
      <c r="G11548" s="24">
        <v>78942</v>
      </c>
      <c r="H11548" s="24">
        <v>3.6985316276550293</v>
      </c>
    </row>
    <row r="11549" spans="1:8">
      <c r="A11549">
        <v>28</v>
      </c>
      <c r="B11549" t="s">
        <v>256</v>
      </c>
      <c r="C11549">
        <v>31</v>
      </c>
      <c r="D11549" s="24">
        <v>50934.9765625</v>
      </c>
      <c r="E11549" s="24">
        <v>26097.291015625</v>
      </c>
      <c r="F11549" s="24">
        <v>56950.3125</v>
      </c>
      <c r="G11549" s="24">
        <v>111785.3125</v>
      </c>
      <c r="H11549" s="24">
        <v>342.60498046875</v>
      </c>
    </row>
    <row r="11550" spans="1:8">
      <c r="A11550">
        <v>29</v>
      </c>
      <c r="B11550" t="s">
        <v>282</v>
      </c>
      <c r="C11550">
        <v>31</v>
      </c>
      <c r="D11550" s="24">
        <v>29198.390625</v>
      </c>
      <c r="E11550" s="24">
        <v>15889.140625</v>
      </c>
      <c r="F11550" s="24">
        <v>37201.24609375</v>
      </c>
      <c r="G11550" s="24">
        <v>71281.1171875</v>
      </c>
      <c r="H11550" s="24">
        <v>59.733230590820312</v>
      </c>
    </row>
    <row r="11551" spans="1:8">
      <c r="A11551">
        <v>30</v>
      </c>
      <c r="B11551" t="s">
        <v>284</v>
      </c>
      <c r="C11551">
        <v>31</v>
      </c>
      <c r="D11551" s="24">
        <v>13559.552734375</v>
      </c>
      <c r="E11551" s="24">
        <v>12153.5654296875</v>
      </c>
      <c r="F11551" s="24">
        <v>32567.783203125</v>
      </c>
      <c r="G11551" s="24">
        <v>62513.5390625</v>
      </c>
      <c r="H11551" s="24">
        <v>-761.59197998046875</v>
      </c>
    </row>
    <row r="11552" spans="1:8">
      <c r="A11552">
        <v>31</v>
      </c>
      <c r="B11552" t="s">
        <v>285</v>
      </c>
      <c r="C11552">
        <v>31</v>
      </c>
      <c r="D11552" s="24">
        <v>42709.50390625</v>
      </c>
      <c r="E11552" s="24">
        <v>22662.794921875</v>
      </c>
      <c r="F11552" s="24">
        <v>49446.9765625</v>
      </c>
      <c r="G11552" s="24">
        <v>91750.46875</v>
      </c>
      <c r="H11552" s="24">
        <v>162.77644348144531</v>
      </c>
    </row>
    <row r="11553" spans="1:8">
      <c r="A11553">
        <v>32</v>
      </c>
      <c r="B11553" t="s">
        <v>286</v>
      </c>
      <c r="C11553">
        <v>31</v>
      </c>
      <c r="D11553" s="24">
        <v>40779.4921875</v>
      </c>
      <c r="E11553" s="24">
        <v>21507.623046875</v>
      </c>
      <c r="F11553" s="24">
        <v>48223.3046875</v>
      </c>
      <c r="G11553" s="24">
        <v>87901.765625</v>
      </c>
      <c r="H11553" s="24">
        <v>1383.2767333984375</v>
      </c>
    </row>
    <row r="11554" spans="1:8">
      <c r="A11554">
        <v>33</v>
      </c>
      <c r="B11554" t="s">
        <v>287</v>
      </c>
      <c r="C11554">
        <v>31</v>
      </c>
      <c r="D11554" s="24">
        <v>5912.79150390625</v>
      </c>
      <c r="E11554" s="24">
        <v>1079.568115234375</v>
      </c>
      <c r="F11554" s="24">
        <v>558.976318359375</v>
      </c>
      <c r="G11554" s="24">
        <v>1279.6292724609375</v>
      </c>
      <c r="H11554" s="24">
        <v>621.529296875</v>
      </c>
    </row>
    <row r="11555" spans="1:8">
      <c r="A11555">
        <v>34</v>
      </c>
      <c r="B11555" t="s">
        <v>288</v>
      </c>
      <c r="C11555">
        <v>31</v>
      </c>
      <c r="D11555" s="24">
        <v>5321.63720703125</v>
      </c>
      <c r="E11555" s="24">
        <v>846.2747802734375</v>
      </c>
      <c r="F11555" s="24">
        <v>893.8642578125</v>
      </c>
      <c r="G11555" s="24">
        <v>1050.9144287109375</v>
      </c>
      <c r="H11555" s="24">
        <v>1734.6490478515625</v>
      </c>
    </row>
    <row r="11556" spans="1:8">
      <c r="A11556">
        <v>35</v>
      </c>
      <c r="B11556" t="s">
        <v>289</v>
      </c>
      <c r="C11556">
        <v>31</v>
      </c>
      <c r="D11556" s="24">
        <v>3919.451416015625</v>
      </c>
      <c r="E11556" s="24">
        <v>311.8101806640625</v>
      </c>
      <c r="F11556" s="24">
        <v>493.63995361328125</v>
      </c>
      <c r="G11556" s="24">
        <v>665.916748046875</v>
      </c>
      <c r="H11556" s="24">
        <v>487.47711181640625</v>
      </c>
    </row>
    <row r="11557" spans="1:8">
      <c r="A11557">
        <v>36</v>
      </c>
      <c r="B11557" t="s">
        <v>290</v>
      </c>
      <c r="C11557">
        <v>31</v>
      </c>
      <c r="D11557" s="24">
        <v>4921.2724609375</v>
      </c>
      <c r="E11557" s="24">
        <v>583.1453857421875</v>
      </c>
      <c r="F11557" s="24">
        <v>779.65765380859375</v>
      </c>
      <c r="G11557" s="24">
        <v>1537.396728515625</v>
      </c>
      <c r="H11557" s="24">
        <v>906.65167236328125</v>
      </c>
    </row>
    <row r="11558" spans="1:8">
      <c r="A11558">
        <v>37</v>
      </c>
      <c r="B11558" t="s">
        <v>291</v>
      </c>
      <c r="C11558">
        <v>31</v>
      </c>
      <c r="D11558" s="24">
        <v>3945.92333984375</v>
      </c>
      <c r="E11558" s="24">
        <v>876.16510009765625</v>
      </c>
      <c r="F11558" s="24">
        <v>636.975341796875</v>
      </c>
      <c r="G11558" s="24">
        <v>652.62701416015625</v>
      </c>
      <c r="H11558" s="24">
        <v>688.43603515625</v>
      </c>
    </row>
    <row r="11559" spans="1:8">
      <c r="A11559">
        <v>38</v>
      </c>
      <c r="B11559" t="s">
        <v>293</v>
      </c>
      <c r="C11559">
        <v>31</v>
      </c>
      <c r="D11559" s="24">
        <v>1244.604736328125</v>
      </c>
      <c r="E11559" s="24">
        <v>442.50787353515625</v>
      </c>
      <c r="F11559" s="24">
        <v>-54.033046722412109</v>
      </c>
      <c r="G11559" s="24">
        <v>677.59625244140625</v>
      </c>
      <c r="H11559" s="24">
        <v>-37.955551147460938</v>
      </c>
    </row>
    <row r="11560" spans="1:8">
      <c r="A11560">
        <v>39</v>
      </c>
      <c r="B11560" t="s">
        <v>294</v>
      </c>
      <c r="C11560">
        <v>31</v>
      </c>
      <c r="D11560" s="24">
        <v>3488.704345703125</v>
      </c>
      <c r="E11560" s="24">
        <v>797.49017333984375</v>
      </c>
      <c r="F11560" s="24">
        <v>281.8076171875</v>
      </c>
      <c r="G11560" s="24">
        <v>528.98370361328125</v>
      </c>
      <c r="H11560" s="24">
        <v>628.78472900390625</v>
      </c>
    </row>
    <row r="11561" spans="1:8">
      <c r="A11561">
        <v>40</v>
      </c>
      <c r="B11561" t="s">
        <v>295</v>
      </c>
      <c r="C11561">
        <v>31</v>
      </c>
      <c r="D11561" s="24">
        <v>4860.14501953125</v>
      </c>
      <c r="E11561" s="24">
        <v>1333.1048583984375</v>
      </c>
      <c r="F11561" s="24">
        <v>623.565185546875</v>
      </c>
      <c r="G11561" s="24">
        <v>938.1044921875</v>
      </c>
      <c r="H11561" s="24">
        <v>280.09747314453125</v>
      </c>
    </row>
    <row r="11562" spans="1:8">
      <c r="A11562">
        <v>41</v>
      </c>
      <c r="B11562" t="s">
        <v>296</v>
      </c>
      <c r="C11562">
        <v>31</v>
      </c>
      <c r="D11562" s="24">
        <v>1325.2794189453125</v>
      </c>
      <c r="E11562" s="24">
        <v>391.42526245117188</v>
      </c>
      <c r="F11562" s="24">
        <v>94.865066528320312</v>
      </c>
      <c r="G11562" s="24">
        <v>429.08441162109375</v>
      </c>
      <c r="H11562" s="24">
        <v>302.26177978515625</v>
      </c>
    </row>
    <row r="11563" spans="1:8">
      <c r="A11563">
        <v>42</v>
      </c>
      <c r="B11563" t="s">
        <v>297</v>
      </c>
      <c r="C11563">
        <v>31</v>
      </c>
      <c r="D11563" s="24">
        <v>1422.6614990234375</v>
      </c>
      <c r="E11563" s="24">
        <v>142.80680847167969</v>
      </c>
      <c r="F11563" s="24">
        <v>-176.95478820800781</v>
      </c>
      <c r="G11563" s="24">
        <v>52.937358856201172</v>
      </c>
      <c r="H11563" s="24">
        <v>-125.54149627685547</v>
      </c>
    </row>
    <row r="11564" spans="1:8">
      <c r="A11564">
        <v>43</v>
      </c>
      <c r="B11564" t="s">
        <v>298</v>
      </c>
      <c r="C11564">
        <v>31</v>
      </c>
      <c r="D11564" s="24">
        <v>5405.2275390625</v>
      </c>
      <c r="E11564" s="24">
        <v>787.2264404296875</v>
      </c>
      <c r="F11564" s="24">
        <v>493.716064453125</v>
      </c>
      <c r="G11564" s="24">
        <v>336.05398559570312</v>
      </c>
      <c r="H11564" s="24">
        <v>733.9822998046875</v>
      </c>
    </row>
    <row r="11565" spans="1:8">
      <c r="A11565">
        <v>44</v>
      </c>
      <c r="B11565" t="s">
        <v>299</v>
      </c>
      <c r="C11565">
        <v>31</v>
      </c>
      <c r="D11565" s="24">
        <v>4270.2880859375</v>
      </c>
      <c r="E11565" s="24">
        <v>846.2493896484375</v>
      </c>
      <c r="F11565" s="24">
        <v>270.58807373046875</v>
      </c>
      <c r="G11565" s="24">
        <v>992.3497314453125</v>
      </c>
      <c r="H11565" s="24">
        <v>421.75344848632812</v>
      </c>
    </row>
    <row r="11566" spans="1:8">
      <c r="A11566">
        <v>45</v>
      </c>
      <c r="B11566" t="s">
        <v>300</v>
      </c>
      <c r="C11566">
        <v>31</v>
      </c>
      <c r="D11566" s="24">
        <v>2459.765869140625</v>
      </c>
      <c r="E11566" s="24">
        <v>628.3477783203125</v>
      </c>
      <c r="F11566" s="24">
        <v>471.14968872070312</v>
      </c>
      <c r="G11566" s="24">
        <v>941.55035400390625</v>
      </c>
      <c r="H11566" s="24">
        <v>627.5294189453125</v>
      </c>
    </row>
    <row r="11567" spans="1:8">
      <c r="A11567">
        <v>46</v>
      </c>
      <c r="B11567" t="s">
        <v>302</v>
      </c>
      <c r="C11567">
        <v>31</v>
      </c>
      <c r="D11567" s="24">
        <v>5080.72900390625</v>
      </c>
      <c r="E11567" s="24">
        <v>797.52593994140625</v>
      </c>
      <c r="F11567" s="24">
        <v>267.06234741210938</v>
      </c>
      <c r="G11567" s="24">
        <v>1026.023193359375</v>
      </c>
      <c r="H11567" s="24">
        <v>845.837646484375</v>
      </c>
    </row>
    <row r="11568" spans="1:8">
      <c r="A11568">
        <v>47</v>
      </c>
      <c r="B11568" t="s">
        <v>304</v>
      </c>
      <c r="C11568">
        <v>31</v>
      </c>
      <c r="D11568" s="24">
        <v>1366.8050537109375</v>
      </c>
      <c r="E11568" s="24">
        <v>270.5997314453125</v>
      </c>
      <c r="F11568" s="24">
        <v>218.79685974121094</v>
      </c>
      <c r="G11568" s="24">
        <v>532.3873291015625</v>
      </c>
      <c r="H11568" s="24">
        <v>589.979736328125</v>
      </c>
    </row>
    <row r="11569" spans="1:8">
      <c r="A11569">
        <v>48</v>
      </c>
      <c r="B11569" t="s">
        <v>306</v>
      </c>
      <c r="C11569">
        <v>31</v>
      </c>
      <c r="D11569" s="24">
        <v>4297.1162109375</v>
      </c>
      <c r="E11569" s="24">
        <v>873.422607421875</v>
      </c>
      <c r="F11569" s="24">
        <v>299.27056884765625</v>
      </c>
      <c r="G11569" s="24">
        <v>917.02679443359375</v>
      </c>
      <c r="H11569" s="24">
        <v>783.530029296875</v>
      </c>
    </row>
    <row r="11570" spans="1:8">
      <c r="A11570">
        <v>49</v>
      </c>
      <c r="B11570" t="s">
        <v>301</v>
      </c>
      <c r="C11570">
        <v>31</v>
      </c>
      <c r="D11570" s="24">
        <v>51882.796875</v>
      </c>
      <c r="E11570" s="24">
        <v>24408.833984375</v>
      </c>
      <c r="F11570" s="24">
        <v>51045.328125</v>
      </c>
      <c r="G11570" s="24">
        <v>109175.6328125</v>
      </c>
      <c r="H11570" s="24">
        <v>337.013427734375</v>
      </c>
    </row>
    <row r="11571" spans="1:8">
      <c r="A11571">
        <v>50</v>
      </c>
      <c r="B11571" t="s">
        <v>303</v>
      </c>
      <c r="C11571">
        <v>31</v>
      </c>
      <c r="D11571" s="24">
        <v>33699.15234375</v>
      </c>
      <c r="E11571" s="24">
        <v>17069.111328125</v>
      </c>
      <c r="F11571" s="24">
        <v>37863.58984375</v>
      </c>
      <c r="G11571" s="24">
        <v>78831.0546875</v>
      </c>
      <c r="H11571" s="24">
        <v>508.19363403320312</v>
      </c>
    </row>
    <row r="11572" spans="1:8">
      <c r="A11572">
        <v>51</v>
      </c>
      <c r="B11572" t="s">
        <v>305</v>
      </c>
      <c r="C11572">
        <v>31</v>
      </c>
      <c r="D11572" s="24">
        <v>42522.23046875</v>
      </c>
      <c r="E11572" s="24">
        <v>21872.623046875</v>
      </c>
      <c r="F11572" s="24">
        <v>46575.19921875</v>
      </c>
      <c r="G11572" s="24">
        <v>91359.546875</v>
      </c>
      <c r="H11572" s="24">
        <v>616.7041015625</v>
      </c>
    </row>
    <row r="11573" spans="1:8">
      <c r="A11573">
        <v>52</v>
      </c>
      <c r="B11573" t="s">
        <v>307</v>
      </c>
      <c r="C11573">
        <v>31</v>
      </c>
      <c r="D11573" s="24">
        <v>48430.46875</v>
      </c>
      <c r="E11573" s="24">
        <v>23729.06640625</v>
      </c>
      <c r="F11573" s="24">
        <v>49470.69140625</v>
      </c>
      <c r="G11573" s="24">
        <v>94446.4296875</v>
      </c>
      <c r="H11573" s="24">
        <v>2011.2882080078125</v>
      </c>
    </row>
    <row r="11574" spans="1:8">
      <c r="A11574">
        <v>53</v>
      </c>
      <c r="B11574" t="s">
        <v>308</v>
      </c>
      <c r="C11574">
        <v>31</v>
      </c>
      <c r="D11574" s="24">
        <v>26792.50390625</v>
      </c>
      <c r="E11574" s="24">
        <v>15883.9736328125</v>
      </c>
      <c r="F11574" s="24">
        <v>34056.2734375</v>
      </c>
      <c r="G11574" s="24">
        <v>63827.16796875</v>
      </c>
      <c r="H11574" s="24">
        <v>537.02801513671875</v>
      </c>
    </row>
    <row r="11575" spans="1:8">
      <c r="A11575">
        <v>54</v>
      </c>
      <c r="B11575" t="s">
        <v>309</v>
      </c>
      <c r="C11575">
        <v>31</v>
      </c>
      <c r="D11575" s="24">
        <v>30124.3671875</v>
      </c>
      <c r="E11575" s="24">
        <v>15824.4384765625</v>
      </c>
      <c r="F11575" s="24">
        <v>34815.3203125</v>
      </c>
      <c r="G11575" s="24">
        <v>64941.09765625</v>
      </c>
      <c r="H11575" s="24">
        <v>613.45947265625</v>
      </c>
    </row>
    <row r="11576" spans="1:8">
      <c r="A11576">
        <v>55</v>
      </c>
      <c r="B11576" t="s">
        <v>310</v>
      </c>
      <c r="C11576">
        <v>31</v>
      </c>
      <c r="D11576" s="24">
        <v>38476.1171875</v>
      </c>
      <c r="E11576" s="24">
        <v>19745.54296875</v>
      </c>
      <c r="F11576" s="24">
        <v>41268.46875</v>
      </c>
      <c r="G11576" s="24">
        <v>74453.015625</v>
      </c>
      <c r="H11576" s="24">
        <v>595.4031982421875</v>
      </c>
    </row>
    <row r="11577" spans="1:8">
      <c r="A11577">
        <v>56</v>
      </c>
      <c r="B11577" t="s">
        <v>311</v>
      </c>
      <c r="C11577">
        <v>31</v>
      </c>
      <c r="D11577" s="24">
        <v>25283.189453125</v>
      </c>
      <c r="E11577" s="24">
        <v>14270.908203125</v>
      </c>
      <c r="F11577" s="24">
        <v>31629.2734375</v>
      </c>
      <c r="G11577" s="24">
        <v>57350.125</v>
      </c>
      <c r="H11577" s="24">
        <v>470.23638916015625</v>
      </c>
    </row>
    <row r="11578" spans="1:8">
      <c r="A11578">
        <v>57</v>
      </c>
      <c r="B11578" t="s">
        <v>317</v>
      </c>
      <c r="C11578">
        <v>31</v>
      </c>
      <c r="D11578" s="24">
        <v>3831.423583984375</v>
      </c>
      <c r="E11578" s="24">
        <v>756.60540771484375</v>
      </c>
      <c r="F11578" s="24">
        <v>1089.5794677734375</v>
      </c>
      <c r="G11578" s="24">
        <v>499.01785278320312</v>
      </c>
      <c r="H11578" s="24">
        <v>285.28182983398438</v>
      </c>
    </row>
    <row r="11579" spans="1:8">
      <c r="A11579">
        <v>58</v>
      </c>
      <c r="B11579" t="s">
        <v>319</v>
      </c>
      <c r="C11579">
        <v>31</v>
      </c>
      <c r="D11579" s="24">
        <v>6444.4833984375</v>
      </c>
      <c r="E11579" s="24">
        <v>790.96466064453125</v>
      </c>
      <c r="F11579" s="24">
        <v>775.2001953125</v>
      </c>
      <c r="G11579" s="24">
        <v>839.41070556640625</v>
      </c>
      <c r="H11579" s="24">
        <v>837.08038330078125</v>
      </c>
    </row>
    <row r="11580" spans="1:8">
      <c r="A11580">
        <v>59</v>
      </c>
      <c r="B11580" t="s">
        <v>321</v>
      </c>
      <c r="C11580">
        <v>31</v>
      </c>
      <c r="D11580" s="24">
        <v>6223.47412109375</v>
      </c>
      <c r="E11580" s="24">
        <v>1775.3148193359375</v>
      </c>
      <c r="F11580" s="24">
        <v>1315.3721923828125</v>
      </c>
      <c r="G11580" s="24">
        <v>1659.537109375</v>
      </c>
      <c r="H11580" s="24">
        <v>648.08349609375</v>
      </c>
    </row>
    <row r="11581" spans="1:8">
      <c r="A11581">
        <v>60</v>
      </c>
      <c r="B11581" t="s">
        <v>322</v>
      </c>
      <c r="C11581">
        <v>31</v>
      </c>
      <c r="D11581" s="24">
        <v>8367.4912109375</v>
      </c>
      <c r="E11581" s="24">
        <v>1781.4527587890625</v>
      </c>
      <c r="F11581" s="24">
        <v>967.0059814453125</v>
      </c>
      <c r="G11581" s="24">
        <v>1403.3294677734375</v>
      </c>
      <c r="H11581" s="24">
        <v>540.50103759765625</v>
      </c>
    </row>
    <row r="11582" spans="1:8">
      <c r="A11582">
        <v>61</v>
      </c>
      <c r="B11582" t="s">
        <v>325</v>
      </c>
      <c r="C11582">
        <v>31</v>
      </c>
      <c r="D11582" s="24">
        <v>9109.5869140625</v>
      </c>
      <c r="E11582" s="24">
        <v>1271.3819580078125</v>
      </c>
      <c r="F11582" s="24">
        <v>1153.1800537109375</v>
      </c>
      <c r="G11582" s="24">
        <v>533.337158203125</v>
      </c>
      <c r="H11582" s="24">
        <v>1289.1397705078125</v>
      </c>
    </row>
    <row r="11583" spans="1:8">
      <c r="A11583">
        <v>62</v>
      </c>
      <c r="B11583" t="s">
        <v>327</v>
      </c>
      <c r="C11583">
        <v>31</v>
      </c>
      <c r="D11583" s="24">
        <v>4792.35107421875</v>
      </c>
      <c r="E11583" s="24">
        <v>738.23724365234375</v>
      </c>
      <c r="F11583" s="24">
        <v>444.5816650390625</v>
      </c>
      <c r="G11583" s="24">
        <v>962.153564453125</v>
      </c>
      <c r="H11583" s="24">
        <v>539.881103515625</v>
      </c>
    </row>
    <row r="11584" spans="1:8">
      <c r="A11584">
        <v>63</v>
      </c>
      <c r="B11584" t="s">
        <v>330</v>
      </c>
      <c r="C11584">
        <v>31</v>
      </c>
      <c r="D11584" s="24">
        <v>2379.512451171875</v>
      </c>
      <c r="E11584" s="24">
        <v>-4.8195595741271973</v>
      </c>
      <c r="F11584" s="24">
        <v>98.741050720214844</v>
      </c>
      <c r="G11584" s="24">
        <v>384.8856201171875</v>
      </c>
      <c r="H11584" s="24">
        <v>484.13568115234375</v>
      </c>
    </row>
    <row r="11585" spans="1:8">
      <c r="A11585">
        <v>64</v>
      </c>
      <c r="B11585" t="s">
        <v>332</v>
      </c>
      <c r="C11585">
        <v>31</v>
      </c>
      <c r="D11585" s="24">
        <v>3118.779052734375</v>
      </c>
      <c r="E11585" s="24">
        <v>826.8699951171875</v>
      </c>
      <c r="F11585" s="24">
        <v>539.16314697265625</v>
      </c>
      <c r="G11585" s="24">
        <v>527.4566650390625</v>
      </c>
      <c r="H11585" s="24">
        <v>85.948257446289062</v>
      </c>
    </row>
    <row r="11586" spans="1:8">
      <c r="A11586">
        <v>65</v>
      </c>
      <c r="B11586" t="s">
        <v>333</v>
      </c>
      <c r="C11586">
        <v>31</v>
      </c>
      <c r="D11586" s="24">
        <v>5468.96044921875</v>
      </c>
      <c r="E11586" s="24">
        <v>1024.4599609375</v>
      </c>
      <c r="F11586" s="24">
        <v>404.71286010742188</v>
      </c>
      <c r="G11586" s="24">
        <v>978.05206298828125</v>
      </c>
      <c r="H11586" s="24">
        <v>242.62504577636719</v>
      </c>
    </row>
    <row r="11587" spans="1:8">
      <c r="A11587">
        <v>66</v>
      </c>
      <c r="B11587" t="s">
        <v>334</v>
      </c>
      <c r="C11587">
        <v>31</v>
      </c>
      <c r="D11587" s="24">
        <v>2326.035400390625</v>
      </c>
      <c r="E11587" s="24">
        <v>357.90948486328125</v>
      </c>
      <c r="F11587" s="24">
        <v>263.37210083007812</v>
      </c>
      <c r="G11587" s="24">
        <v>1222.920654296875</v>
      </c>
      <c r="H11587" s="24">
        <v>982.9718017578125</v>
      </c>
    </row>
    <row r="11588" spans="1:8">
      <c r="A11588">
        <v>67</v>
      </c>
      <c r="B11588" t="s">
        <v>335</v>
      </c>
      <c r="C11588">
        <v>31</v>
      </c>
      <c r="D11588" s="24">
        <v>10428.96875</v>
      </c>
      <c r="E11588" s="24">
        <v>2434.932373046875</v>
      </c>
      <c r="F11588" s="24">
        <v>1558.5596923828125</v>
      </c>
      <c r="G11588" s="24">
        <v>2361.145263671875</v>
      </c>
      <c r="H11588" s="24">
        <v>1313.346923828125</v>
      </c>
    </row>
    <row r="11589" spans="1:8">
      <c r="A11589">
        <v>68</v>
      </c>
      <c r="B11589" t="s">
        <v>336</v>
      </c>
      <c r="C11589">
        <v>31</v>
      </c>
      <c r="D11589" s="24">
        <v>2633.927734375</v>
      </c>
      <c r="E11589" s="24">
        <v>779.03704833984375</v>
      </c>
      <c r="F11589" s="24">
        <v>-59.958076477050781</v>
      </c>
      <c r="G11589" s="24">
        <v>391.086669921875</v>
      </c>
      <c r="H11589" s="24">
        <v>839.9168701171875</v>
      </c>
    </row>
    <row r="11590" spans="1:8">
      <c r="A11590">
        <v>69</v>
      </c>
      <c r="B11590" t="s">
        <v>337</v>
      </c>
      <c r="C11590">
        <v>31</v>
      </c>
      <c r="D11590" s="24">
        <v>2784.086669921875</v>
      </c>
      <c r="E11590" s="24">
        <v>709.00335693359375</v>
      </c>
      <c r="F11590" s="24">
        <v>576.54046630859375</v>
      </c>
      <c r="G11590" s="24">
        <v>1098.036865234375</v>
      </c>
      <c r="H11590" s="24">
        <v>673.67474365234375</v>
      </c>
    </row>
    <row r="11591" spans="1:8">
      <c r="A11591">
        <v>70</v>
      </c>
      <c r="B11591" t="s">
        <v>338</v>
      </c>
      <c r="C11591">
        <v>31</v>
      </c>
      <c r="D11591" s="24">
        <v>7447.236328125</v>
      </c>
      <c r="E11591" s="24">
        <v>1278.4595947265625</v>
      </c>
      <c r="F11591" s="24">
        <v>421.30697631835938</v>
      </c>
      <c r="G11591" s="24">
        <v>1189.518310546875</v>
      </c>
      <c r="H11591" s="24">
        <v>549.41998291015625</v>
      </c>
    </row>
    <row r="11592" spans="1:8">
      <c r="A11592">
        <v>71</v>
      </c>
      <c r="B11592" t="s">
        <v>339</v>
      </c>
      <c r="C11592">
        <v>31</v>
      </c>
      <c r="D11592" s="24">
        <v>6488.95068359375</v>
      </c>
      <c r="E11592" s="24">
        <v>1121.510009765625</v>
      </c>
      <c r="F11592" s="24">
        <v>1079.6837158203125</v>
      </c>
      <c r="G11592" s="24">
        <v>1207.6053466796875</v>
      </c>
      <c r="H11592" s="24">
        <v>707.69342041015625</v>
      </c>
    </row>
    <row r="11593" spans="1:8">
      <c r="A11593">
        <v>72</v>
      </c>
      <c r="B11593" t="s">
        <v>340</v>
      </c>
      <c r="C11593">
        <v>31</v>
      </c>
      <c r="D11593" s="24">
        <v>5443.0244140625</v>
      </c>
      <c r="E11593" s="24">
        <v>1057.9666748046875</v>
      </c>
      <c r="F11593" s="24">
        <v>515.170654296875</v>
      </c>
      <c r="G11593" s="24">
        <v>1225.123291015625</v>
      </c>
      <c r="H11593" s="24">
        <v>866.1207275390625</v>
      </c>
    </row>
    <row r="11594" spans="1:8">
      <c r="A11594">
        <v>73</v>
      </c>
      <c r="B11594" t="s">
        <v>312</v>
      </c>
      <c r="C11594">
        <v>31</v>
      </c>
      <c r="D11594" s="24">
        <v>38677.5625</v>
      </c>
      <c r="E11594" s="24">
        <v>20082.470703125</v>
      </c>
      <c r="F11594" s="24">
        <v>38354.97265625</v>
      </c>
      <c r="G11594" s="24">
        <v>84733.4765625</v>
      </c>
      <c r="H11594" s="24">
        <v>445.81826782226562</v>
      </c>
    </row>
    <row r="11595" spans="1:8">
      <c r="A11595">
        <v>74</v>
      </c>
      <c r="B11595" t="s">
        <v>314</v>
      </c>
      <c r="C11595">
        <v>31</v>
      </c>
      <c r="D11595" s="24">
        <v>57685.44140625</v>
      </c>
      <c r="E11595" s="24">
        <v>25850.712890625</v>
      </c>
      <c r="F11595" s="24">
        <v>47929.6484375</v>
      </c>
      <c r="G11595" s="24">
        <v>99403.90625</v>
      </c>
      <c r="H11595" s="24">
        <v>689.0279541015625</v>
      </c>
    </row>
    <row r="11596" spans="1:8">
      <c r="A11596">
        <v>75</v>
      </c>
      <c r="B11596" t="s">
        <v>341</v>
      </c>
      <c r="C11596">
        <v>31</v>
      </c>
      <c r="D11596" s="24">
        <v>4849.8974609375</v>
      </c>
      <c r="E11596" s="24">
        <v>1090.505859375</v>
      </c>
      <c r="F11596" s="24">
        <v>1202.6875</v>
      </c>
      <c r="G11596" s="24">
        <v>1513.4151611328125</v>
      </c>
      <c r="H11596" s="24">
        <v>1023.1887817382812</v>
      </c>
    </row>
    <row r="11597" spans="1:8">
      <c r="A11597">
        <v>76</v>
      </c>
      <c r="B11597" t="s">
        <v>342</v>
      </c>
      <c r="C11597">
        <v>31</v>
      </c>
      <c r="D11597" s="24">
        <v>5962.35888671875</v>
      </c>
      <c r="E11597" s="24">
        <v>1123.63916015625</v>
      </c>
      <c r="F11597" s="24">
        <v>1158.90869140625</v>
      </c>
      <c r="G11597" s="24">
        <v>1545.4888916015625</v>
      </c>
      <c r="H11597" s="24">
        <v>878.32672119140625</v>
      </c>
    </row>
    <row r="11598" spans="1:8">
      <c r="A11598">
        <v>77</v>
      </c>
      <c r="B11598" t="s">
        <v>343</v>
      </c>
      <c r="C11598">
        <v>31</v>
      </c>
      <c r="D11598" s="24">
        <v>2521.099609375</v>
      </c>
      <c r="E11598" s="24">
        <v>463.40960693359375</v>
      </c>
      <c r="F11598" s="24">
        <v>484.7119140625</v>
      </c>
      <c r="G11598" s="24">
        <v>821.785400390625</v>
      </c>
      <c r="H11598" s="24">
        <v>166.92108154296875</v>
      </c>
    </row>
    <row r="11599" spans="1:8">
      <c r="A11599">
        <v>78</v>
      </c>
      <c r="B11599" t="s">
        <v>344</v>
      </c>
      <c r="C11599">
        <v>31</v>
      </c>
      <c r="D11599" s="24">
        <v>5491.9599609375</v>
      </c>
      <c r="E11599" s="24">
        <v>932.213134765625</v>
      </c>
      <c r="F11599" s="24">
        <v>893.0445556640625</v>
      </c>
      <c r="G11599" s="24">
        <v>988.92645263671875</v>
      </c>
      <c r="H11599" s="24">
        <v>381.32443237304688</v>
      </c>
    </row>
    <row r="11600" spans="1:8">
      <c r="A11600">
        <v>79</v>
      </c>
      <c r="B11600" t="s">
        <v>345</v>
      </c>
      <c r="C11600">
        <v>31</v>
      </c>
      <c r="D11600" s="24">
        <v>13252.1083984375</v>
      </c>
      <c r="E11600" s="24">
        <v>2581.58740234375</v>
      </c>
      <c r="F11600" s="24">
        <v>1454.6768798828125</v>
      </c>
      <c r="G11600" s="24">
        <v>1704.477294921875</v>
      </c>
      <c r="H11600" s="24">
        <v>722.4287109375</v>
      </c>
    </row>
    <row r="11601" spans="1:8">
      <c r="A11601">
        <v>80</v>
      </c>
      <c r="B11601" t="s">
        <v>346</v>
      </c>
      <c r="C11601">
        <v>31</v>
      </c>
      <c r="D11601" s="24">
        <v>3025.81494140625</v>
      </c>
      <c r="E11601" s="24">
        <v>583.3028564453125</v>
      </c>
      <c r="F11601" s="24">
        <v>834.734375</v>
      </c>
      <c r="G11601" s="24">
        <v>483.26223754882812</v>
      </c>
      <c r="H11601" s="24">
        <v>227.86238098144531</v>
      </c>
    </row>
    <row r="11602" spans="1:8">
      <c r="A11602">
        <v>81</v>
      </c>
      <c r="B11602" t="s">
        <v>347</v>
      </c>
      <c r="C11602">
        <v>31</v>
      </c>
      <c r="D11602" s="24">
        <v>8283.6357421875</v>
      </c>
      <c r="E11602" s="24">
        <v>1620.1058349609375</v>
      </c>
      <c r="F11602" s="24">
        <v>801.9376220703125</v>
      </c>
      <c r="G11602" s="24">
        <v>1304.721923828125</v>
      </c>
      <c r="H11602" s="24">
        <v>722.9986572265625</v>
      </c>
    </row>
    <row r="11603" spans="1:8">
      <c r="A11603">
        <v>82</v>
      </c>
      <c r="B11603" t="s">
        <v>348</v>
      </c>
      <c r="C11603">
        <v>31</v>
      </c>
      <c r="D11603" s="24">
        <v>5626.2841796875</v>
      </c>
      <c r="E11603" s="24">
        <v>903.64971923828125</v>
      </c>
      <c r="F11603" s="24">
        <v>484.8157958984375</v>
      </c>
      <c r="G11603" s="24">
        <v>749.578369140625</v>
      </c>
      <c r="H11603" s="24">
        <v>267.48150634765625</v>
      </c>
    </row>
    <row r="11604" spans="1:8">
      <c r="A11604">
        <v>83</v>
      </c>
      <c r="B11604" t="s">
        <v>349</v>
      </c>
      <c r="C11604">
        <v>31</v>
      </c>
      <c r="D11604" s="24">
        <v>3586.4443359375</v>
      </c>
      <c r="E11604" s="24">
        <v>852.36065673828125</v>
      </c>
      <c r="F11604" s="24">
        <v>393.46701049804688</v>
      </c>
      <c r="G11604" s="24">
        <v>678.78436279296875</v>
      </c>
      <c r="H11604" s="24">
        <v>105.68465423583984</v>
      </c>
    </row>
    <row r="11605" spans="1:8">
      <c r="A11605">
        <v>84</v>
      </c>
      <c r="B11605" t="s">
        <v>350</v>
      </c>
      <c r="C11605">
        <v>31</v>
      </c>
      <c r="D11605" s="24">
        <v>1787.512451171875</v>
      </c>
      <c r="E11605" s="24">
        <v>824.3018798828125</v>
      </c>
      <c r="F11605" s="24">
        <v>319.27362060546875</v>
      </c>
      <c r="G11605" s="24">
        <v>584.2628173828125</v>
      </c>
      <c r="H11605" s="24">
        <v>309.24734497070312</v>
      </c>
    </row>
    <row r="11606" spans="1:8">
      <c r="A11606">
        <v>85</v>
      </c>
      <c r="B11606" t="s">
        <v>351</v>
      </c>
      <c r="C11606">
        <v>31</v>
      </c>
      <c r="D11606" s="24">
        <v>4751.044921875</v>
      </c>
      <c r="E11606" s="24">
        <v>854.39007568359375</v>
      </c>
      <c r="F11606" s="24">
        <v>171.78672790527344</v>
      </c>
      <c r="G11606" s="24">
        <v>1144.81494140625</v>
      </c>
      <c r="H11606" s="24">
        <v>390.84451293945312</v>
      </c>
    </row>
    <row r="11607" spans="1:8">
      <c r="A11607">
        <v>86</v>
      </c>
      <c r="B11607" t="s">
        <v>352</v>
      </c>
      <c r="C11607">
        <v>31</v>
      </c>
      <c r="D11607" s="24">
        <v>7549.80078125</v>
      </c>
      <c r="E11607" s="24">
        <v>1273.8673095703125</v>
      </c>
      <c r="F11607" s="24">
        <v>688.9437255859375</v>
      </c>
      <c r="G11607" s="24">
        <v>3374.78759765625</v>
      </c>
      <c r="H11607" s="24">
        <v>1195.579345703125</v>
      </c>
    </row>
    <row r="11608" spans="1:8">
      <c r="A11608">
        <v>87</v>
      </c>
      <c r="B11608" t="s">
        <v>353</v>
      </c>
      <c r="C11608">
        <v>31</v>
      </c>
      <c r="D11608" s="24">
        <v>6375.05029296875</v>
      </c>
      <c r="E11608" s="24">
        <v>1245.804931640625</v>
      </c>
      <c r="F11608" s="24">
        <v>775.66650390625</v>
      </c>
      <c r="G11608" s="24">
        <v>1142.5849609375</v>
      </c>
      <c r="H11608" s="24">
        <v>500.99285888671875</v>
      </c>
    </row>
    <row r="11609" spans="1:8">
      <c r="A11609">
        <v>88</v>
      </c>
      <c r="B11609" t="s">
        <v>354</v>
      </c>
      <c r="C11609">
        <v>31</v>
      </c>
      <c r="D11609" s="24">
        <v>227.56544494628906</v>
      </c>
      <c r="E11609" s="24">
        <v>402.45574951171875</v>
      </c>
      <c r="F11609" s="24">
        <v>514.24591064453125</v>
      </c>
      <c r="G11609" s="24">
        <v>777.58502197265625</v>
      </c>
      <c r="H11609" s="24">
        <v>939.75836181640625</v>
      </c>
    </row>
    <row r="11610" spans="1:8">
      <c r="A11610">
        <v>89</v>
      </c>
      <c r="B11610" t="s">
        <v>355</v>
      </c>
      <c r="C11610">
        <v>31</v>
      </c>
      <c r="D11610" s="24">
        <v>4437.48046875</v>
      </c>
      <c r="E11610" s="24">
        <v>959.933349609375</v>
      </c>
      <c r="F11610" s="24">
        <v>612.67462158203125</v>
      </c>
      <c r="G11610" s="24">
        <v>1078.69189453125</v>
      </c>
      <c r="H11610" s="24">
        <v>584.27410888671875</v>
      </c>
    </row>
    <row r="11611" spans="1:8">
      <c r="A11611">
        <v>90</v>
      </c>
      <c r="B11611" t="s">
        <v>356</v>
      </c>
      <c r="C11611">
        <v>31</v>
      </c>
      <c r="D11611" s="24">
        <v>3472.410888671875</v>
      </c>
      <c r="E11611" s="24">
        <v>701.57635498046875</v>
      </c>
      <c r="F11611" s="24">
        <v>407.65191650390625</v>
      </c>
      <c r="G11611" s="24">
        <v>598.25390625</v>
      </c>
      <c r="H11611" s="24">
        <v>626.7977294921875</v>
      </c>
    </row>
    <row r="11612" spans="1:8">
      <c r="A11612">
        <v>91</v>
      </c>
      <c r="B11612" t="s">
        <v>357</v>
      </c>
      <c r="C11612">
        <v>31</v>
      </c>
      <c r="D11612" s="24">
        <v>2887.905517578125</v>
      </c>
      <c r="E11612" s="24">
        <v>721.2923583984375</v>
      </c>
      <c r="F11612" s="24">
        <v>441.09085083007812</v>
      </c>
      <c r="G11612" s="24">
        <v>838.070068359375</v>
      </c>
      <c r="H11612" s="24">
        <v>329.73446655273438</v>
      </c>
    </row>
    <row r="11613" spans="1:8">
      <c r="A11613">
        <v>92</v>
      </c>
      <c r="B11613" t="s">
        <v>358</v>
      </c>
      <c r="C11613">
        <v>31</v>
      </c>
      <c r="D11613" s="24">
        <v>7803.76904296875</v>
      </c>
      <c r="E11613" s="24">
        <v>834.0308837890625</v>
      </c>
      <c r="F11613" s="24">
        <v>591.2681884765625</v>
      </c>
      <c r="G11613" s="24">
        <v>1359.1865234375</v>
      </c>
      <c r="H11613" s="24">
        <v>949.23809814453125</v>
      </c>
    </row>
    <row r="11614" spans="1:8">
      <c r="A11614">
        <v>93</v>
      </c>
      <c r="B11614" t="s">
        <v>359</v>
      </c>
      <c r="C11614">
        <v>31</v>
      </c>
      <c r="D11614" s="24">
        <v>8211.2470703125</v>
      </c>
      <c r="E11614" s="24">
        <v>1093.8602294921875</v>
      </c>
      <c r="F11614" s="24">
        <v>353.83114624023438</v>
      </c>
      <c r="G11614" s="24">
        <v>756.02618408203125</v>
      </c>
      <c r="H11614" s="24">
        <v>611.16436767578125</v>
      </c>
    </row>
    <row r="11615" spans="1:8">
      <c r="A11615">
        <v>94</v>
      </c>
      <c r="B11615" t="s">
        <v>360</v>
      </c>
      <c r="C11615">
        <v>31</v>
      </c>
      <c r="D11615" s="24">
        <v>2948.32373046875</v>
      </c>
      <c r="E11615" s="24">
        <v>766.520263671875</v>
      </c>
      <c r="F11615" s="24">
        <v>689.414306640625</v>
      </c>
      <c r="G11615" s="24">
        <v>773.3836669921875</v>
      </c>
      <c r="H11615" s="24">
        <v>557.69989013671875</v>
      </c>
    </row>
    <row r="11616" spans="1:8">
      <c r="A11616">
        <v>95</v>
      </c>
      <c r="B11616" t="s">
        <v>361</v>
      </c>
      <c r="C11616">
        <v>31</v>
      </c>
      <c r="D11616" s="24">
        <v>2984.984619140625</v>
      </c>
      <c r="E11616" s="24">
        <v>463.52215576171875</v>
      </c>
      <c r="F11616" s="24">
        <v>754.597412109375</v>
      </c>
      <c r="G11616" s="24">
        <v>322.0555419921875</v>
      </c>
      <c r="H11616" s="24">
        <v>109.36928558349609</v>
      </c>
    </row>
    <row r="11617" spans="1:8">
      <c r="A11617">
        <v>96</v>
      </c>
      <c r="B11617" t="s">
        <v>362</v>
      </c>
      <c r="C11617">
        <v>31</v>
      </c>
      <c r="D11617" s="24">
        <v>1220399.875</v>
      </c>
      <c r="E11617" s="24">
        <v>88492.4921875</v>
      </c>
      <c r="F11617" s="24">
        <v>38139.44921875</v>
      </c>
      <c r="G11617" s="24">
        <v>38249.734375</v>
      </c>
      <c r="H11617" s="24">
        <v>10973.3359375</v>
      </c>
    </row>
    <row r="11618" spans="1:8">
      <c r="A11618">
        <v>97</v>
      </c>
      <c r="B11618" t="s">
        <v>315</v>
      </c>
      <c r="C11618">
        <v>31</v>
      </c>
      <c r="D11618" s="24">
        <v>57178.15625</v>
      </c>
      <c r="E11618" s="24">
        <v>24067.5546875</v>
      </c>
      <c r="F11618" s="24">
        <v>52509.14453125</v>
      </c>
      <c r="G11618" s="24">
        <v>105978.9609375</v>
      </c>
      <c r="H11618" s="24">
        <v>835.852294921875</v>
      </c>
    </row>
    <row r="11619" spans="1:8">
      <c r="A11619">
        <v>98</v>
      </c>
      <c r="B11619" t="s">
        <v>316</v>
      </c>
      <c r="C11619">
        <v>31</v>
      </c>
      <c r="D11619" s="24">
        <v>44327.078125</v>
      </c>
      <c r="E11619" s="24">
        <v>21167.2421875</v>
      </c>
      <c r="F11619" s="24">
        <v>44416.5</v>
      </c>
      <c r="G11619" s="24">
        <v>88517.65625</v>
      </c>
      <c r="H11619" s="24">
        <v>1018.0639038085938</v>
      </c>
    </row>
    <row r="11620" spans="1:8">
      <c r="A11620">
        <v>99</v>
      </c>
      <c r="B11620" t="s">
        <v>363</v>
      </c>
      <c r="C11620">
        <v>31</v>
      </c>
      <c r="D11620" s="24">
        <v>5494.07275390625</v>
      </c>
      <c r="E11620" s="24">
        <v>1541.8636474609375</v>
      </c>
      <c r="F11620" s="24">
        <v>1040.08984375</v>
      </c>
      <c r="G11620" s="24">
        <v>472.478271484375</v>
      </c>
      <c r="H11620" s="24">
        <v>543.8427734375</v>
      </c>
    </row>
    <row r="11621" spans="1:8">
      <c r="A11621">
        <v>100</v>
      </c>
      <c r="B11621" t="s">
        <v>364</v>
      </c>
      <c r="C11621">
        <v>31</v>
      </c>
      <c r="D11621" s="24">
        <v>6852.72021484375</v>
      </c>
      <c r="E11621" s="24">
        <v>1390.7064208984375</v>
      </c>
      <c r="F11621" s="24">
        <v>691.22955322265625</v>
      </c>
      <c r="G11621" s="24">
        <v>1335.0787353515625</v>
      </c>
      <c r="H11621" s="24">
        <v>214.00791931152344</v>
      </c>
    </row>
    <row r="11622" spans="1:8">
      <c r="A11622">
        <v>101</v>
      </c>
      <c r="B11622" t="s">
        <v>365</v>
      </c>
      <c r="C11622">
        <v>31</v>
      </c>
      <c r="D11622" s="24">
        <v>1925.53173828125</v>
      </c>
      <c r="E11622" s="24">
        <v>134.9281005859375</v>
      </c>
      <c r="F11622" s="24">
        <v>253.31575012207031</v>
      </c>
      <c r="G11622" s="24">
        <v>856.70440673828125</v>
      </c>
      <c r="H11622" s="24">
        <v>483.21844482421875</v>
      </c>
    </row>
    <row r="11623" spans="1:8">
      <c r="A11623">
        <v>102</v>
      </c>
      <c r="B11623" t="s">
        <v>366</v>
      </c>
      <c r="C11623">
        <v>31</v>
      </c>
      <c r="D11623" s="24">
        <v>21122.205078125</v>
      </c>
      <c r="E11623" s="24">
        <v>5750.99658203125</v>
      </c>
      <c r="F11623" s="24">
        <v>5260.95947265625</v>
      </c>
      <c r="G11623" s="24">
        <v>8576.0419921875</v>
      </c>
      <c r="H11623" s="24">
        <v>7205.19384765625</v>
      </c>
    </row>
    <row r="11624" spans="1:8">
      <c r="A11624">
        <v>103</v>
      </c>
      <c r="B11624" t="s">
        <v>367</v>
      </c>
      <c r="C11624">
        <v>31</v>
      </c>
      <c r="D11624" s="24">
        <v>9230.73828125</v>
      </c>
      <c r="E11624" s="24">
        <v>1363.7222900390625</v>
      </c>
      <c r="F11624" s="24">
        <v>1063.32421875</v>
      </c>
      <c r="G11624" s="24">
        <v>1117.202880859375</v>
      </c>
      <c r="H11624" s="24">
        <v>530.9959716796875</v>
      </c>
    </row>
    <row r="11625" spans="1:8">
      <c r="A11625">
        <v>104</v>
      </c>
      <c r="B11625" t="s">
        <v>368</v>
      </c>
      <c r="C11625">
        <v>31</v>
      </c>
      <c r="D11625" s="24">
        <v>8017.33056640625</v>
      </c>
      <c r="E11625" s="24">
        <v>916.37982177734375</v>
      </c>
      <c r="F11625" s="24">
        <v>719.034912109375</v>
      </c>
      <c r="G11625" s="24">
        <v>1460.1343994140625</v>
      </c>
      <c r="H11625" s="24">
        <v>1362.942138671875</v>
      </c>
    </row>
    <row r="11626" spans="1:8">
      <c r="A11626">
        <v>105</v>
      </c>
      <c r="B11626" t="s">
        <v>369</v>
      </c>
      <c r="C11626">
        <v>31</v>
      </c>
      <c r="D11626" s="24">
        <v>3549.028076171875</v>
      </c>
      <c r="E11626" s="24">
        <v>747.08526611328125</v>
      </c>
      <c r="F11626" s="24">
        <v>996.75482177734375</v>
      </c>
      <c r="G11626" s="24">
        <v>484.15756225585938</v>
      </c>
      <c r="H11626" s="24">
        <v>123.93810272216797</v>
      </c>
    </row>
    <row r="11627" spans="1:8">
      <c r="A11627">
        <v>106</v>
      </c>
      <c r="B11627" t="s">
        <v>370</v>
      </c>
      <c r="C11627">
        <v>31</v>
      </c>
      <c r="D11627" s="24">
        <v>10864.30078125</v>
      </c>
      <c r="E11627" s="24">
        <v>2270.392822265625</v>
      </c>
      <c r="F11627" s="24">
        <v>1921.5736083984375</v>
      </c>
      <c r="G11627" s="24">
        <v>953.38604736328125</v>
      </c>
      <c r="H11627" s="24">
        <v>993.07354736328125</v>
      </c>
    </row>
    <row r="11628" spans="1:8">
      <c r="A11628">
        <v>107</v>
      </c>
      <c r="B11628" t="s">
        <v>371</v>
      </c>
      <c r="C11628">
        <v>31</v>
      </c>
      <c r="D11628" s="24">
        <v>6612.5537109375</v>
      </c>
      <c r="E11628" s="24">
        <v>1011.7072143554688</v>
      </c>
      <c r="F11628" s="24">
        <v>512.20697021484375</v>
      </c>
      <c r="G11628" s="24">
        <v>1329.9774169921875</v>
      </c>
      <c r="H11628" s="24">
        <v>808.87469482421875</v>
      </c>
    </row>
    <row r="11629" spans="1:8">
      <c r="A11629">
        <v>108</v>
      </c>
      <c r="B11629" t="s">
        <v>372</v>
      </c>
      <c r="C11629">
        <v>31</v>
      </c>
      <c r="D11629" s="24">
        <v>7862.919921875</v>
      </c>
      <c r="E11629" s="24">
        <v>1701.3037109375</v>
      </c>
      <c r="F11629" s="24">
        <v>840.47052001953125</v>
      </c>
      <c r="G11629" s="24">
        <v>1185.940185546875</v>
      </c>
      <c r="H11629" s="24">
        <v>882.57080078125</v>
      </c>
    </row>
    <row r="11630" spans="1:8">
      <c r="A11630">
        <v>109</v>
      </c>
      <c r="B11630" t="s">
        <v>373</v>
      </c>
      <c r="C11630">
        <v>31</v>
      </c>
      <c r="D11630" s="24">
        <v>2730.9892578125</v>
      </c>
      <c r="E11630" s="24">
        <v>350.44186401367188</v>
      </c>
      <c r="F11630" s="24">
        <v>517.05303955078125</v>
      </c>
      <c r="G11630" s="24">
        <v>279.47726440429688</v>
      </c>
      <c r="H11630" s="24">
        <v>116.88143920898438</v>
      </c>
    </row>
    <row r="11631" spans="1:8">
      <c r="A11631">
        <v>110</v>
      </c>
      <c r="B11631" t="s">
        <v>374</v>
      </c>
      <c r="C11631">
        <v>31</v>
      </c>
      <c r="D11631" s="24">
        <v>3979.573486328125</v>
      </c>
      <c r="E11631" s="24">
        <v>612.1427001953125</v>
      </c>
      <c r="F11631" s="24">
        <v>417.1322021484375</v>
      </c>
      <c r="G11631" s="24">
        <v>528.9801025390625</v>
      </c>
      <c r="H11631" s="24">
        <v>64.307647705078125</v>
      </c>
    </row>
    <row r="11632" spans="1:8">
      <c r="A11632">
        <v>111</v>
      </c>
      <c r="B11632" t="s">
        <v>375</v>
      </c>
      <c r="C11632">
        <v>31</v>
      </c>
      <c r="D11632" s="24">
        <v>6588.68017578125</v>
      </c>
      <c r="E11632" s="24">
        <v>375.46463012695312</v>
      </c>
      <c r="F11632" s="24">
        <v>298.353271484375</v>
      </c>
      <c r="G11632" s="24">
        <v>892.99432373046875</v>
      </c>
      <c r="H11632" s="24">
        <v>291.62908935546875</v>
      </c>
    </row>
    <row r="11633" spans="1:8">
      <c r="A11633">
        <v>112</v>
      </c>
      <c r="B11633" t="s">
        <v>376</v>
      </c>
      <c r="C11633">
        <v>31</v>
      </c>
      <c r="D11633" s="24">
        <v>3237.327392578125</v>
      </c>
      <c r="E11633" s="24">
        <v>592.771484375</v>
      </c>
      <c r="F11633" s="24">
        <v>737.408203125</v>
      </c>
      <c r="G11633" s="24">
        <v>663.4263916015625</v>
      </c>
      <c r="H11633" s="24">
        <v>95.235023498535156</v>
      </c>
    </row>
    <row r="11634" spans="1:8">
      <c r="A11634">
        <v>113</v>
      </c>
      <c r="B11634" t="s">
        <v>377</v>
      </c>
      <c r="C11634">
        <v>31</v>
      </c>
      <c r="D11634" s="24">
        <v>11602.4189453125</v>
      </c>
      <c r="E11634" s="24">
        <v>1651.2733154296875</v>
      </c>
      <c r="F11634" s="24">
        <v>989.33636474609375</v>
      </c>
      <c r="G11634" s="24">
        <v>1429.3038330078125</v>
      </c>
      <c r="H11634" s="24">
        <v>624.87957763671875</v>
      </c>
    </row>
    <row r="11635" spans="1:8">
      <c r="A11635">
        <v>114</v>
      </c>
      <c r="B11635" t="s">
        <v>378</v>
      </c>
      <c r="C11635">
        <v>31</v>
      </c>
      <c r="D11635" s="24">
        <v>2489.0615234375</v>
      </c>
      <c r="E11635" s="24">
        <v>394.97348022460938</v>
      </c>
      <c r="F11635" s="24">
        <v>438.9412841796875</v>
      </c>
      <c r="G11635" s="24">
        <v>454.42315673828125</v>
      </c>
      <c r="H11635" s="24">
        <v>500.9171142578125</v>
      </c>
    </row>
    <row r="11636" spans="1:8">
      <c r="A11636">
        <v>115</v>
      </c>
      <c r="B11636" t="s">
        <v>379</v>
      </c>
      <c r="C11636">
        <v>31</v>
      </c>
      <c r="D11636" s="24">
        <v>3958.876220703125</v>
      </c>
      <c r="E11636" s="24">
        <v>577.93994140625</v>
      </c>
      <c r="F11636" s="24">
        <v>607.08831787109375</v>
      </c>
      <c r="G11636" s="24">
        <v>1034.9139404296875</v>
      </c>
      <c r="H11636" s="24">
        <v>449.181396484375</v>
      </c>
    </row>
    <row r="11637" spans="1:8">
      <c r="A11637">
        <v>116</v>
      </c>
      <c r="B11637" t="s">
        <v>380</v>
      </c>
      <c r="C11637">
        <v>31</v>
      </c>
      <c r="D11637" s="24">
        <v>7146.00732421875</v>
      </c>
      <c r="E11637" s="24">
        <v>923.7564697265625</v>
      </c>
      <c r="F11637" s="24">
        <v>419.73193359375</v>
      </c>
      <c r="G11637" s="24">
        <v>1056.8487548828125</v>
      </c>
      <c r="H11637" s="24">
        <v>664.02825927734375</v>
      </c>
    </row>
    <row r="11638" spans="1:8">
      <c r="A11638">
        <v>117</v>
      </c>
      <c r="B11638" t="s">
        <v>381</v>
      </c>
      <c r="C11638">
        <v>31</v>
      </c>
      <c r="D11638" s="24">
        <v>2387.8251953125</v>
      </c>
      <c r="E11638" s="24">
        <v>175.63125610351562</v>
      </c>
      <c r="F11638" s="24">
        <v>90.423698425292969</v>
      </c>
      <c r="G11638" s="24">
        <v>637.7274169921875</v>
      </c>
      <c r="H11638" s="24">
        <v>235.98834228515625</v>
      </c>
    </row>
    <row r="11639" spans="1:8">
      <c r="A11639">
        <v>118</v>
      </c>
      <c r="B11639" t="s">
        <v>382</v>
      </c>
      <c r="C11639">
        <v>31</v>
      </c>
      <c r="D11639" s="24">
        <v>1375.278076171875</v>
      </c>
      <c r="E11639" s="24">
        <v>131.65594482421875</v>
      </c>
      <c r="F11639" s="24">
        <v>369.97283935546875</v>
      </c>
      <c r="G11639" s="24">
        <v>573.010986328125</v>
      </c>
      <c r="H11639" s="24">
        <v>199.67213439941406</v>
      </c>
    </row>
    <row r="11640" spans="1:8">
      <c r="A11640">
        <v>119</v>
      </c>
      <c r="B11640" t="s">
        <v>383</v>
      </c>
      <c r="C11640">
        <v>31</v>
      </c>
      <c r="D11640" s="24">
        <v>3267.108642578125</v>
      </c>
      <c r="E11640" s="24">
        <v>738.32684326171875</v>
      </c>
      <c r="F11640" s="24">
        <v>482.2611083984375</v>
      </c>
      <c r="G11640" s="24">
        <v>546.6304931640625</v>
      </c>
      <c r="H11640" s="24">
        <v>683.7303466796875</v>
      </c>
    </row>
    <row r="11641" spans="1:8">
      <c r="A11641">
        <v>120</v>
      </c>
      <c r="B11641" t="s">
        <v>384</v>
      </c>
      <c r="C11641">
        <v>31</v>
      </c>
      <c r="D11641" s="24">
        <v>7766.19873046875</v>
      </c>
      <c r="E11641" s="24">
        <v>1047.484375</v>
      </c>
      <c r="F11641" s="24">
        <v>505.73422241210938</v>
      </c>
      <c r="G11641" s="24">
        <v>1000.3761596679688</v>
      </c>
      <c r="H11641" s="24">
        <v>-90.811065673828125</v>
      </c>
    </row>
    <row r="11642" spans="1:8">
      <c r="A11642">
        <v>121</v>
      </c>
      <c r="B11642" t="s">
        <v>318</v>
      </c>
      <c r="C11642">
        <v>31</v>
      </c>
      <c r="D11642" s="24">
        <v>60948.72265625</v>
      </c>
      <c r="E11642" s="24">
        <v>28187.8359375</v>
      </c>
      <c r="F11642" s="24">
        <v>60505.7578125</v>
      </c>
      <c r="G11642" s="24">
        <v>114761.3046875</v>
      </c>
      <c r="H11642" s="24">
        <v>601.88079833984375</v>
      </c>
    </row>
    <row r="11643" spans="1:8">
      <c r="A11643">
        <v>122</v>
      </c>
      <c r="B11643" t="s">
        <v>320</v>
      </c>
      <c r="C11643">
        <v>31</v>
      </c>
      <c r="D11643" s="24">
        <v>33043.12890625</v>
      </c>
      <c r="E11643" s="24">
        <v>16565.2890625</v>
      </c>
      <c r="F11643" s="24">
        <v>36457.84375</v>
      </c>
      <c r="G11643" s="24">
        <v>70175.5390625</v>
      </c>
      <c r="H11643" s="24">
        <v>757.28192138671875</v>
      </c>
    </row>
    <row r="11644" spans="1:8">
      <c r="A11644">
        <v>123</v>
      </c>
      <c r="B11644" t="s">
        <v>385</v>
      </c>
      <c r="C11644">
        <v>31</v>
      </c>
      <c r="D11644" s="24">
        <v>3908.54150390625</v>
      </c>
      <c r="E11644" s="24">
        <v>1054.1922607421875</v>
      </c>
      <c r="F11644" s="24">
        <v>492.48245239257812</v>
      </c>
      <c r="G11644" s="24">
        <v>900.99774169921875</v>
      </c>
      <c r="H11644" s="24">
        <v>458.47189331054688</v>
      </c>
    </row>
    <row r="11645" spans="1:8">
      <c r="A11645">
        <v>124</v>
      </c>
      <c r="B11645" t="s">
        <v>386</v>
      </c>
      <c r="C11645">
        <v>31</v>
      </c>
      <c r="D11645" s="24">
        <v>4609.3994140625</v>
      </c>
      <c r="E11645" s="24">
        <v>1287.263427734375</v>
      </c>
      <c r="F11645" s="24">
        <v>550.33428955078125</v>
      </c>
      <c r="G11645" s="24">
        <v>971.203857421875</v>
      </c>
      <c r="H11645" s="24">
        <v>898.03204345703125</v>
      </c>
    </row>
    <row r="11646" spans="1:8">
      <c r="A11646">
        <v>125</v>
      </c>
      <c r="B11646" t="s">
        <v>387</v>
      </c>
      <c r="C11646">
        <v>31</v>
      </c>
      <c r="D11646" s="24">
        <v>8847.013671875</v>
      </c>
      <c r="E11646" s="24">
        <v>1636.518798828125</v>
      </c>
      <c r="F11646" s="24">
        <v>1239.2156982421875</v>
      </c>
      <c r="G11646" s="24">
        <v>1749.0072021484375</v>
      </c>
      <c r="H11646" s="24">
        <v>520.9539794921875</v>
      </c>
    </row>
    <row r="11647" spans="1:8">
      <c r="A11647">
        <v>126</v>
      </c>
      <c r="B11647" t="s">
        <v>388</v>
      </c>
      <c r="C11647">
        <v>31</v>
      </c>
      <c r="D11647" s="24">
        <v>10867.7744140625</v>
      </c>
      <c r="E11647" s="24">
        <v>1966.171630859375</v>
      </c>
      <c r="F11647" s="24">
        <v>1169.770263671875</v>
      </c>
      <c r="G11647" s="24">
        <v>1818.6170654296875</v>
      </c>
      <c r="H11647" s="24">
        <v>844.26983642578125</v>
      </c>
    </row>
    <row r="11648" spans="1:8">
      <c r="A11648">
        <v>127</v>
      </c>
      <c r="B11648" t="s">
        <v>389</v>
      </c>
      <c r="C11648">
        <v>31</v>
      </c>
      <c r="D11648" s="24">
        <v>3178.300048828125</v>
      </c>
      <c r="E11648" s="24">
        <v>329.71194458007812</v>
      </c>
      <c r="F11648" s="24">
        <v>164.25128173828125</v>
      </c>
      <c r="G11648" s="24">
        <v>762.05316162109375</v>
      </c>
      <c r="H11648" s="24">
        <v>426.81988525390625</v>
      </c>
    </row>
    <row r="11649" spans="1:8">
      <c r="A11649">
        <v>128</v>
      </c>
      <c r="B11649" t="s">
        <v>390</v>
      </c>
      <c r="C11649">
        <v>31</v>
      </c>
      <c r="D11649" s="24">
        <v>13498.505859375</v>
      </c>
      <c r="E11649" s="24">
        <v>2313.457275390625</v>
      </c>
      <c r="F11649" s="24">
        <v>1693.121337890625</v>
      </c>
      <c r="G11649" s="24">
        <v>1896.317138671875</v>
      </c>
      <c r="H11649" s="24">
        <v>1327.9154052734375</v>
      </c>
    </row>
    <row r="11650" spans="1:8">
      <c r="A11650">
        <v>129</v>
      </c>
      <c r="B11650" t="s">
        <v>391</v>
      </c>
      <c r="C11650">
        <v>31</v>
      </c>
      <c r="D11650" s="24">
        <v>26007.375</v>
      </c>
      <c r="E11650" s="24">
        <v>4705.08056640625</v>
      </c>
      <c r="F11650" s="24">
        <v>2781.792236328125</v>
      </c>
      <c r="G11650" s="24">
        <v>3589.955078125</v>
      </c>
      <c r="H11650" s="24">
        <v>3335.987060546875</v>
      </c>
    </row>
    <row r="11651" spans="1:8">
      <c r="A11651">
        <v>130</v>
      </c>
      <c r="B11651" t="s">
        <v>392</v>
      </c>
      <c r="C11651">
        <v>31</v>
      </c>
      <c r="D11651" s="24">
        <v>5142.455078125</v>
      </c>
      <c r="E11651" s="24">
        <v>693.3348388671875</v>
      </c>
      <c r="F11651" s="24">
        <v>828.56317138671875</v>
      </c>
      <c r="G11651" s="24">
        <v>797.91619873046875</v>
      </c>
      <c r="H11651" s="24">
        <v>962.7225341796875</v>
      </c>
    </row>
    <row r="11652" spans="1:8">
      <c r="A11652">
        <v>131</v>
      </c>
      <c r="B11652" t="s">
        <v>393</v>
      </c>
      <c r="C11652">
        <v>31</v>
      </c>
      <c r="D11652" s="24">
        <v>8396.62109375</v>
      </c>
      <c r="E11652" s="24">
        <v>1166.9537353515625</v>
      </c>
      <c r="F11652" s="24">
        <v>186.99943542480469</v>
      </c>
      <c r="G11652" s="24">
        <v>656.05072021484375</v>
      </c>
      <c r="H11652" s="24">
        <v>984.05010986328125</v>
      </c>
    </row>
    <row r="11653" spans="1:8">
      <c r="A11653">
        <v>132</v>
      </c>
      <c r="B11653" t="s">
        <v>394</v>
      </c>
      <c r="C11653">
        <v>31</v>
      </c>
      <c r="D11653" s="24">
        <v>833.4033203125</v>
      </c>
      <c r="E11653" s="24">
        <v>791.81011962890625</v>
      </c>
      <c r="F11653" s="24">
        <v>379.99981689453125</v>
      </c>
      <c r="G11653" s="24">
        <v>-3.8975527286529541</v>
      </c>
      <c r="H11653" s="24">
        <v>608.16217041015625</v>
      </c>
    </row>
    <row r="11654" spans="1:8">
      <c r="A11654">
        <v>133</v>
      </c>
      <c r="B11654" t="s">
        <v>395</v>
      </c>
      <c r="C11654">
        <v>31</v>
      </c>
      <c r="D11654" s="24">
        <v>9408.3994140625</v>
      </c>
      <c r="E11654" s="24">
        <v>1563.8779296875</v>
      </c>
      <c r="F11654" s="24">
        <v>1093.1270751953125</v>
      </c>
      <c r="G11654" s="24">
        <v>1207.8143310546875</v>
      </c>
      <c r="H11654" s="24">
        <v>1466.21923828125</v>
      </c>
    </row>
    <row r="11655" spans="1:8">
      <c r="A11655">
        <v>134</v>
      </c>
      <c r="B11655" t="s">
        <v>396</v>
      </c>
      <c r="C11655">
        <v>31</v>
      </c>
      <c r="D11655" s="24">
        <v>9567.7529296875</v>
      </c>
      <c r="E11655" s="24">
        <v>3137.6455078125</v>
      </c>
      <c r="F11655" s="24">
        <v>701.2861328125</v>
      </c>
      <c r="G11655" s="24">
        <v>1472.1322021484375</v>
      </c>
      <c r="H11655" s="24">
        <v>1672.0167236328125</v>
      </c>
    </row>
    <row r="11656" spans="1:8">
      <c r="A11656">
        <v>135</v>
      </c>
      <c r="B11656" t="s">
        <v>397</v>
      </c>
      <c r="C11656">
        <v>31</v>
      </c>
      <c r="D11656" s="24">
        <v>15253.19140625</v>
      </c>
      <c r="E11656" s="24">
        <v>1703.4139404296875</v>
      </c>
      <c r="F11656" s="24">
        <v>2331.312744140625</v>
      </c>
      <c r="G11656" s="24">
        <v>1737.3890380859375</v>
      </c>
      <c r="H11656" s="24">
        <v>423.56167602539062</v>
      </c>
    </row>
    <row r="11657" spans="1:8">
      <c r="A11657">
        <v>136</v>
      </c>
      <c r="B11657" t="s">
        <v>398</v>
      </c>
      <c r="C11657">
        <v>31</v>
      </c>
      <c r="D11657" s="24">
        <v>15991.337890625</v>
      </c>
      <c r="E11657" s="24">
        <v>3740.638916015625</v>
      </c>
      <c r="F11657" s="24">
        <v>2458.737060546875</v>
      </c>
      <c r="G11657" s="24">
        <v>2571.051025390625</v>
      </c>
      <c r="H11657" s="24">
        <v>2790.584716796875</v>
      </c>
    </row>
    <row r="11658" spans="1:8">
      <c r="A11658">
        <v>137</v>
      </c>
      <c r="B11658" t="s">
        <v>399</v>
      </c>
      <c r="C11658">
        <v>31</v>
      </c>
      <c r="D11658" s="24">
        <v>5098.36328125</v>
      </c>
      <c r="E11658" s="24">
        <v>1216.0947265625</v>
      </c>
      <c r="F11658" s="24">
        <v>744.1846923828125</v>
      </c>
      <c r="G11658" s="24">
        <v>359.36685180664062</v>
      </c>
      <c r="H11658" s="24">
        <v>187.2860107421875</v>
      </c>
    </row>
    <row r="11659" spans="1:8">
      <c r="A11659">
        <v>138</v>
      </c>
      <c r="B11659" t="s">
        <v>400</v>
      </c>
      <c r="C11659">
        <v>31</v>
      </c>
      <c r="D11659" s="24">
        <v>4470.57861328125</v>
      </c>
      <c r="E11659" s="24">
        <v>1740.6842041015625</v>
      </c>
      <c r="F11659" s="24">
        <v>522.4051513671875</v>
      </c>
      <c r="G11659" s="24">
        <v>1323.461669921875</v>
      </c>
      <c r="H11659" s="24">
        <v>505.312744140625</v>
      </c>
    </row>
    <row r="11660" spans="1:8">
      <c r="A11660">
        <v>139</v>
      </c>
      <c r="B11660" t="s">
        <v>401</v>
      </c>
      <c r="C11660">
        <v>31</v>
      </c>
      <c r="D11660" s="24">
        <v>12556.9453125</v>
      </c>
      <c r="E11660" s="24">
        <v>2237.589599609375</v>
      </c>
      <c r="F11660" s="24">
        <v>1424.702392578125</v>
      </c>
      <c r="G11660" s="24">
        <v>1874.5972900390625</v>
      </c>
      <c r="H11660" s="24">
        <v>1380.8231201171875</v>
      </c>
    </row>
    <row r="11661" spans="1:8">
      <c r="A11661">
        <v>140</v>
      </c>
      <c r="B11661" t="s">
        <v>402</v>
      </c>
      <c r="C11661">
        <v>31</v>
      </c>
      <c r="D11661" s="24">
        <v>4981.3154296875</v>
      </c>
      <c r="E11661" s="24">
        <v>1127.916259765625</v>
      </c>
      <c r="F11661" s="24">
        <v>668.3026123046875</v>
      </c>
      <c r="G11661" s="24">
        <v>1276.7413330078125</v>
      </c>
      <c r="H11661" s="24">
        <v>453.57931518554688</v>
      </c>
    </row>
    <row r="11662" spans="1:8">
      <c r="A11662">
        <v>141</v>
      </c>
      <c r="B11662" t="s">
        <v>403</v>
      </c>
      <c r="C11662">
        <v>31</v>
      </c>
      <c r="D11662" s="24">
        <v>7319.4345703125</v>
      </c>
      <c r="E11662" s="24">
        <v>1249.7655029296875</v>
      </c>
      <c r="F11662" s="24">
        <v>780.9273681640625</v>
      </c>
      <c r="G11662" s="24">
        <v>1549.5697021484375</v>
      </c>
      <c r="H11662" s="24">
        <v>640.29327392578125</v>
      </c>
    </row>
    <row r="11663" spans="1:8">
      <c r="A11663">
        <v>142</v>
      </c>
      <c r="B11663" t="s">
        <v>404</v>
      </c>
      <c r="C11663">
        <v>31</v>
      </c>
      <c r="D11663" s="24">
        <v>17767.5625</v>
      </c>
      <c r="E11663" s="24">
        <v>3121.158447265625</v>
      </c>
      <c r="F11663" s="24">
        <v>1684.261474609375</v>
      </c>
      <c r="G11663" s="24">
        <v>2016.376220703125</v>
      </c>
      <c r="H11663" s="24">
        <v>1165.5579833984375</v>
      </c>
    </row>
    <row r="11664" spans="1:8">
      <c r="A11664">
        <v>143</v>
      </c>
      <c r="B11664" t="s">
        <v>405</v>
      </c>
      <c r="C11664">
        <v>31</v>
      </c>
      <c r="D11664" s="24">
        <v>3042.047119140625</v>
      </c>
      <c r="E11664" s="24">
        <v>497.34524536132812</v>
      </c>
      <c r="F11664" s="24">
        <v>-375.6129150390625</v>
      </c>
      <c r="G11664" s="24">
        <v>204.78866577148438</v>
      </c>
      <c r="H11664" s="24">
        <v>169.72541809082031</v>
      </c>
    </row>
    <row r="11665" spans="1:8">
      <c r="A11665">
        <v>144</v>
      </c>
      <c r="B11665" t="s">
        <v>406</v>
      </c>
      <c r="C11665">
        <v>31</v>
      </c>
      <c r="D11665" s="24">
        <v>2040.6710205078125</v>
      </c>
      <c r="E11665" s="24">
        <v>733.30340576171875</v>
      </c>
      <c r="F11665" s="24">
        <v>263.93731689453125</v>
      </c>
      <c r="G11665" s="24">
        <v>543.24334716796875</v>
      </c>
      <c r="H11665" s="24">
        <v>335.3382568359375</v>
      </c>
    </row>
    <row r="11666" spans="1:8">
      <c r="A11666">
        <v>145</v>
      </c>
      <c r="B11666" t="s">
        <v>407</v>
      </c>
      <c r="C11666">
        <v>31</v>
      </c>
      <c r="D11666" s="24">
        <v>12249.2724609375</v>
      </c>
      <c r="E11666" s="24">
        <v>1787.80322265625</v>
      </c>
      <c r="F11666" s="24">
        <v>969.05517578125</v>
      </c>
      <c r="G11666" s="24">
        <v>1735.1422119140625</v>
      </c>
      <c r="H11666" s="24">
        <v>594.4495849609375</v>
      </c>
    </row>
    <row r="11667" spans="1:8">
      <c r="A11667">
        <v>146</v>
      </c>
      <c r="B11667" t="s">
        <v>408</v>
      </c>
      <c r="C11667">
        <v>31</v>
      </c>
      <c r="D11667" s="24">
        <v>14490.3798828125</v>
      </c>
      <c r="E11667" s="24">
        <v>1815.92236328125</v>
      </c>
      <c r="F11667" s="24">
        <v>926.7630615234375</v>
      </c>
      <c r="G11667" s="24">
        <v>1211.419921875</v>
      </c>
      <c r="H11667" s="24">
        <v>691.6600341796875</v>
      </c>
    </row>
    <row r="11668" spans="1:8">
      <c r="A11668">
        <v>147</v>
      </c>
      <c r="B11668" t="s">
        <v>409</v>
      </c>
      <c r="C11668">
        <v>31</v>
      </c>
      <c r="D11668" s="24">
        <v>7050.94873046875</v>
      </c>
      <c r="E11668" s="24">
        <v>1428.875244140625</v>
      </c>
      <c r="F11668" s="24">
        <v>923.15771484375</v>
      </c>
      <c r="G11668" s="24">
        <v>954.63494873046875</v>
      </c>
      <c r="H11668" s="24">
        <v>537.70977783203125</v>
      </c>
    </row>
    <row r="11669" spans="1:8">
      <c r="A11669">
        <v>148</v>
      </c>
      <c r="B11669" t="s">
        <v>410</v>
      </c>
      <c r="C11669">
        <v>31</v>
      </c>
      <c r="D11669" s="24">
        <v>9643.5673828125</v>
      </c>
      <c r="E11669" s="24">
        <v>1404.6038818359375</v>
      </c>
      <c r="F11669" s="24">
        <v>1081.8118896484375</v>
      </c>
      <c r="G11669" s="24">
        <v>2021.1025390625</v>
      </c>
      <c r="H11669" s="24">
        <v>608.707763671875</v>
      </c>
    </row>
    <row r="11670" spans="1:8">
      <c r="A11670">
        <v>149</v>
      </c>
      <c r="B11670" t="s">
        <v>411</v>
      </c>
      <c r="C11670">
        <v>31</v>
      </c>
      <c r="D11670" s="24">
        <v>30908.873046875</v>
      </c>
      <c r="E11670" s="24">
        <v>5176.02392578125</v>
      </c>
      <c r="F11670" s="24">
        <v>4075.293701171875</v>
      </c>
      <c r="G11670" s="24">
        <v>2904.833984375</v>
      </c>
      <c r="H11670" s="24">
        <v>2084.363525390625</v>
      </c>
    </row>
    <row r="11671" spans="1:8">
      <c r="A11671">
        <v>150</v>
      </c>
      <c r="B11671" t="s">
        <v>412</v>
      </c>
      <c r="C11671">
        <v>31</v>
      </c>
      <c r="D11671" s="24">
        <v>11001.8115234375</v>
      </c>
      <c r="E11671" s="24">
        <v>2187.85205078125</v>
      </c>
      <c r="F11671" s="24">
        <v>1370.599853515625</v>
      </c>
      <c r="G11671" s="24">
        <v>1082.83740234375</v>
      </c>
      <c r="H11671" s="24">
        <v>827.1075439453125</v>
      </c>
    </row>
    <row r="11672" spans="1:8">
      <c r="A11672">
        <v>151</v>
      </c>
      <c r="B11672" t="s">
        <v>413</v>
      </c>
      <c r="C11672">
        <v>31</v>
      </c>
      <c r="D11672" s="24">
        <v>7867.2294921875</v>
      </c>
      <c r="E11672" s="24">
        <v>1081.1351318359375</v>
      </c>
      <c r="F11672" s="24">
        <v>1006.3344116210938</v>
      </c>
      <c r="G11672" s="24">
        <v>1039.8663330078125</v>
      </c>
      <c r="H11672" s="24">
        <v>881.145263671875</v>
      </c>
    </row>
    <row r="11673" spans="1:8">
      <c r="A11673">
        <v>152</v>
      </c>
      <c r="B11673" t="s">
        <v>414</v>
      </c>
      <c r="C11673">
        <v>31</v>
      </c>
      <c r="D11673" s="24">
        <v>7008.09716796875</v>
      </c>
      <c r="E11673" s="24">
        <v>962.53497314453125</v>
      </c>
      <c r="F11673" s="24">
        <v>697.892333984375</v>
      </c>
      <c r="G11673" s="24">
        <v>2021.979248046875</v>
      </c>
      <c r="H11673" s="24">
        <v>1175.8692626953125</v>
      </c>
    </row>
    <row r="11674" spans="1:8">
      <c r="A11674">
        <v>153</v>
      </c>
      <c r="B11674" t="s">
        <v>415</v>
      </c>
      <c r="C11674">
        <v>31</v>
      </c>
      <c r="D11674" s="24">
        <v>4331.12890625</v>
      </c>
      <c r="E11674" s="24">
        <v>266.78256225585938</v>
      </c>
      <c r="F11674" s="24">
        <v>733.407470703125</v>
      </c>
      <c r="G11674" s="24">
        <v>1407.3604736328125</v>
      </c>
      <c r="H11674" s="24">
        <v>184.34585571289062</v>
      </c>
    </row>
    <row r="11675" spans="1:8">
      <c r="A11675">
        <v>154</v>
      </c>
      <c r="B11675" t="s">
        <v>416</v>
      </c>
      <c r="C11675">
        <v>31</v>
      </c>
      <c r="D11675" s="24">
        <v>2446.13525390625</v>
      </c>
      <c r="E11675" s="24">
        <v>728.4613037109375</v>
      </c>
      <c r="F11675" s="24">
        <v>526.76226806640625</v>
      </c>
      <c r="G11675" s="24">
        <v>622.6907958984375</v>
      </c>
      <c r="H11675" s="24">
        <v>271.20425415039062</v>
      </c>
    </row>
    <row r="11676" spans="1:8">
      <c r="A11676">
        <v>155</v>
      </c>
      <c r="B11676" t="s">
        <v>417</v>
      </c>
      <c r="C11676">
        <v>31</v>
      </c>
      <c r="D11676" s="24">
        <v>8389.6328125</v>
      </c>
      <c r="E11676" s="24">
        <v>1035.009521484375</v>
      </c>
      <c r="F11676" s="24">
        <v>606.4351806640625</v>
      </c>
      <c r="G11676" s="24">
        <v>646.6495361328125</v>
      </c>
      <c r="H11676" s="24">
        <v>801.8848876953125</v>
      </c>
    </row>
    <row r="11677" spans="1:8">
      <c r="A11677">
        <v>156</v>
      </c>
      <c r="B11677" t="s">
        <v>418</v>
      </c>
      <c r="C11677">
        <v>31</v>
      </c>
      <c r="D11677" s="24">
        <v>7565.572265625</v>
      </c>
      <c r="E11677" s="24">
        <v>1832.8035888671875</v>
      </c>
      <c r="F11677" s="24">
        <v>1156.914306640625</v>
      </c>
      <c r="G11677" s="24">
        <v>474.72265625</v>
      </c>
      <c r="H11677" s="24">
        <v>280.37411499023438</v>
      </c>
    </row>
    <row r="11678" spans="1:8">
      <c r="A11678">
        <v>157</v>
      </c>
      <c r="B11678" t="s">
        <v>419</v>
      </c>
      <c r="C11678">
        <v>31</v>
      </c>
      <c r="D11678" s="24">
        <v>3876.10302734375</v>
      </c>
      <c r="E11678" s="24">
        <v>394.56280517578125</v>
      </c>
      <c r="F11678" s="24">
        <v>372.94683837890625</v>
      </c>
      <c r="G11678" s="24">
        <v>622.3013916015625</v>
      </c>
      <c r="H11678" s="24">
        <v>-162.38015747070312</v>
      </c>
    </row>
    <row r="11679" spans="1:8">
      <c r="A11679">
        <v>158</v>
      </c>
      <c r="B11679" t="s">
        <v>420</v>
      </c>
      <c r="C11679">
        <v>31</v>
      </c>
      <c r="D11679" s="24">
        <v>3910.88037109375</v>
      </c>
      <c r="E11679" s="24">
        <v>394.52294921875</v>
      </c>
      <c r="F11679" s="24">
        <v>795.72296142578125</v>
      </c>
      <c r="G11679" s="24">
        <v>535.37066650390625</v>
      </c>
      <c r="H11679" s="24">
        <v>757.62548828125</v>
      </c>
    </row>
    <row r="11680" spans="1:8">
      <c r="A11680">
        <v>159</v>
      </c>
      <c r="B11680" t="s">
        <v>421</v>
      </c>
      <c r="C11680">
        <v>31</v>
      </c>
      <c r="D11680" s="24">
        <v>17230.681640625</v>
      </c>
      <c r="E11680" s="24">
        <v>6654.95458984375</v>
      </c>
      <c r="F11680" s="24">
        <v>3312.0439453125</v>
      </c>
      <c r="G11680" s="24">
        <v>2243.69873046875</v>
      </c>
      <c r="H11680" s="24">
        <v>1314.2529296875</v>
      </c>
    </row>
    <row r="11681" spans="1:8">
      <c r="A11681">
        <v>160</v>
      </c>
      <c r="B11681" t="s">
        <v>422</v>
      </c>
      <c r="C11681">
        <v>31</v>
      </c>
      <c r="D11681" s="24">
        <v>20854.751953125</v>
      </c>
      <c r="E11681" s="24">
        <v>4528.22412109375</v>
      </c>
      <c r="F11681" s="24">
        <v>1715.1510009765625</v>
      </c>
      <c r="G11681" s="24">
        <v>4831.9970703125</v>
      </c>
      <c r="H11681" s="24">
        <v>2128.267578125</v>
      </c>
    </row>
    <row r="11682" spans="1:8">
      <c r="A11682">
        <v>161</v>
      </c>
      <c r="B11682" t="s">
        <v>423</v>
      </c>
      <c r="C11682">
        <v>31</v>
      </c>
      <c r="D11682" s="24">
        <v>13228.658203125</v>
      </c>
      <c r="E11682" s="24">
        <v>1590.8863525390625</v>
      </c>
      <c r="F11682" s="24">
        <v>949.75921630859375</v>
      </c>
      <c r="G11682" s="24">
        <v>2091.101318359375</v>
      </c>
      <c r="H11682" s="24">
        <v>1000.115966796875</v>
      </c>
    </row>
    <row r="11683" spans="1:8">
      <c r="A11683">
        <v>162</v>
      </c>
      <c r="B11683" t="s">
        <v>424</v>
      </c>
      <c r="C11683">
        <v>31</v>
      </c>
      <c r="D11683" s="24">
        <v>6682.94677734375</v>
      </c>
      <c r="E11683" s="24">
        <v>1194.874267578125</v>
      </c>
      <c r="F11683" s="24">
        <v>902.508056640625</v>
      </c>
      <c r="G11683" s="24">
        <v>430.55276489257812</v>
      </c>
      <c r="H11683" s="24">
        <v>-93.119712829589844</v>
      </c>
    </row>
    <row r="11684" spans="1:8">
      <c r="A11684">
        <v>163</v>
      </c>
      <c r="B11684" t="s">
        <v>425</v>
      </c>
      <c r="C11684">
        <v>31</v>
      </c>
      <c r="D11684" s="24">
        <v>10682.9326171875</v>
      </c>
      <c r="E11684" s="24">
        <v>2154.9873046875</v>
      </c>
      <c r="F11684" s="24">
        <v>1047.400390625</v>
      </c>
      <c r="G11684" s="24">
        <v>1131.1885986328125</v>
      </c>
      <c r="H11684" s="24">
        <v>220.21844482421875</v>
      </c>
    </row>
    <row r="11685" spans="1:8">
      <c r="A11685">
        <v>164</v>
      </c>
      <c r="B11685" t="s">
        <v>426</v>
      </c>
      <c r="C11685">
        <v>31</v>
      </c>
      <c r="D11685" s="24">
        <v>9557.3525390625</v>
      </c>
      <c r="E11685" s="24">
        <v>1593.1239013671875</v>
      </c>
      <c r="F11685" s="24">
        <v>840.036376953125</v>
      </c>
      <c r="G11685" s="24">
        <v>1418.0965576171875</v>
      </c>
      <c r="H11685" s="24">
        <v>736.60308837890625</v>
      </c>
    </row>
    <row r="11686" spans="1:8">
      <c r="A11686">
        <v>165</v>
      </c>
      <c r="B11686" t="s">
        <v>427</v>
      </c>
      <c r="C11686">
        <v>31</v>
      </c>
      <c r="D11686" s="24">
        <v>3035.029052734375</v>
      </c>
      <c r="E11686" s="24">
        <v>548.51666259765625</v>
      </c>
      <c r="F11686" s="24">
        <v>250.60897827148438</v>
      </c>
      <c r="G11686" s="24">
        <v>795.10064697265625</v>
      </c>
      <c r="H11686" s="24">
        <v>530.415771484375</v>
      </c>
    </row>
    <row r="11687" spans="1:8">
      <c r="A11687">
        <v>166</v>
      </c>
      <c r="B11687" t="s">
        <v>428</v>
      </c>
      <c r="C11687">
        <v>31</v>
      </c>
      <c r="D11687" s="24">
        <v>1718.6949462890625</v>
      </c>
      <c r="E11687" s="24">
        <v>67.792182922363281</v>
      </c>
      <c r="F11687" s="24">
        <v>147.29220581054688</v>
      </c>
      <c r="G11687" s="24">
        <v>843.2490234375</v>
      </c>
      <c r="H11687" s="24">
        <v>187.81648254394531</v>
      </c>
    </row>
    <row r="11688" spans="1:8">
      <c r="A11688">
        <v>167</v>
      </c>
      <c r="B11688" t="s">
        <v>429</v>
      </c>
      <c r="C11688">
        <v>31</v>
      </c>
      <c r="D11688" s="24">
        <v>12541.7685546875</v>
      </c>
      <c r="E11688" s="24">
        <v>1552.1492919921875</v>
      </c>
      <c r="F11688" s="24">
        <v>928.63336181640625</v>
      </c>
      <c r="G11688" s="24">
        <v>1104.77392578125</v>
      </c>
      <c r="H11688" s="24">
        <v>401.8875732421875</v>
      </c>
    </row>
    <row r="11689" spans="1:8">
      <c r="A11689">
        <v>168</v>
      </c>
      <c r="B11689" t="s">
        <v>430</v>
      </c>
      <c r="C11689">
        <v>31</v>
      </c>
      <c r="D11689" s="24">
        <v>2381.52978515625</v>
      </c>
      <c r="E11689" s="24">
        <v>655.27423095703125</v>
      </c>
      <c r="F11689" s="24">
        <v>385.58001708984375</v>
      </c>
      <c r="G11689" s="24">
        <v>896.2955322265625</v>
      </c>
      <c r="H11689" s="24">
        <v>325.16986083984375</v>
      </c>
    </row>
    <row r="11690" spans="1:8">
      <c r="A11690">
        <v>169</v>
      </c>
      <c r="B11690" t="s">
        <v>431</v>
      </c>
      <c r="C11690">
        <v>31</v>
      </c>
      <c r="D11690" s="24">
        <v>13984.712890625</v>
      </c>
      <c r="E11690" s="24">
        <v>1902.9088134765625</v>
      </c>
      <c r="F11690" s="24">
        <v>1215.5576171875</v>
      </c>
      <c r="G11690" s="24">
        <v>1552.96142578125</v>
      </c>
      <c r="H11690" s="24">
        <v>851.43408203125</v>
      </c>
    </row>
    <row r="11691" spans="1:8">
      <c r="A11691">
        <v>170</v>
      </c>
      <c r="B11691" t="s">
        <v>432</v>
      </c>
      <c r="C11691">
        <v>31</v>
      </c>
      <c r="D11691" s="24">
        <v>6830.22802734375</v>
      </c>
      <c r="E11691" s="24">
        <v>958.43499755859375</v>
      </c>
      <c r="F11691" s="24">
        <v>794.32275390625</v>
      </c>
      <c r="G11691" s="24">
        <v>1268.6883544921875</v>
      </c>
      <c r="H11691" s="24">
        <v>501.578369140625</v>
      </c>
    </row>
    <row r="11692" spans="1:8">
      <c r="A11692">
        <v>171</v>
      </c>
      <c r="B11692" t="s">
        <v>433</v>
      </c>
      <c r="C11692">
        <v>31</v>
      </c>
      <c r="D11692" s="24">
        <v>10036.0869140625</v>
      </c>
      <c r="E11692" s="24">
        <v>1528.40185546875</v>
      </c>
      <c r="F11692" s="24">
        <v>970.81549072265625</v>
      </c>
      <c r="G11692" s="24">
        <v>1347.85546875</v>
      </c>
      <c r="H11692" s="24">
        <v>434.79769897460938</v>
      </c>
    </row>
    <row r="11693" spans="1:8">
      <c r="A11693">
        <v>172</v>
      </c>
      <c r="B11693" t="s">
        <v>434</v>
      </c>
      <c r="C11693">
        <v>31</v>
      </c>
      <c r="D11693" s="24">
        <v>13365.9130859375</v>
      </c>
      <c r="E11693" s="24">
        <v>2645.48046875</v>
      </c>
      <c r="F11693" s="24">
        <v>5085.123046875</v>
      </c>
      <c r="G11693" s="24">
        <v>10876.62890625</v>
      </c>
      <c r="H11693" s="24">
        <v>464.22726440429688</v>
      </c>
    </row>
    <row r="11694" spans="1:8">
      <c r="A11694">
        <v>173</v>
      </c>
      <c r="B11694" t="s">
        <v>435</v>
      </c>
      <c r="C11694">
        <v>31</v>
      </c>
      <c r="D11694" s="24">
        <v>32616.02734375</v>
      </c>
      <c r="E11694" s="24">
        <v>4612.36181640625</v>
      </c>
      <c r="F11694" s="24">
        <v>2932.95263671875</v>
      </c>
      <c r="G11694" s="24">
        <v>3440.293701171875</v>
      </c>
      <c r="H11694" s="24">
        <v>1477.2783203125</v>
      </c>
    </row>
    <row r="11695" spans="1:8">
      <c r="A11695">
        <v>174</v>
      </c>
      <c r="B11695" t="s">
        <v>436</v>
      </c>
      <c r="C11695">
        <v>31</v>
      </c>
      <c r="D11695" s="24">
        <v>4665.99853515625</v>
      </c>
      <c r="E11695" s="24">
        <v>708.99053955078125</v>
      </c>
      <c r="F11695" s="24">
        <v>718.604248046875</v>
      </c>
      <c r="G11695" s="24">
        <v>1048.30810546875</v>
      </c>
      <c r="H11695" s="24">
        <v>728.182861328125</v>
      </c>
    </row>
    <row r="11696" spans="1:8">
      <c r="A11696">
        <v>175</v>
      </c>
      <c r="B11696" t="s">
        <v>437</v>
      </c>
      <c r="C11696">
        <v>31</v>
      </c>
      <c r="D11696" s="24">
        <v>9757.12109375</v>
      </c>
      <c r="E11696" s="24">
        <v>1445.137939453125</v>
      </c>
      <c r="F11696" s="24">
        <v>1153.953857421875</v>
      </c>
      <c r="G11696" s="24">
        <v>1417.021484375</v>
      </c>
      <c r="H11696" s="24">
        <v>1268.92724609375</v>
      </c>
    </row>
    <row r="11697" spans="1:8">
      <c r="A11697">
        <v>176</v>
      </c>
      <c r="B11697" t="s">
        <v>438</v>
      </c>
      <c r="C11697">
        <v>31</v>
      </c>
      <c r="D11697" s="24">
        <v>5786.5439453125</v>
      </c>
      <c r="E11697" s="24">
        <v>697.5882568359375</v>
      </c>
      <c r="F11697" s="24">
        <v>236.17813110351562</v>
      </c>
      <c r="G11697" s="24">
        <v>1452.72998046875</v>
      </c>
      <c r="H11697" s="24">
        <v>3090.715576171875</v>
      </c>
    </row>
    <row r="11698" spans="1:8">
      <c r="A11698">
        <v>177</v>
      </c>
      <c r="B11698" t="s">
        <v>439</v>
      </c>
      <c r="C11698">
        <v>31</v>
      </c>
      <c r="D11698" s="24">
        <v>10516.4267578125</v>
      </c>
      <c r="E11698" s="24">
        <v>1883.0386962890625</v>
      </c>
      <c r="F11698" s="24">
        <v>698.81939697265625</v>
      </c>
      <c r="G11698" s="24">
        <v>1366.15185546875</v>
      </c>
      <c r="H11698" s="24">
        <v>755.9837646484375</v>
      </c>
    </row>
    <row r="11699" spans="1:8">
      <c r="A11699">
        <v>178</v>
      </c>
      <c r="B11699" t="s">
        <v>440</v>
      </c>
      <c r="C11699">
        <v>31</v>
      </c>
      <c r="D11699" s="24">
        <v>12743.4833984375</v>
      </c>
      <c r="E11699" s="24">
        <v>2830.178466796875</v>
      </c>
      <c r="F11699" s="24">
        <v>1442.8604736328125</v>
      </c>
      <c r="G11699" s="24">
        <v>1251.5838623046875</v>
      </c>
      <c r="H11699" s="24">
        <v>1892.317626953125</v>
      </c>
    </row>
    <row r="11700" spans="1:8">
      <c r="A11700">
        <v>179</v>
      </c>
      <c r="B11700" t="s">
        <v>441</v>
      </c>
      <c r="C11700">
        <v>31</v>
      </c>
      <c r="D11700" s="24">
        <v>9319.3818359375</v>
      </c>
      <c r="E11700" s="24">
        <v>1042.3326416015625</v>
      </c>
      <c r="F11700" s="24">
        <v>880.88177490234375</v>
      </c>
      <c r="G11700" s="24">
        <v>1148.192626953125</v>
      </c>
      <c r="H11700" s="24">
        <v>416.724853515625</v>
      </c>
    </row>
    <row r="11701" spans="1:8">
      <c r="A11701">
        <v>180</v>
      </c>
      <c r="B11701" t="s">
        <v>442</v>
      </c>
      <c r="C11701">
        <v>31</v>
      </c>
      <c r="D11701" s="24">
        <v>3477.039794921875</v>
      </c>
      <c r="E11701" s="24">
        <v>33.550796508789062</v>
      </c>
      <c r="F11701" s="24">
        <v>-56.246864318847656</v>
      </c>
      <c r="G11701" s="24">
        <v>698.49053955078125</v>
      </c>
      <c r="H11701" s="24">
        <v>469.63150024414062</v>
      </c>
    </row>
    <row r="11702" spans="1:8">
      <c r="A11702">
        <v>181</v>
      </c>
      <c r="B11702" t="s">
        <v>443</v>
      </c>
      <c r="C11702">
        <v>31</v>
      </c>
      <c r="D11702" s="24">
        <v>8787.5810546875</v>
      </c>
      <c r="E11702" s="24">
        <v>1543.7183837890625</v>
      </c>
      <c r="F11702" s="24">
        <v>822.86761474609375</v>
      </c>
      <c r="G11702" s="24">
        <v>1847.06884765625</v>
      </c>
      <c r="H11702" s="24">
        <v>3034.90869140625</v>
      </c>
    </row>
    <row r="11703" spans="1:8">
      <c r="A11703">
        <v>182</v>
      </c>
      <c r="B11703" t="s">
        <v>444</v>
      </c>
      <c r="C11703">
        <v>31</v>
      </c>
      <c r="D11703" s="24">
        <v>6940.19921875</v>
      </c>
      <c r="E11703" s="24">
        <v>1038.4202880859375</v>
      </c>
      <c r="F11703" s="24">
        <v>940.0245361328125</v>
      </c>
      <c r="G11703" s="24">
        <v>898.0452880859375</v>
      </c>
      <c r="H11703" s="24">
        <v>1408.36083984375</v>
      </c>
    </row>
    <row r="11704" spans="1:8">
      <c r="A11704">
        <v>183</v>
      </c>
      <c r="B11704" t="s">
        <v>445</v>
      </c>
      <c r="C11704">
        <v>31</v>
      </c>
      <c r="D11704" s="24">
        <v>10031.21484375</v>
      </c>
      <c r="E11704" s="24">
        <v>2231.954345703125</v>
      </c>
      <c r="F11704" s="24">
        <v>1372.104248046875</v>
      </c>
      <c r="G11704" s="24">
        <v>909.506103515625</v>
      </c>
      <c r="H11704" s="24">
        <v>689.909423828125</v>
      </c>
    </row>
    <row r="11705" spans="1:8">
      <c r="A11705">
        <v>184</v>
      </c>
      <c r="B11705" t="s">
        <v>446</v>
      </c>
      <c r="C11705">
        <v>31</v>
      </c>
      <c r="D11705" s="24">
        <v>13153.2880859375</v>
      </c>
      <c r="E11705" s="24">
        <v>2072.4072265625</v>
      </c>
      <c r="F11705" s="24">
        <v>1516.8717041015625</v>
      </c>
      <c r="G11705" s="24">
        <v>1540.0589599609375</v>
      </c>
      <c r="H11705" s="24">
        <v>363.435791015625</v>
      </c>
    </row>
    <row r="11706" spans="1:8">
      <c r="A11706">
        <v>185</v>
      </c>
      <c r="B11706" t="s">
        <v>447</v>
      </c>
      <c r="C11706">
        <v>31</v>
      </c>
      <c r="D11706" s="24">
        <v>11319.6103515625</v>
      </c>
      <c r="E11706" s="24">
        <v>2018.58154296875</v>
      </c>
      <c r="F11706" s="24">
        <v>902.7506103515625</v>
      </c>
      <c r="G11706" s="24">
        <v>1380.5731201171875</v>
      </c>
      <c r="H11706" s="24">
        <v>750.3526611328125</v>
      </c>
    </row>
    <row r="11707" spans="1:8">
      <c r="A11707">
        <v>186</v>
      </c>
      <c r="B11707" t="s">
        <v>448</v>
      </c>
      <c r="C11707">
        <v>31</v>
      </c>
      <c r="D11707" s="24">
        <v>9729.8935546875</v>
      </c>
      <c r="E11707" s="24">
        <v>1896.0224609375</v>
      </c>
      <c r="F11707" s="24">
        <v>1342.0587158203125</v>
      </c>
      <c r="G11707" s="24">
        <v>1196.2691650390625</v>
      </c>
      <c r="H11707" s="24">
        <v>645.49505615234375</v>
      </c>
    </row>
    <row r="11708" spans="1:8">
      <c r="A11708">
        <v>187</v>
      </c>
      <c r="B11708" t="s">
        <v>449</v>
      </c>
      <c r="C11708">
        <v>31</v>
      </c>
      <c r="D11708" s="24">
        <v>8136.73681640625</v>
      </c>
      <c r="E11708" s="24">
        <v>1621.2667236328125</v>
      </c>
      <c r="F11708" s="24">
        <v>1065.2962646484375</v>
      </c>
      <c r="G11708" s="24">
        <v>1425.1600341796875</v>
      </c>
      <c r="H11708" s="24">
        <v>984.27197265625</v>
      </c>
    </row>
    <row r="11709" spans="1:8">
      <c r="A11709">
        <v>188</v>
      </c>
      <c r="B11709" t="s">
        <v>450</v>
      </c>
      <c r="C11709">
        <v>31</v>
      </c>
      <c r="D11709" s="24">
        <v>7271.720703125</v>
      </c>
      <c r="E11709" s="24">
        <v>755.82733154296875</v>
      </c>
      <c r="F11709" s="24">
        <v>114.74285125732422</v>
      </c>
      <c r="G11709" s="24">
        <v>1381.8416748046875</v>
      </c>
      <c r="H11709" s="24">
        <v>4306.265625</v>
      </c>
    </row>
    <row r="11710" spans="1:8">
      <c r="A11710">
        <v>189</v>
      </c>
      <c r="B11710" t="s">
        <v>451</v>
      </c>
      <c r="C11710">
        <v>31</v>
      </c>
      <c r="D11710" s="24">
        <v>31646.189453125</v>
      </c>
      <c r="E11710" s="24">
        <v>5230.00830078125</v>
      </c>
      <c r="F11710" s="24">
        <v>3790.888427734375</v>
      </c>
      <c r="G11710" s="24">
        <v>4822.85107421875</v>
      </c>
      <c r="H11710" s="24">
        <v>3032.077392578125</v>
      </c>
    </row>
    <row r="11711" spans="1:8">
      <c r="A11711">
        <v>190</v>
      </c>
      <c r="B11711" t="s">
        <v>452</v>
      </c>
      <c r="C11711">
        <v>31</v>
      </c>
      <c r="D11711" s="24">
        <v>5382.951171875</v>
      </c>
      <c r="E11711" s="24">
        <v>408.53558349609375</v>
      </c>
      <c r="F11711" s="24">
        <v>284.78622436523438</v>
      </c>
      <c r="G11711" s="24">
        <v>606.85223388671875</v>
      </c>
      <c r="H11711" s="24">
        <v>577.974365234375</v>
      </c>
    </row>
    <row r="11712" spans="1:8">
      <c r="A11712">
        <v>191</v>
      </c>
      <c r="B11712" t="s">
        <v>453</v>
      </c>
      <c r="C11712">
        <v>31</v>
      </c>
      <c r="D11712" s="24">
        <v>2511.217529296875</v>
      </c>
      <c r="E11712" s="24">
        <v>795.610107421875</v>
      </c>
      <c r="F11712" s="24">
        <v>361.15463256835938</v>
      </c>
      <c r="G11712" s="24">
        <v>834.553466796875</v>
      </c>
      <c r="H11712" s="24">
        <v>201.41552734375</v>
      </c>
    </row>
    <row r="11713" spans="1:8">
      <c r="A11713">
        <v>192</v>
      </c>
      <c r="B11713" t="s">
        <v>454</v>
      </c>
      <c r="C11713">
        <v>31</v>
      </c>
      <c r="D11713" s="24">
        <v>4261.3330078125</v>
      </c>
      <c r="E11713" s="24">
        <v>983.115478515625</v>
      </c>
      <c r="F11713" s="24">
        <v>598.77886962890625</v>
      </c>
      <c r="G11713" s="24">
        <v>666.7769775390625</v>
      </c>
      <c r="H11713" s="24">
        <v>439.99502563476562</v>
      </c>
    </row>
    <row r="11714" spans="1:8">
      <c r="A11714">
        <v>193</v>
      </c>
      <c r="B11714" t="s">
        <v>455</v>
      </c>
      <c r="C11714">
        <v>31</v>
      </c>
      <c r="D11714" s="24">
        <v>10920.1982421875</v>
      </c>
      <c r="E11714" s="24">
        <v>1563.9700927734375</v>
      </c>
      <c r="F11714" s="24">
        <v>1271.005859375</v>
      </c>
      <c r="G11714" s="24">
        <v>1868.1556396484375</v>
      </c>
      <c r="H11714" s="24">
        <v>724.281494140625</v>
      </c>
    </row>
    <row r="11715" spans="1:8">
      <c r="A11715">
        <v>194</v>
      </c>
      <c r="B11715" t="s">
        <v>456</v>
      </c>
      <c r="C11715">
        <v>31</v>
      </c>
      <c r="D11715" s="24">
        <v>23728.8671875</v>
      </c>
      <c r="E11715" s="24">
        <v>3463.765625</v>
      </c>
      <c r="F11715" s="24">
        <v>1712.5843505859375</v>
      </c>
      <c r="G11715" s="24">
        <v>2410.828857421875</v>
      </c>
      <c r="H11715" s="24">
        <v>1379.6475830078125</v>
      </c>
    </row>
    <row r="11716" spans="1:8">
      <c r="A11716">
        <v>195</v>
      </c>
      <c r="B11716" t="s">
        <v>457</v>
      </c>
      <c r="C11716">
        <v>31</v>
      </c>
      <c r="D11716" s="24">
        <v>33574.69921875</v>
      </c>
      <c r="E11716" s="24">
        <v>3741.625732421875</v>
      </c>
      <c r="F11716" s="24">
        <v>1772.22998046875</v>
      </c>
      <c r="G11716" s="24">
        <v>1957.4691162109375</v>
      </c>
      <c r="H11716" s="24">
        <v>935.1297607421875</v>
      </c>
    </row>
    <row r="11717" spans="1:8">
      <c r="A11717">
        <v>196</v>
      </c>
      <c r="B11717" t="s">
        <v>458</v>
      </c>
      <c r="C11717">
        <v>31</v>
      </c>
      <c r="D11717" s="24">
        <v>9129.2265625</v>
      </c>
      <c r="E11717" s="24">
        <v>1792.3934326171875</v>
      </c>
      <c r="F11717" s="24">
        <v>800.33050537109375</v>
      </c>
      <c r="G11717" s="24">
        <v>1137.110595703125</v>
      </c>
      <c r="H11717" s="24">
        <v>923.816650390625</v>
      </c>
    </row>
    <row r="11718" spans="1:8">
      <c r="A11718">
        <v>197</v>
      </c>
      <c r="B11718" t="s">
        <v>459</v>
      </c>
      <c r="C11718">
        <v>31</v>
      </c>
      <c r="D11718" s="24">
        <v>9706.5791015625</v>
      </c>
      <c r="E11718" s="24">
        <v>1406.3233642578125</v>
      </c>
      <c r="F11718" s="24">
        <v>1011.2962646484375</v>
      </c>
      <c r="G11718" s="24">
        <v>1376.6859130859375</v>
      </c>
      <c r="H11718" s="24">
        <v>1166.5384521484375</v>
      </c>
    </row>
    <row r="11719" spans="1:8">
      <c r="A11719">
        <v>198</v>
      </c>
      <c r="B11719" t="s">
        <v>460</v>
      </c>
      <c r="C11719">
        <v>31</v>
      </c>
      <c r="D11719" s="24">
        <v>15875.986328125</v>
      </c>
      <c r="E11719" s="24">
        <v>1424.9232177734375</v>
      </c>
      <c r="F11719" s="24">
        <v>701.88861083984375</v>
      </c>
      <c r="G11719" s="24">
        <v>769.5751953125</v>
      </c>
      <c r="H11719" s="24">
        <v>982.64263916015625</v>
      </c>
    </row>
    <row r="11720" spans="1:8">
      <c r="A11720">
        <v>199</v>
      </c>
      <c r="B11720" t="s">
        <v>461</v>
      </c>
      <c r="C11720">
        <v>31</v>
      </c>
      <c r="D11720" s="24">
        <v>5679.337890625</v>
      </c>
      <c r="E11720" s="24">
        <v>941.10546875</v>
      </c>
      <c r="F11720" s="24">
        <v>397.94430541992188</v>
      </c>
      <c r="G11720" s="24">
        <v>1270.715087890625</v>
      </c>
      <c r="H11720" s="24">
        <v>317.69842529296875</v>
      </c>
    </row>
    <row r="11721" spans="1:8">
      <c r="A11721">
        <v>200</v>
      </c>
      <c r="B11721" t="s">
        <v>462</v>
      </c>
      <c r="C11721">
        <v>31</v>
      </c>
      <c r="D11721" s="24">
        <v>6449.3408203125</v>
      </c>
      <c r="E11721" s="24">
        <v>1604.913330078125</v>
      </c>
      <c r="F11721" s="24">
        <v>1442.2828369140625</v>
      </c>
      <c r="G11721" s="24">
        <v>1813.6116943359375</v>
      </c>
      <c r="H11721" s="24">
        <v>1369.88525390625</v>
      </c>
    </row>
    <row r="11722" spans="1:8">
      <c r="A11722">
        <v>201</v>
      </c>
      <c r="B11722" t="s">
        <v>463</v>
      </c>
      <c r="C11722">
        <v>31</v>
      </c>
      <c r="D11722" s="24">
        <v>10068.0810546875</v>
      </c>
      <c r="E11722" s="24">
        <v>1540.6109619140625</v>
      </c>
      <c r="F11722" s="24">
        <v>807.1986083984375</v>
      </c>
      <c r="G11722" s="24">
        <v>1274.4029541015625</v>
      </c>
      <c r="H11722" s="24">
        <v>1056.9036865234375</v>
      </c>
    </row>
    <row r="11723" spans="1:8">
      <c r="A11723">
        <v>202</v>
      </c>
      <c r="B11723" t="s">
        <v>464</v>
      </c>
      <c r="C11723">
        <v>31</v>
      </c>
      <c r="D11723" s="24">
        <v>6836.1865234375</v>
      </c>
      <c r="E11723" s="24">
        <v>528.55316162109375</v>
      </c>
      <c r="F11723" s="24">
        <v>792.222412109375</v>
      </c>
      <c r="G11723" s="24">
        <v>1156.1533203125</v>
      </c>
      <c r="H11723" s="24">
        <v>829.61859130859375</v>
      </c>
    </row>
    <row r="11724" spans="1:8">
      <c r="A11724">
        <v>203</v>
      </c>
      <c r="B11724" t="s">
        <v>465</v>
      </c>
      <c r="C11724">
        <v>31</v>
      </c>
      <c r="D11724" s="24">
        <v>9271.462890625</v>
      </c>
      <c r="E11724" s="24">
        <v>894.55877685546875</v>
      </c>
      <c r="F11724" s="24">
        <v>584.8515625</v>
      </c>
      <c r="G11724" s="24">
        <v>1473.0322265625</v>
      </c>
      <c r="H11724" s="24">
        <v>1547.9122314453125</v>
      </c>
    </row>
    <row r="11725" spans="1:8">
      <c r="A11725">
        <v>204</v>
      </c>
      <c r="B11725" t="s">
        <v>466</v>
      </c>
      <c r="C11725">
        <v>31</v>
      </c>
      <c r="D11725" s="24">
        <v>12579.3798828125</v>
      </c>
      <c r="E11725" s="24">
        <v>2544.579833984375</v>
      </c>
      <c r="F11725" s="24">
        <v>1131.9031982421875</v>
      </c>
      <c r="G11725" s="24">
        <v>1793.95166015625</v>
      </c>
      <c r="H11725" s="24">
        <v>1464.428955078125</v>
      </c>
    </row>
    <row r="11726" spans="1:8">
      <c r="A11726">
        <v>205</v>
      </c>
      <c r="B11726" t="s">
        <v>467</v>
      </c>
      <c r="C11726">
        <v>31</v>
      </c>
      <c r="D11726" s="24">
        <v>4450.76708984375</v>
      </c>
      <c r="E11726" s="24">
        <v>466.03640747070312</v>
      </c>
      <c r="F11726" s="24">
        <v>466.0518798828125</v>
      </c>
      <c r="G11726" s="24">
        <v>1091.319580078125</v>
      </c>
      <c r="H11726" s="24">
        <v>532.31866455078125</v>
      </c>
    </row>
    <row r="11727" spans="1:8">
      <c r="A11727">
        <v>206</v>
      </c>
      <c r="B11727" t="s">
        <v>468</v>
      </c>
      <c r="C11727">
        <v>31</v>
      </c>
      <c r="D11727" s="24">
        <v>6026.73046875</v>
      </c>
      <c r="E11727" s="24">
        <v>738.359619140625</v>
      </c>
      <c r="F11727" s="24">
        <v>469.91275024414062</v>
      </c>
      <c r="G11727" s="24">
        <v>340.38803100585938</v>
      </c>
      <c r="H11727" s="24">
        <v>287.38037109375</v>
      </c>
    </row>
    <row r="11728" spans="1:8">
      <c r="A11728">
        <v>207</v>
      </c>
      <c r="B11728" t="s">
        <v>469</v>
      </c>
      <c r="C11728">
        <v>31</v>
      </c>
      <c r="D11728" s="24">
        <v>31422.677734375</v>
      </c>
      <c r="E11728" s="24">
        <v>5978.498046875</v>
      </c>
      <c r="F11728" s="24">
        <v>3825.724853515625</v>
      </c>
      <c r="G11728" s="24">
        <v>4320.2578125</v>
      </c>
      <c r="H11728" s="24">
        <v>3172.34228515625</v>
      </c>
    </row>
    <row r="11729" spans="1:8">
      <c r="A11729">
        <v>208</v>
      </c>
      <c r="B11729" t="s">
        <v>470</v>
      </c>
      <c r="C11729">
        <v>31</v>
      </c>
      <c r="D11729" s="24">
        <v>16997.962890625</v>
      </c>
      <c r="E11729" s="24">
        <v>2478.20556640625</v>
      </c>
      <c r="F11729" s="24">
        <v>1950.5081787109375</v>
      </c>
      <c r="G11729" s="24">
        <v>2183.595947265625</v>
      </c>
      <c r="H11729" s="24">
        <v>2429.69775390625</v>
      </c>
    </row>
    <row r="11730" spans="1:8">
      <c r="A11730">
        <v>209</v>
      </c>
      <c r="B11730" t="s">
        <v>471</v>
      </c>
      <c r="C11730">
        <v>31</v>
      </c>
      <c r="D11730" s="24">
        <v>10757.2529296875</v>
      </c>
      <c r="E11730" s="24">
        <v>1804.630859375</v>
      </c>
      <c r="F11730" s="24">
        <v>1077.0130615234375</v>
      </c>
      <c r="G11730" s="24">
        <v>1302.3076171875</v>
      </c>
      <c r="H11730" s="24">
        <v>163.65611267089844</v>
      </c>
    </row>
    <row r="11731" spans="1:8">
      <c r="A11731">
        <v>210</v>
      </c>
      <c r="B11731" t="s">
        <v>472</v>
      </c>
      <c r="C11731">
        <v>31</v>
      </c>
      <c r="D11731" s="24">
        <v>19707.90625</v>
      </c>
      <c r="E11731" s="24">
        <v>2864.278564453125</v>
      </c>
      <c r="F11731" s="24">
        <v>1772.9521484375</v>
      </c>
      <c r="G11731" s="24">
        <v>2502.778076171875</v>
      </c>
      <c r="H11731" s="24">
        <v>1195.205322265625</v>
      </c>
    </row>
    <row r="11732" spans="1:8">
      <c r="A11732">
        <v>211</v>
      </c>
      <c r="B11732" t="s">
        <v>473</v>
      </c>
      <c r="C11732">
        <v>31</v>
      </c>
      <c r="D11732" s="24">
        <v>11345.6376953125</v>
      </c>
      <c r="E11732" s="24">
        <v>1969.2154541015625</v>
      </c>
      <c r="F11732" s="24">
        <v>1061.51171875</v>
      </c>
      <c r="G11732" s="24">
        <v>1878.2188720703125</v>
      </c>
      <c r="H11732" s="24">
        <v>992.4713134765625</v>
      </c>
    </row>
    <row r="11733" spans="1:8">
      <c r="A11733">
        <v>212</v>
      </c>
      <c r="B11733" t="s">
        <v>474</v>
      </c>
      <c r="C11733">
        <v>31</v>
      </c>
      <c r="D11733" s="24">
        <v>6071.96044921875</v>
      </c>
      <c r="E11733" s="24">
        <v>587.21282958984375</v>
      </c>
      <c r="F11733" s="24">
        <v>619.91864013671875</v>
      </c>
      <c r="G11733" s="24">
        <v>892.001953125</v>
      </c>
      <c r="H11733" s="24">
        <v>655.7955322265625</v>
      </c>
    </row>
    <row r="11734" spans="1:8">
      <c r="A11734">
        <v>213</v>
      </c>
      <c r="B11734" t="s">
        <v>475</v>
      </c>
      <c r="C11734">
        <v>31</v>
      </c>
      <c r="D11734" s="24">
        <v>6527.01513671875</v>
      </c>
      <c r="E11734" s="24">
        <v>886.736328125</v>
      </c>
      <c r="F11734" s="24">
        <v>725.09674072265625</v>
      </c>
      <c r="G11734" s="24">
        <v>1097.0758056640625</v>
      </c>
      <c r="H11734" s="24">
        <v>1122.189697265625</v>
      </c>
    </row>
    <row r="11735" spans="1:8">
      <c r="A11735">
        <v>214</v>
      </c>
      <c r="B11735" t="s">
        <v>476</v>
      </c>
      <c r="C11735">
        <v>31</v>
      </c>
      <c r="D11735" s="24">
        <v>2100.568603515625</v>
      </c>
      <c r="E11735" s="24">
        <v>772.57171630859375</v>
      </c>
      <c r="F11735" s="24">
        <v>291.305419921875</v>
      </c>
      <c r="G11735" s="24">
        <v>829.15618896484375</v>
      </c>
      <c r="H11735" s="24">
        <v>723.87982177734375</v>
      </c>
    </row>
    <row r="11736" spans="1:8">
      <c r="A11736">
        <v>215</v>
      </c>
      <c r="B11736" t="s">
        <v>477</v>
      </c>
      <c r="C11736">
        <v>31</v>
      </c>
      <c r="D11736" s="24">
        <v>3927.394287109375</v>
      </c>
      <c r="E11736" s="24">
        <v>296.06698608398438</v>
      </c>
      <c r="F11736" s="24">
        <v>-25.89824104309082</v>
      </c>
      <c r="G11736" s="24">
        <v>250.32601928710938</v>
      </c>
      <c r="H11736" s="24">
        <v>154.27835083007812</v>
      </c>
    </row>
    <row r="11737" spans="1:8">
      <c r="A11737">
        <v>216</v>
      </c>
      <c r="B11737" t="s">
        <v>478</v>
      </c>
      <c r="C11737">
        <v>31</v>
      </c>
      <c r="D11737" s="24">
        <v>2982.524169921875</v>
      </c>
      <c r="E11737" s="24">
        <v>606.15582275390625</v>
      </c>
      <c r="F11737" s="24">
        <v>635.20452880859375</v>
      </c>
      <c r="G11737" s="24">
        <v>1178.7862548828125</v>
      </c>
      <c r="H11737" s="24">
        <v>630.838623046875</v>
      </c>
    </row>
    <row r="11738" spans="1:8">
      <c r="A11738">
        <v>217</v>
      </c>
      <c r="B11738" t="s">
        <v>479</v>
      </c>
      <c r="C11738">
        <v>31</v>
      </c>
      <c r="D11738" s="24">
        <v>6075.5234375</v>
      </c>
      <c r="E11738" s="24">
        <v>1121.6822509765625</v>
      </c>
      <c r="F11738" s="24">
        <v>893.1009521484375</v>
      </c>
      <c r="G11738" s="24">
        <v>1115.0794677734375</v>
      </c>
      <c r="H11738" s="24">
        <v>741.926025390625</v>
      </c>
    </row>
    <row r="11739" spans="1:8">
      <c r="A11739">
        <v>218</v>
      </c>
      <c r="B11739" t="s">
        <v>480</v>
      </c>
      <c r="C11739">
        <v>31</v>
      </c>
      <c r="D11739" s="24">
        <v>12336.474609375</v>
      </c>
      <c r="E11739" s="24">
        <v>2096.331787109375</v>
      </c>
      <c r="F11739" s="24">
        <v>1315.7276611328125</v>
      </c>
      <c r="G11739" s="24">
        <v>1599.52197265625</v>
      </c>
      <c r="H11739" s="24">
        <v>405.8350830078125</v>
      </c>
    </row>
    <row r="11740" spans="1:8">
      <c r="A11740">
        <v>219</v>
      </c>
      <c r="B11740" t="s">
        <v>481</v>
      </c>
      <c r="C11740">
        <v>31</v>
      </c>
      <c r="D11740" s="24">
        <v>9883.8984375</v>
      </c>
      <c r="E11740" s="24">
        <v>1366.029296875</v>
      </c>
      <c r="F11740" s="24">
        <v>785.79425048828125</v>
      </c>
      <c r="G11740" s="24">
        <v>1349.712158203125</v>
      </c>
      <c r="H11740" s="24">
        <v>775.9715576171875</v>
      </c>
    </row>
    <row r="11741" spans="1:8">
      <c r="A11741">
        <v>220</v>
      </c>
      <c r="B11741" t="s">
        <v>482</v>
      </c>
      <c r="C11741">
        <v>31</v>
      </c>
      <c r="D11741" s="24">
        <v>12996.46484375</v>
      </c>
      <c r="E11741" s="24">
        <v>1708.11181640625</v>
      </c>
      <c r="F11741" s="24">
        <v>884.78692626953125</v>
      </c>
      <c r="G11741" s="24">
        <v>1378.0120849609375</v>
      </c>
      <c r="H11741" s="24">
        <v>318.41445922851562</v>
      </c>
    </row>
    <row r="11742" spans="1:8">
      <c r="A11742">
        <v>221</v>
      </c>
      <c r="B11742" t="s">
        <v>483</v>
      </c>
      <c r="C11742">
        <v>31</v>
      </c>
      <c r="D11742" s="24">
        <v>5702.419921875</v>
      </c>
      <c r="E11742" s="24">
        <v>944.25738525390625</v>
      </c>
      <c r="F11742" s="24">
        <v>740.90478515625</v>
      </c>
      <c r="G11742" s="24">
        <v>1056.6824951171875</v>
      </c>
      <c r="H11742" s="24">
        <v>-2542.8759765625</v>
      </c>
    </row>
    <row r="11743" spans="1:8">
      <c r="A11743">
        <v>222</v>
      </c>
      <c r="B11743" t="s">
        <v>484</v>
      </c>
      <c r="C11743">
        <v>31</v>
      </c>
      <c r="D11743" s="24">
        <v>30371.521484375</v>
      </c>
      <c r="E11743" s="24">
        <v>4409.49755859375</v>
      </c>
      <c r="F11743" s="24">
        <v>2711.474853515625</v>
      </c>
      <c r="G11743" s="24">
        <v>3563.507080078125</v>
      </c>
      <c r="H11743" s="24">
        <v>965.3433837890625</v>
      </c>
    </row>
    <row r="11744" spans="1:8">
      <c r="A11744">
        <v>223</v>
      </c>
      <c r="B11744" t="s">
        <v>485</v>
      </c>
      <c r="C11744">
        <v>31</v>
      </c>
      <c r="D11744" s="24">
        <v>13106.978515625</v>
      </c>
      <c r="E11744" s="24">
        <v>2292.93896484375</v>
      </c>
      <c r="F11744" s="24">
        <v>2096.454833984375</v>
      </c>
      <c r="G11744" s="24">
        <v>2633.1787109375</v>
      </c>
      <c r="H11744" s="24">
        <v>1093.1087646484375</v>
      </c>
    </row>
    <row r="11745" spans="1:8">
      <c r="A11745">
        <v>224</v>
      </c>
      <c r="B11745" t="s">
        <v>486</v>
      </c>
      <c r="C11745">
        <v>31</v>
      </c>
      <c r="D11745" s="24">
        <v>15857.4140625</v>
      </c>
      <c r="E11745" s="24">
        <v>2364.861328125</v>
      </c>
      <c r="F11745" s="24">
        <v>1560.60498046875</v>
      </c>
      <c r="G11745" s="24">
        <v>2085.740234375</v>
      </c>
      <c r="H11745" s="24">
        <v>1261.311767578125</v>
      </c>
    </row>
    <row r="11746" spans="1:8">
      <c r="A11746">
        <v>225</v>
      </c>
      <c r="B11746" t="s">
        <v>487</v>
      </c>
      <c r="C11746">
        <v>31</v>
      </c>
      <c r="D11746" s="24">
        <v>22302.86328125</v>
      </c>
      <c r="E11746" s="24">
        <v>3024.827880859375</v>
      </c>
      <c r="F11746" s="24">
        <v>1983.87353515625</v>
      </c>
      <c r="G11746" s="24">
        <v>2167.41845703125</v>
      </c>
      <c r="H11746" s="24">
        <v>1391.30908203125</v>
      </c>
    </row>
    <row r="11747" spans="1:8">
      <c r="A11747">
        <v>226</v>
      </c>
      <c r="B11747" t="s">
        <v>488</v>
      </c>
      <c r="C11747">
        <v>31</v>
      </c>
      <c r="D11747" s="24">
        <v>22626.390625</v>
      </c>
      <c r="E11747" s="24">
        <v>3045.0830078125</v>
      </c>
      <c r="F11747" s="24">
        <v>2141.376708984375</v>
      </c>
      <c r="G11747" s="24">
        <v>1908.6405029296875</v>
      </c>
      <c r="H11747" s="24">
        <v>1643.4561767578125</v>
      </c>
    </row>
    <row r="11748" spans="1:8">
      <c r="A11748">
        <v>227</v>
      </c>
      <c r="B11748" t="s">
        <v>489</v>
      </c>
      <c r="C11748">
        <v>31</v>
      </c>
      <c r="D11748" s="24">
        <v>11790.537109375</v>
      </c>
      <c r="E11748" s="24">
        <v>1588.8184814453125</v>
      </c>
      <c r="F11748" s="24">
        <v>883.89892578125</v>
      </c>
      <c r="G11748" s="24">
        <v>368.42523193359375</v>
      </c>
      <c r="H11748" s="24">
        <v>157.31861877441406</v>
      </c>
    </row>
    <row r="11749" spans="1:8">
      <c r="A11749">
        <v>228</v>
      </c>
      <c r="B11749" t="s">
        <v>490</v>
      </c>
      <c r="C11749">
        <v>31</v>
      </c>
      <c r="D11749" s="24">
        <v>8177.904296875</v>
      </c>
      <c r="E11749" s="24">
        <v>968.5767822265625</v>
      </c>
      <c r="F11749" s="24">
        <v>617.59478759765625</v>
      </c>
      <c r="G11749" s="24">
        <v>995.3194580078125</v>
      </c>
      <c r="H11749" s="24">
        <v>-1207.43408203125</v>
      </c>
    </row>
    <row r="11750" spans="1:8">
      <c r="A11750">
        <v>229</v>
      </c>
      <c r="B11750" t="s">
        <v>491</v>
      </c>
      <c r="C11750">
        <v>31</v>
      </c>
      <c r="D11750" s="24">
        <v>15309.0595703125</v>
      </c>
      <c r="E11750" s="24">
        <v>1378.5604248046875</v>
      </c>
      <c r="F11750" s="24">
        <v>1663.2720947265625</v>
      </c>
      <c r="G11750" s="24">
        <v>2294.14404296875</v>
      </c>
      <c r="H11750" s="24">
        <v>393.41549682617188</v>
      </c>
    </row>
    <row r="11751" spans="1:8">
      <c r="A11751">
        <v>230</v>
      </c>
      <c r="B11751" t="s">
        <v>492</v>
      </c>
      <c r="C11751">
        <v>31</v>
      </c>
      <c r="D11751" s="24">
        <v>9269.185546875</v>
      </c>
      <c r="E11751" s="24">
        <v>1469.0177001953125</v>
      </c>
      <c r="F11751" s="24">
        <v>870.17236328125</v>
      </c>
      <c r="G11751" s="24">
        <v>1387.7099609375</v>
      </c>
      <c r="H11751" s="24">
        <v>785.35986328125</v>
      </c>
    </row>
    <row r="11752" spans="1:8">
      <c r="A11752">
        <v>231</v>
      </c>
      <c r="B11752" t="s">
        <v>493</v>
      </c>
      <c r="C11752">
        <v>31</v>
      </c>
      <c r="D11752" s="24">
        <v>17084.880859375</v>
      </c>
      <c r="E11752" s="24">
        <v>4024.292724609375</v>
      </c>
      <c r="F11752" s="24">
        <v>948.0963134765625</v>
      </c>
      <c r="G11752" s="24">
        <v>2103.42041015625</v>
      </c>
      <c r="H11752" s="24">
        <v>1373.039794921875</v>
      </c>
    </row>
    <row r="11753" spans="1:8">
      <c r="A11753">
        <v>232</v>
      </c>
      <c r="B11753" t="s">
        <v>494</v>
      </c>
      <c r="C11753">
        <v>31</v>
      </c>
      <c r="D11753" s="24">
        <v>11902.154296875</v>
      </c>
      <c r="E11753" s="24">
        <v>2399.91064453125</v>
      </c>
      <c r="F11753" s="24">
        <v>2064.790283203125</v>
      </c>
      <c r="G11753" s="24">
        <v>2352.13134765625</v>
      </c>
      <c r="H11753" s="24">
        <v>1159.7989501953125</v>
      </c>
    </row>
    <row r="11754" spans="1:8">
      <c r="A11754">
        <v>233</v>
      </c>
      <c r="B11754" t="s">
        <v>495</v>
      </c>
      <c r="C11754">
        <v>31</v>
      </c>
      <c r="D11754" s="24">
        <v>2783.1025390625</v>
      </c>
      <c r="E11754" s="24">
        <v>258.34420776367188</v>
      </c>
      <c r="F11754" s="24">
        <v>545.0391845703125</v>
      </c>
      <c r="G11754" s="24">
        <v>479.8067626953125</v>
      </c>
      <c r="H11754" s="24">
        <v>303.37359619140625</v>
      </c>
    </row>
    <row r="11755" spans="1:8">
      <c r="A11755">
        <v>234</v>
      </c>
      <c r="B11755" t="s">
        <v>496</v>
      </c>
      <c r="C11755">
        <v>31</v>
      </c>
      <c r="D11755" s="24">
        <v>8232.7919921875</v>
      </c>
      <c r="E11755" s="24">
        <v>1087.5347900390625</v>
      </c>
      <c r="F11755" s="24">
        <v>971.33660888671875</v>
      </c>
      <c r="G11755" s="24">
        <v>1550.9813232421875</v>
      </c>
      <c r="H11755" s="24">
        <v>1523.2811279296875</v>
      </c>
    </row>
    <row r="11756" spans="1:8">
      <c r="A11756">
        <v>235</v>
      </c>
      <c r="B11756" t="s">
        <v>497</v>
      </c>
      <c r="C11756">
        <v>31</v>
      </c>
      <c r="D11756" s="24">
        <v>13409.10546875</v>
      </c>
      <c r="E11756" s="24">
        <v>2037.3895263671875</v>
      </c>
      <c r="F11756" s="24">
        <v>1945.124755859375</v>
      </c>
      <c r="G11756" s="24">
        <v>1820.95654296875</v>
      </c>
      <c r="H11756" s="24">
        <v>1380.017578125</v>
      </c>
    </row>
    <row r="11757" spans="1:8">
      <c r="A11757">
        <v>236</v>
      </c>
      <c r="B11757" t="s">
        <v>498</v>
      </c>
      <c r="C11757">
        <v>31</v>
      </c>
      <c r="D11757" s="24">
        <v>10477.9296875</v>
      </c>
      <c r="E11757" s="24">
        <v>1384.04736328125</v>
      </c>
      <c r="F11757" s="24">
        <v>856.71527099609375</v>
      </c>
      <c r="G11757" s="24">
        <v>1261.977783203125</v>
      </c>
      <c r="H11757" s="24">
        <v>250.19572448730469</v>
      </c>
    </row>
    <row r="11758" spans="1:8">
      <c r="A11758">
        <v>237</v>
      </c>
      <c r="B11758" t="s">
        <v>499</v>
      </c>
      <c r="C11758">
        <v>31</v>
      </c>
      <c r="D11758" s="24">
        <v>2610.91552734375</v>
      </c>
      <c r="E11758" s="24">
        <v>401.04232788085938</v>
      </c>
      <c r="F11758" s="24">
        <v>-185.53254699707031</v>
      </c>
      <c r="G11758" s="24">
        <v>474.36581420898438</v>
      </c>
      <c r="H11758" s="24">
        <v>32.367500305175781</v>
      </c>
    </row>
    <row r="11759" spans="1:8">
      <c r="A11759">
        <v>238</v>
      </c>
      <c r="B11759" t="s">
        <v>500</v>
      </c>
      <c r="C11759">
        <v>31</v>
      </c>
      <c r="D11759" s="24">
        <v>4566.2919921875</v>
      </c>
      <c r="E11759" s="24">
        <v>386.906494140625</v>
      </c>
      <c r="F11759" s="24">
        <v>609.13323974609375</v>
      </c>
      <c r="G11759" s="24">
        <v>841.89202880859375</v>
      </c>
      <c r="H11759" s="24">
        <v>109.97096252441406</v>
      </c>
    </row>
    <row r="11760" spans="1:8">
      <c r="A11760">
        <v>239</v>
      </c>
      <c r="B11760" t="s">
        <v>501</v>
      </c>
      <c r="C11760">
        <v>31</v>
      </c>
      <c r="D11760" s="24">
        <v>2926.506103515625</v>
      </c>
      <c r="E11760" s="24">
        <v>347.667724609375</v>
      </c>
      <c r="F11760" s="24">
        <v>115.59080505371094</v>
      </c>
      <c r="G11760" s="24">
        <v>827.19342041015625</v>
      </c>
      <c r="H11760" s="24">
        <v>354.42190551757812</v>
      </c>
    </row>
    <row r="11761" spans="1:8">
      <c r="A11761">
        <v>240</v>
      </c>
      <c r="B11761" t="s">
        <v>502</v>
      </c>
      <c r="C11761">
        <v>31</v>
      </c>
      <c r="D11761" s="24">
        <v>470.64810180664062</v>
      </c>
      <c r="E11761" s="24">
        <v>513.87176513671875</v>
      </c>
      <c r="F11761" s="24">
        <v>188.42117309570312</v>
      </c>
      <c r="G11761" s="24">
        <v>623.687744140625</v>
      </c>
      <c r="H11761" s="24">
        <v>1614.240966796875</v>
      </c>
    </row>
    <row r="11762" spans="1:8">
      <c r="A11762">
        <v>241</v>
      </c>
      <c r="B11762" t="s">
        <v>503</v>
      </c>
      <c r="C11762">
        <v>31</v>
      </c>
      <c r="D11762" s="24">
        <v>14937.0576171875</v>
      </c>
      <c r="E11762" s="24">
        <v>2486.85205078125</v>
      </c>
      <c r="F11762" s="24">
        <v>1378.7484130859375</v>
      </c>
      <c r="G11762" s="24">
        <v>1925.092529296875</v>
      </c>
      <c r="H11762" s="24">
        <v>1430.791748046875</v>
      </c>
    </row>
    <row r="11763" spans="1:8">
      <c r="A11763">
        <v>242</v>
      </c>
      <c r="B11763" t="s">
        <v>504</v>
      </c>
      <c r="C11763">
        <v>31</v>
      </c>
      <c r="D11763" s="24">
        <v>17630.216796875</v>
      </c>
      <c r="E11763" s="24">
        <v>2542.046630859375</v>
      </c>
      <c r="F11763" s="24">
        <v>1055.7935791015625</v>
      </c>
      <c r="G11763" s="24">
        <v>1748.4603271484375</v>
      </c>
      <c r="H11763" s="24">
        <v>860.51702880859375</v>
      </c>
    </row>
    <row r="11764" spans="1:8">
      <c r="A11764">
        <v>243</v>
      </c>
      <c r="B11764" t="s">
        <v>505</v>
      </c>
      <c r="C11764">
        <v>31</v>
      </c>
      <c r="D11764" s="24">
        <v>10405.359375</v>
      </c>
      <c r="E11764" s="24">
        <v>1627.3692626953125</v>
      </c>
      <c r="F11764" s="24">
        <v>1024.3759765625</v>
      </c>
      <c r="G11764" s="24">
        <v>1417.4124755859375</v>
      </c>
      <c r="H11764" s="24">
        <v>1028.1282958984375</v>
      </c>
    </row>
    <row r="11765" spans="1:8">
      <c r="A11765">
        <v>244</v>
      </c>
      <c r="B11765" t="s">
        <v>506</v>
      </c>
      <c r="C11765">
        <v>31</v>
      </c>
      <c r="D11765" s="24">
        <v>21089.388671875</v>
      </c>
      <c r="E11765" s="24">
        <v>3280.05078125</v>
      </c>
      <c r="F11765" s="24">
        <v>1653.830322265625</v>
      </c>
      <c r="G11765" s="24">
        <v>2564.07080078125</v>
      </c>
      <c r="H11765" s="24">
        <v>836.14300537109375</v>
      </c>
    </row>
    <row r="11766" spans="1:8">
      <c r="A11766">
        <v>245</v>
      </c>
      <c r="B11766" t="s">
        <v>507</v>
      </c>
      <c r="C11766">
        <v>31</v>
      </c>
      <c r="D11766" s="24">
        <v>7492.62646484375</v>
      </c>
      <c r="E11766" s="24">
        <v>1032.454345703125</v>
      </c>
      <c r="F11766" s="24">
        <v>538.090576171875</v>
      </c>
      <c r="G11766" s="24">
        <v>905.889892578125</v>
      </c>
      <c r="H11766" s="24">
        <v>957.55316162109375</v>
      </c>
    </row>
    <row r="11767" spans="1:8">
      <c r="A11767">
        <v>246</v>
      </c>
      <c r="B11767" t="s">
        <v>508</v>
      </c>
      <c r="C11767">
        <v>31</v>
      </c>
      <c r="D11767" s="24">
        <v>9991.8759765625</v>
      </c>
      <c r="E11767" s="24">
        <v>1600.06591796875</v>
      </c>
      <c r="F11767" s="24">
        <v>-911.11981201171875</v>
      </c>
      <c r="G11767" s="24">
        <v>-2986.292236328125</v>
      </c>
      <c r="H11767" s="24">
        <v>-774.25750732421875</v>
      </c>
    </row>
    <row r="11768" spans="1:8">
      <c r="A11768">
        <v>247</v>
      </c>
      <c r="B11768" t="s">
        <v>509</v>
      </c>
      <c r="C11768">
        <v>31</v>
      </c>
      <c r="D11768" s="24">
        <v>9505.744140625</v>
      </c>
      <c r="E11768" s="24">
        <v>936.56939697265625</v>
      </c>
      <c r="F11768" s="24">
        <v>135.39561462402344</v>
      </c>
      <c r="G11768" s="24">
        <v>503.48684692382812</v>
      </c>
      <c r="H11768" s="24">
        <v>448.92001342773438</v>
      </c>
    </row>
    <row r="11769" spans="1:8">
      <c r="A11769">
        <v>248</v>
      </c>
      <c r="B11769" t="s">
        <v>510</v>
      </c>
      <c r="C11769">
        <v>31</v>
      </c>
      <c r="D11769" s="24">
        <v>19531.91796875</v>
      </c>
      <c r="E11769" s="24">
        <v>2669.300537109375</v>
      </c>
      <c r="F11769" s="24">
        <v>2008.7996826171875</v>
      </c>
      <c r="G11769" s="24">
        <v>1865.3070068359375</v>
      </c>
      <c r="H11769" s="24">
        <v>1265.3193359375</v>
      </c>
    </row>
    <row r="11770" spans="1:8">
      <c r="A11770">
        <v>249</v>
      </c>
      <c r="B11770" t="s">
        <v>511</v>
      </c>
      <c r="C11770">
        <v>31</v>
      </c>
      <c r="D11770" s="24">
        <v>6653.49169921875</v>
      </c>
      <c r="E11770" s="24">
        <v>830.6624755859375</v>
      </c>
      <c r="F11770" s="24">
        <v>208.14120483398438</v>
      </c>
      <c r="G11770" s="24">
        <v>978.866943359375</v>
      </c>
      <c r="H11770" s="24">
        <v>559.91717529296875</v>
      </c>
    </row>
    <row r="11771" spans="1:8">
      <c r="A11771">
        <v>250</v>
      </c>
      <c r="B11771" t="s">
        <v>512</v>
      </c>
      <c r="C11771">
        <v>31</v>
      </c>
      <c r="D11771" s="24">
        <v>36872.515625</v>
      </c>
      <c r="E11771" s="24">
        <v>4828.275390625</v>
      </c>
      <c r="F11771" s="24">
        <v>3868.36181640625</v>
      </c>
      <c r="G11771" s="24">
        <v>4485.76513671875</v>
      </c>
      <c r="H11771" s="24">
        <v>1458.0301513671875</v>
      </c>
    </row>
    <row r="11772" spans="1:8">
      <c r="A11772">
        <v>251</v>
      </c>
      <c r="B11772" t="s">
        <v>513</v>
      </c>
      <c r="C11772">
        <v>31</v>
      </c>
      <c r="D11772" s="24">
        <v>5309.5263671875</v>
      </c>
      <c r="E11772" s="24">
        <v>757.25927734375</v>
      </c>
      <c r="F11772" s="24">
        <v>847.8983154296875</v>
      </c>
      <c r="G11772" s="24">
        <v>608.868896484375</v>
      </c>
      <c r="H11772" s="24">
        <v>529.2755126953125</v>
      </c>
    </row>
    <row r="11773" spans="1:8">
      <c r="A11773">
        <v>252</v>
      </c>
      <c r="B11773" t="s">
        <v>514</v>
      </c>
      <c r="C11773">
        <v>31</v>
      </c>
      <c r="D11773" s="24">
        <v>7100.6142578125</v>
      </c>
      <c r="E11773" s="24">
        <v>2109.162109375</v>
      </c>
      <c r="F11773" s="24">
        <v>1017.0269775390625</v>
      </c>
      <c r="G11773" s="24">
        <v>1335.8953857421875</v>
      </c>
      <c r="H11773" s="24">
        <v>740.3487548828125</v>
      </c>
    </row>
    <row r="11774" spans="1:8">
      <c r="A11774">
        <v>253</v>
      </c>
      <c r="B11774" t="s">
        <v>515</v>
      </c>
      <c r="C11774">
        <v>31</v>
      </c>
      <c r="D11774" s="24">
        <v>14765.8984375</v>
      </c>
      <c r="E11774" s="24">
        <v>3012.276123046875</v>
      </c>
      <c r="F11774" s="24">
        <v>2364.042724609375</v>
      </c>
      <c r="G11774" s="24">
        <v>3416.54736328125</v>
      </c>
      <c r="H11774" s="24">
        <v>2289.7939453125</v>
      </c>
    </row>
    <row r="11775" spans="1:8">
      <c r="A11775">
        <v>254</v>
      </c>
      <c r="B11775" t="s">
        <v>516</v>
      </c>
      <c r="C11775">
        <v>31</v>
      </c>
      <c r="D11775" s="24">
        <v>5147.38671875</v>
      </c>
      <c r="E11775" s="24">
        <v>727.9114990234375</v>
      </c>
      <c r="F11775" s="24">
        <v>646.293701171875</v>
      </c>
      <c r="G11775" s="24">
        <v>-23.588851928710938</v>
      </c>
      <c r="H11775" s="24">
        <v>308.60284423828125</v>
      </c>
    </row>
    <row r="11776" spans="1:8">
      <c r="A11776">
        <v>255</v>
      </c>
      <c r="B11776" t="s">
        <v>517</v>
      </c>
      <c r="C11776">
        <v>31</v>
      </c>
      <c r="D11776" s="24">
        <v>9011.123046875</v>
      </c>
      <c r="E11776" s="24">
        <v>1867.6207275390625</v>
      </c>
      <c r="F11776" s="24">
        <v>-176.06756591796875</v>
      </c>
      <c r="G11776" s="24">
        <v>92.483863830566406</v>
      </c>
      <c r="H11776" s="24">
        <v>-871.941162109375</v>
      </c>
    </row>
    <row r="11777" spans="1:8">
      <c r="A11777">
        <v>256</v>
      </c>
      <c r="B11777" t="s">
        <v>518</v>
      </c>
      <c r="C11777">
        <v>31</v>
      </c>
      <c r="D11777" s="24">
        <v>14635.544921875</v>
      </c>
      <c r="E11777" s="24">
        <v>1878.9979248046875</v>
      </c>
      <c r="F11777" s="24">
        <v>1972.7352294921875</v>
      </c>
      <c r="G11777" s="24">
        <v>1291.8665771484375</v>
      </c>
      <c r="H11777" s="24">
        <v>1711.3045654296875</v>
      </c>
    </row>
    <row r="11778" spans="1:8">
      <c r="A11778">
        <v>257</v>
      </c>
      <c r="B11778" t="s">
        <v>519</v>
      </c>
      <c r="C11778">
        <v>31</v>
      </c>
      <c r="D11778" s="24">
        <v>2709.447998046875</v>
      </c>
      <c r="E11778" s="24">
        <v>519.64068603515625</v>
      </c>
      <c r="F11778" s="24">
        <v>773.42938232421875</v>
      </c>
      <c r="G11778" s="24">
        <v>257.09942626953125</v>
      </c>
      <c r="H11778" s="24">
        <v>988.09423828125</v>
      </c>
    </row>
    <row r="11779" spans="1:8">
      <c r="A11779">
        <v>258</v>
      </c>
      <c r="B11779" t="s">
        <v>520</v>
      </c>
      <c r="C11779">
        <v>31</v>
      </c>
      <c r="D11779" s="24">
        <v>7835.35888671875</v>
      </c>
      <c r="E11779" s="24">
        <v>1742.17529296875</v>
      </c>
      <c r="F11779" s="24">
        <v>-482.1973876953125</v>
      </c>
      <c r="G11779" s="24">
        <v>1827.5010986328125</v>
      </c>
      <c r="H11779" s="24">
        <v>1316.26318359375</v>
      </c>
    </row>
    <row r="11780" spans="1:8">
      <c r="A11780">
        <v>259</v>
      </c>
      <c r="B11780" t="s">
        <v>521</v>
      </c>
      <c r="C11780">
        <v>31</v>
      </c>
      <c r="D11780" s="24">
        <v>3301.62353515625</v>
      </c>
      <c r="E11780" s="24">
        <v>8.718780517578125</v>
      </c>
      <c r="F11780" s="24">
        <v>633.619384765625</v>
      </c>
      <c r="G11780" s="24">
        <v>338.6982421875</v>
      </c>
      <c r="H11780" s="24">
        <v>496.3670654296875</v>
      </c>
    </row>
    <row r="11781" spans="1:8">
      <c r="A11781">
        <v>260</v>
      </c>
      <c r="B11781" t="s">
        <v>522</v>
      </c>
      <c r="C11781">
        <v>31</v>
      </c>
      <c r="D11781" s="24">
        <v>5550.2529296875</v>
      </c>
      <c r="E11781" s="24">
        <v>1110.239013671875</v>
      </c>
      <c r="F11781" s="24">
        <v>447.79290771484375</v>
      </c>
      <c r="G11781" s="24">
        <v>1148.5673828125</v>
      </c>
      <c r="H11781" s="24">
        <v>545.23638916015625</v>
      </c>
    </row>
    <row r="11782" spans="1:8">
      <c r="A11782">
        <v>261</v>
      </c>
      <c r="B11782" t="s">
        <v>523</v>
      </c>
      <c r="C11782">
        <v>31</v>
      </c>
      <c r="D11782" s="24">
        <v>-722.19622802734375</v>
      </c>
      <c r="E11782" s="24">
        <v>-18.33989143371582</v>
      </c>
      <c r="F11782" s="24">
        <v>375.96063232421875</v>
      </c>
      <c r="G11782" s="24">
        <v>210.04606628417969</v>
      </c>
      <c r="H11782" s="24">
        <v>575.36651611328125</v>
      </c>
    </row>
    <row r="11783" spans="1:8">
      <c r="A11783">
        <v>262</v>
      </c>
      <c r="B11783" t="s">
        <v>524</v>
      </c>
      <c r="C11783">
        <v>31</v>
      </c>
      <c r="D11783" s="24">
        <v>2459.919921875</v>
      </c>
      <c r="E11783" s="24">
        <v>232.70416259765625</v>
      </c>
      <c r="F11783" s="24">
        <v>476.05096435546875</v>
      </c>
      <c r="G11783" s="24">
        <v>628.9649658203125</v>
      </c>
      <c r="H11783" s="24">
        <v>308.0916748046875</v>
      </c>
    </row>
    <row r="11784" spans="1:8">
      <c r="A11784">
        <v>263</v>
      </c>
      <c r="B11784" t="s">
        <v>525</v>
      </c>
      <c r="C11784">
        <v>31</v>
      </c>
      <c r="D11784" s="24">
        <v>2324.6748046875</v>
      </c>
      <c r="E11784" s="24">
        <v>174.07023620605469</v>
      </c>
      <c r="F11784" s="24">
        <v>217.9815673828125</v>
      </c>
      <c r="G11784" s="24">
        <v>241.59004211425781</v>
      </c>
      <c r="H11784" s="24">
        <v>125.15393829345703</v>
      </c>
    </row>
    <row r="11785" spans="1:8">
      <c r="A11785">
        <v>264</v>
      </c>
      <c r="B11785" t="s">
        <v>526</v>
      </c>
      <c r="C11785">
        <v>31</v>
      </c>
      <c r="D11785" s="24">
        <v>4449.39990234375</v>
      </c>
      <c r="E11785" s="24">
        <v>1021.9725341796875</v>
      </c>
      <c r="F11785" s="24">
        <v>919.00164794921875</v>
      </c>
      <c r="G11785" s="24">
        <v>935.213623046875</v>
      </c>
      <c r="H11785" s="24">
        <v>120.21006011962891</v>
      </c>
    </row>
    <row r="11786" spans="1:8">
      <c r="A11786">
        <v>265</v>
      </c>
      <c r="B11786" t="s">
        <v>527</v>
      </c>
      <c r="C11786">
        <v>31</v>
      </c>
      <c r="D11786" s="24">
        <v>22030.623046875</v>
      </c>
      <c r="E11786" s="24">
        <v>2922.606201171875</v>
      </c>
      <c r="F11786" s="24">
        <v>1607.0006103515625</v>
      </c>
      <c r="G11786" s="24">
        <v>2103.22509765625</v>
      </c>
      <c r="H11786" s="24">
        <v>858.417724609375</v>
      </c>
    </row>
    <row r="11787" spans="1:8">
      <c r="A11787">
        <v>266</v>
      </c>
      <c r="B11787" t="s">
        <v>528</v>
      </c>
      <c r="C11787">
        <v>31</v>
      </c>
      <c r="D11787" s="24">
        <v>22060.1640625</v>
      </c>
      <c r="E11787" s="24">
        <v>3114.174072265625</v>
      </c>
      <c r="F11787" s="24">
        <v>2001.28564453125</v>
      </c>
      <c r="G11787" s="24">
        <v>2385.635986328125</v>
      </c>
      <c r="H11787" s="24">
        <v>1202.655029296875</v>
      </c>
    </row>
    <row r="11788" spans="1:8">
      <c r="A11788">
        <v>267</v>
      </c>
      <c r="B11788" t="s">
        <v>529</v>
      </c>
      <c r="C11788">
        <v>31</v>
      </c>
      <c r="D11788" s="24">
        <v>7840.10986328125</v>
      </c>
      <c r="E11788" s="24">
        <v>1429.6654052734375</v>
      </c>
      <c r="F11788" s="24">
        <v>709.71234130859375</v>
      </c>
      <c r="G11788" s="24">
        <v>1155.0963134765625</v>
      </c>
      <c r="H11788" s="24">
        <v>763.0526123046875</v>
      </c>
    </row>
    <row r="11789" spans="1:8">
      <c r="A11789">
        <v>268</v>
      </c>
      <c r="B11789" t="s">
        <v>530</v>
      </c>
      <c r="C11789">
        <v>31</v>
      </c>
      <c r="D11789" s="24">
        <v>14217.4609375</v>
      </c>
      <c r="E11789" s="24">
        <v>2060.386962890625</v>
      </c>
      <c r="F11789" s="24">
        <v>1486.959716796875</v>
      </c>
      <c r="G11789" s="24">
        <v>1574.095458984375</v>
      </c>
      <c r="H11789" s="24">
        <v>668.01739501953125</v>
      </c>
    </row>
    <row r="11790" spans="1:8">
      <c r="A11790">
        <v>269</v>
      </c>
      <c r="B11790" t="s">
        <v>531</v>
      </c>
      <c r="C11790">
        <v>31</v>
      </c>
      <c r="D11790" s="24">
        <v>3150.88671875</v>
      </c>
      <c r="E11790" s="24">
        <v>701.3848876953125</v>
      </c>
      <c r="F11790" s="24">
        <v>471.04312133789062</v>
      </c>
      <c r="G11790" s="24">
        <v>688.2735595703125</v>
      </c>
      <c r="H11790" s="24">
        <v>856.38031005859375</v>
      </c>
    </row>
    <row r="11791" spans="1:8">
      <c r="A11791">
        <v>270</v>
      </c>
      <c r="B11791" t="s">
        <v>532</v>
      </c>
      <c r="C11791">
        <v>31</v>
      </c>
      <c r="D11791" s="24">
        <v>20132.06640625</v>
      </c>
      <c r="E11791" s="24">
        <v>3604.58349609375</v>
      </c>
      <c r="F11791" s="24">
        <v>1503.5147705078125</v>
      </c>
      <c r="G11791" s="24">
        <v>2713.210205078125</v>
      </c>
      <c r="H11791" s="24">
        <v>921.11773681640625</v>
      </c>
    </row>
    <row r="11792" spans="1:8">
      <c r="A11792">
        <v>271</v>
      </c>
      <c r="B11792" t="s">
        <v>533</v>
      </c>
      <c r="C11792">
        <v>31</v>
      </c>
      <c r="D11792" s="24">
        <v>15004.7841796875</v>
      </c>
      <c r="E11792" s="24">
        <v>2604.73876953125</v>
      </c>
      <c r="F11792" s="24">
        <v>1169.0205078125</v>
      </c>
      <c r="G11792" s="24">
        <v>1177.8443603515625</v>
      </c>
      <c r="H11792" s="24">
        <v>459.7247314453125</v>
      </c>
    </row>
    <row r="11793" spans="1:8">
      <c r="A11793">
        <v>272</v>
      </c>
      <c r="B11793" t="s">
        <v>534</v>
      </c>
      <c r="C11793">
        <v>31</v>
      </c>
      <c r="D11793" s="24">
        <v>12368.02734375</v>
      </c>
      <c r="E11793" s="24">
        <v>1881.404052734375</v>
      </c>
      <c r="F11793" s="24">
        <v>1201.4658203125</v>
      </c>
      <c r="G11793" s="24">
        <v>1872.2423095703125</v>
      </c>
      <c r="H11793" s="24">
        <v>584.22344970703125</v>
      </c>
    </row>
    <row r="11794" spans="1:8">
      <c r="A11794">
        <v>273</v>
      </c>
      <c r="B11794" t="s">
        <v>535</v>
      </c>
      <c r="C11794">
        <v>31</v>
      </c>
      <c r="D11794" s="24">
        <v>14931.3408203125</v>
      </c>
      <c r="E11794" s="24">
        <v>3218.43798828125</v>
      </c>
      <c r="F11794" s="24">
        <v>1689.4091796875</v>
      </c>
      <c r="G11794" s="24">
        <v>1302.1741943359375</v>
      </c>
      <c r="H11794" s="24">
        <v>109.24315643310547</v>
      </c>
    </row>
    <row r="11795" spans="1:8">
      <c r="A11795">
        <v>274</v>
      </c>
      <c r="B11795" t="s">
        <v>536</v>
      </c>
      <c r="C11795">
        <v>31</v>
      </c>
      <c r="D11795" s="24">
        <v>7268.87890625</v>
      </c>
      <c r="E11795" s="24">
        <v>1094.85986328125</v>
      </c>
      <c r="F11795" s="24">
        <v>931.4134521484375</v>
      </c>
      <c r="G11795" s="24">
        <v>807.9471435546875</v>
      </c>
      <c r="H11795" s="24">
        <v>569.92498779296875</v>
      </c>
    </row>
    <row r="11796" spans="1:8">
      <c r="A11796">
        <v>275</v>
      </c>
      <c r="B11796" t="s">
        <v>537</v>
      </c>
      <c r="C11796">
        <v>31</v>
      </c>
      <c r="D11796" s="24">
        <v>3566.08642578125</v>
      </c>
      <c r="E11796" s="24">
        <v>803.711669921875</v>
      </c>
      <c r="F11796" s="24">
        <v>401.3990478515625</v>
      </c>
      <c r="G11796" s="24">
        <v>316.4835205078125</v>
      </c>
      <c r="H11796" s="24">
        <v>-277.6826171875</v>
      </c>
    </row>
    <row r="11797" spans="1:8">
      <c r="A11797">
        <v>276</v>
      </c>
      <c r="B11797" t="s">
        <v>538</v>
      </c>
      <c r="C11797">
        <v>31</v>
      </c>
      <c r="D11797" s="24">
        <v>8946.0341796875</v>
      </c>
      <c r="E11797" s="24">
        <v>1659.6925048828125</v>
      </c>
      <c r="F11797" s="24">
        <v>955.5272216796875</v>
      </c>
      <c r="G11797" s="24">
        <v>1192.6065673828125</v>
      </c>
      <c r="H11797" s="24">
        <v>1050.1025390625</v>
      </c>
    </row>
    <row r="11798" spans="1:8">
      <c r="A11798">
        <v>277</v>
      </c>
      <c r="B11798" t="s">
        <v>539</v>
      </c>
      <c r="C11798">
        <v>31</v>
      </c>
      <c r="D11798" s="24">
        <v>4164.251953125</v>
      </c>
      <c r="E11798" s="24">
        <v>692.015380859375</v>
      </c>
      <c r="F11798" s="24">
        <v>459.11767578125</v>
      </c>
      <c r="G11798" s="24">
        <v>329.99539184570312</v>
      </c>
      <c r="H11798" s="24">
        <v>-575.1546630859375</v>
      </c>
    </row>
    <row r="11799" spans="1:8">
      <c r="A11799">
        <v>278</v>
      </c>
      <c r="B11799" t="s">
        <v>540</v>
      </c>
      <c r="C11799">
        <v>31</v>
      </c>
      <c r="D11799" s="24">
        <v>8444.1826171875</v>
      </c>
      <c r="E11799" s="24">
        <v>1419.0911865234375</v>
      </c>
      <c r="F11799" s="24">
        <v>1469.404052734375</v>
      </c>
      <c r="G11799" s="24">
        <v>1484.3690185546875</v>
      </c>
      <c r="H11799" s="24">
        <v>1499.6864013671875</v>
      </c>
    </row>
    <row r="11800" spans="1:8">
      <c r="A11800">
        <v>279</v>
      </c>
      <c r="B11800" t="s">
        <v>541</v>
      </c>
      <c r="C11800">
        <v>31</v>
      </c>
      <c r="D11800" s="24">
        <v>9867.0029296875</v>
      </c>
      <c r="E11800" s="24">
        <v>2265.2314453125</v>
      </c>
      <c r="F11800" s="24">
        <v>1021.6148681640625</v>
      </c>
      <c r="G11800" s="24">
        <v>1648.8382568359375</v>
      </c>
      <c r="H11800" s="24">
        <v>1408.7884521484375</v>
      </c>
    </row>
    <row r="11801" spans="1:8">
      <c r="A11801">
        <v>280</v>
      </c>
      <c r="B11801" t="s">
        <v>542</v>
      </c>
      <c r="C11801">
        <v>31</v>
      </c>
      <c r="D11801" s="24">
        <v>17444.78515625</v>
      </c>
      <c r="E11801" s="24">
        <v>4253.47021484375</v>
      </c>
      <c r="F11801" s="24">
        <v>1820.313232421875</v>
      </c>
      <c r="G11801" s="24">
        <v>2606.594482421875</v>
      </c>
      <c r="H11801" s="24">
        <v>2265.446533203125</v>
      </c>
    </row>
    <row r="11802" spans="1:8">
      <c r="A11802">
        <v>281</v>
      </c>
      <c r="B11802" t="s">
        <v>543</v>
      </c>
      <c r="C11802">
        <v>31</v>
      </c>
      <c r="D11802" s="24">
        <v>5204.77490234375</v>
      </c>
      <c r="E11802" s="24">
        <v>1458.8143310546875</v>
      </c>
      <c r="F11802" s="24">
        <v>800.03289794921875</v>
      </c>
      <c r="G11802" s="24">
        <v>1581.753662109375</v>
      </c>
      <c r="H11802" s="24">
        <v>2.9711775779724121</v>
      </c>
    </row>
    <row r="11803" spans="1:8">
      <c r="A11803">
        <v>282</v>
      </c>
      <c r="B11803" t="s">
        <v>544</v>
      </c>
      <c r="C11803">
        <v>31</v>
      </c>
      <c r="D11803" s="24">
        <v>15801.3369140625</v>
      </c>
      <c r="E11803" s="24">
        <v>3347.048828125</v>
      </c>
      <c r="F11803" s="24">
        <v>2141.26904296875</v>
      </c>
      <c r="G11803" s="24">
        <v>2763.466064453125</v>
      </c>
      <c r="H11803" s="24">
        <v>3550.66796875</v>
      </c>
    </row>
    <row r="11804" spans="1:8">
      <c r="A11804">
        <v>283</v>
      </c>
      <c r="B11804" t="s">
        <v>545</v>
      </c>
      <c r="C11804">
        <v>31</v>
      </c>
      <c r="D11804" s="24">
        <v>2224.23876953125</v>
      </c>
      <c r="E11804" s="24">
        <v>539.8204345703125</v>
      </c>
      <c r="F11804" s="24">
        <v>112.80087280273438</v>
      </c>
      <c r="G11804" s="24">
        <v>478.826904296875</v>
      </c>
      <c r="H11804" s="24">
        <v>362.14801025390625</v>
      </c>
    </row>
    <row r="11805" spans="1:8">
      <c r="A11805">
        <v>284</v>
      </c>
      <c r="B11805" t="s">
        <v>546</v>
      </c>
      <c r="C11805">
        <v>31</v>
      </c>
      <c r="D11805" s="24">
        <v>6639.14892578125</v>
      </c>
      <c r="E11805" s="24">
        <v>1720.4417724609375</v>
      </c>
      <c r="F11805" s="24">
        <v>922.02020263671875</v>
      </c>
      <c r="G11805" s="24">
        <v>1069.5489501953125</v>
      </c>
      <c r="H11805" s="24">
        <v>787.40008544921875</v>
      </c>
    </row>
    <row r="11806" spans="1:8">
      <c r="A11806">
        <v>285</v>
      </c>
      <c r="B11806" t="s">
        <v>547</v>
      </c>
      <c r="C11806">
        <v>31</v>
      </c>
      <c r="D11806" s="24">
        <v>3337.49658203125</v>
      </c>
      <c r="E11806" s="24">
        <v>592.7747802734375</v>
      </c>
      <c r="F11806" s="24">
        <v>342.03897094726562</v>
      </c>
      <c r="G11806" s="24">
        <v>1324.108154296875</v>
      </c>
      <c r="H11806" s="24">
        <v>1140.48095703125</v>
      </c>
    </row>
    <row r="11807" spans="1:8">
      <c r="A11807">
        <v>286</v>
      </c>
      <c r="B11807" t="s">
        <v>548</v>
      </c>
      <c r="C11807">
        <v>31</v>
      </c>
      <c r="D11807" s="24">
        <v>2500.2197265625</v>
      </c>
      <c r="E11807" s="24">
        <v>494.8167724609375</v>
      </c>
      <c r="F11807" s="24">
        <v>778.1256103515625</v>
      </c>
      <c r="G11807" s="24">
        <v>1276.66943359375</v>
      </c>
      <c r="H11807" s="24">
        <v>970.56610107421875</v>
      </c>
    </row>
    <row r="11808" spans="1:8">
      <c r="A11808">
        <v>287</v>
      </c>
      <c r="B11808" t="s">
        <v>549</v>
      </c>
      <c r="C11808">
        <v>31</v>
      </c>
      <c r="D11808" s="24">
        <v>2608.506103515625</v>
      </c>
      <c r="E11808" s="24">
        <v>756.24371337890625</v>
      </c>
      <c r="F11808" s="24">
        <v>378.5758056640625</v>
      </c>
      <c r="G11808" s="24">
        <v>825.69671630859375</v>
      </c>
      <c r="H11808" s="24">
        <v>81.405006408691406</v>
      </c>
    </row>
    <row r="11809" spans="1:8">
      <c r="A11809">
        <v>288</v>
      </c>
      <c r="B11809" t="s">
        <v>550</v>
      </c>
      <c r="C11809">
        <v>31</v>
      </c>
      <c r="D11809" s="24">
        <v>9660.0888671875</v>
      </c>
      <c r="E11809" s="24">
        <v>1739.9508056640625</v>
      </c>
      <c r="F11809" s="24">
        <v>959.9964599609375</v>
      </c>
      <c r="G11809" s="24">
        <v>1613.4521484375</v>
      </c>
      <c r="H11809" s="24">
        <v>567.914306640625</v>
      </c>
    </row>
    <row r="11810" spans="1:8">
      <c r="A11810">
        <v>289</v>
      </c>
      <c r="B11810" t="s">
        <v>551</v>
      </c>
      <c r="C11810">
        <v>31</v>
      </c>
      <c r="D11810" s="24">
        <v>9101.69921875</v>
      </c>
      <c r="E11810" s="24">
        <v>1225.58447265625</v>
      </c>
      <c r="F11810" s="24">
        <v>774.7027587890625</v>
      </c>
      <c r="G11810" s="24">
        <v>1657.0994873046875</v>
      </c>
      <c r="H11810" s="24">
        <v>730.3216552734375</v>
      </c>
    </row>
    <row r="11811" spans="1:8">
      <c r="A11811">
        <v>290</v>
      </c>
      <c r="B11811" t="s">
        <v>552</v>
      </c>
      <c r="C11811">
        <v>31</v>
      </c>
      <c r="D11811" s="24">
        <v>8701.3330078125</v>
      </c>
      <c r="E11811" s="24">
        <v>917.49615478515625</v>
      </c>
      <c r="F11811" s="24">
        <v>765.923583984375</v>
      </c>
      <c r="G11811" s="24">
        <v>859.41986083984375</v>
      </c>
      <c r="H11811" s="24">
        <v>961.2244873046875</v>
      </c>
    </row>
    <row r="11812" spans="1:8">
      <c r="A11812">
        <v>291</v>
      </c>
      <c r="B11812" t="s">
        <v>553</v>
      </c>
      <c r="C11812">
        <v>31</v>
      </c>
      <c r="D11812" s="24">
        <v>6563.11474609375</v>
      </c>
      <c r="E11812" s="24">
        <v>849.50732421875</v>
      </c>
      <c r="F11812" s="24">
        <v>1003.5892944335938</v>
      </c>
      <c r="G11812" s="24">
        <v>982.39739990234375</v>
      </c>
      <c r="H11812" s="24">
        <v>325.5162353515625</v>
      </c>
    </row>
    <row r="11813" spans="1:8">
      <c r="A11813">
        <v>292</v>
      </c>
      <c r="B11813" t="s">
        <v>554</v>
      </c>
      <c r="C11813">
        <v>31</v>
      </c>
      <c r="D11813" s="24">
        <v>18935.49609375</v>
      </c>
      <c r="E11813" s="24">
        <v>3367.189453125</v>
      </c>
      <c r="F11813" s="24">
        <v>1843.488037109375</v>
      </c>
      <c r="G11813" s="24">
        <v>2460.46484375</v>
      </c>
      <c r="H11813" s="24">
        <v>1571.805908203125</v>
      </c>
    </row>
    <row r="11814" spans="1:8">
      <c r="A11814">
        <v>293</v>
      </c>
      <c r="B11814" t="s">
        <v>555</v>
      </c>
      <c r="C11814">
        <v>31</v>
      </c>
      <c r="D11814" s="24">
        <v>7310.66455078125</v>
      </c>
      <c r="E11814" s="24">
        <v>1326.4613037109375</v>
      </c>
      <c r="F11814" s="24">
        <v>628.281982421875</v>
      </c>
      <c r="G11814" s="24">
        <v>668.37713623046875</v>
      </c>
      <c r="H11814" s="24">
        <v>315.1226806640625</v>
      </c>
    </row>
    <row r="11815" spans="1:8">
      <c r="A11815">
        <v>294</v>
      </c>
      <c r="B11815" t="s">
        <v>556</v>
      </c>
      <c r="C11815">
        <v>31</v>
      </c>
      <c r="D11815" s="24">
        <v>5563.16015625</v>
      </c>
      <c r="E11815" s="24">
        <v>1113.8424072265625</v>
      </c>
      <c r="F11815" s="24">
        <v>709.62744140625</v>
      </c>
      <c r="G11815" s="24">
        <v>923.93682861328125</v>
      </c>
      <c r="H11815" s="24">
        <v>561.13360595703125</v>
      </c>
    </row>
    <row r="11816" spans="1:8">
      <c r="A11816">
        <v>295</v>
      </c>
      <c r="B11816" t="s">
        <v>557</v>
      </c>
      <c r="C11816">
        <v>31</v>
      </c>
      <c r="D11816" s="24">
        <v>3116.6015625</v>
      </c>
      <c r="E11816" s="24">
        <v>1106.1644287109375</v>
      </c>
      <c r="F11816" s="24">
        <v>470.719970703125</v>
      </c>
      <c r="G11816" s="24">
        <v>754.15350341796875</v>
      </c>
      <c r="H11816" s="24">
        <v>538.38519287109375</v>
      </c>
    </row>
    <row r="11817" spans="1:8">
      <c r="A11817">
        <v>296</v>
      </c>
      <c r="B11817" t="s">
        <v>558</v>
      </c>
      <c r="C11817">
        <v>31</v>
      </c>
      <c r="D11817" s="24">
        <v>8087.41455078125</v>
      </c>
      <c r="E11817" s="24">
        <v>1251.865966796875</v>
      </c>
      <c r="F11817" s="24">
        <v>469.62313842773438</v>
      </c>
      <c r="G11817" s="24">
        <v>610.82843017578125</v>
      </c>
      <c r="H11817" s="24">
        <v>483.95181274414062</v>
      </c>
    </row>
    <row r="11818" spans="1:8">
      <c r="A11818">
        <v>297</v>
      </c>
      <c r="B11818" t="s">
        <v>559</v>
      </c>
      <c r="C11818">
        <v>31</v>
      </c>
      <c r="D11818" s="24">
        <v>3500.87451171875</v>
      </c>
      <c r="E11818" s="24">
        <v>908.94622802734375</v>
      </c>
      <c r="F11818" s="24">
        <v>178.05548095703125</v>
      </c>
      <c r="G11818" s="24">
        <v>806.96942138671875</v>
      </c>
      <c r="H11818" s="24">
        <v>189.79080200195312</v>
      </c>
    </row>
    <row r="11819" spans="1:8">
      <c r="A11819">
        <v>298</v>
      </c>
      <c r="B11819" t="s">
        <v>560</v>
      </c>
      <c r="C11819">
        <v>31</v>
      </c>
      <c r="D11819" s="24">
        <v>4450.80322265625</v>
      </c>
      <c r="E11819" s="24">
        <v>916.2982177734375</v>
      </c>
      <c r="F11819" s="24">
        <v>359.19143676757812</v>
      </c>
      <c r="G11819" s="24">
        <v>680.3291015625</v>
      </c>
      <c r="H11819" s="24">
        <v>286.35040283203125</v>
      </c>
    </row>
    <row r="11820" spans="1:8">
      <c r="A11820">
        <v>299</v>
      </c>
      <c r="B11820" t="s">
        <v>561</v>
      </c>
      <c r="C11820">
        <v>31</v>
      </c>
      <c r="D11820" s="24">
        <v>2887.297607421875</v>
      </c>
      <c r="E11820" s="24">
        <v>582.2720947265625</v>
      </c>
      <c r="F11820" s="24">
        <v>116.60066986083984</v>
      </c>
      <c r="G11820" s="24">
        <v>638.4189453125</v>
      </c>
      <c r="H11820" s="24">
        <v>273.23895263671875</v>
      </c>
    </row>
    <row r="11821" spans="1:8">
      <c r="A11821">
        <v>300</v>
      </c>
      <c r="B11821" t="s">
        <v>562</v>
      </c>
      <c r="C11821">
        <v>31</v>
      </c>
      <c r="D11821" s="24">
        <v>4889.20068359375</v>
      </c>
      <c r="E11821" s="24">
        <v>905.29205322265625</v>
      </c>
      <c r="F11821" s="24">
        <v>312.76950073242188</v>
      </c>
      <c r="G11821" s="24">
        <v>970.35845947265625</v>
      </c>
      <c r="H11821" s="24">
        <v>1230.017333984375</v>
      </c>
    </row>
    <row r="11822" spans="1:8">
      <c r="A11822">
        <v>301</v>
      </c>
      <c r="B11822" t="s">
        <v>563</v>
      </c>
      <c r="C11822">
        <v>31</v>
      </c>
      <c r="D11822" s="24">
        <v>2055.1171875</v>
      </c>
      <c r="E11822" s="24">
        <v>615.408935546875</v>
      </c>
      <c r="F11822" s="24">
        <v>189.86167907714844</v>
      </c>
      <c r="G11822" s="24">
        <v>328.77239990234375</v>
      </c>
      <c r="H11822" s="24">
        <v>818.20916748046875</v>
      </c>
    </row>
    <row r="11823" spans="1:8">
      <c r="A11823">
        <v>302</v>
      </c>
      <c r="B11823" t="s">
        <v>564</v>
      </c>
      <c r="C11823">
        <v>31</v>
      </c>
      <c r="D11823" s="24">
        <v>2599.546630859375</v>
      </c>
      <c r="E11823" s="24">
        <v>440.21124267578125</v>
      </c>
      <c r="F11823" s="24">
        <v>559.4996337890625</v>
      </c>
      <c r="G11823" s="24">
        <v>617.0699462890625</v>
      </c>
      <c r="H11823" s="24">
        <v>-196.28565979003906</v>
      </c>
    </row>
    <row r="11824" spans="1:8">
      <c r="A11824">
        <v>303</v>
      </c>
      <c r="B11824" t="s">
        <v>565</v>
      </c>
      <c r="C11824">
        <v>31</v>
      </c>
      <c r="D11824" s="24">
        <v>1504.5286865234375</v>
      </c>
      <c r="E11824" s="24">
        <v>499.33926391601562</v>
      </c>
      <c r="F11824" s="24">
        <v>99.406883239746094</v>
      </c>
      <c r="G11824" s="24">
        <v>616.74493408203125</v>
      </c>
      <c r="H11824" s="24">
        <v>257.22119140625</v>
      </c>
    </row>
    <row r="11825" spans="1:8">
      <c r="A11825">
        <v>304</v>
      </c>
      <c r="B11825" t="s">
        <v>566</v>
      </c>
      <c r="C11825">
        <v>31</v>
      </c>
      <c r="D11825" s="24">
        <v>1761.8369140625</v>
      </c>
      <c r="E11825" s="24">
        <v>834.40106201171875</v>
      </c>
      <c r="F11825" s="24">
        <v>290.75619506835938</v>
      </c>
      <c r="G11825" s="24">
        <v>938.25103759765625</v>
      </c>
      <c r="H11825" s="24">
        <v>561.774658203125</v>
      </c>
    </row>
    <row r="11826" spans="1:8">
      <c r="A11826">
        <v>305</v>
      </c>
      <c r="B11826" t="s">
        <v>567</v>
      </c>
      <c r="C11826">
        <v>31</v>
      </c>
      <c r="D11826" s="24">
        <v>1117.7919921875</v>
      </c>
      <c r="E11826" s="24">
        <v>542.69378662109375</v>
      </c>
      <c r="F11826" s="24">
        <v>145.59559631347656</v>
      </c>
      <c r="G11826" s="24">
        <v>-60.58599853515625</v>
      </c>
      <c r="H11826" s="24">
        <v>-307.97952270507812</v>
      </c>
    </row>
    <row r="11827" spans="1:8">
      <c r="A11827">
        <v>306</v>
      </c>
      <c r="B11827" t="s">
        <v>568</v>
      </c>
      <c r="C11827">
        <v>31</v>
      </c>
      <c r="D11827" s="24">
        <v>4395.5380859375</v>
      </c>
      <c r="E11827" s="24">
        <v>1232.7244873046875</v>
      </c>
      <c r="F11827" s="24">
        <v>568.8094482421875</v>
      </c>
      <c r="G11827" s="24">
        <v>1072.105712890625</v>
      </c>
      <c r="H11827" s="24">
        <v>106.24617767333984</v>
      </c>
    </row>
    <row r="11828" spans="1:8">
      <c r="A11828">
        <v>307</v>
      </c>
      <c r="B11828" t="s">
        <v>569</v>
      </c>
      <c r="C11828">
        <v>31</v>
      </c>
      <c r="D11828" s="24">
        <v>4134.8056640625</v>
      </c>
      <c r="E11828" s="24">
        <v>837.0904541015625</v>
      </c>
      <c r="F11828" s="24">
        <v>197.67784118652344</v>
      </c>
      <c r="G11828" s="24">
        <v>453.42709350585938</v>
      </c>
      <c r="H11828" s="24">
        <v>615.65911865234375</v>
      </c>
    </row>
    <row r="11829" spans="1:8">
      <c r="A11829">
        <v>308</v>
      </c>
      <c r="B11829" t="s">
        <v>570</v>
      </c>
      <c r="C11829">
        <v>31</v>
      </c>
      <c r="D11829" s="24">
        <v>-551.1163330078125</v>
      </c>
      <c r="E11829" s="24">
        <v>467.07916259765625</v>
      </c>
      <c r="F11829" s="24">
        <v>69.266067504882812</v>
      </c>
      <c r="G11829" s="24">
        <v>1069.7047119140625</v>
      </c>
      <c r="H11829" s="24">
        <v>579.15435791015625</v>
      </c>
    </row>
    <row r="11830" spans="1:8">
      <c r="A11830">
        <v>309</v>
      </c>
      <c r="B11830" t="s">
        <v>571</v>
      </c>
      <c r="C11830">
        <v>31</v>
      </c>
      <c r="D11830" s="24">
        <v>2583.081298828125</v>
      </c>
      <c r="E11830" s="24">
        <v>783.69549560546875</v>
      </c>
      <c r="F11830" s="24">
        <v>566.99639892578125</v>
      </c>
      <c r="G11830" s="24">
        <v>851.2926025390625</v>
      </c>
      <c r="H11830" s="24">
        <v>277.5401611328125</v>
      </c>
    </row>
    <row r="11831" spans="1:8">
      <c r="A11831">
        <v>310</v>
      </c>
      <c r="B11831" t="s">
        <v>572</v>
      </c>
      <c r="C11831">
        <v>31</v>
      </c>
      <c r="D11831" s="24">
        <v>611.86956787109375</v>
      </c>
      <c r="E11831" s="24">
        <v>523.6273193359375</v>
      </c>
      <c r="F11831" s="24">
        <v>-258.50820922851562</v>
      </c>
      <c r="G11831" s="24">
        <v>195.08749389648438</v>
      </c>
      <c r="H11831" s="24">
        <v>219.71072387695312</v>
      </c>
    </row>
    <row r="11832" spans="1:8">
      <c r="A11832">
        <v>311</v>
      </c>
      <c r="B11832" t="s">
        <v>573</v>
      </c>
      <c r="C11832">
        <v>31</v>
      </c>
      <c r="D11832" s="24">
        <v>4872.2060546875</v>
      </c>
      <c r="E11832" s="24">
        <v>899.00909423828125</v>
      </c>
      <c r="F11832" s="24">
        <v>264.90396118164062</v>
      </c>
      <c r="G11832" s="24">
        <v>720.11260986328125</v>
      </c>
      <c r="H11832" s="24">
        <v>321.22128295898438</v>
      </c>
    </row>
    <row r="11833" spans="1:8">
      <c r="A11833">
        <v>312</v>
      </c>
      <c r="B11833" t="s">
        <v>574</v>
      </c>
      <c r="C11833">
        <v>31</v>
      </c>
      <c r="D11833" s="24">
        <v>6464.1611328125</v>
      </c>
      <c r="E11833" s="24">
        <v>1400.751953125</v>
      </c>
      <c r="F11833" s="24">
        <v>736.0152587890625</v>
      </c>
      <c r="G11833" s="24">
        <v>1674.96240234375</v>
      </c>
      <c r="H11833" s="24">
        <v>826.947265625</v>
      </c>
    </row>
    <row r="11834" spans="1:8">
      <c r="A11834">
        <v>313</v>
      </c>
      <c r="B11834" t="s">
        <v>575</v>
      </c>
      <c r="C11834">
        <v>31</v>
      </c>
      <c r="D11834" s="24">
        <v>16949.072265625</v>
      </c>
      <c r="E11834" s="24">
        <v>2193.173583984375</v>
      </c>
      <c r="F11834" s="24">
        <v>1295.711181640625</v>
      </c>
      <c r="G11834" s="24">
        <v>2108.908447265625</v>
      </c>
      <c r="H11834" s="24">
        <v>1051.4310302734375</v>
      </c>
    </row>
    <row r="11835" spans="1:8">
      <c r="A11835">
        <v>314</v>
      </c>
      <c r="B11835" t="s">
        <v>576</v>
      </c>
      <c r="C11835">
        <v>31</v>
      </c>
      <c r="D11835" s="24">
        <v>12898.7587890625</v>
      </c>
      <c r="E11835" s="24">
        <v>2022.4588623046875</v>
      </c>
      <c r="F11835" s="24">
        <v>1243.0716552734375</v>
      </c>
      <c r="G11835" s="24">
        <v>1504.47119140625</v>
      </c>
      <c r="H11835" s="24">
        <v>742.28741455078125</v>
      </c>
    </row>
    <row r="11836" spans="1:8">
      <c r="A11836">
        <v>315</v>
      </c>
      <c r="B11836" t="s">
        <v>577</v>
      </c>
      <c r="C11836">
        <v>31</v>
      </c>
      <c r="D11836" s="24">
        <v>6548.6201171875</v>
      </c>
      <c r="E11836" s="24">
        <v>972.5235595703125</v>
      </c>
      <c r="F11836" s="24">
        <v>540.73919677734375</v>
      </c>
      <c r="G11836" s="24">
        <v>1010.9692993164062</v>
      </c>
      <c r="H11836" s="24">
        <v>434.0565185546875</v>
      </c>
    </row>
    <row r="11837" spans="1:8">
      <c r="A11837">
        <v>316</v>
      </c>
      <c r="B11837" t="s">
        <v>578</v>
      </c>
      <c r="C11837">
        <v>31</v>
      </c>
      <c r="D11837" s="24">
        <v>7798.81982421875</v>
      </c>
      <c r="E11837" s="24">
        <v>1780.5224609375</v>
      </c>
      <c r="F11837" s="24">
        <v>659.11187744140625</v>
      </c>
      <c r="G11837" s="24">
        <v>742.04571533203125</v>
      </c>
      <c r="H11837" s="24">
        <v>358.94940185546875</v>
      </c>
    </row>
    <row r="11838" spans="1:8">
      <c r="A11838">
        <v>317</v>
      </c>
      <c r="B11838" t="s">
        <v>579</v>
      </c>
      <c r="C11838">
        <v>31</v>
      </c>
      <c r="D11838" s="24">
        <v>8096.46826171875</v>
      </c>
      <c r="E11838" s="24">
        <v>1143.5206298828125</v>
      </c>
      <c r="F11838" s="24">
        <v>574.00531005859375</v>
      </c>
      <c r="G11838" s="24">
        <v>934.58941650390625</v>
      </c>
      <c r="H11838" s="24">
        <v>125.55692291259766</v>
      </c>
    </row>
    <row r="11839" spans="1:8">
      <c r="A11839">
        <v>318</v>
      </c>
      <c r="B11839" t="s">
        <v>580</v>
      </c>
      <c r="C11839">
        <v>31</v>
      </c>
      <c r="D11839" s="24">
        <v>5415.51611328125</v>
      </c>
      <c r="E11839" s="24">
        <v>776.36614990234375</v>
      </c>
      <c r="F11839" s="24">
        <v>515.89801025390625</v>
      </c>
      <c r="G11839" s="24">
        <v>933.8272705078125</v>
      </c>
      <c r="H11839" s="24">
        <v>484.21768188476562</v>
      </c>
    </row>
    <row r="11840" spans="1:8">
      <c r="A11840">
        <v>319</v>
      </c>
      <c r="B11840" t="s">
        <v>581</v>
      </c>
      <c r="C11840">
        <v>31</v>
      </c>
      <c r="D11840" s="24">
        <v>12975.189453125</v>
      </c>
      <c r="E11840" s="24">
        <v>1928.950927734375</v>
      </c>
      <c r="F11840" s="24">
        <v>482.00396728515625</v>
      </c>
      <c r="G11840" s="24">
        <v>1047.2950439453125</v>
      </c>
      <c r="H11840" s="24">
        <v>350.70974731445312</v>
      </c>
    </row>
    <row r="11841" spans="1:8">
      <c r="A11841">
        <v>320</v>
      </c>
      <c r="B11841" t="s">
        <v>582</v>
      </c>
      <c r="C11841">
        <v>31</v>
      </c>
      <c r="D11841" s="24">
        <v>3413.847412109375</v>
      </c>
      <c r="E11841" s="24">
        <v>552.72894287109375</v>
      </c>
      <c r="F11841" s="24">
        <v>408.5159912109375</v>
      </c>
      <c r="G11841" s="24">
        <v>124.72145080566406</v>
      </c>
      <c r="H11841" s="24">
        <v>200.88114929199219</v>
      </c>
    </row>
    <row r="11842" spans="1:8">
      <c r="A11842">
        <v>321</v>
      </c>
      <c r="B11842" t="s">
        <v>583</v>
      </c>
      <c r="C11842">
        <v>31</v>
      </c>
      <c r="D11842" s="24">
        <v>6424.08251953125</v>
      </c>
      <c r="E11842" s="24">
        <v>758.52447509765625</v>
      </c>
      <c r="F11842" s="24">
        <v>296.688720703125</v>
      </c>
      <c r="G11842" s="24">
        <v>1027.047119140625</v>
      </c>
      <c r="H11842" s="24">
        <v>103.11927032470703</v>
      </c>
    </row>
    <row r="11843" spans="1:8">
      <c r="A11843">
        <v>322</v>
      </c>
      <c r="B11843" t="s">
        <v>584</v>
      </c>
      <c r="C11843">
        <v>31</v>
      </c>
      <c r="D11843" s="24">
        <v>6125.65478515625</v>
      </c>
      <c r="E11843" s="24">
        <v>4102.46240234375</v>
      </c>
      <c r="F11843" s="24">
        <v>2994.531494140625</v>
      </c>
      <c r="G11843" s="24">
        <v>586.2471923828125</v>
      </c>
      <c r="H11843" s="24">
        <v>13.528997421264648</v>
      </c>
    </row>
    <row r="11844" spans="1:8">
      <c r="A11844">
        <v>323</v>
      </c>
      <c r="B11844" t="s">
        <v>585</v>
      </c>
      <c r="C11844">
        <v>31</v>
      </c>
      <c r="D11844" s="24">
        <v>6148.69287109375</v>
      </c>
      <c r="E11844" s="24">
        <v>821.33343505859375</v>
      </c>
      <c r="F11844" s="24">
        <v>282.32461547851562</v>
      </c>
      <c r="G11844" s="24">
        <v>997.1383056640625</v>
      </c>
      <c r="H11844" s="24">
        <v>983.147705078125</v>
      </c>
    </row>
    <row r="11845" spans="1:8">
      <c r="A11845">
        <v>324</v>
      </c>
      <c r="B11845" t="s">
        <v>586</v>
      </c>
      <c r="C11845">
        <v>31</v>
      </c>
      <c r="D11845" s="24">
        <v>2029.0145263671875</v>
      </c>
      <c r="E11845" s="24">
        <v>689.84576416015625</v>
      </c>
      <c r="F11845" s="24">
        <v>477.75146484375</v>
      </c>
      <c r="G11845" s="24">
        <v>132.85725402832031</v>
      </c>
      <c r="H11845" s="24">
        <v>183.38160705566406</v>
      </c>
    </row>
    <row r="11846" spans="1:8">
      <c r="A11846">
        <v>325</v>
      </c>
      <c r="B11846" t="s">
        <v>587</v>
      </c>
      <c r="C11846">
        <v>31</v>
      </c>
      <c r="D11846" s="24">
        <v>989.0545654296875</v>
      </c>
      <c r="E11846" s="24">
        <v>790.271240234375</v>
      </c>
      <c r="F11846" s="24">
        <v>130.56111145019531</v>
      </c>
      <c r="G11846" s="24">
        <v>347.58975219726562</v>
      </c>
      <c r="H11846" s="24">
        <v>209.94894409179688</v>
      </c>
    </row>
    <row r="11847" spans="1:8">
      <c r="A11847">
        <v>326</v>
      </c>
      <c r="B11847" t="s">
        <v>588</v>
      </c>
      <c r="C11847">
        <v>31</v>
      </c>
      <c r="D11847" s="24">
        <v>1712.0611572265625</v>
      </c>
      <c r="E11847" s="24">
        <v>618.0606689453125</v>
      </c>
      <c r="F11847" s="24">
        <v>399.73226928710938</v>
      </c>
      <c r="G11847" s="24">
        <v>324.08822631835938</v>
      </c>
      <c r="H11847" s="24">
        <v>249.83686828613281</v>
      </c>
    </row>
    <row r="11848" spans="1:8">
      <c r="A11848">
        <v>327</v>
      </c>
      <c r="B11848" t="s">
        <v>589</v>
      </c>
      <c r="C11848">
        <v>31</v>
      </c>
      <c r="D11848" s="24">
        <v>308.09228515625</v>
      </c>
      <c r="E11848" s="24">
        <v>362.22616577148438</v>
      </c>
      <c r="F11848" s="24">
        <v>132.79832458496094</v>
      </c>
      <c r="G11848" s="24">
        <v>381.11663818359375</v>
      </c>
      <c r="H11848" s="24">
        <v>562.55352783203125</v>
      </c>
    </row>
    <row r="11849" spans="1:8">
      <c r="A11849">
        <v>328</v>
      </c>
      <c r="B11849" t="s">
        <v>590</v>
      </c>
      <c r="C11849">
        <v>31</v>
      </c>
      <c r="D11849" s="24">
        <v>1449.8597412109375</v>
      </c>
      <c r="E11849" s="24">
        <v>490.416748046875</v>
      </c>
      <c r="F11849" s="24">
        <v>120.22392272949219</v>
      </c>
      <c r="G11849" s="24">
        <v>478.89633178710938</v>
      </c>
      <c r="H11849" s="24">
        <v>-28.951395034790039</v>
      </c>
    </row>
    <row r="11850" spans="1:8">
      <c r="A11850">
        <v>329</v>
      </c>
      <c r="B11850" t="s">
        <v>591</v>
      </c>
      <c r="C11850">
        <v>31</v>
      </c>
      <c r="D11850" s="24">
        <v>837.11126708984375</v>
      </c>
      <c r="E11850" s="24">
        <v>321.98495483398438</v>
      </c>
      <c r="F11850" s="24">
        <v>280.79742431640625</v>
      </c>
      <c r="G11850" s="24">
        <v>311.361083984375</v>
      </c>
      <c r="H11850" s="24">
        <v>540.4510498046875</v>
      </c>
    </row>
    <row r="11851" spans="1:8">
      <c r="A11851">
        <v>330</v>
      </c>
      <c r="B11851" t="s">
        <v>592</v>
      </c>
      <c r="C11851">
        <v>31</v>
      </c>
      <c r="D11851" s="24">
        <v>336.20272827148438</v>
      </c>
      <c r="E11851" s="24">
        <v>370.6507568359375</v>
      </c>
      <c r="F11851" s="24">
        <v>-245.33375549316406</v>
      </c>
      <c r="G11851" s="24">
        <v>293.22747802734375</v>
      </c>
      <c r="H11851" s="24">
        <v>-87.154762268066406</v>
      </c>
    </row>
    <row r="11852" spans="1:8">
      <c r="A11852">
        <v>331</v>
      </c>
      <c r="B11852" t="s">
        <v>593</v>
      </c>
      <c r="C11852">
        <v>31</v>
      </c>
      <c r="D11852" s="24">
        <v>788.8984375</v>
      </c>
      <c r="E11852" s="24">
        <v>0.640827476978302</v>
      </c>
      <c r="F11852" s="24">
        <v>-637.62432861328125</v>
      </c>
      <c r="G11852" s="24">
        <v>-106.20378112792969</v>
      </c>
      <c r="H11852" s="24">
        <v>478.93453979492188</v>
      </c>
    </row>
    <row r="11853" spans="1:8">
      <c r="A11853">
        <v>332</v>
      </c>
      <c r="B11853" t="s">
        <v>594</v>
      </c>
      <c r="C11853">
        <v>31</v>
      </c>
      <c r="D11853" s="24">
        <v>1002.2015991210938</v>
      </c>
      <c r="E11853" s="24">
        <v>-43.444793701171875</v>
      </c>
      <c r="F11853" s="24">
        <v>541.41162109375</v>
      </c>
      <c r="G11853" s="24">
        <v>744.09759521484375</v>
      </c>
      <c r="H11853" s="24">
        <v>1.8776237964630127</v>
      </c>
    </row>
    <row r="11854" spans="1:8">
      <c r="A11854">
        <v>333</v>
      </c>
      <c r="B11854" t="s">
        <v>595</v>
      </c>
      <c r="C11854">
        <v>31</v>
      </c>
      <c r="D11854" s="24">
        <v>2896.762939453125</v>
      </c>
      <c r="E11854" s="24">
        <v>346.27310180664062</v>
      </c>
      <c r="F11854" s="24">
        <v>130.25009155273438</v>
      </c>
      <c r="G11854" s="24">
        <v>780.87255859375</v>
      </c>
      <c r="H11854" s="24">
        <v>-92.466751098632812</v>
      </c>
    </row>
    <row r="11855" spans="1:8">
      <c r="A11855">
        <v>334</v>
      </c>
      <c r="B11855" t="s">
        <v>596</v>
      </c>
      <c r="C11855">
        <v>31</v>
      </c>
      <c r="D11855" s="24">
        <v>2725.117431640625</v>
      </c>
      <c r="E11855" s="24">
        <v>505.10333251953125</v>
      </c>
      <c r="F11855" s="24">
        <v>623.00482177734375</v>
      </c>
      <c r="G11855" s="24">
        <v>1038.949951171875</v>
      </c>
      <c r="H11855" s="24">
        <v>302.79620361328125</v>
      </c>
    </row>
    <row r="11856" spans="1:8">
      <c r="A11856">
        <v>335</v>
      </c>
      <c r="B11856" t="s">
        <v>597</v>
      </c>
      <c r="C11856">
        <v>31</v>
      </c>
      <c r="D11856" s="24">
        <v>7097.87255859375</v>
      </c>
      <c r="E11856" s="24">
        <v>1598.32421875</v>
      </c>
      <c r="F11856" s="24">
        <v>1030.0599365234375</v>
      </c>
      <c r="G11856" s="24">
        <v>1502.6177978515625</v>
      </c>
      <c r="H11856" s="24">
        <v>1293.9586181640625</v>
      </c>
    </row>
    <row r="11857" spans="1:8">
      <c r="A11857">
        <v>336</v>
      </c>
      <c r="B11857" t="s">
        <v>598</v>
      </c>
      <c r="C11857">
        <v>31</v>
      </c>
      <c r="D11857" s="24">
        <v>5890.98095703125</v>
      </c>
      <c r="E11857" s="24">
        <v>1174.654052734375</v>
      </c>
      <c r="F11857" s="24">
        <v>192.78207397460938</v>
      </c>
      <c r="G11857" s="24">
        <v>808.9259033203125</v>
      </c>
      <c r="H11857" s="24">
        <v>1327.6983642578125</v>
      </c>
    </row>
    <row r="11858" spans="1:8">
      <c r="A11858">
        <v>337</v>
      </c>
      <c r="B11858" t="s">
        <v>599</v>
      </c>
      <c r="C11858">
        <v>31</v>
      </c>
      <c r="D11858" s="24">
        <v>17614.552734375</v>
      </c>
      <c r="E11858" s="24">
        <v>1842.0640869140625</v>
      </c>
      <c r="F11858" s="24">
        <v>1619.2039794921875</v>
      </c>
      <c r="G11858" s="24">
        <v>1980.351806640625</v>
      </c>
      <c r="H11858" s="24">
        <v>722.5267333984375</v>
      </c>
    </row>
    <row r="11859" spans="1:8">
      <c r="A11859">
        <v>338</v>
      </c>
      <c r="B11859" t="s">
        <v>600</v>
      </c>
      <c r="C11859">
        <v>31</v>
      </c>
      <c r="D11859" s="24">
        <v>13927.96484375</v>
      </c>
      <c r="E11859" s="24">
        <v>1737.0433349609375</v>
      </c>
      <c r="F11859" s="24">
        <v>1051.3330078125</v>
      </c>
      <c r="G11859" s="24">
        <v>1437.371826171875</v>
      </c>
      <c r="H11859" s="24">
        <v>1288.1143798828125</v>
      </c>
    </row>
    <row r="11860" spans="1:8">
      <c r="A11860">
        <v>339</v>
      </c>
      <c r="B11860" t="s">
        <v>601</v>
      </c>
      <c r="C11860">
        <v>31</v>
      </c>
      <c r="D11860" s="24">
        <v>3458.19140625</v>
      </c>
      <c r="E11860" s="24">
        <v>290.73788452148438</v>
      </c>
      <c r="F11860" s="24">
        <v>183.54695129394531</v>
      </c>
      <c r="G11860" s="24">
        <v>-241.97224426269531</v>
      </c>
      <c r="H11860" s="24">
        <v>624.3594970703125</v>
      </c>
    </row>
    <row r="11861" spans="1:8">
      <c r="A11861">
        <v>340</v>
      </c>
      <c r="B11861" t="s">
        <v>602</v>
      </c>
      <c r="C11861">
        <v>31</v>
      </c>
      <c r="D11861" s="24">
        <v>6582.08544921875</v>
      </c>
      <c r="E11861" s="24">
        <v>1143.80126953125</v>
      </c>
      <c r="F11861" s="24">
        <v>467.76242065429688</v>
      </c>
      <c r="G11861" s="24">
        <v>634.236572265625</v>
      </c>
      <c r="H11861" s="24">
        <v>851.13897705078125</v>
      </c>
    </row>
    <row r="11862" spans="1:8">
      <c r="A11862">
        <v>341</v>
      </c>
      <c r="B11862" t="s">
        <v>603</v>
      </c>
      <c r="C11862">
        <v>31</v>
      </c>
      <c r="D11862" s="24">
        <v>7877.5576171875</v>
      </c>
      <c r="E11862" s="24">
        <v>1076.0380859375</v>
      </c>
      <c r="F11862" s="24">
        <v>989.815185546875</v>
      </c>
      <c r="G11862" s="24">
        <v>991.287109375</v>
      </c>
      <c r="H11862" s="24">
        <v>490.30245971679688</v>
      </c>
    </row>
    <row r="11863" spans="1:8">
      <c r="A11863">
        <v>342</v>
      </c>
      <c r="B11863" t="s">
        <v>604</v>
      </c>
      <c r="C11863">
        <v>31</v>
      </c>
      <c r="D11863" s="24">
        <v>3697.099365234375</v>
      </c>
      <c r="E11863" s="24">
        <v>510.7330322265625</v>
      </c>
      <c r="F11863" s="24">
        <v>72.386566162109375</v>
      </c>
      <c r="G11863" s="24">
        <v>572.768310546875</v>
      </c>
      <c r="H11863" s="24">
        <v>-48.185192108154297</v>
      </c>
    </row>
    <row r="11864" spans="1:8">
      <c r="A11864">
        <v>343</v>
      </c>
      <c r="B11864" t="s">
        <v>605</v>
      </c>
      <c r="C11864">
        <v>31</v>
      </c>
      <c r="D11864" s="24">
        <v>1240.6839599609375</v>
      </c>
      <c r="E11864" s="24">
        <v>-442.65615844726562</v>
      </c>
      <c r="F11864" s="24">
        <v>396.27880859375</v>
      </c>
      <c r="G11864" s="24">
        <v>571.109130859375</v>
      </c>
      <c r="H11864" s="24">
        <v>318.13870239257812</v>
      </c>
    </row>
    <row r="11865" spans="1:8">
      <c r="A11865">
        <v>344</v>
      </c>
      <c r="B11865" t="s">
        <v>606</v>
      </c>
      <c r="C11865">
        <v>31</v>
      </c>
      <c r="D11865" s="24">
        <v>3470.978271484375</v>
      </c>
      <c r="E11865" s="24">
        <v>162.16946411132812</v>
      </c>
      <c r="F11865" s="24">
        <v>211.95429992675781</v>
      </c>
      <c r="G11865" s="24">
        <v>460.54266357421875</v>
      </c>
      <c r="H11865" s="24">
        <v>945.17803955078125</v>
      </c>
    </row>
    <row r="11866" spans="1:8">
      <c r="A11866">
        <v>345</v>
      </c>
      <c r="B11866" t="s">
        <v>607</v>
      </c>
      <c r="C11866">
        <v>31</v>
      </c>
      <c r="D11866" s="24">
        <v>4559.55419921875</v>
      </c>
      <c r="E11866" s="24">
        <v>844.85205078125</v>
      </c>
      <c r="F11866" s="24">
        <v>132.35183715820312</v>
      </c>
      <c r="G11866" s="24">
        <v>1107.288330078125</v>
      </c>
      <c r="H11866" s="24">
        <v>206.12635803222656</v>
      </c>
    </row>
    <row r="11867" spans="1:8">
      <c r="A11867">
        <v>346</v>
      </c>
      <c r="B11867" t="s">
        <v>608</v>
      </c>
      <c r="C11867">
        <v>31</v>
      </c>
      <c r="D11867" s="24">
        <v>6818.60693359375</v>
      </c>
      <c r="E11867" s="24">
        <v>996.8057861328125</v>
      </c>
      <c r="F11867" s="24">
        <v>549.88189697265625</v>
      </c>
      <c r="G11867" s="24">
        <v>879.54156494140625</v>
      </c>
      <c r="H11867" s="24">
        <v>206.38800048828125</v>
      </c>
    </row>
    <row r="11868" spans="1:8">
      <c r="A11868">
        <v>347</v>
      </c>
      <c r="B11868" t="s">
        <v>609</v>
      </c>
      <c r="C11868">
        <v>31</v>
      </c>
      <c r="D11868" s="24">
        <v>2511.09765625</v>
      </c>
      <c r="E11868" s="24">
        <v>476.985107421875</v>
      </c>
      <c r="F11868" s="24">
        <v>157.82235717773438</v>
      </c>
      <c r="G11868" s="24">
        <v>767.70166015625</v>
      </c>
      <c r="H11868" s="24">
        <v>348.62042236328125</v>
      </c>
    </row>
    <row r="11869" spans="1:8">
      <c r="A11869">
        <v>348</v>
      </c>
      <c r="B11869" t="s">
        <v>610</v>
      </c>
      <c r="C11869">
        <v>31</v>
      </c>
      <c r="D11869" s="24">
        <v>1529.843505859375</v>
      </c>
      <c r="E11869" s="24">
        <v>292.62646484375</v>
      </c>
      <c r="F11869" s="24">
        <v>38.600425720214844</v>
      </c>
      <c r="G11869" s="24">
        <v>570.931884765625</v>
      </c>
      <c r="H11869" s="24">
        <v>457.50827026367188</v>
      </c>
    </row>
    <row r="11870" spans="1:8">
      <c r="A11870">
        <v>349</v>
      </c>
      <c r="B11870" t="s">
        <v>611</v>
      </c>
      <c r="C11870">
        <v>31</v>
      </c>
      <c r="D11870" s="24">
        <v>1893.3157958984375</v>
      </c>
      <c r="E11870" s="24">
        <v>373.63339233398438</v>
      </c>
      <c r="F11870" s="24">
        <v>-35.805152893066406</v>
      </c>
      <c r="G11870" s="24">
        <v>476.27484130859375</v>
      </c>
      <c r="H11870" s="24">
        <v>-1.6099863052368164</v>
      </c>
    </row>
    <row r="11871" spans="1:8">
      <c r="A11871">
        <v>350</v>
      </c>
      <c r="B11871" t="s">
        <v>612</v>
      </c>
      <c r="C11871">
        <v>31</v>
      </c>
      <c r="D11871" s="24">
        <v>4249.7412109375</v>
      </c>
      <c r="E11871" s="24">
        <v>385.54330444335938</v>
      </c>
      <c r="F11871" s="24">
        <v>875.656982421875</v>
      </c>
      <c r="G11871" s="24">
        <v>1041.6981201171875</v>
      </c>
      <c r="H11871" s="24">
        <v>608.1759033203125</v>
      </c>
    </row>
    <row r="11872" spans="1:8">
      <c r="A11872">
        <v>351</v>
      </c>
      <c r="B11872" t="s">
        <v>613</v>
      </c>
      <c r="C11872">
        <v>31</v>
      </c>
      <c r="D11872" s="24">
        <v>2066.3017578125</v>
      </c>
      <c r="E11872" s="24">
        <v>540.22021484375</v>
      </c>
      <c r="F11872" s="24">
        <v>272.22799682617188</v>
      </c>
      <c r="G11872" s="24">
        <v>804.25946044921875</v>
      </c>
      <c r="H11872" s="24">
        <v>245.67662048339844</v>
      </c>
    </row>
    <row r="11873" spans="1:8">
      <c r="A11873">
        <v>352</v>
      </c>
      <c r="B11873" t="s">
        <v>614</v>
      </c>
      <c r="C11873">
        <v>31</v>
      </c>
      <c r="D11873" s="24">
        <v>5207.427734375</v>
      </c>
      <c r="E11873" s="24">
        <v>1244.225830078125</v>
      </c>
      <c r="F11873" s="24">
        <v>660.80767822265625</v>
      </c>
      <c r="G11873" s="24">
        <v>756.1221923828125</v>
      </c>
      <c r="H11873" s="24">
        <v>2841.552734375</v>
      </c>
    </row>
    <row r="11874" spans="1:8">
      <c r="A11874">
        <v>353</v>
      </c>
      <c r="B11874" t="s">
        <v>615</v>
      </c>
      <c r="C11874">
        <v>31</v>
      </c>
      <c r="D11874" s="24">
        <v>2036.0537109375</v>
      </c>
      <c r="E11874" s="24">
        <v>910.9144287109375</v>
      </c>
      <c r="F11874" s="24">
        <v>457.47772216796875</v>
      </c>
      <c r="G11874" s="24">
        <v>56.779003143310547</v>
      </c>
      <c r="H11874" s="24">
        <v>380.24261474609375</v>
      </c>
    </row>
    <row r="11875" spans="1:8">
      <c r="A11875">
        <v>354</v>
      </c>
      <c r="B11875" t="s">
        <v>616</v>
      </c>
      <c r="C11875">
        <v>31</v>
      </c>
      <c r="D11875" s="24">
        <v>579.20489501953125</v>
      </c>
      <c r="E11875" s="24">
        <v>529.618896484375</v>
      </c>
      <c r="F11875" s="24">
        <v>263.166015625</v>
      </c>
      <c r="G11875" s="24">
        <v>679.07025146484375</v>
      </c>
      <c r="H11875" s="24">
        <v>363.95599365234375</v>
      </c>
    </row>
    <row r="11876" spans="1:8">
      <c r="A11876">
        <v>355</v>
      </c>
      <c r="B11876" t="s">
        <v>617</v>
      </c>
      <c r="C11876">
        <v>31</v>
      </c>
      <c r="D11876" s="24">
        <v>-759.0333251953125</v>
      </c>
      <c r="E11876" s="24">
        <v>-12.571293830871582</v>
      </c>
      <c r="F11876" s="24">
        <v>707.03851318359375</v>
      </c>
      <c r="G11876" s="24">
        <v>798.24560546875</v>
      </c>
      <c r="H11876" s="24">
        <v>791.70233154296875</v>
      </c>
    </row>
    <row r="11877" spans="1:8">
      <c r="A11877">
        <v>356</v>
      </c>
      <c r="B11877" t="s">
        <v>618</v>
      </c>
      <c r="C11877">
        <v>31</v>
      </c>
      <c r="D11877" s="24">
        <v>379.1134033203125</v>
      </c>
      <c r="E11877" s="24">
        <v>587.537109375</v>
      </c>
      <c r="F11877" s="24">
        <v>336.15261840820312</v>
      </c>
      <c r="G11877" s="24">
        <v>504.02084350585938</v>
      </c>
      <c r="H11877" s="24">
        <v>439.42001342773438</v>
      </c>
    </row>
    <row r="11878" spans="1:8">
      <c r="A11878">
        <v>357</v>
      </c>
      <c r="B11878" t="s">
        <v>619</v>
      </c>
      <c r="C11878">
        <v>31</v>
      </c>
      <c r="D11878" s="24">
        <v>2487.260009765625</v>
      </c>
      <c r="E11878" s="24">
        <v>806.0535888671875</v>
      </c>
      <c r="F11878" s="24">
        <v>591.0286865234375</v>
      </c>
      <c r="G11878" s="24">
        <v>1008.8021240234375</v>
      </c>
      <c r="H11878" s="24">
        <v>438.38296508789062</v>
      </c>
    </row>
    <row r="11879" spans="1:8">
      <c r="A11879">
        <v>358</v>
      </c>
      <c r="B11879" t="s">
        <v>620</v>
      </c>
      <c r="C11879">
        <v>31</v>
      </c>
      <c r="D11879" s="24">
        <v>5770.78515625</v>
      </c>
      <c r="E11879" s="24">
        <v>640.83587646484375</v>
      </c>
      <c r="F11879" s="24">
        <v>512.218505859375</v>
      </c>
      <c r="G11879" s="24">
        <v>744.134765625</v>
      </c>
      <c r="H11879" s="24">
        <v>298.15435791015625</v>
      </c>
    </row>
    <row r="11880" spans="1:8">
      <c r="A11880">
        <v>359</v>
      </c>
      <c r="B11880" t="s">
        <v>621</v>
      </c>
      <c r="C11880">
        <v>31</v>
      </c>
      <c r="D11880" s="24">
        <v>5609.57080078125</v>
      </c>
      <c r="E11880" s="24">
        <v>811.77569580078125</v>
      </c>
      <c r="F11880" s="24">
        <v>300.01742553710938</v>
      </c>
      <c r="G11880" s="24">
        <v>682.48291015625</v>
      </c>
      <c r="H11880" s="24">
        <v>704.14501953125</v>
      </c>
    </row>
    <row r="11881" spans="1:8">
      <c r="A11881">
        <v>360</v>
      </c>
      <c r="B11881" t="s">
        <v>622</v>
      </c>
      <c r="C11881">
        <v>31</v>
      </c>
      <c r="D11881" s="24">
        <v>4661.15478515625</v>
      </c>
      <c r="E11881" s="24">
        <v>965.23724365234375</v>
      </c>
      <c r="F11881" s="24">
        <v>500.3436279296875</v>
      </c>
      <c r="G11881" s="24">
        <v>858.8460693359375</v>
      </c>
      <c r="H11881" s="24">
        <v>308.88165283203125</v>
      </c>
    </row>
    <row r="11882" spans="1:8">
      <c r="A11882">
        <v>361</v>
      </c>
      <c r="B11882" t="s">
        <v>623</v>
      </c>
      <c r="C11882">
        <v>31</v>
      </c>
      <c r="D11882" s="24">
        <v>13805.853515625</v>
      </c>
      <c r="E11882" s="24">
        <v>2266.112060546875</v>
      </c>
      <c r="F11882" s="24">
        <v>1140.24609375</v>
      </c>
      <c r="G11882" s="24">
        <v>1827.1336669921875</v>
      </c>
      <c r="H11882" s="24">
        <v>6684.443359375</v>
      </c>
    </row>
    <row r="11883" spans="1:8">
      <c r="A11883">
        <v>362</v>
      </c>
      <c r="B11883" t="s">
        <v>624</v>
      </c>
      <c r="C11883">
        <v>31</v>
      </c>
      <c r="D11883" s="24">
        <v>17606.435546875</v>
      </c>
      <c r="E11883" s="24">
        <v>2501.05224609375</v>
      </c>
      <c r="F11883" s="24">
        <v>1217.986572265625</v>
      </c>
      <c r="G11883" s="24">
        <v>1688.6376953125</v>
      </c>
      <c r="H11883" s="24">
        <v>704.9034423828125</v>
      </c>
    </row>
    <row r="11884" spans="1:8">
      <c r="A11884">
        <v>363</v>
      </c>
      <c r="B11884" t="s">
        <v>625</v>
      </c>
      <c r="C11884">
        <v>31</v>
      </c>
      <c r="D11884" s="24">
        <v>14484.1181640625</v>
      </c>
      <c r="E11884" s="24">
        <v>1460.4862060546875</v>
      </c>
      <c r="F11884" s="24">
        <v>766.83740234375</v>
      </c>
      <c r="G11884" s="24">
        <v>2111.575439453125</v>
      </c>
      <c r="H11884" s="24">
        <v>287.83993530273438</v>
      </c>
    </row>
    <row r="11885" spans="1:8">
      <c r="A11885">
        <v>364</v>
      </c>
      <c r="B11885" t="s">
        <v>626</v>
      </c>
      <c r="C11885">
        <v>31</v>
      </c>
      <c r="D11885" s="24">
        <v>5676.26220703125</v>
      </c>
      <c r="E11885" s="24">
        <v>1394.370849609375</v>
      </c>
      <c r="F11885" s="24">
        <v>486.95260620117188</v>
      </c>
      <c r="G11885" s="24">
        <v>1406.1015625</v>
      </c>
      <c r="H11885" s="24">
        <v>830.32659912109375</v>
      </c>
    </row>
    <row r="11886" spans="1:8">
      <c r="A11886">
        <v>365</v>
      </c>
      <c r="B11886" t="s">
        <v>627</v>
      </c>
      <c r="C11886">
        <v>31</v>
      </c>
      <c r="D11886" s="24">
        <v>7692.544921875</v>
      </c>
      <c r="E11886" s="24">
        <v>1206.7122802734375</v>
      </c>
      <c r="F11886" s="24">
        <v>598.30316162109375</v>
      </c>
      <c r="G11886" s="24">
        <v>1283.6158447265625</v>
      </c>
      <c r="H11886" s="24">
        <v>245.16905212402344</v>
      </c>
    </row>
    <row r="11887" spans="1:8">
      <c r="A11887">
        <v>366</v>
      </c>
      <c r="B11887" t="s">
        <v>628</v>
      </c>
      <c r="C11887">
        <v>31</v>
      </c>
      <c r="D11887" s="24">
        <v>156.9306640625</v>
      </c>
      <c r="E11887" s="24">
        <v>357.06698608398438</v>
      </c>
      <c r="F11887" s="24">
        <v>462.29248046875</v>
      </c>
      <c r="G11887" s="24">
        <v>1352.661376953125</v>
      </c>
      <c r="H11887" s="24">
        <v>280.1690673828125</v>
      </c>
    </row>
    <row r="11888" spans="1:8">
      <c r="A11888">
        <v>367</v>
      </c>
      <c r="B11888" t="s">
        <v>629</v>
      </c>
      <c r="C11888">
        <v>31</v>
      </c>
      <c r="D11888" s="24">
        <v>2501.796875</v>
      </c>
      <c r="E11888" s="24">
        <v>647.48138427734375</v>
      </c>
      <c r="F11888" s="24">
        <v>472.0137939453125</v>
      </c>
      <c r="G11888" s="24">
        <v>1415.85595703125</v>
      </c>
      <c r="H11888" s="24">
        <v>362.068115234375</v>
      </c>
    </row>
    <row r="11889" spans="1:8">
      <c r="A11889">
        <v>368</v>
      </c>
      <c r="B11889" t="s">
        <v>630</v>
      </c>
      <c r="C11889">
        <v>31</v>
      </c>
      <c r="D11889" s="24">
        <v>3290.74462890625</v>
      </c>
      <c r="E11889" s="24">
        <v>1009.9210815429688</v>
      </c>
      <c r="F11889" s="24">
        <v>599.489013671875</v>
      </c>
      <c r="G11889" s="24">
        <v>856.16033935546875</v>
      </c>
      <c r="H11889" s="24">
        <v>273.89593505859375</v>
      </c>
    </row>
    <row r="11890" spans="1:8">
      <c r="A11890">
        <v>369</v>
      </c>
      <c r="B11890" t="s">
        <v>631</v>
      </c>
      <c r="C11890">
        <v>31</v>
      </c>
      <c r="D11890" s="24">
        <v>4545.16845703125</v>
      </c>
      <c r="E11890" s="24">
        <v>874.96533203125</v>
      </c>
      <c r="F11890" s="24">
        <v>598.26739501953125</v>
      </c>
      <c r="G11890" s="24">
        <v>1274.2701416015625</v>
      </c>
      <c r="H11890" s="24">
        <v>129.0240478515625</v>
      </c>
    </row>
    <row r="11891" spans="1:8">
      <c r="A11891">
        <v>370</v>
      </c>
      <c r="B11891" t="s">
        <v>632</v>
      </c>
      <c r="C11891">
        <v>31</v>
      </c>
      <c r="D11891" s="24">
        <v>1525.0145263671875</v>
      </c>
      <c r="E11891" s="24">
        <v>711.111572265625</v>
      </c>
      <c r="F11891" s="24">
        <v>6.9875540733337402</v>
      </c>
      <c r="G11891" s="24">
        <v>932.15582275390625</v>
      </c>
      <c r="H11891" s="24">
        <v>197.3687744140625</v>
      </c>
    </row>
    <row r="11892" spans="1:8">
      <c r="A11892">
        <v>371</v>
      </c>
      <c r="B11892" t="s">
        <v>633</v>
      </c>
      <c r="C11892">
        <v>31</v>
      </c>
      <c r="D11892" s="24">
        <v>2299.270263671875</v>
      </c>
      <c r="E11892" s="24">
        <v>181.96961975097656</v>
      </c>
      <c r="F11892" s="24">
        <v>-21.46910285949707</v>
      </c>
      <c r="G11892" s="24">
        <v>1794.809814453125</v>
      </c>
      <c r="H11892" s="24">
        <v>860.7718505859375</v>
      </c>
    </row>
    <row r="11893" spans="1:8">
      <c r="A11893">
        <v>372</v>
      </c>
      <c r="B11893" t="s">
        <v>634</v>
      </c>
      <c r="C11893">
        <v>31</v>
      </c>
      <c r="D11893" s="24">
        <v>-208.08659362792969</v>
      </c>
      <c r="E11893" s="24">
        <v>806.55633544921875</v>
      </c>
      <c r="F11893" s="24">
        <v>50.387229919433594</v>
      </c>
      <c r="G11893" s="24">
        <v>977.041748046875</v>
      </c>
      <c r="H11893" s="24">
        <v>1222.091064453125</v>
      </c>
    </row>
    <row r="11894" spans="1:8">
      <c r="A11894">
        <v>373</v>
      </c>
      <c r="B11894" t="s">
        <v>635</v>
      </c>
      <c r="C11894">
        <v>31</v>
      </c>
      <c r="D11894" s="24">
        <v>1073.916748046875</v>
      </c>
      <c r="E11894" s="24">
        <v>432.78622436523438</v>
      </c>
      <c r="F11894" s="24">
        <v>366.00152587890625</v>
      </c>
      <c r="G11894" s="24">
        <v>255.28273010253906</v>
      </c>
      <c r="H11894" s="24">
        <v>329.6951904296875</v>
      </c>
    </row>
    <row r="11895" spans="1:8">
      <c r="A11895">
        <v>374</v>
      </c>
      <c r="B11895" t="s">
        <v>636</v>
      </c>
      <c r="C11895">
        <v>31</v>
      </c>
      <c r="D11895" s="24">
        <v>1958.2471923828125</v>
      </c>
      <c r="E11895" s="24">
        <v>264.135986328125</v>
      </c>
      <c r="F11895" s="24">
        <v>-12.478821754455566</v>
      </c>
      <c r="G11895" s="24">
        <v>832.596435546875</v>
      </c>
      <c r="H11895" s="24">
        <v>609.70269775390625</v>
      </c>
    </row>
    <row r="11896" spans="1:8">
      <c r="A11896">
        <v>375</v>
      </c>
      <c r="B11896" t="s">
        <v>637</v>
      </c>
      <c r="C11896">
        <v>31</v>
      </c>
      <c r="D11896" s="24">
        <v>3039.156982421875</v>
      </c>
      <c r="E11896" s="24">
        <v>318.40106201171875</v>
      </c>
      <c r="F11896" s="24">
        <v>834.0372314453125</v>
      </c>
      <c r="G11896" s="24">
        <v>1099.2227783203125</v>
      </c>
      <c r="H11896" s="24">
        <v>827.984619140625</v>
      </c>
    </row>
    <row r="11897" spans="1:8">
      <c r="A11897">
        <v>376</v>
      </c>
      <c r="B11897" t="s">
        <v>638</v>
      </c>
      <c r="C11897">
        <v>31</v>
      </c>
      <c r="D11897" s="24">
        <v>532.47528076171875</v>
      </c>
      <c r="E11897" s="24">
        <v>567.541259765625</v>
      </c>
      <c r="F11897" s="24">
        <v>427.232421875</v>
      </c>
      <c r="G11897" s="24">
        <v>1257.3787841796875</v>
      </c>
      <c r="H11897" s="24">
        <v>-386.04531860351562</v>
      </c>
    </row>
    <row r="11898" spans="1:8">
      <c r="A11898">
        <v>377</v>
      </c>
      <c r="B11898" t="s">
        <v>639</v>
      </c>
      <c r="C11898">
        <v>31</v>
      </c>
      <c r="D11898" s="24">
        <v>911.2633056640625</v>
      </c>
      <c r="E11898" s="24">
        <v>730.6654052734375</v>
      </c>
      <c r="F11898" s="24">
        <v>324.50482177734375</v>
      </c>
      <c r="G11898" s="24">
        <v>1405.34130859375</v>
      </c>
      <c r="H11898" s="24">
        <v>424.65814208984375</v>
      </c>
    </row>
    <row r="11899" spans="1:8">
      <c r="A11899">
        <v>378</v>
      </c>
      <c r="B11899" t="s">
        <v>640</v>
      </c>
      <c r="C11899">
        <v>31</v>
      </c>
      <c r="D11899" s="24">
        <v>1415.964599609375</v>
      </c>
      <c r="E11899" s="24">
        <v>842.90216064453125</v>
      </c>
      <c r="F11899" s="24">
        <v>865.77069091796875</v>
      </c>
      <c r="G11899" s="24">
        <v>1579.7001953125</v>
      </c>
      <c r="H11899" s="24">
        <v>1015.3709106445312</v>
      </c>
    </row>
    <row r="11900" spans="1:8">
      <c r="A11900">
        <v>379</v>
      </c>
      <c r="B11900" t="s">
        <v>641</v>
      </c>
      <c r="C11900">
        <v>31</v>
      </c>
      <c r="D11900" s="24">
        <v>626.479248046875</v>
      </c>
      <c r="E11900" s="24">
        <v>448.76046752929688</v>
      </c>
      <c r="F11900" s="24">
        <v>121.76866149902344</v>
      </c>
      <c r="G11900" s="24">
        <v>1500.28857421875</v>
      </c>
      <c r="H11900" s="24">
        <v>355.41757202148438</v>
      </c>
    </row>
    <row r="11901" spans="1:8">
      <c r="A11901">
        <v>380</v>
      </c>
      <c r="B11901" t="s">
        <v>642</v>
      </c>
      <c r="C11901">
        <v>31</v>
      </c>
      <c r="D11901" s="24">
        <v>2358.2197265625</v>
      </c>
      <c r="E11901" s="24">
        <v>769.16632080078125</v>
      </c>
      <c r="F11901" s="24">
        <v>519.2193603515625</v>
      </c>
      <c r="G11901" s="24">
        <v>1492.898193359375</v>
      </c>
      <c r="H11901" s="24">
        <v>1161.205810546875</v>
      </c>
    </row>
    <row r="11902" spans="1:8">
      <c r="A11902">
        <v>381</v>
      </c>
      <c r="B11902" t="s">
        <v>643</v>
      </c>
      <c r="C11902">
        <v>31</v>
      </c>
      <c r="D11902" s="24">
        <v>1114.150146484375</v>
      </c>
      <c r="E11902" s="24">
        <v>435.80703735351562</v>
      </c>
      <c r="F11902" s="24">
        <v>357.01235961914062</v>
      </c>
      <c r="G11902" s="24">
        <v>1149.4017333984375</v>
      </c>
      <c r="H11902" s="24">
        <v>293.64410400390625</v>
      </c>
    </row>
    <row r="11903" spans="1:8">
      <c r="A11903">
        <v>382</v>
      </c>
      <c r="B11903" t="s">
        <v>644</v>
      </c>
      <c r="C11903">
        <v>31</v>
      </c>
      <c r="D11903" s="24">
        <v>8430.201171875</v>
      </c>
      <c r="E11903" s="24">
        <v>1216.4140625</v>
      </c>
      <c r="F11903" s="24">
        <v>1042.58056640625</v>
      </c>
      <c r="G11903" s="24">
        <v>1457.1031494140625</v>
      </c>
      <c r="H11903" s="24">
        <v>870.87213134765625</v>
      </c>
    </row>
    <row r="11904" spans="1:8">
      <c r="A11904">
        <v>383</v>
      </c>
      <c r="B11904" t="s">
        <v>645</v>
      </c>
      <c r="C11904">
        <v>31</v>
      </c>
      <c r="D11904" s="24">
        <v>5549.32080078125</v>
      </c>
      <c r="E11904" s="24">
        <v>995.8802490234375</v>
      </c>
      <c r="F11904" s="24">
        <v>437.48971557617188</v>
      </c>
      <c r="G11904" s="24">
        <v>1360.44287109375</v>
      </c>
      <c r="H11904" s="24">
        <v>425.3497314453125</v>
      </c>
    </row>
    <row r="11905" spans="1:8">
      <c r="A11905">
        <v>384</v>
      </c>
      <c r="B11905" t="s">
        <v>646</v>
      </c>
      <c r="C11905">
        <v>31</v>
      </c>
      <c r="D11905" s="24">
        <v>5129.95654296875</v>
      </c>
      <c r="E11905" s="24">
        <v>877.7032470703125</v>
      </c>
      <c r="F11905" s="24">
        <v>241.14588928222656</v>
      </c>
      <c r="G11905" s="24">
        <v>678.7999267578125</v>
      </c>
      <c r="H11905" s="24">
        <v>487.16156005859375</v>
      </c>
    </row>
    <row r="11906" spans="1:8">
      <c r="A11906">
        <v>1</v>
      </c>
      <c r="B11906" t="s">
        <v>206</v>
      </c>
      <c r="C11906">
        <v>32</v>
      </c>
      <c r="D11906" s="24">
        <v>156660.953125</v>
      </c>
      <c r="E11906" s="24">
        <v>39724.90234375</v>
      </c>
      <c r="F11906" s="24">
        <v>50845.65234375</v>
      </c>
      <c r="G11906" s="24">
        <v>113979.0625</v>
      </c>
      <c r="H11906" s="24">
        <v>271.1556396484375</v>
      </c>
    </row>
    <row r="11907" spans="1:8">
      <c r="A11907">
        <v>2</v>
      </c>
      <c r="B11907" t="s">
        <v>213</v>
      </c>
      <c r="C11907">
        <v>32</v>
      </c>
      <c r="D11907" s="24">
        <v>197428.34375</v>
      </c>
      <c r="E11907" s="24">
        <v>49152.65625</v>
      </c>
      <c r="F11907" s="24">
        <v>57154.8125</v>
      </c>
      <c r="G11907" s="24">
        <v>123000.6875</v>
      </c>
      <c r="H11907" s="24">
        <v>559.75164794921875</v>
      </c>
    </row>
    <row r="11908" spans="1:8">
      <c r="A11908">
        <v>3</v>
      </c>
      <c r="B11908" t="s">
        <v>216</v>
      </c>
      <c r="C11908">
        <v>32</v>
      </c>
      <c r="D11908" s="24">
        <v>189600.03125</v>
      </c>
      <c r="E11908" s="24">
        <v>47590.7734375</v>
      </c>
      <c r="F11908" s="24">
        <v>59266.59765625</v>
      </c>
      <c r="G11908" s="24">
        <v>121270.2734375</v>
      </c>
      <c r="H11908" s="24">
        <v>943.5430908203125</v>
      </c>
    </row>
    <row r="11909" spans="1:8">
      <c r="A11909">
        <v>4</v>
      </c>
      <c r="B11909" t="s">
        <v>222</v>
      </c>
      <c r="C11909">
        <v>32</v>
      </c>
      <c r="D11909" s="24">
        <v>84128.6328125</v>
      </c>
      <c r="E11909" s="24">
        <v>32159.791015625</v>
      </c>
      <c r="F11909" s="24">
        <v>62971.953125</v>
      </c>
      <c r="G11909" s="24">
        <v>126624.78125</v>
      </c>
      <c r="H11909" s="24">
        <v>794.003662109375</v>
      </c>
    </row>
    <row r="11910" spans="1:8">
      <c r="A11910">
        <v>5</v>
      </c>
      <c r="B11910" t="s">
        <v>227</v>
      </c>
      <c r="C11910">
        <v>32</v>
      </c>
      <c r="D11910" s="24">
        <v>117028.8359375</v>
      </c>
      <c r="E11910" s="24">
        <v>28965.728515625</v>
      </c>
      <c r="F11910" s="24">
        <v>42973.984375</v>
      </c>
      <c r="G11910" s="24">
        <v>84265.828125</v>
      </c>
      <c r="H11910" s="24">
        <v>628.6240234375</v>
      </c>
    </row>
    <row r="11911" spans="1:8">
      <c r="A11911">
        <v>6</v>
      </c>
      <c r="B11911" t="s">
        <v>231</v>
      </c>
      <c r="C11911">
        <v>32</v>
      </c>
      <c r="D11911" s="24">
        <v>58156.296875</v>
      </c>
      <c r="E11911" s="24">
        <v>22470.658203125</v>
      </c>
      <c r="F11911" s="24">
        <v>43744.88671875</v>
      </c>
      <c r="G11911" s="24">
        <v>84759.1171875</v>
      </c>
      <c r="H11911" s="24">
        <v>190.47859191894531</v>
      </c>
    </row>
    <row r="11912" spans="1:8">
      <c r="A11912">
        <v>7</v>
      </c>
      <c r="B11912" t="s">
        <v>234</v>
      </c>
      <c r="C11912">
        <v>32</v>
      </c>
      <c r="D11912" s="24">
        <v>77910.9140625</v>
      </c>
      <c r="E11912" s="24">
        <v>25388.541015625</v>
      </c>
      <c r="F11912" s="24">
        <v>45004.171875</v>
      </c>
      <c r="G11912" s="24">
        <v>84955.75</v>
      </c>
      <c r="H11912" s="24">
        <v>-261.92730712890625</v>
      </c>
    </row>
    <row r="11913" spans="1:8">
      <c r="A11913">
        <v>8</v>
      </c>
      <c r="B11913" t="s">
        <v>236</v>
      </c>
      <c r="C11913">
        <v>32</v>
      </c>
      <c r="D11913" s="24">
        <v>47431.05078125</v>
      </c>
      <c r="E11913" s="24">
        <v>24506.662109375</v>
      </c>
      <c r="F11913" s="24">
        <v>54497.60546875</v>
      </c>
      <c r="G11913" s="24">
        <v>100147.5859375</v>
      </c>
      <c r="H11913" s="24">
        <v>292.69711303710938</v>
      </c>
    </row>
    <row r="11914" spans="1:8">
      <c r="A11914">
        <v>9</v>
      </c>
      <c r="B11914" t="s">
        <v>237</v>
      </c>
      <c r="C11914">
        <v>32</v>
      </c>
      <c r="D11914" s="24">
        <v>1649.3763427734375</v>
      </c>
      <c r="E11914" s="24">
        <v>381.52713012695312</v>
      </c>
      <c r="F11914" s="24">
        <v>182.34407043457031</v>
      </c>
      <c r="G11914" s="24">
        <v>773.25048828125</v>
      </c>
      <c r="H11914" s="24">
        <v>329.25900268554688</v>
      </c>
    </row>
    <row r="11915" spans="1:8">
      <c r="A11915">
        <v>10</v>
      </c>
      <c r="B11915" t="s">
        <v>238</v>
      </c>
      <c r="C11915">
        <v>32</v>
      </c>
      <c r="D11915" s="24">
        <v>7605.40478515625</v>
      </c>
      <c r="E11915" s="24">
        <v>901.72308349609375</v>
      </c>
      <c r="F11915" s="24">
        <v>413.05389404296875</v>
      </c>
      <c r="G11915" s="24">
        <v>1525.1068115234375</v>
      </c>
      <c r="H11915" s="24">
        <v>779.40789794921875</v>
      </c>
    </row>
    <row r="11916" spans="1:8">
      <c r="A11916">
        <v>11</v>
      </c>
      <c r="B11916" t="s">
        <v>239</v>
      </c>
      <c r="C11916">
        <v>32</v>
      </c>
      <c r="D11916" s="24">
        <v>5810.4287109375</v>
      </c>
      <c r="E11916" s="24">
        <v>769.68408203125</v>
      </c>
      <c r="F11916" s="24">
        <v>864.15826416015625</v>
      </c>
      <c r="G11916" s="24">
        <v>1070.259521484375</v>
      </c>
      <c r="H11916" s="24">
        <v>108.40662384033203</v>
      </c>
    </row>
    <row r="11917" spans="1:8">
      <c r="A11917">
        <v>12</v>
      </c>
      <c r="B11917" t="s">
        <v>240</v>
      </c>
      <c r="C11917">
        <v>32</v>
      </c>
      <c r="D11917" s="24">
        <v>3247.668212890625</v>
      </c>
      <c r="E11917" s="24">
        <v>634.97833251953125</v>
      </c>
      <c r="F11917" s="24">
        <v>631.7578125</v>
      </c>
      <c r="G11917" s="24">
        <v>1131.9432373046875</v>
      </c>
      <c r="H11917" s="24">
        <v>1126.671875</v>
      </c>
    </row>
    <row r="11918" spans="1:8">
      <c r="A11918">
        <v>13</v>
      </c>
      <c r="B11918" t="s">
        <v>241</v>
      </c>
      <c r="C11918">
        <v>32</v>
      </c>
      <c r="D11918" s="24">
        <v>2450.265625</v>
      </c>
      <c r="E11918" s="24">
        <v>441.94281005859375</v>
      </c>
      <c r="F11918" s="24">
        <v>224.61865234375</v>
      </c>
      <c r="G11918" s="24">
        <v>1105.77783203125</v>
      </c>
      <c r="H11918" s="24">
        <v>573.24822998046875</v>
      </c>
    </row>
    <row r="11919" spans="1:8">
      <c r="A11919">
        <v>14</v>
      </c>
      <c r="B11919" t="s">
        <v>242</v>
      </c>
      <c r="C11919">
        <v>32</v>
      </c>
      <c r="D11919" s="24">
        <v>8084.8818359375</v>
      </c>
      <c r="E11919" s="24">
        <v>1362.4869384765625</v>
      </c>
      <c r="F11919" s="24">
        <v>834.41058349609375</v>
      </c>
      <c r="G11919" s="24">
        <v>1124.5687255859375</v>
      </c>
      <c r="H11919" s="24">
        <v>632.6842041015625</v>
      </c>
    </row>
    <row r="11920" spans="1:8">
      <c r="A11920">
        <v>15</v>
      </c>
      <c r="B11920" t="s">
        <v>243</v>
      </c>
      <c r="C11920">
        <v>32</v>
      </c>
      <c r="D11920" s="24">
        <v>16193.3017578125</v>
      </c>
      <c r="E11920" s="24">
        <v>2310.471435546875</v>
      </c>
      <c r="F11920" s="24">
        <v>1204.94677734375</v>
      </c>
      <c r="G11920" s="24">
        <v>1998.0120849609375</v>
      </c>
      <c r="H11920" s="24">
        <v>1026.1141357421875</v>
      </c>
    </row>
    <row r="11921" spans="1:8">
      <c r="A11921">
        <v>16</v>
      </c>
      <c r="B11921" t="s">
        <v>244</v>
      </c>
      <c r="C11921">
        <v>32</v>
      </c>
      <c r="D11921" s="24">
        <v>26258.51171875</v>
      </c>
      <c r="E11921" s="24">
        <v>3892.996337890625</v>
      </c>
      <c r="F11921" s="24">
        <v>2607.4970703125</v>
      </c>
      <c r="G11921" s="24">
        <v>3003.747314453125</v>
      </c>
      <c r="H11921" s="24">
        <v>335.81597900390625</v>
      </c>
    </row>
    <row r="11922" spans="1:8">
      <c r="A11922">
        <v>17</v>
      </c>
      <c r="B11922" t="s">
        <v>245</v>
      </c>
      <c r="C11922">
        <v>32</v>
      </c>
      <c r="D11922" s="24">
        <v>4916.12255859375</v>
      </c>
      <c r="E11922" s="24">
        <v>981.254150390625</v>
      </c>
      <c r="F11922" s="24">
        <v>738.73211669921875</v>
      </c>
      <c r="G11922" s="24">
        <v>832.30078125</v>
      </c>
      <c r="H11922" s="24">
        <v>506.6617431640625</v>
      </c>
    </row>
    <row r="11923" spans="1:8">
      <c r="A11923">
        <v>18</v>
      </c>
      <c r="B11923" t="s">
        <v>246</v>
      </c>
      <c r="C11923">
        <v>32</v>
      </c>
      <c r="D11923" s="24">
        <v>674.614501953125</v>
      </c>
      <c r="E11923" s="24">
        <v>222.67523193359375</v>
      </c>
      <c r="F11923" s="24">
        <v>170.65081787109375</v>
      </c>
      <c r="G11923" s="24">
        <v>-2670.801025390625</v>
      </c>
      <c r="H11923" s="24">
        <v>221.4210205078125</v>
      </c>
    </row>
    <row r="11924" spans="1:8">
      <c r="A11924">
        <v>19</v>
      </c>
      <c r="B11924" t="s">
        <v>247</v>
      </c>
      <c r="C11924">
        <v>32</v>
      </c>
      <c r="D11924" s="24">
        <v>5111.26171875</v>
      </c>
      <c r="E11924" s="24">
        <v>835.49163818359375</v>
      </c>
      <c r="F11924" s="24">
        <v>387.39984130859375</v>
      </c>
      <c r="G11924" s="24">
        <v>1532.1517333984375</v>
      </c>
      <c r="H11924" s="24">
        <v>977.25439453125</v>
      </c>
    </row>
    <row r="11925" spans="1:8">
      <c r="A11925">
        <v>20</v>
      </c>
      <c r="B11925" t="s">
        <v>248</v>
      </c>
      <c r="C11925">
        <v>32</v>
      </c>
      <c r="D11925" s="24">
        <v>922324.25</v>
      </c>
      <c r="E11925" s="24">
        <v>99329.390625</v>
      </c>
      <c r="F11925" s="24">
        <v>45732.81640625</v>
      </c>
      <c r="G11925" s="24">
        <v>39703.1484375</v>
      </c>
      <c r="H11925" s="24">
        <v>12384.455078125</v>
      </c>
    </row>
    <row r="11926" spans="1:8">
      <c r="A11926">
        <v>21</v>
      </c>
      <c r="B11926" t="s">
        <v>249</v>
      </c>
      <c r="C11926">
        <v>32</v>
      </c>
      <c r="D11926" s="24">
        <v>481.46609497070312</v>
      </c>
      <c r="E11926" s="24">
        <v>101.18626403808594</v>
      </c>
      <c r="F11926" s="24">
        <v>-124.94481658935547</v>
      </c>
      <c r="G11926" s="24">
        <v>981.701416015625</v>
      </c>
      <c r="H11926" s="24">
        <v>256.30642700195312</v>
      </c>
    </row>
    <row r="11927" spans="1:8">
      <c r="A11927">
        <v>22</v>
      </c>
      <c r="B11927" t="s">
        <v>250</v>
      </c>
      <c r="C11927">
        <v>32</v>
      </c>
      <c r="D11927" s="24">
        <v>2912.115478515625</v>
      </c>
      <c r="E11927" s="24">
        <v>722.503173828125</v>
      </c>
      <c r="F11927" s="24">
        <v>524.030029296875</v>
      </c>
      <c r="G11927" s="24">
        <v>993.81256103515625</v>
      </c>
      <c r="H11927" s="24">
        <v>127.77375030517578</v>
      </c>
    </row>
    <row r="11928" spans="1:8">
      <c r="A11928">
        <v>23</v>
      </c>
      <c r="B11928" t="s">
        <v>251</v>
      </c>
      <c r="C11928">
        <v>32</v>
      </c>
      <c r="D11928" s="24">
        <v>3001.53857421875</v>
      </c>
      <c r="E11928" s="24">
        <v>268.10162353515625</v>
      </c>
      <c r="F11928" s="24">
        <v>214.27513122558594</v>
      </c>
      <c r="G11928" s="24">
        <v>282.72036743164062</v>
      </c>
      <c r="H11928" s="24">
        <v>81.78924560546875</v>
      </c>
    </row>
    <row r="11929" spans="1:8">
      <c r="A11929">
        <v>24</v>
      </c>
      <c r="B11929" t="s">
        <v>252</v>
      </c>
      <c r="C11929">
        <v>32</v>
      </c>
      <c r="D11929" s="24">
        <v>5132.76220703125</v>
      </c>
      <c r="E11929" s="24">
        <v>817.31573486328125</v>
      </c>
      <c r="F11929" s="24">
        <v>640.809814453125</v>
      </c>
      <c r="G11929" s="24">
        <v>805.5501708984375</v>
      </c>
      <c r="H11929" s="24">
        <v>354.00909423828125</v>
      </c>
    </row>
    <row r="11930" spans="1:8">
      <c r="A11930">
        <v>25</v>
      </c>
      <c r="B11930" t="s">
        <v>253</v>
      </c>
      <c r="C11930">
        <v>32</v>
      </c>
      <c r="D11930" s="24">
        <v>39606.5703125</v>
      </c>
      <c r="E11930" s="24">
        <v>19963.64453125</v>
      </c>
      <c r="F11930" s="24">
        <v>44150.9140625</v>
      </c>
      <c r="G11930" s="24">
        <v>93717.28125</v>
      </c>
      <c r="H11930" s="24">
        <v>18.782381057739258</v>
      </c>
    </row>
    <row r="11931" spans="1:8">
      <c r="A11931">
        <v>26</v>
      </c>
      <c r="B11931" t="s">
        <v>254</v>
      </c>
      <c r="C11931">
        <v>32</v>
      </c>
      <c r="D11931" s="24">
        <v>54410.01171875</v>
      </c>
      <c r="E11931" s="24">
        <v>25971.650390625</v>
      </c>
      <c r="F11931" s="24">
        <v>57904.66015625</v>
      </c>
      <c r="G11931" s="24">
        <v>118361.8046875</v>
      </c>
      <c r="H11931" s="24">
        <v>1212.322509765625</v>
      </c>
    </row>
    <row r="11932" spans="1:8">
      <c r="A11932">
        <v>27</v>
      </c>
      <c r="B11932" t="s">
        <v>255</v>
      </c>
      <c r="C11932">
        <v>32</v>
      </c>
      <c r="D11932" s="24">
        <v>28841.1953125</v>
      </c>
      <c r="E11932" s="24">
        <v>17687.3046875</v>
      </c>
      <c r="F11932" s="24">
        <v>39234.4453125</v>
      </c>
      <c r="G11932" s="24">
        <v>78829.46875</v>
      </c>
      <c r="H11932" s="24">
        <v>274.69329833984375</v>
      </c>
    </row>
    <row r="11933" spans="1:8">
      <c r="A11933">
        <v>28</v>
      </c>
      <c r="B11933" t="s">
        <v>256</v>
      </c>
      <c r="C11933">
        <v>32</v>
      </c>
      <c r="D11933" s="24">
        <v>50828.51953125</v>
      </c>
      <c r="E11933" s="24">
        <v>26647.044921875</v>
      </c>
      <c r="F11933" s="24">
        <v>57246.2109375</v>
      </c>
      <c r="G11933" s="24">
        <v>111643.6171875</v>
      </c>
      <c r="H11933" s="24">
        <v>336.95596313476562</v>
      </c>
    </row>
    <row r="11934" spans="1:8">
      <c r="A11934">
        <v>29</v>
      </c>
      <c r="B11934" t="s">
        <v>282</v>
      </c>
      <c r="C11934">
        <v>32</v>
      </c>
      <c r="D11934" s="24">
        <v>29402.6640625</v>
      </c>
      <c r="E11934" s="24">
        <v>15972.296875</v>
      </c>
      <c r="F11934" s="24">
        <v>37163.91796875</v>
      </c>
      <c r="G11934" s="24">
        <v>71495.7734375</v>
      </c>
      <c r="H11934" s="24">
        <v>-190.01722717285156</v>
      </c>
    </row>
    <row r="11935" spans="1:8">
      <c r="A11935">
        <v>30</v>
      </c>
      <c r="B11935" t="s">
        <v>284</v>
      </c>
      <c r="C11935">
        <v>32</v>
      </c>
      <c r="D11935" s="24">
        <v>13261.7763671875</v>
      </c>
      <c r="E11935" s="24">
        <v>12010.408203125</v>
      </c>
      <c r="F11935" s="24">
        <v>32618.4140625</v>
      </c>
      <c r="G11935" s="24">
        <v>62037.97265625</v>
      </c>
      <c r="H11935" s="24">
        <v>-572.07952880859375</v>
      </c>
    </row>
    <row r="11936" spans="1:8">
      <c r="A11936">
        <v>31</v>
      </c>
      <c r="B11936" t="s">
        <v>285</v>
      </c>
      <c r="C11936">
        <v>32</v>
      </c>
      <c r="D11936" s="24">
        <v>42708.25390625</v>
      </c>
      <c r="E11936" s="24">
        <v>22475.638671875</v>
      </c>
      <c r="F11936" s="24">
        <v>49618.86328125</v>
      </c>
      <c r="G11936" s="24">
        <v>91951.5625</v>
      </c>
      <c r="H11936" s="24">
        <v>691.56341552734375</v>
      </c>
    </row>
    <row r="11937" spans="1:8">
      <c r="A11937">
        <v>32</v>
      </c>
      <c r="B11937" t="s">
        <v>286</v>
      </c>
      <c r="C11937">
        <v>32</v>
      </c>
      <c r="D11937" s="24">
        <v>40895.48828125</v>
      </c>
      <c r="E11937" s="24">
        <v>21431.6015625</v>
      </c>
      <c r="F11937" s="24">
        <v>48029.3828125</v>
      </c>
      <c r="G11937" s="24">
        <v>87980.0234375</v>
      </c>
      <c r="H11937" s="24">
        <v>1293.7464599609375</v>
      </c>
    </row>
    <row r="11938" spans="1:8">
      <c r="A11938">
        <v>33</v>
      </c>
      <c r="B11938" t="s">
        <v>287</v>
      </c>
      <c r="C11938">
        <v>32</v>
      </c>
      <c r="D11938" s="24">
        <v>6139.96875</v>
      </c>
      <c r="E11938" s="24">
        <v>1168.865478515625</v>
      </c>
      <c r="F11938" s="24">
        <v>685.65313720703125</v>
      </c>
      <c r="G11938" s="24">
        <v>1318.8018798828125</v>
      </c>
      <c r="H11938" s="24">
        <v>580.33172607421875</v>
      </c>
    </row>
    <row r="11939" spans="1:8">
      <c r="A11939">
        <v>34</v>
      </c>
      <c r="B11939" t="s">
        <v>288</v>
      </c>
      <c r="C11939">
        <v>32</v>
      </c>
      <c r="D11939" s="24">
        <v>5231.07470703125</v>
      </c>
      <c r="E11939" s="24">
        <v>707.060546875</v>
      </c>
      <c r="F11939" s="24">
        <v>990.29510498046875</v>
      </c>
      <c r="G11939" s="24">
        <v>1058.0482177734375</v>
      </c>
      <c r="H11939" s="24">
        <v>1800.47509765625</v>
      </c>
    </row>
    <row r="11940" spans="1:8">
      <c r="A11940">
        <v>35</v>
      </c>
      <c r="B11940" t="s">
        <v>289</v>
      </c>
      <c r="C11940">
        <v>32</v>
      </c>
      <c r="D11940" s="24">
        <v>3921.40283203125</v>
      </c>
      <c r="E11940" s="24">
        <v>4.8720617294311523</v>
      </c>
      <c r="F11940" s="24">
        <v>769.8525390625</v>
      </c>
      <c r="G11940" s="24">
        <v>566.56951904296875</v>
      </c>
      <c r="H11940" s="24">
        <v>735.70556640625</v>
      </c>
    </row>
    <row r="11941" spans="1:8">
      <c r="A11941">
        <v>36</v>
      </c>
      <c r="B11941" t="s">
        <v>290</v>
      </c>
      <c r="C11941">
        <v>32</v>
      </c>
      <c r="D11941" s="24">
        <v>5064.501953125</v>
      </c>
      <c r="E11941" s="24">
        <v>540.78155517578125</v>
      </c>
      <c r="F11941" s="24">
        <v>759.890380859375</v>
      </c>
      <c r="G11941" s="24">
        <v>1542.1201171875</v>
      </c>
      <c r="H11941" s="24">
        <v>1026.0343017578125</v>
      </c>
    </row>
    <row r="11942" spans="1:8">
      <c r="A11942">
        <v>37</v>
      </c>
      <c r="B11942" t="s">
        <v>291</v>
      </c>
      <c r="C11942">
        <v>32</v>
      </c>
      <c r="D11942" s="24">
        <v>3701.476806640625</v>
      </c>
      <c r="E11942" s="24">
        <v>662.49615478515625</v>
      </c>
      <c r="F11942" s="24">
        <v>526.3367919921875</v>
      </c>
      <c r="G11942" s="24">
        <v>499.42282104492188</v>
      </c>
      <c r="H11942" s="24">
        <v>612.3802490234375</v>
      </c>
    </row>
    <row r="11943" spans="1:8">
      <c r="A11943">
        <v>38</v>
      </c>
      <c r="B11943" t="s">
        <v>293</v>
      </c>
      <c r="C11943">
        <v>32</v>
      </c>
      <c r="D11943" s="24">
        <v>1110.137451171875</v>
      </c>
      <c r="E11943" s="24">
        <v>383.5133056640625</v>
      </c>
      <c r="F11943" s="24">
        <v>145.72343444824219</v>
      </c>
      <c r="G11943" s="24">
        <v>719.8690185546875</v>
      </c>
      <c r="H11943" s="24">
        <v>-120.47805786132812</v>
      </c>
    </row>
    <row r="11944" spans="1:8">
      <c r="A11944">
        <v>39</v>
      </c>
      <c r="B11944" t="s">
        <v>294</v>
      </c>
      <c r="C11944">
        <v>32</v>
      </c>
      <c r="D11944" s="24">
        <v>3480.21044921875</v>
      </c>
      <c r="E11944" s="24">
        <v>959.249755859375</v>
      </c>
      <c r="F11944" s="24">
        <v>380.041015625</v>
      </c>
      <c r="G11944" s="24">
        <v>569.66595458984375</v>
      </c>
      <c r="H11944" s="24">
        <v>586.23040771484375</v>
      </c>
    </row>
    <row r="11945" spans="1:8">
      <c r="A11945">
        <v>40</v>
      </c>
      <c r="B11945" t="s">
        <v>295</v>
      </c>
      <c r="C11945">
        <v>32</v>
      </c>
      <c r="D11945" s="24">
        <v>4780.9951171875</v>
      </c>
      <c r="E11945" s="24">
        <v>1448.776611328125</v>
      </c>
      <c r="F11945" s="24">
        <v>556.50616455078125</v>
      </c>
      <c r="G11945" s="24">
        <v>1025.8677978515625</v>
      </c>
      <c r="H11945" s="24">
        <v>508.266845703125</v>
      </c>
    </row>
    <row r="11946" spans="1:8">
      <c r="A11946">
        <v>41</v>
      </c>
      <c r="B11946" t="s">
        <v>296</v>
      </c>
      <c r="C11946">
        <v>32</v>
      </c>
      <c r="D11946" s="24">
        <v>1476.869384765625</v>
      </c>
      <c r="E11946" s="24">
        <v>45.343925476074219</v>
      </c>
      <c r="F11946" s="24">
        <v>329.5693359375</v>
      </c>
      <c r="G11946" s="24">
        <v>149.27925109863281</v>
      </c>
      <c r="H11946" s="24">
        <v>152.95462036132812</v>
      </c>
    </row>
    <row r="11947" spans="1:8">
      <c r="A11947">
        <v>42</v>
      </c>
      <c r="B11947" t="s">
        <v>297</v>
      </c>
      <c r="C11947">
        <v>32</v>
      </c>
      <c r="D11947" s="24">
        <v>1480.2935791015625</v>
      </c>
      <c r="E11947" s="24">
        <v>407.15670776367188</v>
      </c>
      <c r="F11947" s="24">
        <v>-404.03570556640625</v>
      </c>
      <c r="G11947" s="24">
        <v>110.22823333740234</v>
      </c>
      <c r="H11947" s="24">
        <v>-3.0771594047546387</v>
      </c>
    </row>
    <row r="11948" spans="1:8">
      <c r="A11948">
        <v>43</v>
      </c>
      <c r="B11948" t="s">
        <v>298</v>
      </c>
      <c r="C11948">
        <v>32</v>
      </c>
      <c r="D11948" s="24">
        <v>5319.88037109375</v>
      </c>
      <c r="E11948" s="24">
        <v>514.51483154296875</v>
      </c>
      <c r="F11948" s="24">
        <v>461.8260498046875</v>
      </c>
      <c r="G11948" s="24">
        <v>246.04328918457031</v>
      </c>
      <c r="H11948" s="24">
        <v>502.6142578125</v>
      </c>
    </row>
    <row r="11949" spans="1:8">
      <c r="A11949">
        <v>44</v>
      </c>
      <c r="B11949" t="s">
        <v>299</v>
      </c>
      <c r="C11949">
        <v>32</v>
      </c>
      <c r="D11949" s="24">
        <v>4349.81201171875</v>
      </c>
      <c r="E11949" s="24">
        <v>909.77166748046875</v>
      </c>
      <c r="F11949" s="24">
        <v>190.21292114257812</v>
      </c>
      <c r="G11949" s="24">
        <v>1090.925537109375</v>
      </c>
      <c r="H11949" s="24">
        <v>192.14924621582031</v>
      </c>
    </row>
    <row r="11950" spans="1:8">
      <c r="A11950">
        <v>45</v>
      </c>
      <c r="B11950" t="s">
        <v>300</v>
      </c>
      <c r="C11950">
        <v>32</v>
      </c>
      <c r="D11950" s="24">
        <v>2614.501953125</v>
      </c>
      <c r="E11950" s="24">
        <v>694.9228515625</v>
      </c>
      <c r="F11950" s="24">
        <v>415.265869140625</v>
      </c>
      <c r="G11950" s="24">
        <v>734.68182373046875</v>
      </c>
      <c r="H11950" s="24">
        <v>367.43618774414062</v>
      </c>
    </row>
    <row r="11951" spans="1:8">
      <c r="A11951">
        <v>46</v>
      </c>
      <c r="B11951" t="s">
        <v>302</v>
      </c>
      <c r="C11951">
        <v>32</v>
      </c>
      <c r="D11951" s="24">
        <v>4823.19287109375</v>
      </c>
      <c r="E11951" s="24">
        <v>770.61083984375</v>
      </c>
      <c r="F11951" s="24">
        <v>281.55780029296875</v>
      </c>
      <c r="G11951" s="24">
        <v>961.92352294921875</v>
      </c>
      <c r="H11951" s="24">
        <v>796.1578369140625</v>
      </c>
    </row>
    <row r="11952" spans="1:8">
      <c r="A11952">
        <v>47</v>
      </c>
      <c r="B11952" t="s">
        <v>304</v>
      </c>
      <c r="C11952">
        <v>32</v>
      </c>
      <c r="D11952" s="24">
        <v>1586.6060791015625</v>
      </c>
      <c r="E11952" s="24">
        <v>180.16935729980469</v>
      </c>
      <c r="F11952" s="24">
        <v>134.71875</v>
      </c>
      <c r="G11952" s="24">
        <v>612.15863037109375</v>
      </c>
      <c r="H11952" s="24">
        <v>579.1539306640625</v>
      </c>
    </row>
    <row r="11953" spans="1:8">
      <c r="A11953">
        <v>48</v>
      </c>
      <c r="B11953" t="s">
        <v>306</v>
      </c>
      <c r="C11953">
        <v>32</v>
      </c>
      <c r="D11953" s="24">
        <v>4480.3125</v>
      </c>
      <c r="E11953" s="24">
        <v>463.92694091796875</v>
      </c>
      <c r="F11953" s="24">
        <v>103.76563262939453</v>
      </c>
      <c r="G11953" s="24">
        <v>773.4307861328125</v>
      </c>
      <c r="H11953" s="24">
        <v>696.1673583984375</v>
      </c>
    </row>
    <row r="11954" spans="1:8">
      <c r="A11954">
        <v>49</v>
      </c>
      <c r="B11954" t="s">
        <v>301</v>
      </c>
      <c r="C11954">
        <v>32</v>
      </c>
      <c r="D11954" s="24">
        <v>51892.38671875</v>
      </c>
      <c r="E11954" s="24">
        <v>24621.064453125</v>
      </c>
      <c r="F11954" s="24">
        <v>51092.984375</v>
      </c>
      <c r="G11954" s="24">
        <v>108914.0546875</v>
      </c>
      <c r="H11954" s="24">
        <v>417.57928466796875</v>
      </c>
    </row>
    <row r="11955" spans="1:8">
      <c r="A11955">
        <v>50</v>
      </c>
      <c r="B11955" t="s">
        <v>303</v>
      </c>
      <c r="C11955">
        <v>32</v>
      </c>
      <c r="D11955" s="24">
        <v>33538.22265625</v>
      </c>
      <c r="E11955" s="24">
        <v>17260.650390625</v>
      </c>
      <c r="F11955" s="24">
        <v>37686.04296875</v>
      </c>
      <c r="G11955" s="24">
        <v>79050.890625</v>
      </c>
      <c r="H11955" s="24">
        <v>145.16932678222656</v>
      </c>
    </row>
    <row r="11956" spans="1:8">
      <c r="A11956">
        <v>51</v>
      </c>
      <c r="B11956" t="s">
        <v>305</v>
      </c>
      <c r="C11956">
        <v>32</v>
      </c>
      <c r="D11956" s="24">
        <v>41892.4453125</v>
      </c>
      <c r="E11956" s="24">
        <v>21942.2890625</v>
      </c>
      <c r="F11956" s="24">
        <v>46952.109375</v>
      </c>
      <c r="G11956" s="24">
        <v>91614.796875</v>
      </c>
      <c r="H11956" s="24">
        <v>369.05010986328125</v>
      </c>
    </row>
    <row r="11957" spans="1:8">
      <c r="A11957">
        <v>52</v>
      </c>
      <c r="B11957" t="s">
        <v>307</v>
      </c>
      <c r="C11957">
        <v>32</v>
      </c>
      <c r="D11957" s="24">
        <v>48308.4921875</v>
      </c>
      <c r="E11957" s="24">
        <v>23713.498046875</v>
      </c>
      <c r="F11957" s="24">
        <v>49258.03125</v>
      </c>
      <c r="G11957" s="24">
        <v>94766.484375</v>
      </c>
      <c r="H11957" s="24">
        <v>1901.0057373046875</v>
      </c>
    </row>
    <row r="11958" spans="1:8">
      <c r="A11958">
        <v>53</v>
      </c>
      <c r="B11958" t="s">
        <v>308</v>
      </c>
      <c r="C11958">
        <v>32</v>
      </c>
      <c r="D11958" s="24">
        <v>27194.681640625</v>
      </c>
      <c r="E11958" s="24">
        <v>15933.1064453125</v>
      </c>
      <c r="F11958" s="24">
        <v>34536.66796875</v>
      </c>
      <c r="G11958" s="24">
        <v>64307.828125</v>
      </c>
      <c r="H11958" s="24">
        <v>443.8209228515625</v>
      </c>
    </row>
    <row r="11959" spans="1:8">
      <c r="A11959">
        <v>54</v>
      </c>
      <c r="B11959" t="s">
        <v>309</v>
      </c>
      <c r="C11959">
        <v>32</v>
      </c>
      <c r="D11959" s="24">
        <v>29881.6015625</v>
      </c>
      <c r="E11959" s="24">
        <v>15689.22265625</v>
      </c>
      <c r="F11959" s="24">
        <v>34784.51953125</v>
      </c>
      <c r="G11959" s="24">
        <v>64453.55078125</v>
      </c>
      <c r="H11959" s="24">
        <v>695.84222412109375</v>
      </c>
    </row>
    <row r="11960" spans="1:8">
      <c r="A11960">
        <v>55</v>
      </c>
      <c r="B11960" t="s">
        <v>310</v>
      </c>
      <c r="C11960">
        <v>32</v>
      </c>
      <c r="D11960" s="24">
        <v>38401.9609375</v>
      </c>
      <c r="E11960" s="24">
        <v>19930.921875</v>
      </c>
      <c r="F11960" s="24">
        <v>41550.84375</v>
      </c>
      <c r="G11960" s="24">
        <v>74423.8046875</v>
      </c>
      <c r="H11960" s="24">
        <v>851.9166259765625</v>
      </c>
    </row>
    <row r="11961" spans="1:8">
      <c r="A11961">
        <v>56</v>
      </c>
      <c r="B11961" t="s">
        <v>311</v>
      </c>
      <c r="C11961">
        <v>32</v>
      </c>
      <c r="D11961" s="24">
        <v>25275.966796875</v>
      </c>
      <c r="E11961" s="24">
        <v>14647.626953125</v>
      </c>
      <c r="F11961" s="24">
        <v>31761.771484375</v>
      </c>
      <c r="G11961" s="24">
        <v>57187.87890625</v>
      </c>
      <c r="H11961" s="24">
        <v>541.78448486328125</v>
      </c>
    </row>
    <row r="11962" spans="1:8">
      <c r="A11962">
        <v>57</v>
      </c>
      <c r="B11962" t="s">
        <v>317</v>
      </c>
      <c r="C11962">
        <v>32</v>
      </c>
      <c r="D11962" s="24">
        <v>3639.168212890625</v>
      </c>
      <c r="E11962" s="24">
        <v>663.4537353515625</v>
      </c>
      <c r="F11962" s="24">
        <v>1112.7861328125</v>
      </c>
      <c r="G11962" s="24">
        <v>435.943603515625</v>
      </c>
      <c r="H11962" s="24">
        <v>118.55788421630859</v>
      </c>
    </row>
    <row r="11963" spans="1:8">
      <c r="A11963">
        <v>58</v>
      </c>
      <c r="B11963" t="s">
        <v>319</v>
      </c>
      <c r="C11963">
        <v>32</v>
      </c>
      <c r="D11963" s="24">
        <v>6705.87060546875</v>
      </c>
      <c r="E11963" s="24">
        <v>697.79638671875</v>
      </c>
      <c r="F11963" s="24">
        <v>771.8848876953125</v>
      </c>
      <c r="G11963" s="24">
        <v>745.62249755859375</v>
      </c>
      <c r="H11963" s="24">
        <v>881.49139404296875</v>
      </c>
    </row>
    <row r="11964" spans="1:8">
      <c r="A11964">
        <v>59</v>
      </c>
      <c r="B11964" t="s">
        <v>321</v>
      </c>
      <c r="C11964">
        <v>32</v>
      </c>
      <c r="D11964" s="24">
        <v>5889.73681640625</v>
      </c>
      <c r="E11964" s="24">
        <v>1640.1044921875</v>
      </c>
      <c r="F11964" s="24">
        <v>1398.0743408203125</v>
      </c>
      <c r="G11964" s="24">
        <v>1816.0640869140625</v>
      </c>
      <c r="H11964" s="24">
        <v>578.68707275390625</v>
      </c>
    </row>
    <row r="11965" spans="1:8">
      <c r="A11965">
        <v>60</v>
      </c>
      <c r="B11965" t="s">
        <v>322</v>
      </c>
      <c r="C11965">
        <v>32</v>
      </c>
      <c r="D11965" s="24">
        <v>8488.8671875</v>
      </c>
      <c r="E11965" s="24">
        <v>1708.077392578125</v>
      </c>
      <c r="F11965" s="24">
        <v>869.66058349609375</v>
      </c>
      <c r="G11965" s="24">
        <v>1424.407958984375</v>
      </c>
      <c r="H11965" s="24">
        <v>488.87808227539062</v>
      </c>
    </row>
    <row r="11966" spans="1:8">
      <c r="A11966">
        <v>61</v>
      </c>
      <c r="B11966" t="s">
        <v>325</v>
      </c>
      <c r="C11966">
        <v>32</v>
      </c>
      <c r="D11966" s="24">
        <v>9320.439453125</v>
      </c>
      <c r="E11966" s="24">
        <v>1381.9447021484375</v>
      </c>
      <c r="F11966" s="24">
        <v>1009.8197021484375</v>
      </c>
      <c r="G11966" s="24">
        <v>701.5450439453125</v>
      </c>
      <c r="H11966" s="24">
        <v>1215.989990234375</v>
      </c>
    </row>
    <row r="11967" spans="1:8">
      <c r="A11967">
        <v>62</v>
      </c>
      <c r="B11967" t="s">
        <v>327</v>
      </c>
      <c r="C11967">
        <v>32</v>
      </c>
      <c r="D11967" s="24">
        <v>4899.24755859375</v>
      </c>
      <c r="E11967" s="24">
        <v>872.815673828125</v>
      </c>
      <c r="F11967" s="24">
        <v>524.540283203125</v>
      </c>
      <c r="G11967" s="24">
        <v>1197.8271484375</v>
      </c>
      <c r="H11967" s="24">
        <v>604.40728759765625</v>
      </c>
    </row>
    <row r="11968" spans="1:8">
      <c r="A11968">
        <v>63</v>
      </c>
      <c r="B11968" t="s">
        <v>330</v>
      </c>
      <c r="C11968">
        <v>32</v>
      </c>
      <c r="D11968" s="24">
        <v>2472.72119140625</v>
      </c>
      <c r="E11968" s="24">
        <v>77.172035217285156</v>
      </c>
      <c r="F11968" s="24">
        <v>309.10409545898438</v>
      </c>
      <c r="G11968" s="24">
        <v>411.69168090820312</v>
      </c>
      <c r="H11968" s="24">
        <v>601.89886474609375</v>
      </c>
    </row>
    <row r="11969" spans="1:8">
      <c r="A11969">
        <v>64</v>
      </c>
      <c r="B11969" t="s">
        <v>332</v>
      </c>
      <c r="C11969">
        <v>32</v>
      </c>
      <c r="D11969" s="24">
        <v>3270.2060546875</v>
      </c>
      <c r="E11969" s="24">
        <v>835.40545654296875</v>
      </c>
      <c r="F11969" s="24">
        <v>615.11285400390625</v>
      </c>
      <c r="G11969" s="24">
        <v>714.00885009765625</v>
      </c>
      <c r="H11969" s="24">
        <v>96.695465087890625</v>
      </c>
    </row>
    <row r="11970" spans="1:8">
      <c r="A11970">
        <v>65</v>
      </c>
      <c r="B11970" t="s">
        <v>333</v>
      </c>
      <c r="C11970">
        <v>32</v>
      </c>
      <c r="D11970" s="24">
        <v>5199.19384765625</v>
      </c>
      <c r="E11970" s="24">
        <v>978.2109375</v>
      </c>
      <c r="F11970" s="24">
        <v>369.913818359375</v>
      </c>
      <c r="G11970" s="24">
        <v>841.4691162109375</v>
      </c>
      <c r="H11970" s="24">
        <v>325.53445434570312</v>
      </c>
    </row>
    <row r="11971" spans="1:8">
      <c r="A11971">
        <v>66</v>
      </c>
      <c r="B11971" t="s">
        <v>334</v>
      </c>
      <c r="C11971">
        <v>32</v>
      </c>
      <c r="D11971" s="24">
        <v>2247.719482421875</v>
      </c>
      <c r="E11971" s="24">
        <v>417.484130859375</v>
      </c>
      <c r="F11971" s="24">
        <v>262.9503173828125</v>
      </c>
      <c r="G11971" s="24">
        <v>1341.4747314453125</v>
      </c>
      <c r="H11971" s="24">
        <v>1069.6639404296875</v>
      </c>
    </row>
    <row r="11972" spans="1:8">
      <c r="A11972">
        <v>67</v>
      </c>
      <c r="B11972" t="s">
        <v>335</v>
      </c>
      <c r="C11972">
        <v>32</v>
      </c>
      <c r="D11972" s="24">
        <v>10373.45703125</v>
      </c>
      <c r="E11972" s="24">
        <v>2147.164306640625</v>
      </c>
      <c r="F11972" s="24">
        <v>1563.7772216796875</v>
      </c>
      <c r="G11972" s="24">
        <v>2367.387939453125</v>
      </c>
      <c r="H11972" s="24">
        <v>1461.706298828125</v>
      </c>
    </row>
    <row r="11973" spans="1:8">
      <c r="A11973">
        <v>68</v>
      </c>
      <c r="B11973" t="s">
        <v>336</v>
      </c>
      <c r="C11973">
        <v>32</v>
      </c>
      <c r="D11973" s="24">
        <v>2754.87744140625</v>
      </c>
      <c r="E11973" s="24">
        <v>755.88128662109375</v>
      </c>
      <c r="F11973" s="24">
        <v>-80.08892822265625</v>
      </c>
      <c r="G11973" s="24">
        <v>307.10317993164062</v>
      </c>
      <c r="H11973" s="24">
        <v>583.944580078125</v>
      </c>
    </row>
    <row r="11974" spans="1:8">
      <c r="A11974">
        <v>69</v>
      </c>
      <c r="B11974" t="s">
        <v>337</v>
      </c>
      <c r="C11974">
        <v>32</v>
      </c>
      <c r="D11974" s="24">
        <v>2668.021240234375</v>
      </c>
      <c r="E11974" s="24">
        <v>670.3863525390625</v>
      </c>
      <c r="F11974" s="24">
        <v>523.02069091796875</v>
      </c>
      <c r="G11974" s="24">
        <v>1092.0233154296875</v>
      </c>
      <c r="H11974" s="24">
        <v>644.041015625</v>
      </c>
    </row>
    <row r="11975" spans="1:8">
      <c r="A11975">
        <v>70</v>
      </c>
      <c r="B11975" t="s">
        <v>338</v>
      </c>
      <c r="C11975">
        <v>32</v>
      </c>
      <c r="D11975" s="24">
        <v>7331.07958984375</v>
      </c>
      <c r="E11975" s="24">
        <v>1061.342041015625</v>
      </c>
      <c r="F11975" s="24">
        <v>565.12762451171875</v>
      </c>
      <c r="G11975" s="24">
        <v>1099.22998046875</v>
      </c>
      <c r="H11975" s="24">
        <v>435.61599731445312</v>
      </c>
    </row>
    <row r="11976" spans="1:8">
      <c r="A11976">
        <v>71</v>
      </c>
      <c r="B11976" t="s">
        <v>339</v>
      </c>
      <c r="C11976">
        <v>32</v>
      </c>
      <c r="D11976" s="24">
        <v>6431.77294921875</v>
      </c>
      <c r="E11976" s="24">
        <v>840.63555908203125</v>
      </c>
      <c r="F11976" s="24">
        <v>1062.97705078125</v>
      </c>
      <c r="G11976" s="24">
        <v>907.32818603515625</v>
      </c>
      <c r="H11976" s="24">
        <v>418.58670043945312</v>
      </c>
    </row>
    <row r="11977" spans="1:8">
      <c r="A11977">
        <v>72</v>
      </c>
      <c r="B11977" t="s">
        <v>340</v>
      </c>
      <c r="C11977">
        <v>32</v>
      </c>
      <c r="D11977" s="24">
        <v>5492.27880859375</v>
      </c>
      <c r="E11977" s="24">
        <v>1242.2667236328125</v>
      </c>
      <c r="F11977" s="24">
        <v>666.11895751953125</v>
      </c>
      <c r="G11977" s="24">
        <v>1078.1207275390625</v>
      </c>
      <c r="H11977" s="24">
        <v>761.373046875</v>
      </c>
    </row>
    <row r="11978" spans="1:8">
      <c r="A11978">
        <v>73</v>
      </c>
      <c r="B11978" t="s">
        <v>312</v>
      </c>
      <c r="C11978">
        <v>32</v>
      </c>
      <c r="D11978" s="24">
        <v>38655.37109375</v>
      </c>
      <c r="E11978" s="24">
        <v>20454.357421875</v>
      </c>
      <c r="F11978" s="24">
        <v>38254.359375</v>
      </c>
      <c r="G11978" s="24">
        <v>85304.8515625</v>
      </c>
      <c r="H11978" s="24">
        <v>509.98199462890625</v>
      </c>
    </row>
    <row r="11979" spans="1:8">
      <c r="A11979">
        <v>74</v>
      </c>
      <c r="B11979" t="s">
        <v>314</v>
      </c>
      <c r="C11979">
        <v>32</v>
      </c>
      <c r="D11979" s="24">
        <v>59668.2890625</v>
      </c>
      <c r="E11979" s="24">
        <v>25616.970703125</v>
      </c>
      <c r="F11979" s="24">
        <v>48372.4296875</v>
      </c>
      <c r="G11979" s="24">
        <v>99167.7890625</v>
      </c>
      <c r="H11979" s="24">
        <v>719.48309326171875</v>
      </c>
    </row>
    <row r="11980" spans="1:8">
      <c r="A11980">
        <v>75</v>
      </c>
      <c r="B11980" t="s">
        <v>341</v>
      </c>
      <c r="C11980">
        <v>32</v>
      </c>
      <c r="D11980" s="24">
        <v>4834.04052734375</v>
      </c>
      <c r="E11980" s="24">
        <v>942.59600830078125</v>
      </c>
      <c r="F11980" s="24">
        <v>1076.580810546875</v>
      </c>
      <c r="G11980" s="24">
        <v>1435.1741943359375</v>
      </c>
      <c r="H11980" s="24">
        <v>1041.0667724609375</v>
      </c>
    </row>
    <row r="11981" spans="1:8">
      <c r="A11981">
        <v>76</v>
      </c>
      <c r="B11981" t="s">
        <v>342</v>
      </c>
      <c r="C11981">
        <v>32</v>
      </c>
      <c r="D11981" s="24">
        <v>5635.99560546875</v>
      </c>
      <c r="E11981" s="24">
        <v>965.37615966796875</v>
      </c>
      <c r="F11981" s="24">
        <v>1173.18603515625</v>
      </c>
      <c r="G11981" s="24">
        <v>1572.8433837890625</v>
      </c>
      <c r="H11981" s="24">
        <v>735.48358154296875</v>
      </c>
    </row>
    <row r="11982" spans="1:8">
      <c r="A11982">
        <v>77</v>
      </c>
      <c r="B11982" t="s">
        <v>343</v>
      </c>
      <c r="C11982">
        <v>32</v>
      </c>
      <c r="D11982" s="24">
        <v>2585.27587890625</v>
      </c>
      <c r="E11982" s="24">
        <v>580.6610107421875</v>
      </c>
      <c r="F11982" s="24">
        <v>611.3787841796875</v>
      </c>
      <c r="G11982" s="24">
        <v>934.378662109375</v>
      </c>
      <c r="H11982" s="24">
        <v>217.16815185546875</v>
      </c>
    </row>
    <row r="11983" spans="1:8">
      <c r="A11983">
        <v>78</v>
      </c>
      <c r="B11983" t="s">
        <v>344</v>
      </c>
      <c r="C11983">
        <v>32</v>
      </c>
      <c r="D11983" s="24">
        <v>5615.0029296875</v>
      </c>
      <c r="E11983" s="24">
        <v>992.95526123046875</v>
      </c>
      <c r="F11983" s="24">
        <v>773.95916748046875</v>
      </c>
      <c r="G11983" s="24">
        <v>891.62451171875</v>
      </c>
      <c r="H11983" s="24">
        <v>608.77923583984375</v>
      </c>
    </row>
    <row r="11984" spans="1:8">
      <c r="A11984">
        <v>79</v>
      </c>
      <c r="B11984" t="s">
        <v>345</v>
      </c>
      <c r="C11984">
        <v>32</v>
      </c>
      <c r="D11984" s="24">
        <v>13304.5732421875</v>
      </c>
      <c r="E11984" s="24">
        <v>2200.04443359375</v>
      </c>
      <c r="F11984" s="24">
        <v>1425.0816650390625</v>
      </c>
      <c r="G11984" s="24">
        <v>1629.184814453125</v>
      </c>
      <c r="H11984" s="24">
        <v>860.650634765625</v>
      </c>
    </row>
    <row r="11985" spans="1:8">
      <c r="A11985">
        <v>80</v>
      </c>
      <c r="B11985" t="s">
        <v>346</v>
      </c>
      <c r="C11985">
        <v>32</v>
      </c>
      <c r="D11985" s="24">
        <v>3052.71484375</v>
      </c>
      <c r="E11985" s="24">
        <v>662.3265380859375</v>
      </c>
      <c r="F11985" s="24">
        <v>601.50445556640625</v>
      </c>
      <c r="G11985" s="24">
        <v>531.92401123046875</v>
      </c>
      <c r="H11985" s="24">
        <v>202.7955322265625</v>
      </c>
    </row>
    <row r="11986" spans="1:8">
      <c r="A11986">
        <v>81</v>
      </c>
      <c r="B11986" t="s">
        <v>347</v>
      </c>
      <c r="C11986">
        <v>32</v>
      </c>
      <c r="D11986" s="24">
        <v>7951.40966796875</v>
      </c>
      <c r="E11986" s="24">
        <v>1503.296142578125</v>
      </c>
      <c r="F11986" s="24">
        <v>821.0885009765625</v>
      </c>
      <c r="G11986" s="24">
        <v>1179.946044921875</v>
      </c>
      <c r="H11986" s="24">
        <v>702.72021484375</v>
      </c>
    </row>
    <row r="11987" spans="1:8">
      <c r="A11987">
        <v>82</v>
      </c>
      <c r="B11987" t="s">
        <v>348</v>
      </c>
      <c r="C11987">
        <v>32</v>
      </c>
      <c r="D11987" s="24">
        <v>5713.98388671875</v>
      </c>
      <c r="E11987" s="24">
        <v>1038.3046875</v>
      </c>
      <c r="F11987" s="24">
        <v>375.5008544921875</v>
      </c>
      <c r="G11987" s="24">
        <v>593.73443603515625</v>
      </c>
      <c r="H11987" s="24">
        <v>259.17977905273438</v>
      </c>
    </row>
    <row r="11988" spans="1:8">
      <c r="A11988">
        <v>83</v>
      </c>
      <c r="B11988" t="s">
        <v>349</v>
      </c>
      <c r="C11988">
        <v>32</v>
      </c>
      <c r="D11988" s="24">
        <v>3602.762939453125</v>
      </c>
      <c r="E11988" s="24">
        <v>980.8778076171875</v>
      </c>
      <c r="F11988" s="24">
        <v>539.74285888671875</v>
      </c>
      <c r="G11988" s="24">
        <v>713.92144775390625</v>
      </c>
      <c r="H11988" s="24">
        <v>120.40843963623047</v>
      </c>
    </row>
    <row r="11989" spans="1:8">
      <c r="A11989">
        <v>84</v>
      </c>
      <c r="B11989" t="s">
        <v>350</v>
      </c>
      <c r="C11989">
        <v>32</v>
      </c>
      <c r="D11989" s="24">
        <v>1986.4483642578125</v>
      </c>
      <c r="E11989" s="24">
        <v>684.23712158203125</v>
      </c>
      <c r="F11989" s="24">
        <v>694.3216552734375</v>
      </c>
      <c r="G11989" s="24">
        <v>812.19287109375</v>
      </c>
      <c r="H11989" s="24">
        <v>-133.29083251953125</v>
      </c>
    </row>
    <row r="11990" spans="1:8">
      <c r="A11990">
        <v>85</v>
      </c>
      <c r="B11990" t="s">
        <v>351</v>
      </c>
      <c r="C11990">
        <v>32</v>
      </c>
      <c r="D11990" s="24">
        <v>4857.5146484375</v>
      </c>
      <c r="E11990" s="24">
        <v>842.46966552734375</v>
      </c>
      <c r="F11990" s="24">
        <v>332.0482177734375</v>
      </c>
      <c r="G11990" s="24">
        <v>850.21978759765625</v>
      </c>
      <c r="H11990" s="24">
        <v>663.46624755859375</v>
      </c>
    </row>
    <row r="11991" spans="1:8">
      <c r="A11991">
        <v>86</v>
      </c>
      <c r="B11991" t="s">
        <v>352</v>
      </c>
      <c r="C11991">
        <v>32</v>
      </c>
      <c r="D11991" s="24">
        <v>7691.93017578125</v>
      </c>
      <c r="E11991" s="24">
        <v>1437.2777099609375</v>
      </c>
      <c r="F11991" s="24">
        <v>655.06396484375</v>
      </c>
      <c r="G11991" s="24">
        <v>3237.53076171875</v>
      </c>
      <c r="H11991" s="24">
        <v>1018.1403198242188</v>
      </c>
    </row>
    <row r="11992" spans="1:8">
      <c r="A11992">
        <v>87</v>
      </c>
      <c r="B11992" t="s">
        <v>353</v>
      </c>
      <c r="C11992">
        <v>32</v>
      </c>
      <c r="D11992" s="24">
        <v>6383.99169921875</v>
      </c>
      <c r="E11992" s="24">
        <v>1198.47216796875</v>
      </c>
      <c r="F11992" s="24">
        <v>763.6474609375</v>
      </c>
      <c r="G11992" s="24">
        <v>920.931884765625</v>
      </c>
      <c r="H11992" s="24">
        <v>532.313720703125</v>
      </c>
    </row>
    <row r="11993" spans="1:8">
      <c r="A11993">
        <v>88</v>
      </c>
      <c r="B11993" t="s">
        <v>354</v>
      </c>
      <c r="C11993">
        <v>32</v>
      </c>
      <c r="D11993" s="24">
        <v>128.40707397460938</v>
      </c>
      <c r="E11993" s="24">
        <v>874.9935302734375</v>
      </c>
      <c r="F11993" s="24">
        <v>426.5556640625</v>
      </c>
      <c r="G11993" s="24">
        <v>802.6484375</v>
      </c>
      <c r="H11993" s="24">
        <v>1068.6126708984375</v>
      </c>
    </row>
    <row r="11994" spans="1:8">
      <c r="A11994">
        <v>89</v>
      </c>
      <c r="B11994" t="s">
        <v>355</v>
      </c>
      <c r="C11994">
        <v>32</v>
      </c>
      <c r="D11994" s="24">
        <v>4098.01318359375</v>
      </c>
      <c r="E11994" s="24">
        <v>731.42388916015625</v>
      </c>
      <c r="F11994" s="24">
        <v>321.9560546875</v>
      </c>
      <c r="G11994" s="24">
        <v>1167.0634765625</v>
      </c>
      <c r="H11994" s="24">
        <v>922.7999267578125</v>
      </c>
    </row>
    <row r="11995" spans="1:8">
      <c r="A11995">
        <v>90</v>
      </c>
      <c r="B11995" t="s">
        <v>356</v>
      </c>
      <c r="C11995">
        <v>32</v>
      </c>
      <c r="D11995" s="24">
        <v>3645.632080078125</v>
      </c>
      <c r="E11995" s="24">
        <v>666.10357666015625</v>
      </c>
      <c r="F11995" s="24">
        <v>617.5030517578125</v>
      </c>
      <c r="G11995" s="24">
        <v>674.09625244140625</v>
      </c>
      <c r="H11995" s="24">
        <v>421.85113525390625</v>
      </c>
    </row>
    <row r="11996" spans="1:8">
      <c r="A11996">
        <v>91</v>
      </c>
      <c r="B11996" t="s">
        <v>357</v>
      </c>
      <c r="C11996">
        <v>32</v>
      </c>
      <c r="D11996" s="24">
        <v>2762.865966796875</v>
      </c>
      <c r="E11996" s="24">
        <v>610.46795654296875</v>
      </c>
      <c r="F11996" s="24">
        <v>372.46817016601562</v>
      </c>
      <c r="G11996" s="24">
        <v>616.8890380859375</v>
      </c>
      <c r="H11996" s="24">
        <v>441.64501953125</v>
      </c>
    </row>
    <row r="11997" spans="1:8">
      <c r="A11997">
        <v>92</v>
      </c>
      <c r="B11997" t="s">
        <v>358</v>
      </c>
      <c r="C11997">
        <v>32</v>
      </c>
      <c r="D11997" s="24">
        <v>7810.45703125</v>
      </c>
      <c r="E11997" s="24">
        <v>996.01715087890625</v>
      </c>
      <c r="F11997" s="24">
        <v>475.038818359375</v>
      </c>
      <c r="G11997" s="24">
        <v>1420.0264892578125</v>
      </c>
      <c r="H11997" s="24">
        <v>912.4866943359375</v>
      </c>
    </row>
    <row r="11998" spans="1:8">
      <c r="A11998">
        <v>93</v>
      </c>
      <c r="B11998" t="s">
        <v>359</v>
      </c>
      <c r="C11998">
        <v>32</v>
      </c>
      <c r="D11998" s="24">
        <v>8089.3427734375</v>
      </c>
      <c r="E11998" s="24">
        <v>1210.5960693359375</v>
      </c>
      <c r="F11998" s="24">
        <v>220.79722595214844</v>
      </c>
      <c r="G11998" s="24">
        <v>572.94384765625</v>
      </c>
      <c r="H11998" s="24">
        <v>1015.0361328125</v>
      </c>
    </row>
    <row r="11999" spans="1:8">
      <c r="A11999">
        <v>94</v>
      </c>
      <c r="B11999" t="s">
        <v>360</v>
      </c>
      <c r="C11999">
        <v>32</v>
      </c>
      <c r="D11999" s="24">
        <v>2701.156005859375</v>
      </c>
      <c r="E11999" s="24">
        <v>727.85302734375</v>
      </c>
      <c r="F11999" s="24">
        <v>798.22845458984375</v>
      </c>
      <c r="G11999" s="24">
        <v>713.5211181640625</v>
      </c>
      <c r="H11999" s="24">
        <v>572.94805908203125</v>
      </c>
    </row>
    <row r="12000" spans="1:8">
      <c r="A12000">
        <v>95</v>
      </c>
      <c r="B12000" t="s">
        <v>361</v>
      </c>
      <c r="C12000">
        <v>32</v>
      </c>
      <c r="D12000" s="24">
        <v>2817.167236328125</v>
      </c>
      <c r="E12000" s="24">
        <v>605.06439208984375</v>
      </c>
      <c r="F12000" s="24">
        <v>891.4312744140625</v>
      </c>
      <c r="G12000" s="24">
        <v>267.8529052734375</v>
      </c>
      <c r="H12000" s="24">
        <v>214.58790588378906</v>
      </c>
    </row>
    <row r="12001" spans="1:8">
      <c r="A12001">
        <v>96</v>
      </c>
      <c r="B12001" t="s">
        <v>362</v>
      </c>
      <c r="C12001">
        <v>32</v>
      </c>
      <c r="D12001" s="24">
        <v>1221140.375</v>
      </c>
      <c r="E12001" s="24">
        <v>88738.3359375</v>
      </c>
      <c r="F12001" s="24">
        <v>37883.3046875</v>
      </c>
      <c r="G12001" s="24">
        <v>38343.31640625</v>
      </c>
      <c r="H12001" s="24">
        <v>10754.5078125</v>
      </c>
    </row>
    <row r="12002" spans="1:8">
      <c r="A12002">
        <v>97</v>
      </c>
      <c r="B12002" t="s">
        <v>315</v>
      </c>
      <c r="C12002">
        <v>32</v>
      </c>
      <c r="D12002" s="24">
        <v>57344</v>
      </c>
      <c r="E12002" s="24">
        <v>23434.34765625</v>
      </c>
      <c r="F12002" s="24">
        <v>52718.18359375</v>
      </c>
      <c r="G12002" s="24">
        <v>106491.4609375</v>
      </c>
      <c r="H12002" s="24">
        <v>975.920166015625</v>
      </c>
    </row>
    <row r="12003" spans="1:8">
      <c r="A12003">
        <v>98</v>
      </c>
      <c r="B12003" t="s">
        <v>316</v>
      </c>
      <c r="C12003">
        <v>32</v>
      </c>
      <c r="D12003" s="24">
        <v>44605.43359375</v>
      </c>
      <c r="E12003" s="24">
        <v>21070.787109375</v>
      </c>
      <c r="F12003" s="24">
        <v>44081.5390625</v>
      </c>
      <c r="G12003" s="24">
        <v>88661.8359375</v>
      </c>
      <c r="H12003" s="24">
        <v>869.36370849609375</v>
      </c>
    </row>
    <row r="12004" spans="1:8">
      <c r="A12004">
        <v>99</v>
      </c>
      <c r="B12004" t="s">
        <v>363</v>
      </c>
      <c r="C12004">
        <v>32</v>
      </c>
      <c r="D12004" s="24">
        <v>5339.60205078125</v>
      </c>
      <c r="E12004" s="24">
        <v>1429.2493896484375</v>
      </c>
      <c r="F12004" s="24">
        <v>777.82550048828125</v>
      </c>
      <c r="G12004" s="24">
        <v>665.79644775390625</v>
      </c>
      <c r="H12004" s="24">
        <v>503.10101318359375</v>
      </c>
    </row>
    <row r="12005" spans="1:8">
      <c r="A12005">
        <v>100</v>
      </c>
      <c r="B12005" t="s">
        <v>364</v>
      </c>
      <c r="C12005">
        <v>32</v>
      </c>
      <c r="D12005" s="24">
        <v>6725.53759765625</v>
      </c>
      <c r="E12005" s="24">
        <v>1201.873291015625</v>
      </c>
      <c r="F12005" s="24">
        <v>803.53436279296875</v>
      </c>
      <c r="G12005" s="24">
        <v>1299.266357421875</v>
      </c>
      <c r="H12005" s="24">
        <v>307.32635498046875</v>
      </c>
    </row>
    <row r="12006" spans="1:8">
      <c r="A12006">
        <v>101</v>
      </c>
      <c r="B12006" t="s">
        <v>365</v>
      </c>
      <c r="C12006">
        <v>32</v>
      </c>
      <c r="D12006" s="24">
        <v>1974.958984375</v>
      </c>
      <c r="E12006" s="24">
        <v>339.17166137695312</v>
      </c>
      <c r="F12006" s="24">
        <v>204.64556884765625</v>
      </c>
      <c r="G12006" s="24">
        <v>871.06494140625</v>
      </c>
      <c r="H12006" s="24">
        <v>499.99533081054688</v>
      </c>
    </row>
    <row r="12007" spans="1:8">
      <c r="A12007">
        <v>102</v>
      </c>
      <c r="B12007" t="s">
        <v>366</v>
      </c>
      <c r="C12007">
        <v>32</v>
      </c>
      <c r="D12007" s="24">
        <v>20732.068359375</v>
      </c>
      <c r="E12007" s="24">
        <v>5521.0078125</v>
      </c>
      <c r="F12007" s="24">
        <v>5226.90185546875</v>
      </c>
      <c r="G12007" s="24">
        <v>8487.892578125</v>
      </c>
      <c r="H12007" s="24">
        <v>6978.54931640625</v>
      </c>
    </row>
    <row r="12008" spans="1:8">
      <c r="A12008">
        <v>103</v>
      </c>
      <c r="B12008" t="s">
        <v>367</v>
      </c>
      <c r="C12008">
        <v>32</v>
      </c>
      <c r="D12008" s="24">
        <v>9278.2734375</v>
      </c>
      <c r="E12008" s="24">
        <v>1379.333251953125</v>
      </c>
      <c r="F12008" s="24">
        <v>1065.1739501953125</v>
      </c>
      <c r="G12008" s="24">
        <v>1181.327880859375</v>
      </c>
      <c r="H12008" s="24">
        <v>254.35421752929688</v>
      </c>
    </row>
    <row r="12009" spans="1:8">
      <c r="A12009">
        <v>104</v>
      </c>
      <c r="B12009" t="s">
        <v>368</v>
      </c>
      <c r="C12009">
        <v>32</v>
      </c>
      <c r="D12009" s="24">
        <v>8387.056640625</v>
      </c>
      <c r="E12009" s="24">
        <v>956.6884765625</v>
      </c>
      <c r="F12009" s="24">
        <v>658.0242919921875</v>
      </c>
      <c r="G12009" s="24">
        <v>1498.1353759765625</v>
      </c>
      <c r="H12009" s="24">
        <v>1150.3663330078125</v>
      </c>
    </row>
    <row r="12010" spans="1:8">
      <c r="A12010">
        <v>105</v>
      </c>
      <c r="B12010" t="s">
        <v>369</v>
      </c>
      <c r="C12010">
        <v>32</v>
      </c>
      <c r="D12010" s="24">
        <v>3491.639892578125</v>
      </c>
      <c r="E12010" s="24">
        <v>930.260498046875</v>
      </c>
      <c r="F12010" s="24">
        <v>800.41461181640625</v>
      </c>
      <c r="G12010" s="24">
        <v>591.58953857421875</v>
      </c>
      <c r="H12010" s="24">
        <v>145.15223693847656</v>
      </c>
    </row>
    <row r="12011" spans="1:8">
      <c r="A12011">
        <v>106</v>
      </c>
      <c r="B12011" t="s">
        <v>370</v>
      </c>
      <c r="C12011">
        <v>32</v>
      </c>
      <c r="D12011" s="24">
        <v>10724.333984375</v>
      </c>
      <c r="E12011" s="24">
        <v>2294.144287109375</v>
      </c>
      <c r="F12011" s="24">
        <v>1607.86083984375</v>
      </c>
      <c r="G12011" s="24">
        <v>1056.680419921875</v>
      </c>
      <c r="H12011" s="24">
        <v>1028.0513916015625</v>
      </c>
    </row>
    <row r="12012" spans="1:8">
      <c r="A12012">
        <v>107</v>
      </c>
      <c r="B12012" t="s">
        <v>371</v>
      </c>
      <c r="C12012">
        <v>32</v>
      </c>
      <c r="D12012" s="24">
        <v>6743.1181640625</v>
      </c>
      <c r="E12012" s="24">
        <v>1324.443603515625</v>
      </c>
      <c r="F12012" s="24">
        <v>311.88143920898438</v>
      </c>
      <c r="G12012" s="24">
        <v>1318.411376953125</v>
      </c>
      <c r="H12012" s="24">
        <v>899.228515625</v>
      </c>
    </row>
    <row r="12013" spans="1:8">
      <c r="A12013">
        <v>108</v>
      </c>
      <c r="B12013" t="s">
        <v>372</v>
      </c>
      <c r="C12013">
        <v>32</v>
      </c>
      <c r="D12013" s="24">
        <v>7650.7392578125</v>
      </c>
      <c r="E12013" s="24">
        <v>1757.748046875</v>
      </c>
      <c r="F12013" s="24">
        <v>1143.5111083984375</v>
      </c>
      <c r="G12013" s="24">
        <v>1141.3824462890625</v>
      </c>
      <c r="H12013" s="24">
        <v>581.6170654296875</v>
      </c>
    </row>
    <row r="12014" spans="1:8">
      <c r="A12014">
        <v>109</v>
      </c>
      <c r="B12014" t="s">
        <v>373</v>
      </c>
      <c r="C12014">
        <v>32</v>
      </c>
      <c r="D12014" s="24">
        <v>2549.205810546875</v>
      </c>
      <c r="E12014" s="24">
        <v>218.80534362792969</v>
      </c>
      <c r="F12014" s="24">
        <v>337.86282348632812</v>
      </c>
      <c r="G12014" s="24">
        <v>242.09504699707031</v>
      </c>
      <c r="H12014" s="24">
        <v>-43.912628173828125</v>
      </c>
    </row>
    <row r="12015" spans="1:8">
      <c r="A12015">
        <v>110</v>
      </c>
      <c r="B12015" t="s">
        <v>374</v>
      </c>
      <c r="C12015">
        <v>32</v>
      </c>
      <c r="D12015" s="24">
        <v>4118.10791015625</v>
      </c>
      <c r="E12015" s="24">
        <v>423.82098388671875</v>
      </c>
      <c r="F12015" s="24">
        <v>367.55447387695312</v>
      </c>
      <c r="G12015" s="24">
        <v>632.1624755859375</v>
      </c>
      <c r="H12015" s="24">
        <v>106.3544921875</v>
      </c>
    </row>
    <row r="12016" spans="1:8">
      <c r="A12016">
        <v>111</v>
      </c>
      <c r="B12016" t="s">
        <v>375</v>
      </c>
      <c r="C12016">
        <v>32</v>
      </c>
      <c r="D12016" s="24">
        <v>6722.7822265625</v>
      </c>
      <c r="E12016" s="24">
        <v>408.7611083984375</v>
      </c>
      <c r="F12016" s="24">
        <v>310.05938720703125</v>
      </c>
      <c r="G12016" s="24">
        <v>765.59295654296875</v>
      </c>
      <c r="H12016" s="24">
        <v>111.65664672851562</v>
      </c>
    </row>
    <row r="12017" spans="1:8">
      <c r="A12017">
        <v>112</v>
      </c>
      <c r="B12017" t="s">
        <v>376</v>
      </c>
      <c r="C12017">
        <v>32</v>
      </c>
      <c r="D12017" s="24">
        <v>3211.3388671875</v>
      </c>
      <c r="E12017" s="24">
        <v>688.33770751953125</v>
      </c>
      <c r="F12017" s="24">
        <v>653.96160888671875</v>
      </c>
      <c r="G12017" s="24">
        <v>713.487548828125</v>
      </c>
      <c r="H12017" s="24">
        <v>196.94044494628906</v>
      </c>
    </row>
    <row r="12018" spans="1:8">
      <c r="A12018">
        <v>113</v>
      </c>
      <c r="B12018" t="s">
        <v>377</v>
      </c>
      <c r="C12018">
        <v>32</v>
      </c>
      <c r="D12018" s="24">
        <v>11802.1318359375</v>
      </c>
      <c r="E12018" s="24">
        <v>1528.149658203125</v>
      </c>
      <c r="F12018" s="24">
        <v>1241.65673828125</v>
      </c>
      <c r="G12018" s="24">
        <v>1378.4671630859375</v>
      </c>
      <c r="H12018" s="24">
        <v>589.93194580078125</v>
      </c>
    </row>
    <row r="12019" spans="1:8">
      <c r="A12019">
        <v>114</v>
      </c>
      <c r="B12019" t="s">
        <v>378</v>
      </c>
      <c r="C12019">
        <v>32</v>
      </c>
      <c r="D12019" s="24">
        <v>2346.149169921875</v>
      </c>
      <c r="E12019" s="24">
        <v>426.42556762695312</v>
      </c>
      <c r="F12019" s="24">
        <v>322.92666625976562</v>
      </c>
      <c r="G12019" s="24">
        <v>594.3065185546875</v>
      </c>
      <c r="H12019" s="24">
        <v>97.338027954101562</v>
      </c>
    </row>
    <row r="12020" spans="1:8">
      <c r="A12020">
        <v>115</v>
      </c>
      <c r="B12020" t="s">
        <v>379</v>
      </c>
      <c r="C12020">
        <v>32</v>
      </c>
      <c r="D12020" s="24">
        <v>3833.971923828125</v>
      </c>
      <c r="E12020" s="24">
        <v>548.51171875</v>
      </c>
      <c r="F12020" s="24">
        <v>496.131103515625</v>
      </c>
      <c r="G12020" s="24">
        <v>879.03741455078125</v>
      </c>
      <c r="H12020" s="24">
        <v>503.32693481445312</v>
      </c>
    </row>
    <row r="12021" spans="1:8">
      <c r="A12021">
        <v>116</v>
      </c>
      <c r="B12021" t="s">
        <v>380</v>
      </c>
      <c r="C12021">
        <v>32</v>
      </c>
      <c r="D12021" s="24">
        <v>7132.32568359375</v>
      </c>
      <c r="E12021" s="24">
        <v>1063.4844970703125</v>
      </c>
      <c r="F12021" s="24">
        <v>694.962646484375</v>
      </c>
      <c r="G12021" s="24">
        <v>1103.9141845703125</v>
      </c>
      <c r="H12021" s="24">
        <v>659.30377197265625</v>
      </c>
    </row>
    <row r="12022" spans="1:8">
      <c r="A12022">
        <v>117</v>
      </c>
      <c r="B12022" t="s">
        <v>381</v>
      </c>
      <c r="C12022">
        <v>32</v>
      </c>
      <c r="D12022" s="24">
        <v>2456.182373046875</v>
      </c>
      <c r="E12022" s="24">
        <v>360.03607177734375</v>
      </c>
      <c r="F12022" s="24">
        <v>-4.8856415748596191</v>
      </c>
      <c r="G12022" s="24">
        <v>691.28759765625</v>
      </c>
      <c r="H12022" s="24">
        <v>267.24832153320312</v>
      </c>
    </row>
    <row r="12023" spans="1:8">
      <c r="A12023">
        <v>118</v>
      </c>
      <c r="B12023" t="s">
        <v>382</v>
      </c>
      <c r="C12023">
        <v>32</v>
      </c>
      <c r="D12023" s="24">
        <v>1531.8087158203125</v>
      </c>
      <c r="E12023" s="24">
        <v>201.64419555664062</v>
      </c>
      <c r="F12023" s="24">
        <v>267.78140258789062</v>
      </c>
      <c r="G12023" s="24">
        <v>522.95489501953125</v>
      </c>
      <c r="H12023" s="24">
        <v>312.96221923828125</v>
      </c>
    </row>
    <row r="12024" spans="1:8">
      <c r="A12024">
        <v>119</v>
      </c>
      <c r="B12024" t="s">
        <v>383</v>
      </c>
      <c r="C12024">
        <v>32</v>
      </c>
      <c r="D12024" s="24">
        <v>3234.35107421875</v>
      </c>
      <c r="E12024" s="24">
        <v>661.09405517578125</v>
      </c>
      <c r="F12024" s="24">
        <v>304.24078369140625</v>
      </c>
      <c r="G12024" s="24">
        <v>720.55963134765625</v>
      </c>
      <c r="H12024" s="24">
        <v>598.28558349609375</v>
      </c>
    </row>
    <row r="12025" spans="1:8">
      <c r="A12025">
        <v>120</v>
      </c>
      <c r="B12025" t="s">
        <v>384</v>
      </c>
      <c r="C12025">
        <v>32</v>
      </c>
      <c r="D12025" s="24">
        <v>7876.1533203125</v>
      </c>
      <c r="E12025" s="24">
        <v>832.21051025390625</v>
      </c>
      <c r="F12025" s="24">
        <v>474.0152587890625</v>
      </c>
      <c r="G12025" s="24">
        <v>921.1116943359375</v>
      </c>
      <c r="H12025" s="24">
        <v>133.97984313964844</v>
      </c>
    </row>
    <row r="12026" spans="1:8">
      <c r="A12026">
        <v>121</v>
      </c>
      <c r="B12026" t="s">
        <v>318</v>
      </c>
      <c r="C12026">
        <v>32</v>
      </c>
      <c r="D12026" s="24">
        <v>61461.265625</v>
      </c>
      <c r="E12026" s="24">
        <v>28264.986328125</v>
      </c>
      <c r="F12026" s="24">
        <v>60454.921875</v>
      </c>
      <c r="G12026" s="24">
        <v>115012.3046875</v>
      </c>
      <c r="H12026" s="24">
        <v>751.48583984375</v>
      </c>
    </row>
    <row r="12027" spans="1:8">
      <c r="A12027">
        <v>122</v>
      </c>
      <c r="B12027" t="s">
        <v>320</v>
      </c>
      <c r="C12027">
        <v>32</v>
      </c>
      <c r="D12027" s="24">
        <v>33202.98828125</v>
      </c>
      <c r="E12027" s="24">
        <v>16783.126953125</v>
      </c>
      <c r="F12027" s="24">
        <v>36761.41796875</v>
      </c>
      <c r="G12027" s="24">
        <v>70397.21875</v>
      </c>
      <c r="H12027" s="24">
        <v>584.146728515625</v>
      </c>
    </row>
    <row r="12028" spans="1:8">
      <c r="A12028">
        <v>123</v>
      </c>
      <c r="B12028" t="s">
        <v>385</v>
      </c>
      <c r="C12028">
        <v>32</v>
      </c>
      <c r="D12028" s="24">
        <v>3903.048583984375</v>
      </c>
      <c r="E12028" s="24">
        <v>1167.145751953125</v>
      </c>
      <c r="F12028" s="24">
        <v>375.10809326171875</v>
      </c>
      <c r="G12028" s="24">
        <v>903.65142822265625</v>
      </c>
      <c r="H12028" s="24">
        <v>328.96133422851562</v>
      </c>
    </row>
    <row r="12029" spans="1:8">
      <c r="A12029">
        <v>124</v>
      </c>
      <c r="B12029" t="s">
        <v>386</v>
      </c>
      <c r="C12029">
        <v>32</v>
      </c>
      <c r="D12029" s="24">
        <v>4922.75439453125</v>
      </c>
      <c r="E12029" s="24">
        <v>1495.270263671875</v>
      </c>
      <c r="F12029" s="24">
        <v>862.69488525390625</v>
      </c>
      <c r="G12029" s="24">
        <v>1170.297119140625</v>
      </c>
      <c r="H12029" s="24">
        <v>686.65618896484375</v>
      </c>
    </row>
    <row r="12030" spans="1:8">
      <c r="A12030">
        <v>125</v>
      </c>
      <c r="B12030" t="s">
        <v>387</v>
      </c>
      <c r="C12030">
        <v>32</v>
      </c>
      <c r="D12030" s="24">
        <v>8656.9853515625</v>
      </c>
      <c r="E12030" s="24">
        <v>1779.3974609375</v>
      </c>
      <c r="F12030" s="24">
        <v>1524.6500244140625</v>
      </c>
      <c r="G12030" s="24">
        <v>1716.47314453125</v>
      </c>
      <c r="H12030" s="24">
        <v>573.42889404296875</v>
      </c>
    </row>
    <row r="12031" spans="1:8">
      <c r="A12031">
        <v>126</v>
      </c>
      <c r="B12031" t="s">
        <v>388</v>
      </c>
      <c r="C12031">
        <v>32</v>
      </c>
      <c r="D12031" s="24">
        <v>11192.84375</v>
      </c>
      <c r="E12031" s="24">
        <v>1966.679443359375</v>
      </c>
      <c r="F12031" s="24">
        <v>1276.301513671875</v>
      </c>
      <c r="G12031" s="24">
        <v>1850.602783203125</v>
      </c>
      <c r="H12031" s="24">
        <v>848.30743408203125</v>
      </c>
    </row>
    <row r="12032" spans="1:8">
      <c r="A12032">
        <v>127</v>
      </c>
      <c r="B12032" t="s">
        <v>389</v>
      </c>
      <c r="C12032">
        <v>32</v>
      </c>
      <c r="D12032" s="24">
        <v>3178.03955078125</v>
      </c>
      <c r="E12032" s="24">
        <v>489.29287719726562</v>
      </c>
      <c r="F12032" s="24">
        <v>241.19659423828125</v>
      </c>
      <c r="G12032" s="24">
        <v>748.71575927734375</v>
      </c>
      <c r="H12032" s="24">
        <v>450.69879150390625</v>
      </c>
    </row>
    <row r="12033" spans="1:8">
      <c r="A12033">
        <v>128</v>
      </c>
      <c r="B12033" t="s">
        <v>390</v>
      </c>
      <c r="C12033">
        <v>32</v>
      </c>
      <c r="D12033" s="24">
        <v>13408.580078125</v>
      </c>
      <c r="E12033" s="24">
        <v>2201.6171875</v>
      </c>
      <c r="F12033" s="24">
        <v>1632.1995849609375</v>
      </c>
      <c r="G12033" s="24">
        <v>2027.698486328125</v>
      </c>
      <c r="H12033" s="24">
        <v>1346.505859375</v>
      </c>
    </row>
    <row r="12034" spans="1:8">
      <c r="A12034">
        <v>129</v>
      </c>
      <c r="B12034" t="s">
        <v>391</v>
      </c>
      <c r="C12034">
        <v>32</v>
      </c>
      <c r="D12034" s="24">
        <v>26109.4921875</v>
      </c>
      <c r="E12034" s="24">
        <v>4897.47021484375</v>
      </c>
      <c r="F12034" s="24">
        <v>2746.992431640625</v>
      </c>
      <c r="G12034" s="24">
        <v>3699.517578125</v>
      </c>
      <c r="H12034" s="24">
        <v>3229.26806640625</v>
      </c>
    </row>
    <row r="12035" spans="1:8">
      <c r="A12035">
        <v>130</v>
      </c>
      <c r="B12035" t="s">
        <v>392</v>
      </c>
      <c r="C12035">
        <v>32</v>
      </c>
      <c r="D12035" s="24">
        <v>5192.103515625</v>
      </c>
      <c r="E12035" s="24">
        <v>747.398681640625</v>
      </c>
      <c r="F12035" s="24">
        <v>701.53839111328125</v>
      </c>
      <c r="G12035" s="24">
        <v>800.795166015625</v>
      </c>
      <c r="H12035" s="24">
        <v>719.9013671875</v>
      </c>
    </row>
    <row r="12036" spans="1:8">
      <c r="A12036">
        <v>131</v>
      </c>
      <c r="B12036" t="s">
        <v>393</v>
      </c>
      <c r="C12036">
        <v>32</v>
      </c>
      <c r="D12036" s="24">
        <v>8061.77783203125</v>
      </c>
      <c r="E12036" s="24">
        <v>1330.850830078125</v>
      </c>
      <c r="F12036" s="24">
        <v>556.17974853515625</v>
      </c>
      <c r="G12036" s="24">
        <v>632.4757080078125</v>
      </c>
      <c r="H12036" s="24">
        <v>-42.456760406494141</v>
      </c>
    </row>
    <row r="12037" spans="1:8">
      <c r="A12037">
        <v>132</v>
      </c>
      <c r="B12037" t="s">
        <v>394</v>
      </c>
      <c r="C12037">
        <v>32</v>
      </c>
      <c r="D12037" s="24">
        <v>655.3330078125</v>
      </c>
      <c r="E12037" s="24">
        <v>699.47064208984375</v>
      </c>
      <c r="F12037" s="24">
        <v>150.27767944335938</v>
      </c>
      <c r="G12037" s="24">
        <v>30.316221237182617</v>
      </c>
      <c r="H12037" s="24">
        <v>523.76531982421875</v>
      </c>
    </row>
    <row r="12038" spans="1:8">
      <c r="A12038">
        <v>133</v>
      </c>
      <c r="B12038" t="s">
        <v>395</v>
      </c>
      <c r="C12038">
        <v>32</v>
      </c>
      <c r="D12038" s="24">
        <v>9504.583984375</v>
      </c>
      <c r="E12038" s="24">
        <v>1714.5548095703125</v>
      </c>
      <c r="F12038" s="24">
        <v>713.3955078125</v>
      </c>
      <c r="G12038" s="24">
        <v>1341.149169921875</v>
      </c>
      <c r="H12038" s="24">
        <v>2353.87451171875</v>
      </c>
    </row>
    <row r="12039" spans="1:8">
      <c r="A12039">
        <v>134</v>
      </c>
      <c r="B12039" t="s">
        <v>396</v>
      </c>
      <c r="C12039">
        <v>32</v>
      </c>
      <c r="D12039" s="24">
        <v>9488.203125</v>
      </c>
      <c r="E12039" s="24">
        <v>2952.68896484375</v>
      </c>
      <c r="F12039" s="24">
        <v>503.33175659179688</v>
      </c>
      <c r="G12039" s="24">
        <v>1858.9605712890625</v>
      </c>
      <c r="H12039" s="24">
        <v>1258.9464111328125</v>
      </c>
    </row>
    <row r="12040" spans="1:8">
      <c r="A12040">
        <v>135</v>
      </c>
      <c r="B12040" t="s">
        <v>397</v>
      </c>
      <c r="C12040">
        <v>32</v>
      </c>
      <c r="D12040" s="24">
        <v>15365.6279296875</v>
      </c>
      <c r="E12040" s="24">
        <v>1922.1971435546875</v>
      </c>
      <c r="F12040" s="24">
        <v>1792.7786865234375</v>
      </c>
      <c r="G12040" s="24">
        <v>1473.73388671875</v>
      </c>
      <c r="H12040" s="24">
        <v>804.3291015625</v>
      </c>
    </row>
    <row r="12041" spans="1:8">
      <c r="A12041">
        <v>136</v>
      </c>
      <c r="B12041" t="s">
        <v>398</v>
      </c>
      <c r="C12041">
        <v>32</v>
      </c>
      <c r="D12041" s="24">
        <v>15921.76953125</v>
      </c>
      <c r="E12041" s="24">
        <v>3932.15380859375</v>
      </c>
      <c r="F12041" s="24">
        <v>2240.34033203125</v>
      </c>
      <c r="G12041" s="24">
        <v>2726.282470703125</v>
      </c>
      <c r="H12041" s="24">
        <v>2185.259521484375</v>
      </c>
    </row>
    <row r="12042" spans="1:8">
      <c r="A12042">
        <v>137</v>
      </c>
      <c r="B12042" t="s">
        <v>399</v>
      </c>
      <c r="C12042">
        <v>32</v>
      </c>
      <c r="D12042" s="24">
        <v>5098.07421875</v>
      </c>
      <c r="E12042" s="24">
        <v>1639.13330078125</v>
      </c>
      <c r="F12042" s="24">
        <v>729.48828125</v>
      </c>
      <c r="G12042" s="24">
        <v>404.58071899414062</v>
      </c>
      <c r="H12042" s="24">
        <v>412.895751953125</v>
      </c>
    </row>
    <row r="12043" spans="1:8">
      <c r="A12043">
        <v>138</v>
      </c>
      <c r="B12043" t="s">
        <v>400</v>
      </c>
      <c r="C12043">
        <v>32</v>
      </c>
      <c r="D12043" s="24">
        <v>4856.61279296875</v>
      </c>
      <c r="E12043" s="24">
        <v>1699.296875</v>
      </c>
      <c r="F12043" s="24">
        <v>567.1427001953125</v>
      </c>
      <c r="G12043" s="24">
        <v>1266.7181396484375</v>
      </c>
      <c r="H12043" s="24">
        <v>330.0521240234375</v>
      </c>
    </row>
    <row r="12044" spans="1:8">
      <c r="A12044">
        <v>139</v>
      </c>
      <c r="B12044" t="s">
        <v>401</v>
      </c>
      <c r="C12044">
        <v>32</v>
      </c>
      <c r="D12044" s="24">
        <v>12401.10546875</v>
      </c>
      <c r="E12044" s="24">
        <v>2075.11865234375</v>
      </c>
      <c r="F12044" s="24">
        <v>1331.8089599609375</v>
      </c>
      <c r="G12044" s="24">
        <v>1934.91357421875</v>
      </c>
      <c r="H12044" s="24">
        <v>994.43988037109375</v>
      </c>
    </row>
    <row r="12045" spans="1:8">
      <c r="A12045">
        <v>140</v>
      </c>
      <c r="B12045" t="s">
        <v>402</v>
      </c>
      <c r="C12045">
        <v>32</v>
      </c>
      <c r="D12045" s="24">
        <v>5110.18798828125</v>
      </c>
      <c r="E12045" s="24">
        <v>1023.290771484375</v>
      </c>
      <c r="F12045" s="24">
        <v>744.55694580078125</v>
      </c>
      <c r="G12045" s="24">
        <v>964.16107177734375</v>
      </c>
      <c r="H12045" s="24">
        <v>401.47747802734375</v>
      </c>
    </row>
    <row r="12046" spans="1:8">
      <c r="A12046">
        <v>141</v>
      </c>
      <c r="B12046" t="s">
        <v>403</v>
      </c>
      <c r="C12046">
        <v>32</v>
      </c>
      <c r="D12046" s="24">
        <v>7110.0517578125</v>
      </c>
      <c r="E12046" s="24">
        <v>1314.2086181640625</v>
      </c>
      <c r="F12046" s="24">
        <v>1012.48681640625</v>
      </c>
      <c r="G12046" s="24">
        <v>1539.7420654296875</v>
      </c>
      <c r="H12046" s="24">
        <v>655.345703125</v>
      </c>
    </row>
    <row r="12047" spans="1:8">
      <c r="A12047">
        <v>142</v>
      </c>
      <c r="B12047" t="s">
        <v>404</v>
      </c>
      <c r="C12047">
        <v>32</v>
      </c>
      <c r="D12047" s="24">
        <v>17928.0390625</v>
      </c>
      <c r="E12047" s="24">
        <v>3325.791259765625</v>
      </c>
      <c r="F12047" s="24">
        <v>1564.3680419921875</v>
      </c>
      <c r="G12047" s="24">
        <v>1866.7470703125</v>
      </c>
      <c r="H12047" s="24">
        <v>1084.7236328125</v>
      </c>
    </row>
    <row r="12048" spans="1:8">
      <c r="A12048">
        <v>143</v>
      </c>
      <c r="B12048" t="s">
        <v>405</v>
      </c>
      <c r="C12048">
        <v>32</v>
      </c>
      <c r="D12048" s="24">
        <v>2973.0185546875</v>
      </c>
      <c r="E12048" s="24">
        <v>322.48379516601562</v>
      </c>
      <c r="F12048" s="24">
        <v>-203.7205810546875</v>
      </c>
      <c r="G12048" s="24">
        <v>268.268310546875</v>
      </c>
      <c r="H12048" s="24">
        <v>153.06561279296875</v>
      </c>
    </row>
    <row r="12049" spans="1:8">
      <c r="A12049">
        <v>144</v>
      </c>
      <c r="B12049" t="s">
        <v>406</v>
      </c>
      <c r="C12049">
        <v>32</v>
      </c>
      <c r="D12049" s="24">
        <v>1674.579833984375</v>
      </c>
      <c r="E12049" s="24">
        <v>798.0457763671875</v>
      </c>
      <c r="F12049" s="24">
        <v>283.17324829101562</v>
      </c>
      <c r="G12049" s="24">
        <v>388.37838745117188</v>
      </c>
      <c r="H12049" s="24">
        <v>269.59439086914062</v>
      </c>
    </row>
    <row r="12050" spans="1:8">
      <c r="A12050">
        <v>145</v>
      </c>
      <c r="B12050" t="s">
        <v>407</v>
      </c>
      <c r="C12050">
        <v>32</v>
      </c>
      <c r="D12050" s="24">
        <v>12703.798828125</v>
      </c>
      <c r="E12050" s="24">
        <v>1828.5048828125</v>
      </c>
      <c r="F12050" s="24">
        <v>1148.7681884765625</v>
      </c>
      <c r="G12050" s="24">
        <v>1783.3914794921875</v>
      </c>
      <c r="H12050" s="24">
        <v>730.293701171875</v>
      </c>
    </row>
    <row r="12051" spans="1:8">
      <c r="A12051">
        <v>146</v>
      </c>
      <c r="B12051" t="s">
        <v>408</v>
      </c>
      <c r="C12051">
        <v>32</v>
      </c>
      <c r="D12051" s="24">
        <v>14447.1611328125</v>
      </c>
      <c r="E12051" s="24">
        <v>2010.993408203125</v>
      </c>
      <c r="F12051" s="24">
        <v>907.21917724609375</v>
      </c>
      <c r="G12051" s="24">
        <v>1277.2440185546875</v>
      </c>
      <c r="H12051" s="24">
        <v>716.35546875</v>
      </c>
    </row>
    <row r="12052" spans="1:8">
      <c r="A12052">
        <v>147</v>
      </c>
      <c r="B12052" t="s">
        <v>409</v>
      </c>
      <c r="C12052">
        <v>32</v>
      </c>
      <c r="D12052" s="24">
        <v>7104.09814453125</v>
      </c>
      <c r="E12052" s="24">
        <v>1330.301025390625</v>
      </c>
      <c r="F12052" s="24">
        <v>775.7147216796875</v>
      </c>
      <c r="G12052" s="24">
        <v>904.7862548828125</v>
      </c>
      <c r="H12052" s="24">
        <v>590.80462646484375</v>
      </c>
    </row>
    <row r="12053" spans="1:8">
      <c r="A12053">
        <v>148</v>
      </c>
      <c r="B12053" t="s">
        <v>410</v>
      </c>
      <c r="C12053">
        <v>32</v>
      </c>
      <c r="D12053" s="24">
        <v>9884.6787109375</v>
      </c>
      <c r="E12053" s="24">
        <v>1264.3619384765625</v>
      </c>
      <c r="F12053" s="24">
        <v>940.1943359375</v>
      </c>
      <c r="G12053" s="24">
        <v>1903.851318359375</v>
      </c>
      <c r="H12053" s="24">
        <v>625.18280029296875</v>
      </c>
    </row>
    <row r="12054" spans="1:8">
      <c r="A12054">
        <v>149</v>
      </c>
      <c r="B12054" t="s">
        <v>411</v>
      </c>
      <c r="C12054">
        <v>32</v>
      </c>
      <c r="D12054" s="24">
        <v>30946.916015625</v>
      </c>
      <c r="E12054" s="24">
        <v>4950.75</v>
      </c>
      <c r="F12054" s="24">
        <v>3994.390625</v>
      </c>
      <c r="G12054" s="24">
        <v>2932.1298828125</v>
      </c>
      <c r="H12054" s="24">
        <v>1628.4136962890625</v>
      </c>
    </row>
    <row r="12055" spans="1:8">
      <c r="A12055">
        <v>150</v>
      </c>
      <c r="B12055" t="s">
        <v>412</v>
      </c>
      <c r="C12055">
        <v>32</v>
      </c>
      <c r="D12055" s="24">
        <v>10904.4541015625</v>
      </c>
      <c r="E12055" s="24">
        <v>2196.723876953125</v>
      </c>
      <c r="F12055" s="24">
        <v>1195.4769287109375</v>
      </c>
      <c r="G12055" s="24">
        <v>1162.23095703125</v>
      </c>
      <c r="H12055" s="24">
        <v>698.60369873046875</v>
      </c>
    </row>
    <row r="12056" spans="1:8">
      <c r="A12056">
        <v>151</v>
      </c>
      <c r="B12056" t="s">
        <v>413</v>
      </c>
      <c r="C12056">
        <v>32</v>
      </c>
      <c r="D12056" s="24">
        <v>7853.8388671875</v>
      </c>
      <c r="E12056" s="24">
        <v>1354.77880859375</v>
      </c>
      <c r="F12056" s="24">
        <v>1207.2550048828125</v>
      </c>
      <c r="G12056" s="24">
        <v>1066.021728515625</v>
      </c>
      <c r="H12056" s="24">
        <v>793.06231689453125</v>
      </c>
    </row>
    <row r="12057" spans="1:8">
      <c r="A12057">
        <v>152</v>
      </c>
      <c r="B12057" t="s">
        <v>414</v>
      </c>
      <c r="C12057">
        <v>32</v>
      </c>
      <c r="D12057" s="24">
        <v>6777.01708984375</v>
      </c>
      <c r="E12057" s="24">
        <v>837.29473876953125</v>
      </c>
      <c r="F12057" s="24">
        <v>981.1190185546875</v>
      </c>
      <c r="G12057" s="24">
        <v>1917.0162353515625</v>
      </c>
      <c r="H12057" s="24">
        <v>1246.7142333984375</v>
      </c>
    </row>
    <row r="12058" spans="1:8">
      <c r="A12058">
        <v>153</v>
      </c>
      <c r="B12058" t="s">
        <v>415</v>
      </c>
      <c r="C12058">
        <v>32</v>
      </c>
      <c r="D12058" s="24">
        <v>4251.63818359375</v>
      </c>
      <c r="E12058" s="24">
        <v>752.553955078125</v>
      </c>
      <c r="F12058" s="24">
        <v>989.21246337890625</v>
      </c>
      <c r="G12058" s="24">
        <v>1321.6658935546875</v>
      </c>
      <c r="H12058" s="24">
        <v>339.35177612304688</v>
      </c>
    </row>
    <row r="12059" spans="1:8">
      <c r="A12059">
        <v>154</v>
      </c>
      <c r="B12059" t="s">
        <v>416</v>
      </c>
      <c r="C12059">
        <v>32</v>
      </c>
      <c r="D12059" s="24">
        <v>2478.994384765625</v>
      </c>
      <c r="E12059" s="24">
        <v>902.74249267578125</v>
      </c>
      <c r="F12059" s="24">
        <v>681.13201904296875</v>
      </c>
      <c r="G12059" s="24">
        <v>507.91482543945312</v>
      </c>
      <c r="H12059" s="24">
        <v>141.37350463867188</v>
      </c>
    </row>
    <row r="12060" spans="1:8">
      <c r="A12060">
        <v>155</v>
      </c>
      <c r="B12060" t="s">
        <v>417</v>
      </c>
      <c r="C12060">
        <v>32</v>
      </c>
      <c r="D12060" s="24">
        <v>8433.84375</v>
      </c>
      <c r="E12060" s="24">
        <v>1006.6192626953125</v>
      </c>
      <c r="F12060" s="24">
        <v>452.58868408203125</v>
      </c>
      <c r="G12060" s="24">
        <v>687.5028076171875</v>
      </c>
      <c r="H12060" s="24">
        <v>1021.5912475585938</v>
      </c>
    </row>
    <row r="12061" spans="1:8">
      <c r="A12061">
        <v>156</v>
      </c>
      <c r="B12061" t="s">
        <v>418</v>
      </c>
      <c r="C12061">
        <v>32</v>
      </c>
      <c r="D12061" s="24">
        <v>7709.38232421875</v>
      </c>
      <c r="E12061" s="24">
        <v>1817.806884765625</v>
      </c>
      <c r="F12061" s="24">
        <v>765.52703857421875</v>
      </c>
      <c r="G12061" s="24">
        <v>334.87255859375</v>
      </c>
      <c r="H12061" s="24">
        <v>161.61846923828125</v>
      </c>
    </row>
    <row r="12062" spans="1:8">
      <c r="A12062">
        <v>157</v>
      </c>
      <c r="B12062" t="s">
        <v>419</v>
      </c>
      <c r="C12062">
        <v>32</v>
      </c>
      <c r="D12062" s="24">
        <v>4026.2646484375</v>
      </c>
      <c r="E12062" s="24">
        <v>441.20840454101562</v>
      </c>
      <c r="F12062" s="24">
        <v>52.586269378662109</v>
      </c>
      <c r="G12062" s="24">
        <v>693.40557861328125</v>
      </c>
      <c r="H12062" s="24">
        <v>-322.56423950195312</v>
      </c>
    </row>
    <row r="12063" spans="1:8">
      <c r="A12063">
        <v>158</v>
      </c>
      <c r="B12063" t="s">
        <v>420</v>
      </c>
      <c r="C12063">
        <v>32</v>
      </c>
      <c r="D12063" s="24">
        <v>4274.994140625</v>
      </c>
      <c r="E12063" s="24">
        <v>541.64874267578125</v>
      </c>
      <c r="F12063" s="24">
        <v>761.10736083984375</v>
      </c>
      <c r="G12063" s="24">
        <v>668.1258544921875</v>
      </c>
      <c r="H12063" s="24">
        <v>627.7562255859375</v>
      </c>
    </row>
    <row r="12064" spans="1:8">
      <c r="A12064">
        <v>159</v>
      </c>
      <c r="B12064" t="s">
        <v>421</v>
      </c>
      <c r="C12064">
        <v>32</v>
      </c>
      <c r="D12064" s="24">
        <v>17302.181640625</v>
      </c>
      <c r="E12064" s="24">
        <v>6743.9306640625</v>
      </c>
      <c r="F12064" s="24">
        <v>3239.4287109375</v>
      </c>
      <c r="G12064" s="24">
        <v>2266.493896484375</v>
      </c>
      <c r="H12064" s="24">
        <v>1366.754638671875</v>
      </c>
    </row>
    <row r="12065" spans="1:8">
      <c r="A12065">
        <v>160</v>
      </c>
      <c r="B12065" t="s">
        <v>422</v>
      </c>
      <c r="C12065">
        <v>32</v>
      </c>
      <c r="D12065" s="24">
        <v>20590.560546875</v>
      </c>
      <c r="E12065" s="24">
        <v>4369.57373046875</v>
      </c>
      <c r="F12065" s="24">
        <v>2012.4735107421875</v>
      </c>
      <c r="G12065" s="24">
        <v>4867.2509765625</v>
      </c>
      <c r="H12065" s="24">
        <v>2033.58056640625</v>
      </c>
    </row>
    <row r="12066" spans="1:8">
      <c r="A12066">
        <v>161</v>
      </c>
      <c r="B12066" t="s">
        <v>423</v>
      </c>
      <c r="C12066">
        <v>32</v>
      </c>
      <c r="D12066" s="24">
        <v>13491.0771484375</v>
      </c>
      <c r="E12066" s="24">
        <v>984.88916015625</v>
      </c>
      <c r="F12066" s="24">
        <v>1598.388916015625</v>
      </c>
      <c r="G12066" s="24">
        <v>1981.5234375</v>
      </c>
      <c r="H12066" s="24">
        <v>1019.9009399414062</v>
      </c>
    </row>
    <row r="12067" spans="1:8">
      <c r="A12067">
        <v>162</v>
      </c>
      <c r="B12067" t="s">
        <v>424</v>
      </c>
      <c r="C12067">
        <v>32</v>
      </c>
      <c r="D12067" s="24">
        <v>6847.2392578125</v>
      </c>
      <c r="E12067" s="24">
        <v>1356.5345458984375</v>
      </c>
      <c r="F12067" s="24">
        <v>877.03692626953125</v>
      </c>
      <c r="G12067" s="24">
        <v>302.72250366210938</v>
      </c>
      <c r="H12067" s="24">
        <v>108.12467956542969</v>
      </c>
    </row>
    <row r="12068" spans="1:8">
      <c r="A12068">
        <v>163</v>
      </c>
      <c r="B12068" t="s">
        <v>425</v>
      </c>
      <c r="C12068">
        <v>32</v>
      </c>
      <c r="D12068" s="24">
        <v>10689.6796875</v>
      </c>
      <c r="E12068" s="24">
        <v>1754.636962890625</v>
      </c>
      <c r="F12068" s="24">
        <v>1131.901123046875</v>
      </c>
      <c r="G12068" s="24">
        <v>1245.395751953125</v>
      </c>
      <c r="H12068" s="24">
        <v>362.09506225585938</v>
      </c>
    </row>
    <row r="12069" spans="1:8">
      <c r="A12069">
        <v>164</v>
      </c>
      <c r="B12069" t="s">
        <v>426</v>
      </c>
      <c r="C12069">
        <v>32</v>
      </c>
      <c r="D12069" s="24">
        <v>9823.5849609375</v>
      </c>
      <c r="E12069" s="24">
        <v>1578.1226806640625</v>
      </c>
      <c r="F12069" s="24">
        <v>970.2371826171875</v>
      </c>
      <c r="G12069" s="24">
        <v>1277.08837890625</v>
      </c>
      <c r="H12069" s="24">
        <v>851.03204345703125</v>
      </c>
    </row>
    <row r="12070" spans="1:8">
      <c r="A12070">
        <v>165</v>
      </c>
      <c r="B12070" t="s">
        <v>427</v>
      </c>
      <c r="C12070">
        <v>32</v>
      </c>
      <c r="D12070" s="24">
        <v>3085.442626953125</v>
      </c>
      <c r="E12070" s="24">
        <v>534.27294921875</v>
      </c>
      <c r="F12070" s="24">
        <v>293.56436157226562</v>
      </c>
      <c r="G12070" s="24">
        <v>898.7149658203125</v>
      </c>
      <c r="H12070" s="24">
        <v>489.45120239257812</v>
      </c>
    </row>
    <row r="12071" spans="1:8">
      <c r="A12071">
        <v>166</v>
      </c>
      <c r="B12071" t="s">
        <v>428</v>
      </c>
      <c r="C12071">
        <v>32</v>
      </c>
      <c r="D12071" s="24">
        <v>1888.6654052734375</v>
      </c>
      <c r="E12071" s="24">
        <v>291.82351684570312</v>
      </c>
      <c r="F12071" s="24">
        <v>190.41021728515625</v>
      </c>
      <c r="G12071" s="24">
        <v>652.3194580078125</v>
      </c>
      <c r="H12071" s="24">
        <v>414.88192749023438</v>
      </c>
    </row>
    <row r="12072" spans="1:8">
      <c r="A12072">
        <v>167</v>
      </c>
      <c r="B12072" t="s">
        <v>429</v>
      </c>
      <c r="C12072">
        <v>32</v>
      </c>
      <c r="D12072" s="24">
        <v>12551.046875</v>
      </c>
      <c r="E12072" s="24">
        <v>1548.9442138671875</v>
      </c>
      <c r="F12072" s="24">
        <v>745.9478759765625</v>
      </c>
      <c r="G12072" s="24">
        <v>1102.064697265625</v>
      </c>
      <c r="H12072" s="24">
        <v>238.95072937011719</v>
      </c>
    </row>
    <row r="12073" spans="1:8">
      <c r="A12073">
        <v>168</v>
      </c>
      <c r="B12073" t="s">
        <v>430</v>
      </c>
      <c r="C12073">
        <v>32</v>
      </c>
      <c r="D12073" s="24">
        <v>2248.06201171875</v>
      </c>
      <c r="E12073" s="24">
        <v>599.66973876953125</v>
      </c>
      <c r="F12073" s="24">
        <v>446.46731567382812</v>
      </c>
      <c r="G12073" s="24">
        <v>717.24786376953125</v>
      </c>
      <c r="H12073" s="24">
        <v>447.90194702148438</v>
      </c>
    </row>
    <row r="12074" spans="1:8">
      <c r="A12074">
        <v>169</v>
      </c>
      <c r="B12074" t="s">
        <v>431</v>
      </c>
      <c r="C12074">
        <v>32</v>
      </c>
      <c r="D12074" s="24">
        <v>13893.501953125</v>
      </c>
      <c r="E12074" s="24">
        <v>2133.865966796875</v>
      </c>
      <c r="F12074" s="24">
        <v>1092.5693359375</v>
      </c>
      <c r="G12074" s="24">
        <v>1486.512451171875</v>
      </c>
      <c r="H12074" s="24">
        <v>723.63214111328125</v>
      </c>
    </row>
    <row r="12075" spans="1:8">
      <c r="A12075">
        <v>170</v>
      </c>
      <c r="B12075" t="s">
        <v>432</v>
      </c>
      <c r="C12075">
        <v>32</v>
      </c>
      <c r="D12075" s="24">
        <v>6780.5869140625</v>
      </c>
      <c r="E12075" s="24">
        <v>1003.5252685546875</v>
      </c>
      <c r="F12075" s="24">
        <v>777.828857421875</v>
      </c>
      <c r="G12075" s="24">
        <v>1335.072509765625</v>
      </c>
      <c r="H12075" s="24">
        <v>449.05474853515625</v>
      </c>
    </row>
    <row r="12076" spans="1:8">
      <c r="A12076">
        <v>171</v>
      </c>
      <c r="B12076" t="s">
        <v>433</v>
      </c>
      <c r="C12076">
        <v>32</v>
      </c>
      <c r="D12076" s="24">
        <v>10043.5791015625</v>
      </c>
      <c r="E12076" s="24">
        <v>1621.264404296875</v>
      </c>
      <c r="F12076" s="24">
        <v>1256.0203857421875</v>
      </c>
      <c r="G12076" s="24">
        <v>1120.5054931640625</v>
      </c>
      <c r="H12076" s="24">
        <v>552.179443359375</v>
      </c>
    </row>
    <row r="12077" spans="1:8">
      <c r="A12077">
        <v>172</v>
      </c>
      <c r="B12077" t="s">
        <v>434</v>
      </c>
      <c r="C12077">
        <v>32</v>
      </c>
      <c r="D12077" s="24">
        <v>13503.4755859375</v>
      </c>
      <c r="E12077" s="24">
        <v>2797.528564453125</v>
      </c>
      <c r="F12077" s="24">
        <v>5055.1123046875</v>
      </c>
      <c r="G12077" s="24">
        <v>10973.7333984375</v>
      </c>
      <c r="H12077" s="24">
        <v>379.84722900390625</v>
      </c>
    </row>
    <row r="12078" spans="1:8">
      <c r="A12078">
        <v>173</v>
      </c>
      <c r="B12078" t="s">
        <v>435</v>
      </c>
      <c r="C12078">
        <v>32</v>
      </c>
      <c r="D12078" s="24">
        <v>32484.96484375</v>
      </c>
      <c r="E12078" s="24">
        <v>4546.20947265625</v>
      </c>
      <c r="F12078" s="24">
        <v>2779.301025390625</v>
      </c>
      <c r="G12078" s="24">
        <v>3249.267333984375</v>
      </c>
      <c r="H12078" s="24">
        <v>1437.4154052734375</v>
      </c>
    </row>
    <row r="12079" spans="1:8">
      <c r="A12079">
        <v>174</v>
      </c>
      <c r="B12079" t="s">
        <v>436</v>
      </c>
      <c r="C12079">
        <v>32</v>
      </c>
      <c r="D12079" s="24">
        <v>4654.9921875</v>
      </c>
      <c r="E12079" s="24">
        <v>829.48785400390625</v>
      </c>
      <c r="F12079" s="24">
        <v>906.9735107421875</v>
      </c>
      <c r="G12079" s="24">
        <v>1002.2684936523438</v>
      </c>
      <c r="H12079" s="24">
        <v>782.0205078125</v>
      </c>
    </row>
    <row r="12080" spans="1:8">
      <c r="A12080">
        <v>175</v>
      </c>
      <c r="B12080" t="s">
        <v>437</v>
      </c>
      <c r="C12080">
        <v>32</v>
      </c>
      <c r="D12080" s="24">
        <v>9871.423828125</v>
      </c>
      <c r="E12080" s="24">
        <v>1327.9119873046875</v>
      </c>
      <c r="F12080" s="24">
        <v>1018.00341796875</v>
      </c>
      <c r="G12080" s="24">
        <v>1138.4774169921875</v>
      </c>
      <c r="H12080" s="24">
        <v>1545.5562744140625</v>
      </c>
    </row>
    <row r="12081" spans="1:8">
      <c r="A12081">
        <v>176</v>
      </c>
      <c r="B12081" t="s">
        <v>438</v>
      </c>
      <c r="C12081">
        <v>32</v>
      </c>
      <c r="D12081" s="24">
        <v>5666.46484375</v>
      </c>
      <c r="E12081" s="24">
        <v>791.29156494140625</v>
      </c>
      <c r="F12081" s="24">
        <v>266.3865966796875</v>
      </c>
      <c r="G12081" s="24">
        <v>1074.5140380859375</v>
      </c>
      <c r="H12081" s="24">
        <v>3181.603759765625</v>
      </c>
    </row>
    <row r="12082" spans="1:8">
      <c r="A12082">
        <v>177</v>
      </c>
      <c r="B12082" t="s">
        <v>439</v>
      </c>
      <c r="C12082">
        <v>32</v>
      </c>
      <c r="D12082" s="24">
        <v>10579.48828125</v>
      </c>
      <c r="E12082" s="24">
        <v>1837.6915283203125</v>
      </c>
      <c r="F12082" s="24">
        <v>582.01104736328125</v>
      </c>
      <c r="G12082" s="24">
        <v>1389.4925537109375</v>
      </c>
      <c r="H12082" s="24">
        <v>1217.2318115234375</v>
      </c>
    </row>
    <row r="12083" spans="1:8">
      <c r="A12083">
        <v>178</v>
      </c>
      <c r="B12083" t="s">
        <v>440</v>
      </c>
      <c r="C12083">
        <v>32</v>
      </c>
      <c r="D12083" s="24">
        <v>12539.296875</v>
      </c>
      <c r="E12083" s="24">
        <v>2814.371337890625</v>
      </c>
      <c r="F12083" s="24">
        <v>1778.7696533203125</v>
      </c>
      <c r="G12083" s="24">
        <v>1142.368408203125</v>
      </c>
      <c r="H12083" s="24">
        <v>1721.5196533203125</v>
      </c>
    </row>
    <row r="12084" spans="1:8">
      <c r="A12084">
        <v>179</v>
      </c>
      <c r="B12084" t="s">
        <v>441</v>
      </c>
      <c r="C12084">
        <v>32</v>
      </c>
      <c r="D12084" s="24">
        <v>9076.7353515625</v>
      </c>
      <c r="E12084" s="24">
        <v>1105.9776611328125</v>
      </c>
      <c r="F12084" s="24">
        <v>783.61279296875</v>
      </c>
      <c r="G12084" s="24">
        <v>1051.4052734375</v>
      </c>
      <c r="H12084" s="24">
        <v>554.82867431640625</v>
      </c>
    </row>
    <row r="12085" spans="1:8">
      <c r="A12085">
        <v>180</v>
      </c>
      <c r="B12085" t="s">
        <v>442</v>
      </c>
      <c r="C12085">
        <v>32</v>
      </c>
      <c r="D12085" s="24">
        <v>3517.291748046875</v>
      </c>
      <c r="E12085" s="24">
        <v>488.96075439453125</v>
      </c>
      <c r="F12085" s="24">
        <v>-76.717536926269531</v>
      </c>
      <c r="G12085" s="24">
        <v>425.41744995117188</v>
      </c>
      <c r="H12085" s="24">
        <v>650.691162109375</v>
      </c>
    </row>
    <row r="12086" spans="1:8">
      <c r="A12086">
        <v>181</v>
      </c>
      <c r="B12086" t="s">
        <v>443</v>
      </c>
      <c r="C12086">
        <v>32</v>
      </c>
      <c r="D12086" s="24">
        <v>8660.2724609375</v>
      </c>
      <c r="E12086" s="24">
        <v>1497.9468994140625</v>
      </c>
      <c r="F12086" s="24">
        <v>792.29229736328125</v>
      </c>
      <c r="G12086" s="24">
        <v>1553.6845703125</v>
      </c>
      <c r="H12086" s="24">
        <v>3077.02099609375</v>
      </c>
    </row>
    <row r="12087" spans="1:8">
      <c r="A12087">
        <v>182</v>
      </c>
      <c r="B12087" t="s">
        <v>444</v>
      </c>
      <c r="C12087">
        <v>32</v>
      </c>
      <c r="D12087" s="24">
        <v>7248.16162109375</v>
      </c>
      <c r="E12087" s="24">
        <v>1131.2523193359375</v>
      </c>
      <c r="F12087" s="24">
        <v>718.50714111328125</v>
      </c>
      <c r="G12087" s="24">
        <v>886.23992919921875</v>
      </c>
      <c r="H12087" s="24">
        <v>1772.00537109375</v>
      </c>
    </row>
    <row r="12088" spans="1:8">
      <c r="A12088">
        <v>183</v>
      </c>
      <c r="B12088" t="s">
        <v>445</v>
      </c>
      <c r="C12088">
        <v>32</v>
      </c>
      <c r="D12088" s="24">
        <v>9897.953125</v>
      </c>
      <c r="E12088" s="24">
        <v>1665.530517578125</v>
      </c>
      <c r="F12088" s="24">
        <v>1416.6363525390625</v>
      </c>
      <c r="G12088" s="24">
        <v>1178.6915283203125</v>
      </c>
      <c r="H12088" s="24">
        <v>1123.23583984375</v>
      </c>
    </row>
    <row r="12089" spans="1:8">
      <c r="A12089">
        <v>184</v>
      </c>
      <c r="B12089" t="s">
        <v>446</v>
      </c>
      <c r="C12089">
        <v>32</v>
      </c>
      <c r="D12089" s="24">
        <v>13078.0673828125</v>
      </c>
      <c r="E12089" s="24">
        <v>1989.860107421875</v>
      </c>
      <c r="F12089" s="24">
        <v>1683.4156494140625</v>
      </c>
      <c r="G12089" s="24">
        <v>1656.8365478515625</v>
      </c>
      <c r="H12089" s="24">
        <v>48.853824615478516</v>
      </c>
    </row>
    <row r="12090" spans="1:8">
      <c r="A12090">
        <v>185</v>
      </c>
      <c r="B12090" t="s">
        <v>447</v>
      </c>
      <c r="C12090">
        <v>32</v>
      </c>
      <c r="D12090" s="24">
        <v>11532.5966796875</v>
      </c>
      <c r="E12090" s="24">
        <v>1994.1988525390625</v>
      </c>
      <c r="F12090" s="24">
        <v>598.25030517578125</v>
      </c>
      <c r="G12090" s="24">
        <v>1185.054931640625</v>
      </c>
      <c r="H12090" s="24">
        <v>445.95938110351562</v>
      </c>
    </row>
    <row r="12091" spans="1:8">
      <c r="A12091">
        <v>186</v>
      </c>
      <c r="B12091" t="s">
        <v>448</v>
      </c>
      <c r="C12091">
        <v>32</v>
      </c>
      <c r="D12091" s="24">
        <v>9521.119140625</v>
      </c>
      <c r="E12091" s="24">
        <v>1937.9075927734375</v>
      </c>
      <c r="F12091" s="24">
        <v>1679.2025146484375</v>
      </c>
      <c r="G12091" s="24">
        <v>1252.0517578125</v>
      </c>
      <c r="H12091" s="24">
        <v>487.41998291015625</v>
      </c>
    </row>
    <row r="12092" spans="1:8">
      <c r="A12092">
        <v>187</v>
      </c>
      <c r="B12092" t="s">
        <v>449</v>
      </c>
      <c r="C12092">
        <v>32</v>
      </c>
      <c r="D12092" s="24">
        <v>8001.853515625</v>
      </c>
      <c r="E12092" s="24">
        <v>1673.0133056640625</v>
      </c>
      <c r="F12092" s="24">
        <v>1240.4886474609375</v>
      </c>
      <c r="G12092" s="24">
        <v>1308.1710205078125</v>
      </c>
      <c r="H12092" s="24">
        <v>788.55352783203125</v>
      </c>
    </row>
    <row r="12093" spans="1:8">
      <c r="A12093">
        <v>188</v>
      </c>
      <c r="B12093" t="s">
        <v>450</v>
      </c>
      <c r="C12093">
        <v>32</v>
      </c>
      <c r="D12093" s="24">
        <v>7074.29736328125</v>
      </c>
      <c r="E12093" s="24">
        <v>849.3426513671875</v>
      </c>
      <c r="F12093" s="24">
        <v>294.07626342773438</v>
      </c>
      <c r="G12093" s="24">
        <v>1581.6778564453125</v>
      </c>
      <c r="H12093" s="24">
        <v>4320.06640625</v>
      </c>
    </row>
    <row r="12094" spans="1:8">
      <c r="A12094">
        <v>189</v>
      </c>
      <c r="B12094" t="s">
        <v>451</v>
      </c>
      <c r="C12094">
        <v>32</v>
      </c>
      <c r="D12094" s="24">
        <v>31399.63671875</v>
      </c>
      <c r="E12094" s="24">
        <v>5234.21728515625</v>
      </c>
      <c r="F12094" s="24">
        <v>3742.589111328125</v>
      </c>
      <c r="G12094" s="24">
        <v>4893.61376953125</v>
      </c>
      <c r="H12094" s="24">
        <v>2804.470947265625</v>
      </c>
    </row>
    <row r="12095" spans="1:8">
      <c r="A12095">
        <v>190</v>
      </c>
      <c r="B12095" t="s">
        <v>452</v>
      </c>
      <c r="C12095">
        <v>32</v>
      </c>
      <c r="D12095" s="24">
        <v>5462.11865234375</v>
      </c>
      <c r="E12095" s="24">
        <v>358.53753662109375</v>
      </c>
      <c r="F12095" s="24">
        <v>91.890235900878906</v>
      </c>
      <c r="G12095" s="24">
        <v>717.7235107421875</v>
      </c>
      <c r="H12095" s="24">
        <v>715.494140625</v>
      </c>
    </row>
    <row r="12096" spans="1:8">
      <c r="A12096">
        <v>191</v>
      </c>
      <c r="B12096" t="s">
        <v>453</v>
      </c>
      <c r="C12096">
        <v>32</v>
      </c>
      <c r="D12096" s="24">
        <v>2642.349609375</v>
      </c>
      <c r="E12096" s="24">
        <v>895.909423828125</v>
      </c>
      <c r="F12096" s="24">
        <v>167.19937133789062</v>
      </c>
      <c r="G12096" s="24">
        <v>880.97027587890625</v>
      </c>
      <c r="H12096" s="24">
        <v>474.42391967773438</v>
      </c>
    </row>
    <row r="12097" spans="1:8">
      <c r="A12097">
        <v>192</v>
      </c>
      <c r="B12097" t="s">
        <v>454</v>
      </c>
      <c r="C12097">
        <v>32</v>
      </c>
      <c r="D12097" s="24">
        <v>4369.89501953125</v>
      </c>
      <c r="E12097" s="24">
        <v>875.2515869140625</v>
      </c>
      <c r="F12097" s="24">
        <v>475.86874389648438</v>
      </c>
      <c r="G12097" s="24">
        <v>714.855224609375</v>
      </c>
      <c r="H12097" s="24">
        <v>401.2742919921875</v>
      </c>
    </row>
    <row r="12098" spans="1:8">
      <c r="A12098">
        <v>193</v>
      </c>
      <c r="B12098" t="s">
        <v>455</v>
      </c>
      <c r="C12098">
        <v>32</v>
      </c>
      <c r="D12098" s="24">
        <v>11108.845703125</v>
      </c>
      <c r="E12098" s="24">
        <v>1948.0177001953125</v>
      </c>
      <c r="F12098" s="24">
        <v>1155.370361328125</v>
      </c>
      <c r="G12098" s="24">
        <v>1956.211181640625</v>
      </c>
      <c r="H12098" s="24">
        <v>425.76495361328125</v>
      </c>
    </row>
    <row r="12099" spans="1:8">
      <c r="A12099">
        <v>194</v>
      </c>
      <c r="B12099" t="s">
        <v>456</v>
      </c>
      <c r="C12099">
        <v>32</v>
      </c>
      <c r="D12099" s="24">
        <v>24031.669921875</v>
      </c>
      <c r="E12099" s="24">
        <v>3517.688232421875</v>
      </c>
      <c r="F12099" s="24">
        <v>1645.6175537109375</v>
      </c>
      <c r="G12099" s="24">
        <v>2605.73486328125</v>
      </c>
      <c r="H12099" s="24">
        <v>1369.113525390625</v>
      </c>
    </row>
    <row r="12100" spans="1:8">
      <c r="A12100">
        <v>195</v>
      </c>
      <c r="B12100" t="s">
        <v>457</v>
      </c>
      <c r="C12100">
        <v>32</v>
      </c>
      <c r="D12100" s="24">
        <v>33902.98046875</v>
      </c>
      <c r="E12100" s="24">
        <v>3685.802978515625</v>
      </c>
      <c r="F12100" s="24">
        <v>1820.60546875</v>
      </c>
      <c r="G12100" s="24">
        <v>1831.4122314453125</v>
      </c>
      <c r="H12100" s="24">
        <v>1004.826904296875</v>
      </c>
    </row>
    <row r="12101" spans="1:8">
      <c r="A12101">
        <v>196</v>
      </c>
      <c r="B12101" t="s">
        <v>458</v>
      </c>
      <c r="C12101">
        <v>32</v>
      </c>
      <c r="D12101" s="24">
        <v>8813.4521484375</v>
      </c>
      <c r="E12101" s="24">
        <v>1492.8707275390625</v>
      </c>
      <c r="F12101" s="24">
        <v>711.21630859375</v>
      </c>
      <c r="G12101" s="24">
        <v>1077.3743896484375</v>
      </c>
      <c r="H12101" s="24">
        <v>711.1356201171875</v>
      </c>
    </row>
    <row r="12102" spans="1:8">
      <c r="A12102">
        <v>197</v>
      </c>
      <c r="B12102" t="s">
        <v>459</v>
      </c>
      <c r="C12102">
        <v>32</v>
      </c>
      <c r="D12102" s="24">
        <v>9500.6328125</v>
      </c>
      <c r="E12102" s="24">
        <v>1479.0252685546875</v>
      </c>
      <c r="F12102" s="24">
        <v>1144.869140625</v>
      </c>
      <c r="G12102" s="24">
        <v>1314.6070556640625</v>
      </c>
      <c r="H12102" s="24">
        <v>1035.93798828125</v>
      </c>
    </row>
    <row r="12103" spans="1:8">
      <c r="A12103">
        <v>198</v>
      </c>
      <c r="B12103" t="s">
        <v>460</v>
      </c>
      <c r="C12103">
        <v>32</v>
      </c>
      <c r="D12103" s="24">
        <v>16171.8525390625</v>
      </c>
      <c r="E12103" s="24">
        <v>1500.630126953125</v>
      </c>
      <c r="F12103" s="24">
        <v>627.72149658203125</v>
      </c>
      <c r="G12103" s="24">
        <v>780.3984375</v>
      </c>
      <c r="H12103" s="24">
        <v>1228.1959228515625</v>
      </c>
    </row>
    <row r="12104" spans="1:8">
      <c r="A12104">
        <v>199</v>
      </c>
      <c r="B12104" t="s">
        <v>461</v>
      </c>
      <c r="C12104">
        <v>32</v>
      </c>
      <c r="D12104" s="24">
        <v>5760.5361328125</v>
      </c>
      <c r="E12104" s="24">
        <v>1084.1356201171875</v>
      </c>
      <c r="F12104" s="24">
        <v>284.32977294921875</v>
      </c>
      <c r="G12104" s="24">
        <v>1141.72216796875</v>
      </c>
      <c r="H12104" s="24">
        <v>273.38674926757812</v>
      </c>
    </row>
    <row r="12105" spans="1:8">
      <c r="A12105">
        <v>200</v>
      </c>
      <c r="B12105" t="s">
        <v>462</v>
      </c>
      <c r="C12105">
        <v>32</v>
      </c>
      <c r="D12105" s="24">
        <v>6642.9501953125</v>
      </c>
      <c r="E12105" s="24">
        <v>1467.425048828125</v>
      </c>
      <c r="F12105" s="24">
        <v>1335.43896484375</v>
      </c>
      <c r="G12105" s="24">
        <v>1824.439697265625</v>
      </c>
      <c r="H12105" s="24">
        <v>1161.1708984375</v>
      </c>
    </row>
    <row r="12106" spans="1:8">
      <c r="A12106">
        <v>201</v>
      </c>
      <c r="B12106" t="s">
        <v>463</v>
      </c>
      <c r="C12106">
        <v>32</v>
      </c>
      <c r="D12106" s="24">
        <v>9920.306640625</v>
      </c>
      <c r="E12106" s="24">
        <v>2036.052490234375</v>
      </c>
      <c r="F12106" s="24">
        <v>867.96051025390625</v>
      </c>
      <c r="G12106" s="24">
        <v>1089.81005859375</v>
      </c>
      <c r="H12106" s="24">
        <v>807.37701416015625</v>
      </c>
    </row>
    <row r="12107" spans="1:8">
      <c r="A12107">
        <v>202</v>
      </c>
      <c r="B12107" t="s">
        <v>464</v>
      </c>
      <c r="C12107">
        <v>32</v>
      </c>
      <c r="D12107" s="24">
        <v>6806.46337890625</v>
      </c>
      <c r="E12107" s="24">
        <v>605.39117431640625</v>
      </c>
      <c r="F12107" s="24">
        <v>793.0069580078125</v>
      </c>
      <c r="G12107" s="24">
        <v>910.7554931640625</v>
      </c>
      <c r="H12107" s="24">
        <v>952.90118408203125</v>
      </c>
    </row>
    <row r="12108" spans="1:8">
      <c r="A12108">
        <v>203</v>
      </c>
      <c r="B12108" t="s">
        <v>465</v>
      </c>
      <c r="C12108">
        <v>32</v>
      </c>
      <c r="D12108" s="24">
        <v>9420.751953125</v>
      </c>
      <c r="E12108" s="24">
        <v>1230.13916015625</v>
      </c>
      <c r="F12108" s="24">
        <v>406.38876342773438</v>
      </c>
      <c r="G12108" s="24">
        <v>1384.5802001953125</v>
      </c>
      <c r="H12108" s="24">
        <v>1419.8895263671875</v>
      </c>
    </row>
    <row r="12109" spans="1:8">
      <c r="A12109">
        <v>204</v>
      </c>
      <c r="B12109" t="s">
        <v>466</v>
      </c>
      <c r="C12109">
        <v>32</v>
      </c>
      <c r="D12109" s="24">
        <v>12500.080078125</v>
      </c>
      <c r="E12109" s="24">
        <v>2350.325439453125</v>
      </c>
      <c r="F12109" s="24">
        <v>1399.8795166015625</v>
      </c>
      <c r="G12109" s="24">
        <v>1919.93896484375</v>
      </c>
      <c r="H12109" s="24">
        <v>1462.412109375</v>
      </c>
    </row>
    <row r="12110" spans="1:8">
      <c r="A12110">
        <v>205</v>
      </c>
      <c r="B12110" t="s">
        <v>467</v>
      </c>
      <c r="C12110">
        <v>32</v>
      </c>
      <c r="D12110" s="24">
        <v>4405.986328125</v>
      </c>
      <c r="E12110" s="24">
        <v>282.05670166015625</v>
      </c>
      <c r="F12110" s="24">
        <v>364.79962158203125</v>
      </c>
      <c r="G12110" s="24">
        <v>1180.7486572265625</v>
      </c>
      <c r="H12110" s="24">
        <v>727.11376953125</v>
      </c>
    </row>
    <row r="12111" spans="1:8">
      <c r="A12111">
        <v>206</v>
      </c>
      <c r="B12111" t="s">
        <v>468</v>
      </c>
      <c r="C12111">
        <v>32</v>
      </c>
      <c r="D12111" s="24">
        <v>6212.09130859375</v>
      </c>
      <c r="E12111" s="24">
        <v>1110.11572265625</v>
      </c>
      <c r="F12111" s="24">
        <v>447.37405395507812</v>
      </c>
      <c r="G12111" s="24">
        <v>273.72564697265625</v>
      </c>
      <c r="H12111" s="24">
        <v>415.16448974609375</v>
      </c>
    </row>
    <row r="12112" spans="1:8">
      <c r="A12112">
        <v>207</v>
      </c>
      <c r="B12112" t="s">
        <v>469</v>
      </c>
      <c r="C12112">
        <v>32</v>
      </c>
      <c r="D12112" s="24">
        <v>31301.140625</v>
      </c>
      <c r="E12112" s="24">
        <v>5896.6318359375</v>
      </c>
      <c r="F12112" s="24">
        <v>3932.4755859375</v>
      </c>
      <c r="G12112" s="24">
        <v>4556.92041015625</v>
      </c>
      <c r="H12112" s="24">
        <v>3406.443603515625</v>
      </c>
    </row>
    <row r="12113" spans="1:8">
      <c r="A12113">
        <v>208</v>
      </c>
      <c r="B12113" t="s">
        <v>470</v>
      </c>
      <c r="C12113">
        <v>32</v>
      </c>
      <c r="D12113" s="24">
        <v>17165.1015625</v>
      </c>
      <c r="E12113" s="24">
        <v>2688.8642578125</v>
      </c>
      <c r="F12113" s="24">
        <v>1752.9954833984375</v>
      </c>
      <c r="G12113" s="24">
        <v>2188.1982421875</v>
      </c>
      <c r="H12113" s="24">
        <v>2234.151611328125</v>
      </c>
    </row>
    <row r="12114" spans="1:8">
      <c r="A12114">
        <v>209</v>
      </c>
      <c r="B12114" t="s">
        <v>471</v>
      </c>
      <c r="C12114">
        <v>32</v>
      </c>
      <c r="D12114" s="24">
        <v>10825.0361328125</v>
      </c>
      <c r="E12114" s="24">
        <v>1785.2073974609375</v>
      </c>
      <c r="F12114" s="24">
        <v>898.49871826171875</v>
      </c>
      <c r="G12114" s="24">
        <v>1210.6224365234375</v>
      </c>
      <c r="H12114" s="24">
        <v>42.791969299316406</v>
      </c>
    </row>
    <row r="12115" spans="1:8">
      <c r="A12115">
        <v>210</v>
      </c>
      <c r="B12115" t="s">
        <v>472</v>
      </c>
      <c r="C12115">
        <v>32</v>
      </c>
      <c r="D12115" s="24">
        <v>19821.814453125</v>
      </c>
      <c r="E12115" s="24">
        <v>2915.748779296875</v>
      </c>
      <c r="F12115" s="24">
        <v>1724.2830810546875</v>
      </c>
      <c r="G12115" s="24">
        <v>2290.447265625</v>
      </c>
      <c r="H12115" s="24">
        <v>1325.9871826171875</v>
      </c>
    </row>
    <row r="12116" spans="1:8">
      <c r="A12116">
        <v>211</v>
      </c>
      <c r="B12116" t="s">
        <v>473</v>
      </c>
      <c r="C12116">
        <v>32</v>
      </c>
      <c r="D12116" s="24">
        <v>11585.1484375</v>
      </c>
      <c r="E12116" s="24">
        <v>1892.5928955078125</v>
      </c>
      <c r="F12116" s="24">
        <v>1323.5140380859375</v>
      </c>
      <c r="G12116" s="24">
        <v>1721.4482421875</v>
      </c>
      <c r="H12116" s="24">
        <v>658.70672607421875</v>
      </c>
    </row>
    <row r="12117" spans="1:8">
      <c r="A12117">
        <v>212</v>
      </c>
      <c r="B12117" t="s">
        <v>474</v>
      </c>
      <c r="C12117">
        <v>32</v>
      </c>
      <c r="D12117" s="24">
        <v>6272.60791015625</v>
      </c>
      <c r="E12117" s="24">
        <v>639.20050048828125</v>
      </c>
      <c r="F12117" s="24">
        <v>751.34600830078125</v>
      </c>
      <c r="G12117" s="24">
        <v>947.794677734375</v>
      </c>
      <c r="H12117" s="24">
        <v>807.7193603515625</v>
      </c>
    </row>
    <row r="12118" spans="1:8">
      <c r="A12118">
        <v>213</v>
      </c>
      <c r="B12118" t="s">
        <v>475</v>
      </c>
      <c r="C12118">
        <v>32</v>
      </c>
      <c r="D12118" s="24">
        <v>6443.53564453125</v>
      </c>
      <c r="E12118" s="24">
        <v>966.8890380859375</v>
      </c>
      <c r="F12118" s="24">
        <v>962.049560546875</v>
      </c>
      <c r="G12118" s="24">
        <v>1002.7412719726562</v>
      </c>
      <c r="H12118" s="24">
        <v>1028.868408203125</v>
      </c>
    </row>
    <row r="12119" spans="1:8">
      <c r="A12119">
        <v>214</v>
      </c>
      <c r="B12119" t="s">
        <v>476</v>
      </c>
      <c r="C12119">
        <v>32</v>
      </c>
      <c r="D12119" s="24">
        <v>2333.9853515625</v>
      </c>
      <c r="E12119" s="24">
        <v>709.7525634765625</v>
      </c>
      <c r="F12119" s="24">
        <v>108.53142547607422</v>
      </c>
      <c r="G12119" s="24">
        <v>832.3685302734375</v>
      </c>
      <c r="H12119" s="24">
        <v>818.333740234375</v>
      </c>
    </row>
    <row r="12120" spans="1:8">
      <c r="A12120">
        <v>215</v>
      </c>
      <c r="B12120" t="s">
        <v>477</v>
      </c>
      <c r="C12120">
        <v>32</v>
      </c>
      <c r="D12120" s="24">
        <v>3864.23388671875</v>
      </c>
      <c r="E12120" s="24">
        <v>521.113037109375</v>
      </c>
      <c r="F12120" s="24">
        <v>-141.20620727539062</v>
      </c>
      <c r="G12120" s="24">
        <v>220.92805480957031</v>
      </c>
      <c r="H12120" s="24">
        <v>-28.136077880859375</v>
      </c>
    </row>
    <row r="12121" spans="1:8">
      <c r="A12121">
        <v>216</v>
      </c>
      <c r="B12121" t="s">
        <v>478</v>
      </c>
      <c r="C12121">
        <v>32</v>
      </c>
      <c r="D12121" s="24">
        <v>3154.701416015625</v>
      </c>
      <c r="E12121" s="24">
        <v>511.81793212890625</v>
      </c>
      <c r="F12121" s="24">
        <v>543.5235595703125</v>
      </c>
      <c r="G12121" s="24">
        <v>952.94049072265625</v>
      </c>
      <c r="H12121" s="24">
        <v>673.3974609375</v>
      </c>
    </row>
    <row r="12122" spans="1:8">
      <c r="A12122">
        <v>217</v>
      </c>
      <c r="B12122" t="s">
        <v>479</v>
      </c>
      <c r="C12122">
        <v>32</v>
      </c>
      <c r="D12122" s="24">
        <v>6211.9375</v>
      </c>
      <c r="E12122" s="24">
        <v>942.486572265625</v>
      </c>
      <c r="F12122" s="24">
        <v>896.13409423828125</v>
      </c>
      <c r="G12122" s="24">
        <v>1146.3402099609375</v>
      </c>
      <c r="H12122" s="24">
        <v>674.68084716796875</v>
      </c>
    </row>
    <row r="12123" spans="1:8">
      <c r="A12123">
        <v>218</v>
      </c>
      <c r="B12123" t="s">
        <v>480</v>
      </c>
      <c r="C12123">
        <v>32</v>
      </c>
      <c r="D12123" s="24">
        <v>12432.2666015625</v>
      </c>
      <c r="E12123" s="24">
        <v>2271.0986328125</v>
      </c>
      <c r="F12123" s="24">
        <v>1375.6251220703125</v>
      </c>
      <c r="G12123" s="24">
        <v>1589.6712646484375</v>
      </c>
      <c r="H12123" s="24">
        <v>514.1258544921875</v>
      </c>
    </row>
    <row r="12124" spans="1:8">
      <c r="A12124">
        <v>219</v>
      </c>
      <c r="B12124" t="s">
        <v>481</v>
      </c>
      <c r="C12124">
        <v>32</v>
      </c>
      <c r="D12124" s="24">
        <v>10006.423828125</v>
      </c>
      <c r="E12124" s="24">
        <v>1441.1568603515625</v>
      </c>
      <c r="F12124" s="24">
        <v>932.936767578125</v>
      </c>
      <c r="G12124" s="24">
        <v>1450.7139892578125</v>
      </c>
      <c r="H12124" s="24">
        <v>710.93157958984375</v>
      </c>
    </row>
    <row r="12125" spans="1:8">
      <c r="A12125">
        <v>220</v>
      </c>
      <c r="B12125" t="s">
        <v>482</v>
      </c>
      <c r="C12125">
        <v>32</v>
      </c>
      <c r="D12125" s="24">
        <v>12751.650390625</v>
      </c>
      <c r="E12125" s="24">
        <v>1414.937255859375</v>
      </c>
      <c r="F12125" s="24">
        <v>1092.8397216796875</v>
      </c>
      <c r="G12125" s="24">
        <v>1254.599365234375</v>
      </c>
      <c r="H12125" s="24">
        <v>534.47906494140625</v>
      </c>
    </row>
    <row r="12126" spans="1:8">
      <c r="A12126">
        <v>221</v>
      </c>
      <c r="B12126" t="s">
        <v>483</v>
      </c>
      <c r="C12126">
        <v>32</v>
      </c>
      <c r="D12126" s="24">
        <v>5562.6318359375</v>
      </c>
      <c r="E12126" s="24">
        <v>1085.921142578125</v>
      </c>
      <c r="F12126" s="24">
        <v>611.80584716796875</v>
      </c>
      <c r="G12126" s="24">
        <v>929.201416015625</v>
      </c>
      <c r="H12126" s="24">
        <v>-2381.05078125</v>
      </c>
    </row>
    <row r="12127" spans="1:8">
      <c r="A12127">
        <v>222</v>
      </c>
      <c r="B12127" t="s">
        <v>484</v>
      </c>
      <c r="C12127">
        <v>32</v>
      </c>
      <c r="D12127" s="24">
        <v>30106.6640625</v>
      </c>
      <c r="E12127" s="24">
        <v>4345.888671875</v>
      </c>
      <c r="F12127" s="24">
        <v>2762.13427734375</v>
      </c>
      <c r="G12127" s="24">
        <v>3444.0517578125</v>
      </c>
      <c r="H12127" s="24">
        <v>866.13824462890625</v>
      </c>
    </row>
    <row r="12128" spans="1:8">
      <c r="A12128">
        <v>223</v>
      </c>
      <c r="B12128" t="s">
        <v>485</v>
      </c>
      <c r="C12128">
        <v>32</v>
      </c>
      <c r="D12128" s="24">
        <v>13214.337890625</v>
      </c>
      <c r="E12128" s="24">
        <v>2153.9697265625</v>
      </c>
      <c r="F12128" s="24">
        <v>1979.0167236328125</v>
      </c>
      <c r="G12128" s="24">
        <v>2475.14599609375</v>
      </c>
      <c r="H12128" s="24">
        <v>845.450439453125</v>
      </c>
    </row>
    <row r="12129" spans="1:8">
      <c r="A12129">
        <v>224</v>
      </c>
      <c r="B12129" t="s">
        <v>486</v>
      </c>
      <c r="C12129">
        <v>32</v>
      </c>
      <c r="D12129" s="24">
        <v>16051.177734375</v>
      </c>
      <c r="E12129" s="24">
        <v>2284.820068359375</v>
      </c>
      <c r="F12129" s="24">
        <v>1533.772216796875</v>
      </c>
      <c r="G12129" s="24">
        <v>1968.609375</v>
      </c>
      <c r="H12129" s="24">
        <v>1216.9228515625</v>
      </c>
    </row>
    <row r="12130" spans="1:8">
      <c r="A12130">
        <v>225</v>
      </c>
      <c r="B12130" t="s">
        <v>487</v>
      </c>
      <c r="C12130">
        <v>32</v>
      </c>
      <c r="D12130" s="24">
        <v>22711.294921875</v>
      </c>
      <c r="E12130" s="24">
        <v>3456.6552734375</v>
      </c>
      <c r="F12130" s="24">
        <v>2333.9716796875</v>
      </c>
      <c r="G12130" s="24">
        <v>2099.20849609375</v>
      </c>
      <c r="H12130" s="24">
        <v>1346.346435546875</v>
      </c>
    </row>
    <row r="12131" spans="1:8">
      <c r="A12131">
        <v>226</v>
      </c>
      <c r="B12131" t="s">
        <v>488</v>
      </c>
      <c r="C12131">
        <v>32</v>
      </c>
      <c r="D12131" s="24">
        <v>22606.3046875</v>
      </c>
      <c r="E12131" s="24">
        <v>2994.613525390625</v>
      </c>
      <c r="F12131" s="24">
        <v>2552.658935546875</v>
      </c>
      <c r="G12131" s="24">
        <v>1699.822021484375</v>
      </c>
      <c r="H12131" s="24">
        <v>1507.239501953125</v>
      </c>
    </row>
    <row r="12132" spans="1:8">
      <c r="A12132">
        <v>227</v>
      </c>
      <c r="B12132" t="s">
        <v>489</v>
      </c>
      <c r="C12132">
        <v>32</v>
      </c>
      <c r="D12132" s="24">
        <v>11731.060546875</v>
      </c>
      <c r="E12132" s="24">
        <v>1626.461181640625</v>
      </c>
      <c r="F12132" s="24">
        <v>1259.4306640625</v>
      </c>
      <c r="G12132" s="24">
        <v>504.21701049804688</v>
      </c>
      <c r="H12132" s="24">
        <v>281.82559204101562</v>
      </c>
    </row>
    <row r="12133" spans="1:8">
      <c r="A12133">
        <v>228</v>
      </c>
      <c r="B12133" t="s">
        <v>490</v>
      </c>
      <c r="C12133">
        <v>32</v>
      </c>
      <c r="D12133" s="24">
        <v>7964.1337890625</v>
      </c>
      <c r="E12133" s="24">
        <v>748.97027587890625</v>
      </c>
      <c r="F12133" s="24">
        <v>839.96246337890625</v>
      </c>
      <c r="G12133" s="24">
        <v>1129.256591796875</v>
      </c>
      <c r="H12133" s="24">
        <v>-922.56915283203125</v>
      </c>
    </row>
    <row r="12134" spans="1:8">
      <c r="A12134">
        <v>229</v>
      </c>
      <c r="B12134" t="s">
        <v>491</v>
      </c>
      <c r="C12134">
        <v>32</v>
      </c>
      <c r="D12134" s="24">
        <v>15681.177734375</v>
      </c>
      <c r="E12134" s="24">
        <v>421.79095458984375</v>
      </c>
      <c r="F12134" s="24">
        <v>1435.36962890625</v>
      </c>
      <c r="G12134" s="24">
        <v>2404.2392578125</v>
      </c>
      <c r="H12134" s="24">
        <v>263.25927734375</v>
      </c>
    </row>
    <row r="12135" spans="1:8">
      <c r="A12135">
        <v>230</v>
      </c>
      <c r="B12135" t="s">
        <v>492</v>
      </c>
      <c r="C12135">
        <v>32</v>
      </c>
      <c r="D12135" s="24">
        <v>9297.2333984375</v>
      </c>
      <c r="E12135" s="24">
        <v>1132.6192626953125</v>
      </c>
      <c r="F12135" s="24">
        <v>973.634765625</v>
      </c>
      <c r="G12135" s="24">
        <v>1467.612060546875</v>
      </c>
      <c r="H12135" s="24">
        <v>585.49749755859375</v>
      </c>
    </row>
    <row r="12136" spans="1:8">
      <c r="A12136">
        <v>231</v>
      </c>
      <c r="B12136" t="s">
        <v>493</v>
      </c>
      <c r="C12136">
        <v>32</v>
      </c>
      <c r="D12136" s="24">
        <v>16936.353515625</v>
      </c>
      <c r="E12136" s="24">
        <v>4218.97412109375</v>
      </c>
      <c r="F12136" s="24">
        <v>1058.398681640625</v>
      </c>
      <c r="G12136" s="24">
        <v>1351.0693359375</v>
      </c>
      <c r="H12136" s="24">
        <v>1311.061279296875</v>
      </c>
    </row>
    <row r="12137" spans="1:8">
      <c r="A12137">
        <v>232</v>
      </c>
      <c r="B12137" t="s">
        <v>494</v>
      </c>
      <c r="C12137">
        <v>32</v>
      </c>
      <c r="D12137" s="24">
        <v>11866.052734375</v>
      </c>
      <c r="E12137" s="24">
        <v>2127.9931640625</v>
      </c>
      <c r="F12137" s="24">
        <v>2778.816650390625</v>
      </c>
      <c r="G12137" s="24">
        <v>1856.1966552734375</v>
      </c>
      <c r="H12137" s="24">
        <v>1324.69873046875</v>
      </c>
    </row>
    <row r="12138" spans="1:8">
      <c r="A12138">
        <v>233</v>
      </c>
      <c r="B12138" t="s">
        <v>495</v>
      </c>
      <c r="C12138">
        <v>32</v>
      </c>
      <c r="D12138" s="24">
        <v>3114.321533203125</v>
      </c>
      <c r="E12138" s="24">
        <v>302.7122802734375</v>
      </c>
      <c r="F12138" s="24">
        <v>398.52352905273438</v>
      </c>
      <c r="G12138" s="24">
        <v>601.102294921875</v>
      </c>
      <c r="H12138" s="24">
        <v>335.9632568359375</v>
      </c>
    </row>
    <row r="12139" spans="1:8">
      <c r="A12139">
        <v>234</v>
      </c>
      <c r="B12139" t="s">
        <v>496</v>
      </c>
      <c r="C12139">
        <v>32</v>
      </c>
      <c r="D12139" s="24">
        <v>8162.4580078125</v>
      </c>
      <c r="E12139" s="24">
        <v>1022.6218872070312</v>
      </c>
      <c r="F12139" s="24">
        <v>533.197509765625</v>
      </c>
      <c r="G12139" s="24">
        <v>1672.1534423828125</v>
      </c>
      <c r="H12139" s="24">
        <v>1557.52392578125</v>
      </c>
    </row>
    <row r="12140" spans="1:8">
      <c r="A12140">
        <v>235</v>
      </c>
      <c r="B12140" t="s">
        <v>497</v>
      </c>
      <c r="C12140">
        <v>32</v>
      </c>
      <c r="D12140" s="24">
        <v>13195.7109375</v>
      </c>
      <c r="E12140" s="24">
        <v>2162.256591796875</v>
      </c>
      <c r="F12140" s="24">
        <v>1878.863037109375</v>
      </c>
      <c r="G12140" s="24">
        <v>1929.0771484375</v>
      </c>
      <c r="H12140" s="24">
        <v>1324.1549072265625</v>
      </c>
    </row>
    <row r="12141" spans="1:8">
      <c r="A12141">
        <v>236</v>
      </c>
      <c r="B12141" t="s">
        <v>498</v>
      </c>
      <c r="C12141">
        <v>32</v>
      </c>
      <c r="D12141" s="24">
        <v>10494.6650390625</v>
      </c>
      <c r="E12141" s="24">
        <v>1492.9158935546875</v>
      </c>
      <c r="F12141" s="24">
        <v>1110.9007568359375</v>
      </c>
      <c r="G12141" s="24">
        <v>1197.4385986328125</v>
      </c>
      <c r="H12141" s="24">
        <v>351.96292114257812</v>
      </c>
    </row>
    <row r="12142" spans="1:8">
      <c r="A12142">
        <v>237</v>
      </c>
      <c r="B12142" t="s">
        <v>499</v>
      </c>
      <c r="C12142">
        <v>32</v>
      </c>
      <c r="D12142" s="24">
        <v>2599.305908203125</v>
      </c>
      <c r="E12142" s="24">
        <v>484.21221923828125</v>
      </c>
      <c r="F12142" s="24">
        <v>40.418663024902344</v>
      </c>
      <c r="G12142" s="24">
        <v>582.19287109375</v>
      </c>
      <c r="H12142" s="24">
        <v>-234.45152282714844</v>
      </c>
    </row>
    <row r="12143" spans="1:8">
      <c r="A12143">
        <v>238</v>
      </c>
      <c r="B12143" t="s">
        <v>500</v>
      </c>
      <c r="C12143">
        <v>32</v>
      </c>
      <c r="D12143" s="24">
        <v>4636.0478515625</v>
      </c>
      <c r="E12143" s="24">
        <v>677.587158203125</v>
      </c>
      <c r="F12143" s="24">
        <v>401.19796752929688</v>
      </c>
      <c r="G12143" s="24">
        <v>847.24139404296875</v>
      </c>
      <c r="H12143" s="24">
        <v>61.074176788330078</v>
      </c>
    </row>
    <row r="12144" spans="1:8">
      <c r="A12144">
        <v>239</v>
      </c>
      <c r="B12144" t="s">
        <v>501</v>
      </c>
      <c r="C12144">
        <v>32</v>
      </c>
      <c r="D12144" s="24">
        <v>2508.099853515625</v>
      </c>
      <c r="E12144" s="24">
        <v>185.36164855957031</v>
      </c>
      <c r="F12144" s="24">
        <v>32.611175537109375</v>
      </c>
      <c r="G12144" s="24">
        <v>893.98614501953125</v>
      </c>
      <c r="H12144" s="24">
        <v>525.37506103515625</v>
      </c>
    </row>
    <row r="12145" spans="1:8">
      <c r="A12145">
        <v>240</v>
      </c>
      <c r="B12145" t="s">
        <v>502</v>
      </c>
      <c r="C12145">
        <v>32</v>
      </c>
      <c r="D12145" s="24">
        <v>532.0572509765625</v>
      </c>
      <c r="E12145" s="24">
        <v>306.69168090820312</v>
      </c>
      <c r="F12145" s="24">
        <v>334.35662841796875</v>
      </c>
      <c r="G12145" s="24">
        <v>641.09765625</v>
      </c>
      <c r="H12145" s="24">
        <v>1696.039794921875</v>
      </c>
    </row>
    <row r="12146" spans="1:8">
      <c r="A12146">
        <v>241</v>
      </c>
      <c r="B12146" t="s">
        <v>503</v>
      </c>
      <c r="C12146">
        <v>32</v>
      </c>
      <c r="D12146" s="24">
        <v>14902.7314453125</v>
      </c>
      <c r="E12146" s="24">
        <v>2340.216796875</v>
      </c>
      <c r="F12146" s="24">
        <v>1316.9007568359375</v>
      </c>
      <c r="G12146" s="24">
        <v>1800.0618896484375</v>
      </c>
      <c r="H12146" s="24">
        <v>1378.5450439453125</v>
      </c>
    </row>
    <row r="12147" spans="1:8">
      <c r="A12147">
        <v>242</v>
      </c>
      <c r="B12147" t="s">
        <v>504</v>
      </c>
      <c r="C12147">
        <v>32</v>
      </c>
      <c r="D12147" s="24">
        <v>17816.44921875</v>
      </c>
      <c r="E12147" s="24">
        <v>2423.085205078125</v>
      </c>
      <c r="F12147" s="24">
        <v>933.1229248046875</v>
      </c>
      <c r="G12147" s="24">
        <v>1635.138427734375</v>
      </c>
      <c r="H12147" s="24">
        <v>799.5777587890625</v>
      </c>
    </row>
    <row r="12148" spans="1:8">
      <c r="A12148">
        <v>243</v>
      </c>
      <c r="B12148" t="s">
        <v>505</v>
      </c>
      <c r="C12148">
        <v>32</v>
      </c>
      <c r="D12148" s="24">
        <v>10591.7451171875</v>
      </c>
      <c r="E12148" s="24">
        <v>1663.3365478515625</v>
      </c>
      <c r="F12148" s="24">
        <v>1030.5706787109375</v>
      </c>
      <c r="G12148" s="24">
        <v>1316.2344970703125</v>
      </c>
      <c r="H12148" s="24">
        <v>964.87921142578125</v>
      </c>
    </row>
    <row r="12149" spans="1:8">
      <c r="A12149">
        <v>244</v>
      </c>
      <c r="B12149" t="s">
        <v>506</v>
      </c>
      <c r="C12149">
        <v>32</v>
      </c>
      <c r="D12149" s="24">
        <v>20830.25390625</v>
      </c>
      <c r="E12149" s="24">
        <v>3511.633544921875</v>
      </c>
      <c r="F12149" s="24">
        <v>1548.646484375</v>
      </c>
      <c r="G12149" s="24">
        <v>2490.477294921875</v>
      </c>
      <c r="H12149" s="24">
        <v>922.748779296875</v>
      </c>
    </row>
    <row r="12150" spans="1:8">
      <c r="A12150">
        <v>245</v>
      </c>
      <c r="B12150" t="s">
        <v>507</v>
      </c>
      <c r="C12150">
        <v>32</v>
      </c>
      <c r="D12150" s="24">
        <v>7405.1015625</v>
      </c>
      <c r="E12150" s="24">
        <v>941.402099609375</v>
      </c>
      <c r="F12150" s="24">
        <v>360.08883666992188</v>
      </c>
      <c r="G12150" s="24">
        <v>1134.0086669921875</v>
      </c>
      <c r="H12150" s="24">
        <v>588.14996337890625</v>
      </c>
    </row>
    <row r="12151" spans="1:8">
      <c r="A12151">
        <v>246</v>
      </c>
      <c r="B12151" t="s">
        <v>508</v>
      </c>
      <c r="C12151">
        <v>32</v>
      </c>
      <c r="D12151" s="24">
        <v>10116.8251953125</v>
      </c>
      <c r="E12151" s="24">
        <v>1273.3162841796875</v>
      </c>
      <c r="F12151" s="24">
        <v>-913.3619384765625</v>
      </c>
      <c r="G12151" s="24">
        <v>-2910.824462890625</v>
      </c>
      <c r="H12151" s="24">
        <v>-679.916259765625</v>
      </c>
    </row>
    <row r="12152" spans="1:8">
      <c r="A12152">
        <v>247</v>
      </c>
      <c r="B12152" t="s">
        <v>509</v>
      </c>
      <c r="C12152">
        <v>32</v>
      </c>
      <c r="D12152" s="24">
        <v>9585.568359375</v>
      </c>
      <c r="E12152" s="24">
        <v>791.8035888671875</v>
      </c>
      <c r="F12152" s="24">
        <v>222.9453125</v>
      </c>
      <c r="G12152" s="24">
        <v>350.94985961914062</v>
      </c>
      <c r="H12152" s="24">
        <v>455.09152221679688</v>
      </c>
    </row>
    <row r="12153" spans="1:8">
      <c r="A12153">
        <v>248</v>
      </c>
      <c r="B12153" t="s">
        <v>510</v>
      </c>
      <c r="C12153">
        <v>32</v>
      </c>
      <c r="D12153" s="24">
        <v>19981.72265625</v>
      </c>
      <c r="E12153" s="24">
        <v>2697.63916015625</v>
      </c>
      <c r="F12153" s="24">
        <v>1795.9290771484375</v>
      </c>
      <c r="G12153" s="24">
        <v>1906.26953125</v>
      </c>
      <c r="H12153" s="24">
        <v>1300.89990234375</v>
      </c>
    </row>
    <row r="12154" spans="1:8">
      <c r="A12154">
        <v>249</v>
      </c>
      <c r="B12154" t="s">
        <v>511</v>
      </c>
      <c r="C12154">
        <v>32</v>
      </c>
      <c r="D12154" s="24">
        <v>6683.73779296875</v>
      </c>
      <c r="E12154" s="24">
        <v>854.99127197265625</v>
      </c>
      <c r="F12154" s="24">
        <v>162.91493225097656</v>
      </c>
      <c r="G12154" s="24">
        <v>966.230224609375</v>
      </c>
      <c r="H12154" s="24">
        <v>472.96676635742188</v>
      </c>
    </row>
    <row r="12155" spans="1:8">
      <c r="A12155">
        <v>250</v>
      </c>
      <c r="B12155" t="s">
        <v>512</v>
      </c>
      <c r="C12155">
        <v>32</v>
      </c>
      <c r="D12155" s="24">
        <v>37409.4375</v>
      </c>
      <c r="E12155" s="24">
        <v>5675.69482421875</v>
      </c>
      <c r="F12155" s="24">
        <v>3020.172607421875</v>
      </c>
      <c r="G12155" s="24">
        <v>4339.65087890625</v>
      </c>
      <c r="H12155" s="24">
        <v>1545.3486328125</v>
      </c>
    </row>
    <row r="12156" spans="1:8">
      <c r="A12156">
        <v>251</v>
      </c>
      <c r="B12156" t="s">
        <v>513</v>
      </c>
      <c r="C12156">
        <v>32</v>
      </c>
      <c r="D12156" s="24">
        <v>5480.75</v>
      </c>
      <c r="E12156" s="24">
        <v>908.927978515625</v>
      </c>
      <c r="F12156" s="24">
        <v>579.94659423828125</v>
      </c>
      <c r="G12156" s="24">
        <v>804.00274658203125</v>
      </c>
      <c r="H12156" s="24">
        <v>534.07196044921875</v>
      </c>
    </row>
    <row r="12157" spans="1:8">
      <c r="A12157">
        <v>252</v>
      </c>
      <c r="B12157" t="s">
        <v>514</v>
      </c>
      <c r="C12157">
        <v>32</v>
      </c>
      <c r="D12157" s="24">
        <v>7022.19189453125</v>
      </c>
      <c r="E12157" s="24">
        <v>1772.7396240234375</v>
      </c>
      <c r="F12157" s="24">
        <v>1350.1680908203125</v>
      </c>
      <c r="G12157" s="24">
        <v>1450.606201171875</v>
      </c>
      <c r="H12157" s="24">
        <v>820.81072998046875</v>
      </c>
    </row>
    <row r="12158" spans="1:8">
      <c r="A12158">
        <v>253</v>
      </c>
      <c r="B12158" t="s">
        <v>515</v>
      </c>
      <c r="C12158">
        <v>32</v>
      </c>
      <c r="D12158" s="24">
        <v>14737.18359375</v>
      </c>
      <c r="E12158" s="24">
        <v>2993.27392578125</v>
      </c>
      <c r="F12158" s="24">
        <v>2241.302001953125</v>
      </c>
      <c r="G12158" s="24">
        <v>3307.069580078125</v>
      </c>
      <c r="H12158" s="24">
        <v>1899.4132080078125</v>
      </c>
    </row>
    <row r="12159" spans="1:8">
      <c r="A12159">
        <v>254</v>
      </c>
      <c r="B12159" t="s">
        <v>516</v>
      </c>
      <c r="C12159">
        <v>32</v>
      </c>
      <c r="D12159" s="24">
        <v>5386.92626953125</v>
      </c>
      <c r="E12159" s="24">
        <v>571.3125</v>
      </c>
      <c r="F12159" s="24">
        <v>611.9019775390625</v>
      </c>
      <c r="G12159" s="24">
        <v>-14.34787654876709</v>
      </c>
      <c r="H12159" s="24">
        <v>382.25909423828125</v>
      </c>
    </row>
    <row r="12160" spans="1:8">
      <c r="A12160">
        <v>255</v>
      </c>
      <c r="B12160" t="s">
        <v>517</v>
      </c>
      <c r="C12160">
        <v>32</v>
      </c>
      <c r="D12160" s="24">
        <v>9073.505859375</v>
      </c>
      <c r="E12160" s="24">
        <v>2116.065673828125</v>
      </c>
      <c r="F12160" s="24">
        <v>283.041748046875</v>
      </c>
      <c r="G12160" s="24">
        <v>75.674995422363281</v>
      </c>
      <c r="H12160" s="24">
        <v>-721.6781005859375</v>
      </c>
    </row>
    <row r="12161" spans="1:8">
      <c r="A12161">
        <v>256</v>
      </c>
      <c r="B12161" t="s">
        <v>518</v>
      </c>
      <c r="C12161">
        <v>32</v>
      </c>
      <c r="D12161" s="24">
        <v>14419.3935546875</v>
      </c>
      <c r="E12161" s="24">
        <v>1696.4722900390625</v>
      </c>
      <c r="F12161" s="24">
        <v>1519.6328125</v>
      </c>
      <c r="G12161" s="24">
        <v>924.90167236328125</v>
      </c>
      <c r="H12161" s="24">
        <v>1499.6170654296875</v>
      </c>
    </row>
    <row r="12162" spans="1:8">
      <c r="A12162">
        <v>257</v>
      </c>
      <c r="B12162" t="s">
        <v>519</v>
      </c>
      <c r="C12162">
        <v>32</v>
      </c>
      <c r="D12162" s="24">
        <v>2614.357666015625</v>
      </c>
      <c r="E12162" s="24">
        <v>424.9041748046875</v>
      </c>
      <c r="F12162" s="24">
        <v>828.891357421875</v>
      </c>
      <c r="G12162" s="24">
        <v>210.37124633789062</v>
      </c>
      <c r="H12162" s="24">
        <v>955.70562744140625</v>
      </c>
    </row>
    <row r="12163" spans="1:8">
      <c r="A12163">
        <v>258</v>
      </c>
      <c r="B12163" t="s">
        <v>520</v>
      </c>
      <c r="C12163">
        <v>32</v>
      </c>
      <c r="D12163" s="24">
        <v>7742.29443359375</v>
      </c>
      <c r="E12163" s="24">
        <v>1786.3070068359375</v>
      </c>
      <c r="F12163" s="24">
        <v>-347.0625</v>
      </c>
      <c r="G12163" s="24">
        <v>1484.591796875</v>
      </c>
      <c r="H12163" s="24">
        <v>1352.9852294921875</v>
      </c>
    </row>
    <row r="12164" spans="1:8">
      <c r="A12164">
        <v>259</v>
      </c>
      <c r="B12164" t="s">
        <v>521</v>
      </c>
      <c r="C12164">
        <v>32</v>
      </c>
      <c r="D12164" s="24">
        <v>3249.896240234375</v>
      </c>
      <c r="E12164" s="24">
        <v>52.489994049072266</v>
      </c>
      <c r="F12164" s="24">
        <v>456.2294921875</v>
      </c>
      <c r="G12164" s="24">
        <v>471.65179443359375</v>
      </c>
      <c r="H12164" s="24">
        <v>332.28219604492188</v>
      </c>
    </row>
    <row r="12165" spans="1:8">
      <c r="A12165">
        <v>260</v>
      </c>
      <c r="B12165" t="s">
        <v>522</v>
      </c>
      <c r="C12165">
        <v>32</v>
      </c>
      <c r="D12165" s="24">
        <v>5419.17431640625</v>
      </c>
      <c r="E12165" s="24">
        <v>1025.669189453125</v>
      </c>
      <c r="F12165" s="24">
        <v>358.44500732421875</v>
      </c>
      <c r="G12165" s="24">
        <v>1097.300048828125</v>
      </c>
      <c r="H12165" s="24">
        <v>541.30963134765625</v>
      </c>
    </row>
    <row r="12166" spans="1:8">
      <c r="A12166">
        <v>261</v>
      </c>
      <c r="B12166" t="s">
        <v>523</v>
      </c>
      <c r="C12166">
        <v>32</v>
      </c>
      <c r="D12166" s="24">
        <v>-698.5421142578125</v>
      </c>
      <c r="E12166" s="24">
        <v>19.573440551757812</v>
      </c>
      <c r="F12166" s="24">
        <v>498.28469848632812</v>
      </c>
      <c r="G12166" s="24">
        <v>136.27711486816406</v>
      </c>
      <c r="H12166" s="24">
        <v>557.5228271484375</v>
      </c>
    </row>
    <row r="12167" spans="1:8">
      <c r="A12167">
        <v>262</v>
      </c>
      <c r="B12167" t="s">
        <v>524</v>
      </c>
      <c r="C12167">
        <v>32</v>
      </c>
      <c r="D12167" s="24">
        <v>2603.101318359375</v>
      </c>
      <c r="E12167" s="24">
        <v>380.51861572265625</v>
      </c>
      <c r="F12167" s="24">
        <v>515.5123291015625</v>
      </c>
      <c r="G12167" s="24">
        <v>599.48626708984375</v>
      </c>
      <c r="H12167" s="24">
        <v>387.45181274414062</v>
      </c>
    </row>
    <row r="12168" spans="1:8">
      <c r="A12168">
        <v>263</v>
      </c>
      <c r="B12168" t="s">
        <v>525</v>
      </c>
      <c r="C12168">
        <v>32</v>
      </c>
      <c r="D12168" s="24">
        <v>2410.7158203125</v>
      </c>
      <c r="E12168" s="24">
        <v>-186.34878540039062</v>
      </c>
      <c r="F12168" s="24">
        <v>319.40936279296875</v>
      </c>
      <c r="G12168" s="24">
        <v>229.49549865722656</v>
      </c>
      <c r="H12168" s="24">
        <v>78.385444641113281</v>
      </c>
    </row>
    <row r="12169" spans="1:8">
      <c r="A12169">
        <v>264</v>
      </c>
      <c r="B12169" t="s">
        <v>526</v>
      </c>
      <c r="C12169">
        <v>32</v>
      </c>
      <c r="D12169" s="24">
        <v>4389.82275390625</v>
      </c>
      <c r="E12169" s="24">
        <v>832.43939208984375</v>
      </c>
      <c r="F12169" s="24">
        <v>848.73138427734375</v>
      </c>
      <c r="G12169" s="24">
        <v>1023.3077392578125</v>
      </c>
      <c r="H12169" s="24">
        <v>131.96470642089844</v>
      </c>
    </row>
    <row r="12170" spans="1:8">
      <c r="A12170">
        <v>265</v>
      </c>
      <c r="B12170" t="s">
        <v>527</v>
      </c>
      <c r="C12170">
        <v>32</v>
      </c>
      <c r="D12170" s="24">
        <v>21846.169921875</v>
      </c>
      <c r="E12170" s="24">
        <v>3163.584716796875</v>
      </c>
      <c r="F12170" s="24">
        <v>1591.4595947265625</v>
      </c>
      <c r="G12170" s="24">
        <v>2120.3037109375</v>
      </c>
      <c r="H12170" s="24">
        <v>1021.506103515625</v>
      </c>
    </row>
    <row r="12171" spans="1:8">
      <c r="A12171">
        <v>266</v>
      </c>
      <c r="B12171" t="s">
        <v>528</v>
      </c>
      <c r="C12171">
        <v>32</v>
      </c>
      <c r="D12171" s="24">
        <v>22032.083984375</v>
      </c>
      <c r="E12171" s="24">
        <v>3288.37548828125</v>
      </c>
      <c r="F12171" s="24">
        <v>2084.397216796875</v>
      </c>
      <c r="G12171" s="24">
        <v>2417.78759765625</v>
      </c>
      <c r="H12171" s="24">
        <v>1254.6214599609375</v>
      </c>
    </row>
    <row r="12172" spans="1:8">
      <c r="A12172">
        <v>267</v>
      </c>
      <c r="B12172" t="s">
        <v>529</v>
      </c>
      <c r="C12172">
        <v>32</v>
      </c>
      <c r="D12172" s="24">
        <v>7775.60791015625</v>
      </c>
      <c r="E12172" s="24">
        <v>1372.5416259765625</v>
      </c>
      <c r="F12172" s="24">
        <v>358.5804443359375</v>
      </c>
      <c r="G12172" s="24">
        <v>1215.5352783203125</v>
      </c>
      <c r="H12172" s="24">
        <v>855.382080078125</v>
      </c>
    </row>
    <row r="12173" spans="1:8">
      <c r="A12173">
        <v>268</v>
      </c>
      <c r="B12173" t="s">
        <v>530</v>
      </c>
      <c r="C12173">
        <v>32</v>
      </c>
      <c r="D12173" s="24">
        <v>14194.875</v>
      </c>
      <c r="E12173" s="24">
        <v>2215.2314453125</v>
      </c>
      <c r="F12173" s="24">
        <v>1653.102294921875</v>
      </c>
      <c r="G12173" s="24">
        <v>1485.6741943359375</v>
      </c>
      <c r="H12173" s="24">
        <v>869.34173583984375</v>
      </c>
    </row>
    <row r="12174" spans="1:8">
      <c r="A12174">
        <v>269</v>
      </c>
      <c r="B12174" t="s">
        <v>531</v>
      </c>
      <c r="C12174">
        <v>32</v>
      </c>
      <c r="D12174" s="24">
        <v>3227.651611328125</v>
      </c>
      <c r="E12174" s="24">
        <v>712.57177734375</v>
      </c>
      <c r="F12174" s="24">
        <v>235.825439453125</v>
      </c>
      <c r="G12174" s="24">
        <v>827.20263671875</v>
      </c>
      <c r="H12174" s="24">
        <v>720.986572265625</v>
      </c>
    </row>
    <row r="12175" spans="1:8">
      <c r="A12175">
        <v>270</v>
      </c>
      <c r="B12175" t="s">
        <v>532</v>
      </c>
      <c r="C12175">
        <v>32</v>
      </c>
      <c r="D12175" s="24">
        <v>20263.201171875</v>
      </c>
      <c r="E12175" s="24">
        <v>3533.294677734375</v>
      </c>
      <c r="F12175" s="24">
        <v>1294.458740234375</v>
      </c>
      <c r="G12175" s="24">
        <v>2698.64306640625</v>
      </c>
      <c r="H12175" s="24">
        <v>1265.373779296875</v>
      </c>
    </row>
    <row r="12176" spans="1:8">
      <c r="A12176">
        <v>271</v>
      </c>
      <c r="B12176" t="s">
        <v>533</v>
      </c>
      <c r="C12176">
        <v>32</v>
      </c>
      <c r="D12176" s="24">
        <v>15077.1650390625</v>
      </c>
      <c r="E12176" s="24">
        <v>2511.832763671875</v>
      </c>
      <c r="F12176" s="24">
        <v>934.1656494140625</v>
      </c>
      <c r="G12176" s="24">
        <v>1178.1331787109375</v>
      </c>
      <c r="H12176" s="24">
        <v>348.45834350585938</v>
      </c>
    </row>
    <row r="12177" spans="1:8">
      <c r="A12177">
        <v>272</v>
      </c>
      <c r="B12177" t="s">
        <v>534</v>
      </c>
      <c r="C12177">
        <v>32</v>
      </c>
      <c r="D12177" s="24">
        <v>12550.4013671875</v>
      </c>
      <c r="E12177" s="24">
        <v>1858.74609375</v>
      </c>
      <c r="F12177" s="24">
        <v>1259.0277099609375</v>
      </c>
      <c r="G12177" s="24">
        <v>1751.9459228515625</v>
      </c>
      <c r="H12177" s="24">
        <v>804.54486083984375</v>
      </c>
    </row>
    <row r="12178" spans="1:8">
      <c r="A12178">
        <v>273</v>
      </c>
      <c r="B12178" t="s">
        <v>535</v>
      </c>
      <c r="C12178">
        <v>32</v>
      </c>
      <c r="D12178" s="24">
        <v>14591.9931640625</v>
      </c>
      <c r="E12178" s="24">
        <v>3549.8115234375</v>
      </c>
      <c r="F12178" s="24">
        <v>1744.1622314453125</v>
      </c>
      <c r="G12178" s="24">
        <v>1405.7960205078125</v>
      </c>
      <c r="H12178" s="24">
        <v>-35.426815032958984</v>
      </c>
    </row>
    <row r="12179" spans="1:8">
      <c r="A12179">
        <v>274</v>
      </c>
      <c r="B12179" t="s">
        <v>536</v>
      </c>
      <c r="C12179">
        <v>32</v>
      </c>
      <c r="D12179" s="24">
        <v>7199.35205078125</v>
      </c>
      <c r="E12179" s="24">
        <v>885.26580810546875</v>
      </c>
      <c r="F12179" s="24">
        <v>908.38848876953125</v>
      </c>
      <c r="G12179" s="24">
        <v>669.1727294921875</v>
      </c>
      <c r="H12179" s="24">
        <v>679.82415771484375</v>
      </c>
    </row>
    <row r="12180" spans="1:8">
      <c r="A12180">
        <v>275</v>
      </c>
      <c r="B12180" t="s">
        <v>537</v>
      </c>
      <c r="C12180">
        <v>32</v>
      </c>
      <c r="D12180" s="24">
        <v>3528.8857421875</v>
      </c>
      <c r="E12180" s="24">
        <v>843.989990234375</v>
      </c>
      <c r="F12180" s="24">
        <v>530.982177734375</v>
      </c>
      <c r="G12180" s="24">
        <v>333.31723022460938</v>
      </c>
      <c r="H12180" s="24">
        <v>-166.4066162109375</v>
      </c>
    </row>
    <row r="12181" spans="1:8">
      <c r="A12181">
        <v>276</v>
      </c>
      <c r="B12181" t="s">
        <v>538</v>
      </c>
      <c r="C12181">
        <v>32</v>
      </c>
      <c r="D12181" s="24">
        <v>8822.9423828125</v>
      </c>
      <c r="E12181" s="24">
        <v>1486.0892333984375</v>
      </c>
      <c r="F12181" s="24">
        <v>838.5687255859375</v>
      </c>
      <c r="G12181" s="24">
        <v>1176.68505859375</v>
      </c>
      <c r="H12181" s="24">
        <v>1152.3060302734375</v>
      </c>
    </row>
    <row r="12182" spans="1:8">
      <c r="A12182">
        <v>277</v>
      </c>
      <c r="B12182" t="s">
        <v>539</v>
      </c>
      <c r="C12182">
        <v>32</v>
      </c>
      <c r="D12182" s="24">
        <v>4326.9423828125</v>
      </c>
      <c r="E12182" s="24">
        <v>517.44757080078125</v>
      </c>
      <c r="F12182" s="24">
        <v>265.73016357421875</v>
      </c>
      <c r="G12182" s="24">
        <v>473.94158935546875</v>
      </c>
      <c r="H12182" s="24">
        <v>-189.29341125488281</v>
      </c>
    </row>
    <row r="12183" spans="1:8">
      <c r="A12183">
        <v>278</v>
      </c>
      <c r="B12183" t="s">
        <v>540</v>
      </c>
      <c r="C12183">
        <v>32</v>
      </c>
      <c r="D12183" s="24">
        <v>8444.1826171875</v>
      </c>
      <c r="E12183" s="24">
        <v>1440.6766357421875</v>
      </c>
      <c r="F12183" s="24">
        <v>1398.65771484375</v>
      </c>
      <c r="G12183" s="24">
        <v>1311.0404052734375</v>
      </c>
      <c r="H12183" s="24">
        <v>1377.4581298828125</v>
      </c>
    </row>
    <row r="12184" spans="1:8">
      <c r="A12184">
        <v>279</v>
      </c>
      <c r="B12184" t="s">
        <v>541</v>
      </c>
      <c r="C12184">
        <v>32</v>
      </c>
      <c r="D12184" s="24">
        <v>10069.3369140625</v>
      </c>
      <c r="E12184" s="24">
        <v>2579.907958984375</v>
      </c>
      <c r="F12184" s="24">
        <v>1432.317138671875</v>
      </c>
      <c r="G12184" s="24">
        <v>1803.772705078125</v>
      </c>
      <c r="H12184" s="24">
        <v>1706.6136474609375</v>
      </c>
    </row>
    <row r="12185" spans="1:8">
      <c r="A12185">
        <v>280</v>
      </c>
      <c r="B12185" t="s">
        <v>542</v>
      </c>
      <c r="C12185">
        <v>32</v>
      </c>
      <c r="D12185" s="24">
        <v>17488.177734375</v>
      </c>
      <c r="E12185" s="24">
        <v>3921.9287109375</v>
      </c>
      <c r="F12185" s="24">
        <v>2275.38037109375</v>
      </c>
      <c r="G12185" s="24">
        <v>2666.573486328125</v>
      </c>
      <c r="H12185" s="24">
        <v>2012.149658203125</v>
      </c>
    </row>
    <row r="12186" spans="1:8">
      <c r="A12186">
        <v>281</v>
      </c>
      <c r="B12186" t="s">
        <v>543</v>
      </c>
      <c r="C12186">
        <v>32</v>
      </c>
      <c r="D12186" s="24">
        <v>5696.7802734375</v>
      </c>
      <c r="E12186" s="24">
        <v>1270.2041015625</v>
      </c>
      <c r="F12186" s="24">
        <v>1085.5595703125</v>
      </c>
      <c r="G12186" s="24">
        <v>1772.97900390625</v>
      </c>
      <c r="H12186" s="24">
        <v>399.37710571289062</v>
      </c>
    </row>
    <row r="12187" spans="1:8">
      <c r="A12187">
        <v>282</v>
      </c>
      <c r="B12187" t="s">
        <v>544</v>
      </c>
      <c r="C12187">
        <v>32</v>
      </c>
      <c r="D12187" s="24">
        <v>15524.298828125</v>
      </c>
      <c r="E12187" s="24">
        <v>3041.46142578125</v>
      </c>
      <c r="F12187" s="24">
        <v>2259.49462890625</v>
      </c>
      <c r="G12187" s="24">
        <v>2842.05810546875</v>
      </c>
      <c r="H12187" s="24">
        <v>3479.98583984375</v>
      </c>
    </row>
    <row r="12188" spans="1:8">
      <c r="A12188">
        <v>283</v>
      </c>
      <c r="B12188" t="s">
        <v>545</v>
      </c>
      <c r="C12188">
        <v>32</v>
      </c>
      <c r="D12188" s="24">
        <v>1906.01513671875</v>
      </c>
      <c r="E12188" s="24">
        <v>439.5592041015625</v>
      </c>
      <c r="F12188" s="24">
        <v>67.931236267089844</v>
      </c>
      <c r="G12188" s="24">
        <v>367.32620239257812</v>
      </c>
      <c r="H12188" s="24">
        <v>198.44448852539062</v>
      </c>
    </row>
    <row r="12189" spans="1:8">
      <c r="A12189">
        <v>284</v>
      </c>
      <c r="B12189" t="s">
        <v>546</v>
      </c>
      <c r="C12189">
        <v>32</v>
      </c>
      <c r="D12189" s="24">
        <v>6638.40576171875</v>
      </c>
      <c r="E12189" s="24">
        <v>1870.0457763671875</v>
      </c>
      <c r="F12189" s="24">
        <v>1128.4537353515625</v>
      </c>
      <c r="G12189" s="24">
        <v>934.19146728515625</v>
      </c>
      <c r="H12189" s="24">
        <v>838.03875732421875</v>
      </c>
    </row>
    <row r="12190" spans="1:8">
      <c r="A12190">
        <v>285</v>
      </c>
      <c r="B12190" t="s">
        <v>547</v>
      </c>
      <c r="C12190">
        <v>32</v>
      </c>
      <c r="D12190" s="24">
        <v>3573.028076171875</v>
      </c>
      <c r="E12190" s="24">
        <v>664.08612060546875</v>
      </c>
      <c r="F12190" s="24">
        <v>291.91482543945312</v>
      </c>
      <c r="G12190" s="24">
        <v>1315.2200927734375</v>
      </c>
      <c r="H12190" s="24">
        <v>1163.36279296875</v>
      </c>
    </row>
    <row r="12191" spans="1:8">
      <c r="A12191">
        <v>286</v>
      </c>
      <c r="B12191" t="s">
        <v>548</v>
      </c>
      <c r="C12191">
        <v>32</v>
      </c>
      <c r="D12191" s="24">
        <v>2632.611083984375</v>
      </c>
      <c r="E12191" s="24">
        <v>665.65130615234375</v>
      </c>
      <c r="F12191" s="24">
        <v>555.6865234375</v>
      </c>
      <c r="G12191" s="24">
        <v>1223.7305908203125</v>
      </c>
      <c r="H12191" s="24">
        <v>879.667724609375</v>
      </c>
    </row>
    <row r="12192" spans="1:8">
      <c r="A12192">
        <v>287</v>
      </c>
      <c r="B12192" t="s">
        <v>549</v>
      </c>
      <c r="C12192">
        <v>32</v>
      </c>
      <c r="D12192" s="24">
        <v>2344.842041015625</v>
      </c>
      <c r="E12192" s="24">
        <v>731.3094482421875</v>
      </c>
      <c r="F12192" s="24">
        <v>549.06805419921875</v>
      </c>
      <c r="G12192" s="24">
        <v>973.400390625</v>
      </c>
      <c r="H12192" s="24">
        <v>118.41354370117188</v>
      </c>
    </row>
    <row r="12193" spans="1:8">
      <c r="A12193">
        <v>288</v>
      </c>
      <c r="B12193" t="s">
        <v>550</v>
      </c>
      <c r="C12193">
        <v>32</v>
      </c>
      <c r="D12193" s="24">
        <v>10075.1298828125</v>
      </c>
      <c r="E12193" s="24">
        <v>1710.0068359375</v>
      </c>
      <c r="F12193" s="24">
        <v>932.84967041015625</v>
      </c>
      <c r="G12193" s="24">
        <v>1422.0810546875</v>
      </c>
      <c r="H12193" s="24">
        <v>668.717041015625</v>
      </c>
    </row>
    <row r="12194" spans="1:8">
      <c r="A12194">
        <v>289</v>
      </c>
      <c r="B12194" t="s">
        <v>551</v>
      </c>
      <c r="C12194">
        <v>32</v>
      </c>
      <c r="D12194" s="24">
        <v>9013.8466796875</v>
      </c>
      <c r="E12194" s="24">
        <v>1278.2293701171875</v>
      </c>
      <c r="F12194" s="24">
        <v>486.71636962890625</v>
      </c>
      <c r="G12194" s="24">
        <v>1750.2940673828125</v>
      </c>
      <c r="H12194" s="24">
        <v>621.63104248046875</v>
      </c>
    </row>
    <row r="12195" spans="1:8">
      <c r="A12195">
        <v>290</v>
      </c>
      <c r="B12195" t="s">
        <v>552</v>
      </c>
      <c r="C12195">
        <v>32</v>
      </c>
      <c r="D12195" s="24">
        <v>8397.1435546875</v>
      </c>
      <c r="E12195" s="24">
        <v>784.986083984375</v>
      </c>
      <c r="F12195" s="24">
        <v>1027.89501953125</v>
      </c>
      <c r="G12195" s="24">
        <v>861.00927734375</v>
      </c>
      <c r="H12195" s="24">
        <v>618.66387939453125</v>
      </c>
    </row>
    <row r="12196" spans="1:8">
      <c r="A12196">
        <v>291</v>
      </c>
      <c r="B12196" t="s">
        <v>553</v>
      </c>
      <c r="C12196">
        <v>32</v>
      </c>
      <c r="D12196" s="24">
        <v>6583.568359375</v>
      </c>
      <c r="E12196" s="24">
        <v>784.5281982421875</v>
      </c>
      <c r="F12196" s="24">
        <v>623.925537109375</v>
      </c>
      <c r="G12196" s="24">
        <v>1062.895751953125</v>
      </c>
      <c r="H12196" s="24">
        <v>673.05487060546875</v>
      </c>
    </row>
    <row r="12197" spans="1:8">
      <c r="A12197">
        <v>292</v>
      </c>
      <c r="B12197" t="s">
        <v>554</v>
      </c>
      <c r="C12197">
        <v>32</v>
      </c>
      <c r="D12197" s="24">
        <v>18909.388671875</v>
      </c>
      <c r="E12197" s="24">
        <v>3238.7158203125</v>
      </c>
      <c r="F12197" s="24">
        <v>1708.9666748046875</v>
      </c>
      <c r="G12197" s="24">
        <v>2475.822265625</v>
      </c>
      <c r="H12197" s="24">
        <v>1212.8553466796875</v>
      </c>
    </row>
    <row r="12198" spans="1:8">
      <c r="A12198">
        <v>293</v>
      </c>
      <c r="B12198" t="s">
        <v>555</v>
      </c>
      <c r="C12198">
        <v>32</v>
      </c>
      <c r="D12198" s="24">
        <v>7421.56494140625</v>
      </c>
      <c r="E12198" s="24">
        <v>1476.214111328125</v>
      </c>
      <c r="F12198" s="24">
        <v>712.50048828125</v>
      </c>
      <c r="G12198" s="24">
        <v>537.50079345703125</v>
      </c>
      <c r="H12198" s="24">
        <v>204.11671447753906</v>
      </c>
    </row>
    <row r="12199" spans="1:8">
      <c r="A12199">
        <v>294</v>
      </c>
      <c r="B12199" t="s">
        <v>556</v>
      </c>
      <c r="C12199">
        <v>32</v>
      </c>
      <c r="D12199" s="24">
        <v>5431.05224609375</v>
      </c>
      <c r="E12199" s="24">
        <v>1090.6705322265625</v>
      </c>
      <c r="F12199" s="24">
        <v>701.28936767578125</v>
      </c>
      <c r="G12199" s="24">
        <v>1025.626220703125</v>
      </c>
      <c r="H12199" s="24">
        <v>538.26641845703125</v>
      </c>
    </row>
    <row r="12200" spans="1:8">
      <c r="A12200">
        <v>295</v>
      </c>
      <c r="B12200" t="s">
        <v>557</v>
      </c>
      <c r="C12200">
        <v>32</v>
      </c>
      <c r="D12200" s="24">
        <v>3188.262939453125</v>
      </c>
      <c r="E12200" s="24">
        <v>767.073486328125</v>
      </c>
      <c r="F12200" s="24">
        <v>374.69961547851562</v>
      </c>
      <c r="G12200" s="24">
        <v>743.793212890625</v>
      </c>
      <c r="H12200" s="24">
        <v>470.48611450195312</v>
      </c>
    </row>
    <row r="12201" spans="1:8">
      <c r="A12201">
        <v>296</v>
      </c>
      <c r="B12201" t="s">
        <v>558</v>
      </c>
      <c r="C12201">
        <v>32</v>
      </c>
      <c r="D12201" s="24">
        <v>7838.5859375</v>
      </c>
      <c r="E12201" s="24">
        <v>1078.0623779296875</v>
      </c>
      <c r="F12201" s="24">
        <v>322.38555908203125</v>
      </c>
      <c r="G12201" s="24">
        <v>694.64691162109375</v>
      </c>
      <c r="H12201" s="24">
        <v>443.06475830078125</v>
      </c>
    </row>
    <row r="12202" spans="1:8">
      <c r="A12202">
        <v>297</v>
      </c>
      <c r="B12202" t="s">
        <v>559</v>
      </c>
      <c r="C12202">
        <v>32</v>
      </c>
      <c r="D12202" s="24">
        <v>3432.632080078125</v>
      </c>
      <c r="E12202" s="24">
        <v>840.88751220703125</v>
      </c>
      <c r="F12202" s="24">
        <v>387.70513916015625</v>
      </c>
      <c r="G12202" s="24">
        <v>732.5540771484375</v>
      </c>
      <c r="H12202" s="24">
        <v>70.857749938964844</v>
      </c>
    </row>
    <row r="12203" spans="1:8">
      <c r="A12203">
        <v>298</v>
      </c>
      <c r="B12203" t="s">
        <v>560</v>
      </c>
      <c r="C12203">
        <v>32</v>
      </c>
      <c r="D12203" s="24">
        <v>4658.080078125</v>
      </c>
      <c r="E12203" s="24">
        <v>852.2589111328125</v>
      </c>
      <c r="F12203" s="24">
        <v>507.36361694335938</v>
      </c>
      <c r="G12203" s="24">
        <v>442.25814819335938</v>
      </c>
      <c r="H12203" s="24">
        <v>213.2666015625</v>
      </c>
    </row>
    <row r="12204" spans="1:8">
      <c r="A12204">
        <v>299</v>
      </c>
      <c r="B12204" t="s">
        <v>561</v>
      </c>
      <c r="C12204">
        <v>32</v>
      </c>
      <c r="D12204" s="24">
        <v>2726.169921875</v>
      </c>
      <c r="E12204" s="24">
        <v>490.25408935546875</v>
      </c>
      <c r="F12204" s="24">
        <v>142.9970703125</v>
      </c>
      <c r="G12204" s="24">
        <v>609.21624755859375</v>
      </c>
      <c r="H12204" s="24">
        <v>136.37898254394531</v>
      </c>
    </row>
    <row r="12205" spans="1:8">
      <c r="A12205">
        <v>300</v>
      </c>
      <c r="B12205" t="s">
        <v>562</v>
      </c>
      <c r="C12205">
        <v>32</v>
      </c>
      <c r="D12205" s="24">
        <v>5203.87841796875</v>
      </c>
      <c r="E12205" s="24">
        <v>790.7637939453125</v>
      </c>
      <c r="F12205" s="24">
        <v>686.70758056640625</v>
      </c>
      <c r="G12205" s="24">
        <v>1129.011962890625</v>
      </c>
      <c r="H12205" s="24">
        <v>1256.2073974609375</v>
      </c>
    </row>
    <row r="12206" spans="1:8">
      <c r="A12206">
        <v>301</v>
      </c>
      <c r="B12206" t="s">
        <v>563</v>
      </c>
      <c r="C12206">
        <v>32</v>
      </c>
      <c r="D12206" s="24">
        <v>2143.827880859375</v>
      </c>
      <c r="E12206" s="24">
        <v>638.09912109375</v>
      </c>
      <c r="F12206" s="24">
        <v>367.73233032226562</v>
      </c>
      <c r="G12206" s="24">
        <v>289.14035034179688</v>
      </c>
      <c r="H12206" s="24">
        <v>606.84698486328125</v>
      </c>
    </row>
    <row r="12207" spans="1:8">
      <c r="A12207">
        <v>302</v>
      </c>
      <c r="B12207" t="s">
        <v>564</v>
      </c>
      <c r="C12207">
        <v>32</v>
      </c>
      <c r="D12207" s="24">
        <v>2353.141845703125</v>
      </c>
      <c r="E12207" s="24">
        <v>727.92413330078125</v>
      </c>
      <c r="F12207" s="24">
        <v>907.93463134765625</v>
      </c>
      <c r="G12207" s="24">
        <v>769.5689697265625</v>
      </c>
      <c r="H12207" s="24">
        <v>59.044044494628906</v>
      </c>
    </row>
    <row r="12208" spans="1:8">
      <c r="A12208">
        <v>303</v>
      </c>
      <c r="B12208" t="s">
        <v>565</v>
      </c>
      <c r="C12208">
        <v>32</v>
      </c>
      <c r="D12208" s="24">
        <v>1652.819580078125</v>
      </c>
      <c r="E12208" s="24">
        <v>391.2530517578125</v>
      </c>
      <c r="F12208" s="24">
        <v>519.9342041015625</v>
      </c>
      <c r="G12208" s="24">
        <v>356.3985595703125</v>
      </c>
      <c r="H12208" s="24">
        <v>574.3284912109375</v>
      </c>
    </row>
    <row r="12209" spans="1:8">
      <c r="A12209">
        <v>304</v>
      </c>
      <c r="B12209" t="s">
        <v>566</v>
      </c>
      <c r="C12209">
        <v>32</v>
      </c>
      <c r="D12209" s="24">
        <v>2146.2158203125</v>
      </c>
      <c r="E12209" s="24">
        <v>586.8709716796875</v>
      </c>
      <c r="F12209" s="24">
        <v>281.90261840820312</v>
      </c>
      <c r="G12209" s="24">
        <v>886.64666748046875</v>
      </c>
      <c r="H12209" s="24">
        <v>503.46249389648438</v>
      </c>
    </row>
    <row r="12210" spans="1:8">
      <c r="A12210">
        <v>305</v>
      </c>
      <c r="B12210" t="s">
        <v>567</v>
      </c>
      <c r="C12210">
        <v>32</v>
      </c>
      <c r="D12210" s="24">
        <v>897.1026611328125</v>
      </c>
      <c r="E12210" s="24">
        <v>762.9239501953125</v>
      </c>
      <c r="F12210" s="24">
        <v>127.42832946777344</v>
      </c>
      <c r="G12210" s="24">
        <v>-75.005119323730469</v>
      </c>
      <c r="H12210" s="24">
        <v>-210.40359497070312</v>
      </c>
    </row>
    <row r="12211" spans="1:8">
      <c r="A12211">
        <v>306</v>
      </c>
      <c r="B12211" t="s">
        <v>568</v>
      </c>
      <c r="C12211">
        <v>32</v>
      </c>
      <c r="D12211" s="24">
        <v>4195.078125</v>
      </c>
      <c r="E12211" s="24">
        <v>885.9530029296875</v>
      </c>
      <c r="F12211" s="24">
        <v>332.6444091796875</v>
      </c>
      <c r="G12211" s="24">
        <v>971.03814697265625</v>
      </c>
      <c r="H12211" s="24">
        <v>265.2679443359375</v>
      </c>
    </row>
    <row r="12212" spans="1:8">
      <c r="A12212">
        <v>307</v>
      </c>
      <c r="B12212" t="s">
        <v>569</v>
      </c>
      <c r="C12212">
        <v>32</v>
      </c>
      <c r="D12212" s="24">
        <v>4063.979736328125</v>
      </c>
      <c r="E12212" s="24">
        <v>752.8052978515625</v>
      </c>
      <c r="F12212" s="24">
        <v>387.20474243164062</v>
      </c>
      <c r="G12212" s="24">
        <v>684.15447998046875</v>
      </c>
      <c r="H12212" s="24">
        <v>630.52215576171875</v>
      </c>
    </row>
    <row r="12213" spans="1:8">
      <c r="A12213">
        <v>308</v>
      </c>
      <c r="B12213" t="s">
        <v>570</v>
      </c>
      <c r="C12213">
        <v>32</v>
      </c>
      <c r="D12213" s="24">
        <v>-366.3656005859375</v>
      </c>
      <c r="E12213" s="24">
        <v>468.03778076171875</v>
      </c>
      <c r="F12213" s="24">
        <v>186.199462890625</v>
      </c>
      <c r="G12213" s="24">
        <v>965.46087646484375</v>
      </c>
      <c r="H12213" s="24">
        <v>569.45416259765625</v>
      </c>
    </row>
    <row r="12214" spans="1:8">
      <c r="A12214">
        <v>309</v>
      </c>
      <c r="B12214" t="s">
        <v>571</v>
      </c>
      <c r="C12214">
        <v>32</v>
      </c>
      <c r="D12214" s="24">
        <v>2632.113525390625</v>
      </c>
      <c r="E12214" s="24">
        <v>940.22552490234375</v>
      </c>
      <c r="F12214" s="24">
        <v>641.3370361328125</v>
      </c>
      <c r="G12214" s="24">
        <v>818.49609375</v>
      </c>
      <c r="H12214" s="24">
        <v>245.61589050292969</v>
      </c>
    </row>
    <row r="12215" spans="1:8">
      <c r="A12215">
        <v>310</v>
      </c>
      <c r="B12215" t="s">
        <v>572</v>
      </c>
      <c r="C12215">
        <v>32</v>
      </c>
      <c r="D12215" s="24">
        <v>759.675537109375</v>
      </c>
      <c r="E12215" s="24">
        <v>214.77445983886719</v>
      </c>
      <c r="F12215" s="24">
        <v>89.58306884765625</v>
      </c>
      <c r="G12215" s="24">
        <v>216.43968200683594</v>
      </c>
      <c r="H12215" s="24">
        <v>301.3851318359375</v>
      </c>
    </row>
    <row r="12216" spans="1:8">
      <c r="A12216">
        <v>311</v>
      </c>
      <c r="B12216" t="s">
        <v>573</v>
      </c>
      <c r="C12216">
        <v>32</v>
      </c>
      <c r="D12216" s="24">
        <v>4780.9716796875</v>
      </c>
      <c r="E12216" s="24">
        <v>833.5853271484375</v>
      </c>
      <c r="F12216" s="24">
        <v>201.21939086914062</v>
      </c>
      <c r="G12216" s="24">
        <v>749.8966064453125</v>
      </c>
      <c r="H12216" s="24">
        <v>512.44091796875</v>
      </c>
    </row>
    <row r="12217" spans="1:8">
      <c r="A12217">
        <v>312</v>
      </c>
      <c r="B12217" t="s">
        <v>574</v>
      </c>
      <c r="C12217">
        <v>32</v>
      </c>
      <c r="D12217" s="24">
        <v>6394.80419921875</v>
      </c>
      <c r="E12217" s="24">
        <v>1171.90966796875</v>
      </c>
      <c r="F12217" s="24">
        <v>842.97174072265625</v>
      </c>
      <c r="G12217" s="24">
        <v>1628.316650390625</v>
      </c>
      <c r="H12217" s="24">
        <v>869.56475830078125</v>
      </c>
    </row>
    <row r="12218" spans="1:8">
      <c r="A12218">
        <v>313</v>
      </c>
      <c r="B12218" t="s">
        <v>575</v>
      </c>
      <c r="C12218">
        <v>32</v>
      </c>
      <c r="D12218" s="24">
        <v>16799.623046875</v>
      </c>
      <c r="E12218" s="24">
        <v>2173.567138671875</v>
      </c>
      <c r="F12218" s="24">
        <v>1038.8206787109375</v>
      </c>
      <c r="G12218" s="24">
        <v>2337.532470703125</v>
      </c>
      <c r="H12218" s="24">
        <v>1207.0869140625</v>
      </c>
    </row>
    <row r="12219" spans="1:8">
      <c r="A12219">
        <v>314</v>
      </c>
      <c r="B12219" t="s">
        <v>576</v>
      </c>
      <c r="C12219">
        <v>32</v>
      </c>
      <c r="D12219" s="24">
        <v>12733.720703125</v>
      </c>
      <c r="E12219" s="24">
        <v>1843.694091796875</v>
      </c>
      <c r="F12219" s="24">
        <v>1121.5863037109375</v>
      </c>
      <c r="G12219" s="24">
        <v>1660.3114013671875</v>
      </c>
      <c r="H12219" s="24">
        <v>793.609375</v>
      </c>
    </row>
    <row r="12220" spans="1:8">
      <c r="A12220">
        <v>315</v>
      </c>
      <c r="B12220" t="s">
        <v>577</v>
      </c>
      <c r="C12220">
        <v>32</v>
      </c>
      <c r="D12220" s="24">
        <v>6367.06201171875</v>
      </c>
      <c r="E12220" s="24">
        <v>1227.821044921875</v>
      </c>
      <c r="F12220" s="24">
        <v>886.3135986328125</v>
      </c>
      <c r="G12220" s="24">
        <v>1103.9918212890625</v>
      </c>
      <c r="H12220" s="24">
        <v>413.07437133789062</v>
      </c>
    </row>
    <row r="12221" spans="1:8">
      <c r="A12221">
        <v>316</v>
      </c>
      <c r="B12221" t="s">
        <v>578</v>
      </c>
      <c r="C12221">
        <v>32</v>
      </c>
      <c r="D12221" s="24">
        <v>7721.5947265625</v>
      </c>
      <c r="E12221" s="24">
        <v>1718.286865234375</v>
      </c>
      <c r="F12221" s="24">
        <v>444.77163696289062</v>
      </c>
      <c r="G12221" s="24">
        <v>716.71966552734375</v>
      </c>
      <c r="H12221" s="24">
        <v>308.31646728515625</v>
      </c>
    </row>
    <row r="12222" spans="1:8">
      <c r="A12222">
        <v>317</v>
      </c>
      <c r="B12222" t="s">
        <v>579</v>
      </c>
      <c r="C12222">
        <v>32</v>
      </c>
      <c r="D12222" s="24">
        <v>8024.28857421875</v>
      </c>
      <c r="E12222" s="24">
        <v>1317.2093505859375</v>
      </c>
      <c r="F12222" s="24">
        <v>718.96234130859375</v>
      </c>
      <c r="G12222" s="24">
        <v>912.12841796875</v>
      </c>
      <c r="H12222" s="24">
        <v>392.32186889648438</v>
      </c>
    </row>
    <row r="12223" spans="1:8">
      <c r="A12223">
        <v>318</v>
      </c>
      <c r="B12223" t="s">
        <v>580</v>
      </c>
      <c r="C12223">
        <v>32</v>
      </c>
      <c r="D12223" s="24">
        <v>5423.69091796875</v>
      </c>
      <c r="E12223" s="24">
        <v>746.863037109375</v>
      </c>
      <c r="F12223" s="24">
        <v>559.08575439453125</v>
      </c>
      <c r="G12223" s="24">
        <v>803.048828125</v>
      </c>
      <c r="H12223" s="24">
        <v>373.7301025390625</v>
      </c>
    </row>
    <row r="12224" spans="1:8">
      <c r="A12224">
        <v>319</v>
      </c>
      <c r="B12224" t="s">
        <v>581</v>
      </c>
      <c r="C12224">
        <v>32</v>
      </c>
      <c r="D12224" s="24">
        <v>12689.4765625</v>
      </c>
      <c r="E12224" s="24">
        <v>1751.8065185546875</v>
      </c>
      <c r="F12224" s="24">
        <v>564.54217529296875</v>
      </c>
      <c r="G12224" s="24">
        <v>1182.9013671875</v>
      </c>
      <c r="H12224" s="24">
        <v>490.150390625</v>
      </c>
    </row>
    <row r="12225" spans="1:8">
      <c r="A12225">
        <v>320</v>
      </c>
      <c r="B12225" t="s">
        <v>582</v>
      </c>
      <c r="C12225">
        <v>32</v>
      </c>
      <c r="D12225" s="24">
        <v>3489.388427734375</v>
      </c>
      <c r="E12225" s="24">
        <v>482.387451171875</v>
      </c>
      <c r="F12225" s="24">
        <v>371.17434692382812</v>
      </c>
      <c r="G12225" s="24">
        <v>143.45156860351562</v>
      </c>
      <c r="H12225" s="24">
        <v>22.154117584228516</v>
      </c>
    </row>
    <row r="12226" spans="1:8">
      <c r="A12226">
        <v>321</v>
      </c>
      <c r="B12226" t="s">
        <v>583</v>
      </c>
      <c r="C12226">
        <v>32</v>
      </c>
      <c r="D12226" s="24">
        <v>6479.3671875</v>
      </c>
      <c r="E12226" s="24">
        <v>965.39849853515625</v>
      </c>
      <c r="F12226" s="24">
        <v>597.947998046875</v>
      </c>
      <c r="G12226" s="24">
        <v>907.04779052734375</v>
      </c>
      <c r="H12226" s="24">
        <v>202.39437866210938</v>
      </c>
    </row>
    <row r="12227" spans="1:8">
      <c r="A12227">
        <v>322</v>
      </c>
      <c r="B12227" t="s">
        <v>584</v>
      </c>
      <c r="C12227">
        <v>32</v>
      </c>
      <c r="D12227" s="24">
        <v>6261.88720703125</v>
      </c>
      <c r="E12227" s="24">
        <v>3809.772216796875</v>
      </c>
      <c r="F12227" s="24">
        <v>2868.89306640625</v>
      </c>
      <c r="G12227" s="24">
        <v>479.8486328125</v>
      </c>
      <c r="H12227" s="24">
        <v>30.337112426757812</v>
      </c>
    </row>
    <row r="12228" spans="1:8">
      <c r="A12228">
        <v>323</v>
      </c>
      <c r="B12228" t="s">
        <v>585</v>
      </c>
      <c r="C12228">
        <v>32</v>
      </c>
      <c r="D12228" s="24">
        <v>6321.3349609375</v>
      </c>
      <c r="E12228" s="24">
        <v>1110.786376953125</v>
      </c>
      <c r="F12228" s="24">
        <v>538.0322265625</v>
      </c>
      <c r="G12228" s="24">
        <v>1010.620849609375</v>
      </c>
      <c r="H12228" s="24">
        <v>843.65936279296875</v>
      </c>
    </row>
    <row r="12229" spans="1:8">
      <c r="A12229">
        <v>324</v>
      </c>
      <c r="B12229" t="s">
        <v>586</v>
      </c>
      <c r="C12229">
        <v>32</v>
      </c>
      <c r="D12229" s="24">
        <v>1729.1650390625</v>
      </c>
      <c r="E12229" s="24">
        <v>874.20196533203125</v>
      </c>
      <c r="F12229" s="24">
        <v>314.46444702148438</v>
      </c>
      <c r="G12229" s="24">
        <v>251.84237670898438</v>
      </c>
      <c r="H12229" s="24">
        <v>128.73931884765625</v>
      </c>
    </row>
    <row r="12230" spans="1:8">
      <c r="A12230">
        <v>325</v>
      </c>
      <c r="B12230" t="s">
        <v>587</v>
      </c>
      <c r="C12230">
        <v>32</v>
      </c>
      <c r="D12230" s="24">
        <v>817.01580810546875</v>
      </c>
      <c r="E12230" s="24">
        <v>546.066162109375</v>
      </c>
      <c r="F12230" s="24">
        <v>264.90130615234375</v>
      </c>
      <c r="G12230" s="24">
        <v>247.15560913085938</v>
      </c>
      <c r="H12230" s="24">
        <v>214.21661376953125</v>
      </c>
    </row>
    <row r="12231" spans="1:8">
      <c r="A12231">
        <v>326</v>
      </c>
      <c r="B12231" t="s">
        <v>588</v>
      </c>
      <c r="C12231">
        <v>32</v>
      </c>
      <c r="D12231" s="24">
        <v>1843.3731689453125</v>
      </c>
      <c r="E12231" s="24">
        <v>412.61959838867188</v>
      </c>
      <c r="F12231" s="24">
        <v>671.8929443359375</v>
      </c>
      <c r="G12231" s="24">
        <v>470.47030639648438</v>
      </c>
      <c r="H12231" s="24">
        <v>743.02288818359375</v>
      </c>
    </row>
    <row r="12232" spans="1:8">
      <c r="A12232">
        <v>327</v>
      </c>
      <c r="B12232" t="s">
        <v>589</v>
      </c>
      <c r="C12232">
        <v>32</v>
      </c>
      <c r="D12232" s="24">
        <v>-34.449039459228516</v>
      </c>
      <c r="E12232" s="24">
        <v>562.30035400390625</v>
      </c>
      <c r="F12232" s="24">
        <v>39.425266265869141</v>
      </c>
      <c r="G12232" s="24">
        <v>435.48580932617188</v>
      </c>
      <c r="H12232" s="24">
        <v>443.03768920898438</v>
      </c>
    </row>
    <row r="12233" spans="1:8">
      <c r="A12233">
        <v>328</v>
      </c>
      <c r="B12233" t="s">
        <v>590</v>
      </c>
      <c r="C12233">
        <v>32</v>
      </c>
      <c r="D12233" s="24">
        <v>1039.31298828125</v>
      </c>
      <c r="E12233" s="24">
        <v>325.53536987304688</v>
      </c>
      <c r="F12233" s="24">
        <v>388.34588623046875</v>
      </c>
      <c r="G12233" s="24">
        <v>427.31732177734375</v>
      </c>
      <c r="H12233" s="24">
        <v>-110.09462738037109</v>
      </c>
    </row>
    <row r="12234" spans="1:8">
      <c r="A12234">
        <v>329</v>
      </c>
      <c r="B12234" t="s">
        <v>591</v>
      </c>
      <c r="C12234">
        <v>32</v>
      </c>
      <c r="D12234" s="24">
        <v>483.04754638671875</v>
      </c>
      <c r="E12234" s="24">
        <v>481.8603515625</v>
      </c>
      <c r="F12234" s="24">
        <v>-18.316530227661133</v>
      </c>
      <c r="G12234" s="24">
        <v>210.24105834960938</v>
      </c>
      <c r="H12234" s="24">
        <v>427.00726318359375</v>
      </c>
    </row>
    <row r="12235" spans="1:8">
      <c r="A12235">
        <v>330</v>
      </c>
      <c r="B12235" t="s">
        <v>592</v>
      </c>
      <c r="C12235">
        <v>32</v>
      </c>
      <c r="D12235" s="24">
        <v>261.41806030273438</v>
      </c>
      <c r="E12235" s="24">
        <v>418.61001586914062</v>
      </c>
      <c r="F12235" s="24">
        <v>-0.61782437562942505</v>
      </c>
      <c r="G12235" s="24">
        <v>369.6436767578125</v>
      </c>
      <c r="H12235" s="24">
        <v>-186.88533020019531</v>
      </c>
    </row>
    <row r="12236" spans="1:8">
      <c r="A12236">
        <v>331</v>
      </c>
      <c r="B12236" t="s">
        <v>593</v>
      </c>
      <c r="C12236">
        <v>32</v>
      </c>
      <c r="D12236" s="24">
        <v>814.366455078125</v>
      </c>
      <c r="E12236" s="24">
        <v>91.193138122558594</v>
      </c>
      <c r="F12236" s="24">
        <v>-352.32388305664062</v>
      </c>
      <c r="G12236" s="24">
        <v>-148.99787902832031</v>
      </c>
      <c r="H12236" s="24">
        <v>474.72933959960938</v>
      </c>
    </row>
    <row r="12237" spans="1:8">
      <c r="A12237">
        <v>332</v>
      </c>
      <c r="B12237" t="s">
        <v>594</v>
      </c>
      <c r="C12237">
        <v>32</v>
      </c>
      <c r="D12237" s="24">
        <v>774.46112060546875</v>
      </c>
      <c r="E12237" s="24">
        <v>166.55865478515625</v>
      </c>
      <c r="F12237" s="24">
        <v>594.25494384765625</v>
      </c>
      <c r="G12237" s="24">
        <v>666.6158447265625</v>
      </c>
      <c r="H12237" s="24">
        <v>11.322149276733398</v>
      </c>
    </row>
    <row r="12238" spans="1:8">
      <c r="A12238">
        <v>333</v>
      </c>
      <c r="B12238" t="s">
        <v>595</v>
      </c>
      <c r="C12238">
        <v>32</v>
      </c>
      <c r="D12238" s="24">
        <v>2578.86083984375</v>
      </c>
      <c r="E12238" s="24">
        <v>520.82769775390625</v>
      </c>
      <c r="F12238" s="24">
        <v>320.5933837890625</v>
      </c>
      <c r="G12238" s="24">
        <v>980.52838134765625</v>
      </c>
      <c r="H12238" s="24">
        <v>14.678610801696777</v>
      </c>
    </row>
    <row r="12239" spans="1:8">
      <c r="A12239">
        <v>334</v>
      </c>
      <c r="B12239" t="s">
        <v>596</v>
      </c>
      <c r="C12239">
        <v>32</v>
      </c>
      <c r="D12239" s="24">
        <v>3093.60400390625</v>
      </c>
      <c r="E12239" s="24">
        <v>674.946533203125</v>
      </c>
      <c r="F12239" s="24">
        <v>495.31167602539062</v>
      </c>
      <c r="G12239" s="24">
        <v>805.00946044921875</v>
      </c>
      <c r="H12239" s="24">
        <v>426.47488403320312</v>
      </c>
    </row>
    <row r="12240" spans="1:8">
      <c r="A12240">
        <v>335</v>
      </c>
      <c r="B12240" t="s">
        <v>597</v>
      </c>
      <c r="C12240">
        <v>32</v>
      </c>
      <c r="D12240" s="24">
        <v>7224.76953125</v>
      </c>
      <c r="E12240" s="24">
        <v>1137.0474853515625</v>
      </c>
      <c r="F12240" s="24">
        <v>940.5677490234375</v>
      </c>
      <c r="G12240" s="24">
        <v>1627.2115478515625</v>
      </c>
      <c r="H12240" s="24">
        <v>1001.5093994140625</v>
      </c>
    </row>
    <row r="12241" spans="1:8">
      <c r="A12241">
        <v>336</v>
      </c>
      <c r="B12241" t="s">
        <v>598</v>
      </c>
      <c r="C12241">
        <v>32</v>
      </c>
      <c r="D12241" s="24">
        <v>5940.87744140625</v>
      </c>
      <c r="E12241" s="24">
        <v>999.4161376953125</v>
      </c>
      <c r="F12241" s="24">
        <v>348.52340698242188</v>
      </c>
      <c r="G12241" s="24">
        <v>920.34466552734375</v>
      </c>
      <c r="H12241" s="24">
        <v>1082.906005859375</v>
      </c>
    </row>
    <row r="12242" spans="1:8">
      <c r="A12242">
        <v>337</v>
      </c>
      <c r="B12242" t="s">
        <v>599</v>
      </c>
      <c r="C12242">
        <v>32</v>
      </c>
      <c r="D12242" s="24">
        <v>17862.1484375</v>
      </c>
      <c r="E12242" s="24">
        <v>1986.638916015625</v>
      </c>
      <c r="F12242" s="24">
        <v>1512.09814453125</v>
      </c>
      <c r="G12242" s="24">
        <v>2251.15966796875</v>
      </c>
      <c r="H12242" s="24">
        <v>412.65576171875</v>
      </c>
    </row>
    <row r="12243" spans="1:8">
      <c r="A12243">
        <v>338</v>
      </c>
      <c r="B12243" t="s">
        <v>600</v>
      </c>
      <c r="C12243">
        <v>32</v>
      </c>
      <c r="D12243" s="24">
        <v>13663.171875</v>
      </c>
      <c r="E12243" s="24">
        <v>1978.03173828125</v>
      </c>
      <c r="F12243" s="24">
        <v>1049.953125</v>
      </c>
      <c r="G12243" s="24">
        <v>1362.6519775390625</v>
      </c>
      <c r="H12243" s="24">
        <v>1239.8885498046875</v>
      </c>
    </row>
    <row r="12244" spans="1:8">
      <c r="A12244">
        <v>339</v>
      </c>
      <c r="B12244" t="s">
        <v>601</v>
      </c>
      <c r="C12244">
        <v>32</v>
      </c>
      <c r="D12244" s="24">
        <v>3326.413330078125</v>
      </c>
      <c r="E12244" s="24">
        <v>427.70761108398438</v>
      </c>
      <c r="F12244" s="24">
        <v>184.419189453125</v>
      </c>
      <c r="G12244" s="24">
        <v>-105.44554138183594</v>
      </c>
      <c r="H12244" s="24">
        <v>525.760986328125</v>
      </c>
    </row>
    <row r="12245" spans="1:8">
      <c r="A12245">
        <v>340</v>
      </c>
      <c r="B12245" t="s">
        <v>602</v>
      </c>
      <c r="C12245">
        <v>32</v>
      </c>
      <c r="D12245" s="24">
        <v>6364.4345703125</v>
      </c>
      <c r="E12245" s="24">
        <v>1247.695556640625</v>
      </c>
      <c r="F12245" s="24">
        <v>828.6080322265625</v>
      </c>
      <c r="G12245" s="24">
        <v>612.53399658203125</v>
      </c>
      <c r="H12245" s="24">
        <v>618.142822265625</v>
      </c>
    </row>
    <row r="12246" spans="1:8">
      <c r="A12246">
        <v>341</v>
      </c>
      <c r="B12246" t="s">
        <v>603</v>
      </c>
      <c r="C12246">
        <v>32</v>
      </c>
      <c r="D12246" s="24">
        <v>8139.109375</v>
      </c>
      <c r="E12246" s="24">
        <v>1196.2196044921875</v>
      </c>
      <c r="F12246" s="24">
        <v>728.20855712890625</v>
      </c>
      <c r="G12246" s="24">
        <v>950.59466552734375</v>
      </c>
      <c r="H12246" s="24">
        <v>287.47109985351562</v>
      </c>
    </row>
    <row r="12247" spans="1:8">
      <c r="A12247">
        <v>342</v>
      </c>
      <c r="B12247" t="s">
        <v>604</v>
      </c>
      <c r="C12247">
        <v>32</v>
      </c>
      <c r="D12247" s="24">
        <v>3870.124755859375</v>
      </c>
      <c r="E12247" s="24">
        <v>571.59393310546875</v>
      </c>
      <c r="F12247" s="24">
        <v>129.78665161132812</v>
      </c>
      <c r="G12247" s="24">
        <v>645.58502197265625</v>
      </c>
      <c r="H12247" s="24">
        <v>-157.779541015625</v>
      </c>
    </row>
    <row r="12248" spans="1:8">
      <c r="A12248">
        <v>343</v>
      </c>
      <c r="B12248" t="s">
        <v>605</v>
      </c>
      <c r="C12248">
        <v>32</v>
      </c>
      <c r="D12248" s="24">
        <v>1154.6258544921875</v>
      </c>
      <c r="E12248" s="24">
        <v>-12.761527061462402</v>
      </c>
      <c r="F12248" s="24">
        <v>599.07879638671875</v>
      </c>
      <c r="G12248" s="24">
        <v>466.995849609375</v>
      </c>
      <c r="H12248" s="24">
        <v>26.870063781738281</v>
      </c>
    </row>
    <row r="12249" spans="1:8">
      <c r="A12249">
        <v>344</v>
      </c>
      <c r="B12249" t="s">
        <v>606</v>
      </c>
      <c r="C12249">
        <v>32</v>
      </c>
      <c r="D12249" s="24">
        <v>3544.568359375</v>
      </c>
      <c r="E12249" s="24">
        <v>356.00772094726562</v>
      </c>
      <c r="F12249" s="24">
        <v>221.2421875</v>
      </c>
      <c r="G12249" s="24">
        <v>398.73318481445312</v>
      </c>
      <c r="H12249" s="24">
        <v>872.74371337890625</v>
      </c>
    </row>
    <row r="12250" spans="1:8">
      <c r="A12250">
        <v>345</v>
      </c>
      <c r="B12250" t="s">
        <v>607</v>
      </c>
      <c r="C12250">
        <v>32</v>
      </c>
      <c r="D12250" s="24">
        <v>4714.376953125</v>
      </c>
      <c r="E12250" s="24">
        <v>686.61871337890625</v>
      </c>
      <c r="F12250" s="24">
        <v>126.31153869628906</v>
      </c>
      <c r="G12250" s="24">
        <v>1290.7508544921875</v>
      </c>
      <c r="H12250" s="24">
        <v>203.04133605957031</v>
      </c>
    </row>
    <row r="12251" spans="1:8">
      <c r="A12251">
        <v>346</v>
      </c>
      <c r="B12251" t="s">
        <v>608</v>
      </c>
      <c r="C12251">
        <v>32</v>
      </c>
      <c r="D12251" s="24">
        <v>7118.5888671875</v>
      </c>
      <c r="E12251" s="24">
        <v>890.8199462890625</v>
      </c>
      <c r="F12251" s="24">
        <v>366.39361572265625</v>
      </c>
      <c r="G12251" s="24">
        <v>1004.1185913085938</v>
      </c>
      <c r="H12251" s="24">
        <v>336.69110107421875</v>
      </c>
    </row>
    <row r="12252" spans="1:8">
      <c r="A12252">
        <v>347</v>
      </c>
      <c r="B12252" t="s">
        <v>609</v>
      </c>
      <c r="C12252">
        <v>32</v>
      </c>
      <c r="D12252" s="24">
        <v>2218.5498046875</v>
      </c>
      <c r="E12252" s="24">
        <v>504.96783447265625</v>
      </c>
      <c r="F12252" s="24">
        <v>268.29913330078125</v>
      </c>
      <c r="G12252" s="24">
        <v>745.85638427734375</v>
      </c>
      <c r="H12252" s="24">
        <v>241.48681640625</v>
      </c>
    </row>
    <row r="12253" spans="1:8">
      <c r="A12253">
        <v>348</v>
      </c>
      <c r="B12253" t="s">
        <v>610</v>
      </c>
      <c r="C12253">
        <v>32</v>
      </c>
      <c r="D12253" s="24">
        <v>1466.890380859375</v>
      </c>
      <c r="E12253" s="24">
        <v>381.115234375</v>
      </c>
      <c r="F12253" s="24">
        <v>161.43077087402344</v>
      </c>
      <c r="G12253" s="24">
        <v>520.3760986328125</v>
      </c>
      <c r="H12253" s="24">
        <v>391.88623046875</v>
      </c>
    </row>
    <row r="12254" spans="1:8">
      <c r="A12254">
        <v>349</v>
      </c>
      <c r="B12254" t="s">
        <v>611</v>
      </c>
      <c r="C12254">
        <v>32</v>
      </c>
      <c r="D12254" s="24">
        <v>1675.4259033203125</v>
      </c>
      <c r="E12254" s="24">
        <v>428.53399658203125</v>
      </c>
      <c r="F12254" s="24">
        <v>-47.221366882324219</v>
      </c>
      <c r="G12254" s="24">
        <v>560.05291748046875</v>
      </c>
      <c r="H12254" s="24">
        <v>319.96615600585938</v>
      </c>
    </row>
    <row r="12255" spans="1:8">
      <c r="A12255">
        <v>350</v>
      </c>
      <c r="B12255" t="s">
        <v>612</v>
      </c>
      <c r="C12255">
        <v>32</v>
      </c>
      <c r="D12255" s="24">
        <v>3782.65576171875</v>
      </c>
      <c r="E12255" s="24">
        <v>866.97735595703125</v>
      </c>
      <c r="F12255" s="24">
        <v>795.552978515625</v>
      </c>
      <c r="G12255" s="24">
        <v>945.64495849609375</v>
      </c>
      <c r="H12255" s="24">
        <v>498.41790771484375</v>
      </c>
    </row>
    <row r="12256" spans="1:8">
      <c r="A12256">
        <v>351</v>
      </c>
      <c r="B12256" t="s">
        <v>613</v>
      </c>
      <c r="C12256">
        <v>32</v>
      </c>
      <c r="D12256" s="24">
        <v>2064.940185546875</v>
      </c>
      <c r="E12256" s="24">
        <v>475.44387817382812</v>
      </c>
      <c r="F12256" s="24">
        <v>210.365966796875</v>
      </c>
      <c r="G12256" s="24">
        <v>1153.071044921875</v>
      </c>
      <c r="H12256" s="24">
        <v>165.35336303710938</v>
      </c>
    </row>
    <row r="12257" spans="1:8">
      <c r="A12257">
        <v>352</v>
      </c>
      <c r="B12257" t="s">
        <v>614</v>
      </c>
      <c r="C12257">
        <v>32</v>
      </c>
      <c r="D12257" s="24">
        <v>5368.919921875</v>
      </c>
      <c r="E12257" s="24">
        <v>1170.9136962890625</v>
      </c>
      <c r="F12257" s="24">
        <v>734.5035400390625</v>
      </c>
      <c r="G12257" s="24">
        <v>875.22918701171875</v>
      </c>
      <c r="H12257" s="24">
        <v>3022.739013671875</v>
      </c>
    </row>
    <row r="12258" spans="1:8">
      <c r="A12258">
        <v>353</v>
      </c>
      <c r="B12258" t="s">
        <v>615</v>
      </c>
      <c r="C12258">
        <v>32</v>
      </c>
      <c r="D12258" s="24">
        <v>2221.289306640625</v>
      </c>
      <c r="E12258" s="24">
        <v>764.34881591796875</v>
      </c>
      <c r="F12258" s="24">
        <v>823.12469482421875</v>
      </c>
      <c r="G12258" s="24">
        <v>35.005805969238281</v>
      </c>
      <c r="H12258" s="24">
        <v>277.99118041992188</v>
      </c>
    </row>
    <row r="12259" spans="1:8">
      <c r="A12259">
        <v>354</v>
      </c>
      <c r="B12259" t="s">
        <v>616</v>
      </c>
      <c r="C12259">
        <v>32</v>
      </c>
      <c r="D12259" s="24">
        <v>480.04888916015625</v>
      </c>
      <c r="E12259" s="24">
        <v>480.89639282226562</v>
      </c>
      <c r="F12259" s="24">
        <v>232.01933288574219</v>
      </c>
      <c r="G12259" s="24">
        <v>509.23336791992188</v>
      </c>
      <c r="H12259" s="24">
        <v>460.8017578125</v>
      </c>
    </row>
    <row r="12260" spans="1:8">
      <c r="A12260">
        <v>355</v>
      </c>
      <c r="B12260" t="s">
        <v>617</v>
      </c>
      <c r="C12260">
        <v>32</v>
      </c>
      <c r="D12260" s="24">
        <v>-589.4521484375</v>
      </c>
      <c r="E12260" s="24">
        <v>352.01812744140625</v>
      </c>
      <c r="F12260" s="24">
        <v>-112.64797210693359</v>
      </c>
      <c r="G12260" s="24">
        <v>895.84478759765625</v>
      </c>
      <c r="H12260" s="24">
        <v>734.79461669921875</v>
      </c>
    </row>
    <row r="12261" spans="1:8">
      <c r="A12261">
        <v>356</v>
      </c>
      <c r="B12261" t="s">
        <v>618</v>
      </c>
      <c r="C12261">
        <v>32</v>
      </c>
      <c r="D12261" s="24">
        <v>530.4097900390625</v>
      </c>
      <c r="E12261" s="24">
        <v>603.152587890625</v>
      </c>
      <c r="F12261" s="24">
        <v>333.23092651367188</v>
      </c>
      <c r="G12261" s="24">
        <v>578.43389892578125</v>
      </c>
      <c r="H12261" s="24">
        <v>423.26776123046875</v>
      </c>
    </row>
    <row r="12262" spans="1:8">
      <c r="A12262">
        <v>357</v>
      </c>
      <c r="B12262" t="s">
        <v>619</v>
      </c>
      <c r="C12262">
        <v>32</v>
      </c>
      <c r="D12262" s="24">
        <v>2683.90478515625</v>
      </c>
      <c r="E12262" s="24">
        <v>965.4005126953125</v>
      </c>
      <c r="F12262" s="24">
        <v>866.23284912109375</v>
      </c>
      <c r="G12262" s="24">
        <v>866.294677734375</v>
      </c>
      <c r="H12262" s="24">
        <v>488.53543090820312</v>
      </c>
    </row>
    <row r="12263" spans="1:8">
      <c r="A12263">
        <v>358</v>
      </c>
      <c r="B12263" t="s">
        <v>620</v>
      </c>
      <c r="C12263">
        <v>32</v>
      </c>
      <c r="D12263" s="24">
        <v>5643.04833984375</v>
      </c>
      <c r="E12263" s="24">
        <v>735.94647216796875</v>
      </c>
      <c r="F12263" s="24">
        <v>355.28277587890625</v>
      </c>
      <c r="G12263" s="24">
        <v>748.6627197265625</v>
      </c>
      <c r="H12263" s="24">
        <v>194.1571044921875</v>
      </c>
    </row>
    <row r="12264" spans="1:8">
      <c r="A12264">
        <v>359</v>
      </c>
      <c r="B12264" t="s">
        <v>621</v>
      </c>
      <c r="C12264">
        <v>32</v>
      </c>
      <c r="D12264" s="24">
        <v>5605.953125</v>
      </c>
      <c r="E12264" s="24">
        <v>731.33331298828125</v>
      </c>
      <c r="F12264" s="24">
        <v>609.124267578125</v>
      </c>
      <c r="G12264" s="24">
        <v>794.3837890625</v>
      </c>
      <c r="H12264" s="24">
        <v>867.60260009765625</v>
      </c>
    </row>
    <row r="12265" spans="1:8">
      <c r="A12265">
        <v>360</v>
      </c>
      <c r="B12265" t="s">
        <v>622</v>
      </c>
      <c r="C12265">
        <v>32</v>
      </c>
      <c r="D12265" s="24">
        <v>4993.61279296875</v>
      </c>
      <c r="E12265" s="24">
        <v>1126.6002197265625</v>
      </c>
      <c r="F12265" s="24">
        <v>369.08145141601562</v>
      </c>
      <c r="G12265" s="24">
        <v>958.73699951171875</v>
      </c>
      <c r="H12265" s="24">
        <v>388.06906127929688</v>
      </c>
    </row>
    <row r="12266" spans="1:8">
      <c r="A12266">
        <v>361</v>
      </c>
      <c r="B12266" t="s">
        <v>623</v>
      </c>
      <c r="C12266">
        <v>32</v>
      </c>
      <c r="D12266" s="24">
        <v>13240.0595703125</v>
      </c>
      <c r="E12266" s="24">
        <v>2174.27978515625</v>
      </c>
      <c r="F12266" s="24">
        <v>1006.0808715820312</v>
      </c>
      <c r="G12266" s="24">
        <v>1964.3798828125</v>
      </c>
      <c r="H12266" s="24">
        <v>6566.6259765625</v>
      </c>
    </row>
    <row r="12267" spans="1:8">
      <c r="A12267">
        <v>362</v>
      </c>
      <c r="B12267" t="s">
        <v>624</v>
      </c>
      <c r="C12267">
        <v>32</v>
      </c>
      <c r="D12267" s="24">
        <v>17767.283203125</v>
      </c>
      <c r="E12267" s="24">
        <v>2255.69677734375</v>
      </c>
      <c r="F12267" s="24">
        <v>1216.340576171875</v>
      </c>
      <c r="G12267" s="24">
        <v>1482.43798828125</v>
      </c>
      <c r="H12267" s="24">
        <v>638.78826904296875</v>
      </c>
    </row>
    <row r="12268" spans="1:8">
      <c r="A12268">
        <v>363</v>
      </c>
      <c r="B12268" t="s">
        <v>625</v>
      </c>
      <c r="C12268">
        <v>32</v>
      </c>
      <c r="D12268" s="24">
        <v>14180.9384765625</v>
      </c>
      <c r="E12268" s="24">
        <v>1669.2667236328125</v>
      </c>
      <c r="F12268" s="24">
        <v>580.77337646484375</v>
      </c>
      <c r="G12268" s="24">
        <v>2204.78125</v>
      </c>
      <c r="H12268" s="24">
        <v>170.94265747070312</v>
      </c>
    </row>
    <row r="12269" spans="1:8">
      <c r="A12269">
        <v>364</v>
      </c>
      <c r="B12269" t="s">
        <v>626</v>
      </c>
      <c r="C12269">
        <v>32</v>
      </c>
      <c r="D12269" s="24">
        <v>5845.04052734375</v>
      </c>
      <c r="E12269" s="24">
        <v>957.84149169921875</v>
      </c>
      <c r="F12269" s="24">
        <v>501.63034057617188</v>
      </c>
      <c r="G12269" s="24">
        <v>1221.887451171875</v>
      </c>
      <c r="H12269" s="24">
        <v>816.65606689453125</v>
      </c>
    </row>
    <row r="12270" spans="1:8">
      <c r="A12270">
        <v>365</v>
      </c>
      <c r="B12270" t="s">
        <v>627</v>
      </c>
      <c r="C12270">
        <v>32</v>
      </c>
      <c r="D12270" s="24">
        <v>7649.6298828125</v>
      </c>
      <c r="E12270" s="24">
        <v>1341.444580078125</v>
      </c>
      <c r="F12270" s="24">
        <v>737.53790283203125</v>
      </c>
      <c r="G12270" s="24">
        <v>1537.5311279296875</v>
      </c>
      <c r="H12270" s="24">
        <v>365.34722900390625</v>
      </c>
    </row>
    <row r="12271" spans="1:8">
      <c r="A12271">
        <v>366</v>
      </c>
      <c r="B12271" t="s">
        <v>628</v>
      </c>
      <c r="C12271">
        <v>32</v>
      </c>
      <c r="D12271" s="24">
        <v>223.91641235351562</v>
      </c>
      <c r="E12271" s="24">
        <v>680.03887939453125</v>
      </c>
      <c r="F12271" s="24">
        <v>341.3900146484375</v>
      </c>
      <c r="G12271" s="24">
        <v>1480.62451171875</v>
      </c>
      <c r="H12271" s="24">
        <v>600.49810791015625</v>
      </c>
    </row>
    <row r="12272" spans="1:8">
      <c r="A12272">
        <v>367</v>
      </c>
      <c r="B12272" t="s">
        <v>629</v>
      </c>
      <c r="C12272">
        <v>32</v>
      </c>
      <c r="D12272" s="24">
        <v>2352.91455078125</v>
      </c>
      <c r="E12272" s="24">
        <v>645.25067138671875</v>
      </c>
      <c r="F12272" s="24">
        <v>323.47222900390625</v>
      </c>
      <c r="G12272" s="24">
        <v>1344.3941650390625</v>
      </c>
      <c r="H12272" s="24">
        <v>52.984676361083984</v>
      </c>
    </row>
    <row r="12273" spans="1:8">
      <c r="A12273">
        <v>368</v>
      </c>
      <c r="B12273" t="s">
        <v>630</v>
      </c>
      <c r="C12273">
        <v>32</v>
      </c>
      <c r="D12273" s="24">
        <v>3212.09228515625</v>
      </c>
      <c r="E12273" s="24">
        <v>1045.7803955078125</v>
      </c>
      <c r="F12273" s="24">
        <v>207.03273010253906</v>
      </c>
      <c r="G12273" s="24">
        <v>1098.46826171875</v>
      </c>
      <c r="H12273" s="24">
        <v>437.1868896484375</v>
      </c>
    </row>
    <row r="12274" spans="1:8">
      <c r="A12274">
        <v>369</v>
      </c>
      <c r="B12274" t="s">
        <v>631</v>
      </c>
      <c r="C12274">
        <v>32</v>
      </c>
      <c r="D12274" s="24">
        <v>4459.06298828125</v>
      </c>
      <c r="E12274" s="24">
        <v>1194.0772705078125</v>
      </c>
      <c r="F12274" s="24">
        <v>682.86065673828125</v>
      </c>
      <c r="G12274" s="24">
        <v>966.45623779296875</v>
      </c>
      <c r="H12274" s="24">
        <v>490.56344604492188</v>
      </c>
    </row>
    <row r="12275" spans="1:8">
      <c r="A12275">
        <v>370</v>
      </c>
      <c r="B12275" t="s">
        <v>632</v>
      </c>
      <c r="C12275">
        <v>32</v>
      </c>
      <c r="D12275" s="24">
        <v>1649.0343017578125</v>
      </c>
      <c r="E12275" s="24">
        <v>221.25918579101562</v>
      </c>
      <c r="F12275" s="24">
        <v>110.89546203613281</v>
      </c>
      <c r="G12275" s="24">
        <v>804.11663818359375</v>
      </c>
      <c r="H12275" s="24">
        <v>541.97247314453125</v>
      </c>
    </row>
    <row r="12276" spans="1:8">
      <c r="A12276">
        <v>371</v>
      </c>
      <c r="B12276" t="s">
        <v>633</v>
      </c>
      <c r="C12276">
        <v>32</v>
      </c>
      <c r="D12276" s="24">
        <v>2479.978759765625</v>
      </c>
      <c r="E12276" s="24">
        <v>399.87445068359375</v>
      </c>
      <c r="F12276" s="24">
        <v>229.88345336914062</v>
      </c>
      <c r="G12276" s="24">
        <v>1605.296142578125</v>
      </c>
      <c r="H12276" s="24">
        <v>722.3621826171875</v>
      </c>
    </row>
    <row r="12277" spans="1:8">
      <c r="A12277">
        <v>372</v>
      </c>
      <c r="B12277" t="s">
        <v>634</v>
      </c>
      <c r="C12277">
        <v>32</v>
      </c>
      <c r="D12277" s="24">
        <v>-378.0648193359375</v>
      </c>
      <c r="E12277" s="24">
        <v>934.72705078125</v>
      </c>
      <c r="F12277" s="24">
        <v>20.945718765258789</v>
      </c>
      <c r="G12277" s="24">
        <v>636.5433349609375</v>
      </c>
      <c r="H12277" s="24">
        <v>985.78045654296875</v>
      </c>
    </row>
    <row r="12278" spans="1:8">
      <c r="A12278">
        <v>373</v>
      </c>
      <c r="B12278" t="s">
        <v>635</v>
      </c>
      <c r="C12278">
        <v>32</v>
      </c>
      <c r="D12278" s="24">
        <v>962.213134765625</v>
      </c>
      <c r="E12278" s="24">
        <v>626.894287109375</v>
      </c>
      <c r="F12278" s="24">
        <v>628.946533203125</v>
      </c>
      <c r="G12278" s="24">
        <v>470.40402221679688</v>
      </c>
      <c r="H12278" s="24">
        <v>209.28352355957031</v>
      </c>
    </row>
    <row r="12279" spans="1:8">
      <c r="A12279">
        <v>374</v>
      </c>
      <c r="B12279" t="s">
        <v>636</v>
      </c>
      <c r="C12279">
        <v>32</v>
      </c>
      <c r="D12279" s="24">
        <v>1866.1353759765625</v>
      </c>
      <c r="E12279" s="24">
        <v>336.78814697265625</v>
      </c>
      <c r="F12279" s="24">
        <v>-378.23895263671875</v>
      </c>
      <c r="G12279" s="24">
        <v>724.082275390625</v>
      </c>
      <c r="H12279" s="24">
        <v>306.33175659179688</v>
      </c>
    </row>
    <row r="12280" spans="1:8">
      <c r="A12280">
        <v>375</v>
      </c>
      <c r="B12280" t="s">
        <v>637</v>
      </c>
      <c r="C12280">
        <v>32</v>
      </c>
      <c r="D12280" s="24">
        <v>2555.6513671875</v>
      </c>
      <c r="E12280" s="24">
        <v>615.24041748046875</v>
      </c>
      <c r="F12280" s="24">
        <v>312.3624267578125</v>
      </c>
      <c r="G12280" s="24">
        <v>1518.3438720703125</v>
      </c>
      <c r="H12280" s="24">
        <v>573.12017822265625</v>
      </c>
    </row>
    <row r="12281" spans="1:8">
      <c r="A12281">
        <v>376</v>
      </c>
      <c r="B12281" t="s">
        <v>638</v>
      </c>
      <c r="C12281">
        <v>32</v>
      </c>
      <c r="D12281" s="24">
        <v>728.813720703125</v>
      </c>
      <c r="E12281" s="24">
        <v>523.5968017578125</v>
      </c>
      <c r="F12281" s="24">
        <v>-63.108486175537109</v>
      </c>
      <c r="G12281" s="24">
        <v>1257.110107421875</v>
      </c>
      <c r="H12281" s="24">
        <v>-813.22064208984375</v>
      </c>
    </row>
    <row r="12282" spans="1:8">
      <c r="A12282">
        <v>377</v>
      </c>
      <c r="B12282" t="s">
        <v>639</v>
      </c>
      <c r="C12282">
        <v>32</v>
      </c>
      <c r="D12282" s="24">
        <v>1365.6383056640625</v>
      </c>
      <c r="E12282" s="24">
        <v>1038.4400634765625</v>
      </c>
      <c r="F12282" s="24">
        <v>309.1778564453125</v>
      </c>
      <c r="G12282" s="24">
        <v>1311.1446533203125</v>
      </c>
      <c r="H12282" s="24">
        <v>445.18255615234375</v>
      </c>
    </row>
    <row r="12283" spans="1:8">
      <c r="A12283">
        <v>378</v>
      </c>
      <c r="B12283" t="s">
        <v>640</v>
      </c>
      <c r="C12283">
        <v>32</v>
      </c>
      <c r="D12283" s="24">
        <v>1312.3607177734375</v>
      </c>
      <c r="E12283" s="24">
        <v>696.0333251953125</v>
      </c>
      <c r="F12283" s="24">
        <v>633.40252685546875</v>
      </c>
      <c r="G12283" s="24">
        <v>1413.607421875</v>
      </c>
      <c r="H12283" s="24">
        <v>948.4063720703125</v>
      </c>
    </row>
    <row r="12284" spans="1:8">
      <c r="A12284">
        <v>379</v>
      </c>
      <c r="B12284" t="s">
        <v>641</v>
      </c>
      <c r="C12284">
        <v>32</v>
      </c>
      <c r="D12284" s="24">
        <v>560.86456298828125</v>
      </c>
      <c r="E12284" s="24">
        <v>517.64581298828125</v>
      </c>
      <c r="F12284" s="24">
        <v>569.22882080078125</v>
      </c>
      <c r="G12284" s="24">
        <v>1726.7591552734375</v>
      </c>
      <c r="H12284" s="24">
        <v>569.39862060546875</v>
      </c>
    </row>
    <row r="12285" spans="1:8">
      <c r="A12285">
        <v>380</v>
      </c>
      <c r="B12285" t="s">
        <v>642</v>
      </c>
      <c r="C12285">
        <v>32</v>
      </c>
      <c r="D12285" s="24">
        <v>2524.2138671875</v>
      </c>
      <c r="E12285" s="24">
        <v>956.4747314453125</v>
      </c>
      <c r="F12285" s="24">
        <v>655.132080078125</v>
      </c>
      <c r="G12285" s="24">
        <v>1431.6527099609375</v>
      </c>
      <c r="H12285" s="24">
        <v>1260.272705078125</v>
      </c>
    </row>
    <row r="12286" spans="1:8">
      <c r="A12286">
        <v>381</v>
      </c>
      <c r="B12286" t="s">
        <v>643</v>
      </c>
      <c r="C12286">
        <v>32</v>
      </c>
      <c r="D12286" s="24">
        <v>1291.959228515625</v>
      </c>
      <c r="E12286" s="24">
        <v>627.672119140625</v>
      </c>
      <c r="F12286" s="24">
        <v>248.64776611328125</v>
      </c>
      <c r="G12286" s="24">
        <v>1239.2708740234375</v>
      </c>
      <c r="H12286" s="24">
        <v>435.6253662109375</v>
      </c>
    </row>
    <row r="12287" spans="1:8">
      <c r="A12287">
        <v>382</v>
      </c>
      <c r="B12287" t="s">
        <v>644</v>
      </c>
      <c r="C12287">
        <v>32</v>
      </c>
      <c r="D12287" s="24">
        <v>8119.80419921875</v>
      </c>
      <c r="E12287" s="24">
        <v>1314.4752197265625</v>
      </c>
      <c r="F12287" s="24">
        <v>1182.3878173828125</v>
      </c>
      <c r="G12287" s="24">
        <v>1734.2569580078125</v>
      </c>
      <c r="H12287" s="24">
        <v>628.44952392578125</v>
      </c>
    </row>
    <row r="12288" spans="1:8">
      <c r="A12288">
        <v>383</v>
      </c>
      <c r="B12288" t="s">
        <v>645</v>
      </c>
      <c r="C12288">
        <v>32</v>
      </c>
      <c r="D12288" s="24">
        <v>5224.919921875</v>
      </c>
      <c r="E12288" s="24">
        <v>999.64105224609375</v>
      </c>
      <c r="F12288" s="24">
        <v>382.79205322265625</v>
      </c>
      <c r="G12288" s="24">
        <v>1383.4990234375</v>
      </c>
      <c r="H12288" s="24">
        <v>296.1961669921875</v>
      </c>
    </row>
    <row r="12289" spans="1:8">
      <c r="A12289">
        <v>384</v>
      </c>
      <c r="B12289" t="s">
        <v>646</v>
      </c>
      <c r="C12289">
        <v>32</v>
      </c>
      <c r="D12289" s="24">
        <v>5362.67578125</v>
      </c>
      <c r="E12289" s="24">
        <v>663.4512939453125</v>
      </c>
      <c r="F12289" s="24">
        <v>247.03431701660156</v>
      </c>
      <c r="G12289" s="24">
        <v>896.6268310546875</v>
      </c>
      <c r="H12289" s="24">
        <v>111.20254516601562</v>
      </c>
    </row>
    <row r="12290" spans="1:8">
      <c r="A12290">
        <v>1</v>
      </c>
      <c r="B12290" t="s">
        <v>206</v>
      </c>
      <c r="C12290">
        <v>33</v>
      </c>
      <c r="D12290" s="24">
        <v>163769.21875</v>
      </c>
      <c r="E12290" s="24">
        <v>40868.41015625</v>
      </c>
      <c r="F12290" s="24">
        <v>50905.6796875</v>
      </c>
      <c r="G12290" s="24">
        <v>113853.3515625</v>
      </c>
      <c r="H12290" s="24">
        <v>555.4666748046875</v>
      </c>
    </row>
    <row r="12291" spans="1:8">
      <c r="A12291">
        <v>2</v>
      </c>
      <c r="B12291" t="s">
        <v>213</v>
      </c>
      <c r="C12291">
        <v>33</v>
      </c>
      <c r="D12291" s="24">
        <v>212887.546875</v>
      </c>
      <c r="E12291" s="24">
        <v>51660.8203125</v>
      </c>
      <c r="F12291" s="24">
        <v>57093.62890625</v>
      </c>
      <c r="G12291" s="24">
        <v>122787.6640625</v>
      </c>
      <c r="H12291" s="24">
        <v>735.65570068359375</v>
      </c>
    </row>
    <row r="12292" spans="1:8">
      <c r="A12292">
        <v>3</v>
      </c>
      <c r="B12292" t="s">
        <v>216</v>
      </c>
      <c r="C12292">
        <v>33</v>
      </c>
      <c r="D12292" s="24">
        <v>196563.8125</v>
      </c>
      <c r="E12292" s="24">
        <v>48611.65625</v>
      </c>
      <c r="F12292" s="24">
        <v>59398.36328125</v>
      </c>
      <c r="G12292" s="24">
        <v>121374.6328125</v>
      </c>
      <c r="H12292" s="24">
        <v>751.5494384765625</v>
      </c>
    </row>
    <row r="12293" spans="1:8">
      <c r="A12293">
        <v>4</v>
      </c>
      <c r="B12293" t="s">
        <v>222</v>
      </c>
      <c r="C12293">
        <v>33</v>
      </c>
      <c r="D12293" s="24">
        <v>88036.875</v>
      </c>
      <c r="E12293" s="24">
        <v>32878.03125</v>
      </c>
      <c r="F12293" s="24">
        <v>63377.984375</v>
      </c>
      <c r="G12293" s="24">
        <v>126636.1640625</v>
      </c>
      <c r="H12293" s="24">
        <v>776.2860107421875</v>
      </c>
    </row>
    <row r="12294" spans="1:8">
      <c r="A12294">
        <v>5</v>
      </c>
      <c r="B12294" t="s">
        <v>227</v>
      </c>
      <c r="C12294">
        <v>33</v>
      </c>
      <c r="D12294" s="24">
        <v>123490.09375</v>
      </c>
      <c r="E12294" s="24">
        <v>29399.044921875</v>
      </c>
      <c r="F12294" s="24">
        <v>42922.3359375</v>
      </c>
      <c r="G12294" s="24">
        <v>84130.4375</v>
      </c>
      <c r="H12294" s="24">
        <v>486.54290771484375</v>
      </c>
    </row>
    <row r="12295" spans="1:8">
      <c r="A12295">
        <v>6</v>
      </c>
      <c r="B12295" t="s">
        <v>231</v>
      </c>
      <c r="C12295">
        <v>33</v>
      </c>
      <c r="D12295" s="24">
        <v>63830.35546875</v>
      </c>
      <c r="E12295" s="24">
        <v>23469.251953125</v>
      </c>
      <c r="F12295" s="24">
        <v>43968.359375</v>
      </c>
      <c r="G12295" s="24">
        <v>85041.7734375</v>
      </c>
      <c r="H12295" s="24">
        <v>368.51828002929688</v>
      </c>
    </row>
    <row r="12296" spans="1:8">
      <c r="A12296">
        <v>7</v>
      </c>
      <c r="B12296" t="s">
        <v>234</v>
      </c>
      <c r="C12296">
        <v>33</v>
      </c>
      <c r="D12296" s="24">
        <v>83709.3828125</v>
      </c>
      <c r="E12296" s="24">
        <v>26361.0078125</v>
      </c>
      <c r="F12296" s="24">
        <v>45307.125</v>
      </c>
      <c r="G12296" s="24">
        <v>85246.15625</v>
      </c>
      <c r="H12296" s="24">
        <v>-660.1585693359375</v>
      </c>
    </row>
    <row r="12297" spans="1:8">
      <c r="A12297">
        <v>8</v>
      </c>
      <c r="B12297" t="s">
        <v>236</v>
      </c>
      <c r="C12297">
        <v>33</v>
      </c>
      <c r="D12297" s="24">
        <v>47838.0859375</v>
      </c>
      <c r="E12297" s="24">
        <v>24963.294921875</v>
      </c>
      <c r="F12297" s="24">
        <v>54274.55859375</v>
      </c>
      <c r="G12297" s="24">
        <v>100228.90625</v>
      </c>
      <c r="H12297" s="24">
        <v>266.23391723632812</v>
      </c>
    </row>
    <row r="12298" spans="1:8">
      <c r="A12298">
        <v>9</v>
      </c>
      <c r="B12298" t="s">
        <v>237</v>
      </c>
      <c r="C12298">
        <v>33</v>
      </c>
      <c r="D12298" s="24">
        <v>1456.5126953125</v>
      </c>
      <c r="E12298" s="24">
        <v>565.095947265625</v>
      </c>
      <c r="F12298" s="24">
        <v>198.17759704589844</v>
      </c>
      <c r="G12298" s="24">
        <v>739.3232421875</v>
      </c>
      <c r="H12298" s="24">
        <v>296.45355224609375</v>
      </c>
    </row>
    <row r="12299" spans="1:8">
      <c r="A12299">
        <v>10</v>
      </c>
      <c r="B12299" t="s">
        <v>238</v>
      </c>
      <c r="C12299">
        <v>33</v>
      </c>
      <c r="D12299" s="24">
        <v>7801.3505859375</v>
      </c>
      <c r="E12299" s="24">
        <v>866.68359375</v>
      </c>
      <c r="F12299" s="24">
        <v>472.119873046875</v>
      </c>
      <c r="G12299" s="24">
        <v>1481.9102783203125</v>
      </c>
      <c r="H12299" s="24">
        <v>900.136962890625</v>
      </c>
    </row>
    <row r="12300" spans="1:8">
      <c r="A12300">
        <v>11</v>
      </c>
      <c r="B12300" t="s">
        <v>239</v>
      </c>
      <c r="C12300">
        <v>33</v>
      </c>
      <c r="D12300" s="24">
        <v>6377.44091796875</v>
      </c>
      <c r="E12300" s="24">
        <v>882.47479248046875</v>
      </c>
      <c r="F12300" s="24">
        <v>884.95404052734375</v>
      </c>
      <c r="G12300" s="24">
        <v>1197.4188232421875</v>
      </c>
      <c r="H12300" s="24">
        <v>75.319160461425781</v>
      </c>
    </row>
    <row r="12301" spans="1:8">
      <c r="A12301">
        <v>12</v>
      </c>
      <c r="B12301" t="s">
        <v>240</v>
      </c>
      <c r="C12301">
        <v>33</v>
      </c>
      <c r="D12301" s="24">
        <v>3225.322509765625</v>
      </c>
      <c r="E12301" s="24">
        <v>812.59124755859375</v>
      </c>
      <c r="F12301" s="24">
        <v>596.531005859375</v>
      </c>
      <c r="G12301" s="24">
        <v>998.703857421875</v>
      </c>
      <c r="H12301" s="24">
        <v>1343.8367919921875</v>
      </c>
    </row>
    <row r="12302" spans="1:8">
      <c r="A12302">
        <v>13</v>
      </c>
      <c r="B12302" t="s">
        <v>241</v>
      </c>
      <c r="C12302">
        <v>33</v>
      </c>
      <c r="D12302" s="24">
        <v>2272.752197265625</v>
      </c>
      <c r="E12302" s="24">
        <v>556.26556396484375</v>
      </c>
      <c r="F12302" s="24">
        <v>104.98671722412109</v>
      </c>
      <c r="G12302" s="24">
        <v>1092.0384521484375</v>
      </c>
      <c r="H12302" s="24">
        <v>485.177490234375</v>
      </c>
    </row>
    <row r="12303" spans="1:8">
      <c r="A12303">
        <v>14</v>
      </c>
      <c r="B12303" t="s">
        <v>242</v>
      </c>
      <c r="C12303">
        <v>33</v>
      </c>
      <c r="D12303" s="24">
        <v>7901.69287109375</v>
      </c>
      <c r="E12303" s="24">
        <v>1375.4322509765625</v>
      </c>
      <c r="F12303" s="24">
        <v>848.0439453125</v>
      </c>
      <c r="G12303" s="24">
        <v>1064.0404052734375</v>
      </c>
      <c r="H12303" s="24">
        <v>644.20672607421875</v>
      </c>
    </row>
    <row r="12304" spans="1:8">
      <c r="A12304">
        <v>15</v>
      </c>
      <c r="B12304" t="s">
        <v>243</v>
      </c>
      <c r="C12304">
        <v>33</v>
      </c>
      <c r="D12304" s="24">
        <v>16094.634765625</v>
      </c>
      <c r="E12304" s="24">
        <v>2337.858154296875</v>
      </c>
      <c r="F12304" s="24">
        <v>1295.03662109375</v>
      </c>
      <c r="G12304" s="24">
        <v>2010.7548828125</v>
      </c>
      <c r="H12304" s="24">
        <v>1073.5521240234375</v>
      </c>
    </row>
    <row r="12305" spans="1:8">
      <c r="A12305">
        <v>16</v>
      </c>
      <c r="B12305" t="s">
        <v>244</v>
      </c>
      <c r="C12305">
        <v>33</v>
      </c>
      <c r="D12305" s="24">
        <v>26497.01171875</v>
      </c>
      <c r="E12305" s="24">
        <v>3929.305908203125</v>
      </c>
      <c r="F12305" s="24">
        <v>2471.660400390625</v>
      </c>
      <c r="G12305" s="24">
        <v>3164.731201171875</v>
      </c>
      <c r="H12305" s="24">
        <v>289.63735961914062</v>
      </c>
    </row>
    <row r="12306" spans="1:8">
      <c r="A12306">
        <v>17</v>
      </c>
      <c r="B12306" t="s">
        <v>245</v>
      </c>
      <c r="C12306">
        <v>33</v>
      </c>
      <c r="D12306" s="24">
        <v>5001.62255859375</v>
      </c>
      <c r="E12306" s="24">
        <v>942.155517578125</v>
      </c>
      <c r="F12306" s="24">
        <v>908.72442626953125</v>
      </c>
      <c r="G12306" s="24">
        <v>993.12890625</v>
      </c>
      <c r="H12306" s="24">
        <v>387.55157470703125</v>
      </c>
    </row>
    <row r="12307" spans="1:8">
      <c r="A12307">
        <v>18</v>
      </c>
      <c r="B12307" t="s">
        <v>246</v>
      </c>
      <c r="C12307">
        <v>33</v>
      </c>
      <c r="D12307" s="24">
        <v>811.60699462890625</v>
      </c>
      <c r="E12307" s="24">
        <v>440.17788696289062</v>
      </c>
      <c r="F12307" s="24">
        <v>-235.77766418457031</v>
      </c>
      <c r="G12307" s="24">
        <v>-2485.341796875</v>
      </c>
      <c r="H12307" s="24">
        <v>618.59112548828125</v>
      </c>
    </row>
    <row r="12308" spans="1:8">
      <c r="A12308">
        <v>19</v>
      </c>
      <c r="B12308" t="s">
        <v>247</v>
      </c>
      <c r="C12308">
        <v>33</v>
      </c>
      <c r="D12308" s="24">
        <v>5013.2734375</v>
      </c>
      <c r="E12308" s="24">
        <v>1020.3480224609375</v>
      </c>
      <c r="F12308" s="24">
        <v>687.30352783203125</v>
      </c>
      <c r="G12308" s="24">
        <v>1253.9420166015625</v>
      </c>
      <c r="H12308" s="24">
        <v>1080.3021240234375</v>
      </c>
    </row>
    <row r="12309" spans="1:8">
      <c r="A12309">
        <v>20</v>
      </c>
      <c r="B12309" t="s">
        <v>248</v>
      </c>
      <c r="C12309">
        <v>33</v>
      </c>
      <c r="D12309" s="24">
        <v>924060.75</v>
      </c>
      <c r="E12309" s="24">
        <v>98936.1328125</v>
      </c>
      <c r="F12309" s="24">
        <v>45786.0859375</v>
      </c>
      <c r="G12309" s="24">
        <v>39648.640625</v>
      </c>
      <c r="H12309" s="24">
        <v>12118.1748046875</v>
      </c>
    </row>
    <row r="12310" spans="1:8">
      <c r="A12310">
        <v>21</v>
      </c>
      <c r="B12310" t="s">
        <v>249</v>
      </c>
      <c r="C12310">
        <v>33</v>
      </c>
      <c r="D12310" s="24">
        <v>638.2652587890625</v>
      </c>
      <c r="E12310" s="24">
        <v>-31.009958267211914</v>
      </c>
      <c r="F12310" s="24">
        <v>-68.961463928222656</v>
      </c>
      <c r="G12310" s="24">
        <v>826.9498291015625</v>
      </c>
      <c r="H12310" s="24">
        <v>620.3834228515625</v>
      </c>
    </row>
    <row r="12311" spans="1:8">
      <c r="A12311">
        <v>22</v>
      </c>
      <c r="B12311" t="s">
        <v>250</v>
      </c>
      <c r="C12311">
        <v>33</v>
      </c>
      <c r="D12311" s="24">
        <v>3172.5712890625</v>
      </c>
      <c r="E12311" s="24">
        <v>727.45733642578125</v>
      </c>
      <c r="F12311" s="24">
        <v>668.6240234375</v>
      </c>
      <c r="G12311" s="24">
        <v>916.89434814453125</v>
      </c>
      <c r="H12311" s="24">
        <v>112.42076110839844</v>
      </c>
    </row>
    <row r="12312" spans="1:8">
      <c r="A12312">
        <v>23</v>
      </c>
      <c r="B12312" t="s">
        <v>251</v>
      </c>
      <c r="C12312">
        <v>33</v>
      </c>
      <c r="D12312" s="24">
        <v>2837.88232421875</v>
      </c>
      <c r="E12312" s="24">
        <v>758.97357177734375</v>
      </c>
      <c r="F12312" s="24">
        <v>206.5501708984375</v>
      </c>
      <c r="G12312" s="24">
        <v>336.51519775390625</v>
      </c>
      <c r="H12312" s="24">
        <v>23.073583602905273</v>
      </c>
    </row>
    <row r="12313" spans="1:8">
      <c r="A12313">
        <v>24</v>
      </c>
      <c r="B12313" t="s">
        <v>252</v>
      </c>
      <c r="C12313">
        <v>33</v>
      </c>
      <c r="D12313" s="24">
        <v>5417.79345703125</v>
      </c>
      <c r="E12313" s="24">
        <v>763.8377685546875</v>
      </c>
      <c r="F12313" s="24">
        <v>357.27264404296875</v>
      </c>
      <c r="G12313" s="24">
        <v>945.03369140625</v>
      </c>
      <c r="H12313" s="24">
        <v>306.56600952148438</v>
      </c>
    </row>
    <row r="12314" spans="1:8">
      <c r="A12314">
        <v>25</v>
      </c>
      <c r="B12314" t="s">
        <v>253</v>
      </c>
      <c r="C12314">
        <v>33</v>
      </c>
      <c r="D12314" s="24">
        <v>40028.1640625</v>
      </c>
      <c r="E12314" s="24">
        <v>19981.125</v>
      </c>
      <c r="F12314" s="24">
        <v>44357.17578125</v>
      </c>
      <c r="G12314" s="24">
        <v>93691.4609375</v>
      </c>
      <c r="H12314" s="24">
        <v>112.81454467773438</v>
      </c>
    </row>
    <row r="12315" spans="1:8">
      <c r="A12315">
        <v>26</v>
      </c>
      <c r="B12315" t="s">
        <v>254</v>
      </c>
      <c r="C12315">
        <v>33</v>
      </c>
      <c r="D12315" s="24">
        <v>54239.515625</v>
      </c>
      <c r="E12315" s="24">
        <v>26420.244140625</v>
      </c>
      <c r="F12315" s="24">
        <v>58011.015625</v>
      </c>
      <c r="G12315" s="24">
        <v>118113.0234375</v>
      </c>
      <c r="H12315" s="24">
        <v>1182.2750244140625</v>
      </c>
    </row>
    <row r="12316" spans="1:8">
      <c r="A12316">
        <v>27</v>
      </c>
      <c r="B12316" t="s">
        <v>255</v>
      </c>
      <c r="C12316">
        <v>33</v>
      </c>
      <c r="D12316" s="24">
        <v>29241.501953125</v>
      </c>
      <c r="E12316" s="24">
        <v>17651.580078125</v>
      </c>
      <c r="F12316" s="24">
        <v>38850.58203125</v>
      </c>
      <c r="G12316" s="24">
        <v>78995.1328125</v>
      </c>
      <c r="H12316" s="24">
        <v>7.8109970092773438</v>
      </c>
    </row>
    <row r="12317" spans="1:8">
      <c r="A12317">
        <v>28</v>
      </c>
      <c r="B12317" t="s">
        <v>256</v>
      </c>
      <c r="C12317">
        <v>33</v>
      </c>
      <c r="D12317" s="24">
        <v>51243.71484375</v>
      </c>
      <c r="E12317" s="24">
        <v>26231.474609375</v>
      </c>
      <c r="F12317" s="24">
        <v>57114.5546875</v>
      </c>
      <c r="G12317" s="24">
        <v>111875.203125</v>
      </c>
      <c r="H12317" s="24">
        <v>294.40008544921875</v>
      </c>
    </row>
    <row r="12318" spans="1:8">
      <c r="A12318">
        <v>29</v>
      </c>
      <c r="B12318" t="s">
        <v>282</v>
      </c>
      <c r="C12318">
        <v>33</v>
      </c>
      <c r="D12318" s="24">
        <v>29305.95703125</v>
      </c>
      <c r="E12318" s="24">
        <v>16068.93359375</v>
      </c>
      <c r="F12318" s="24">
        <v>37138.41796875</v>
      </c>
      <c r="G12318" s="24">
        <v>71456</v>
      </c>
      <c r="H12318" s="24">
        <v>-133.7073974609375</v>
      </c>
    </row>
    <row r="12319" spans="1:8">
      <c r="A12319">
        <v>30</v>
      </c>
      <c r="B12319" t="s">
        <v>284</v>
      </c>
      <c r="C12319">
        <v>33</v>
      </c>
      <c r="D12319" s="24">
        <v>13587.98046875</v>
      </c>
      <c r="E12319" s="24">
        <v>11776.04296875</v>
      </c>
      <c r="F12319" s="24">
        <v>32735.0390625</v>
      </c>
      <c r="G12319" s="24">
        <v>62414.6015625</v>
      </c>
      <c r="H12319" s="24">
        <v>-436.2252197265625</v>
      </c>
    </row>
    <row r="12320" spans="1:8">
      <c r="A12320">
        <v>31</v>
      </c>
      <c r="B12320" t="s">
        <v>285</v>
      </c>
      <c r="C12320">
        <v>33</v>
      </c>
      <c r="D12320" s="24">
        <v>42972.48828125</v>
      </c>
      <c r="E12320" s="24">
        <v>22516.97265625</v>
      </c>
      <c r="F12320" s="24">
        <v>49817.984375</v>
      </c>
      <c r="G12320" s="24">
        <v>91993.0234375</v>
      </c>
      <c r="H12320" s="24">
        <v>100.33016967773438</v>
      </c>
    </row>
    <row r="12321" spans="1:8">
      <c r="A12321">
        <v>32</v>
      </c>
      <c r="B12321" t="s">
        <v>286</v>
      </c>
      <c r="C12321">
        <v>33</v>
      </c>
      <c r="D12321" s="24">
        <v>41243.80859375</v>
      </c>
      <c r="E12321" s="24">
        <v>21276.359375</v>
      </c>
      <c r="F12321" s="24">
        <v>48349.23046875</v>
      </c>
      <c r="G12321" s="24">
        <v>87903.53125</v>
      </c>
      <c r="H12321" s="24">
        <v>1176.245361328125</v>
      </c>
    </row>
    <row r="12322" spans="1:8">
      <c r="A12322">
        <v>33</v>
      </c>
      <c r="B12322" t="s">
        <v>287</v>
      </c>
      <c r="C12322">
        <v>33</v>
      </c>
      <c r="D12322" s="24">
        <v>5870.90380859375</v>
      </c>
      <c r="E12322" s="24">
        <v>888.9788818359375</v>
      </c>
      <c r="F12322" s="24">
        <v>770.8143310546875</v>
      </c>
      <c r="G12322" s="24">
        <v>1149.1668701171875</v>
      </c>
      <c r="H12322" s="24">
        <v>452.68222045898438</v>
      </c>
    </row>
    <row r="12323" spans="1:8">
      <c r="A12323">
        <v>34</v>
      </c>
      <c r="B12323" t="s">
        <v>288</v>
      </c>
      <c r="C12323">
        <v>33</v>
      </c>
      <c r="D12323" s="24">
        <v>5415.45751953125</v>
      </c>
      <c r="E12323" s="24">
        <v>948.07391357421875</v>
      </c>
      <c r="F12323" s="24">
        <v>994.63958740234375</v>
      </c>
      <c r="G12323" s="24">
        <v>995.64752197265625</v>
      </c>
      <c r="H12323" s="24">
        <v>1722.2376708984375</v>
      </c>
    </row>
    <row r="12324" spans="1:8">
      <c r="A12324">
        <v>35</v>
      </c>
      <c r="B12324" t="s">
        <v>289</v>
      </c>
      <c r="C12324">
        <v>33</v>
      </c>
      <c r="D12324" s="24">
        <v>4057.025634765625</v>
      </c>
      <c r="E12324" s="24">
        <v>95.381401062011719</v>
      </c>
      <c r="F12324" s="24">
        <v>592.9185791015625</v>
      </c>
      <c r="G12324" s="24">
        <v>732.82080078125</v>
      </c>
      <c r="H12324" s="24">
        <v>540.61712646484375</v>
      </c>
    </row>
    <row r="12325" spans="1:8">
      <c r="A12325">
        <v>36</v>
      </c>
      <c r="B12325" t="s">
        <v>290</v>
      </c>
      <c r="C12325">
        <v>33</v>
      </c>
      <c r="D12325" s="24">
        <v>5058.236328125</v>
      </c>
      <c r="E12325" s="24">
        <v>700.06988525390625</v>
      </c>
      <c r="F12325" s="24">
        <v>886.71868896484375</v>
      </c>
      <c r="G12325" s="24">
        <v>1644.4014892578125</v>
      </c>
      <c r="H12325" s="24">
        <v>876.08477783203125</v>
      </c>
    </row>
    <row r="12326" spans="1:8">
      <c r="A12326">
        <v>37</v>
      </c>
      <c r="B12326" t="s">
        <v>291</v>
      </c>
      <c r="C12326">
        <v>33</v>
      </c>
      <c r="D12326" s="24">
        <v>3933.86572265625</v>
      </c>
      <c r="E12326" s="24">
        <v>821.79876708984375</v>
      </c>
      <c r="F12326" s="24">
        <v>611.5113525390625</v>
      </c>
      <c r="G12326" s="24">
        <v>446.31243896484375</v>
      </c>
      <c r="H12326" s="24">
        <v>732.4364013671875</v>
      </c>
    </row>
    <row r="12327" spans="1:8">
      <c r="A12327">
        <v>38</v>
      </c>
      <c r="B12327" t="s">
        <v>293</v>
      </c>
      <c r="C12327">
        <v>33</v>
      </c>
      <c r="D12327" s="24">
        <v>1373.218017578125</v>
      </c>
      <c r="E12327" s="24">
        <v>583.00592041015625</v>
      </c>
      <c r="F12327" s="24">
        <v>148.96365356445312</v>
      </c>
      <c r="G12327" s="24">
        <v>588.432373046875</v>
      </c>
      <c r="H12327" s="24">
        <v>-2.6858599185943604</v>
      </c>
    </row>
    <row r="12328" spans="1:8">
      <c r="A12328">
        <v>39</v>
      </c>
      <c r="B12328" t="s">
        <v>294</v>
      </c>
      <c r="C12328">
        <v>33</v>
      </c>
      <c r="D12328" s="24">
        <v>3181.09130859375</v>
      </c>
      <c r="E12328" s="24">
        <v>848.63836669921875</v>
      </c>
      <c r="F12328" s="24">
        <v>38.983333587646484</v>
      </c>
      <c r="G12328" s="24">
        <v>734.127197265625</v>
      </c>
      <c r="H12328" s="24">
        <v>564.2454833984375</v>
      </c>
    </row>
    <row r="12329" spans="1:8">
      <c r="A12329">
        <v>40</v>
      </c>
      <c r="B12329" t="s">
        <v>295</v>
      </c>
      <c r="C12329">
        <v>33</v>
      </c>
      <c r="D12329" s="24">
        <v>4987.1220703125</v>
      </c>
      <c r="E12329" s="24">
        <v>1300.4442138671875</v>
      </c>
      <c r="F12329" s="24">
        <v>687.837646484375</v>
      </c>
      <c r="G12329" s="24">
        <v>757.701904296875</v>
      </c>
      <c r="H12329" s="24">
        <v>422.26983642578125</v>
      </c>
    </row>
    <row r="12330" spans="1:8">
      <c r="A12330">
        <v>41</v>
      </c>
      <c r="B12330" t="s">
        <v>296</v>
      </c>
      <c r="C12330">
        <v>33</v>
      </c>
      <c r="D12330" s="24">
        <v>1362.9046630859375</v>
      </c>
      <c r="E12330" s="24">
        <v>117.73799133300781</v>
      </c>
      <c r="F12330" s="24">
        <v>281.49530029296875</v>
      </c>
      <c r="G12330" s="24">
        <v>350.19131469726562</v>
      </c>
      <c r="H12330" s="24">
        <v>244.3092041015625</v>
      </c>
    </row>
    <row r="12331" spans="1:8">
      <c r="A12331">
        <v>42</v>
      </c>
      <c r="B12331" t="s">
        <v>297</v>
      </c>
      <c r="C12331">
        <v>33</v>
      </c>
      <c r="D12331" s="24">
        <v>1541.6552734375</v>
      </c>
      <c r="E12331" s="24">
        <v>305.00421142578125</v>
      </c>
      <c r="F12331" s="24">
        <v>-122.16626739501953</v>
      </c>
      <c r="G12331" s="24">
        <v>-26.514537811279297</v>
      </c>
      <c r="H12331" s="24">
        <v>79.988418579101562</v>
      </c>
    </row>
    <row r="12332" spans="1:8">
      <c r="A12332">
        <v>43</v>
      </c>
      <c r="B12332" t="s">
        <v>298</v>
      </c>
      <c r="C12332">
        <v>33</v>
      </c>
      <c r="D12332" s="24">
        <v>5278.40576171875</v>
      </c>
      <c r="E12332" s="24">
        <v>874.37835693359375</v>
      </c>
      <c r="F12332" s="24">
        <v>497.74954223632812</v>
      </c>
      <c r="G12332" s="24">
        <v>184.06602478027344</v>
      </c>
      <c r="H12332" s="24">
        <v>808.489990234375</v>
      </c>
    </row>
    <row r="12333" spans="1:8">
      <c r="A12333">
        <v>44</v>
      </c>
      <c r="B12333" t="s">
        <v>299</v>
      </c>
      <c r="C12333">
        <v>33</v>
      </c>
      <c r="D12333" s="24">
        <v>3967.076416015625</v>
      </c>
      <c r="E12333" s="24">
        <v>980.17742919921875</v>
      </c>
      <c r="F12333" s="24">
        <v>414.27346801757812</v>
      </c>
      <c r="G12333" s="24">
        <v>1010.4749145507812</v>
      </c>
      <c r="H12333" s="24">
        <v>290.39260864257812</v>
      </c>
    </row>
    <row r="12334" spans="1:8">
      <c r="A12334">
        <v>45</v>
      </c>
      <c r="B12334" t="s">
        <v>300</v>
      </c>
      <c r="C12334">
        <v>33</v>
      </c>
      <c r="D12334" s="24">
        <v>2518.628662109375</v>
      </c>
      <c r="E12334" s="24">
        <v>697.6181640625</v>
      </c>
      <c r="F12334" s="24">
        <v>382.37106323242188</v>
      </c>
      <c r="G12334" s="24">
        <v>981.056884765625</v>
      </c>
      <c r="H12334" s="24">
        <v>528.658447265625</v>
      </c>
    </row>
    <row r="12335" spans="1:8">
      <c r="A12335">
        <v>46</v>
      </c>
      <c r="B12335" t="s">
        <v>302</v>
      </c>
      <c r="C12335">
        <v>33</v>
      </c>
      <c r="D12335" s="24">
        <v>5050.228515625</v>
      </c>
      <c r="E12335" s="24">
        <v>991.3834228515625</v>
      </c>
      <c r="F12335" s="24">
        <v>268.94903564453125</v>
      </c>
      <c r="G12335" s="24">
        <v>1007.5131225585938</v>
      </c>
      <c r="H12335" s="24">
        <v>851.38592529296875</v>
      </c>
    </row>
    <row r="12336" spans="1:8">
      <c r="A12336">
        <v>47</v>
      </c>
      <c r="B12336" t="s">
        <v>304</v>
      </c>
      <c r="C12336">
        <v>33</v>
      </c>
      <c r="D12336" s="24">
        <v>1517.612060546875</v>
      </c>
      <c r="E12336" s="24">
        <v>34.598655700683594</v>
      </c>
      <c r="F12336" s="24">
        <v>147.63276672363281</v>
      </c>
      <c r="G12336" s="24">
        <v>736.853759765625</v>
      </c>
      <c r="H12336" s="24">
        <v>339.928955078125</v>
      </c>
    </row>
    <row r="12337" spans="1:8">
      <c r="A12337">
        <v>48</v>
      </c>
      <c r="B12337" t="s">
        <v>306</v>
      </c>
      <c r="C12337">
        <v>33</v>
      </c>
      <c r="D12337" s="24">
        <v>4329.66064453125</v>
      </c>
      <c r="E12337" s="24">
        <v>842.220703125</v>
      </c>
      <c r="F12337" s="24">
        <v>393.25711059570312</v>
      </c>
      <c r="G12337" s="24">
        <v>768.8914794921875</v>
      </c>
      <c r="H12337" s="24">
        <v>822.04168701171875</v>
      </c>
    </row>
    <row r="12338" spans="1:8">
      <c r="A12338">
        <v>49</v>
      </c>
      <c r="B12338" t="s">
        <v>301</v>
      </c>
      <c r="C12338">
        <v>33</v>
      </c>
      <c r="D12338" s="24">
        <v>52126.515625</v>
      </c>
      <c r="E12338" s="24">
        <v>24673.380859375</v>
      </c>
      <c r="F12338" s="24">
        <v>51065.95703125</v>
      </c>
      <c r="G12338" s="24">
        <v>109127.046875</v>
      </c>
      <c r="H12338" s="24">
        <v>454.9383544921875</v>
      </c>
    </row>
    <row r="12339" spans="1:8">
      <c r="A12339">
        <v>50</v>
      </c>
      <c r="B12339" t="s">
        <v>303</v>
      </c>
      <c r="C12339">
        <v>33</v>
      </c>
      <c r="D12339" s="24">
        <v>33469.2734375</v>
      </c>
      <c r="E12339" s="24">
        <v>17496.267578125</v>
      </c>
      <c r="F12339" s="24">
        <v>37619.15625</v>
      </c>
      <c r="G12339" s="24">
        <v>79020.296875</v>
      </c>
      <c r="H12339" s="24">
        <v>105.20623016357422</v>
      </c>
    </row>
    <row r="12340" spans="1:8">
      <c r="A12340">
        <v>51</v>
      </c>
      <c r="B12340" t="s">
        <v>305</v>
      </c>
      <c r="C12340">
        <v>33</v>
      </c>
      <c r="D12340" s="24">
        <v>42003.55078125</v>
      </c>
      <c r="E12340" s="24">
        <v>21780.16015625</v>
      </c>
      <c r="F12340" s="24">
        <v>46741.1953125</v>
      </c>
      <c r="G12340" s="24">
        <v>91523.3125</v>
      </c>
      <c r="H12340" s="24">
        <v>460.60675048828125</v>
      </c>
    </row>
    <row r="12341" spans="1:8">
      <c r="A12341">
        <v>52</v>
      </c>
      <c r="B12341" t="s">
        <v>307</v>
      </c>
      <c r="C12341">
        <v>33</v>
      </c>
      <c r="D12341" s="24">
        <v>48030.234375</v>
      </c>
      <c r="E12341" s="24">
        <v>23457.26953125</v>
      </c>
      <c r="F12341" s="24">
        <v>49116.796875</v>
      </c>
      <c r="G12341" s="24">
        <v>94748.40625</v>
      </c>
      <c r="H12341" s="24">
        <v>1876.84423828125</v>
      </c>
    </row>
    <row r="12342" spans="1:8">
      <c r="A12342">
        <v>53</v>
      </c>
      <c r="B12342" t="s">
        <v>308</v>
      </c>
      <c r="C12342">
        <v>33</v>
      </c>
      <c r="D12342" s="24">
        <v>26573.83984375</v>
      </c>
      <c r="E12342" s="24">
        <v>15809.8984375</v>
      </c>
      <c r="F12342" s="24">
        <v>34181.59765625</v>
      </c>
      <c r="G12342" s="24">
        <v>64034.8515625</v>
      </c>
      <c r="H12342" s="24">
        <v>522.284423828125</v>
      </c>
    </row>
    <row r="12343" spans="1:8">
      <c r="A12343">
        <v>54</v>
      </c>
      <c r="B12343" t="s">
        <v>309</v>
      </c>
      <c r="C12343">
        <v>33</v>
      </c>
      <c r="D12343" s="24">
        <v>30068.05859375</v>
      </c>
      <c r="E12343" s="24">
        <v>15514.4697265625</v>
      </c>
      <c r="F12343" s="24">
        <v>35023.984375</v>
      </c>
      <c r="G12343" s="24">
        <v>64958.8515625</v>
      </c>
      <c r="H12343" s="24">
        <v>846.19921875</v>
      </c>
    </row>
    <row r="12344" spans="1:8">
      <c r="A12344">
        <v>55</v>
      </c>
      <c r="B12344" t="s">
        <v>310</v>
      </c>
      <c r="C12344">
        <v>33</v>
      </c>
      <c r="D12344" s="24">
        <v>38377.7734375</v>
      </c>
      <c r="E12344" s="24">
        <v>19819.744140625</v>
      </c>
      <c r="F12344" s="24">
        <v>41350.4140625</v>
      </c>
      <c r="G12344" s="24">
        <v>74318.6328125</v>
      </c>
      <c r="H12344" s="24">
        <v>674.3367919921875</v>
      </c>
    </row>
    <row r="12345" spans="1:8">
      <c r="A12345">
        <v>56</v>
      </c>
      <c r="B12345" t="s">
        <v>311</v>
      </c>
      <c r="C12345">
        <v>33</v>
      </c>
      <c r="D12345" s="24">
        <v>25069.23046875</v>
      </c>
      <c r="E12345" s="24">
        <v>14538.9755859375</v>
      </c>
      <c r="F12345" s="24">
        <v>31341.615234375</v>
      </c>
      <c r="G12345" s="24">
        <v>56931.01171875</v>
      </c>
      <c r="H12345" s="24">
        <v>687.18218994140625</v>
      </c>
    </row>
    <row r="12346" spans="1:8">
      <c r="A12346">
        <v>57</v>
      </c>
      <c r="B12346" t="s">
        <v>317</v>
      </c>
      <c r="C12346">
        <v>33</v>
      </c>
      <c r="D12346" s="24">
        <v>4021.320556640625</v>
      </c>
      <c r="E12346" s="24">
        <v>525.452880859375</v>
      </c>
      <c r="F12346" s="24">
        <v>1104.900390625</v>
      </c>
      <c r="G12346" s="24">
        <v>491.40936279296875</v>
      </c>
      <c r="H12346" s="24">
        <v>43.594993591308594</v>
      </c>
    </row>
    <row r="12347" spans="1:8">
      <c r="A12347">
        <v>58</v>
      </c>
      <c r="B12347" t="s">
        <v>319</v>
      </c>
      <c r="C12347">
        <v>33</v>
      </c>
      <c r="D12347" s="24">
        <v>6543.93359375</v>
      </c>
      <c r="E12347" s="24">
        <v>908.90985107421875</v>
      </c>
      <c r="F12347" s="24">
        <v>1079.997314453125</v>
      </c>
      <c r="G12347" s="24">
        <v>1026.4036865234375</v>
      </c>
      <c r="H12347" s="24">
        <v>1005.6900024414062</v>
      </c>
    </row>
    <row r="12348" spans="1:8">
      <c r="A12348">
        <v>59</v>
      </c>
      <c r="B12348" t="s">
        <v>321</v>
      </c>
      <c r="C12348">
        <v>33</v>
      </c>
      <c r="D12348" s="24">
        <v>5970.81787109375</v>
      </c>
      <c r="E12348" s="24">
        <v>1594.572509765625</v>
      </c>
      <c r="F12348" s="24">
        <v>1243.5133056640625</v>
      </c>
      <c r="G12348" s="24">
        <v>1617.2564697265625</v>
      </c>
      <c r="H12348" s="24">
        <v>940.46978759765625</v>
      </c>
    </row>
    <row r="12349" spans="1:8">
      <c r="A12349">
        <v>60</v>
      </c>
      <c r="B12349" t="s">
        <v>322</v>
      </c>
      <c r="C12349">
        <v>33</v>
      </c>
      <c r="D12349" s="24">
        <v>8582.6513671875</v>
      </c>
      <c r="E12349" s="24">
        <v>1390.1160888671875</v>
      </c>
      <c r="F12349" s="24">
        <v>1056.347412109375</v>
      </c>
      <c r="G12349" s="24">
        <v>1696.9793701171875</v>
      </c>
      <c r="H12349" s="24">
        <v>729.2166748046875</v>
      </c>
    </row>
    <row r="12350" spans="1:8">
      <c r="A12350">
        <v>61</v>
      </c>
      <c r="B12350" t="s">
        <v>325</v>
      </c>
      <c r="C12350">
        <v>33</v>
      </c>
      <c r="D12350" s="24">
        <v>9090.8828125</v>
      </c>
      <c r="E12350" s="24">
        <v>1571.0450439453125</v>
      </c>
      <c r="F12350" s="24">
        <v>1141.180419921875</v>
      </c>
      <c r="G12350" s="24">
        <v>598.366943359375</v>
      </c>
      <c r="H12350" s="24">
        <v>1076.9114990234375</v>
      </c>
    </row>
    <row r="12351" spans="1:8">
      <c r="A12351">
        <v>62</v>
      </c>
      <c r="B12351" t="s">
        <v>327</v>
      </c>
      <c r="C12351">
        <v>33</v>
      </c>
      <c r="D12351" s="24">
        <v>4871.22412109375</v>
      </c>
      <c r="E12351" s="24">
        <v>930.14361572265625</v>
      </c>
      <c r="F12351" s="24">
        <v>329.68017578125</v>
      </c>
      <c r="G12351" s="24">
        <v>1091.78759765625</v>
      </c>
      <c r="H12351" s="24">
        <v>329.98153686523438</v>
      </c>
    </row>
    <row r="12352" spans="1:8">
      <c r="A12352">
        <v>63</v>
      </c>
      <c r="B12352" t="s">
        <v>330</v>
      </c>
      <c r="C12352">
        <v>33</v>
      </c>
      <c r="D12352" s="24">
        <v>2308.646484375</v>
      </c>
      <c r="E12352" s="24">
        <v>-31.264379501342773</v>
      </c>
      <c r="F12352" s="24">
        <v>225.70892333984375</v>
      </c>
      <c r="G12352" s="24">
        <v>469.83843994140625</v>
      </c>
      <c r="H12352" s="24">
        <v>471.12442016601562</v>
      </c>
    </row>
    <row r="12353" spans="1:8">
      <c r="A12353">
        <v>64</v>
      </c>
      <c r="B12353" t="s">
        <v>332</v>
      </c>
      <c r="C12353">
        <v>33</v>
      </c>
      <c r="D12353" s="24">
        <v>3092.52880859375</v>
      </c>
      <c r="E12353" s="24">
        <v>1060.5206298828125</v>
      </c>
      <c r="F12353" s="24">
        <v>379.13638305664062</v>
      </c>
      <c r="G12353" s="24">
        <v>495.42913818359375</v>
      </c>
      <c r="H12353" s="24">
        <v>403.8609619140625</v>
      </c>
    </row>
    <row r="12354" spans="1:8">
      <c r="A12354">
        <v>65</v>
      </c>
      <c r="B12354" t="s">
        <v>333</v>
      </c>
      <c r="C12354">
        <v>33</v>
      </c>
      <c r="D12354" s="24">
        <v>5374.75439453125</v>
      </c>
      <c r="E12354" s="24">
        <v>943.0394287109375</v>
      </c>
      <c r="F12354" s="24">
        <v>223.30130004882812</v>
      </c>
      <c r="G12354" s="24">
        <v>986.2120361328125</v>
      </c>
      <c r="H12354" s="24">
        <v>376.48129272460938</v>
      </c>
    </row>
    <row r="12355" spans="1:8">
      <c r="A12355">
        <v>66</v>
      </c>
      <c r="B12355" t="s">
        <v>334</v>
      </c>
      <c r="C12355">
        <v>33</v>
      </c>
      <c r="D12355" s="24">
        <v>2186.6796875</v>
      </c>
      <c r="E12355" s="24">
        <v>234.51979064941406</v>
      </c>
      <c r="F12355" s="24">
        <v>324.4014892578125</v>
      </c>
      <c r="G12355" s="24">
        <v>1236.9207763671875</v>
      </c>
      <c r="H12355" s="24">
        <v>1177.743896484375</v>
      </c>
    </row>
    <row r="12356" spans="1:8">
      <c r="A12356">
        <v>67</v>
      </c>
      <c r="B12356" t="s">
        <v>335</v>
      </c>
      <c r="C12356">
        <v>33</v>
      </c>
      <c r="D12356" s="24">
        <v>10427.6103515625</v>
      </c>
      <c r="E12356" s="24">
        <v>2157.931884765625</v>
      </c>
      <c r="F12356" s="24">
        <v>1500.1300048828125</v>
      </c>
      <c r="G12356" s="24">
        <v>2365.293212890625</v>
      </c>
      <c r="H12356" s="24">
        <v>1479.2720947265625</v>
      </c>
    </row>
    <row r="12357" spans="1:8">
      <c r="A12357">
        <v>68</v>
      </c>
      <c r="B12357" t="s">
        <v>336</v>
      </c>
      <c r="C12357">
        <v>33</v>
      </c>
      <c r="D12357" s="24">
        <v>2574.317626953125</v>
      </c>
      <c r="E12357" s="24">
        <v>616.44293212890625</v>
      </c>
      <c r="F12357" s="24">
        <v>98.674461364746094</v>
      </c>
      <c r="G12357" s="24">
        <v>88.580421447753906</v>
      </c>
      <c r="H12357" s="24">
        <v>713.65252685546875</v>
      </c>
    </row>
    <row r="12358" spans="1:8">
      <c r="A12358">
        <v>69</v>
      </c>
      <c r="B12358" t="s">
        <v>337</v>
      </c>
      <c r="C12358">
        <v>33</v>
      </c>
      <c r="D12358" s="24">
        <v>2878.79736328125</v>
      </c>
      <c r="E12358" s="24">
        <v>753.3238525390625</v>
      </c>
      <c r="F12358" s="24">
        <v>623.809814453125</v>
      </c>
      <c r="G12358" s="24">
        <v>909.69000244140625</v>
      </c>
      <c r="H12358" s="24">
        <v>704.05084228515625</v>
      </c>
    </row>
    <row r="12359" spans="1:8">
      <c r="A12359">
        <v>70</v>
      </c>
      <c r="B12359" t="s">
        <v>338</v>
      </c>
      <c r="C12359">
        <v>33</v>
      </c>
      <c r="D12359" s="24">
        <v>7606.02490234375</v>
      </c>
      <c r="E12359" s="24">
        <v>1061.3597412109375</v>
      </c>
      <c r="F12359" s="24">
        <v>545.1717529296875</v>
      </c>
      <c r="G12359" s="24">
        <v>1236.3662109375</v>
      </c>
      <c r="H12359" s="24">
        <v>612.28387451171875</v>
      </c>
    </row>
    <row r="12360" spans="1:8">
      <c r="A12360">
        <v>71</v>
      </c>
      <c r="B12360" t="s">
        <v>339</v>
      </c>
      <c r="C12360">
        <v>33</v>
      </c>
      <c r="D12360" s="24">
        <v>6366.96630859375</v>
      </c>
      <c r="E12360" s="24">
        <v>885.31829833984375</v>
      </c>
      <c r="F12360" s="24">
        <v>818.40155029296875</v>
      </c>
      <c r="G12360" s="24">
        <v>1074.09521484375</v>
      </c>
      <c r="H12360" s="24">
        <v>523.9761962890625</v>
      </c>
    </row>
    <row r="12361" spans="1:8">
      <c r="A12361">
        <v>72</v>
      </c>
      <c r="B12361" t="s">
        <v>340</v>
      </c>
      <c r="C12361">
        <v>33</v>
      </c>
      <c r="D12361" s="24">
        <v>5407.97900390625</v>
      </c>
      <c r="E12361" s="24">
        <v>1172.06201171875</v>
      </c>
      <c r="F12361" s="24">
        <v>585.21807861328125</v>
      </c>
      <c r="G12361" s="24">
        <v>1019.4305419921875</v>
      </c>
      <c r="H12361" s="24">
        <v>797.5848388671875</v>
      </c>
    </row>
    <row r="12362" spans="1:8">
      <c r="A12362">
        <v>73</v>
      </c>
      <c r="B12362" t="s">
        <v>312</v>
      </c>
      <c r="C12362">
        <v>33</v>
      </c>
      <c r="D12362" s="24">
        <v>41303.7421875</v>
      </c>
      <c r="E12362" s="24">
        <v>20622.302734375</v>
      </c>
      <c r="F12362" s="24">
        <v>38052.1171875</v>
      </c>
      <c r="G12362" s="24">
        <v>85351.125</v>
      </c>
      <c r="H12362" s="24">
        <v>449.08798217773438</v>
      </c>
    </row>
    <row r="12363" spans="1:8">
      <c r="A12363">
        <v>74</v>
      </c>
      <c r="B12363" t="s">
        <v>314</v>
      </c>
      <c r="C12363">
        <v>33</v>
      </c>
      <c r="D12363" s="24">
        <v>61911.890625</v>
      </c>
      <c r="E12363" s="24">
        <v>26132.486328125</v>
      </c>
      <c r="F12363" s="24">
        <v>48259.265625</v>
      </c>
      <c r="G12363" s="24">
        <v>99289.5078125</v>
      </c>
      <c r="H12363" s="24">
        <v>679.15679931640625</v>
      </c>
    </row>
    <row r="12364" spans="1:8">
      <c r="A12364">
        <v>75</v>
      </c>
      <c r="B12364" t="s">
        <v>341</v>
      </c>
      <c r="C12364">
        <v>33</v>
      </c>
      <c r="D12364" s="24">
        <v>4757.4248046875</v>
      </c>
      <c r="E12364" s="24">
        <v>1076.7562255859375</v>
      </c>
      <c r="F12364" s="24">
        <v>899.8538818359375</v>
      </c>
      <c r="G12364" s="24">
        <v>1540.423828125</v>
      </c>
      <c r="H12364" s="24">
        <v>790.56744384765625</v>
      </c>
    </row>
    <row r="12365" spans="1:8">
      <c r="A12365">
        <v>76</v>
      </c>
      <c r="B12365" t="s">
        <v>342</v>
      </c>
      <c r="C12365">
        <v>33</v>
      </c>
      <c r="D12365" s="24">
        <v>5857.8876953125</v>
      </c>
      <c r="E12365" s="24">
        <v>1291.6353759765625</v>
      </c>
      <c r="F12365" s="24">
        <v>1029.9217529296875</v>
      </c>
      <c r="G12365" s="24">
        <v>1573.26171875</v>
      </c>
      <c r="H12365" s="24">
        <v>716.2484130859375</v>
      </c>
    </row>
    <row r="12366" spans="1:8">
      <c r="A12366">
        <v>77</v>
      </c>
      <c r="B12366" t="s">
        <v>343</v>
      </c>
      <c r="C12366">
        <v>33</v>
      </c>
      <c r="D12366" s="24">
        <v>2641.76611328125</v>
      </c>
      <c r="E12366" s="24">
        <v>344.177001953125</v>
      </c>
      <c r="F12366" s="24">
        <v>664.43719482421875</v>
      </c>
      <c r="G12366" s="24">
        <v>858.39794921875</v>
      </c>
      <c r="H12366" s="24">
        <v>366.87530517578125</v>
      </c>
    </row>
    <row r="12367" spans="1:8">
      <c r="A12367">
        <v>78</v>
      </c>
      <c r="B12367" t="s">
        <v>344</v>
      </c>
      <c r="C12367">
        <v>33</v>
      </c>
      <c r="D12367" s="24">
        <v>5412.0771484375</v>
      </c>
      <c r="E12367" s="24">
        <v>959.5155029296875</v>
      </c>
      <c r="F12367" s="24">
        <v>887.33294677734375</v>
      </c>
      <c r="G12367" s="24">
        <v>998.13134765625</v>
      </c>
      <c r="H12367" s="24">
        <v>388.65921020507812</v>
      </c>
    </row>
    <row r="12368" spans="1:8">
      <c r="A12368">
        <v>79</v>
      </c>
      <c r="B12368" t="s">
        <v>345</v>
      </c>
      <c r="C12368">
        <v>33</v>
      </c>
      <c r="D12368" s="24">
        <v>13490.8154296875</v>
      </c>
      <c r="E12368" s="24">
        <v>2429.75048828125</v>
      </c>
      <c r="F12368" s="24">
        <v>1636.588134765625</v>
      </c>
      <c r="G12368" s="24">
        <v>1828.7613525390625</v>
      </c>
      <c r="H12368" s="24">
        <v>912.16943359375</v>
      </c>
    </row>
    <row r="12369" spans="1:8">
      <c r="A12369">
        <v>80</v>
      </c>
      <c r="B12369" t="s">
        <v>346</v>
      </c>
      <c r="C12369">
        <v>33</v>
      </c>
      <c r="D12369" s="24">
        <v>3141.0224609375</v>
      </c>
      <c r="E12369" s="24">
        <v>694.18450927734375</v>
      </c>
      <c r="F12369" s="24">
        <v>613.99359130859375</v>
      </c>
      <c r="G12369" s="24">
        <v>541.76287841796875</v>
      </c>
      <c r="H12369" s="24">
        <v>481.20135498046875</v>
      </c>
    </row>
    <row r="12370" spans="1:8">
      <c r="A12370">
        <v>81</v>
      </c>
      <c r="B12370" t="s">
        <v>347</v>
      </c>
      <c r="C12370">
        <v>33</v>
      </c>
      <c r="D12370" s="24">
        <v>7997.4716796875</v>
      </c>
      <c r="E12370" s="24">
        <v>1348.8125</v>
      </c>
      <c r="F12370" s="24">
        <v>775.9456787109375</v>
      </c>
      <c r="G12370" s="24">
        <v>1152.0989990234375</v>
      </c>
      <c r="H12370" s="24">
        <v>632.16998291015625</v>
      </c>
    </row>
    <row r="12371" spans="1:8">
      <c r="A12371">
        <v>82</v>
      </c>
      <c r="B12371" t="s">
        <v>348</v>
      </c>
      <c r="C12371">
        <v>33</v>
      </c>
      <c r="D12371" s="24">
        <v>5546.63037109375</v>
      </c>
      <c r="E12371" s="24">
        <v>812.8612060546875</v>
      </c>
      <c r="F12371" s="24">
        <v>313.886962890625</v>
      </c>
      <c r="G12371" s="24">
        <v>654.1776123046875</v>
      </c>
      <c r="H12371" s="24">
        <v>21.467752456665039</v>
      </c>
    </row>
    <row r="12372" spans="1:8">
      <c r="A12372">
        <v>83</v>
      </c>
      <c r="B12372" t="s">
        <v>349</v>
      </c>
      <c r="C12372">
        <v>33</v>
      </c>
      <c r="D12372" s="24">
        <v>3546.4765625</v>
      </c>
      <c r="E12372" s="24">
        <v>752.3714599609375</v>
      </c>
      <c r="F12372" s="24">
        <v>439.44717407226562</v>
      </c>
      <c r="G12372" s="24">
        <v>804.90545654296875</v>
      </c>
      <c r="H12372" s="24">
        <v>-35.300689697265625</v>
      </c>
    </row>
    <row r="12373" spans="1:8">
      <c r="A12373">
        <v>84</v>
      </c>
      <c r="B12373" t="s">
        <v>350</v>
      </c>
      <c r="C12373">
        <v>33</v>
      </c>
      <c r="D12373" s="24">
        <v>1960.8564453125</v>
      </c>
      <c r="E12373" s="24">
        <v>949.72882080078125</v>
      </c>
      <c r="F12373" s="24">
        <v>188.08583068847656</v>
      </c>
      <c r="G12373" s="24">
        <v>737.101318359375</v>
      </c>
      <c r="H12373" s="24">
        <v>173.1898193359375</v>
      </c>
    </row>
    <row r="12374" spans="1:8">
      <c r="A12374">
        <v>85</v>
      </c>
      <c r="B12374" t="s">
        <v>351</v>
      </c>
      <c r="C12374">
        <v>33</v>
      </c>
      <c r="D12374" s="24">
        <v>4861.67724609375</v>
      </c>
      <c r="E12374" s="24">
        <v>756.6307373046875</v>
      </c>
      <c r="F12374" s="24">
        <v>84.795486450195312</v>
      </c>
      <c r="G12374" s="24">
        <v>872.12811279296875</v>
      </c>
      <c r="H12374" s="24">
        <v>462.10812377929688</v>
      </c>
    </row>
    <row r="12375" spans="1:8">
      <c r="A12375">
        <v>86</v>
      </c>
      <c r="B12375" t="s">
        <v>352</v>
      </c>
      <c r="C12375">
        <v>33</v>
      </c>
      <c r="D12375" s="24">
        <v>7628.22314453125</v>
      </c>
      <c r="E12375" s="24">
        <v>1447.2816162109375</v>
      </c>
      <c r="F12375" s="24">
        <v>520.17144775390625</v>
      </c>
      <c r="G12375" s="24">
        <v>3206.744140625</v>
      </c>
      <c r="H12375" s="24">
        <v>590.550537109375</v>
      </c>
    </row>
    <row r="12376" spans="1:8">
      <c r="A12376">
        <v>87</v>
      </c>
      <c r="B12376" t="s">
        <v>353</v>
      </c>
      <c r="C12376">
        <v>33</v>
      </c>
      <c r="D12376" s="24">
        <v>6326.24951171875</v>
      </c>
      <c r="E12376" s="24">
        <v>1225.84326171875</v>
      </c>
      <c r="F12376" s="24">
        <v>711.8099365234375</v>
      </c>
      <c r="G12376" s="24">
        <v>1160.225830078125</v>
      </c>
      <c r="H12376" s="24">
        <v>388.88119506835938</v>
      </c>
    </row>
    <row r="12377" spans="1:8">
      <c r="A12377">
        <v>88</v>
      </c>
      <c r="B12377" t="s">
        <v>354</v>
      </c>
      <c r="C12377">
        <v>33</v>
      </c>
      <c r="D12377" s="24">
        <v>21.359443664550781</v>
      </c>
      <c r="E12377" s="24">
        <v>477.71701049804688</v>
      </c>
      <c r="F12377" s="24">
        <v>714.87933349609375</v>
      </c>
      <c r="G12377" s="24">
        <v>735.48541259765625</v>
      </c>
      <c r="H12377" s="24">
        <v>836.60345458984375</v>
      </c>
    </row>
    <row r="12378" spans="1:8">
      <c r="A12378">
        <v>89</v>
      </c>
      <c r="B12378" t="s">
        <v>355</v>
      </c>
      <c r="C12378">
        <v>33</v>
      </c>
      <c r="D12378" s="24">
        <v>4337.75390625</v>
      </c>
      <c r="E12378" s="24">
        <v>835.72186279296875</v>
      </c>
      <c r="F12378" s="24">
        <v>636.0833740234375</v>
      </c>
      <c r="G12378" s="24">
        <v>929.70623779296875</v>
      </c>
      <c r="H12378" s="24">
        <v>838.3970947265625</v>
      </c>
    </row>
    <row r="12379" spans="1:8">
      <c r="A12379">
        <v>90</v>
      </c>
      <c r="B12379" t="s">
        <v>356</v>
      </c>
      <c r="C12379">
        <v>33</v>
      </c>
      <c r="D12379" s="24">
        <v>3753.54931640625</v>
      </c>
      <c r="E12379" s="24">
        <v>555.0894775390625</v>
      </c>
      <c r="F12379" s="24">
        <v>486.83279418945312</v>
      </c>
      <c r="G12379" s="24">
        <v>761.874267578125</v>
      </c>
      <c r="H12379" s="24">
        <v>293.92388916015625</v>
      </c>
    </row>
    <row r="12380" spans="1:8">
      <c r="A12380">
        <v>91</v>
      </c>
      <c r="B12380" t="s">
        <v>357</v>
      </c>
      <c r="C12380">
        <v>33</v>
      </c>
      <c r="D12380" s="24">
        <v>2844.6181640625</v>
      </c>
      <c r="E12380" s="24">
        <v>545.52508544921875</v>
      </c>
      <c r="F12380" s="24">
        <v>459.57330322265625</v>
      </c>
      <c r="G12380" s="24">
        <v>635.3277587890625</v>
      </c>
      <c r="H12380" s="24">
        <v>317.0528564453125</v>
      </c>
    </row>
    <row r="12381" spans="1:8">
      <c r="A12381">
        <v>92</v>
      </c>
      <c r="B12381" t="s">
        <v>358</v>
      </c>
      <c r="C12381">
        <v>33</v>
      </c>
      <c r="D12381" s="24">
        <v>7784.01806640625</v>
      </c>
      <c r="E12381" s="24">
        <v>896.4300537109375</v>
      </c>
      <c r="F12381" s="24">
        <v>472.14889526367188</v>
      </c>
      <c r="G12381" s="24">
        <v>1388.890380859375</v>
      </c>
      <c r="H12381" s="24">
        <v>834.4793701171875</v>
      </c>
    </row>
    <row r="12382" spans="1:8">
      <c r="A12382">
        <v>93</v>
      </c>
      <c r="B12382" t="s">
        <v>359</v>
      </c>
      <c r="C12382">
        <v>33</v>
      </c>
      <c r="D12382" s="24">
        <v>8035.400390625</v>
      </c>
      <c r="E12382" s="24">
        <v>1034.525390625</v>
      </c>
      <c r="F12382" s="24">
        <v>130.25108337402344</v>
      </c>
      <c r="G12382" s="24">
        <v>502.273193359375</v>
      </c>
      <c r="H12382" s="24">
        <v>375.73635864257812</v>
      </c>
    </row>
    <row r="12383" spans="1:8">
      <c r="A12383">
        <v>94</v>
      </c>
      <c r="B12383" t="s">
        <v>360</v>
      </c>
      <c r="C12383">
        <v>33</v>
      </c>
      <c r="D12383" s="24">
        <v>2684.24951171875</v>
      </c>
      <c r="E12383" s="24">
        <v>712.55755615234375</v>
      </c>
      <c r="F12383" s="24">
        <v>737.26806640625</v>
      </c>
      <c r="G12383" s="24">
        <v>637.00299072265625</v>
      </c>
      <c r="H12383" s="24">
        <v>476.35675048828125</v>
      </c>
    </row>
    <row r="12384" spans="1:8">
      <c r="A12384">
        <v>95</v>
      </c>
      <c r="B12384" t="s">
        <v>361</v>
      </c>
      <c r="C12384">
        <v>33</v>
      </c>
      <c r="D12384" s="24">
        <v>2726.50244140625</v>
      </c>
      <c r="E12384" s="24">
        <v>473.62435913085938</v>
      </c>
      <c r="F12384" s="24">
        <v>653.46746826171875</v>
      </c>
      <c r="G12384" s="24">
        <v>255.36763000488281</v>
      </c>
      <c r="H12384" s="24">
        <v>124.75194549560547</v>
      </c>
    </row>
    <row r="12385" spans="1:8">
      <c r="A12385">
        <v>96</v>
      </c>
      <c r="B12385" t="s">
        <v>362</v>
      </c>
      <c r="C12385">
        <v>33</v>
      </c>
      <c r="D12385" s="24">
        <v>1224866.5</v>
      </c>
      <c r="E12385" s="24">
        <v>88850.984375</v>
      </c>
      <c r="F12385" s="24">
        <v>38203.59375</v>
      </c>
      <c r="G12385" s="24">
        <v>38205.44140625</v>
      </c>
      <c r="H12385" s="24">
        <v>10804.5234375</v>
      </c>
    </row>
    <row r="12386" spans="1:8">
      <c r="A12386">
        <v>97</v>
      </c>
      <c r="B12386" t="s">
        <v>315</v>
      </c>
      <c r="C12386">
        <v>33</v>
      </c>
      <c r="D12386" s="24">
        <v>57271.5078125</v>
      </c>
      <c r="E12386" s="24">
        <v>23684.580078125</v>
      </c>
      <c r="F12386" s="24">
        <v>52646.55078125</v>
      </c>
      <c r="G12386" s="24">
        <v>105921.1015625</v>
      </c>
      <c r="H12386" s="24">
        <v>1183.6556396484375</v>
      </c>
    </row>
    <row r="12387" spans="1:8">
      <c r="A12387">
        <v>98</v>
      </c>
      <c r="B12387" t="s">
        <v>316</v>
      </c>
      <c r="C12387">
        <v>33</v>
      </c>
      <c r="D12387" s="24">
        <v>44582.18359375</v>
      </c>
      <c r="E12387" s="24">
        <v>21112.005859375</v>
      </c>
      <c r="F12387" s="24">
        <v>44303.52734375</v>
      </c>
      <c r="G12387" s="24">
        <v>88787.3671875</v>
      </c>
      <c r="H12387" s="24">
        <v>888.3095703125</v>
      </c>
    </row>
    <row r="12388" spans="1:8">
      <c r="A12388">
        <v>99</v>
      </c>
      <c r="B12388" t="s">
        <v>363</v>
      </c>
      <c r="C12388">
        <v>33</v>
      </c>
      <c r="D12388" s="24">
        <v>5279.25732421875</v>
      </c>
      <c r="E12388" s="24">
        <v>1399.4736328125</v>
      </c>
      <c r="F12388" s="24">
        <v>1012.828125</v>
      </c>
      <c r="G12388" s="24">
        <v>747.89801025390625</v>
      </c>
      <c r="H12388" s="24">
        <v>239.97915649414062</v>
      </c>
    </row>
    <row r="12389" spans="1:8">
      <c r="A12389">
        <v>100</v>
      </c>
      <c r="B12389" t="s">
        <v>364</v>
      </c>
      <c r="C12389">
        <v>33</v>
      </c>
      <c r="D12389" s="24">
        <v>6808.0029296875</v>
      </c>
      <c r="E12389" s="24">
        <v>1432.576416015625</v>
      </c>
      <c r="F12389" s="24">
        <v>963.9527587890625</v>
      </c>
      <c r="G12389" s="24">
        <v>1374.924072265625</v>
      </c>
      <c r="H12389" s="24">
        <v>216.76876831054688</v>
      </c>
    </row>
    <row r="12390" spans="1:8">
      <c r="A12390">
        <v>101</v>
      </c>
      <c r="B12390" t="s">
        <v>365</v>
      </c>
      <c r="C12390">
        <v>33</v>
      </c>
      <c r="D12390" s="24">
        <v>1909.7294921875</v>
      </c>
      <c r="E12390" s="24">
        <v>160.05035400390625</v>
      </c>
      <c r="F12390" s="24">
        <v>213.69139099121094</v>
      </c>
      <c r="G12390" s="24">
        <v>885.982666015625</v>
      </c>
      <c r="H12390" s="24">
        <v>433.60601806640625</v>
      </c>
    </row>
    <row r="12391" spans="1:8">
      <c r="A12391">
        <v>102</v>
      </c>
      <c r="B12391" t="s">
        <v>366</v>
      </c>
      <c r="C12391">
        <v>33</v>
      </c>
      <c r="D12391" s="24">
        <v>20974.509765625</v>
      </c>
      <c r="E12391" s="24">
        <v>5519.9697265625</v>
      </c>
      <c r="F12391" s="24">
        <v>5096.35986328125</v>
      </c>
      <c r="G12391" s="24">
        <v>8556.8857421875</v>
      </c>
      <c r="H12391" s="24">
        <v>7214.03955078125</v>
      </c>
    </row>
    <row r="12392" spans="1:8">
      <c r="A12392">
        <v>103</v>
      </c>
      <c r="B12392" t="s">
        <v>367</v>
      </c>
      <c r="C12392">
        <v>33</v>
      </c>
      <c r="D12392" s="24">
        <v>9268.18359375</v>
      </c>
      <c r="E12392" s="24">
        <v>1542.0643310546875</v>
      </c>
      <c r="F12392" s="24">
        <v>916.76153564453125</v>
      </c>
      <c r="G12392" s="24">
        <v>1084.9393310546875</v>
      </c>
      <c r="H12392" s="24">
        <v>575.97906494140625</v>
      </c>
    </row>
    <row r="12393" spans="1:8">
      <c r="A12393">
        <v>104</v>
      </c>
      <c r="B12393" t="s">
        <v>368</v>
      </c>
      <c r="C12393">
        <v>33</v>
      </c>
      <c r="D12393" s="24">
        <v>7987.93115234375</v>
      </c>
      <c r="E12393" s="24">
        <v>1234.297119140625</v>
      </c>
      <c r="F12393" s="24">
        <v>895.9228515625</v>
      </c>
      <c r="G12393" s="24">
        <v>1519.5556640625</v>
      </c>
      <c r="H12393" s="24">
        <v>1260.1826171875</v>
      </c>
    </row>
    <row r="12394" spans="1:8">
      <c r="A12394">
        <v>105</v>
      </c>
      <c r="B12394" t="s">
        <v>369</v>
      </c>
      <c r="C12394">
        <v>33</v>
      </c>
      <c r="D12394" s="24">
        <v>3478.111572265625</v>
      </c>
      <c r="E12394" s="24">
        <v>724.6851806640625</v>
      </c>
      <c r="F12394" s="24">
        <v>1090.677978515625</v>
      </c>
      <c r="G12394" s="24">
        <v>406.38180541992188</v>
      </c>
      <c r="H12394" s="24">
        <v>146.81163024902344</v>
      </c>
    </row>
    <row r="12395" spans="1:8">
      <c r="A12395">
        <v>106</v>
      </c>
      <c r="B12395" t="s">
        <v>370</v>
      </c>
      <c r="C12395">
        <v>33</v>
      </c>
      <c r="D12395" s="24">
        <v>10780.2890625</v>
      </c>
      <c r="E12395" s="24">
        <v>2267.73486328125</v>
      </c>
      <c r="F12395" s="24">
        <v>1652.937255859375</v>
      </c>
      <c r="G12395" s="24">
        <v>1267.0819091796875</v>
      </c>
      <c r="H12395" s="24">
        <v>796.75201416015625</v>
      </c>
    </row>
    <row r="12396" spans="1:8">
      <c r="A12396">
        <v>107</v>
      </c>
      <c r="B12396" t="s">
        <v>371</v>
      </c>
      <c r="C12396">
        <v>33</v>
      </c>
      <c r="D12396" s="24">
        <v>6815.673828125</v>
      </c>
      <c r="E12396" s="24">
        <v>1271.7215576171875</v>
      </c>
      <c r="F12396" s="24">
        <v>397.43380737304688</v>
      </c>
      <c r="G12396" s="24">
        <v>1345.1295166015625</v>
      </c>
      <c r="H12396" s="24">
        <v>841.865478515625</v>
      </c>
    </row>
    <row r="12397" spans="1:8">
      <c r="A12397">
        <v>108</v>
      </c>
      <c r="B12397" t="s">
        <v>372</v>
      </c>
      <c r="C12397">
        <v>33</v>
      </c>
      <c r="D12397" s="24">
        <v>7685.87451171875</v>
      </c>
      <c r="E12397" s="24">
        <v>1598.17236328125</v>
      </c>
      <c r="F12397" s="24">
        <v>1030.7696533203125</v>
      </c>
      <c r="G12397" s="24">
        <v>1156.21875</v>
      </c>
      <c r="H12397" s="24">
        <v>798.49267578125</v>
      </c>
    </row>
    <row r="12398" spans="1:8">
      <c r="A12398">
        <v>109</v>
      </c>
      <c r="B12398" t="s">
        <v>373</v>
      </c>
      <c r="C12398">
        <v>33</v>
      </c>
      <c r="D12398" s="24">
        <v>2823.7216796875</v>
      </c>
      <c r="E12398" s="24">
        <v>340.84408569335938</v>
      </c>
      <c r="F12398" s="24">
        <v>370.17794799804688</v>
      </c>
      <c r="G12398" s="24">
        <v>245.45533752441406</v>
      </c>
      <c r="H12398" s="24">
        <v>188.73248291015625</v>
      </c>
    </row>
    <row r="12399" spans="1:8">
      <c r="A12399">
        <v>110</v>
      </c>
      <c r="B12399" t="s">
        <v>374</v>
      </c>
      <c r="C12399">
        <v>33</v>
      </c>
      <c r="D12399" s="24">
        <v>3966.466064453125</v>
      </c>
      <c r="E12399" s="24">
        <v>468.74478149414062</v>
      </c>
      <c r="F12399" s="24">
        <v>386.68893432617188</v>
      </c>
      <c r="G12399" s="24">
        <v>530.55755615234375</v>
      </c>
      <c r="H12399" s="24">
        <v>230.67637634277344</v>
      </c>
    </row>
    <row r="12400" spans="1:8">
      <c r="A12400">
        <v>111</v>
      </c>
      <c r="B12400" t="s">
        <v>375</v>
      </c>
      <c r="C12400">
        <v>33</v>
      </c>
      <c r="D12400" s="24">
        <v>6518.9130859375</v>
      </c>
      <c r="E12400" s="24">
        <v>609.102294921875</v>
      </c>
      <c r="F12400" s="24">
        <v>273.76968383789062</v>
      </c>
      <c r="G12400" s="24">
        <v>969.0709228515625</v>
      </c>
      <c r="H12400" s="24">
        <v>339.66015625</v>
      </c>
    </row>
    <row r="12401" spans="1:8">
      <c r="A12401">
        <v>112</v>
      </c>
      <c r="B12401" t="s">
        <v>376</v>
      </c>
      <c r="C12401">
        <v>33</v>
      </c>
      <c r="D12401" s="24">
        <v>3303.8583984375</v>
      </c>
      <c r="E12401" s="24">
        <v>744.4173583984375</v>
      </c>
      <c r="F12401" s="24">
        <v>537.5892333984375</v>
      </c>
      <c r="G12401" s="24">
        <v>554.59442138671875</v>
      </c>
      <c r="H12401" s="24">
        <v>133.40242004394531</v>
      </c>
    </row>
    <row r="12402" spans="1:8">
      <c r="A12402">
        <v>113</v>
      </c>
      <c r="B12402" t="s">
        <v>377</v>
      </c>
      <c r="C12402">
        <v>33</v>
      </c>
      <c r="D12402" s="24">
        <v>11473.634765625</v>
      </c>
      <c r="E12402" s="24">
        <v>1601.69189453125</v>
      </c>
      <c r="F12402" s="24">
        <v>995.8634033203125</v>
      </c>
      <c r="G12402" s="24">
        <v>1302.095703125</v>
      </c>
      <c r="H12402" s="24">
        <v>736.37994384765625</v>
      </c>
    </row>
    <row r="12403" spans="1:8">
      <c r="A12403">
        <v>114</v>
      </c>
      <c r="B12403" t="s">
        <v>378</v>
      </c>
      <c r="C12403">
        <v>33</v>
      </c>
      <c r="D12403" s="24">
        <v>2389.95458984375</v>
      </c>
      <c r="E12403" s="24">
        <v>500.615966796875</v>
      </c>
      <c r="F12403" s="24">
        <v>61.503341674804688</v>
      </c>
      <c r="G12403" s="24">
        <v>369.82049560546875</v>
      </c>
      <c r="H12403" s="24">
        <v>374.62283325195312</v>
      </c>
    </row>
    <row r="12404" spans="1:8">
      <c r="A12404">
        <v>115</v>
      </c>
      <c r="B12404" t="s">
        <v>379</v>
      </c>
      <c r="C12404">
        <v>33</v>
      </c>
      <c r="D12404" s="24">
        <v>4049.712890625</v>
      </c>
      <c r="E12404" s="24">
        <v>674.57305908203125</v>
      </c>
      <c r="F12404" s="24">
        <v>673.35028076171875</v>
      </c>
      <c r="G12404" s="24">
        <v>882.90576171875</v>
      </c>
      <c r="H12404" s="24">
        <v>584.68865966796875</v>
      </c>
    </row>
    <row r="12405" spans="1:8">
      <c r="A12405">
        <v>116</v>
      </c>
      <c r="B12405" t="s">
        <v>380</v>
      </c>
      <c r="C12405">
        <v>33</v>
      </c>
      <c r="D12405" s="24">
        <v>6908.302734375</v>
      </c>
      <c r="E12405" s="24">
        <v>1149.9764404296875</v>
      </c>
      <c r="F12405" s="24">
        <v>483.50466918945312</v>
      </c>
      <c r="G12405" s="24">
        <v>1267.9014892578125</v>
      </c>
      <c r="H12405" s="24">
        <v>530.26483154296875</v>
      </c>
    </row>
    <row r="12406" spans="1:8">
      <c r="A12406">
        <v>117</v>
      </c>
      <c r="B12406" t="s">
        <v>381</v>
      </c>
      <c r="C12406">
        <v>33</v>
      </c>
      <c r="D12406" s="24">
        <v>2714.8095703125</v>
      </c>
      <c r="E12406" s="24">
        <v>324.9808349609375</v>
      </c>
      <c r="F12406" s="24">
        <v>153.77589416503906</v>
      </c>
      <c r="G12406" s="24">
        <v>798.58746337890625</v>
      </c>
      <c r="H12406" s="24">
        <v>338.95111083984375</v>
      </c>
    </row>
    <row r="12407" spans="1:8">
      <c r="A12407">
        <v>118</v>
      </c>
      <c r="B12407" t="s">
        <v>382</v>
      </c>
      <c r="C12407">
        <v>33</v>
      </c>
      <c r="D12407" s="24">
        <v>1708.178466796875</v>
      </c>
      <c r="E12407" s="24">
        <v>387.26040649414062</v>
      </c>
      <c r="F12407" s="24">
        <v>288.33755493164062</v>
      </c>
      <c r="G12407" s="24">
        <v>460.42147827148438</v>
      </c>
      <c r="H12407" s="24">
        <v>232.31272888183594</v>
      </c>
    </row>
    <row r="12408" spans="1:8">
      <c r="A12408">
        <v>119</v>
      </c>
      <c r="B12408" t="s">
        <v>383</v>
      </c>
      <c r="C12408">
        <v>33</v>
      </c>
      <c r="D12408" s="24">
        <v>3400.69287109375</v>
      </c>
      <c r="E12408" s="24">
        <v>714.30731201171875</v>
      </c>
      <c r="F12408" s="24">
        <v>286.7562255859375</v>
      </c>
      <c r="G12408" s="24">
        <v>405.76870727539062</v>
      </c>
      <c r="H12408" s="24">
        <v>635.83367919921875</v>
      </c>
    </row>
    <row r="12409" spans="1:8">
      <c r="A12409">
        <v>120</v>
      </c>
      <c r="B12409" t="s">
        <v>384</v>
      </c>
      <c r="C12409">
        <v>33</v>
      </c>
      <c r="D12409" s="24">
        <v>7699.55029296875</v>
      </c>
      <c r="E12409" s="24">
        <v>1014.5167846679688</v>
      </c>
      <c r="F12409" s="24">
        <v>359.16653442382812</v>
      </c>
      <c r="G12409" s="24">
        <v>992.55364990234375</v>
      </c>
      <c r="H12409" s="24">
        <v>-5.8023695945739746</v>
      </c>
    </row>
    <row r="12410" spans="1:8">
      <c r="A12410">
        <v>121</v>
      </c>
      <c r="B12410" t="s">
        <v>318</v>
      </c>
      <c r="C12410">
        <v>33</v>
      </c>
      <c r="D12410" s="24">
        <v>62043.88671875</v>
      </c>
      <c r="E12410" s="24">
        <v>28044.2890625</v>
      </c>
      <c r="F12410" s="24">
        <v>60151.2890625</v>
      </c>
      <c r="G12410" s="24">
        <v>115023.421875</v>
      </c>
      <c r="H12410" s="24">
        <v>854.864990234375</v>
      </c>
    </row>
    <row r="12411" spans="1:8">
      <c r="A12411">
        <v>122</v>
      </c>
      <c r="B12411" t="s">
        <v>320</v>
      </c>
      <c r="C12411">
        <v>33</v>
      </c>
      <c r="D12411" s="24">
        <v>33204.96875</v>
      </c>
      <c r="E12411" s="24">
        <v>16469.357421875</v>
      </c>
      <c r="F12411" s="24">
        <v>36359.9609375</v>
      </c>
      <c r="G12411" s="24">
        <v>69812.3046875</v>
      </c>
      <c r="H12411" s="24">
        <v>772.328857421875</v>
      </c>
    </row>
    <row r="12412" spans="1:8">
      <c r="A12412">
        <v>123</v>
      </c>
      <c r="B12412" t="s">
        <v>385</v>
      </c>
      <c r="C12412">
        <v>33</v>
      </c>
      <c r="D12412" s="24">
        <v>3982.330078125</v>
      </c>
      <c r="E12412" s="24">
        <v>1333.9552001953125</v>
      </c>
      <c r="F12412" s="24">
        <v>241.00236511230469</v>
      </c>
      <c r="G12412" s="24">
        <v>868.92388916015625</v>
      </c>
      <c r="H12412" s="24">
        <v>332.95361328125</v>
      </c>
    </row>
    <row r="12413" spans="1:8">
      <c r="A12413">
        <v>124</v>
      </c>
      <c r="B12413" t="s">
        <v>386</v>
      </c>
      <c r="C12413">
        <v>33</v>
      </c>
      <c r="D12413" s="24">
        <v>4661.5322265625</v>
      </c>
      <c r="E12413" s="24">
        <v>1288.8369140625</v>
      </c>
      <c r="F12413" s="24">
        <v>591.8167724609375</v>
      </c>
      <c r="G12413" s="24">
        <v>1162.129150390625</v>
      </c>
      <c r="H12413" s="24">
        <v>953.81060791015625</v>
      </c>
    </row>
    <row r="12414" spans="1:8">
      <c r="A12414">
        <v>125</v>
      </c>
      <c r="B12414" t="s">
        <v>387</v>
      </c>
      <c r="C12414">
        <v>33</v>
      </c>
      <c r="D12414" s="24">
        <v>8958.341796875</v>
      </c>
      <c r="E12414" s="24">
        <v>1620.6151123046875</v>
      </c>
      <c r="F12414" s="24">
        <v>1458.9688720703125</v>
      </c>
      <c r="G12414" s="24">
        <v>1604.4842529296875</v>
      </c>
      <c r="H12414" s="24">
        <v>582.84759521484375</v>
      </c>
    </row>
    <row r="12415" spans="1:8">
      <c r="A12415">
        <v>126</v>
      </c>
      <c r="B12415" t="s">
        <v>388</v>
      </c>
      <c r="C12415">
        <v>33</v>
      </c>
      <c r="D12415" s="24">
        <v>11228.76171875</v>
      </c>
      <c r="E12415" s="24">
        <v>2111.781982421875</v>
      </c>
      <c r="F12415" s="24">
        <v>1127.893310546875</v>
      </c>
      <c r="G12415" s="24">
        <v>1858.346923828125</v>
      </c>
      <c r="H12415" s="24">
        <v>797.552978515625</v>
      </c>
    </row>
    <row r="12416" spans="1:8">
      <c r="A12416">
        <v>127</v>
      </c>
      <c r="B12416" t="s">
        <v>389</v>
      </c>
      <c r="C12416">
        <v>33</v>
      </c>
      <c r="D12416" s="24">
        <v>3260.278076171875</v>
      </c>
      <c r="E12416" s="24">
        <v>536.35986328125</v>
      </c>
      <c r="F12416" s="24">
        <v>388.75430297851562</v>
      </c>
      <c r="G12416" s="24">
        <v>875.46661376953125</v>
      </c>
      <c r="H12416" s="24">
        <v>304.83001708984375</v>
      </c>
    </row>
    <row r="12417" spans="1:8">
      <c r="A12417">
        <v>128</v>
      </c>
      <c r="B12417" t="s">
        <v>390</v>
      </c>
      <c r="C12417">
        <v>33</v>
      </c>
      <c r="D12417" s="24">
        <v>13390.0205078125</v>
      </c>
      <c r="E12417" s="24">
        <v>2012.1983642578125</v>
      </c>
      <c r="F12417" s="24">
        <v>1501.23046875</v>
      </c>
      <c r="G12417" s="24">
        <v>2016.2672119140625</v>
      </c>
      <c r="H12417" s="24">
        <v>1182.0477294921875</v>
      </c>
    </row>
    <row r="12418" spans="1:8">
      <c r="A12418">
        <v>129</v>
      </c>
      <c r="B12418" t="s">
        <v>391</v>
      </c>
      <c r="C12418">
        <v>33</v>
      </c>
      <c r="D12418" s="24">
        <v>25868.79296875</v>
      </c>
      <c r="E12418" s="24">
        <v>4764.23779296875</v>
      </c>
      <c r="F12418" s="24">
        <v>2851.469482421875</v>
      </c>
      <c r="G12418" s="24">
        <v>3640.389892578125</v>
      </c>
      <c r="H12418" s="24">
        <v>3435.274658203125</v>
      </c>
    </row>
    <row r="12419" spans="1:8">
      <c r="A12419">
        <v>130</v>
      </c>
      <c r="B12419" t="s">
        <v>392</v>
      </c>
      <c r="C12419">
        <v>33</v>
      </c>
      <c r="D12419" s="24">
        <v>5185.658203125</v>
      </c>
      <c r="E12419" s="24">
        <v>664.565185546875</v>
      </c>
      <c r="F12419" s="24">
        <v>761.845947265625</v>
      </c>
      <c r="G12419" s="24">
        <v>690.57305908203125</v>
      </c>
      <c r="H12419" s="24">
        <v>791.557373046875</v>
      </c>
    </row>
    <row r="12420" spans="1:8">
      <c r="A12420">
        <v>131</v>
      </c>
      <c r="B12420" t="s">
        <v>393</v>
      </c>
      <c r="C12420">
        <v>33</v>
      </c>
      <c r="D12420" s="24">
        <v>8558.609375</v>
      </c>
      <c r="E12420" s="24">
        <v>1401.4954833984375</v>
      </c>
      <c r="F12420" s="24">
        <v>349.78036499023438</v>
      </c>
      <c r="G12420" s="24">
        <v>779.91986083984375</v>
      </c>
      <c r="H12420" s="24">
        <v>466.92031860351562</v>
      </c>
    </row>
    <row r="12421" spans="1:8">
      <c r="A12421">
        <v>132</v>
      </c>
      <c r="B12421" t="s">
        <v>394</v>
      </c>
      <c r="C12421">
        <v>33</v>
      </c>
      <c r="D12421" s="24">
        <v>633.06072998046875</v>
      </c>
      <c r="E12421" s="24">
        <v>864.70416259765625</v>
      </c>
      <c r="F12421" s="24">
        <v>68.864799499511719</v>
      </c>
      <c r="G12421" s="24">
        <v>-49.599472045898438</v>
      </c>
      <c r="H12421" s="24">
        <v>567.6363525390625</v>
      </c>
    </row>
    <row r="12422" spans="1:8">
      <c r="A12422">
        <v>133</v>
      </c>
      <c r="B12422" t="s">
        <v>395</v>
      </c>
      <c r="C12422">
        <v>33</v>
      </c>
      <c r="D12422" s="24">
        <v>9829.8251953125</v>
      </c>
      <c r="E12422" s="24">
        <v>1243.2659912109375</v>
      </c>
      <c r="F12422" s="24">
        <v>957.12554931640625</v>
      </c>
      <c r="G12422" s="24">
        <v>1367.2811279296875</v>
      </c>
      <c r="H12422" s="24">
        <v>1773.1728515625</v>
      </c>
    </row>
    <row r="12423" spans="1:8">
      <c r="A12423">
        <v>134</v>
      </c>
      <c r="B12423" t="s">
        <v>396</v>
      </c>
      <c r="C12423">
        <v>33</v>
      </c>
      <c r="D12423" s="24">
        <v>9385.8994140625</v>
      </c>
      <c r="E12423" s="24">
        <v>2879.55810546875</v>
      </c>
      <c r="F12423" s="24">
        <v>900.36370849609375</v>
      </c>
      <c r="G12423" s="24">
        <v>1570.053955078125</v>
      </c>
      <c r="H12423" s="24">
        <v>1406.8494873046875</v>
      </c>
    </row>
    <row r="12424" spans="1:8">
      <c r="A12424">
        <v>135</v>
      </c>
      <c r="B12424" t="s">
        <v>397</v>
      </c>
      <c r="C12424">
        <v>33</v>
      </c>
      <c r="D12424" s="24">
        <v>15125.0380859375</v>
      </c>
      <c r="E12424" s="24">
        <v>2384.0029296875</v>
      </c>
      <c r="F12424" s="24">
        <v>1898.7784423828125</v>
      </c>
      <c r="G12424" s="24">
        <v>1807.4532470703125</v>
      </c>
      <c r="H12424" s="24">
        <v>270.85076904296875</v>
      </c>
    </row>
    <row r="12425" spans="1:8">
      <c r="A12425">
        <v>136</v>
      </c>
      <c r="B12425" t="s">
        <v>398</v>
      </c>
      <c r="C12425">
        <v>33</v>
      </c>
      <c r="D12425" s="24">
        <v>16118.4306640625</v>
      </c>
      <c r="E12425" s="24">
        <v>3797.9580078125</v>
      </c>
      <c r="F12425" s="24">
        <v>2557.382568359375</v>
      </c>
      <c r="G12425" s="24">
        <v>2734.93994140625</v>
      </c>
      <c r="H12425" s="24">
        <v>2082.755126953125</v>
      </c>
    </row>
    <row r="12426" spans="1:8">
      <c r="A12426">
        <v>137</v>
      </c>
      <c r="B12426" t="s">
        <v>399</v>
      </c>
      <c r="C12426">
        <v>33</v>
      </c>
      <c r="D12426" s="24">
        <v>5029.31298828125</v>
      </c>
      <c r="E12426" s="24">
        <v>1479.90966796875</v>
      </c>
      <c r="F12426" s="24">
        <v>297.34982299804688</v>
      </c>
      <c r="G12426" s="24">
        <v>72.274589538574219</v>
      </c>
      <c r="H12426" s="24">
        <v>-107.18376922607422</v>
      </c>
    </row>
    <row r="12427" spans="1:8">
      <c r="A12427">
        <v>138</v>
      </c>
      <c r="B12427" t="s">
        <v>400</v>
      </c>
      <c r="C12427">
        <v>33</v>
      </c>
      <c r="D12427" s="24">
        <v>4554.11376953125</v>
      </c>
      <c r="E12427" s="24">
        <v>1724.2752685546875</v>
      </c>
      <c r="F12427" s="24">
        <v>181.36207580566406</v>
      </c>
      <c r="G12427" s="24">
        <v>1230.287841796875</v>
      </c>
      <c r="H12427" s="24">
        <v>756.23895263671875</v>
      </c>
    </row>
    <row r="12428" spans="1:8">
      <c r="A12428">
        <v>139</v>
      </c>
      <c r="B12428" t="s">
        <v>401</v>
      </c>
      <c r="C12428">
        <v>33</v>
      </c>
      <c r="D12428" s="24">
        <v>12302.7822265625</v>
      </c>
      <c r="E12428" s="24">
        <v>1822.88134765625</v>
      </c>
      <c r="F12428" s="24">
        <v>1487.947021484375</v>
      </c>
      <c r="G12428" s="24">
        <v>1864.7041015625</v>
      </c>
      <c r="H12428" s="24">
        <v>952.56982421875</v>
      </c>
    </row>
    <row r="12429" spans="1:8">
      <c r="A12429">
        <v>140</v>
      </c>
      <c r="B12429" t="s">
        <v>402</v>
      </c>
      <c r="C12429">
        <v>33</v>
      </c>
      <c r="D12429" s="24">
        <v>4999.3994140625</v>
      </c>
      <c r="E12429" s="24">
        <v>1097.093994140625</v>
      </c>
      <c r="F12429" s="24">
        <v>762.5379638671875</v>
      </c>
      <c r="G12429" s="24">
        <v>1120.5078125</v>
      </c>
      <c r="H12429" s="24">
        <v>411.58941650390625</v>
      </c>
    </row>
    <row r="12430" spans="1:8">
      <c r="A12430">
        <v>141</v>
      </c>
      <c r="B12430" t="s">
        <v>403</v>
      </c>
      <c r="C12430">
        <v>33</v>
      </c>
      <c r="D12430" s="24">
        <v>7249.9501953125</v>
      </c>
      <c r="E12430" s="24">
        <v>1316.90185546875</v>
      </c>
      <c r="F12430" s="24">
        <v>666.72210693359375</v>
      </c>
      <c r="G12430" s="24">
        <v>1498.7630615234375</v>
      </c>
      <c r="H12430" s="24">
        <v>782.9605712890625</v>
      </c>
    </row>
    <row r="12431" spans="1:8">
      <c r="A12431">
        <v>142</v>
      </c>
      <c r="B12431" t="s">
        <v>404</v>
      </c>
      <c r="C12431">
        <v>33</v>
      </c>
      <c r="D12431" s="24">
        <v>17787.279296875</v>
      </c>
      <c r="E12431" s="24">
        <v>3139.258056640625</v>
      </c>
      <c r="F12431" s="24">
        <v>1585.5333251953125</v>
      </c>
      <c r="G12431" s="24">
        <v>2070.730224609375</v>
      </c>
      <c r="H12431" s="24">
        <v>1157.4964599609375</v>
      </c>
    </row>
    <row r="12432" spans="1:8">
      <c r="A12432">
        <v>143</v>
      </c>
      <c r="B12432" t="s">
        <v>405</v>
      </c>
      <c r="C12432">
        <v>33</v>
      </c>
      <c r="D12432" s="24">
        <v>2881.64208984375</v>
      </c>
      <c r="E12432" s="24">
        <v>366.90365600585938</v>
      </c>
      <c r="F12432" s="24">
        <v>-124.90110015869141</v>
      </c>
      <c r="G12432" s="24">
        <v>119.30118560791016</v>
      </c>
      <c r="H12432" s="24">
        <v>169.79754638671875</v>
      </c>
    </row>
    <row r="12433" spans="1:8">
      <c r="A12433">
        <v>144</v>
      </c>
      <c r="B12433" t="s">
        <v>406</v>
      </c>
      <c r="C12433">
        <v>33</v>
      </c>
      <c r="D12433" s="24">
        <v>1975.1815185546875</v>
      </c>
      <c r="E12433" s="24">
        <v>754.18316650390625</v>
      </c>
      <c r="F12433" s="24">
        <v>264.61956787109375</v>
      </c>
      <c r="G12433" s="24">
        <v>473.38983154296875</v>
      </c>
      <c r="H12433" s="24">
        <v>456.72344970703125</v>
      </c>
    </row>
    <row r="12434" spans="1:8">
      <c r="A12434">
        <v>145</v>
      </c>
      <c r="B12434" t="s">
        <v>407</v>
      </c>
      <c r="C12434">
        <v>33</v>
      </c>
      <c r="D12434" s="24">
        <v>12236.0283203125</v>
      </c>
      <c r="E12434" s="24">
        <v>1859.628662109375</v>
      </c>
      <c r="F12434" s="24">
        <v>1187.884033203125</v>
      </c>
      <c r="G12434" s="24">
        <v>1695.281005859375</v>
      </c>
      <c r="H12434" s="24">
        <v>782.453857421875</v>
      </c>
    </row>
    <row r="12435" spans="1:8">
      <c r="A12435">
        <v>146</v>
      </c>
      <c r="B12435" t="s">
        <v>408</v>
      </c>
      <c r="C12435">
        <v>33</v>
      </c>
      <c r="D12435" s="24">
        <v>14372.26171875</v>
      </c>
      <c r="E12435" s="24">
        <v>1977.846923828125</v>
      </c>
      <c r="F12435" s="24">
        <v>946.228515625</v>
      </c>
      <c r="G12435" s="24">
        <v>1125.405517578125</v>
      </c>
      <c r="H12435" s="24">
        <v>509.08709716796875</v>
      </c>
    </row>
    <row r="12436" spans="1:8">
      <c r="A12436">
        <v>147</v>
      </c>
      <c r="B12436" t="s">
        <v>409</v>
      </c>
      <c r="C12436">
        <v>33</v>
      </c>
      <c r="D12436" s="24">
        <v>7461.93310546875</v>
      </c>
      <c r="E12436" s="24">
        <v>1494.7786865234375</v>
      </c>
      <c r="F12436" s="24">
        <v>821.54931640625</v>
      </c>
      <c r="G12436" s="24">
        <v>1031.4202880859375</v>
      </c>
      <c r="H12436" s="24">
        <v>518.4481201171875</v>
      </c>
    </row>
    <row r="12437" spans="1:8">
      <c r="A12437">
        <v>148</v>
      </c>
      <c r="B12437" t="s">
        <v>410</v>
      </c>
      <c r="C12437">
        <v>33</v>
      </c>
      <c r="D12437" s="24">
        <v>9587.7265625</v>
      </c>
      <c r="E12437" s="24">
        <v>1289.1427001953125</v>
      </c>
      <c r="F12437" s="24">
        <v>1183.833251953125</v>
      </c>
      <c r="G12437" s="24">
        <v>1993.5223388671875</v>
      </c>
      <c r="H12437" s="24">
        <v>629.3238525390625</v>
      </c>
    </row>
    <row r="12438" spans="1:8">
      <c r="A12438">
        <v>149</v>
      </c>
      <c r="B12438" t="s">
        <v>411</v>
      </c>
      <c r="C12438">
        <v>33</v>
      </c>
      <c r="D12438" s="24">
        <v>30953.798828125</v>
      </c>
      <c r="E12438" s="24">
        <v>5105.16259765625</v>
      </c>
      <c r="F12438" s="24">
        <v>3729.812744140625</v>
      </c>
      <c r="G12438" s="24">
        <v>2825.413818359375</v>
      </c>
      <c r="H12438" s="24">
        <v>1964.3585205078125</v>
      </c>
    </row>
    <row r="12439" spans="1:8">
      <c r="A12439">
        <v>150</v>
      </c>
      <c r="B12439" t="s">
        <v>412</v>
      </c>
      <c r="C12439">
        <v>33</v>
      </c>
      <c r="D12439" s="24">
        <v>10886.1796875</v>
      </c>
      <c r="E12439" s="24">
        <v>2165.824951171875</v>
      </c>
      <c r="F12439" s="24">
        <v>1219.15087890625</v>
      </c>
      <c r="G12439" s="24">
        <v>1196.350341796875</v>
      </c>
      <c r="H12439" s="24">
        <v>360.4266357421875</v>
      </c>
    </row>
    <row r="12440" spans="1:8">
      <c r="A12440">
        <v>151</v>
      </c>
      <c r="B12440" t="s">
        <v>413</v>
      </c>
      <c r="C12440">
        <v>33</v>
      </c>
      <c r="D12440" s="24">
        <v>7725.2470703125</v>
      </c>
      <c r="E12440" s="24">
        <v>1276.544189453125</v>
      </c>
      <c r="F12440" s="24">
        <v>853.3687744140625</v>
      </c>
      <c r="G12440" s="24">
        <v>1210.0467529296875</v>
      </c>
      <c r="H12440" s="24">
        <v>465.81549072265625</v>
      </c>
    </row>
    <row r="12441" spans="1:8">
      <c r="A12441">
        <v>152</v>
      </c>
      <c r="B12441" t="s">
        <v>414</v>
      </c>
      <c r="C12441">
        <v>33</v>
      </c>
      <c r="D12441" s="24">
        <v>6852.45068359375</v>
      </c>
      <c r="E12441" s="24">
        <v>1207.8065185546875</v>
      </c>
      <c r="F12441" s="24">
        <v>716.77545166015625</v>
      </c>
      <c r="G12441" s="24">
        <v>2087.015625</v>
      </c>
      <c r="H12441" s="24">
        <v>1089.8145751953125</v>
      </c>
    </row>
    <row r="12442" spans="1:8">
      <c r="A12442">
        <v>153</v>
      </c>
      <c r="B12442" t="s">
        <v>415</v>
      </c>
      <c r="C12442">
        <v>33</v>
      </c>
      <c r="D12442" s="24">
        <v>4382.1455078125</v>
      </c>
      <c r="E12442" s="24">
        <v>558.052490234375</v>
      </c>
      <c r="F12442" s="24">
        <v>687.36993408203125</v>
      </c>
      <c r="G12442" s="24">
        <v>1568.4248046875</v>
      </c>
      <c r="H12442" s="24">
        <v>118.02037811279297</v>
      </c>
    </row>
    <row r="12443" spans="1:8">
      <c r="A12443">
        <v>154</v>
      </c>
      <c r="B12443" t="s">
        <v>416</v>
      </c>
      <c r="C12443">
        <v>33</v>
      </c>
      <c r="D12443" s="24">
        <v>2601.932373046875</v>
      </c>
      <c r="E12443" s="24">
        <v>947.8599853515625</v>
      </c>
      <c r="F12443" s="24">
        <v>405.71859741210938</v>
      </c>
      <c r="G12443" s="24">
        <v>587.1043701171875</v>
      </c>
      <c r="H12443" s="24">
        <v>310.81851196289062</v>
      </c>
    </row>
    <row r="12444" spans="1:8">
      <c r="A12444">
        <v>155</v>
      </c>
      <c r="B12444" t="s">
        <v>417</v>
      </c>
      <c r="C12444">
        <v>33</v>
      </c>
      <c r="D12444" s="24">
        <v>8578.0390625</v>
      </c>
      <c r="E12444" s="24">
        <v>748.2279052734375</v>
      </c>
      <c r="F12444" s="24">
        <v>559.175048828125</v>
      </c>
      <c r="G12444" s="24">
        <v>965.631591796875</v>
      </c>
      <c r="H12444" s="24">
        <v>841.41400146484375</v>
      </c>
    </row>
    <row r="12445" spans="1:8">
      <c r="A12445">
        <v>156</v>
      </c>
      <c r="B12445" t="s">
        <v>418</v>
      </c>
      <c r="C12445">
        <v>33</v>
      </c>
      <c r="D12445" s="24">
        <v>7514.0703125</v>
      </c>
      <c r="E12445" s="24">
        <v>1464.208984375</v>
      </c>
      <c r="F12445" s="24">
        <v>834.15802001953125</v>
      </c>
      <c r="G12445" s="24">
        <v>520.13641357421875</v>
      </c>
      <c r="H12445" s="24">
        <v>126.45452117919922</v>
      </c>
    </row>
    <row r="12446" spans="1:8">
      <c r="A12446">
        <v>157</v>
      </c>
      <c r="B12446" t="s">
        <v>419</v>
      </c>
      <c r="C12446">
        <v>33</v>
      </c>
      <c r="D12446" s="24">
        <v>4074.8359375</v>
      </c>
      <c r="E12446" s="24">
        <v>738.099853515625</v>
      </c>
      <c r="F12446" s="24">
        <v>384.7069091796875</v>
      </c>
      <c r="G12446" s="24">
        <v>556.891845703125</v>
      </c>
      <c r="H12446" s="24">
        <v>-51.598945617675781</v>
      </c>
    </row>
    <row r="12447" spans="1:8">
      <c r="A12447">
        <v>158</v>
      </c>
      <c r="B12447" t="s">
        <v>420</v>
      </c>
      <c r="C12447">
        <v>33</v>
      </c>
      <c r="D12447" s="24">
        <v>4076.24072265625</v>
      </c>
      <c r="E12447" s="24">
        <v>347.82846069335938</v>
      </c>
      <c r="F12447" s="24">
        <v>1091.989990234375</v>
      </c>
      <c r="G12447" s="24">
        <v>604.6158447265625</v>
      </c>
      <c r="H12447" s="24">
        <v>557.14056396484375</v>
      </c>
    </row>
    <row r="12448" spans="1:8">
      <c r="A12448">
        <v>159</v>
      </c>
      <c r="B12448" t="s">
        <v>421</v>
      </c>
      <c r="C12448">
        <v>33</v>
      </c>
      <c r="D12448" s="24">
        <v>17101.037109375</v>
      </c>
      <c r="E12448" s="24">
        <v>6439.04345703125</v>
      </c>
      <c r="F12448" s="24">
        <v>3383.205810546875</v>
      </c>
      <c r="G12448" s="24">
        <v>2229.29345703125</v>
      </c>
      <c r="H12448" s="24">
        <v>1228.8922119140625</v>
      </c>
    </row>
    <row r="12449" spans="1:8">
      <c r="A12449">
        <v>160</v>
      </c>
      <c r="B12449" t="s">
        <v>422</v>
      </c>
      <c r="C12449">
        <v>33</v>
      </c>
      <c r="D12449" s="24">
        <v>20969.017578125</v>
      </c>
      <c r="E12449" s="24">
        <v>4206.22607421875</v>
      </c>
      <c r="F12449" s="24">
        <v>2201.605712890625</v>
      </c>
      <c r="G12449" s="24">
        <v>4959.4912109375</v>
      </c>
      <c r="H12449" s="24">
        <v>2339.936767578125</v>
      </c>
    </row>
    <row r="12450" spans="1:8">
      <c r="A12450">
        <v>161</v>
      </c>
      <c r="B12450" t="s">
        <v>423</v>
      </c>
      <c r="C12450">
        <v>33</v>
      </c>
      <c r="D12450" s="24">
        <v>13563.2119140625</v>
      </c>
      <c r="E12450" s="24">
        <v>1596.93310546875</v>
      </c>
      <c r="F12450" s="24">
        <v>1308.839111328125</v>
      </c>
      <c r="G12450" s="24">
        <v>1580.312255859375</v>
      </c>
      <c r="H12450" s="24">
        <v>1422.498046875</v>
      </c>
    </row>
    <row r="12451" spans="1:8">
      <c r="A12451">
        <v>162</v>
      </c>
      <c r="B12451" t="s">
        <v>424</v>
      </c>
      <c r="C12451">
        <v>33</v>
      </c>
      <c r="D12451" s="24">
        <v>6916.08837890625</v>
      </c>
      <c r="E12451" s="24">
        <v>1183.0740966796875</v>
      </c>
      <c r="F12451" s="24">
        <v>734.84661865234375</v>
      </c>
      <c r="G12451" s="24">
        <v>376.2171630859375</v>
      </c>
      <c r="H12451" s="24">
        <v>85.280158996582031</v>
      </c>
    </row>
    <row r="12452" spans="1:8">
      <c r="A12452">
        <v>163</v>
      </c>
      <c r="B12452" t="s">
        <v>425</v>
      </c>
      <c r="C12452">
        <v>33</v>
      </c>
      <c r="D12452" s="24">
        <v>10496.537109375</v>
      </c>
      <c r="E12452" s="24">
        <v>1967.096923828125</v>
      </c>
      <c r="F12452" s="24">
        <v>1230.0819091796875</v>
      </c>
      <c r="G12452" s="24">
        <v>1298.8082275390625</v>
      </c>
      <c r="H12452" s="24">
        <v>160.0816650390625</v>
      </c>
    </row>
    <row r="12453" spans="1:8">
      <c r="A12453">
        <v>164</v>
      </c>
      <c r="B12453" t="s">
        <v>426</v>
      </c>
      <c r="C12453">
        <v>33</v>
      </c>
      <c r="D12453" s="24">
        <v>9798.6875</v>
      </c>
      <c r="E12453" s="24">
        <v>1854.673095703125</v>
      </c>
      <c r="F12453" s="24">
        <v>1065.222412109375</v>
      </c>
      <c r="G12453" s="24">
        <v>1404.3057861328125</v>
      </c>
      <c r="H12453" s="24">
        <v>1057.162109375</v>
      </c>
    </row>
    <row r="12454" spans="1:8">
      <c r="A12454">
        <v>165</v>
      </c>
      <c r="B12454" t="s">
        <v>427</v>
      </c>
      <c r="C12454">
        <v>33</v>
      </c>
      <c r="D12454" s="24">
        <v>3049.194580078125</v>
      </c>
      <c r="E12454" s="24">
        <v>496.8101806640625</v>
      </c>
      <c r="F12454" s="24">
        <v>235.18946838378906</v>
      </c>
      <c r="G12454" s="24">
        <v>1059.91064453125</v>
      </c>
      <c r="H12454" s="24">
        <v>274.45681762695312</v>
      </c>
    </row>
    <row r="12455" spans="1:8">
      <c r="A12455">
        <v>166</v>
      </c>
      <c r="B12455" t="s">
        <v>428</v>
      </c>
      <c r="C12455">
        <v>33</v>
      </c>
      <c r="D12455" s="24">
        <v>1671.911376953125</v>
      </c>
      <c r="E12455" s="24">
        <v>116.97348022460938</v>
      </c>
      <c r="F12455" s="24">
        <v>193.32269287109375</v>
      </c>
      <c r="G12455" s="24">
        <v>706.58514404296875</v>
      </c>
      <c r="H12455" s="24">
        <v>337.54116821289062</v>
      </c>
    </row>
    <row r="12456" spans="1:8">
      <c r="A12456">
        <v>167</v>
      </c>
      <c r="B12456" t="s">
        <v>429</v>
      </c>
      <c r="C12456">
        <v>33</v>
      </c>
      <c r="D12456" s="24">
        <v>12580.7763671875</v>
      </c>
      <c r="E12456" s="24">
        <v>1491.4521484375</v>
      </c>
      <c r="F12456" s="24">
        <v>843.17626953125</v>
      </c>
      <c r="G12456" s="24">
        <v>1082.77490234375</v>
      </c>
      <c r="H12456" s="24">
        <v>264.21548461914062</v>
      </c>
    </row>
    <row r="12457" spans="1:8">
      <c r="A12457">
        <v>168</v>
      </c>
      <c r="B12457" t="s">
        <v>430</v>
      </c>
      <c r="C12457">
        <v>33</v>
      </c>
      <c r="D12457" s="24">
        <v>2139.71826171875</v>
      </c>
      <c r="E12457" s="24">
        <v>579.88665771484375</v>
      </c>
      <c r="F12457" s="24">
        <v>380.7015380859375</v>
      </c>
      <c r="G12457" s="24">
        <v>830.91326904296875</v>
      </c>
      <c r="H12457" s="24">
        <v>180.451171875</v>
      </c>
    </row>
    <row r="12458" spans="1:8">
      <c r="A12458">
        <v>169</v>
      </c>
      <c r="B12458" t="s">
        <v>431</v>
      </c>
      <c r="C12458">
        <v>33</v>
      </c>
      <c r="D12458" s="24">
        <v>13975.6259765625</v>
      </c>
      <c r="E12458" s="24">
        <v>1910.0662841796875</v>
      </c>
      <c r="F12458" s="24">
        <v>990.8719482421875</v>
      </c>
      <c r="G12458" s="24">
        <v>1486.2655029296875</v>
      </c>
      <c r="H12458" s="24">
        <v>879.53045654296875</v>
      </c>
    </row>
    <row r="12459" spans="1:8">
      <c r="A12459">
        <v>170</v>
      </c>
      <c r="B12459" t="s">
        <v>432</v>
      </c>
      <c r="C12459">
        <v>33</v>
      </c>
      <c r="D12459" s="24">
        <v>6904.3291015625</v>
      </c>
      <c r="E12459" s="24">
        <v>1053.1014404296875</v>
      </c>
      <c r="F12459" s="24">
        <v>868.027099609375</v>
      </c>
      <c r="G12459" s="24">
        <v>1206.0133056640625</v>
      </c>
      <c r="H12459" s="24">
        <v>556.83282470703125</v>
      </c>
    </row>
    <row r="12460" spans="1:8">
      <c r="A12460">
        <v>171</v>
      </c>
      <c r="B12460" t="s">
        <v>433</v>
      </c>
      <c r="C12460">
        <v>33</v>
      </c>
      <c r="D12460" s="24">
        <v>10393.76953125</v>
      </c>
      <c r="E12460" s="24">
        <v>1602.04833984375</v>
      </c>
      <c r="F12460" s="24">
        <v>1180.693359375</v>
      </c>
      <c r="G12460" s="24">
        <v>1387.3792724609375</v>
      </c>
      <c r="H12460" s="24">
        <v>755.34710693359375</v>
      </c>
    </row>
    <row r="12461" spans="1:8">
      <c r="A12461">
        <v>172</v>
      </c>
      <c r="B12461" t="s">
        <v>434</v>
      </c>
      <c r="C12461">
        <v>33</v>
      </c>
      <c r="D12461" s="24">
        <v>13167.537109375</v>
      </c>
      <c r="E12461" s="24">
        <v>2550.48828125</v>
      </c>
      <c r="F12461" s="24">
        <v>5148.1416015625</v>
      </c>
      <c r="G12461" s="24">
        <v>10947.03125</v>
      </c>
      <c r="H12461" s="24">
        <v>451.70211791992188</v>
      </c>
    </row>
    <row r="12462" spans="1:8">
      <c r="A12462">
        <v>173</v>
      </c>
      <c r="B12462" t="s">
        <v>435</v>
      </c>
      <c r="C12462">
        <v>33</v>
      </c>
      <c r="D12462" s="24">
        <v>32668.771484375</v>
      </c>
      <c r="E12462" s="24">
        <v>4532.18017578125</v>
      </c>
      <c r="F12462" s="24">
        <v>3051.66650390625</v>
      </c>
      <c r="G12462" s="24">
        <v>3178.189453125</v>
      </c>
      <c r="H12462" s="24">
        <v>1739.6849365234375</v>
      </c>
    </row>
    <row r="12463" spans="1:8">
      <c r="A12463">
        <v>174</v>
      </c>
      <c r="B12463" t="s">
        <v>436</v>
      </c>
      <c r="C12463">
        <v>33</v>
      </c>
      <c r="D12463" s="24">
        <v>4522.41748046875</v>
      </c>
      <c r="E12463" s="24">
        <v>480.34088134765625</v>
      </c>
      <c r="F12463" s="24">
        <v>742.1600341796875</v>
      </c>
      <c r="G12463" s="24">
        <v>929.91046142578125</v>
      </c>
      <c r="H12463" s="24">
        <v>1036.6173095703125</v>
      </c>
    </row>
    <row r="12464" spans="1:8">
      <c r="A12464">
        <v>175</v>
      </c>
      <c r="B12464" t="s">
        <v>437</v>
      </c>
      <c r="C12464">
        <v>33</v>
      </c>
      <c r="D12464" s="24">
        <v>9737.9833984375</v>
      </c>
      <c r="E12464" s="24">
        <v>1373.1458740234375</v>
      </c>
      <c r="F12464" s="24">
        <v>941.34661865234375</v>
      </c>
      <c r="G12464" s="24">
        <v>1242.378662109375</v>
      </c>
      <c r="H12464" s="24">
        <v>993.93505859375</v>
      </c>
    </row>
    <row r="12465" spans="1:8">
      <c r="A12465">
        <v>176</v>
      </c>
      <c r="B12465" t="s">
        <v>438</v>
      </c>
      <c r="C12465">
        <v>33</v>
      </c>
      <c r="D12465" s="24">
        <v>5706.18359375</v>
      </c>
      <c r="E12465" s="24">
        <v>816.228271484375</v>
      </c>
      <c r="F12465" s="24">
        <v>523.1932373046875</v>
      </c>
      <c r="G12465" s="24">
        <v>1481.083984375</v>
      </c>
      <c r="H12465" s="24">
        <v>3082.7060546875</v>
      </c>
    </row>
    <row r="12466" spans="1:8">
      <c r="A12466">
        <v>177</v>
      </c>
      <c r="B12466" t="s">
        <v>439</v>
      </c>
      <c r="C12466">
        <v>33</v>
      </c>
      <c r="D12466" s="24">
        <v>10801.4794921875</v>
      </c>
      <c r="E12466" s="24">
        <v>1588.724609375</v>
      </c>
      <c r="F12466" s="24">
        <v>583.066162109375</v>
      </c>
      <c r="G12466" s="24">
        <v>1409.6915283203125</v>
      </c>
      <c r="H12466" s="24">
        <v>1036.398193359375</v>
      </c>
    </row>
    <row r="12467" spans="1:8">
      <c r="A12467">
        <v>178</v>
      </c>
      <c r="B12467" t="s">
        <v>440</v>
      </c>
      <c r="C12467">
        <v>33</v>
      </c>
      <c r="D12467" s="24">
        <v>12937.6318359375</v>
      </c>
      <c r="E12467" s="24">
        <v>2962.457763671875</v>
      </c>
      <c r="F12467" s="24">
        <v>1569.98388671875</v>
      </c>
      <c r="G12467" s="24">
        <v>1250.60791015625</v>
      </c>
      <c r="H12467" s="24">
        <v>2068.4990234375</v>
      </c>
    </row>
    <row r="12468" spans="1:8">
      <c r="A12468">
        <v>179</v>
      </c>
      <c r="B12468" t="s">
        <v>441</v>
      </c>
      <c r="C12468">
        <v>33</v>
      </c>
      <c r="D12468" s="24">
        <v>9183.5068359375</v>
      </c>
      <c r="E12468" s="24">
        <v>1271.4442138671875</v>
      </c>
      <c r="F12468" s="24">
        <v>806.5260009765625</v>
      </c>
      <c r="G12468" s="24">
        <v>1052.6683349609375</v>
      </c>
      <c r="H12468" s="24">
        <v>509.18380737304688</v>
      </c>
    </row>
    <row r="12469" spans="1:8">
      <c r="A12469">
        <v>180</v>
      </c>
      <c r="B12469" t="s">
        <v>442</v>
      </c>
      <c r="C12469">
        <v>33</v>
      </c>
      <c r="D12469" s="24">
        <v>3612.005859375</v>
      </c>
      <c r="E12469" s="24">
        <v>3.0607790946960449</v>
      </c>
      <c r="F12469" s="24">
        <v>-74.255729675292969</v>
      </c>
      <c r="G12469" s="24">
        <v>455.54733276367188</v>
      </c>
      <c r="H12469" s="24">
        <v>914.2222900390625</v>
      </c>
    </row>
    <row r="12470" spans="1:8">
      <c r="A12470">
        <v>181</v>
      </c>
      <c r="B12470" t="s">
        <v>443</v>
      </c>
      <c r="C12470">
        <v>33</v>
      </c>
      <c r="D12470" s="24">
        <v>8679.119140625</v>
      </c>
      <c r="E12470" s="24">
        <v>1301.239501953125</v>
      </c>
      <c r="F12470" s="24">
        <v>912.14898681640625</v>
      </c>
      <c r="G12470" s="24">
        <v>1504.0447998046875</v>
      </c>
      <c r="H12470" s="24">
        <v>2672.5849609375</v>
      </c>
    </row>
    <row r="12471" spans="1:8">
      <c r="A12471">
        <v>182</v>
      </c>
      <c r="B12471" t="s">
        <v>444</v>
      </c>
      <c r="C12471">
        <v>33</v>
      </c>
      <c r="D12471" s="24">
        <v>6987.44970703125</v>
      </c>
      <c r="E12471" s="24">
        <v>1205.4105224609375</v>
      </c>
      <c r="F12471" s="24">
        <v>952.847900390625</v>
      </c>
      <c r="G12471" s="24">
        <v>946.47991943359375</v>
      </c>
      <c r="H12471" s="24">
        <v>1743.690673828125</v>
      </c>
    </row>
    <row r="12472" spans="1:8">
      <c r="A12472">
        <v>183</v>
      </c>
      <c r="B12472" t="s">
        <v>445</v>
      </c>
      <c r="C12472">
        <v>33</v>
      </c>
      <c r="D12472" s="24">
        <v>10064.31640625</v>
      </c>
      <c r="E12472" s="24">
        <v>1976.8292236328125</v>
      </c>
      <c r="F12472" s="24">
        <v>1635.8463134765625</v>
      </c>
      <c r="G12472" s="24">
        <v>910.664794921875</v>
      </c>
      <c r="H12472" s="24">
        <v>985.4573974609375</v>
      </c>
    </row>
    <row r="12473" spans="1:8">
      <c r="A12473">
        <v>184</v>
      </c>
      <c r="B12473" t="s">
        <v>446</v>
      </c>
      <c r="C12473">
        <v>33</v>
      </c>
      <c r="D12473" s="24">
        <v>13431.0625</v>
      </c>
      <c r="E12473" s="24">
        <v>2194.650146484375</v>
      </c>
      <c r="F12473" s="24">
        <v>1465.1146240234375</v>
      </c>
      <c r="G12473" s="24">
        <v>1467.8416748046875</v>
      </c>
      <c r="H12473" s="24">
        <v>417.8907470703125</v>
      </c>
    </row>
    <row r="12474" spans="1:8">
      <c r="A12474">
        <v>185</v>
      </c>
      <c r="B12474" t="s">
        <v>447</v>
      </c>
      <c r="C12474">
        <v>33</v>
      </c>
      <c r="D12474" s="24">
        <v>11358.9228515625</v>
      </c>
      <c r="E12474" s="24">
        <v>2242.929931640625</v>
      </c>
      <c r="F12474" s="24">
        <v>740.89398193359375</v>
      </c>
      <c r="G12474" s="24">
        <v>1265.0267333984375</v>
      </c>
      <c r="H12474" s="24">
        <v>289.04522705078125</v>
      </c>
    </row>
    <row r="12475" spans="1:8">
      <c r="A12475">
        <v>186</v>
      </c>
      <c r="B12475" t="s">
        <v>448</v>
      </c>
      <c r="C12475">
        <v>33</v>
      </c>
      <c r="D12475" s="24">
        <v>9797.7412109375</v>
      </c>
      <c r="E12475" s="24">
        <v>1986.314208984375</v>
      </c>
      <c r="F12475" s="24">
        <v>1496.808837890625</v>
      </c>
      <c r="G12475" s="24">
        <v>1545.26708984375</v>
      </c>
      <c r="H12475" s="24">
        <v>462.7581787109375</v>
      </c>
    </row>
    <row r="12476" spans="1:8">
      <c r="A12476">
        <v>187</v>
      </c>
      <c r="B12476" t="s">
        <v>449</v>
      </c>
      <c r="C12476">
        <v>33</v>
      </c>
      <c r="D12476" s="24">
        <v>8298.337890625</v>
      </c>
      <c r="E12476" s="24">
        <v>1934.940185546875</v>
      </c>
      <c r="F12476" s="24">
        <v>1255.3463134765625</v>
      </c>
      <c r="G12476" s="24">
        <v>1522.998046875</v>
      </c>
      <c r="H12476" s="24">
        <v>989.84063720703125</v>
      </c>
    </row>
    <row r="12477" spans="1:8">
      <c r="A12477">
        <v>188</v>
      </c>
      <c r="B12477" t="s">
        <v>450</v>
      </c>
      <c r="C12477">
        <v>33</v>
      </c>
      <c r="D12477" s="24">
        <v>7192.2646484375</v>
      </c>
      <c r="E12477" s="24">
        <v>811.5389404296875</v>
      </c>
      <c r="F12477" s="24">
        <v>497.91299438476562</v>
      </c>
      <c r="G12477" s="24">
        <v>1570.6611328125</v>
      </c>
      <c r="H12477" s="24">
        <v>4314.08642578125</v>
      </c>
    </row>
    <row r="12478" spans="1:8">
      <c r="A12478">
        <v>189</v>
      </c>
      <c r="B12478" t="s">
        <v>451</v>
      </c>
      <c r="C12478">
        <v>33</v>
      </c>
      <c r="D12478" s="24">
        <v>31671.234375</v>
      </c>
      <c r="E12478" s="24">
        <v>5542.6318359375</v>
      </c>
      <c r="F12478" s="24">
        <v>3588.169677734375</v>
      </c>
      <c r="G12478" s="24">
        <v>4890.79736328125</v>
      </c>
      <c r="H12478" s="24">
        <v>2775.1533203125</v>
      </c>
    </row>
    <row r="12479" spans="1:8">
      <c r="A12479">
        <v>190</v>
      </c>
      <c r="B12479" t="s">
        <v>452</v>
      </c>
      <c r="C12479">
        <v>33</v>
      </c>
      <c r="D12479" s="24">
        <v>5407.681640625</v>
      </c>
      <c r="E12479" s="24">
        <v>241.447998046875</v>
      </c>
      <c r="F12479" s="24">
        <v>152.18826293945312</v>
      </c>
      <c r="G12479" s="24">
        <v>702.91925048828125</v>
      </c>
      <c r="H12479" s="24">
        <v>581.69232177734375</v>
      </c>
    </row>
    <row r="12480" spans="1:8">
      <c r="A12480">
        <v>191</v>
      </c>
      <c r="B12480" t="s">
        <v>453</v>
      </c>
      <c r="C12480">
        <v>33</v>
      </c>
      <c r="D12480" s="24">
        <v>2596.658447265625</v>
      </c>
      <c r="E12480" s="24">
        <v>773.92230224609375</v>
      </c>
      <c r="F12480" s="24">
        <v>242.29670715332031</v>
      </c>
      <c r="G12480" s="24">
        <v>732.192138671875</v>
      </c>
      <c r="H12480" s="24">
        <v>65.966812133789062</v>
      </c>
    </row>
    <row r="12481" spans="1:8">
      <c r="A12481">
        <v>192</v>
      </c>
      <c r="B12481" t="s">
        <v>454</v>
      </c>
      <c r="C12481">
        <v>33</v>
      </c>
      <c r="D12481" s="24">
        <v>4008.2470703125</v>
      </c>
      <c r="E12481" s="24">
        <v>1011.6792602539062</v>
      </c>
      <c r="F12481" s="24">
        <v>509.1009521484375</v>
      </c>
      <c r="G12481" s="24">
        <v>584.2169189453125</v>
      </c>
      <c r="H12481" s="24">
        <v>356.44366455078125</v>
      </c>
    </row>
    <row r="12482" spans="1:8">
      <c r="A12482">
        <v>193</v>
      </c>
      <c r="B12482" t="s">
        <v>455</v>
      </c>
      <c r="C12482">
        <v>33</v>
      </c>
      <c r="D12482" s="24">
        <v>11074.474609375</v>
      </c>
      <c r="E12482" s="24">
        <v>1512.1619873046875</v>
      </c>
      <c r="F12482" s="24">
        <v>1332.98974609375</v>
      </c>
      <c r="G12482" s="24">
        <v>1773.796630859375</v>
      </c>
      <c r="H12482" s="24">
        <v>593.47113037109375</v>
      </c>
    </row>
    <row r="12483" spans="1:8">
      <c r="A12483">
        <v>194</v>
      </c>
      <c r="B12483" t="s">
        <v>456</v>
      </c>
      <c r="C12483">
        <v>33</v>
      </c>
      <c r="D12483" s="24">
        <v>24007.83984375</v>
      </c>
      <c r="E12483" s="24">
        <v>3505.93017578125</v>
      </c>
      <c r="F12483" s="24">
        <v>1491.723876953125</v>
      </c>
      <c r="G12483" s="24">
        <v>2446.2177734375</v>
      </c>
      <c r="H12483" s="24">
        <v>1305.9384765625</v>
      </c>
    </row>
    <row r="12484" spans="1:8">
      <c r="A12484">
        <v>195</v>
      </c>
      <c r="B12484" t="s">
        <v>457</v>
      </c>
      <c r="C12484">
        <v>33</v>
      </c>
      <c r="D12484" s="24">
        <v>33949.46484375</v>
      </c>
      <c r="E12484" s="24">
        <v>3977.77734375</v>
      </c>
      <c r="F12484" s="24">
        <v>1801.3038330078125</v>
      </c>
      <c r="G12484" s="24">
        <v>1958.6361083984375</v>
      </c>
      <c r="H12484" s="24">
        <v>918.6995849609375</v>
      </c>
    </row>
    <row r="12485" spans="1:8">
      <c r="A12485">
        <v>196</v>
      </c>
      <c r="B12485" t="s">
        <v>458</v>
      </c>
      <c r="C12485">
        <v>33</v>
      </c>
      <c r="D12485" s="24">
        <v>9174.841796875</v>
      </c>
      <c r="E12485" s="24">
        <v>1849.3304443359375</v>
      </c>
      <c r="F12485" s="24">
        <v>747.23760986328125</v>
      </c>
      <c r="G12485" s="24">
        <v>1196.535888671875</v>
      </c>
      <c r="H12485" s="24">
        <v>916.04266357421875</v>
      </c>
    </row>
    <row r="12486" spans="1:8">
      <c r="A12486">
        <v>197</v>
      </c>
      <c r="B12486" t="s">
        <v>459</v>
      </c>
      <c r="C12486">
        <v>33</v>
      </c>
      <c r="D12486" s="24">
        <v>9507.7431640625</v>
      </c>
      <c r="E12486" s="24">
        <v>1326.0482177734375</v>
      </c>
      <c r="F12486" s="24">
        <v>1024.1893310546875</v>
      </c>
      <c r="G12486" s="24">
        <v>1246.0589599609375</v>
      </c>
      <c r="H12486" s="24">
        <v>996.30731201171875</v>
      </c>
    </row>
    <row r="12487" spans="1:8">
      <c r="A12487">
        <v>198</v>
      </c>
      <c r="B12487" t="s">
        <v>460</v>
      </c>
      <c r="C12487">
        <v>33</v>
      </c>
      <c r="D12487" s="24">
        <v>16015.80078125</v>
      </c>
      <c r="E12487" s="24">
        <v>1557.3416748046875</v>
      </c>
      <c r="F12487" s="24">
        <v>1104.1141357421875</v>
      </c>
      <c r="G12487" s="24">
        <v>917.2275390625</v>
      </c>
      <c r="H12487" s="24">
        <v>861.073486328125</v>
      </c>
    </row>
    <row r="12488" spans="1:8">
      <c r="A12488">
        <v>199</v>
      </c>
      <c r="B12488" t="s">
        <v>461</v>
      </c>
      <c r="C12488">
        <v>33</v>
      </c>
      <c r="D12488" s="24">
        <v>5754.73681640625</v>
      </c>
      <c r="E12488" s="24">
        <v>780.82891845703125</v>
      </c>
      <c r="F12488" s="24">
        <v>209.1466064453125</v>
      </c>
      <c r="G12488" s="24">
        <v>1197.819580078125</v>
      </c>
      <c r="H12488" s="24">
        <v>371.99954223632812</v>
      </c>
    </row>
    <row r="12489" spans="1:8">
      <c r="A12489">
        <v>200</v>
      </c>
      <c r="B12489" t="s">
        <v>462</v>
      </c>
      <c r="C12489">
        <v>33</v>
      </c>
      <c r="D12489" s="24">
        <v>6699.47021484375</v>
      </c>
      <c r="E12489" s="24">
        <v>1589.085693359375</v>
      </c>
      <c r="F12489" s="24">
        <v>1322.4345703125</v>
      </c>
      <c r="G12489" s="24">
        <v>1589.245361328125</v>
      </c>
      <c r="H12489" s="24">
        <v>1107.71875</v>
      </c>
    </row>
    <row r="12490" spans="1:8">
      <c r="A12490">
        <v>201</v>
      </c>
      <c r="B12490" t="s">
        <v>463</v>
      </c>
      <c r="C12490">
        <v>33</v>
      </c>
      <c r="D12490" s="24">
        <v>9904.55859375</v>
      </c>
      <c r="E12490" s="24">
        <v>1779.9119873046875</v>
      </c>
      <c r="F12490" s="24">
        <v>933.245361328125</v>
      </c>
      <c r="G12490" s="24">
        <v>1051.371826171875</v>
      </c>
      <c r="H12490" s="24">
        <v>1166.666259765625</v>
      </c>
    </row>
    <row r="12491" spans="1:8">
      <c r="A12491">
        <v>202</v>
      </c>
      <c r="B12491" t="s">
        <v>464</v>
      </c>
      <c r="C12491">
        <v>33</v>
      </c>
      <c r="D12491" s="24">
        <v>6835.87060546875</v>
      </c>
      <c r="E12491" s="24">
        <v>277.687255859375</v>
      </c>
      <c r="F12491" s="24">
        <v>699.4107666015625</v>
      </c>
      <c r="G12491" s="24">
        <v>1133.780517578125</v>
      </c>
      <c r="H12491" s="24">
        <v>925.309326171875</v>
      </c>
    </row>
    <row r="12492" spans="1:8">
      <c r="A12492">
        <v>203</v>
      </c>
      <c r="B12492" t="s">
        <v>465</v>
      </c>
      <c r="C12492">
        <v>33</v>
      </c>
      <c r="D12492" s="24">
        <v>9238.1240234375</v>
      </c>
      <c r="E12492" s="24">
        <v>1043.7685546875</v>
      </c>
      <c r="F12492" s="24">
        <v>352.00051879882812</v>
      </c>
      <c r="G12492" s="24">
        <v>1345.220947265625</v>
      </c>
      <c r="H12492" s="24">
        <v>1453.9464111328125</v>
      </c>
    </row>
    <row r="12493" spans="1:8">
      <c r="A12493">
        <v>204</v>
      </c>
      <c r="B12493" t="s">
        <v>466</v>
      </c>
      <c r="C12493">
        <v>33</v>
      </c>
      <c r="D12493" s="24">
        <v>12811.5185546875</v>
      </c>
      <c r="E12493" s="24">
        <v>2319.61083984375</v>
      </c>
      <c r="F12493" s="24">
        <v>1367.361328125</v>
      </c>
      <c r="G12493" s="24">
        <v>1874.43408203125</v>
      </c>
      <c r="H12493" s="24">
        <v>1356.1903076171875</v>
      </c>
    </row>
    <row r="12494" spans="1:8">
      <c r="A12494">
        <v>205</v>
      </c>
      <c r="B12494" t="s">
        <v>467</v>
      </c>
      <c r="C12494">
        <v>33</v>
      </c>
      <c r="D12494" s="24">
        <v>4707.89208984375</v>
      </c>
      <c r="E12494" s="24">
        <v>398.13470458984375</v>
      </c>
      <c r="F12494" s="24">
        <v>331.6573486328125</v>
      </c>
      <c r="G12494" s="24">
        <v>1080.8785400390625</v>
      </c>
      <c r="H12494" s="24">
        <v>370.66851806640625</v>
      </c>
    </row>
    <row r="12495" spans="1:8">
      <c r="A12495">
        <v>206</v>
      </c>
      <c r="B12495" t="s">
        <v>468</v>
      </c>
      <c r="C12495">
        <v>33</v>
      </c>
      <c r="D12495" s="24">
        <v>6298.63232421875</v>
      </c>
      <c r="E12495" s="24">
        <v>1264.7000732421875</v>
      </c>
      <c r="F12495" s="24">
        <v>659.38720703125</v>
      </c>
      <c r="G12495" s="24">
        <v>71.254508972167969</v>
      </c>
      <c r="H12495" s="24">
        <v>51.704421997070312</v>
      </c>
    </row>
    <row r="12496" spans="1:8">
      <c r="A12496">
        <v>207</v>
      </c>
      <c r="B12496" t="s">
        <v>469</v>
      </c>
      <c r="C12496">
        <v>33</v>
      </c>
      <c r="D12496" s="24">
        <v>31222.02734375</v>
      </c>
      <c r="E12496" s="24">
        <v>6034.234375</v>
      </c>
      <c r="F12496" s="24">
        <v>4185.8798828125</v>
      </c>
      <c r="G12496" s="24">
        <v>4187.65380859375</v>
      </c>
      <c r="H12496" s="24">
        <v>3253.336181640625</v>
      </c>
    </row>
    <row r="12497" spans="1:8">
      <c r="A12497">
        <v>208</v>
      </c>
      <c r="B12497" t="s">
        <v>470</v>
      </c>
      <c r="C12497">
        <v>33</v>
      </c>
      <c r="D12497" s="24">
        <v>17173.572265625</v>
      </c>
      <c r="E12497" s="24">
        <v>2478.153564453125</v>
      </c>
      <c r="F12497" s="24">
        <v>1853.3189697265625</v>
      </c>
      <c r="G12497" s="24">
        <v>2323.72314453125</v>
      </c>
      <c r="H12497" s="24">
        <v>2086.08349609375</v>
      </c>
    </row>
    <row r="12498" spans="1:8">
      <c r="A12498">
        <v>209</v>
      </c>
      <c r="B12498" t="s">
        <v>471</v>
      </c>
      <c r="C12498">
        <v>33</v>
      </c>
      <c r="D12498" s="24">
        <v>10677.318359375</v>
      </c>
      <c r="E12498" s="24">
        <v>1714.34130859375</v>
      </c>
      <c r="F12498" s="24">
        <v>1093.7081298828125</v>
      </c>
      <c r="G12498" s="24">
        <v>1208.794921875</v>
      </c>
      <c r="H12498" s="24">
        <v>83.446525573730469</v>
      </c>
    </row>
    <row r="12499" spans="1:8">
      <c r="A12499">
        <v>210</v>
      </c>
      <c r="B12499" t="s">
        <v>472</v>
      </c>
      <c r="C12499">
        <v>33</v>
      </c>
      <c r="D12499" s="24">
        <v>19600.587890625</v>
      </c>
      <c r="E12499" s="24">
        <v>2684.30126953125</v>
      </c>
      <c r="F12499" s="24">
        <v>1935.0264892578125</v>
      </c>
      <c r="G12499" s="24">
        <v>2272.750244140625</v>
      </c>
      <c r="H12499" s="24">
        <v>1127.6593017578125</v>
      </c>
    </row>
    <row r="12500" spans="1:8">
      <c r="A12500">
        <v>211</v>
      </c>
      <c r="B12500" t="s">
        <v>473</v>
      </c>
      <c r="C12500">
        <v>33</v>
      </c>
      <c r="D12500" s="24">
        <v>11636.71875</v>
      </c>
      <c r="E12500" s="24">
        <v>2096.86865234375</v>
      </c>
      <c r="F12500" s="24">
        <v>965.3433837890625</v>
      </c>
      <c r="G12500" s="24">
        <v>1892.9244384765625</v>
      </c>
      <c r="H12500" s="24">
        <v>737.65338134765625</v>
      </c>
    </row>
    <row r="12501" spans="1:8">
      <c r="A12501">
        <v>212</v>
      </c>
      <c r="B12501" t="s">
        <v>474</v>
      </c>
      <c r="C12501">
        <v>33</v>
      </c>
      <c r="D12501" s="24">
        <v>6261.19140625</v>
      </c>
      <c r="E12501" s="24">
        <v>643.66082763671875</v>
      </c>
      <c r="F12501" s="24">
        <v>893.947265625</v>
      </c>
      <c r="G12501" s="24">
        <v>922.26495361328125</v>
      </c>
      <c r="H12501" s="24">
        <v>738.12628173828125</v>
      </c>
    </row>
    <row r="12502" spans="1:8">
      <c r="A12502">
        <v>213</v>
      </c>
      <c r="B12502" t="s">
        <v>475</v>
      </c>
      <c r="C12502">
        <v>33</v>
      </c>
      <c r="D12502" s="24">
        <v>6134.533203125</v>
      </c>
      <c r="E12502" s="24">
        <v>1173.2952880859375</v>
      </c>
      <c r="F12502" s="24">
        <v>900.37005615234375</v>
      </c>
      <c r="G12502" s="24">
        <v>856.324462890625</v>
      </c>
      <c r="H12502" s="24">
        <v>905.05389404296875</v>
      </c>
    </row>
    <row r="12503" spans="1:8">
      <c r="A12503">
        <v>214</v>
      </c>
      <c r="B12503" t="s">
        <v>476</v>
      </c>
      <c r="C12503">
        <v>33</v>
      </c>
      <c r="D12503" s="24">
        <v>2129.763427734375</v>
      </c>
      <c r="E12503" s="24">
        <v>333.14797973632812</v>
      </c>
      <c r="F12503" s="24">
        <v>-46.125514984130859</v>
      </c>
      <c r="G12503" s="24">
        <v>1022.1672973632812</v>
      </c>
      <c r="H12503" s="24">
        <v>800.33648681640625</v>
      </c>
    </row>
    <row r="12504" spans="1:8">
      <c r="A12504">
        <v>215</v>
      </c>
      <c r="B12504" t="s">
        <v>477</v>
      </c>
      <c r="C12504">
        <v>33</v>
      </c>
      <c r="D12504" s="24">
        <v>4151.09912109375</v>
      </c>
      <c r="E12504" s="24">
        <v>404.467041015625</v>
      </c>
      <c r="F12504" s="24">
        <v>49.269496917724609</v>
      </c>
      <c r="G12504" s="24">
        <v>227.95576477050781</v>
      </c>
      <c r="H12504" s="24">
        <v>0.52457278966903687</v>
      </c>
    </row>
    <row r="12505" spans="1:8">
      <c r="A12505">
        <v>216</v>
      </c>
      <c r="B12505" t="s">
        <v>478</v>
      </c>
      <c r="C12505">
        <v>33</v>
      </c>
      <c r="D12505" s="24">
        <v>2915.67138671875</v>
      </c>
      <c r="E12505" s="24">
        <v>852.9854736328125</v>
      </c>
      <c r="F12505" s="24">
        <v>595.546142578125</v>
      </c>
      <c r="G12505" s="24">
        <v>1011.29736328125</v>
      </c>
      <c r="H12505" s="24">
        <v>645.90179443359375</v>
      </c>
    </row>
    <row r="12506" spans="1:8">
      <c r="A12506">
        <v>217</v>
      </c>
      <c r="B12506" t="s">
        <v>479</v>
      </c>
      <c r="C12506">
        <v>33</v>
      </c>
      <c r="D12506" s="24">
        <v>6100.9736328125</v>
      </c>
      <c r="E12506" s="24">
        <v>1050.5400390625</v>
      </c>
      <c r="F12506" s="24">
        <v>810.1387939453125</v>
      </c>
      <c r="G12506" s="24">
        <v>1199.93701171875</v>
      </c>
      <c r="H12506" s="24">
        <v>738.161376953125</v>
      </c>
    </row>
    <row r="12507" spans="1:8">
      <c r="A12507">
        <v>218</v>
      </c>
      <c r="B12507" t="s">
        <v>480</v>
      </c>
      <c r="C12507">
        <v>33</v>
      </c>
      <c r="D12507" s="24">
        <v>12295.134765625</v>
      </c>
      <c r="E12507" s="24">
        <v>2177.619873046875</v>
      </c>
      <c r="F12507" s="24">
        <v>1373.9371337890625</v>
      </c>
      <c r="G12507" s="24">
        <v>1717.9549560546875</v>
      </c>
      <c r="H12507" s="24">
        <v>652.2080078125</v>
      </c>
    </row>
    <row r="12508" spans="1:8">
      <c r="A12508">
        <v>219</v>
      </c>
      <c r="B12508" t="s">
        <v>481</v>
      </c>
      <c r="C12508">
        <v>33</v>
      </c>
      <c r="D12508" s="24">
        <v>9927.06640625</v>
      </c>
      <c r="E12508" s="24">
        <v>1485.9937744140625</v>
      </c>
      <c r="F12508" s="24">
        <v>781.40167236328125</v>
      </c>
      <c r="G12508" s="24">
        <v>1242.9964599609375</v>
      </c>
      <c r="H12508" s="24">
        <v>819.36273193359375</v>
      </c>
    </row>
    <row r="12509" spans="1:8">
      <c r="A12509">
        <v>220</v>
      </c>
      <c r="B12509" t="s">
        <v>482</v>
      </c>
      <c r="C12509">
        <v>33</v>
      </c>
      <c r="D12509" s="24">
        <v>12838.23046875</v>
      </c>
      <c r="E12509" s="24">
        <v>1589.5933837890625</v>
      </c>
      <c r="F12509" s="24">
        <v>917.04876708984375</v>
      </c>
      <c r="G12509" s="24">
        <v>1226.01220703125</v>
      </c>
      <c r="H12509" s="24">
        <v>389.34030151367188</v>
      </c>
    </row>
    <row r="12510" spans="1:8">
      <c r="A12510">
        <v>221</v>
      </c>
      <c r="B12510" t="s">
        <v>483</v>
      </c>
      <c r="C12510">
        <v>33</v>
      </c>
      <c r="D12510" s="24">
        <v>5483.39599609375</v>
      </c>
      <c r="E12510" s="24">
        <v>1057.4580078125</v>
      </c>
      <c r="F12510" s="24">
        <v>641.69732666015625</v>
      </c>
      <c r="G12510" s="24">
        <v>902.67242431640625</v>
      </c>
      <c r="H12510" s="24">
        <v>-2586.63232421875</v>
      </c>
    </row>
    <row r="12511" spans="1:8">
      <c r="A12511">
        <v>222</v>
      </c>
      <c r="B12511" t="s">
        <v>484</v>
      </c>
      <c r="C12511">
        <v>33</v>
      </c>
      <c r="D12511" s="24">
        <v>29941.1171875</v>
      </c>
      <c r="E12511" s="24">
        <v>4514.2783203125</v>
      </c>
      <c r="F12511" s="24">
        <v>2753.488037109375</v>
      </c>
      <c r="G12511" s="24">
        <v>3555.428955078125</v>
      </c>
      <c r="H12511" s="24">
        <v>919.6080322265625</v>
      </c>
    </row>
    <row r="12512" spans="1:8">
      <c r="A12512">
        <v>223</v>
      </c>
      <c r="B12512" t="s">
        <v>485</v>
      </c>
      <c r="C12512">
        <v>33</v>
      </c>
      <c r="D12512" s="24">
        <v>12875.615234375</v>
      </c>
      <c r="E12512" s="24">
        <v>2026.3155517578125</v>
      </c>
      <c r="F12512" s="24">
        <v>1875.173828125</v>
      </c>
      <c r="G12512" s="24">
        <v>2452.62109375</v>
      </c>
      <c r="H12512" s="24">
        <v>1226.6253662109375</v>
      </c>
    </row>
    <row r="12513" spans="1:8">
      <c r="A12513">
        <v>224</v>
      </c>
      <c r="B12513" t="s">
        <v>486</v>
      </c>
      <c r="C12513">
        <v>33</v>
      </c>
      <c r="D12513" s="24">
        <v>15839.33203125</v>
      </c>
      <c r="E12513" s="24">
        <v>2064.434326171875</v>
      </c>
      <c r="F12513" s="24">
        <v>1466.3887939453125</v>
      </c>
      <c r="G12513" s="24">
        <v>1986.5006103515625</v>
      </c>
      <c r="H12513" s="24">
        <v>1048.4505615234375</v>
      </c>
    </row>
    <row r="12514" spans="1:8">
      <c r="A12514">
        <v>225</v>
      </c>
      <c r="B12514" t="s">
        <v>487</v>
      </c>
      <c r="C12514">
        <v>33</v>
      </c>
      <c r="D12514" s="24">
        <v>22364.013671875</v>
      </c>
      <c r="E12514" s="24">
        <v>3336.67578125</v>
      </c>
      <c r="F12514" s="24">
        <v>2292.707763671875</v>
      </c>
      <c r="G12514" s="24">
        <v>2073.676513671875</v>
      </c>
      <c r="H12514" s="24">
        <v>1385.3779296875</v>
      </c>
    </row>
    <row r="12515" spans="1:8">
      <c r="A12515">
        <v>226</v>
      </c>
      <c r="B12515" t="s">
        <v>488</v>
      </c>
      <c r="C12515">
        <v>33</v>
      </c>
      <c r="D12515" s="24">
        <v>22855.353515625</v>
      </c>
      <c r="E12515" s="24">
        <v>3249.625244140625</v>
      </c>
      <c r="F12515" s="24">
        <v>2374.81005859375</v>
      </c>
      <c r="G12515" s="24">
        <v>1658.5914306640625</v>
      </c>
      <c r="H12515" s="24">
        <v>1698.3896484375</v>
      </c>
    </row>
    <row r="12516" spans="1:8">
      <c r="A12516">
        <v>227</v>
      </c>
      <c r="B12516" t="s">
        <v>489</v>
      </c>
      <c r="C12516">
        <v>33</v>
      </c>
      <c r="D12516" s="24">
        <v>11710.87890625</v>
      </c>
      <c r="E12516" s="24">
        <v>1436.184326171875</v>
      </c>
      <c r="F12516" s="24">
        <v>1089.971923828125</v>
      </c>
      <c r="G12516" s="24">
        <v>464.35757446289062</v>
      </c>
      <c r="H12516" s="24">
        <v>78.956794738769531</v>
      </c>
    </row>
    <row r="12517" spans="1:8">
      <c r="A12517">
        <v>228</v>
      </c>
      <c r="B12517" t="s">
        <v>490</v>
      </c>
      <c r="C12517">
        <v>33</v>
      </c>
      <c r="D12517" s="24">
        <v>8158.73779296875</v>
      </c>
      <c r="E12517" s="24">
        <v>692.57708740234375</v>
      </c>
      <c r="F12517" s="24">
        <v>780.89276123046875</v>
      </c>
      <c r="G12517" s="24">
        <v>1120.7969970703125</v>
      </c>
      <c r="H12517" s="24">
        <v>-895.4986572265625</v>
      </c>
    </row>
    <row r="12518" spans="1:8">
      <c r="A12518">
        <v>229</v>
      </c>
      <c r="B12518" t="s">
        <v>491</v>
      </c>
      <c r="C12518">
        <v>33</v>
      </c>
      <c r="D12518" s="24">
        <v>15127.2587890625</v>
      </c>
      <c r="E12518" s="24">
        <v>1557.1602783203125</v>
      </c>
      <c r="F12518" s="24">
        <v>1186.447509765625</v>
      </c>
      <c r="G12518" s="24">
        <v>2223.72216796875</v>
      </c>
      <c r="H12518" s="24">
        <v>171.51448059082031</v>
      </c>
    </row>
    <row r="12519" spans="1:8">
      <c r="A12519">
        <v>230</v>
      </c>
      <c r="B12519" t="s">
        <v>492</v>
      </c>
      <c r="C12519">
        <v>33</v>
      </c>
      <c r="D12519" s="24">
        <v>8902.2783203125</v>
      </c>
      <c r="E12519" s="24">
        <v>1263.399658203125</v>
      </c>
      <c r="F12519" s="24">
        <v>1014.9103393554688</v>
      </c>
      <c r="G12519" s="24">
        <v>1472.157470703125</v>
      </c>
      <c r="H12519" s="24">
        <v>668.509521484375</v>
      </c>
    </row>
    <row r="12520" spans="1:8">
      <c r="A12520">
        <v>231</v>
      </c>
      <c r="B12520" t="s">
        <v>493</v>
      </c>
      <c r="C12520">
        <v>33</v>
      </c>
      <c r="D12520" s="24">
        <v>16230.380859375</v>
      </c>
      <c r="E12520" s="24">
        <v>4064.90234375</v>
      </c>
      <c r="F12520" s="24">
        <v>892.18511962890625</v>
      </c>
      <c r="G12520" s="24">
        <v>1724.8447265625</v>
      </c>
      <c r="H12520" s="24">
        <v>515.7034912109375</v>
      </c>
    </row>
    <row r="12521" spans="1:8">
      <c r="A12521">
        <v>232</v>
      </c>
      <c r="B12521" t="s">
        <v>494</v>
      </c>
      <c r="C12521">
        <v>33</v>
      </c>
      <c r="D12521" s="24">
        <v>11731.939453125</v>
      </c>
      <c r="E12521" s="24">
        <v>1976.388427734375</v>
      </c>
      <c r="F12521" s="24">
        <v>3033.2890625</v>
      </c>
      <c r="G12521" s="24">
        <v>2352.082275390625</v>
      </c>
      <c r="H12521" s="24">
        <v>909.60540771484375</v>
      </c>
    </row>
    <row r="12522" spans="1:8">
      <c r="A12522">
        <v>233</v>
      </c>
      <c r="B12522" t="s">
        <v>495</v>
      </c>
      <c r="C12522">
        <v>33</v>
      </c>
      <c r="D12522" s="24">
        <v>2852.441650390625</v>
      </c>
      <c r="E12522" s="24">
        <v>461.76913452148438</v>
      </c>
      <c r="F12522" s="24">
        <v>769.33197021484375</v>
      </c>
      <c r="G12522" s="24">
        <v>665.38568115234375</v>
      </c>
      <c r="H12522" s="24">
        <v>144.9254150390625</v>
      </c>
    </row>
    <row r="12523" spans="1:8">
      <c r="A12523">
        <v>234</v>
      </c>
      <c r="B12523" t="s">
        <v>496</v>
      </c>
      <c r="C12523">
        <v>33</v>
      </c>
      <c r="D12523" s="24">
        <v>8268.087890625</v>
      </c>
      <c r="E12523" s="24">
        <v>954.78375244140625</v>
      </c>
      <c r="F12523" s="24">
        <v>479.93536376953125</v>
      </c>
      <c r="G12523" s="24">
        <v>1648.48681640625</v>
      </c>
      <c r="H12523" s="24">
        <v>1443.7646484375</v>
      </c>
    </row>
    <row r="12524" spans="1:8">
      <c r="A12524">
        <v>235</v>
      </c>
      <c r="B12524" t="s">
        <v>497</v>
      </c>
      <c r="C12524">
        <v>33</v>
      </c>
      <c r="D12524" s="24">
        <v>13467.51953125</v>
      </c>
      <c r="E12524" s="24">
        <v>2169.146240234375</v>
      </c>
      <c r="F12524" s="24">
        <v>1803.1502685546875</v>
      </c>
      <c r="G12524" s="24">
        <v>1647.6435546875</v>
      </c>
      <c r="H12524" s="24">
        <v>1357.8836669921875</v>
      </c>
    </row>
    <row r="12525" spans="1:8">
      <c r="A12525">
        <v>236</v>
      </c>
      <c r="B12525" t="s">
        <v>498</v>
      </c>
      <c r="C12525">
        <v>33</v>
      </c>
      <c r="D12525" s="24">
        <v>10537.6357421875</v>
      </c>
      <c r="E12525" s="24">
        <v>1265.980712890625</v>
      </c>
      <c r="F12525" s="24">
        <v>875.23736572265625</v>
      </c>
      <c r="G12525" s="24">
        <v>1256.330322265625</v>
      </c>
      <c r="H12525" s="24">
        <v>350.8470458984375</v>
      </c>
    </row>
    <row r="12526" spans="1:8">
      <c r="A12526">
        <v>237</v>
      </c>
      <c r="B12526" t="s">
        <v>499</v>
      </c>
      <c r="C12526">
        <v>33</v>
      </c>
      <c r="D12526" s="24">
        <v>2734.225341796875</v>
      </c>
      <c r="E12526" s="24">
        <v>372.2799072265625</v>
      </c>
      <c r="F12526" s="24">
        <v>88.935165405273438</v>
      </c>
      <c r="G12526" s="24">
        <v>589.30029296875</v>
      </c>
      <c r="H12526" s="24">
        <v>9.2182750701904297</v>
      </c>
    </row>
    <row r="12527" spans="1:8">
      <c r="A12527">
        <v>238</v>
      </c>
      <c r="B12527" t="s">
        <v>500</v>
      </c>
      <c r="C12527">
        <v>33</v>
      </c>
      <c r="D12527" s="24">
        <v>4542.67578125</v>
      </c>
      <c r="E12527" s="24">
        <v>647.37432861328125</v>
      </c>
      <c r="F12527" s="24">
        <v>546.12408447265625</v>
      </c>
      <c r="G12527" s="24">
        <v>822.458740234375</v>
      </c>
      <c r="H12527" s="24">
        <v>69.662849426269531</v>
      </c>
    </row>
    <row r="12528" spans="1:8">
      <c r="A12528">
        <v>239</v>
      </c>
      <c r="B12528" t="s">
        <v>501</v>
      </c>
      <c r="C12528">
        <v>33</v>
      </c>
      <c r="D12528" s="24">
        <v>2785.45458984375</v>
      </c>
      <c r="E12528" s="24">
        <v>371.98788452148438</v>
      </c>
      <c r="F12528" s="24">
        <v>70.616439819335938</v>
      </c>
      <c r="G12528" s="24">
        <v>935.28472900390625</v>
      </c>
      <c r="H12528" s="24">
        <v>316.18341064453125</v>
      </c>
    </row>
    <row r="12529" spans="1:8">
      <c r="A12529">
        <v>240</v>
      </c>
      <c r="B12529" t="s">
        <v>502</v>
      </c>
      <c r="C12529">
        <v>33</v>
      </c>
      <c r="D12529" s="24">
        <v>691.8428955078125</v>
      </c>
      <c r="E12529" s="24">
        <v>596.641845703125</v>
      </c>
      <c r="F12529" s="24">
        <v>86.075668334960938</v>
      </c>
      <c r="G12529" s="24">
        <v>571.019287109375</v>
      </c>
      <c r="H12529" s="24">
        <v>1506.89501953125</v>
      </c>
    </row>
    <row r="12530" spans="1:8">
      <c r="A12530">
        <v>241</v>
      </c>
      <c r="B12530" t="s">
        <v>503</v>
      </c>
      <c r="C12530">
        <v>33</v>
      </c>
      <c r="D12530" s="24">
        <v>14691.666015625</v>
      </c>
      <c r="E12530" s="24">
        <v>2365.565673828125</v>
      </c>
      <c r="F12530" s="24">
        <v>1192.3492431640625</v>
      </c>
      <c r="G12530" s="24">
        <v>1771.727294921875</v>
      </c>
      <c r="H12530" s="24">
        <v>1354.232177734375</v>
      </c>
    </row>
    <row r="12531" spans="1:8">
      <c r="A12531">
        <v>242</v>
      </c>
      <c r="B12531" t="s">
        <v>504</v>
      </c>
      <c r="C12531">
        <v>33</v>
      </c>
      <c r="D12531" s="24">
        <v>17647.548828125</v>
      </c>
      <c r="E12531" s="24">
        <v>2613.3310546875</v>
      </c>
      <c r="F12531" s="24">
        <v>1190.61572265625</v>
      </c>
      <c r="G12531" s="24">
        <v>1651.7823486328125</v>
      </c>
      <c r="H12531" s="24">
        <v>749.8311767578125</v>
      </c>
    </row>
    <row r="12532" spans="1:8">
      <c r="A12532">
        <v>243</v>
      </c>
      <c r="B12532" t="s">
        <v>505</v>
      </c>
      <c r="C12532">
        <v>33</v>
      </c>
      <c r="D12532" s="24">
        <v>10273.662109375</v>
      </c>
      <c r="E12532" s="24">
        <v>1440.8404541015625</v>
      </c>
      <c r="F12532" s="24">
        <v>879.524169921875</v>
      </c>
      <c r="G12532" s="24">
        <v>1354.6904296875</v>
      </c>
      <c r="H12532" s="24">
        <v>1020.5185546875</v>
      </c>
    </row>
    <row r="12533" spans="1:8">
      <c r="A12533">
        <v>244</v>
      </c>
      <c r="B12533" t="s">
        <v>506</v>
      </c>
      <c r="C12533">
        <v>33</v>
      </c>
      <c r="D12533" s="24">
        <v>21145.001953125</v>
      </c>
      <c r="E12533" s="24">
        <v>3514.331298828125</v>
      </c>
      <c r="F12533" s="24">
        <v>1574.484375</v>
      </c>
      <c r="G12533" s="24">
        <v>2119.42138671875</v>
      </c>
      <c r="H12533" s="24">
        <v>865.84283447265625</v>
      </c>
    </row>
    <row r="12534" spans="1:8">
      <c r="A12534">
        <v>245</v>
      </c>
      <c r="B12534" t="s">
        <v>507</v>
      </c>
      <c r="C12534">
        <v>33</v>
      </c>
      <c r="D12534" s="24">
        <v>7511.74560546875</v>
      </c>
      <c r="E12534" s="24">
        <v>1038.9403076171875</v>
      </c>
      <c r="F12534" s="24">
        <v>144.8656005859375</v>
      </c>
      <c r="G12534" s="24">
        <v>1133.8087158203125</v>
      </c>
      <c r="H12534" s="24">
        <v>1015.8475341796875</v>
      </c>
    </row>
    <row r="12535" spans="1:8">
      <c r="A12535">
        <v>246</v>
      </c>
      <c r="B12535" t="s">
        <v>508</v>
      </c>
      <c r="C12535">
        <v>33</v>
      </c>
      <c r="D12535" s="24">
        <v>10405.626953125</v>
      </c>
      <c r="E12535" s="24">
        <v>1414.882568359375</v>
      </c>
      <c r="F12535" s="24">
        <v>-943.31427001953125</v>
      </c>
      <c r="G12535" s="24">
        <v>-3009.562255859375</v>
      </c>
      <c r="H12535" s="24">
        <v>-884.59075927734375</v>
      </c>
    </row>
    <row r="12536" spans="1:8">
      <c r="A12536">
        <v>247</v>
      </c>
      <c r="B12536" t="s">
        <v>509</v>
      </c>
      <c r="C12536">
        <v>33</v>
      </c>
      <c r="D12536" s="24">
        <v>9345.302734375</v>
      </c>
      <c r="E12536" s="24">
        <v>756.4351806640625</v>
      </c>
      <c r="F12536" s="24">
        <v>-76.202560424804688</v>
      </c>
      <c r="G12536" s="24">
        <v>479.05441284179688</v>
      </c>
      <c r="H12536" s="24">
        <v>798.3453369140625</v>
      </c>
    </row>
    <row r="12537" spans="1:8">
      <c r="A12537">
        <v>248</v>
      </c>
      <c r="B12537" t="s">
        <v>510</v>
      </c>
      <c r="C12537">
        <v>33</v>
      </c>
      <c r="D12537" s="24">
        <v>20083.39453125</v>
      </c>
      <c r="E12537" s="24">
        <v>2529.339111328125</v>
      </c>
      <c r="F12537" s="24">
        <v>1851.433837890625</v>
      </c>
      <c r="G12537" s="24">
        <v>2043.84912109375</v>
      </c>
      <c r="H12537" s="24">
        <v>1221.8673095703125</v>
      </c>
    </row>
    <row r="12538" spans="1:8">
      <c r="A12538">
        <v>249</v>
      </c>
      <c r="B12538" t="s">
        <v>511</v>
      </c>
      <c r="C12538">
        <v>33</v>
      </c>
      <c r="D12538" s="24">
        <v>6384.21728515625</v>
      </c>
      <c r="E12538" s="24">
        <v>702.86834716796875</v>
      </c>
      <c r="F12538" s="24">
        <v>347.93075561523438</v>
      </c>
      <c r="G12538" s="24">
        <v>1032.0059814453125</v>
      </c>
      <c r="H12538" s="24">
        <v>120.04150390625</v>
      </c>
    </row>
    <row r="12539" spans="1:8">
      <c r="A12539">
        <v>250</v>
      </c>
      <c r="B12539" t="s">
        <v>512</v>
      </c>
      <c r="C12539">
        <v>33</v>
      </c>
      <c r="D12539" s="24">
        <v>37408.4609375</v>
      </c>
      <c r="E12539" s="24">
        <v>5065.7529296875</v>
      </c>
      <c r="F12539" s="24">
        <v>3602.93505859375</v>
      </c>
      <c r="G12539" s="24">
        <v>4392.2490234375</v>
      </c>
      <c r="H12539" s="24">
        <v>1659.9190673828125</v>
      </c>
    </row>
    <row r="12540" spans="1:8">
      <c r="A12540">
        <v>251</v>
      </c>
      <c r="B12540" t="s">
        <v>513</v>
      </c>
      <c r="C12540">
        <v>33</v>
      </c>
      <c r="D12540" s="24">
        <v>5579.09619140625</v>
      </c>
      <c r="E12540" s="24">
        <v>620.520751953125</v>
      </c>
      <c r="F12540" s="24">
        <v>906.4072265625</v>
      </c>
      <c r="G12540" s="24">
        <v>591.146484375</v>
      </c>
      <c r="H12540" s="24">
        <v>904.76385498046875</v>
      </c>
    </row>
    <row r="12541" spans="1:8">
      <c r="A12541">
        <v>252</v>
      </c>
      <c r="B12541" t="s">
        <v>514</v>
      </c>
      <c r="C12541">
        <v>33</v>
      </c>
      <c r="D12541" s="24">
        <v>7391.87548828125</v>
      </c>
      <c r="E12541" s="24">
        <v>1617.3128662109375</v>
      </c>
      <c r="F12541" s="24">
        <v>1075.9471435546875</v>
      </c>
      <c r="G12541" s="24">
        <v>1327.7598876953125</v>
      </c>
      <c r="H12541" s="24">
        <v>964.507080078125</v>
      </c>
    </row>
    <row r="12542" spans="1:8">
      <c r="A12542">
        <v>253</v>
      </c>
      <c r="B12542" t="s">
        <v>515</v>
      </c>
      <c r="C12542">
        <v>33</v>
      </c>
      <c r="D12542" s="24">
        <v>15069.8779296875</v>
      </c>
      <c r="E12542" s="24">
        <v>2855.960205078125</v>
      </c>
      <c r="F12542" s="24">
        <v>2338.0205078125</v>
      </c>
      <c r="G12542" s="24">
        <v>3300.8232421875</v>
      </c>
      <c r="H12542" s="24">
        <v>2200.71142578125</v>
      </c>
    </row>
    <row r="12543" spans="1:8">
      <c r="A12543">
        <v>254</v>
      </c>
      <c r="B12543" t="s">
        <v>516</v>
      </c>
      <c r="C12543">
        <v>33</v>
      </c>
      <c r="D12543" s="24">
        <v>5532.83154296875</v>
      </c>
      <c r="E12543" s="24">
        <v>893.88323974609375</v>
      </c>
      <c r="F12543" s="24">
        <v>692.8638916015625</v>
      </c>
      <c r="G12543" s="24">
        <v>-108.01576232910156</v>
      </c>
      <c r="H12543" s="24">
        <v>292.39834594726562</v>
      </c>
    </row>
    <row r="12544" spans="1:8">
      <c r="A12544">
        <v>255</v>
      </c>
      <c r="B12544" t="s">
        <v>517</v>
      </c>
      <c r="C12544">
        <v>33</v>
      </c>
      <c r="D12544" s="24">
        <v>9295.8515625</v>
      </c>
      <c r="E12544" s="24">
        <v>1631.8133544921875</v>
      </c>
      <c r="F12544" s="24">
        <v>148.48933410644531</v>
      </c>
      <c r="G12544" s="24">
        <v>-621.14862060546875</v>
      </c>
      <c r="H12544" s="24">
        <v>-761.8951416015625</v>
      </c>
    </row>
    <row r="12545" spans="1:8">
      <c r="A12545">
        <v>256</v>
      </c>
      <c r="B12545" t="s">
        <v>518</v>
      </c>
      <c r="C12545">
        <v>33</v>
      </c>
      <c r="D12545" s="24">
        <v>14287.6865234375</v>
      </c>
      <c r="E12545" s="24">
        <v>2197.240478515625</v>
      </c>
      <c r="F12545" s="24">
        <v>1851.4735107421875</v>
      </c>
      <c r="G12545" s="24">
        <v>722.31866455078125</v>
      </c>
      <c r="H12545" s="24">
        <v>1372.2952880859375</v>
      </c>
    </row>
    <row r="12546" spans="1:8">
      <c r="A12546">
        <v>257</v>
      </c>
      <c r="B12546" t="s">
        <v>519</v>
      </c>
      <c r="C12546">
        <v>33</v>
      </c>
      <c r="D12546" s="24">
        <v>2921.12744140625</v>
      </c>
      <c r="E12546" s="24">
        <v>358.0938720703125</v>
      </c>
      <c r="F12546" s="24">
        <v>1064.7657470703125</v>
      </c>
      <c r="G12546" s="24">
        <v>334.1722412109375</v>
      </c>
      <c r="H12546" s="24">
        <v>1007.22607421875</v>
      </c>
    </row>
    <row r="12547" spans="1:8">
      <c r="A12547">
        <v>258</v>
      </c>
      <c r="B12547" t="s">
        <v>520</v>
      </c>
      <c r="C12547">
        <v>33</v>
      </c>
      <c r="D12547" s="24">
        <v>8256.3984375</v>
      </c>
      <c r="E12547" s="24">
        <v>2333.26220703125</v>
      </c>
      <c r="F12547" s="24">
        <v>121.92679595947266</v>
      </c>
      <c r="G12547" s="24">
        <v>1621.030029296875</v>
      </c>
      <c r="H12547" s="24">
        <v>1449.4259033203125</v>
      </c>
    </row>
    <row r="12548" spans="1:8">
      <c r="A12548">
        <v>259</v>
      </c>
      <c r="B12548" t="s">
        <v>521</v>
      </c>
      <c r="C12548">
        <v>33</v>
      </c>
      <c r="D12548" s="24">
        <v>3099.98388671875</v>
      </c>
      <c r="E12548" s="24">
        <v>291.79519653320312</v>
      </c>
      <c r="F12548" s="24">
        <v>392.32473754882812</v>
      </c>
      <c r="G12548" s="24">
        <v>332.90859985351562</v>
      </c>
      <c r="H12548" s="24">
        <v>317.10934448242188</v>
      </c>
    </row>
    <row r="12549" spans="1:8">
      <c r="A12549">
        <v>260</v>
      </c>
      <c r="B12549" t="s">
        <v>522</v>
      </c>
      <c r="C12549">
        <v>33</v>
      </c>
      <c r="D12549" s="24">
        <v>5581.7294921875</v>
      </c>
      <c r="E12549" s="24">
        <v>1105.444091796875</v>
      </c>
      <c r="F12549" s="24">
        <v>586.62823486328125</v>
      </c>
      <c r="G12549" s="24">
        <v>1201.4776611328125</v>
      </c>
      <c r="H12549" s="24">
        <v>250.1336669921875</v>
      </c>
    </row>
    <row r="12550" spans="1:8">
      <c r="A12550">
        <v>261</v>
      </c>
      <c r="B12550" t="s">
        <v>523</v>
      </c>
      <c r="C12550">
        <v>33</v>
      </c>
      <c r="D12550" s="24">
        <v>-817.5574951171875</v>
      </c>
      <c r="E12550" s="24">
        <v>25.181707382202148</v>
      </c>
      <c r="F12550" s="24">
        <v>217.35527038574219</v>
      </c>
      <c r="G12550" s="24">
        <v>-66.982254028320312</v>
      </c>
      <c r="H12550" s="24">
        <v>441.86221313476562</v>
      </c>
    </row>
    <row r="12551" spans="1:8">
      <c r="A12551">
        <v>262</v>
      </c>
      <c r="B12551" t="s">
        <v>524</v>
      </c>
      <c r="C12551">
        <v>33</v>
      </c>
      <c r="D12551" s="24">
        <v>2544.104736328125</v>
      </c>
      <c r="E12551" s="24">
        <v>302.21945190429688</v>
      </c>
      <c r="F12551" s="24">
        <v>523.39593505859375</v>
      </c>
      <c r="G12551" s="24">
        <v>713.52044677734375</v>
      </c>
      <c r="H12551" s="24">
        <v>73.546257019042969</v>
      </c>
    </row>
    <row r="12552" spans="1:8">
      <c r="A12552">
        <v>263</v>
      </c>
      <c r="B12552" t="s">
        <v>525</v>
      </c>
      <c r="C12552">
        <v>33</v>
      </c>
      <c r="D12552" s="24">
        <v>2140.627197265625</v>
      </c>
      <c r="E12552" s="24">
        <v>315.89401245117188</v>
      </c>
      <c r="F12552" s="24">
        <v>462.3111572265625</v>
      </c>
      <c r="G12552" s="24">
        <v>84.778945922851562</v>
      </c>
      <c r="H12552" s="24">
        <v>219.4349365234375</v>
      </c>
    </row>
    <row r="12553" spans="1:8">
      <c r="A12553">
        <v>264</v>
      </c>
      <c r="B12553" t="s">
        <v>526</v>
      </c>
      <c r="C12553">
        <v>33</v>
      </c>
      <c r="D12553" s="24">
        <v>4620.86279296875</v>
      </c>
      <c r="E12553" s="24">
        <v>845.09454345703125</v>
      </c>
      <c r="F12553" s="24">
        <v>617.5218505859375</v>
      </c>
      <c r="G12553" s="24">
        <v>815.69964599609375</v>
      </c>
      <c r="H12553" s="24">
        <v>158.46571350097656</v>
      </c>
    </row>
    <row r="12554" spans="1:8">
      <c r="A12554">
        <v>265</v>
      </c>
      <c r="B12554" t="s">
        <v>527</v>
      </c>
      <c r="C12554">
        <v>33</v>
      </c>
      <c r="D12554" s="24">
        <v>21653.154296875</v>
      </c>
      <c r="E12554" s="24">
        <v>3060.127197265625</v>
      </c>
      <c r="F12554" s="24">
        <v>1605.882568359375</v>
      </c>
      <c r="G12554" s="24">
        <v>2195.097412109375</v>
      </c>
      <c r="H12554" s="24">
        <v>1004.8467407226562</v>
      </c>
    </row>
    <row r="12555" spans="1:8">
      <c r="A12555">
        <v>266</v>
      </c>
      <c r="B12555" t="s">
        <v>528</v>
      </c>
      <c r="C12555">
        <v>33</v>
      </c>
      <c r="D12555" s="24">
        <v>21720.123046875</v>
      </c>
      <c r="E12555" s="24">
        <v>3244.6494140625</v>
      </c>
      <c r="F12555" s="24">
        <v>1915.4381103515625</v>
      </c>
      <c r="G12555" s="24">
        <v>2400.14404296875</v>
      </c>
      <c r="H12555" s="24">
        <v>1195.685302734375</v>
      </c>
    </row>
    <row r="12556" spans="1:8">
      <c r="A12556">
        <v>267</v>
      </c>
      <c r="B12556" t="s">
        <v>529</v>
      </c>
      <c r="C12556">
        <v>33</v>
      </c>
      <c r="D12556" s="24">
        <v>7849.849609375</v>
      </c>
      <c r="E12556" s="24">
        <v>1232.39306640625</v>
      </c>
      <c r="F12556" s="24">
        <v>652.38507080078125</v>
      </c>
      <c r="G12556" s="24">
        <v>1108.48193359375</v>
      </c>
      <c r="H12556" s="24">
        <v>871.523681640625</v>
      </c>
    </row>
    <row r="12557" spans="1:8">
      <c r="A12557">
        <v>268</v>
      </c>
      <c r="B12557" t="s">
        <v>530</v>
      </c>
      <c r="C12557">
        <v>33</v>
      </c>
      <c r="D12557" s="24">
        <v>14108.5908203125</v>
      </c>
      <c r="E12557" s="24">
        <v>2410.50732421875</v>
      </c>
      <c r="F12557" s="24">
        <v>1447.8828125</v>
      </c>
      <c r="G12557" s="24">
        <v>1510.8084716796875</v>
      </c>
      <c r="H12557" s="24">
        <v>907.77764892578125</v>
      </c>
    </row>
    <row r="12558" spans="1:8">
      <c r="A12558">
        <v>269</v>
      </c>
      <c r="B12558" t="s">
        <v>531</v>
      </c>
      <c r="C12558">
        <v>33</v>
      </c>
      <c r="D12558" s="24">
        <v>3057.9345703125</v>
      </c>
      <c r="E12558" s="24">
        <v>551.6505126953125</v>
      </c>
      <c r="F12558" s="24">
        <v>278.89938354492188</v>
      </c>
      <c r="G12558" s="24">
        <v>783.9022216796875</v>
      </c>
      <c r="H12558" s="24">
        <v>589.234130859375</v>
      </c>
    </row>
    <row r="12559" spans="1:8">
      <c r="A12559">
        <v>270</v>
      </c>
      <c r="B12559" t="s">
        <v>532</v>
      </c>
      <c r="C12559">
        <v>33</v>
      </c>
      <c r="D12559" s="24">
        <v>20017.7109375</v>
      </c>
      <c r="E12559" s="24">
        <v>3300.406494140625</v>
      </c>
      <c r="F12559" s="24">
        <v>1136.2650146484375</v>
      </c>
      <c r="G12559" s="24">
        <v>2704.46142578125</v>
      </c>
      <c r="H12559" s="24">
        <v>1183.5767822265625</v>
      </c>
    </row>
    <row r="12560" spans="1:8">
      <c r="A12560">
        <v>271</v>
      </c>
      <c r="B12560" t="s">
        <v>533</v>
      </c>
      <c r="C12560">
        <v>33</v>
      </c>
      <c r="D12560" s="24">
        <v>15338.29296875</v>
      </c>
      <c r="E12560" s="24">
        <v>2345.123779296875</v>
      </c>
      <c r="F12560" s="24">
        <v>854.7291259765625</v>
      </c>
      <c r="G12560" s="24">
        <v>1245.0682373046875</v>
      </c>
      <c r="H12560" s="24">
        <v>609.17449951171875</v>
      </c>
    </row>
    <row r="12561" spans="1:8">
      <c r="A12561">
        <v>272</v>
      </c>
      <c r="B12561" t="s">
        <v>534</v>
      </c>
      <c r="C12561">
        <v>33</v>
      </c>
      <c r="D12561" s="24">
        <v>12398.880859375</v>
      </c>
      <c r="E12561" s="24">
        <v>1886.5733642578125</v>
      </c>
      <c r="F12561" s="24">
        <v>1010.9014282226562</v>
      </c>
      <c r="G12561" s="24">
        <v>1900.6663818359375</v>
      </c>
      <c r="H12561" s="24">
        <v>605.278076171875</v>
      </c>
    </row>
    <row r="12562" spans="1:8">
      <c r="A12562">
        <v>273</v>
      </c>
      <c r="B12562" t="s">
        <v>535</v>
      </c>
      <c r="C12562">
        <v>33</v>
      </c>
      <c r="D12562" s="24">
        <v>15000.01171875</v>
      </c>
      <c r="E12562" s="24">
        <v>3342.748046875</v>
      </c>
      <c r="F12562" s="24">
        <v>1853.807861328125</v>
      </c>
      <c r="G12562" s="24">
        <v>1222.40478515625</v>
      </c>
      <c r="H12562" s="24">
        <v>447.49810791015625</v>
      </c>
    </row>
    <row r="12563" spans="1:8">
      <c r="A12563">
        <v>274</v>
      </c>
      <c r="B12563" t="s">
        <v>536</v>
      </c>
      <c r="C12563">
        <v>33</v>
      </c>
      <c r="D12563" s="24">
        <v>7273.39794921875</v>
      </c>
      <c r="E12563" s="24">
        <v>1114.02001953125</v>
      </c>
      <c r="F12563" s="24">
        <v>938.81304931640625</v>
      </c>
      <c r="G12563" s="24">
        <v>494.37847900390625</v>
      </c>
      <c r="H12563" s="24">
        <v>338.7005615234375</v>
      </c>
    </row>
    <row r="12564" spans="1:8">
      <c r="A12564">
        <v>275</v>
      </c>
      <c r="B12564" t="s">
        <v>537</v>
      </c>
      <c r="C12564">
        <v>33</v>
      </c>
      <c r="D12564" s="24">
        <v>3699.811767578125</v>
      </c>
      <c r="E12564" s="24">
        <v>741.2401123046875</v>
      </c>
      <c r="F12564" s="24">
        <v>632.6634521484375</v>
      </c>
      <c r="G12564" s="24">
        <v>148.00863647460938</v>
      </c>
      <c r="H12564" s="24">
        <v>52.521610260009766</v>
      </c>
    </row>
    <row r="12565" spans="1:8">
      <c r="A12565">
        <v>276</v>
      </c>
      <c r="B12565" t="s">
        <v>538</v>
      </c>
      <c r="C12565">
        <v>33</v>
      </c>
      <c r="D12565" s="24">
        <v>8829.6376953125</v>
      </c>
      <c r="E12565" s="24">
        <v>1716.3372802734375</v>
      </c>
      <c r="F12565" s="24">
        <v>821.45880126953125</v>
      </c>
      <c r="G12565" s="24">
        <v>1116.901123046875</v>
      </c>
      <c r="H12565" s="24">
        <v>1127.0833740234375</v>
      </c>
    </row>
    <row r="12566" spans="1:8">
      <c r="A12566">
        <v>277</v>
      </c>
      <c r="B12566" t="s">
        <v>539</v>
      </c>
      <c r="C12566">
        <v>33</v>
      </c>
      <c r="D12566" s="24">
        <v>4541.4033203125</v>
      </c>
      <c r="E12566" s="24">
        <v>609.7740478515625</v>
      </c>
      <c r="F12566" s="24">
        <v>272.85202026367188</v>
      </c>
      <c r="G12566" s="24">
        <v>647.175537109375</v>
      </c>
      <c r="H12566" s="24">
        <v>-388.10400390625</v>
      </c>
    </row>
    <row r="12567" spans="1:8">
      <c r="A12567">
        <v>278</v>
      </c>
      <c r="B12567" t="s">
        <v>540</v>
      </c>
      <c r="C12567">
        <v>33</v>
      </c>
      <c r="D12567" s="24">
        <v>8322.216796875</v>
      </c>
      <c r="E12567" s="24">
        <v>1558.8653564453125</v>
      </c>
      <c r="F12567" s="24">
        <v>1199.1600341796875</v>
      </c>
      <c r="G12567" s="24">
        <v>1543.6846923828125</v>
      </c>
      <c r="H12567" s="24">
        <v>1558.480224609375</v>
      </c>
    </row>
    <row r="12568" spans="1:8">
      <c r="A12568">
        <v>279</v>
      </c>
      <c r="B12568" t="s">
        <v>541</v>
      </c>
      <c r="C12568">
        <v>33</v>
      </c>
      <c r="D12568" s="24">
        <v>9924.6015625</v>
      </c>
      <c r="E12568" s="24">
        <v>2505.555908203125</v>
      </c>
      <c r="F12568" s="24">
        <v>922.53814697265625</v>
      </c>
      <c r="G12568" s="24">
        <v>1604.159912109375</v>
      </c>
      <c r="H12568" s="24">
        <v>1136.0147705078125</v>
      </c>
    </row>
    <row r="12569" spans="1:8">
      <c r="A12569">
        <v>280</v>
      </c>
      <c r="B12569" t="s">
        <v>542</v>
      </c>
      <c r="C12569">
        <v>33</v>
      </c>
      <c r="D12569" s="24">
        <v>17033.55078125</v>
      </c>
      <c r="E12569" s="24">
        <v>4064.81591796875</v>
      </c>
      <c r="F12569" s="24">
        <v>3166.477783203125</v>
      </c>
      <c r="G12569" s="24">
        <v>2400.15966796875</v>
      </c>
      <c r="H12569" s="24">
        <v>2482.838134765625</v>
      </c>
    </row>
    <row r="12570" spans="1:8">
      <c r="A12570">
        <v>281</v>
      </c>
      <c r="B12570" t="s">
        <v>543</v>
      </c>
      <c r="C12570">
        <v>33</v>
      </c>
      <c r="D12570" s="24">
        <v>5780.45361328125</v>
      </c>
      <c r="E12570" s="24">
        <v>1424.588623046875</v>
      </c>
      <c r="F12570" s="24">
        <v>753.62646484375</v>
      </c>
      <c r="G12570" s="24">
        <v>1620.3494873046875</v>
      </c>
      <c r="H12570" s="24">
        <v>468.95639038085938</v>
      </c>
    </row>
    <row r="12571" spans="1:8">
      <c r="A12571">
        <v>282</v>
      </c>
      <c r="B12571" t="s">
        <v>544</v>
      </c>
      <c r="C12571">
        <v>33</v>
      </c>
      <c r="D12571" s="24">
        <v>15561.712890625</v>
      </c>
      <c r="E12571" s="24">
        <v>3330.16064453125</v>
      </c>
      <c r="F12571" s="24">
        <v>2159.073486328125</v>
      </c>
      <c r="G12571" s="24">
        <v>2747.06298828125</v>
      </c>
      <c r="H12571" s="24">
        <v>3612.484619140625</v>
      </c>
    </row>
    <row r="12572" spans="1:8">
      <c r="A12572">
        <v>283</v>
      </c>
      <c r="B12572" t="s">
        <v>545</v>
      </c>
      <c r="C12572">
        <v>33</v>
      </c>
      <c r="D12572" s="24">
        <v>2138.81201171875</v>
      </c>
      <c r="E12572" s="24">
        <v>406.79354858398438</v>
      </c>
      <c r="F12572" s="24">
        <v>218.09213256835938</v>
      </c>
      <c r="G12572" s="24">
        <v>564.43780517578125</v>
      </c>
      <c r="H12572" s="24">
        <v>357.625732421875</v>
      </c>
    </row>
    <row r="12573" spans="1:8">
      <c r="A12573">
        <v>284</v>
      </c>
      <c r="B12573" t="s">
        <v>546</v>
      </c>
      <c r="C12573">
        <v>33</v>
      </c>
      <c r="D12573" s="24">
        <v>6606.162109375</v>
      </c>
      <c r="E12573" s="24">
        <v>1797.699462890625</v>
      </c>
      <c r="F12573" s="24">
        <v>998.5086669921875</v>
      </c>
      <c r="G12573" s="24">
        <v>900.63671875</v>
      </c>
      <c r="H12573" s="24">
        <v>872.40948486328125</v>
      </c>
    </row>
    <row r="12574" spans="1:8">
      <c r="A12574">
        <v>285</v>
      </c>
      <c r="B12574" t="s">
        <v>547</v>
      </c>
      <c r="C12574">
        <v>33</v>
      </c>
      <c r="D12574" s="24">
        <v>3341.696044921875</v>
      </c>
      <c r="E12574" s="24">
        <v>761.76092529296875</v>
      </c>
      <c r="F12574" s="24">
        <v>386.03192138671875</v>
      </c>
      <c r="G12574" s="24">
        <v>1409.4847412109375</v>
      </c>
      <c r="H12574" s="24">
        <v>1136.4696044921875</v>
      </c>
    </row>
    <row r="12575" spans="1:8">
      <c r="A12575">
        <v>286</v>
      </c>
      <c r="B12575" t="s">
        <v>548</v>
      </c>
      <c r="C12575">
        <v>33</v>
      </c>
      <c r="D12575" s="24">
        <v>2239.5732421875</v>
      </c>
      <c r="E12575" s="24">
        <v>660.7996826171875</v>
      </c>
      <c r="F12575" s="24">
        <v>601.25506591796875</v>
      </c>
      <c r="G12575" s="24">
        <v>1238.7061767578125</v>
      </c>
      <c r="H12575" s="24">
        <v>1068.317626953125</v>
      </c>
    </row>
    <row r="12576" spans="1:8">
      <c r="A12576">
        <v>287</v>
      </c>
      <c r="B12576" t="s">
        <v>549</v>
      </c>
      <c r="C12576">
        <v>33</v>
      </c>
      <c r="D12576" s="24">
        <v>2191.705322265625</v>
      </c>
      <c r="E12576" s="24">
        <v>651.744384765625</v>
      </c>
      <c r="F12576" s="24">
        <v>657.6883544921875</v>
      </c>
      <c r="G12576" s="24">
        <v>878.80621337890625</v>
      </c>
      <c r="H12576" s="24">
        <v>141.99409484863281</v>
      </c>
    </row>
    <row r="12577" spans="1:8">
      <c r="A12577">
        <v>288</v>
      </c>
      <c r="B12577" t="s">
        <v>550</v>
      </c>
      <c r="C12577">
        <v>33</v>
      </c>
      <c r="D12577" s="24">
        <v>9784.5</v>
      </c>
      <c r="E12577" s="24">
        <v>1825.2154541015625</v>
      </c>
      <c r="F12577" s="24">
        <v>831.67822265625</v>
      </c>
      <c r="G12577" s="24">
        <v>1365.52734375</v>
      </c>
      <c r="H12577" s="24">
        <v>755.494140625</v>
      </c>
    </row>
    <row r="12578" spans="1:8">
      <c r="A12578">
        <v>289</v>
      </c>
      <c r="B12578" t="s">
        <v>551</v>
      </c>
      <c r="C12578">
        <v>33</v>
      </c>
      <c r="D12578" s="24">
        <v>9426.5302734375</v>
      </c>
      <c r="E12578" s="24">
        <v>1244.7525634765625</v>
      </c>
      <c r="F12578" s="24">
        <v>578.56671142578125</v>
      </c>
      <c r="G12578" s="24">
        <v>1627.4442138671875</v>
      </c>
      <c r="H12578" s="24">
        <v>547.0526123046875</v>
      </c>
    </row>
    <row r="12579" spans="1:8">
      <c r="A12579">
        <v>290</v>
      </c>
      <c r="B12579" t="s">
        <v>552</v>
      </c>
      <c r="C12579">
        <v>33</v>
      </c>
      <c r="D12579" s="24">
        <v>8186.05712890625</v>
      </c>
      <c r="E12579" s="24">
        <v>833.09222412109375</v>
      </c>
      <c r="F12579" s="24">
        <v>751.89404296875</v>
      </c>
      <c r="G12579" s="24">
        <v>836.186279296875</v>
      </c>
      <c r="H12579" s="24">
        <v>704.71917724609375</v>
      </c>
    </row>
    <row r="12580" spans="1:8">
      <c r="A12580">
        <v>291</v>
      </c>
      <c r="B12580" t="s">
        <v>553</v>
      </c>
      <c r="C12580">
        <v>33</v>
      </c>
      <c r="D12580" s="24">
        <v>6564.27880859375</v>
      </c>
      <c r="E12580" s="24">
        <v>963.4083251953125</v>
      </c>
      <c r="F12580" s="24">
        <v>738.81207275390625</v>
      </c>
      <c r="G12580" s="24">
        <v>855.288818359375</v>
      </c>
      <c r="H12580" s="24">
        <v>556.28680419921875</v>
      </c>
    </row>
    <row r="12581" spans="1:8">
      <c r="A12581">
        <v>292</v>
      </c>
      <c r="B12581" t="s">
        <v>554</v>
      </c>
      <c r="C12581">
        <v>33</v>
      </c>
      <c r="D12581" s="24">
        <v>18675.35546875</v>
      </c>
      <c r="E12581" s="24">
        <v>3144.84716796875</v>
      </c>
      <c r="F12581" s="24">
        <v>1800.5587158203125</v>
      </c>
      <c r="G12581" s="24">
        <v>2549.36962890625</v>
      </c>
      <c r="H12581" s="24">
        <v>1247.9683837890625</v>
      </c>
    </row>
    <row r="12582" spans="1:8">
      <c r="A12582">
        <v>293</v>
      </c>
      <c r="B12582" t="s">
        <v>555</v>
      </c>
      <c r="C12582">
        <v>33</v>
      </c>
      <c r="D12582" s="24">
        <v>7513.068359375</v>
      </c>
      <c r="E12582" s="24">
        <v>1502.30419921875</v>
      </c>
      <c r="F12582" s="24">
        <v>483.13580322265625</v>
      </c>
      <c r="G12582" s="24">
        <v>441.77496337890625</v>
      </c>
      <c r="H12582" s="24">
        <v>73.14019775390625</v>
      </c>
    </row>
    <row r="12583" spans="1:8">
      <c r="A12583">
        <v>294</v>
      </c>
      <c r="B12583" t="s">
        <v>556</v>
      </c>
      <c r="C12583">
        <v>33</v>
      </c>
      <c r="D12583" s="24">
        <v>5255.19580078125</v>
      </c>
      <c r="E12583" s="24">
        <v>1118.2274169921875</v>
      </c>
      <c r="F12583" s="24">
        <v>796.78131103515625</v>
      </c>
      <c r="G12583" s="24">
        <v>952.27801513671875</v>
      </c>
      <c r="H12583" s="24">
        <v>326.4713134765625</v>
      </c>
    </row>
    <row r="12584" spans="1:8">
      <c r="A12584">
        <v>295</v>
      </c>
      <c r="B12584" t="s">
        <v>557</v>
      </c>
      <c r="C12584">
        <v>33</v>
      </c>
      <c r="D12584" s="24">
        <v>3148.70361328125</v>
      </c>
      <c r="E12584" s="24">
        <v>629.3729248046875</v>
      </c>
      <c r="F12584" s="24">
        <v>300.8748779296875</v>
      </c>
      <c r="G12584" s="24">
        <v>702.193359375</v>
      </c>
      <c r="H12584" s="24">
        <v>330.51278686523438</v>
      </c>
    </row>
    <row r="12585" spans="1:8">
      <c r="A12585">
        <v>296</v>
      </c>
      <c r="B12585" t="s">
        <v>558</v>
      </c>
      <c r="C12585">
        <v>33</v>
      </c>
      <c r="D12585" s="24">
        <v>8000.34521484375</v>
      </c>
      <c r="E12585" s="24">
        <v>1283.3707275390625</v>
      </c>
      <c r="F12585" s="24">
        <v>450.52590942382812</v>
      </c>
      <c r="G12585" s="24">
        <v>628.5977783203125</v>
      </c>
      <c r="H12585" s="24">
        <v>594.9071044921875</v>
      </c>
    </row>
    <row r="12586" spans="1:8">
      <c r="A12586">
        <v>297</v>
      </c>
      <c r="B12586" t="s">
        <v>559</v>
      </c>
      <c r="C12586">
        <v>33</v>
      </c>
      <c r="D12586" s="24">
        <v>3593.36767578125</v>
      </c>
      <c r="E12586" s="24">
        <v>868.46832275390625</v>
      </c>
      <c r="F12586" s="24">
        <v>29.861078262329102</v>
      </c>
      <c r="G12586" s="24">
        <v>759.53802490234375</v>
      </c>
      <c r="H12586" s="24">
        <v>157.75607299804688</v>
      </c>
    </row>
    <row r="12587" spans="1:8">
      <c r="A12587">
        <v>298</v>
      </c>
      <c r="B12587" t="s">
        <v>560</v>
      </c>
      <c r="C12587">
        <v>33</v>
      </c>
      <c r="D12587" s="24">
        <v>4742.90380859375</v>
      </c>
      <c r="E12587" s="24">
        <v>788.734619140625</v>
      </c>
      <c r="F12587" s="24">
        <v>346.423828125</v>
      </c>
      <c r="G12587" s="24">
        <v>293.9879150390625</v>
      </c>
      <c r="H12587" s="24">
        <v>208.74894714355469</v>
      </c>
    </row>
    <row r="12588" spans="1:8">
      <c r="A12588">
        <v>299</v>
      </c>
      <c r="B12588" t="s">
        <v>561</v>
      </c>
      <c r="C12588">
        <v>33</v>
      </c>
      <c r="D12588" s="24">
        <v>2766.004150390625</v>
      </c>
      <c r="E12588" s="24">
        <v>505.56109619140625</v>
      </c>
      <c r="F12588" s="24">
        <v>256.740478515625</v>
      </c>
      <c r="G12588" s="24">
        <v>444.68087768554688</v>
      </c>
      <c r="H12588" s="24">
        <v>178.90127563476562</v>
      </c>
    </row>
    <row r="12589" spans="1:8">
      <c r="A12589">
        <v>300</v>
      </c>
      <c r="B12589" t="s">
        <v>562</v>
      </c>
      <c r="C12589">
        <v>33</v>
      </c>
      <c r="D12589" s="24">
        <v>5246.48779296875</v>
      </c>
      <c r="E12589" s="24">
        <v>868.98101806640625</v>
      </c>
      <c r="F12589" s="24">
        <v>792.87939453125</v>
      </c>
      <c r="G12589" s="24">
        <v>1198.902587890625</v>
      </c>
      <c r="H12589" s="24">
        <v>1379.990478515625</v>
      </c>
    </row>
    <row r="12590" spans="1:8">
      <c r="A12590">
        <v>301</v>
      </c>
      <c r="B12590" t="s">
        <v>563</v>
      </c>
      <c r="C12590">
        <v>33</v>
      </c>
      <c r="D12590" s="24">
        <v>2017.9637451171875</v>
      </c>
      <c r="E12590" s="24">
        <v>309.39202880859375</v>
      </c>
      <c r="F12590" s="24">
        <v>499.52389526367188</v>
      </c>
      <c r="G12590" s="24">
        <v>326.641357421875</v>
      </c>
      <c r="H12590" s="24">
        <v>715.61566162109375</v>
      </c>
    </row>
    <row r="12591" spans="1:8">
      <c r="A12591">
        <v>302</v>
      </c>
      <c r="B12591" t="s">
        <v>564</v>
      </c>
      <c r="C12591">
        <v>33</v>
      </c>
      <c r="D12591" s="24">
        <v>2254.7568359375</v>
      </c>
      <c r="E12591" s="24">
        <v>679.58154296875</v>
      </c>
      <c r="F12591" s="24">
        <v>468.4652099609375</v>
      </c>
      <c r="G12591" s="24">
        <v>757.482666015625</v>
      </c>
      <c r="H12591" s="24">
        <v>-92.979469299316406</v>
      </c>
    </row>
    <row r="12592" spans="1:8">
      <c r="A12592">
        <v>303</v>
      </c>
      <c r="B12592" t="s">
        <v>565</v>
      </c>
      <c r="C12592">
        <v>33</v>
      </c>
      <c r="D12592" s="24">
        <v>1516.1336669921875</v>
      </c>
      <c r="E12592" s="24">
        <v>450.23654174804688</v>
      </c>
      <c r="F12592" s="24">
        <v>437.79544067382812</v>
      </c>
      <c r="G12592" s="24">
        <v>331.423828125</v>
      </c>
      <c r="H12592" s="24">
        <v>425.16232299804688</v>
      </c>
    </row>
    <row r="12593" spans="1:8">
      <c r="A12593">
        <v>304</v>
      </c>
      <c r="B12593" t="s">
        <v>566</v>
      </c>
      <c r="C12593">
        <v>33</v>
      </c>
      <c r="D12593" s="24">
        <v>1868.63818359375</v>
      </c>
      <c r="E12593" s="24">
        <v>877.80535888671875</v>
      </c>
      <c r="F12593" s="24">
        <v>411.389404296875</v>
      </c>
      <c r="G12593" s="24">
        <v>701.0543212890625</v>
      </c>
      <c r="H12593" s="24">
        <v>699.172119140625</v>
      </c>
    </row>
    <row r="12594" spans="1:8">
      <c r="A12594">
        <v>305</v>
      </c>
      <c r="B12594" t="s">
        <v>567</v>
      </c>
      <c r="C12594">
        <v>33</v>
      </c>
      <c r="D12594" s="24">
        <v>1044.7344970703125</v>
      </c>
      <c r="E12594" s="24">
        <v>891.44775390625</v>
      </c>
      <c r="F12594" s="24">
        <v>-97.330307006835938</v>
      </c>
      <c r="G12594" s="24">
        <v>-79.450309753417969</v>
      </c>
      <c r="H12594" s="24">
        <v>-86.666236877441406</v>
      </c>
    </row>
    <row r="12595" spans="1:8">
      <c r="A12595">
        <v>306</v>
      </c>
      <c r="B12595" t="s">
        <v>568</v>
      </c>
      <c r="C12595">
        <v>33</v>
      </c>
      <c r="D12595" s="24">
        <v>4188.6015625</v>
      </c>
      <c r="E12595" s="24">
        <v>1074.4197998046875</v>
      </c>
      <c r="F12595" s="24">
        <v>330.24386596679688</v>
      </c>
      <c r="G12595" s="24">
        <v>1120.2154541015625</v>
      </c>
      <c r="H12595" s="24">
        <v>-295.96115112304688</v>
      </c>
    </row>
    <row r="12596" spans="1:8">
      <c r="A12596">
        <v>307</v>
      </c>
      <c r="B12596" t="s">
        <v>569</v>
      </c>
      <c r="C12596">
        <v>33</v>
      </c>
      <c r="D12596" s="24">
        <v>3939.639404296875</v>
      </c>
      <c r="E12596" s="24">
        <v>904.2039794921875</v>
      </c>
      <c r="F12596" s="24">
        <v>257.0460205078125</v>
      </c>
      <c r="G12596" s="24">
        <v>654.28680419921875</v>
      </c>
      <c r="H12596" s="24">
        <v>678.046142578125</v>
      </c>
    </row>
    <row r="12597" spans="1:8">
      <c r="A12597">
        <v>308</v>
      </c>
      <c r="B12597" t="s">
        <v>570</v>
      </c>
      <c r="C12597">
        <v>33</v>
      </c>
      <c r="D12597" s="24">
        <v>-302.57235717773438</v>
      </c>
      <c r="E12597" s="24">
        <v>765.5960693359375</v>
      </c>
      <c r="F12597" s="24">
        <v>55.023963928222656</v>
      </c>
      <c r="G12597" s="24">
        <v>976.63043212890625</v>
      </c>
      <c r="H12597" s="24">
        <v>804.62384033203125</v>
      </c>
    </row>
    <row r="12598" spans="1:8">
      <c r="A12598">
        <v>309</v>
      </c>
      <c r="B12598" t="s">
        <v>571</v>
      </c>
      <c r="C12598">
        <v>33</v>
      </c>
      <c r="D12598" s="24">
        <v>2740.358642578125</v>
      </c>
      <c r="E12598" s="24">
        <v>669.36358642578125</v>
      </c>
      <c r="F12598" s="24">
        <v>542.8070068359375</v>
      </c>
      <c r="G12598" s="24">
        <v>693.9716796875</v>
      </c>
      <c r="H12598" s="24">
        <v>204.47036743164062</v>
      </c>
    </row>
    <row r="12599" spans="1:8">
      <c r="A12599">
        <v>310</v>
      </c>
      <c r="B12599" t="s">
        <v>572</v>
      </c>
      <c r="C12599">
        <v>33</v>
      </c>
      <c r="D12599" s="24">
        <v>759.51580810546875</v>
      </c>
      <c r="E12599" s="24">
        <v>446.63348388671875</v>
      </c>
      <c r="F12599" s="24">
        <v>30.944955825805664</v>
      </c>
      <c r="G12599" s="24">
        <v>264.29037475585938</v>
      </c>
      <c r="H12599" s="24">
        <v>407.86770629882812</v>
      </c>
    </row>
    <row r="12600" spans="1:8">
      <c r="A12600">
        <v>311</v>
      </c>
      <c r="B12600" t="s">
        <v>573</v>
      </c>
      <c r="C12600">
        <v>33</v>
      </c>
      <c r="D12600" s="24">
        <v>5039.61279296875</v>
      </c>
      <c r="E12600" s="24">
        <v>997.8804931640625</v>
      </c>
      <c r="F12600" s="24">
        <v>164.74891662597656</v>
      </c>
      <c r="G12600" s="24">
        <v>723.9093017578125</v>
      </c>
      <c r="H12600" s="24">
        <v>350.42282104492188</v>
      </c>
    </row>
    <row r="12601" spans="1:8">
      <c r="A12601">
        <v>312</v>
      </c>
      <c r="B12601" t="s">
        <v>574</v>
      </c>
      <c r="C12601">
        <v>33</v>
      </c>
      <c r="D12601" s="24">
        <v>6425.67236328125</v>
      </c>
      <c r="E12601" s="24">
        <v>1443.863525390625</v>
      </c>
      <c r="F12601" s="24">
        <v>828.06787109375</v>
      </c>
      <c r="G12601" s="24">
        <v>1649.693115234375</v>
      </c>
      <c r="H12601" s="24">
        <v>744.2568359375</v>
      </c>
    </row>
    <row r="12602" spans="1:8">
      <c r="A12602">
        <v>313</v>
      </c>
      <c r="B12602" t="s">
        <v>575</v>
      </c>
      <c r="C12602">
        <v>33</v>
      </c>
      <c r="D12602" s="24">
        <v>17034.197265625</v>
      </c>
      <c r="E12602" s="24">
        <v>1930.93359375</v>
      </c>
      <c r="F12602" s="24">
        <v>1310.626953125</v>
      </c>
      <c r="G12602" s="24">
        <v>2200.761962890625</v>
      </c>
      <c r="H12602" s="24">
        <v>1112.2503662109375</v>
      </c>
    </row>
    <row r="12603" spans="1:8">
      <c r="A12603">
        <v>314</v>
      </c>
      <c r="B12603" t="s">
        <v>576</v>
      </c>
      <c r="C12603">
        <v>33</v>
      </c>
      <c r="D12603" s="24">
        <v>13107.0068359375</v>
      </c>
      <c r="E12603" s="24">
        <v>1914.009521484375</v>
      </c>
      <c r="F12603" s="24">
        <v>1185.8209228515625</v>
      </c>
      <c r="G12603" s="24">
        <v>1655.699951171875</v>
      </c>
      <c r="H12603" s="24">
        <v>920.0108642578125</v>
      </c>
    </row>
    <row r="12604" spans="1:8">
      <c r="A12604">
        <v>315</v>
      </c>
      <c r="B12604" t="s">
        <v>577</v>
      </c>
      <c r="C12604">
        <v>33</v>
      </c>
      <c r="D12604" s="24">
        <v>6415.5517578125</v>
      </c>
      <c r="E12604" s="24">
        <v>1084.3978271484375</v>
      </c>
      <c r="F12604" s="24">
        <v>740.69732666015625</v>
      </c>
      <c r="G12604" s="24">
        <v>976.09588623046875</v>
      </c>
      <c r="H12604" s="24">
        <v>349.37252807617188</v>
      </c>
    </row>
    <row r="12605" spans="1:8">
      <c r="A12605">
        <v>316</v>
      </c>
      <c r="B12605" t="s">
        <v>578</v>
      </c>
      <c r="C12605">
        <v>33</v>
      </c>
      <c r="D12605" s="24">
        <v>7412.2451171875</v>
      </c>
      <c r="E12605" s="24">
        <v>1728.44677734375</v>
      </c>
      <c r="F12605" s="24">
        <v>755.2950439453125</v>
      </c>
      <c r="G12605" s="24">
        <v>627.08941650390625</v>
      </c>
      <c r="H12605" s="24">
        <v>217.56986999511719</v>
      </c>
    </row>
    <row r="12606" spans="1:8">
      <c r="A12606">
        <v>317</v>
      </c>
      <c r="B12606" t="s">
        <v>579</v>
      </c>
      <c r="C12606">
        <v>33</v>
      </c>
      <c r="D12606" s="24">
        <v>8182.35693359375</v>
      </c>
      <c r="E12606" s="24">
        <v>1266.17578125</v>
      </c>
      <c r="F12606" s="24">
        <v>362.20071411132812</v>
      </c>
      <c r="G12606" s="24">
        <v>833.5948486328125</v>
      </c>
      <c r="H12606" s="24">
        <v>214.08280944824219</v>
      </c>
    </row>
    <row r="12607" spans="1:8">
      <c r="A12607">
        <v>318</v>
      </c>
      <c r="B12607" t="s">
        <v>580</v>
      </c>
      <c r="C12607">
        <v>33</v>
      </c>
      <c r="D12607" s="24">
        <v>5290.3291015625</v>
      </c>
      <c r="E12607" s="24">
        <v>474.70602416992188</v>
      </c>
      <c r="F12607" s="24">
        <v>449.81951904296875</v>
      </c>
      <c r="G12607" s="24">
        <v>1011.5852661132812</v>
      </c>
      <c r="H12607" s="24">
        <v>316.471923828125</v>
      </c>
    </row>
    <row r="12608" spans="1:8">
      <c r="A12608">
        <v>319</v>
      </c>
      <c r="B12608" t="s">
        <v>581</v>
      </c>
      <c r="C12608">
        <v>33</v>
      </c>
      <c r="D12608" s="24">
        <v>12768.5107421875</v>
      </c>
      <c r="E12608" s="24">
        <v>1799.5921630859375</v>
      </c>
      <c r="F12608" s="24">
        <v>697.371826171875</v>
      </c>
      <c r="G12608" s="24">
        <v>1163.293212890625</v>
      </c>
      <c r="H12608" s="24">
        <v>414.83816528320312</v>
      </c>
    </row>
    <row r="12609" spans="1:8">
      <c r="A12609">
        <v>320</v>
      </c>
      <c r="B12609" t="s">
        <v>582</v>
      </c>
      <c r="C12609">
        <v>33</v>
      </c>
      <c r="D12609" s="24">
        <v>3335.771240234375</v>
      </c>
      <c r="E12609" s="24">
        <v>561.38385009765625</v>
      </c>
      <c r="F12609" s="24">
        <v>417.77056884765625</v>
      </c>
      <c r="G12609" s="24">
        <v>123.40041351318359</v>
      </c>
      <c r="H12609" s="24">
        <v>29.550773620605469</v>
      </c>
    </row>
    <row r="12610" spans="1:8">
      <c r="A12610">
        <v>321</v>
      </c>
      <c r="B12610" t="s">
        <v>583</v>
      </c>
      <c r="C12610">
        <v>33</v>
      </c>
      <c r="D12610" s="24">
        <v>6628.296875</v>
      </c>
      <c r="E12610" s="24">
        <v>939.367919921875</v>
      </c>
      <c r="F12610" s="24">
        <v>502.7200927734375</v>
      </c>
      <c r="G12610" s="24">
        <v>1038.81640625</v>
      </c>
      <c r="H12610" s="24">
        <v>270.54220581054688</v>
      </c>
    </row>
    <row r="12611" spans="1:8">
      <c r="A12611">
        <v>322</v>
      </c>
      <c r="B12611" t="s">
        <v>584</v>
      </c>
      <c r="C12611">
        <v>33</v>
      </c>
      <c r="D12611" s="24">
        <v>5931.435546875</v>
      </c>
      <c r="E12611" s="24">
        <v>3876.3779296875</v>
      </c>
      <c r="F12611" s="24">
        <v>2916.57666015625</v>
      </c>
      <c r="G12611" s="24">
        <v>500.96157836914062</v>
      </c>
      <c r="H12611" s="24">
        <v>167.20318603515625</v>
      </c>
    </row>
    <row r="12612" spans="1:8">
      <c r="A12612">
        <v>323</v>
      </c>
      <c r="B12612" t="s">
        <v>585</v>
      </c>
      <c r="C12612">
        <v>33</v>
      </c>
      <c r="D12612" s="24">
        <v>6411.22607421875</v>
      </c>
      <c r="E12612" s="24">
        <v>1232.690185546875</v>
      </c>
      <c r="F12612" s="24">
        <v>659.22454833984375</v>
      </c>
      <c r="G12612" s="24">
        <v>986.62396240234375</v>
      </c>
      <c r="H12612" s="24">
        <v>519.9176025390625</v>
      </c>
    </row>
    <row r="12613" spans="1:8">
      <c r="A12613">
        <v>324</v>
      </c>
      <c r="B12613" t="s">
        <v>586</v>
      </c>
      <c r="C12613">
        <v>33</v>
      </c>
      <c r="D12613" s="24">
        <v>1699.652587890625</v>
      </c>
      <c r="E12613" s="24">
        <v>623.0196533203125</v>
      </c>
      <c r="F12613" s="24">
        <v>454.553955078125</v>
      </c>
      <c r="G12613" s="24">
        <v>59.076801300048828</v>
      </c>
      <c r="H12613" s="24">
        <v>258.75357055664062</v>
      </c>
    </row>
    <row r="12614" spans="1:8">
      <c r="A12614">
        <v>325</v>
      </c>
      <c r="B12614" t="s">
        <v>587</v>
      </c>
      <c r="C12614">
        <v>33</v>
      </c>
      <c r="D12614" s="24">
        <v>1043.58203125</v>
      </c>
      <c r="E12614" s="24">
        <v>616.0174560546875</v>
      </c>
      <c r="F12614" s="24">
        <v>95.16796875</v>
      </c>
      <c r="G12614" s="24">
        <v>738.6680908203125</v>
      </c>
      <c r="H12614" s="24">
        <v>149.76295471191406</v>
      </c>
    </row>
    <row r="12615" spans="1:8">
      <c r="A12615">
        <v>326</v>
      </c>
      <c r="B12615" t="s">
        <v>588</v>
      </c>
      <c r="C12615">
        <v>33</v>
      </c>
      <c r="D12615" s="24">
        <v>1916.568115234375</v>
      </c>
      <c r="E12615" s="24">
        <v>519.50091552734375</v>
      </c>
      <c r="F12615" s="24">
        <v>733.22601318359375</v>
      </c>
      <c r="G12615" s="24">
        <v>147.30790710449219</v>
      </c>
      <c r="H12615" s="24">
        <v>573.08355712890625</v>
      </c>
    </row>
    <row r="12616" spans="1:8">
      <c r="A12616">
        <v>327</v>
      </c>
      <c r="B12616" t="s">
        <v>589</v>
      </c>
      <c r="C12616">
        <v>33</v>
      </c>
      <c r="D12616" s="24">
        <v>452.81680297851562</v>
      </c>
      <c r="E12616" s="24">
        <v>380.64199829101562</v>
      </c>
      <c r="F12616" s="24">
        <v>-49.979232788085938</v>
      </c>
      <c r="G12616" s="24">
        <v>223.70649719238281</v>
      </c>
      <c r="H12616" s="24">
        <v>388.32858276367188</v>
      </c>
    </row>
    <row r="12617" spans="1:8">
      <c r="A12617">
        <v>328</v>
      </c>
      <c r="B12617" t="s">
        <v>590</v>
      </c>
      <c r="C12617">
        <v>33</v>
      </c>
      <c r="D12617" s="24">
        <v>1144.4180908203125</v>
      </c>
      <c r="E12617" s="24">
        <v>461.923583984375</v>
      </c>
      <c r="F12617" s="24">
        <v>109.54917907714844</v>
      </c>
      <c r="G12617" s="24">
        <v>430.65069580078125</v>
      </c>
      <c r="H12617" s="24">
        <v>-308.40072631835938</v>
      </c>
    </row>
    <row r="12618" spans="1:8">
      <c r="A12618">
        <v>329</v>
      </c>
      <c r="B12618" t="s">
        <v>591</v>
      </c>
      <c r="C12618">
        <v>33</v>
      </c>
      <c r="D12618" s="24">
        <v>731.33880615234375</v>
      </c>
      <c r="E12618" s="24">
        <v>676.7623291015625</v>
      </c>
      <c r="F12618" s="24">
        <v>306.97616577148438</v>
      </c>
      <c r="G12618" s="24">
        <v>447.59005737304688</v>
      </c>
      <c r="H12618" s="24">
        <v>354.9300537109375</v>
      </c>
    </row>
    <row r="12619" spans="1:8">
      <c r="A12619">
        <v>330</v>
      </c>
      <c r="B12619" t="s">
        <v>592</v>
      </c>
      <c r="C12619">
        <v>33</v>
      </c>
      <c r="D12619" s="24">
        <v>449.16549682617188</v>
      </c>
      <c r="E12619" s="24">
        <v>259.68768310546875</v>
      </c>
      <c r="F12619" s="24">
        <v>10.940000534057617</v>
      </c>
      <c r="G12619" s="24">
        <v>392.58685302734375</v>
      </c>
      <c r="H12619" s="24">
        <v>99.428871154785156</v>
      </c>
    </row>
    <row r="12620" spans="1:8">
      <c r="A12620">
        <v>331</v>
      </c>
      <c r="B12620" t="s">
        <v>593</v>
      </c>
      <c r="C12620">
        <v>33</v>
      </c>
      <c r="D12620" s="24">
        <v>647.89105224609375</v>
      </c>
      <c r="E12620" s="24">
        <v>108.86723327636719</v>
      </c>
      <c r="F12620" s="24">
        <v>-217.10330200195312</v>
      </c>
      <c r="G12620" s="24">
        <v>-64.815269470214844</v>
      </c>
      <c r="H12620" s="24">
        <v>387.57620239257812</v>
      </c>
    </row>
    <row r="12621" spans="1:8">
      <c r="A12621">
        <v>332</v>
      </c>
      <c r="B12621" t="s">
        <v>594</v>
      </c>
      <c r="C12621">
        <v>33</v>
      </c>
      <c r="D12621" s="24">
        <v>973.706787109375</v>
      </c>
      <c r="E12621" s="24">
        <v>76.535186767578125</v>
      </c>
      <c r="F12621" s="24">
        <v>443.55599975585938</v>
      </c>
      <c r="G12621" s="24">
        <v>632.087158203125</v>
      </c>
      <c r="H12621" s="24">
        <v>-15.894598960876465</v>
      </c>
    </row>
    <row r="12622" spans="1:8">
      <c r="A12622">
        <v>333</v>
      </c>
      <c r="B12622" t="s">
        <v>595</v>
      </c>
      <c r="C12622">
        <v>33</v>
      </c>
      <c r="D12622" s="24">
        <v>2926.293212890625</v>
      </c>
      <c r="E12622" s="24">
        <v>602.0272216796875</v>
      </c>
      <c r="F12622" s="24">
        <v>167.47538757324219</v>
      </c>
      <c r="G12622" s="24">
        <v>822.94989013671875</v>
      </c>
      <c r="H12622" s="24">
        <v>104.6298828125</v>
      </c>
    </row>
    <row r="12623" spans="1:8">
      <c r="A12623">
        <v>334</v>
      </c>
      <c r="B12623" t="s">
        <v>596</v>
      </c>
      <c r="C12623">
        <v>33</v>
      </c>
      <c r="D12623" s="24">
        <v>2915.399658203125</v>
      </c>
      <c r="E12623" s="24">
        <v>487.309814453125</v>
      </c>
      <c r="F12623" s="24">
        <v>704.0150146484375</v>
      </c>
      <c r="G12623" s="24">
        <v>786.94287109375</v>
      </c>
      <c r="H12623" s="24">
        <v>307.8468017578125</v>
      </c>
    </row>
    <row r="12624" spans="1:8">
      <c r="A12624">
        <v>335</v>
      </c>
      <c r="B12624" t="s">
        <v>597</v>
      </c>
      <c r="C12624">
        <v>33</v>
      </c>
      <c r="D12624" s="24">
        <v>7275.75830078125</v>
      </c>
      <c r="E12624" s="24">
        <v>1202.7281494140625</v>
      </c>
      <c r="F12624" s="24">
        <v>1241.607421875</v>
      </c>
      <c r="G12624" s="24">
        <v>1536.805419921875</v>
      </c>
      <c r="H12624" s="24">
        <v>1045.384765625</v>
      </c>
    </row>
    <row r="12625" spans="1:8">
      <c r="A12625">
        <v>336</v>
      </c>
      <c r="B12625" t="s">
        <v>598</v>
      </c>
      <c r="C12625">
        <v>33</v>
      </c>
      <c r="D12625" s="24">
        <v>6266.8486328125</v>
      </c>
      <c r="E12625" s="24">
        <v>1223.5545654296875</v>
      </c>
      <c r="F12625" s="24">
        <v>313.40383911132812</v>
      </c>
      <c r="G12625" s="24">
        <v>721.17791748046875</v>
      </c>
      <c r="H12625" s="24">
        <v>1426.1368408203125</v>
      </c>
    </row>
    <row r="12626" spans="1:8">
      <c r="A12626">
        <v>337</v>
      </c>
      <c r="B12626" t="s">
        <v>599</v>
      </c>
      <c r="C12626">
        <v>33</v>
      </c>
      <c r="D12626" s="24">
        <v>17392.38671875</v>
      </c>
      <c r="E12626" s="24">
        <v>2163.09375</v>
      </c>
      <c r="F12626" s="24">
        <v>1202.6103515625</v>
      </c>
      <c r="G12626" s="24">
        <v>2173.49755859375</v>
      </c>
      <c r="H12626" s="24">
        <v>286.5001220703125</v>
      </c>
    </row>
    <row r="12627" spans="1:8">
      <c r="A12627">
        <v>338</v>
      </c>
      <c r="B12627" t="s">
        <v>600</v>
      </c>
      <c r="C12627">
        <v>33</v>
      </c>
      <c r="D12627" s="24">
        <v>14308.1259765625</v>
      </c>
      <c r="E12627" s="24">
        <v>1829.837890625</v>
      </c>
      <c r="F12627" s="24">
        <v>1299.30224609375</v>
      </c>
      <c r="G12627" s="24">
        <v>1454.1077880859375</v>
      </c>
      <c r="H12627" s="24">
        <v>1204.0826416015625</v>
      </c>
    </row>
    <row r="12628" spans="1:8">
      <c r="A12628">
        <v>339</v>
      </c>
      <c r="B12628" t="s">
        <v>601</v>
      </c>
      <c r="C12628">
        <v>33</v>
      </c>
      <c r="D12628" s="24">
        <v>3326.720947265625</v>
      </c>
      <c r="E12628" s="24">
        <v>464.596923828125</v>
      </c>
      <c r="F12628" s="24">
        <v>8.5815019607543945</v>
      </c>
      <c r="G12628" s="24">
        <v>-208.96670532226562</v>
      </c>
      <c r="H12628" s="24">
        <v>465.970947265625</v>
      </c>
    </row>
    <row r="12629" spans="1:8">
      <c r="A12629">
        <v>340</v>
      </c>
      <c r="B12629" t="s">
        <v>602</v>
      </c>
      <c r="C12629">
        <v>33</v>
      </c>
      <c r="D12629" s="24">
        <v>6501.708984375</v>
      </c>
      <c r="E12629" s="24">
        <v>1053.5118408203125</v>
      </c>
      <c r="F12629" s="24">
        <v>677.962890625</v>
      </c>
      <c r="G12629" s="24">
        <v>347.985107421875</v>
      </c>
      <c r="H12629" s="24">
        <v>625.86358642578125</v>
      </c>
    </row>
    <row r="12630" spans="1:8">
      <c r="A12630">
        <v>341</v>
      </c>
      <c r="B12630" t="s">
        <v>603</v>
      </c>
      <c r="C12630">
        <v>33</v>
      </c>
      <c r="D12630" s="24">
        <v>7798.9921875</v>
      </c>
      <c r="E12630" s="24">
        <v>934.42431640625</v>
      </c>
      <c r="F12630" s="24">
        <v>833.2467041015625</v>
      </c>
      <c r="G12630" s="24">
        <v>1213.467529296875</v>
      </c>
      <c r="H12630" s="24">
        <v>395.49758911132812</v>
      </c>
    </row>
    <row r="12631" spans="1:8">
      <c r="A12631">
        <v>342</v>
      </c>
      <c r="B12631" t="s">
        <v>604</v>
      </c>
      <c r="C12631">
        <v>33</v>
      </c>
      <c r="D12631" s="24">
        <v>3573.61474609375</v>
      </c>
      <c r="E12631" s="24">
        <v>489.66116333007812</v>
      </c>
      <c r="F12631" s="24">
        <v>139.5379638671875</v>
      </c>
      <c r="G12631" s="24">
        <v>817.24798583984375</v>
      </c>
      <c r="H12631" s="24">
        <v>-184.17758178710938</v>
      </c>
    </row>
    <row r="12632" spans="1:8">
      <c r="A12632">
        <v>343</v>
      </c>
      <c r="B12632" t="s">
        <v>605</v>
      </c>
      <c r="C12632">
        <v>33</v>
      </c>
      <c r="D12632" s="24">
        <v>1298.86865234375</v>
      </c>
      <c r="E12632" s="24">
        <v>12.285283088684082</v>
      </c>
      <c r="F12632" s="24">
        <v>505.28164672851562</v>
      </c>
      <c r="G12632" s="24">
        <v>436.09286499023438</v>
      </c>
      <c r="H12632" s="24">
        <v>321.25064086914062</v>
      </c>
    </row>
    <row r="12633" spans="1:8">
      <c r="A12633">
        <v>344</v>
      </c>
      <c r="B12633" t="s">
        <v>606</v>
      </c>
      <c r="C12633">
        <v>33</v>
      </c>
      <c r="D12633" s="24">
        <v>3752.815185546875</v>
      </c>
      <c r="E12633" s="24">
        <v>381.22879028320312</v>
      </c>
      <c r="F12633" s="24">
        <v>138.41557312011719</v>
      </c>
      <c r="G12633" s="24">
        <v>438.64767456054688</v>
      </c>
      <c r="H12633" s="24">
        <v>528.1163330078125</v>
      </c>
    </row>
    <row r="12634" spans="1:8">
      <c r="A12634">
        <v>345</v>
      </c>
      <c r="B12634" t="s">
        <v>607</v>
      </c>
      <c r="C12634">
        <v>33</v>
      </c>
      <c r="D12634" s="24">
        <v>4702.78955078125</v>
      </c>
      <c r="E12634" s="24">
        <v>852.25836181640625</v>
      </c>
      <c r="F12634" s="24">
        <v>309.40777587890625</v>
      </c>
      <c r="G12634" s="24">
        <v>1106.4981689453125</v>
      </c>
      <c r="H12634" s="24">
        <v>262.2713623046875</v>
      </c>
    </row>
    <row r="12635" spans="1:8">
      <c r="A12635">
        <v>346</v>
      </c>
      <c r="B12635" t="s">
        <v>608</v>
      </c>
      <c r="C12635">
        <v>33</v>
      </c>
      <c r="D12635" s="24">
        <v>6962.82421875</v>
      </c>
      <c r="E12635" s="24">
        <v>810.8377685546875</v>
      </c>
      <c r="F12635" s="24">
        <v>383.606201171875</v>
      </c>
      <c r="G12635" s="24">
        <v>875.76123046875</v>
      </c>
      <c r="H12635" s="24">
        <v>206.18055725097656</v>
      </c>
    </row>
    <row r="12636" spans="1:8">
      <c r="A12636">
        <v>347</v>
      </c>
      <c r="B12636" t="s">
        <v>609</v>
      </c>
      <c r="C12636">
        <v>33</v>
      </c>
      <c r="D12636" s="24">
        <v>2119.300537109375</v>
      </c>
      <c r="E12636" s="24">
        <v>593.52215576171875</v>
      </c>
      <c r="F12636" s="24">
        <v>333.57296752929688</v>
      </c>
      <c r="G12636" s="24">
        <v>745.049072265625</v>
      </c>
      <c r="H12636" s="24">
        <v>396.03671264648438</v>
      </c>
    </row>
    <row r="12637" spans="1:8">
      <c r="A12637">
        <v>348</v>
      </c>
      <c r="B12637" t="s">
        <v>610</v>
      </c>
      <c r="C12637">
        <v>33</v>
      </c>
      <c r="D12637" s="24">
        <v>1424.070068359375</v>
      </c>
      <c r="E12637" s="24">
        <v>303.61642456054688</v>
      </c>
      <c r="F12637" s="24">
        <v>178.97731018066406</v>
      </c>
      <c r="G12637" s="24">
        <v>796.807373046875</v>
      </c>
      <c r="H12637" s="24">
        <v>254.00396728515625</v>
      </c>
    </row>
    <row r="12638" spans="1:8">
      <c r="A12638">
        <v>349</v>
      </c>
      <c r="B12638" t="s">
        <v>611</v>
      </c>
      <c r="C12638">
        <v>33</v>
      </c>
      <c r="D12638" s="24">
        <v>1791.3436279296875</v>
      </c>
      <c r="E12638" s="24">
        <v>477.8050537109375</v>
      </c>
      <c r="F12638" s="24">
        <v>17.03399658203125</v>
      </c>
      <c r="G12638" s="24">
        <v>328.3304443359375</v>
      </c>
      <c r="H12638" s="24">
        <v>50.403072357177734</v>
      </c>
    </row>
    <row r="12639" spans="1:8">
      <c r="A12639">
        <v>350</v>
      </c>
      <c r="B12639" t="s">
        <v>612</v>
      </c>
      <c r="C12639">
        <v>33</v>
      </c>
      <c r="D12639" s="24">
        <v>4137.6240234375</v>
      </c>
      <c r="E12639" s="24">
        <v>837.28680419921875</v>
      </c>
      <c r="F12639" s="24">
        <v>826.53515625</v>
      </c>
      <c r="G12639" s="24">
        <v>928.7596435546875</v>
      </c>
      <c r="H12639" s="24">
        <v>552.345947265625</v>
      </c>
    </row>
    <row r="12640" spans="1:8">
      <c r="A12640">
        <v>351</v>
      </c>
      <c r="B12640" t="s">
        <v>613</v>
      </c>
      <c r="C12640">
        <v>33</v>
      </c>
      <c r="D12640" s="24">
        <v>2051.17919921875</v>
      </c>
      <c r="E12640" s="24">
        <v>407.1942138671875</v>
      </c>
      <c r="F12640" s="24">
        <v>432.52597045898438</v>
      </c>
      <c r="G12640" s="24">
        <v>979.62420654296875</v>
      </c>
      <c r="H12640" s="24">
        <v>-161.91694641113281</v>
      </c>
    </row>
    <row r="12641" spans="1:8">
      <c r="A12641">
        <v>352</v>
      </c>
      <c r="B12641" t="s">
        <v>614</v>
      </c>
      <c r="C12641">
        <v>33</v>
      </c>
      <c r="D12641" s="24">
        <v>5495.41796875</v>
      </c>
      <c r="E12641" s="24">
        <v>1299.470947265625</v>
      </c>
      <c r="F12641" s="24">
        <v>435.39181518554688</v>
      </c>
      <c r="G12641" s="24">
        <v>890.1875</v>
      </c>
      <c r="H12641" s="24">
        <v>3107.559814453125</v>
      </c>
    </row>
    <row r="12642" spans="1:8">
      <c r="A12642">
        <v>353</v>
      </c>
      <c r="B12642" t="s">
        <v>615</v>
      </c>
      <c r="C12642">
        <v>33</v>
      </c>
      <c r="D12642" s="24">
        <v>1937.560546875</v>
      </c>
      <c r="E12642" s="24">
        <v>1030.1273193359375</v>
      </c>
      <c r="F12642" s="24">
        <v>893.47882080078125</v>
      </c>
      <c r="G12642" s="24">
        <v>69.328765869140625</v>
      </c>
      <c r="H12642" s="24">
        <v>284.66665649414062</v>
      </c>
    </row>
    <row r="12643" spans="1:8">
      <c r="A12643">
        <v>354</v>
      </c>
      <c r="B12643" t="s">
        <v>616</v>
      </c>
      <c r="C12643">
        <v>33</v>
      </c>
      <c r="D12643" s="24">
        <v>519.966552734375</v>
      </c>
      <c r="E12643" s="24">
        <v>761.80242919921875</v>
      </c>
      <c r="F12643" s="24">
        <v>243.69831848144531</v>
      </c>
      <c r="G12643" s="24">
        <v>433.51638793945312</v>
      </c>
      <c r="H12643" s="24">
        <v>446.34234619140625</v>
      </c>
    </row>
    <row r="12644" spans="1:8">
      <c r="A12644">
        <v>355</v>
      </c>
      <c r="B12644" t="s">
        <v>617</v>
      </c>
      <c r="C12644">
        <v>33</v>
      </c>
      <c r="D12644" s="24">
        <v>-425.19509887695312</v>
      </c>
      <c r="E12644" s="24">
        <v>-464.1141357421875</v>
      </c>
      <c r="F12644" s="24">
        <v>378.51803588867188</v>
      </c>
      <c r="G12644" s="24">
        <v>633.76904296875</v>
      </c>
      <c r="H12644" s="24">
        <v>567.7806396484375</v>
      </c>
    </row>
    <row r="12645" spans="1:8">
      <c r="A12645">
        <v>356</v>
      </c>
      <c r="B12645" t="s">
        <v>618</v>
      </c>
      <c r="C12645">
        <v>33</v>
      </c>
      <c r="D12645" s="24">
        <v>477.90402221679688</v>
      </c>
      <c r="E12645" s="24">
        <v>508.62210083007812</v>
      </c>
      <c r="F12645" s="24">
        <v>516.38958740234375</v>
      </c>
      <c r="G12645" s="24">
        <v>334.18240356445312</v>
      </c>
      <c r="H12645" s="24">
        <v>58.663864135742188</v>
      </c>
    </row>
    <row r="12646" spans="1:8">
      <c r="A12646">
        <v>357</v>
      </c>
      <c r="B12646" t="s">
        <v>619</v>
      </c>
      <c r="C12646">
        <v>33</v>
      </c>
      <c r="D12646" s="24">
        <v>2511.58251953125</v>
      </c>
      <c r="E12646" s="24">
        <v>738.6031494140625</v>
      </c>
      <c r="F12646" s="24">
        <v>653.82550048828125</v>
      </c>
      <c r="G12646" s="24">
        <v>785.8673095703125</v>
      </c>
      <c r="H12646" s="24">
        <v>310.32635498046875</v>
      </c>
    </row>
    <row r="12647" spans="1:8">
      <c r="A12647">
        <v>358</v>
      </c>
      <c r="B12647" t="s">
        <v>620</v>
      </c>
      <c r="C12647">
        <v>33</v>
      </c>
      <c r="D12647" s="24">
        <v>5890.6875</v>
      </c>
      <c r="E12647" s="24">
        <v>655.43463134765625</v>
      </c>
      <c r="F12647" s="24">
        <v>302.73873901367188</v>
      </c>
      <c r="G12647" s="24">
        <v>577.26129150390625</v>
      </c>
      <c r="H12647" s="24">
        <v>292.23150634765625</v>
      </c>
    </row>
    <row r="12648" spans="1:8">
      <c r="A12648">
        <v>359</v>
      </c>
      <c r="B12648" t="s">
        <v>621</v>
      </c>
      <c r="C12648">
        <v>33</v>
      </c>
      <c r="D12648" s="24">
        <v>5721.20654296875</v>
      </c>
      <c r="E12648" s="24">
        <v>893.6910400390625</v>
      </c>
      <c r="F12648" s="24">
        <v>523.283935546875</v>
      </c>
      <c r="G12648" s="24">
        <v>802.2767333984375</v>
      </c>
      <c r="H12648" s="24">
        <v>496.79080200195312</v>
      </c>
    </row>
    <row r="12649" spans="1:8">
      <c r="A12649">
        <v>360</v>
      </c>
      <c r="B12649" t="s">
        <v>622</v>
      </c>
      <c r="C12649">
        <v>33</v>
      </c>
      <c r="D12649" s="24">
        <v>4617.9755859375</v>
      </c>
      <c r="E12649" s="24">
        <v>1234.7503662109375</v>
      </c>
      <c r="F12649" s="24">
        <v>336.005615234375</v>
      </c>
      <c r="G12649" s="24">
        <v>936.951416015625</v>
      </c>
      <c r="H12649" s="24">
        <v>452.51971435546875</v>
      </c>
    </row>
    <row r="12650" spans="1:8">
      <c r="A12650">
        <v>361</v>
      </c>
      <c r="B12650" t="s">
        <v>623</v>
      </c>
      <c r="C12650">
        <v>33</v>
      </c>
      <c r="D12650" s="24">
        <v>13994.455078125</v>
      </c>
      <c r="E12650" s="24">
        <v>2026.0919189453125</v>
      </c>
      <c r="F12650" s="24">
        <v>952.835205078125</v>
      </c>
      <c r="G12650" s="24">
        <v>1616.00732421875</v>
      </c>
      <c r="H12650" s="24">
        <v>6856.71240234375</v>
      </c>
    </row>
    <row r="12651" spans="1:8">
      <c r="A12651">
        <v>362</v>
      </c>
      <c r="B12651" t="s">
        <v>624</v>
      </c>
      <c r="C12651">
        <v>33</v>
      </c>
      <c r="D12651" s="24">
        <v>17505.23046875</v>
      </c>
      <c r="E12651" s="24">
        <v>2658.884521484375</v>
      </c>
      <c r="F12651" s="24">
        <v>1548.3095703125</v>
      </c>
      <c r="G12651" s="24">
        <v>1504.28369140625</v>
      </c>
      <c r="H12651" s="24">
        <v>730.0999755859375</v>
      </c>
    </row>
    <row r="12652" spans="1:8">
      <c r="A12652">
        <v>363</v>
      </c>
      <c r="B12652" t="s">
        <v>625</v>
      </c>
      <c r="C12652">
        <v>33</v>
      </c>
      <c r="D12652" s="24">
        <v>15335.2939453125</v>
      </c>
      <c r="E12652" s="24">
        <v>1584.888916015625</v>
      </c>
      <c r="F12652" s="24">
        <v>841.7061767578125</v>
      </c>
      <c r="G12652" s="24">
        <v>2089.251953125</v>
      </c>
      <c r="H12652" s="24">
        <v>57.321075439453125</v>
      </c>
    </row>
    <row r="12653" spans="1:8">
      <c r="A12653">
        <v>364</v>
      </c>
      <c r="B12653" t="s">
        <v>626</v>
      </c>
      <c r="C12653">
        <v>33</v>
      </c>
      <c r="D12653" s="24">
        <v>5388.185546875</v>
      </c>
      <c r="E12653" s="24">
        <v>1246.2569580078125</v>
      </c>
      <c r="F12653" s="24">
        <v>375.89385986328125</v>
      </c>
      <c r="G12653" s="24">
        <v>1336.20166015625</v>
      </c>
      <c r="H12653" s="24">
        <v>843.78448486328125</v>
      </c>
    </row>
    <row r="12654" spans="1:8">
      <c r="A12654">
        <v>365</v>
      </c>
      <c r="B12654" t="s">
        <v>627</v>
      </c>
      <c r="C12654">
        <v>33</v>
      </c>
      <c r="D12654" s="24">
        <v>7726.02490234375</v>
      </c>
      <c r="E12654" s="24">
        <v>897.083984375</v>
      </c>
      <c r="F12654" s="24">
        <v>825.57061767578125</v>
      </c>
      <c r="G12654" s="24">
        <v>1487.3973388671875</v>
      </c>
      <c r="H12654" s="24">
        <v>372.9915771484375</v>
      </c>
    </row>
    <row r="12655" spans="1:8">
      <c r="A12655">
        <v>366</v>
      </c>
      <c r="B12655" t="s">
        <v>628</v>
      </c>
      <c r="C12655">
        <v>33</v>
      </c>
      <c r="D12655" s="24">
        <v>222.08871459960938</v>
      </c>
      <c r="E12655" s="24">
        <v>576.58526611328125</v>
      </c>
      <c r="F12655" s="24">
        <v>320.32284545898438</v>
      </c>
      <c r="G12655" s="24">
        <v>1445.8397216796875</v>
      </c>
      <c r="H12655" s="24">
        <v>512.45648193359375</v>
      </c>
    </row>
    <row r="12656" spans="1:8">
      <c r="A12656">
        <v>367</v>
      </c>
      <c r="B12656" t="s">
        <v>629</v>
      </c>
      <c r="C12656">
        <v>33</v>
      </c>
      <c r="D12656" s="24">
        <v>2509.584228515625</v>
      </c>
      <c r="E12656" s="24">
        <v>694.15838623046875</v>
      </c>
      <c r="F12656" s="24">
        <v>457.17291259765625</v>
      </c>
      <c r="G12656" s="24">
        <v>1256.4366455078125</v>
      </c>
      <c r="H12656" s="24">
        <v>141.79106140136719</v>
      </c>
    </row>
    <row r="12657" spans="1:8">
      <c r="A12657">
        <v>368</v>
      </c>
      <c r="B12657" t="s">
        <v>630</v>
      </c>
      <c r="C12657">
        <v>33</v>
      </c>
      <c r="D12657" s="24">
        <v>3116.433349609375</v>
      </c>
      <c r="E12657" s="24">
        <v>1041.442626953125</v>
      </c>
      <c r="F12657" s="24">
        <v>393.49493408203125</v>
      </c>
      <c r="G12657" s="24">
        <v>996.05072021484375</v>
      </c>
      <c r="H12657" s="24">
        <v>260.07119750976562</v>
      </c>
    </row>
    <row r="12658" spans="1:8">
      <c r="A12658">
        <v>369</v>
      </c>
      <c r="B12658" t="s">
        <v>631</v>
      </c>
      <c r="C12658">
        <v>33</v>
      </c>
      <c r="D12658" s="24">
        <v>4843.09375</v>
      </c>
      <c r="E12658" s="24">
        <v>953.7076416015625</v>
      </c>
      <c r="F12658" s="24">
        <v>697.54705810546875</v>
      </c>
      <c r="G12658" s="24">
        <v>1331.9744873046875</v>
      </c>
      <c r="H12658" s="24">
        <v>227.681640625</v>
      </c>
    </row>
    <row r="12659" spans="1:8">
      <c r="A12659">
        <v>370</v>
      </c>
      <c r="B12659" t="s">
        <v>632</v>
      </c>
      <c r="C12659">
        <v>33</v>
      </c>
      <c r="D12659" s="24">
        <v>1496.985595703125</v>
      </c>
      <c r="E12659" s="24">
        <v>533.62750244140625</v>
      </c>
      <c r="F12659" s="24">
        <v>-4.6565780639648438</v>
      </c>
      <c r="G12659" s="24">
        <v>908.6375732421875</v>
      </c>
      <c r="H12659" s="24">
        <v>103.60824584960938</v>
      </c>
    </row>
    <row r="12660" spans="1:8">
      <c r="A12660">
        <v>371</v>
      </c>
      <c r="B12660" t="s">
        <v>633</v>
      </c>
      <c r="C12660">
        <v>33</v>
      </c>
      <c r="D12660" s="24">
        <v>2506.39111328125</v>
      </c>
      <c r="E12660" s="24">
        <v>411.80767822265625</v>
      </c>
      <c r="F12660" s="24">
        <v>84.853004455566406</v>
      </c>
      <c r="G12660" s="24">
        <v>1439.088134765625</v>
      </c>
      <c r="H12660" s="24">
        <v>605.86065673828125</v>
      </c>
    </row>
    <row r="12661" spans="1:8">
      <c r="A12661">
        <v>372</v>
      </c>
      <c r="B12661" t="s">
        <v>634</v>
      </c>
      <c r="C12661">
        <v>33</v>
      </c>
      <c r="D12661" s="24">
        <v>-180.76361083984375</v>
      </c>
      <c r="E12661" s="24">
        <v>826.59423828125</v>
      </c>
      <c r="F12661" s="24">
        <v>355.5289306640625</v>
      </c>
      <c r="G12661" s="24">
        <v>852.13665771484375</v>
      </c>
      <c r="H12661" s="24">
        <v>672.45849609375</v>
      </c>
    </row>
    <row r="12662" spans="1:8">
      <c r="A12662">
        <v>373</v>
      </c>
      <c r="B12662" t="s">
        <v>635</v>
      </c>
      <c r="C12662">
        <v>33</v>
      </c>
      <c r="D12662" s="24">
        <v>940.75482177734375</v>
      </c>
      <c r="E12662" s="24">
        <v>847.15093994140625</v>
      </c>
      <c r="F12662" s="24">
        <v>420.30242919921875</v>
      </c>
      <c r="G12662" s="24">
        <v>214.81822204589844</v>
      </c>
      <c r="H12662" s="24">
        <v>459.30337524414062</v>
      </c>
    </row>
    <row r="12663" spans="1:8">
      <c r="A12663">
        <v>374</v>
      </c>
      <c r="B12663" t="s">
        <v>636</v>
      </c>
      <c r="C12663">
        <v>33</v>
      </c>
      <c r="D12663" s="24">
        <v>1956.8082275390625</v>
      </c>
      <c r="E12663" s="24">
        <v>380.1295166015625</v>
      </c>
      <c r="F12663" s="24">
        <v>17.218685150146484</v>
      </c>
      <c r="G12663" s="24">
        <v>1049.559326171875</v>
      </c>
      <c r="H12663" s="24">
        <v>209.91004943847656</v>
      </c>
    </row>
    <row r="12664" spans="1:8">
      <c r="A12664">
        <v>375</v>
      </c>
      <c r="B12664" t="s">
        <v>637</v>
      </c>
      <c r="C12664">
        <v>33</v>
      </c>
      <c r="D12664" s="24">
        <v>3068.754150390625</v>
      </c>
      <c r="E12664" s="24">
        <v>495.7843017578125</v>
      </c>
      <c r="F12664" s="24">
        <v>579.68792724609375</v>
      </c>
      <c r="G12664" s="24">
        <v>1546.3702392578125</v>
      </c>
      <c r="H12664" s="24">
        <v>788.0711669921875</v>
      </c>
    </row>
    <row r="12665" spans="1:8">
      <c r="A12665">
        <v>376</v>
      </c>
      <c r="B12665" t="s">
        <v>638</v>
      </c>
      <c r="C12665">
        <v>33</v>
      </c>
      <c r="D12665" s="24">
        <v>518.3612060546875</v>
      </c>
      <c r="E12665" s="24">
        <v>636.486328125</v>
      </c>
      <c r="F12665" s="24">
        <v>336.1009521484375</v>
      </c>
      <c r="G12665" s="24">
        <v>1146.8408203125</v>
      </c>
      <c r="H12665" s="24">
        <v>-516.216552734375</v>
      </c>
    </row>
    <row r="12666" spans="1:8">
      <c r="A12666">
        <v>377</v>
      </c>
      <c r="B12666" t="s">
        <v>639</v>
      </c>
      <c r="C12666">
        <v>33</v>
      </c>
      <c r="D12666" s="24">
        <v>787.52020263671875</v>
      </c>
      <c r="E12666" s="24">
        <v>659.97119140625</v>
      </c>
      <c r="F12666" s="24">
        <v>405.83551025390625</v>
      </c>
      <c r="G12666" s="24">
        <v>1194.22705078125</v>
      </c>
      <c r="H12666" s="24">
        <v>338.2835693359375</v>
      </c>
    </row>
    <row r="12667" spans="1:8">
      <c r="A12667">
        <v>378</v>
      </c>
      <c r="B12667" t="s">
        <v>640</v>
      </c>
      <c r="C12667">
        <v>33</v>
      </c>
      <c r="D12667" s="24">
        <v>1189.87158203125</v>
      </c>
      <c r="E12667" s="24">
        <v>742.015625</v>
      </c>
      <c r="F12667" s="24">
        <v>806.89190673828125</v>
      </c>
      <c r="G12667" s="24">
        <v>1683.005126953125</v>
      </c>
      <c r="H12667" s="24">
        <v>836.802001953125</v>
      </c>
    </row>
    <row r="12668" spans="1:8">
      <c r="A12668">
        <v>379</v>
      </c>
      <c r="B12668" t="s">
        <v>641</v>
      </c>
      <c r="C12668">
        <v>33</v>
      </c>
      <c r="D12668" s="24">
        <v>325.69158935546875</v>
      </c>
      <c r="E12668" s="24">
        <v>597.81884765625</v>
      </c>
      <c r="F12668" s="24">
        <v>131.02676391601562</v>
      </c>
      <c r="G12668" s="24">
        <v>1639.2313232421875</v>
      </c>
      <c r="H12668" s="24">
        <v>245.79060363769531</v>
      </c>
    </row>
    <row r="12669" spans="1:8">
      <c r="A12669">
        <v>380</v>
      </c>
      <c r="B12669" t="s">
        <v>642</v>
      </c>
      <c r="C12669">
        <v>33</v>
      </c>
      <c r="D12669" s="24">
        <v>2516.474365234375</v>
      </c>
      <c r="E12669" s="24">
        <v>587.60260009765625</v>
      </c>
      <c r="F12669" s="24">
        <v>673.1953125</v>
      </c>
      <c r="G12669" s="24">
        <v>1403.150634765625</v>
      </c>
      <c r="H12669" s="24">
        <v>1194.4404296875</v>
      </c>
    </row>
    <row r="12670" spans="1:8">
      <c r="A12670">
        <v>381</v>
      </c>
      <c r="B12670" t="s">
        <v>643</v>
      </c>
      <c r="C12670">
        <v>33</v>
      </c>
      <c r="D12670" s="24">
        <v>1334.9610595703125</v>
      </c>
      <c r="E12670" s="24">
        <v>578.3568115234375</v>
      </c>
      <c r="F12670" s="24">
        <v>506.07354736328125</v>
      </c>
      <c r="G12670" s="24">
        <v>1279.84228515625</v>
      </c>
      <c r="H12670" s="24">
        <v>277.71334838867188</v>
      </c>
    </row>
    <row r="12671" spans="1:8">
      <c r="A12671">
        <v>382</v>
      </c>
      <c r="B12671" t="s">
        <v>644</v>
      </c>
      <c r="C12671">
        <v>33</v>
      </c>
      <c r="D12671" s="24">
        <v>8034.8701171875</v>
      </c>
      <c r="E12671" s="24">
        <v>1297.20556640625</v>
      </c>
      <c r="F12671" s="24">
        <v>1146.86865234375</v>
      </c>
      <c r="G12671" s="24">
        <v>1449.3265380859375</v>
      </c>
      <c r="H12671" s="24">
        <v>775.709228515625</v>
      </c>
    </row>
    <row r="12672" spans="1:8">
      <c r="A12672">
        <v>383</v>
      </c>
      <c r="B12672" t="s">
        <v>645</v>
      </c>
      <c r="C12672">
        <v>33</v>
      </c>
      <c r="D12672" s="24">
        <v>5347.2900390625</v>
      </c>
      <c r="E12672" s="24">
        <v>1076.00634765625</v>
      </c>
      <c r="F12672" s="24">
        <v>214.95059204101562</v>
      </c>
      <c r="G12672" s="24">
        <v>1100.874755859375</v>
      </c>
      <c r="H12672" s="24">
        <v>221.84848022460938</v>
      </c>
    </row>
    <row r="12673" spans="1:8">
      <c r="A12673">
        <v>384</v>
      </c>
      <c r="B12673" t="s">
        <v>646</v>
      </c>
      <c r="C12673">
        <v>33</v>
      </c>
      <c r="D12673" s="24">
        <v>5501.8056640625</v>
      </c>
      <c r="E12673" s="24">
        <v>980.5035400390625</v>
      </c>
      <c r="F12673" s="24">
        <v>532.048828125</v>
      </c>
      <c r="G12673" s="24">
        <v>844.7142333984375</v>
      </c>
      <c r="H12673" s="24">
        <v>140.08294677734375</v>
      </c>
    </row>
    <row r="12674" spans="1:8">
      <c r="A12674">
        <v>1</v>
      </c>
      <c r="B12674" t="s">
        <v>206</v>
      </c>
      <c r="C12674">
        <v>34</v>
      </c>
      <c r="D12674" s="24">
        <v>171919.890625</v>
      </c>
      <c r="E12674" s="24">
        <v>42437.03515625</v>
      </c>
      <c r="F12674" s="24">
        <v>50968.50390625</v>
      </c>
      <c r="G12674" s="24">
        <v>113962.2578125</v>
      </c>
      <c r="H12674" s="24">
        <v>346.91909790039062</v>
      </c>
    </row>
    <row r="12675" spans="1:8">
      <c r="A12675">
        <v>2</v>
      </c>
      <c r="B12675" t="s">
        <v>213</v>
      </c>
      <c r="C12675">
        <v>34</v>
      </c>
      <c r="D12675" s="24">
        <v>228644.484375</v>
      </c>
      <c r="E12675" s="24">
        <v>53877.02734375</v>
      </c>
      <c r="F12675" s="24">
        <v>57380.81640625</v>
      </c>
      <c r="G12675" s="24">
        <v>122817.3671875</v>
      </c>
      <c r="H12675" s="24">
        <v>678.724365234375</v>
      </c>
    </row>
    <row r="12676" spans="1:8">
      <c r="A12676">
        <v>3</v>
      </c>
      <c r="B12676" t="s">
        <v>216</v>
      </c>
      <c r="C12676">
        <v>34</v>
      </c>
      <c r="D12676" s="24">
        <v>203382.40625</v>
      </c>
      <c r="E12676" s="24">
        <v>49857.01953125</v>
      </c>
      <c r="F12676" s="24">
        <v>59642.79296875</v>
      </c>
      <c r="G12676" s="24">
        <v>121524.4609375</v>
      </c>
      <c r="H12676" s="24">
        <v>845.50421142578125</v>
      </c>
    </row>
    <row r="12677" spans="1:8">
      <c r="A12677">
        <v>4</v>
      </c>
      <c r="B12677" t="s">
        <v>222</v>
      </c>
      <c r="C12677">
        <v>34</v>
      </c>
      <c r="D12677" s="24">
        <v>92714.265625</v>
      </c>
      <c r="E12677" s="24">
        <v>33136.6796875</v>
      </c>
      <c r="F12677" s="24">
        <v>63236.47265625</v>
      </c>
      <c r="G12677" s="24">
        <v>126739.3125</v>
      </c>
      <c r="H12677" s="24">
        <v>651.21282958984375</v>
      </c>
    </row>
    <row r="12678" spans="1:8">
      <c r="A12678">
        <v>5</v>
      </c>
      <c r="B12678" t="s">
        <v>227</v>
      </c>
      <c r="C12678">
        <v>34</v>
      </c>
      <c r="D12678" s="24">
        <v>129172.15625</v>
      </c>
      <c r="E12678" s="24">
        <v>30115.77734375</v>
      </c>
      <c r="F12678" s="24">
        <v>43303.93359375</v>
      </c>
      <c r="G12678" s="24">
        <v>84290.5546875</v>
      </c>
      <c r="H12678" s="24">
        <v>485.59671020507812</v>
      </c>
    </row>
    <row r="12679" spans="1:8">
      <c r="A12679">
        <v>6</v>
      </c>
      <c r="B12679" t="s">
        <v>231</v>
      </c>
      <c r="C12679">
        <v>34</v>
      </c>
      <c r="D12679" s="24">
        <v>71904.8515625</v>
      </c>
      <c r="E12679" s="24">
        <v>24030.388671875</v>
      </c>
      <c r="F12679" s="24">
        <v>43763.57421875</v>
      </c>
      <c r="G12679" s="24">
        <v>85110.109375</v>
      </c>
      <c r="H12679" s="24">
        <v>381.22854614257812</v>
      </c>
    </row>
    <row r="12680" spans="1:8">
      <c r="A12680">
        <v>7</v>
      </c>
      <c r="B12680" t="s">
        <v>234</v>
      </c>
      <c r="C12680">
        <v>34</v>
      </c>
      <c r="D12680" s="24">
        <v>89924.015625</v>
      </c>
      <c r="E12680" s="24">
        <v>26720.828125</v>
      </c>
      <c r="F12680" s="24">
        <v>45251.859375</v>
      </c>
      <c r="G12680" s="24">
        <v>84994.8984375</v>
      </c>
      <c r="H12680" s="24">
        <v>-196.38803100585938</v>
      </c>
    </row>
    <row r="12681" spans="1:8">
      <c r="A12681">
        <v>8</v>
      </c>
      <c r="B12681" t="s">
        <v>236</v>
      </c>
      <c r="C12681">
        <v>34</v>
      </c>
      <c r="D12681" s="24">
        <v>48571.7265625</v>
      </c>
      <c r="E12681" s="24">
        <v>25009.376953125</v>
      </c>
      <c r="F12681" s="24">
        <v>54091.63671875</v>
      </c>
      <c r="G12681" s="24">
        <v>100651.53125</v>
      </c>
      <c r="H12681" s="24">
        <v>66.227256774902344</v>
      </c>
    </row>
    <row r="12682" spans="1:8">
      <c r="A12682">
        <v>9</v>
      </c>
      <c r="B12682" t="s">
        <v>237</v>
      </c>
      <c r="C12682">
        <v>34</v>
      </c>
      <c r="D12682" s="24">
        <v>1751.3603515625</v>
      </c>
      <c r="E12682" s="24">
        <v>497.03775024414062</v>
      </c>
      <c r="F12682" s="24">
        <v>9.426020622253418</v>
      </c>
      <c r="G12682" s="24">
        <v>646.4559326171875</v>
      </c>
      <c r="H12682" s="24">
        <v>76.690750122070312</v>
      </c>
    </row>
    <row r="12683" spans="1:8">
      <c r="A12683">
        <v>10</v>
      </c>
      <c r="B12683" t="s">
        <v>238</v>
      </c>
      <c r="C12683">
        <v>34</v>
      </c>
      <c r="D12683" s="24">
        <v>7675.77392578125</v>
      </c>
      <c r="E12683" s="24">
        <v>754.74786376953125</v>
      </c>
      <c r="F12683" s="24">
        <v>532.5443115234375</v>
      </c>
      <c r="G12683" s="24">
        <v>1464.1746826171875</v>
      </c>
      <c r="H12683" s="24">
        <v>812.52044677734375</v>
      </c>
    </row>
    <row r="12684" spans="1:8">
      <c r="A12684">
        <v>11</v>
      </c>
      <c r="B12684" t="s">
        <v>239</v>
      </c>
      <c r="C12684">
        <v>34</v>
      </c>
      <c r="D12684" s="24">
        <v>6145.51171875</v>
      </c>
      <c r="E12684" s="24">
        <v>913.037353515625</v>
      </c>
      <c r="F12684" s="24">
        <v>832.66259765625</v>
      </c>
      <c r="G12684" s="24">
        <v>1030.3577880859375</v>
      </c>
      <c r="H12684" s="24">
        <v>329.0145263671875</v>
      </c>
    </row>
    <row r="12685" spans="1:8">
      <c r="A12685">
        <v>12</v>
      </c>
      <c r="B12685" t="s">
        <v>240</v>
      </c>
      <c r="C12685">
        <v>34</v>
      </c>
      <c r="D12685" s="24">
        <v>3303.33447265625</v>
      </c>
      <c r="E12685" s="24">
        <v>843.94921875</v>
      </c>
      <c r="F12685" s="24">
        <v>789.3214111328125</v>
      </c>
      <c r="G12685" s="24">
        <v>1140.586669921875</v>
      </c>
      <c r="H12685" s="24">
        <v>1207.2789306640625</v>
      </c>
    </row>
    <row r="12686" spans="1:8">
      <c r="A12686">
        <v>13</v>
      </c>
      <c r="B12686" t="s">
        <v>241</v>
      </c>
      <c r="C12686">
        <v>34</v>
      </c>
      <c r="D12686" s="24">
        <v>2457.105712890625</v>
      </c>
      <c r="E12686" s="24">
        <v>430.42111206054688</v>
      </c>
      <c r="F12686" s="24">
        <v>109.79048919677734</v>
      </c>
      <c r="G12686" s="24">
        <v>1093.0772705078125</v>
      </c>
      <c r="H12686" s="24">
        <v>506.78787231445312</v>
      </c>
    </row>
    <row r="12687" spans="1:8">
      <c r="A12687">
        <v>14</v>
      </c>
      <c r="B12687" t="s">
        <v>242</v>
      </c>
      <c r="C12687">
        <v>34</v>
      </c>
      <c r="D12687" s="24">
        <v>7925.927734375</v>
      </c>
      <c r="E12687" s="24">
        <v>1313.3895263671875</v>
      </c>
      <c r="F12687" s="24">
        <v>721.83441162109375</v>
      </c>
      <c r="G12687" s="24">
        <v>942.64459228515625</v>
      </c>
      <c r="H12687" s="24">
        <v>486.33108520507812</v>
      </c>
    </row>
    <row r="12688" spans="1:8">
      <c r="A12688">
        <v>15</v>
      </c>
      <c r="B12688" t="s">
        <v>243</v>
      </c>
      <c r="C12688">
        <v>34</v>
      </c>
      <c r="D12688" s="24">
        <v>16317.71484375</v>
      </c>
      <c r="E12688" s="24">
        <v>2053.820068359375</v>
      </c>
      <c r="F12688" s="24">
        <v>1126.6796875</v>
      </c>
      <c r="G12688" s="24">
        <v>2063.16357421875</v>
      </c>
      <c r="H12688" s="24">
        <v>1130.41259765625</v>
      </c>
    </row>
    <row r="12689" spans="1:8">
      <c r="A12689">
        <v>16</v>
      </c>
      <c r="B12689" t="s">
        <v>244</v>
      </c>
      <c r="C12689">
        <v>34</v>
      </c>
      <c r="D12689" s="24">
        <v>26421.3359375</v>
      </c>
      <c r="E12689" s="24">
        <v>4113.41259765625</v>
      </c>
      <c r="F12689" s="24">
        <v>2293.154052734375</v>
      </c>
      <c r="G12689" s="24">
        <v>3032.0283203125</v>
      </c>
      <c r="H12689" s="24">
        <v>191.08000183105469</v>
      </c>
    </row>
    <row r="12690" spans="1:8">
      <c r="A12690">
        <v>17</v>
      </c>
      <c r="B12690" t="s">
        <v>245</v>
      </c>
      <c r="C12690">
        <v>34</v>
      </c>
      <c r="D12690" s="24">
        <v>4884.44580078125</v>
      </c>
      <c r="E12690" s="24">
        <v>767.74566650390625</v>
      </c>
      <c r="F12690" s="24">
        <v>949.9415283203125</v>
      </c>
      <c r="G12690" s="24">
        <v>1037.778076171875</v>
      </c>
      <c r="H12690" s="24">
        <v>505.65567016601562</v>
      </c>
    </row>
    <row r="12691" spans="1:8">
      <c r="A12691">
        <v>18</v>
      </c>
      <c r="B12691" t="s">
        <v>246</v>
      </c>
      <c r="C12691">
        <v>34</v>
      </c>
      <c r="D12691" s="24">
        <v>921.6944580078125</v>
      </c>
      <c r="E12691" s="24">
        <v>280.97540283203125</v>
      </c>
      <c r="F12691" s="24">
        <v>23.223642349243164</v>
      </c>
      <c r="G12691" s="24">
        <v>-2531.00634765625</v>
      </c>
      <c r="H12691" s="24">
        <v>304.57476806640625</v>
      </c>
    </row>
    <row r="12692" spans="1:8">
      <c r="A12692">
        <v>19</v>
      </c>
      <c r="B12692" t="s">
        <v>247</v>
      </c>
      <c r="C12692">
        <v>34</v>
      </c>
      <c r="D12692" s="24">
        <v>4889.8603515625</v>
      </c>
      <c r="E12692" s="24">
        <v>917.76617431640625</v>
      </c>
      <c r="F12692" s="24">
        <v>455.05911254882812</v>
      </c>
      <c r="G12692" s="24">
        <v>1460.813720703125</v>
      </c>
      <c r="H12692" s="24">
        <v>1132.1038818359375</v>
      </c>
    </row>
    <row r="12693" spans="1:8">
      <c r="A12693">
        <v>20</v>
      </c>
      <c r="B12693" t="s">
        <v>248</v>
      </c>
      <c r="C12693">
        <v>34</v>
      </c>
      <c r="D12693" s="24">
        <v>925658.875</v>
      </c>
      <c r="E12693" s="24">
        <v>99489.1796875</v>
      </c>
      <c r="F12693" s="24">
        <v>45559.81640625</v>
      </c>
      <c r="G12693" s="24">
        <v>39566.28125</v>
      </c>
      <c r="H12693" s="24">
        <v>12381.091796875</v>
      </c>
    </row>
    <row r="12694" spans="1:8">
      <c r="A12694">
        <v>21</v>
      </c>
      <c r="B12694" t="s">
        <v>249</v>
      </c>
      <c r="C12694">
        <v>34</v>
      </c>
      <c r="D12694" s="24">
        <v>488.47750854492188</v>
      </c>
      <c r="E12694" s="24">
        <v>82.017807006835938</v>
      </c>
      <c r="F12694" s="24">
        <v>-94.486488342285156</v>
      </c>
      <c r="G12694" s="24">
        <v>942.46337890625</v>
      </c>
      <c r="H12694" s="24">
        <v>277.35791015625</v>
      </c>
    </row>
    <row r="12695" spans="1:8">
      <c r="A12695">
        <v>22</v>
      </c>
      <c r="B12695" t="s">
        <v>250</v>
      </c>
      <c r="C12695">
        <v>34</v>
      </c>
      <c r="D12695" s="24">
        <v>3124.695068359375</v>
      </c>
      <c r="E12695" s="24">
        <v>779.33831787109375</v>
      </c>
      <c r="F12695" s="24">
        <v>550.671142578125</v>
      </c>
      <c r="G12695" s="24">
        <v>932.1282958984375</v>
      </c>
      <c r="H12695" s="24">
        <v>124.89662170410156</v>
      </c>
    </row>
    <row r="12696" spans="1:8">
      <c r="A12696">
        <v>23</v>
      </c>
      <c r="B12696" t="s">
        <v>251</v>
      </c>
      <c r="C12696">
        <v>34</v>
      </c>
      <c r="D12696" s="24">
        <v>2792.72998046875</v>
      </c>
      <c r="E12696" s="24">
        <v>725.923828125</v>
      </c>
      <c r="F12696" s="24">
        <v>271.9725341796875</v>
      </c>
      <c r="G12696" s="24">
        <v>298.80374145507812</v>
      </c>
      <c r="H12696" s="24">
        <v>109.55487823486328</v>
      </c>
    </row>
    <row r="12697" spans="1:8">
      <c r="A12697">
        <v>24</v>
      </c>
      <c r="B12697" t="s">
        <v>252</v>
      </c>
      <c r="C12697">
        <v>34</v>
      </c>
      <c r="D12697" s="24">
        <v>5204.5791015625</v>
      </c>
      <c r="E12697" s="24">
        <v>706.13629150390625</v>
      </c>
      <c r="F12697" s="24">
        <v>384.94625854492188</v>
      </c>
      <c r="G12697" s="24">
        <v>925.4808349609375</v>
      </c>
      <c r="H12697" s="24">
        <v>492.69024658203125</v>
      </c>
    </row>
    <row r="12698" spans="1:8">
      <c r="A12698">
        <v>25</v>
      </c>
      <c r="B12698" t="s">
        <v>253</v>
      </c>
      <c r="C12698">
        <v>34</v>
      </c>
      <c r="D12698" s="24">
        <v>40395.2578125</v>
      </c>
      <c r="E12698" s="24">
        <v>19878.21875</v>
      </c>
      <c r="F12698" s="24">
        <v>44263.85546875</v>
      </c>
      <c r="G12698" s="24">
        <v>94190.5078125</v>
      </c>
      <c r="H12698" s="24">
        <v>131.89044189453125</v>
      </c>
    </row>
    <row r="12699" spans="1:8">
      <c r="A12699">
        <v>26</v>
      </c>
      <c r="B12699" t="s">
        <v>254</v>
      </c>
      <c r="C12699">
        <v>34</v>
      </c>
      <c r="D12699" s="24">
        <v>54217.8125</v>
      </c>
      <c r="E12699" s="24">
        <v>26379.322265625</v>
      </c>
      <c r="F12699" s="24">
        <v>58124.77734375</v>
      </c>
      <c r="G12699" s="24">
        <v>118374.796875</v>
      </c>
      <c r="H12699" s="24">
        <v>1314.09326171875</v>
      </c>
    </row>
    <row r="12700" spans="1:8">
      <c r="A12700">
        <v>27</v>
      </c>
      <c r="B12700" t="s">
        <v>255</v>
      </c>
      <c r="C12700">
        <v>34</v>
      </c>
      <c r="D12700" s="24">
        <v>29177.314453125</v>
      </c>
      <c r="E12700" s="24">
        <v>17515.15234375</v>
      </c>
      <c r="F12700" s="24">
        <v>39371.27734375</v>
      </c>
      <c r="G12700" s="24">
        <v>79219.9921875</v>
      </c>
      <c r="H12700" s="24">
        <v>-33.732490539550781</v>
      </c>
    </row>
    <row r="12701" spans="1:8">
      <c r="A12701">
        <v>28</v>
      </c>
      <c r="B12701" t="s">
        <v>256</v>
      </c>
      <c r="C12701">
        <v>34</v>
      </c>
      <c r="D12701" s="24">
        <v>50936.5703125</v>
      </c>
      <c r="E12701" s="24">
        <v>26356.203125</v>
      </c>
      <c r="F12701" s="24">
        <v>56916.25390625</v>
      </c>
      <c r="G12701" s="24">
        <v>111772.4765625</v>
      </c>
      <c r="H12701" s="24">
        <v>311.16311645507812</v>
      </c>
    </row>
    <row r="12702" spans="1:8">
      <c r="A12702">
        <v>29</v>
      </c>
      <c r="B12702" t="s">
        <v>282</v>
      </c>
      <c r="C12702">
        <v>34</v>
      </c>
      <c r="D12702" s="24">
        <v>29403.41796875</v>
      </c>
      <c r="E12702" s="24">
        <v>16284.474609375</v>
      </c>
      <c r="F12702" s="24">
        <v>37197.65234375</v>
      </c>
      <c r="G12702" s="24">
        <v>71620.3359375</v>
      </c>
      <c r="H12702" s="24">
        <v>-107.37229156494141</v>
      </c>
    </row>
    <row r="12703" spans="1:8">
      <c r="A12703">
        <v>30</v>
      </c>
      <c r="B12703" t="s">
        <v>284</v>
      </c>
      <c r="C12703">
        <v>34</v>
      </c>
      <c r="D12703" s="24">
        <v>13465.916015625</v>
      </c>
      <c r="E12703" s="24">
        <v>12203.0068359375</v>
      </c>
      <c r="F12703" s="24">
        <v>32669.509765625</v>
      </c>
      <c r="G12703" s="24">
        <v>62406.5703125</v>
      </c>
      <c r="H12703" s="24">
        <v>-468.29742431640625</v>
      </c>
    </row>
    <row r="12704" spans="1:8">
      <c r="A12704">
        <v>31</v>
      </c>
      <c r="B12704" t="s">
        <v>285</v>
      </c>
      <c r="C12704">
        <v>34</v>
      </c>
      <c r="D12704" s="24">
        <v>42900.328125</v>
      </c>
      <c r="E12704" s="24">
        <v>22423.572265625</v>
      </c>
      <c r="F12704" s="24">
        <v>49654.453125</v>
      </c>
      <c r="G12704" s="24">
        <v>91958.9765625</v>
      </c>
      <c r="H12704" s="24">
        <v>213.854248046875</v>
      </c>
    </row>
    <row r="12705" spans="1:8">
      <c r="A12705">
        <v>32</v>
      </c>
      <c r="B12705" t="s">
        <v>286</v>
      </c>
      <c r="C12705">
        <v>34</v>
      </c>
      <c r="D12705" s="24">
        <v>41027.9140625</v>
      </c>
      <c r="E12705" s="24">
        <v>21766.9765625</v>
      </c>
      <c r="F12705" s="24">
        <v>48326.06640625</v>
      </c>
      <c r="G12705" s="24">
        <v>88220.0546875</v>
      </c>
      <c r="H12705" s="24">
        <v>1073.366455078125</v>
      </c>
    </row>
    <row r="12706" spans="1:8">
      <c r="A12706">
        <v>33</v>
      </c>
      <c r="B12706" t="s">
        <v>287</v>
      </c>
      <c r="C12706">
        <v>34</v>
      </c>
      <c r="D12706" s="24">
        <v>5940.62548828125</v>
      </c>
      <c r="E12706" s="24">
        <v>1066.9517822265625</v>
      </c>
      <c r="F12706" s="24">
        <v>560.29193115234375</v>
      </c>
      <c r="G12706" s="24">
        <v>1146.994873046875</v>
      </c>
      <c r="H12706" s="24">
        <v>630.236083984375</v>
      </c>
    </row>
    <row r="12707" spans="1:8">
      <c r="A12707">
        <v>34</v>
      </c>
      <c r="B12707" t="s">
        <v>288</v>
      </c>
      <c r="C12707">
        <v>34</v>
      </c>
      <c r="D12707" s="24">
        <v>5565.12109375</v>
      </c>
      <c r="E12707" s="24">
        <v>779.347412109375</v>
      </c>
      <c r="F12707" s="24">
        <v>880.894287109375</v>
      </c>
      <c r="G12707" s="24">
        <v>1071.9630126953125</v>
      </c>
      <c r="H12707" s="24">
        <v>1568.646240234375</v>
      </c>
    </row>
    <row r="12708" spans="1:8">
      <c r="A12708">
        <v>35</v>
      </c>
      <c r="B12708" t="s">
        <v>289</v>
      </c>
      <c r="C12708">
        <v>34</v>
      </c>
      <c r="D12708" s="24">
        <v>3798.64013671875</v>
      </c>
      <c r="E12708" s="24">
        <v>143.86590576171875</v>
      </c>
      <c r="F12708" s="24">
        <v>534.36541748046875</v>
      </c>
      <c r="G12708" s="24">
        <v>623.70538330078125</v>
      </c>
      <c r="H12708" s="24">
        <v>447.3094482421875</v>
      </c>
    </row>
    <row r="12709" spans="1:8">
      <c r="A12709">
        <v>36</v>
      </c>
      <c r="B12709" t="s">
        <v>290</v>
      </c>
      <c r="C12709">
        <v>34</v>
      </c>
      <c r="D12709" s="24">
        <v>4915.56884765625</v>
      </c>
      <c r="E12709" s="24">
        <v>859.21923828125</v>
      </c>
      <c r="F12709" s="24">
        <v>960.1292724609375</v>
      </c>
      <c r="G12709" s="24">
        <v>1453.168212890625</v>
      </c>
      <c r="H12709" s="24">
        <v>1012.6832275390625</v>
      </c>
    </row>
    <row r="12710" spans="1:8">
      <c r="A12710">
        <v>37</v>
      </c>
      <c r="B12710" t="s">
        <v>291</v>
      </c>
      <c r="C12710">
        <v>34</v>
      </c>
      <c r="D12710" s="24">
        <v>3842.754150390625</v>
      </c>
      <c r="E12710" s="24">
        <v>782.74871826171875</v>
      </c>
      <c r="F12710" s="24">
        <v>587.021728515625</v>
      </c>
      <c r="G12710" s="24">
        <v>549.39276123046875</v>
      </c>
      <c r="H12710" s="24">
        <v>552.8079833984375</v>
      </c>
    </row>
    <row r="12711" spans="1:8">
      <c r="A12711">
        <v>38</v>
      </c>
      <c r="B12711" t="s">
        <v>293</v>
      </c>
      <c r="C12711">
        <v>34</v>
      </c>
      <c r="D12711" s="24">
        <v>964.89385986328125</v>
      </c>
      <c r="E12711" s="24">
        <v>411.42587280273438</v>
      </c>
      <c r="F12711" s="24">
        <v>117.29039001464844</v>
      </c>
      <c r="G12711" s="24">
        <v>570.27435302734375</v>
      </c>
      <c r="H12711" s="24">
        <v>169.95979309082031</v>
      </c>
    </row>
    <row r="12712" spans="1:8">
      <c r="A12712">
        <v>39</v>
      </c>
      <c r="B12712" t="s">
        <v>294</v>
      </c>
      <c r="C12712">
        <v>34</v>
      </c>
      <c r="D12712" s="24">
        <v>3310.189697265625</v>
      </c>
      <c r="E12712" s="24">
        <v>851.479736328125</v>
      </c>
      <c r="F12712" s="24">
        <v>59.324050903320312</v>
      </c>
      <c r="G12712" s="24">
        <v>828.38970947265625</v>
      </c>
      <c r="H12712" s="24">
        <v>716.57464599609375</v>
      </c>
    </row>
    <row r="12713" spans="1:8">
      <c r="A12713">
        <v>40</v>
      </c>
      <c r="B12713" t="s">
        <v>295</v>
      </c>
      <c r="C12713">
        <v>34</v>
      </c>
      <c r="D12713" s="24">
        <v>4714.2568359375</v>
      </c>
      <c r="E12713" s="24">
        <v>1310.0667724609375</v>
      </c>
      <c r="F12713" s="24">
        <v>676.435791015625</v>
      </c>
      <c r="G12713" s="24">
        <v>942.00091552734375</v>
      </c>
      <c r="H12713" s="24">
        <v>422.68756103515625</v>
      </c>
    </row>
    <row r="12714" spans="1:8">
      <c r="A12714">
        <v>41</v>
      </c>
      <c r="B12714" t="s">
        <v>296</v>
      </c>
      <c r="C12714">
        <v>34</v>
      </c>
      <c r="D12714" s="24">
        <v>1621.4029541015625</v>
      </c>
      <c r="E12714" s="24">
        <v>316.48123168945312</v>
      </c>
      <c r="F12714" s="24">
        <v>456.52407836914062</v>
      </c>
      <c r="G12714" s="24">
        <v>365.89453125</v>
      </c>
      <c r="H12714" s="24">
        <v>385.16073608398438</v>
      </c>
    </row>
    <row r="12715" spans="1:8">
      <c r="A12715">
        <v>42</v>
      </c>
      <c r="B12715" t="s">
        <v>297</v>
      </c>
      <c r="C12715">
        <v>34</v>
      </c>
      <c r="D12715" s="24">
        <v>1325.093505859375</v>
      </c>
      <c r="E12715" s="24">
        <v>533.10943603515625</v>
      </c>
      <c r="F12715" s="24">
        <v>-350.98977661132812</v>
      </c>
      <c r="G12715" s="24">
        <v>18.841533660888672</v>
      </c>
      <c r="H12715" s="24">
        <v>151.301025390625</v>
      </c>
    </row>
    <row r="12716" spans="1:8">
      <c r="A12716">
        <v>43</v>
      </c>
      <c r="B12716" t="s">
        <v>298</v>
      </c>
      <c r="C12716">
        <v>34</v>
      </c>
      <c r="D12716" s="24">
        <v>5416.66259765625</v>
      </c>
      <c r="E12716" s="24">
        <v>950.83734130859375</v>
      </c>
      <c r="F12716" s="24">
        <v>404.09945678710938</v>
      </c>
      <c r="G12716" s="24">
        <v>324.42901611328125</v>
      </c>
      <c r="H12716" s="24">
        <v>622.00384521484375</v>
      </c>
    </row>
    <row r="12717" spans="1:8">
      <c r="A12717">
        <v>44</v>
      </c>
      <c r="B12717" t="s">
        <v>299</v>
      </c>
      <c r="C12717">
        <v>34</v>
      </c>
      <c r="D12717" s="24">
        <v>4131.39599609375</v>
      </c>
      <c r="E12717" s="24">
        <v>991.44512939453125</v>
      </c>
      <c r="F12717" s="24">
        <v>256.94406127929688</v>
      </c>
      <c r="G12717" s="24">
        <v>1017.1954345703125</v>
      </c>
      <c r="H12717" s="24">
        <v>514.38232421875</v>
      </c>
    </row>
    <row r="12718" spans="1:8">
      <c r="A12718">
        <v>45</v>
      </c>
      <c r="B12718" t="s">
        <v>300</v>
      </c>
      <c r="C12718">
        <v>34</v>
      </c>
      <c r="D12718" s="24">
        <v>2486.39404296875</v>
      </c>
      <c r="E12718" s="24">
        <v>688.38116455078125</v>
      </c>
      <c r="F12718" s="24">
        <v>318.39126586914062</v>
      </c>
      <c r="G12718" s="24">
        <v>909.3427734375</v>
      </c>
      <c r="H12718" s="24">
        <v>449.73046875</v>
      </c>
    </row>
    <row r="12719" spans="1:8">
      <c r="A12719">
        <v>46</v>
      </c>
      <c r="B12719" t="s">
        <v>302</v>
      </c>
      <c r="C12719">
        <v>34</v>
      </c>
      <c r="D12719" s="24">
        <v>5012.93701171875</v>
      </c>
      <c r="E12719" s="24">
        <v>785.3240966796875</v>
      </c>
      <c r="F12719" s="24">
        <v>434.76266479492188</v>
      </c>
      <c r="G12719" s="24">
        <v>966.69110107421875</v>
      </c>
      <c r="H12719" s="24">
        <v>742.83905029296875</v>
      </c>
    </row>
    <row r="12720" spans="1:8">
      <c r="A12720">
        <v>47</v>
      </c>
      <c r="B12720" t="s">
        <v>304</v>
      </c>
      <c r="C12720">
        <v>34</v>
      </c>
      <c r="D12720" s="24">
        <v>1780.6021728515625</v>
      </c>
      <c r="E12720" s="24">
        <v>310.79803466796875</v>
      </c>
      <c r="F12720" s="24">
        <v>231.55342102050781</v>
      </c>
      <c r="G12720" s="24">
        <v>651.9083251953125</v>
      </c>
      <c r="H12720" s="24">
        <v>601.69384765625</v>
      </c>
    </row>
    <row r="12721" spans="1:8">
      <c r="A12721">
        <v>48</v>
      </c>
      <c r="B12721" t="s">
        <v>306</v>
      </c>
      <c r="C12721">
        <v>34</v>
      </c>
      <c r="D12721" s="24">
        <v>4198.17822265625</v>
      </c>
      <c r="E12721" s="24">
        <v>658.05780029296875</v>
      </c>
      <c r="F12721" s="24">
        <v>168.1114501953125</v>
      </c>
      <c r="G12721" s="24">
        <v>821.82025146484375</v>
      </c>
      <c r="H12721" s="24">
        <v>649.7684326171875</v>
      </c>
    </row>
    <row r="12722" spans="1:8">
      <c r="A12722">
        <v>49</v>
      </c>
      <c r="B12722" t="s">
        <v>301</v>
      </c>
      <c r="C12722">
        <v>34</v>
      </c>
      <c r="D12722" s="24">
        <v>51994.66015625</v>
      </c>
      <c r="E12722" s="24">
        <v>24730.939453125</v>
      </c>
      <c r="F12722" s="24">
        <v>51180.8046875</v>
      </c>
      <c r="G12722" s="24">
        <v>109286.34375</v>
      </c>
      <c r="H12722" s="24">
        <v>735.98687744140625</v>
      </c>
    </row>
    <row r="12723" spans="1:8">
      <c r="A12723">
        <v>50</v>
      </c>
      <c r="B12723" t="s">
        <v>303</v>
      </c>
      <c r="C12723">
        <v>34</v>
      </c>
      <c r="D12723" s="24">
        <v>33409.98828125</v>
      </c>
      <c r="E12723" s="24">
        <v>16927.177734375</v>
      </c>
      <c r="F12723" s="24">
        <v>37718.75</v>
      </c>
      <c r="G12723" s="24">
        <v>78753.046875</v>
      </c>
      <c r="H12723" s="24">
        <v>84.561332702636719</v>
      </c>
    </row>
    <row r="12724" spans="1:8">
      <c r="A12724">
        <v>51</v>
      </c>
      <c r="B12724" t="s">
        <v>305</v>
      </c>
      <c r="C12724">
        <v>34</v>
      </c>
      <c r="D12724" s="24">
        <v>42279.84765625</v>
      </c>
      <c r="E12724" s="24">
        <v>21730.16015625</v>
      </c>
      <c r="F12724" s="24">
        <v>46707.18359375</v>
      </c>
      <c r="G12724" s="24">
        <v>91768.34375</v>
      </c>
      <c r="H12724" s="24">
        <v>519.18792724609375</v>
      </c>
    </row>
    <row r="12725" spans="1:8">
      <c r="A12725">
        <v>52</v>
      </c>
      <c r="B12725" t="s">
        <v>307</v>
      </c>
      <c r="C12725">
        <v>34</v>
      </c>
      <c r="D12725" s="24">
        <v>48396.6953125</v>
      </c>
      <c r="E12725" s="24">
        <v>23395.98828125</v>
      </c>
      <c r="F12725" s="24">
        <v>49389.5625</v>
      </c>
      <c r="G12725" s="24">
        <v>94564.1640625</v>
      </c>
      <c r="H12725" s="24">
        <v>1880.193115234375</v>
      </c>
    </row>
    <row r="12726" spans="1:8">
      <c r="A12726">
        <v>53</v>
      </c>
      <c r="B12726" t="s">
        <v>308</v>
      </c>
      <c r="C12726">
        <v>34</v>
      </c>
      <c r="D12726" s="24">
        <v>26703.67578125</v>
      </c>
      <c r="E12726" s="24">
        <v>15651.9912109375</v>
      </c>
      <c r="F12726" s="24">
        <v>34195.5</v>
      </c>
      <c r="G12726" s="24">
        <v>64090.6484375</v>
      </c>
      <c r="H12726" s="24">
        <v>456.88418579101562</v>
      </c>
    </row>
    <row r="12727" spans="1:8">
      <c r="A12727">
        <v>54</v>
      </c>
      <c r="B12727" t="s">
        <v>309</v>
      </c>
      <c r="C12727">
        <v>34</v>
      </c>
      <c r="D12727" s="24">
        <v>30089.7421875</v>
      </c>
      <c r="E12727" s="24">
        <v>15807.1083984375</v>
      </c>
      <c r="F12727" s="24">
        <v>34933.953125</v>
      </c>
      <c r="G12727" s="24">
        <v>65088.5546875</v>
      </c>
      <c r="H12727" s="24">
        <v>853.43157958984375</v>
      </c>
    </row>
    <row r="12728" spans="1:8">
      <c r="A12728">
        <v>55</v>
      </c>
      <c r="B12728" t="s">
        <v>310</v>
      </c>
      <c r="C12728">
        <v>34</v>
      </c>
      <c r="D12728" s="24">
        <v>38273.4921875</v>
      </c>
      <c r="E12728" s="24">
        <v>20076.109375</v>
      </c>
      <c r="F12728" s="24">
        <v>41501.6015625</v>
      </c>
      <c r="G12728" s="24">
        <v>74534.953125</v>
      </c>
      <c r="H12728" s="24">
        <v>771.11114501953125</v>
      </c>
    </row>
    <row r="12729" spans="1:8">
      <c r="A12729">
        <v>56</v>
      </c>
      <c r="B12729" t="s">
        <v>311</v>
      </c>
      <c r="C12729">
        <v>34</v>
      </c>
      <c r="D12729" s="24">
        <v>25048.794921875</v>
      </c>
      <c r="E12729" s="24">
        <v>14307.34765625</v>
      </c>
      <c r="F12729" s="24">
        <v>31910.8671875</v>
      </c>
      <c r="G12729" s="24">
        <v>56868.11328125</v>
      </c>
      <c r="H12729" s="24">
        <v>481.97930908203125</v>
      </c>
    </row>
    <row r="12730" spans="1:8">
      <c r="A12730">
        <v>57</v>
      </c>
      <c r="B12730" t="s">
        <v>317</v>
      </c>
      <c r="C12730">
        <v>34</v>
      </c>
      <c r="D12730" s="24">
        <v>4015.959716796875</v>
      </c>
      <c r="E12730" s="24">
        <v>860.97674560546875</v>
      </c>
      <c r="F12730" s="24">
        <v>1072.9510498046875</v>
      </c>
      <c r="G12730" s="24">
        <v>331.55337524414062</v>
      </c>
      <c r="H12730" s="24">
        <v>85.993011474609375</v>
      </c>
    </row>
    <row r="12731" spans="1:8">
      <c r="A12731">
        <v>58</v>
      </c>
      <c r="B12731" t="s">
        <v>319</v>
      </c>
      <c r="C12731">
        <v>34</v>
      </c>
      <c r="D12731" s="24">
        <v>6778.32958984375</v>
      </c>
      <c r="E12731" s="24">
        <v>824.71856689453125</v>
      </c>
      <c r="F12731" s="24">
        <v>819.43304443359375</v>
      </c>
      <c r="G12731" s="24">
        <v>812.6810302734375</v>
      </c>
      <c r="H12731" s="24">
        <v>660.11065673828125</v>
      </c>
    </row>
    <row r="12732" spans="1:8">
      <c r="A12732">
        <v>59</v>
      </c>
      <c r="B12732" t="s">
        <v>321</v>
      </c>
      <c r="C12732">
        <v>34</v>
      </c>
      <c r="D12732" s="24">
        <v>6089.916015625</v>
      </c>
      <c r="E12732" s="24">
        <v>1792.3282470703125</v>
      </c>
      <c r="F12732" s="24">
        <v>1481.3514404296875</v>
      </c>
      <c r="G12732" s="24">
        <v>1595.747802734375</v>
      </c>
      <c r="H12732" s="24">
        <v>603.9130859375</v>
      </c>
    </row>
    <row r="12733" spans="1:8">
      <c r="A12733">
        <v>60</v>
      </c>
      <c r="B12733" t="s">
        <v>322</v>
      </c>
      <c r="C12733">
        <v>34</v>
      </c>
      <c r="D12733" s="24">
        <v>8575.1240234375</v>
      </c>
      <c r="E12733" s="24">
        <v>1707.38232421875</v>
      </c>
      <c r="F12733" s="24">
        <v>844.17413330078125</v>
      </c>
      <c r="G12733" s="24">
        <v>1662.4503173828125</v>
      </c>
      <c r="H12733" s="24">
        <v>370.990234375</v>
      </c>
    </row>
    <row r="12734" spans="1:8">
      <c r="A12734">
        <v>61</v>
      </c>
      <c r="B12734" t="s">
        <v>325</v>
      </c>
      <c r="C12734">
        <v>34</v>
      </c>
      <c r="D12734" s="24">
        <v>9048.19140625</v>
      </c>
      <c r="E12734" s="24">
        <v>1522.5496826171875</v>
      </c>
      <c r="F12734" s="24">
        <v>1040.98095703125</v>
      </c>
      <c r="G12734" s="24">
        <v>715.8358154296875</v>
      </c>
      <c r="H12734" s="24">
        <v>969.49981689453125</v>
      </c>
    </row>
    <row r="12735" spans="1:8">
      <c r="A12735">
        <v>62</v>
      </c>
      <c r="B12735" t="s">
        <v>327</v>
      </c>
      <c r="C12735">
        <v>34</v>
      </c>
      <c r="D12735" s="24">
        <v>4748.498046875</v>
      </c>
      <c r="E12735" s="24">
        <v>797.24737548828125</v>
      </c>
      <c r="F12735" s="24">
        <v>253.990478515625</v>
      </c>
      <c r="G12735" s="24">
        <v>997.1495361328125</v>
      </c>
      <c r="H12735" s="24">
        <v>296.4581298828125</v>
      </c>
    </row>
    <row r="12736" spans="1:8">
      <c r="A12736">
        <v>63</v>
      </c>
      <c r="B12736" t="s">
        <v>330</v>
      </c>
      <c r="C12736">
        <v>34</v>
      </c>
      <c r="D12736" s="24">
        <v>2464.07470703125</v>
      </c>
      <c r="E12736" s="24">
        <v>63.691143035888672</v>
      </c>
      <c r="F12736" s="24">
        <v>109.97684478759766</v>
      </c>
      <c r="G12736" s="24">
        <v>381.118896484375</v>
      </c>
      <c r="H12736" s="24">
        <v>288.24935913085938</v>
      </c>
    </row>
    <row r="12737" spans="1:8">
      <c r="A12737">
        <v>64</v>
      </c>
      <c r="B12737" t="s">
        <v>332</v>
      </c>
      <c r="C12737">
        <v>34</v>
      </c>
      <c r="D12737" s="24">
        <v>3172.465576171875</v>
      </c>
      <c r="E12737" s="24">
        <v>781.2919921875</v>
      </c>
      <c r="F12737" s="24">
        <v>347.16787719726562</v>
      </c>
      <c r="G12737" s="24">
        <v>513.18804931640625</v>
      </c>
      <c r="H12737" s="24">
        <v>313.33804321289062</v>
      </c>
    </row>
    <row r="12738" spans="1:8">
      <c r="A12738">
        <v>65</v>
      </c>
      <c r="B12738" t="s">
        <v>333</v>
      </c>
      <c r="C12738">
        <v>34</v>
      </c>
      <c r="D12738" s="24">
        <v>5477.8486328125</v>
      </c>
      <c r="E12738" s="24">
        <v>782.7755126953125</v>
      </c>
      <c r="F12738" s="24">
        <v>369.6492919921875</v>
      </c>
      <c r="G12738" s="24">
        <v>791.0625</v>
      </c>
      <c r="H12738" s="24">
        <v>282.42001342773438</v>
      </c>
    </row>
    <row r="12739" spans="1:8">
      <c r="A12739">
        <v>66</v>
      </c>
      <c r="B12739" t="s">
        <v>334</v>
      </c>
      <c r="C12739">
        <v>34</v>
      </c>
      <c r="D12739" s="24">
        <v>2307.644287109375</v>
      </c>
      <c r="E12739" s="24">
        <v>297.56890869140625</v>
      </c>
      <c r="F12739" s="24">
        <v>151.82278442382812</v>
      </c>
      <c r="G12739" s="24">
        <v>1289.7884521484375</v>
      </c>
      <c r="H12739" s="24">
        <v>937.0306396484375</v>
      </c>
    </row>
    <row r="12740" spans="1:8">
      <c r="A12740">
        <v>67</v>
      </c>
      <c r="B12740" t="s">
        <v>335</v>
      </c>
      <c r="C12740">
        <v>34</v>
      </c>
      <c r="D12740" s="24">
        <v>10414.7998046875</v>
      </c>
      <c r="E12740" s="24">
        <v>2272.464111328125</v>
      </c>
      <c r="F12740" s="24">
        <v>1601.829345703125</v>
      </c>
      <c r="G12740" s="24">
        <v>2313.647705078125</v>
      </c>
      <c r="H12740" s="24">
        <v>1388.5279541015625</v>
      </c>
    </row>
    <row r="12741" spans="1:8">
      <c r="A12741">
        <v>68</v>
      </c>
      <c r="B12741" t="s">
        <v>336</v>
      </c>
      <c r="C12741">
        <v>34</v>
      </c>
      <c r="D12741" s="24">
        <v>2697.025146484375</v>
      </c>
      <c r="E12741" s="24">
        <v>625.6815185546875</v>
      </c>
      <c r="F12741" s="24">
        <v>-34.344684600830078</v>
      </c>
      <c r="G12741" s="24">
        <v>258.60015869140625</v>
      </c>
      <c r="H12741" s="24">
        <v>665.6514892578125</v>
      </c>
    </row>
    <row r="12742" spans="1:8">
      <c r="A12742">
        <v>69</v>
      </c>
      <c r="B12742" t="s">
        <v>337</v>
      </c>
      <c r="C12742">
        <v>34</v>
      </c>
      <c r="D12742" s="24">
        <v>2755.62841796875</v>
      </c>
      <c r="E12742" s="24">
        <v>644.3116455078125</v>
      </c>
      <c r="F12742" s="24">
        <v>713.77630615234375</v>
      </c>
      <c r="G12742" s="24">
        <v>985.0137939453125</v>
      </c>
      <c r="H12742" s="24">
        <v>775.716552734375</v>
      </c>
    </row>
    <row r="12743" spans="1:8">
      <c r="A12743">
        <v>70</v>
      </c>
      <c r="B12743" t="s">
        <v>338</v>
      </c>
      <c r="C12743">
        <v>34</v>
      </c>
      <c r="D12743" s="24">
        <v>7670.68994140625</v>
      </c>
      <c r="E12743" s="24">
        <v>1079.1103515625</v>
      </c>
      <c r="F12743" s="24">
        <v>660.5435791015625</v>
      </c>
      <c r="G12743" s="24">
        <v>1093.674072265625</v>
      </c>
      <c r="H12743" s="24">
        <v>518.59552001953125</v>
      </c>
    </row>
    <row r="12744" spans="1:8">
      <c r="A12744">
        <v>71</v>
      </c>
      <c r="B12744" t="s">
        <v>339</v>
      </c>
      <c r="C12744">
        <v>34</v>
      </c>
      <c r="D12744" s="24">
        <v>6134.05322265625</v>
      </c>
      <c r="E12744" s="24">
        <v>1049.2188720703125</v>
      </c>
      <c r="F12744" s="24">
        <v>785.6614990234375</v>
      </c>
      <c r="G12744" s="24">
        <v>940.690673828125</v>
      </c>
      <c r="H12744" s="24">
        <v>689.45343017578125</v>
      </c>
    </row>
    <row r="12745" spans="1:8">
      <c r="A12745">
        <v>72</v>
      </c>
      <c r="B12745" t="s">
        <v>340</v>
      </c>
      <c r="C12745">
        <v>34</v>
      </c>
      <c r="D12745" s="24">
        <v>5520.572265625</v>
      </c>
      <c r="E12745" s="24">
        <v>1111.446044921875</v>
      </c>
      <c r="F12745" s="24">
        <v>598.44415283203125</v>
      </c>
      <c r="G12745" s="24">
        <v>977.30645751953125</v>
      </c>
      <c r="H12745" s="24">
        <v>742.9415283203125</v>
      </c>
    </row>
    <row r="12746" spans="1:8">
      <c r="A12746">
        <v>73</v>
      </c>
      <c r="B12746" t="s">
        <v>312</v>
      </c>
      <c r="C12746">
        <v>34</v>
      </c>
      <c r="D12746" s="24">
        <v>44371.4375</v>
      </c>
      <c r="E12746" s="24">
        <v>20707.123046875</v>
      </c>
      <c r="F12746" s="24">
        <v>38534.3515625</v>
      </c>
      <c r="G12746" s="24">
        <v>85476.9296875</v>
      </c>
      <c r="H12746" s="24">
        <v>569.6884765625</v>
      </c>
    </row>
    <row r="12747" spans="1:8">
      <c r="A12747">
        <v>74</v>
      </c>
      <c r="B12747" t="s">
        <v>314</v>
      </c>
      <c r="C12747">
        <v>34</v>
      </c>
      <c r="D12747" s="24">
        <v>66710.78125</v>
      </c>
      <c r="E12747" s="24">
        <v>27233.0078125</v>
      </c>
      <c r="F12747" s="24">
        <v>48298.40625</v>
      </c>
      <c r="G12747" s="24">
        <v>99242.8515625</v>
      </c>
      <c r="H12747" s="24">
        <v>596.6900634765625</v>
      </c>
    </row>
    <row r="12748" spans="1:8">
      <c r="A12748">
        <v>75</v>
      </c>
      <c r="B12748" t="s">
        <v>341</v>
      </c>
      <c r="C12748">
        <v>34</v>
      </c>
      <c r="D12748" s="24">
        <v>4641.126953125</v>
      </c>
      <c r="E12748" s="24">
        <v>944.73211669921875</v>
      </c>
      <c r="F12748" s="24">
        <v>1094.603271484375</v>
      </c>
      <c r="G12748" s="24">
        <v>1525.5269775390625</v>
      </c>
      <c r="H12748" s="24">
        <v>1052.969482421875</v>
      </c>
    </row>
    <row r="12749" spans="1:8">
      <c r="A12749">
        <v>76</v>
      </c>
      <c r="B12749" t="s">
        <v>342</v>
      </c>
      <c r="C12749">
        <v>34</v>
      </c>
      <c r="D12749" s="24">
        <v>5786.16748046875</v>
      </c>
      <c r="E12749" s="24">
        <v>1096.091796875</v>
      </c>
      <c r="F12749" s="24">
        <v>1186.837158203125</v>
      </c>
      <c r="G12749" s="24">
        <v>1451.3541259765625</v>
      </c>
      <c r="H12749" s="24">
        <v>644.5374755859375</v>
      </c>
    </row>
    <row r="12750" spans="1:8">
      <c r="A12750">
        <v>77</v>
      </c>
      <c r="B12750" t="s">
        <v>343</v>
      </c>
      <c r="C12750">
        <v>34</v>
      </c>
      <c r="D12750" s="24">
        <v>2514.323486328125</v>
      </c>
      <c r="E12750" s="24">
        <v>500.56173706054688</v>
      </c>
      <c r="F12750" s="24">
        <v>580.42999267578125</v>
      </c>
      <c r="G12750" s="24">
        <v>916.269287109375</v>
      </c>
      <c r="H12750" s="24">
        <v>351.87417602539062</v>
      </c>
    </row>
    <row r="12751" spans="1:8">
      <c r="A12751">
        <v>78</v>
      </c>
      <c r="B12751" t="s">
        <v>344</v>
      </c>
      <c r="C12751">
        <v>34</v>
      </c>
      <c r="D12751" s="24">
        <v>5508.10205078125</v>
      </c>
      <c r="E12751" s="24">
        <v>1017.6331176757812</v>
      </c>
      <c r="F12751" s="24">
        <v>708.40283203125</v>
      </c>
      <c r="G12751" s="24">
        <v>779.7589111328125</v>
      </c>
      <c r="H12751" s="24">
        <v>584.1689453125</v>
      </c>
    </row>
    <row r="12752" spans="1:8">
      <c r="A12752">
        <v>79</v>
      </c>
      <c r="B12752" t="s">
        <v>345</v>
      </c>
      <c r="C12752">
        <v>34</v>
      </c>
      <c r="D12752" s="24">
        <v>13219.7568359375</v>
      </c>
      <c r="E12752" s="24">
        <v>2154.9326171875</v>
      </c>
      <c r="F12752" s="24">
        <v>1479.1041259765625</v>
      </c>
      <c r="G12752" s="24">
        <v>1578.4111328125</v>
      </c>
      <c r="H12752" s="24">
        <v>766.705322265625</v>
      </c>
    </row>
    <row r="12753" spans="1:8">
      <c r="A12753">
        <v>80</v>
      </c>
      <c r="B12753" t="s">
        <v>346</v>
      </c>
      <c r="C12753">
        <v>34</v>
      </c>
      <c r="D12753" s="24">
        <v>3143.8193359375</v>
      </c>
      <c r="E12753" s="24">
        <v>805.67340087890625</v>
      </c>
      <c r="F12753" s="24">
        <v>503.74893188476562</v>
      </c>
      <c r="G12753" s="24">
        <v>598.442626953125</v>
      </c>
      <c r="H12753" s="24">
        <v>355.69955444335938</v>
      </c>
    </row>
    <row r="12754" spans="1:8">
      <c r="A12754">
        <v>81</v>
      </c>
      <c r="B12754" t="s">
        <v>347</v>
      </c>
      <c r="C12754">
        <v>34</v>
      </c>
      <c r="D12754" s="24">
        <v>7897.17333984375</v>
      </c>
      <c r="E12754" s="24">
        <v>1632.5645751953125</v>
      </c>
      <c r="F12754" s="24">
        <v>627.748779296875</v>
      </c>
      <c r="G12754" s="24">
        <v>1108.1951904296875</v>
      </c>
      <c r="H12754" s="24">
        <v>657.49639892578125</v>
      </c>
    </row>
    <row r="12755" spans="1:8">
      <c r="A12755">
        <v>82</v>
      </c>
      <c r="B12755" t="s">
        <v>348</v>
      </c>
      <c r="C12755">
        <v>34</v>
      </c>
      <c r="D12755" s="24">
        <v>5698.73486328125</v>
      </c>
      <c r="E12755" s="24">
        <v>1048.326904296875</v>
      </c>
      <c r="F12755" s="24">
        <v>461.14053344726562</v>
      </c>
      <c r="G12755" s="24">
        <v>603.45867919921875</v>
      </c>
      <c r="H12755" s="24">
        <v>461.7940673828125</v>
      </c>
    </row>
    <row r="12756" spans="1:8">
      <c r="A12756">
        <v>83</v>
      </c>
      <c r="B12756" t="s">
        <v>349</v>
      </c>
      <c r="C12756">
        <v>34</v>
      </c>
      <c r="D12756" s="24">
        <v>3630.62255859375</v>
      </c>
      <c r="E12756" s="24">
        <v>798.178955078125</v>
      </c>
      <c r="F12756" s="24">
        <v>550.52154541015625</v>
      </c>
      <c r="G12756" s="24">
        <v>665.76629638671875</v>
      </c>
      <c r="H12756" s="24">
        <v>102.07321166992188</v>
      </c>
    </row>
    <row r="12757" spans="1:8">
      <c r="A12757">
        <v>84</v>
      </c>
      <c r="B12757" t="s">
        <v>350</v>
      </c>
      <c r="C12757">
        <v>34</v>
      </c>
      <c r="D12757" s="24">
        <v>1777.7938232421875</v>
      </c>
      <c r="E12757" s="24">
        <v>1054.302001953125</v>
      </c>
      <c r="F12757" s="24">
        <v>347.24237060546875</v>
      </c>
      <c r="G12757" s="24">
        <v>650.6077880859375</v>
      </c>
      <c r="H12757" s="24">
        <v>476.79229736328125</v>
      </c>
    </row>
    <row r="12758" spans="1:8">
      <c r="A12758">
        <v>85</v>
      </c>
      <c r="B12758" t="s">
        <v>351</v>
      </c>
      <c r="C12758">
        <v>34</v>
      </c>
      <c r="D12758" s="24">
        <v>4957.70068359375</v>
      </c>
      <c r="E12758" s="24">
        <v>635.5819091796875</v>
      </c>
      <c r="F12758" s="24">
        <v>254.974853515625</v>
      </c>
      <c r="G12758" s="24">
        <v>979.5323486328125</v>
      </c>
      <c r="H12758" s="24">
        <v>590.9234619140625</v>
      </c>
    </row>
    <row r="12759" spans="1:8">
      <c r="A12759">
        <v>86</v>
      </c>
      <c r="B12759" t="s">
        <v>352</v>
      </c>
      <c r="C12759">
        <v>34</v>
      </c>
      <c r="D12759" s="24">
        <v>7697.53369140625</v>
      </c>
      <c r="E12759" s="24">
        <v>1607.306396484375</v>
      </c>
      <c r="F12759" s="24">
        <v>569.2779541015625</v>
      </c>
      <c r="G12759" s="24">
        <v>3266.413818359375</v>
      </c>
      <c r="H12759" s="24">
        <v>949.8740234375</v>
      </c>
    </row>
    <row r="12760" spans="1:8">
      <c r="A12760">
        <v>87</v>
      </c>
      <c r="B12760" t="s">
        <v>353</v>
      </c>
      <c r="C12760">
        <v>34</v>
      </c>
      <c r="D12760" s="24">
        <v>6382.4013671875</v>
      </c>
      <c r="E12760" s="24">
        <v>1149.683349609375</v>
      </c>
      <c r="F12760" s="24">
        <v>880.98126220703125</v>
      </c>
      <c r="G12760" s="24">
        <v>1048.3663330078125</v>
      </c>
      <c r="H12760" s="24">
        <v>460.025390625</v>
      </c>
    </row>
    <row r="12761" spans="1:8">
      <c r="A12761">
        <v>88</v>
      </c>
      <c r="B12761" t="s">
        <v>354</v>
      </c>
      <c r="C12761">
        <v>34</v>
      </c>
      <c r="D12761" s="24">
        <v>297.12637329101562</v>
      </c>
      <c r="E12761" s="24">
        <v>428.32754516601562</v>
      </c>
      <c r="F12761" s="24">
        <v>501.95272827148438</v>
      </c>
      <c r="G12761" s="24">
        <v>631.624267578125</v>
      </c>
      <c r="H12761" s="24">
        <v>963.0458984375</v>
      </c>
    </row>
    <row r="12762" spans="1:8">
      <c r="A12762">
        <v>89</v>
      </c>
      <c r="B12762" t="s">
        <v>355</v>
      </c>
      <c r="C12762">
        <v>34</v>
      </c>
      <c r="D12762" s="24">
        <v>4350.0263671875</v>
      </c>
      <c r="E12762" s="24">
        <v>868.4407958984375</v>
      </c>
      <c r="F12762" s="24">
        <v>460.6234130859375</v>
      </c>
      <c r="G12762" s="24">
        <v>1000.2056274414062</v>
      </c>
      <c r="H12762" s="24">
        <v>614.5260009765625</v>
      </c>
    </row>
    <row r="12763" spans="1:8">
      <c r="A12763">
        <v>90</v>
      </c>
      <c r="B12763" t="s">
        <v>356</v>
      </c>
      <c r="C12763">
        <v>34</v>
      </c>
      <c r="D12763" s="24">
        <v>3453.37255859375</v>
      </c>
      <c r="E12763" s="24">
        <v>641.2430419921875</v>
      </c>
      <c r="F12763" s="24">
        <v>470.47314453125</v>
      </c>
      <c r="G12763" s="24">
        <v>659.10821533203125</v>
      </c>
      <c r="H12763" s="24">
        <v>605.5899658203125</v>
      </c>
    </row>
    <row r="12764" spans="1:8">
      <c r="A12764">
        <v>91</v>
      </c>
      <c r="B12764" t="s">
        <v>357</v>
      </c>
      <c r="C12764">
        <v>34</v>
      </c>
      <c r="D12764" s="24">
        <v>2710.420654296875</v>
      </c>
      <c r="E12764" s="24">
        <v>574.2117919921875</v>
      </c>
      <c r="F12764" s="24">
        <v>384.92520141601562</v>
      </c>
      <c r="G12764" s="24">
        <v>517.85247802734375</v>
      </c>
      <c r="H12764" s="24">
        <v>284.31900024414062</v>
      </c>
    </row>
    <row r="12765" spans="1:8">
      <c r="A12765">
        <v>92</v>
      </c>
      <c r="B12765" t="s">
        <v>358</v>
      </c>
      <c r="C12765">
        <v>34</v>
      </c>
      <c r="D12765" s="24">
        <v>7777.443359375</v>
      </c>
      <c r="E12765" s="24">
        <v>1142.246826171875</v>
      </c>
      <c r="F12765" s="24">
        <v>507.1832275390625</v>
      </c>
      <c r="G12765" s="24">
        <v>1368.2205810546875</v>
      </c>
      <c r="H12765" s="24">
        <v>744.6484375</v>
      </c>
    </row>
    <row r="12766" spans="1:8">
      <c r="A12766">
        <v>93</v>
      </c>
      <c r="B12766" t="s">
        <v>359</v>
      </c>
      <c r="C12766">
        <v>34</v>
      </c>
      <c r="D12766" s="24">
        <v>8032.18310546875</v>
      </c>
      <c r="E12766" s="24">
        <v>1469.8470458984375</v>
      </c>
      <c r="F12766" s="24">
        <v>487.4862060546875</v>
      </c>
      <c r="G12766" s="24">
        <v>609.38037109375</v>
      </c>
      <c r="H12766" s="24">
        <v>1011.7802734375</v>
      </c>
    </row>
    <row r="12767" spans="1:8">
      <c r="A12767">
        <v>94</v>
      </c>
      <c r="B12767" t="s">
        <v>360</v>
      </c>
      <c r="C12767">
        <v>34</v>
      </c>
      <c r="D12767" s="24">
        <v>2826.5361328125</v>
      </c>
      <c r="E12767" s="24">
        <v>755.82061767578125</v>
      </c>
      <c r="F12767" s="24">
        <v>755.02301025390625</v>
      </c>
      <c r="G12767" s="24">
        <v>655.9083251953125</v>
      </c>
      <c r="H12767" s="24">
        <v>578.99774169921875</v>
      </c>
    </row>
    <row r="12768" spans="1:8">
      <c r="A12768">
        <v>95</v>
      </c>
      <c r="B12768" t="s">
        <v>361</v>
      </c>
      <c r="C12768">
        <v>34</v>
      </c>
      <c r="D12768" s="24">
        <v>2920.91162109375</v>
      </c>
      <c r="E12768" s="24">
        <v>643.8134765625</v>
      </c>
      <c r="F12768" s="24">
        <v>769.7315673828125</v>
      </c>
      <c r="G12768" s="24">
        <v>326.70330810546875</v>
      </c>
      <c r="H12768" s="24">
        <v>209.32804870605469</v>
      </c>
    </row>
    <row r="12769" spans="1:8">
      <c r="A12769">
        <v>96</v>
      </c>
      <c r="B12769" t="s">
        <v>362</v>
      </c>
      <c r="C12769">
        <v>34</v>
      </c>
      <c r="D12769" s="24">
        <v>1222544</v>
      </c>
      <c r="E12769" s="24">
        <v>88700.4296875</v>
      </c>
      <c r="F12769" s="24">
        <v>38098.68359375</v>
      </c>
      <c r="G12769" s="24">
        <v>38374.98046875</v>
      </c>
      <c r="H12769" s="24">
        <v>11140.3427734375</v>
      </c>
    </row>
    <row r="12770" spans="1:8">
      <c r="A12770">
        <v>97</v>
      </c>
      <c r="B12770" t="s">
        <v>315</v>
      </c>
      <c r="C12770">
        <v>34</v>
      </c>
      <c r="D12770" s="24">
        <v>57127.36328125</v>
      </c>
      <c r="E12770" s="24">
        <v>23783.021484375</v>
      </c>
      <c r="F12770" s="24">
        <v>52753.328125</v>
      </c>
      <c r="G12770" s="24">
        <v>106326.265625</v>
      </c>
      <c r="H12770" s="24">
        <v>498.33901977539062</v>
      </c>
    </row>
    <row r="12771" spans="1:8">
      <c r="A12771">
        <v>98</v>
      </c>
      <c r="B12771" t="s">
        <v>316</v>
      </c>
      <c r="C12771">
        <v>34</v>
      </c>
      <c r="D12771" s="24">
        <v>44649.00390625</v>
      </c>
      <c r="E12771" s="24">
        <v>21204.53515625</v>
      </c>
      <c r="F12771" s="24">
        <v>43952.79296875</v>
      </c>
      <c r="G12771" s="24">
        <v>88859.3828125</v>
      </c>
      <c r="H12771" s="24">
        <v>844.491455078125</v>
      </c>
    </row>
    <row r="12772" spans="1:8">
      <c r="A12772">
        <v>99</v>
      </c>
      <c r="B12772" t="s">
        <v>363</v>
      </c>
      <c r="C12772">
        <v>34</v>
      </c>
      <c r="D12772" s="24">
        <v>5577.77783203125</v>
      </c>
      <c r="E12772" s="24">
        <v>1310.141845703125</v>
      </c>
      <c r="F12772" s="24">
        <v>916.95379638671875</v>
      </c>
      <c r="G12772" s="24">
        <v>899.49285888671875</v>
      </c>
      <c r="H12772" s="24">
        <v>392.86297607421875</v>
      </c>
    </row>
    <row r="12773" spans="1:8">
      <c r="A12773">
        <v>100</v>
      </c>
      <c r="B12773" t="s">
        <v>364</v>
      </c>
      <c r="C12773">
        <v>34</v>
      </c>
      <c r="D12773" s="24">
        <v>6939.89599609375</v>
      </c>
      <c r="E12773" s="24">
        <v>1327.483154296875</v>
      </c>
      <c r="F12773" s="24">
        <v>727.20758056640625</v>
      </c>
      <c r="G12773" s="24">
        <v>1357.3411865234375</v>
      </c>
      <c r="H12773" s="24">
        <v>339.13150024414062</v>
      </c>
    </row>
    <row r="12774" spans="1:8">
      <c r="A12774">
        <v>101</v>
      </c>
      <c r="B12774" t="s">
        <v>365</v>
      </c>
      <c r="C12774">
        <v>34</v>
      </c>
      <c r="D12774" s="24">
        <v>1835.96923828125</v>
      </c>
      <c r="E12774" s="24">
        <v>280.416015625</v>
      </c>
      <c r="F12774" s="24">
        <v>151.72502136230469</v>
      </c>
      <c r="G12774" s="24">
        <v>768.118408203125</v>
      </c>
      <c r="H12774" s="24">
        <v>247.3856201171875</v>
      </c>
    </row>
    <row r="12775" spans="1:8">
      <c r="A12775">
        <v>102</v>
      </c>
      <c r="B12775" t="s">
        <v>366</v>
      </c>
      <c r="C12775">
        <v>34</v>
      </c>
      <c r="D12775" s="24">
        <v>21262.017578125</v>
      </c>
      <c r="E12775" s="24">
        <v>5690.1494140625</v>
      </c>
      <c r="F12775" s="24">
        <v>5245.7021484375</v>
      </c>
      <c r="G12775" s="24">
        <v>8573.9423828125</v>
      </c>
      <c r="H12775" s="24">
        <v>7389.193359375</v>
      </c>
    </row>
    <row r="12776" spans="1:8">
      <c r="A12776">
        <v>103</v>
      </c>
      <c r="B12776" t="s">
        <v>367</v>
      </c>
      <c r="C12776">
        <v>34</v>
      </c>
      <c r="D12776" s="24">
        <v>9085.171875</v>
      </c>
      <c r="E12776" s="24">
        <v>1532.13916015625</v>
      </c>
      <c r="F12776" s="24">
        <v>979.8841552734375</v>
      </c>
      <c r="G12776" s="24">
        <v>1231.0330810546875</v>
      </c>
      <c r="H12776" s="24">
        <v>317.82986450195312</v>
      </c>
    </row>
    <row r="12777" spans="1:8">
      <c r="A12777">
        <v>104</v>
      </c>
      <c r="B12777" t="s">
        <v>368</v>
      </c>
      <c r="C12777">
        <v>34</v>
      </c>
      <c r="D12777" s="24">
        <v>8256.64453125</v>
      </c>
      <c r="E12777" s="24">
        <v>841.05950927734375</v>
      </c>
      <c r="F12777" s="24">
        <v>656.81231689453125</v>
      </c>
      <c r="G12777" s="24">
        <v>1489.445068359375</v>
      </c>
      <c r="H12777" s="24">
        <v>922.59979248046875</v>
      </c>
    </row>
    <row r="12778" spans="1:8">
      <c r="A12778">
        <v>105</v>
      </c>
      <c r="B12778" t="s">
        <v>369</v>
      </c>
      <c r="C12778">
        <v>34</v>
      </c>
      <c r="D12778" s="24">
        <v>3417.38037109375</v>
      </c>
      <c r="E12778" s="24">
        <v>678.248046875</v>
      </c>
      <c r="F12778" s="24">
        <v>881.6529541015625</v>
      </c>
      <c r="G12778" s="24">
        <v>452.26724243164062</v>
      </c>
      <c r="H12778" s="24">
        <v>131.4779052734375</v>
      </c>
    </row>
    <row r="12779" spans="1:8">
      <c r="A12779">
        <v>106</v>
      </c>
      <c r="B12779" t="s">
        <v>370</v>
      </c>
      <c r="C12779">
        <v>34</v>
      </c>
      <c r="D12779" s="24">
        <v>10947.1416015625</v>
      </c>
      <c r="E12779" s="24">
        <v>2036.6240234375</v>
      </c>
      <c r="F12779" s="24">
        <v>1769.7291259765625</v>
      </c>
      <c r="G12779" s="24">
        <v>1078.769775390625</v>
      </c>
      <c r="H12779" s="24">
        <v>1103.096435546875</v>
      </c>
    </row>
    <row r="12780" spans="1:8">
      <c r="A12780">
        <v>107</v>
      </c>
      <c r="B12780" t="s">
        <v>371</v>
      </c>
      <c r="C12780">
        <v>34</v>
      </c>
      <c r="D12780" s="24">
        <v>6733.27783203125</v>
      </c>
      <c r="E12780" s="24">
        <v>1351.0367431640625</v>
      </c>
      <c r="F12780" s="24">
        <v>713.5361328125</v>
      </c>
      <c r="G12780" s="24">
        <v>1392.693603515625</v>
      </c>
      <c r="H12780" s="24">
        <v>655.015380859375</v>
      </c>
    </row>
    <row r="12781" spans="1:8">
      <c r="A12781">
        <v>108</v>
      </c>
      <c r="B12781" t="s">
        <v>372</v>
      </c>
      <c r="C12781">
        <v>34</v>
      </c>
      <c r="D12781" s="24">
        <v>8028.49658203125</v>
      </c>
      <c r="E12781" s="24">
        <v>1633.6312255859375</v>
      </c>
      <c r="F12781" s="24">
        <v>993.92333984375</v>
      </c>
      <c r="G12781" s="24">
        <v>1464.834716796875</v>
      </c>
      <c r="H12781" s="24">
        <v>482.81173706054688</v>
      </c>
    </row>
    <row r="12782" spans="1:8">
      <c r="A12782">
        <v>109</v>
      </c>
      <c r="B12782" t="s">
        <v>373</v>
      </c>
      <c r="C12782">
        <v>34</v>
      </c>
      <c r="D12782" s="24">
        <v>2693.900634765625</v>
      </c>
      <c r="E12782" s="24">
        <v>507.74578857421875</v>
      </c>
      <c r="F12782" s="24">
        <v>216.491943359375</v>
      </c>
      <c r="G12782" s="24">
        <v>302.60150146484375</v>
      </c>
      <c r="H12782" s="24">
        <v>132.06857299804688</v>
      </c>
    </row>
    <row r="12783" spans="1:8">
      <c r="A12783">
        <v>110</v>
      </c>
      <c r="B12783" t="s">
        <v>374</v>
      </c>
      <c r="C12783">
        <v>34</v>
      </c>
      <c r="D12783" s="24">
        <v>4067.61865234375</v>
      </c>
      <c r="E12783" s="24">
        <v>658.105712890625</v>
      </c>
      <c r="F12783" s="24">
        <v>551.23516845703125</v>
      </c>
      <c r="G12783" s="24">
        <v>610.97650146484375</v>
      </c>
      <c r="H12783" s="24">
        <v>98.410224914550781</v>
      </c>
    </row>
    <row r="12784" spans="1:8">
      <c r="A12784">
        <v>111</v>
      </c>
      <c r="B12784" t="s">
        <v>375</v>
      </c>
      <c r="C12784">
        <v>34</v>
      </c>
      <c r="D12784" s="24">
        <v>6631.40283203125</v>
      </c>
      <c r="E12784" s="24">
        <v>162.92134094238281</v>
      </c>
      <c r="F12784" s="24">
        <v>153.82713317871094</v>
      </c>
      <c r="G12784" s="24">
        <v>866.876708984375</v>
      </c>
      <c r="H12784" s="24">
        <v>546.55340576171875</v>
      </c>
    </row>
    <row r="12785" spans="1:8">
      <c r="A12785">
        <v>112</v>
      </c>
      <c r="B12785" t="s">
        <v>376</v>
      </c>
      <c r="C12785">
        <v>34</v>
      </c>
      <c r="D12785" s="24">
        <v>3183.58203125</v>
      </c>
      <c r="E12785" s="24">
        <v>659.723876953125</v>
      </c>
      <c r="F12785" s="24">
        <v>831.72161865234375</v>
      </c>
      <c r="G12785" s="24">
        <v>810.89813232421875</v>
      </c>
      <c r="H12785" s="24">
        <v>305.54800415039062</v>
      </c>
    </row>
    <row r="12786" spans="1:8">
      <c r="A12786">
        <v>113</v>
      </c>
      <c r="B12786" t="s">
        <v>377</v>
      </c>
      <c r="C12786">
        <v>34</v>
      </c>
      <c r="D12786" s="24">
        <v>11799.19140625</v>
      </c>
      <c r="E12786" s="24">
        <v>1628.6739501953125</v>
      </c>
      <c r="F12786" s="24">
        <v>1007.8636474609375</v>
      </c>
      <c r="G12786" s="24">
        <v>1522.5584716796875</v>
      </c>
      <c r="H12786" s="24">
        <v>512.0435791015625</v>
      </c>
    </row>
    <row r="12787" spans="1:8">
      <c r="A12787">
        <v>114</v>
      </c>
      <c r="B12787" t="s">
        <v>378</v>
      </c>
      <c r="C12787">
        <v>34</v>
      </c>
      <c r="D12787" s="24">
        <v>2243.21240234375</v>
      </c>
      <c r="E12787" s="24">
        <v>638.598876953125</v>
      </c>
      <c r="F12787" s="24">
        <v>318.5892333984375</v>
      </c>
      <c r="G12787" s="24">
        <v>309.08944702148438</v>
      </c>
      <c r="H12787" s="24">
        <v>129.59391784667969</v>
      </c>
    </row>
    <row r="12788" spans="1:8">
      <c r="A12788">
        <v>115</v>
      </c>
      <c r="B12788" t="s">
        <v>379</v>
      </c>
      <c r="C12788">
        <v>34</v>
      </c>
      <c r="D12788" s="24">
        <v>3929.89697265625</v>
      </c>
      <c r="E12788" s="24">
        <v>313.7451171875</v>
      </c>
      <c r="F12788" s="24">
        <v>492.51913452148438</v>
      </c>
      <c r="G12788" s="24">
        <v>909.89764404296875</v>
      </c>
      <c r="H12788" s="24">
        <v>711.43280029296875</v>
      </c>
    </row>
    <row r="12789" spans="1:8">
      <c r="A12789">
        <v>116</v>
      </c>
      <c r="B12789" t="s">
        <v>380</v>
      </c>
      <c r="C12789">
        <v>34</v>
      </c>
      <c r="D12789" s="24">
        <v>7037.81201171875</v>
      </c>
      <c r="E12789" s="24">
        <v>1152.743408203125</v>
      </c>
      <c r="F12789" s="24">
        <v>472.5604248046875</v>
      </c>
      <c r="G12789" s="24">
        <v>1032.016357421875</v>
      </c>
      <c r="H12789" s="24">
        <v>456.34793090820312</v>
      </c>
    </row>
    <row r="12790" spans="1:8">
      <c r="A12790">
        <v>117</v>
      </c>
      <c r="B12790" t="s">
        <v>381</v>
      </c>
      <c r="C12790">
        <v>34</v>
      </c>
      <c r="D12790" s="24">
        <v>2439.521728515625</v>
      </c>
      <c r="E12790" s="24">
        <v>367.71505737304688</v>
      </c>
      <c r="F12790" s="24">
        <v>13.767603874206543</v>
      </c>
      <c r="G12790" s="24">
        <v>754.40875244140625</v>
      </c>
      <c r="H12790" s="24">
        <v>271.91305541992188</v>
      </c>
    </row>
    <row r="12791" spans="1:8">
      <c r="A12791">
        <v>118</v>
      </c>
      <c r="B12791" t="s">
        <v>382</v>
      </c>
      <c r="C12791">
        <v>34</v>
      </c>
      <c r="D12791" s="24">
        <v>1419.5982666015625</v>
      </c>
      <c r="E12791" s="24">
        <v>154.66667175292969</v>
      </c>
      <c r="F12791" s="24">
        <v>243.31340026855469</v>
      </c>
      <c r="G12791" s="24">
        <v>381.44915771484375</v>
      </c>
      <c r="H12791" s="24">
        <v>131.0369873046875</v>
      </c>
    </row>
    <row r="12792" spans="1:8">
      <c r="A12792">
        <v>119</v>
      </c>
      <c r="B12792" t="s">
        <v>383</v>
      </c>
      <c r="C12792">
        <v>34</v>
      </c>
      <c r="D12792" s="24">
        <v>3160.625</v>
      </c>
      <c r="E12792" s="24">
        <v>716.65142822265625</v>
      </c>
      <c r="F12792" s="24">
        <v>260.16683959960938</v>
      </c>
      <c r="G12792" s="24">
        <v>853.55621337890625</v>
      </c>
      <c r="H12792" s="24">
        <v>912.57763671875</v>
      </c>
    </row>
    <row r="12793" spans="1:8">
      <c r="A12793">
        <v>120</v>
      </c>
      <c r="B12793" t="s">
        <v>384</v>
      </c>
      <c r="C12793">
        <v>34</v>
      </c>
      <c r="D12793" s="24">
        <v>7748.66162109375</v>
      </c>
      <c r="E12793" s="24">
        <v>814.9405517578125</v>
      </c>
      <c r="F12793" s="24">
        <v>439.7357177734375</v>
      </c>
      <c r="G12793" s="24">
        <v>909.37725830078125</v>
      </c>
      <c r="H12793" s="24">
        <v>174.13558959960938</v>
      </c>
    </row>
    <row r="12794" spans="1:8">
      <c r="A12794">
        <v>121</v>
      </c>
      <c r="B12794" t="s">
        <v>318</v>
      </c>
      <c r="C12794">
        <v>34</v>
      </c>
      <c r="D12794" s="24">
        <v>62531.09375</v>
      </c>
      <c r="E12794" s="24">
        <v>28348.81640625</v>
      </c>
      <c r="F12794" s="24">
        <v>60243.859375</v>
      </c>
      <c r="G12794" s="24">
        <v>115174.1640625</v>
      </c>
      <c r="H12794" s="24">
        <v>689.87408447265625</v>
      </c>
    </row>
    <row r="12795" spans="1:8">
      <c r="A12795">
        <v>122</v>
      </c>
      <c r="B12795" t="s">
        <v>320</v>
      </c>
      <c r="C12795">
        <v>34</v>
      </c>
      <c r="D12795" s="24">
        <v>33442.69140625</v>
      </c>
      <c r="E12795" s="24">
        <v>16795.146484375</v>
      </c>
      <c r="F12795" s="24">
        <v>36493.35546875</v>
      </c>
      <c r="G12795" s="24">
        <v>70726.1328125</v>
      </c>
      <c r="H12795" s="24">
        <v>550.52099609375</v>
      </c>
    </row>
    <row r="12796" spans="1:8">
      <c r="A12796">
        <v>123</v>
      </c>
      <c r="B12796" t="s">
        <v>385</v>
      </c>
      <c r="C12796">
        <v>34</v>
      </c>
      <c r="D12796" s="24">
        <v>3958.40625</v>
      </c>
      <c r="E12796" s="24">
        <v>1164.712890625</v>
      </c>
      <c r="F12796" s="24">
        <v>192.24598693847656</v>
      </c>
      <c r="G12796" s="24">
        <v>988.23089599609375</v>
      </c>
      <c r="H12796" s="24">
        <v>259.04534912109375</v>
      </c>
    </row>
    <row r="12797" spans="1:8">
      <c r="A12797">
        <v>124</v>
      </c>
      <c r="B12797" t="s">
        <v>386</v>
      </c>
      <c r="C12797">
        <v>34</v>
      </c>
      <c r="D12797" s="24">
        <v>4668.93798828125</v>
      </c>
      <c r="E12797" s="24">
        <v>1263.3702392578125</v>
      </c>
      <c r="F12797" s="24">
        <v>466.12176513671875</v>
      </c>
      <c r="G12797" s="24">
        <v>1171.681640625</v>
      </c>
      <c r="H12797" s="24">
        <v>673.7672119140625</v>
      </c>
    </row>
    <row r="12798" spans="1:8">
      <c r="A12798">
        <v>125</v>
      </c>
      <c r="B12798" t="s">
        <v>387</v>
      </c>
      <c r="C12798">
        <v>34</v>
      </c>
      <c r="D12798" s="24">
        <v>8601.0849609375</v>
      </c>
      <c r="E12798" s="24">
        <v>1658.6866455078125</v>
      </c>
      <c r="F12798" s="24">
        <v>1315.7889404296875</v>
      </c>
      <c r="G12798" s="24">
        <v>1778.4439697265625</v>
      </c>
      <c r="H12798" s="24">
        <v>747.508056640625</v>
      </c>
    </row>
    <row r="12799" spans="1:8">
      <c r="A12799">
        <v>126</v>
      </c>
      <c r="B12799" t="s">
        <v>388</v>
      </c>
      <c r="C12799">
        <v>34</v>
      </c>
      <c r="D12799" s="24">
        <v>11130.5888671875</v>
      </c>
      <c r="E12799" s="24">
        <v>1929.4755859375</v>
      </c>
      <c r="F12799" s="24">
        <v>1114.250244140625</v>
      </c>
      <c r="G12799" s="24">
        <v>1814.251220703125</v>
      </c>
      <c r="H12799" s="24">
        <v>738.53607177734375</v>
      </c>
    </row>
    <row r="12800" spans="1:8">
      <c r="A12800">
        <v>127</v>
      </c>
      <c r="B12800" t="s">
        <v>389</v>
      </c>
      <c r="C12800">
        <v>34</v>
      </c>
      <c r="D12800" s="24">
        <v>3331.53515625</v>
      </c>
      <c r="E12800" s="24">
        <v>606.63897705078125</v>
      </c>
      <c r="F12800" s="24">
        <v>363.82427978515625</v>
      </c>
      <c r="G12800" s="24">
        <v>687.892333984375</v>
      </c>
      <c r="H12800" s="24">
        <v>261.44009399414062</v>
      </c>
    </row>
    <row r="12801" spans="1:8">
      <c r="A12801">
        <v>128</v>
      </c>
      <c r="B12801" t="s">
        <v>390</v>
      </c>
      <c r="C12801">
        <v>34</v>
      </c>
      <c r="D12801" s="24">
        <v>13648.076171875</v>
      </c>
      <c r="E12801" s="24">
        <v>2111.34375</v>
      </c>
      <c r="F12801" s="24">
        <v>1770.1893310546875</v>
      </c>
      <c r="G12801" s="24">
        <v>1863.5618896484375</v>
      </c>
      <c r="H12801" s="24">
        <v>1041.3182373046875</v>
      </c>
    </row>
    <row r="12802" spans="1:8">
      <c r="A12802">
        <v>129</v>
      </c>
      <c r="B12802" t="s">
        <v>391</v>
      </c>
      <c r="C12802">
        <v>34</v>
      </c>
      <c r="D12802" s="24">
        <v>25953.283203125</v>
      </c>
      <c r="E12802" s="24">
        <v>4825.634765625</v>
      </c>
      <c r="F12802" s="24">
        <v>2884.17724609375</v>
      </c>
      <c r="G12802" s="24">
        <v>3770.474609375</v>
      </c>
      <c r="H12802" s="24">
        <v>3396.433837890625</v>
      </c>
    </row>
    <row r="12803" spans="1:8">
      <c r="A12803">
        <v>130</v>
      </c>
      <c r="B12803" t="s">
        <v>392</v>
      </c>
      <c r="C12803">
        <v>34</v>
      </c>
      <c r="D12803" s="24">
        <v>5171.603515625</v>
      </c>
      <c r="E12803" s="24">
        <v>804.5006103515625</v>
      </c>
      <c r="F12803" s="24">
        <v>754.46368408203125</v>
      </c>
      <c r="G12803" s="24">
        <v>920.30743408203125</v>
      </c>
      <c r="H12803" s="24">
        <v>750.23175048828125</v>
      </c>
    </row>
    <row r="12804" spans="1:8">
      <c r="A12804">
        <v>131</v>
      </c>
      <c r="B12804" t="s">
        <v>393</v>
      </c>
      <c r="C12804">
        <v>34</v>
      </c>
      <c r="D12804" s="24">
        <v>8009.1025390625</v>
      </c>
      <c r="E12804" s="24">
        <v>1601.603271484375</v>
      </c>
      <c r="F12804" s="24">
        <v>232.21110534667969</v>
      </c>
      <c r="G12804" s="24">
        <v>621.6993408203125</v>
      </c>
      <c r="H12804" s="24">
        <v>363.90023803710938</v>
      </c>
    </row>
    <row r="12805" spans="1:8">
      <c r="A12805">
        <v>132</v>
      </c>
      <c r="B12805" t="s">
        <v>394</v>
      </c>
      <c r="C12805">
        <v>34</v>
      </c>
      <c r="D12805" s="24">
        <v>641.94500732421875</v>
      </c>
      <c r="E12805" s="24">
        <v>708.595703125</v>
      </c>
      <c r="F12805" s="24">
        <v>123.61461639404297</v>
      </c>
      <c r="G12805" s="24">
        <v>30.457681655883789</v>
      </c>
      <c r="H12805" s="24">
        <v>619.206298828125</v>
      </c>
    </row>
    <row r="12806" spans="1:8">
      <c r="A12806">
        <v>133</v>
      </c>
      <c r="B12806" t="s">
        <v>395</v>
      </c>
      <c r="C12806">
        <v>34</v>
      </c>
      <c r="D12806" s="24">
        <v>9588.9970703125</v>
      </c>
      <c r="E12806" s="24">
        <v>1782.211669921875</v>
      </c>
      <c r="F12806" s="24">
        <v>1076.5809326171875</v>
      </c>
      <c r="G12806" s="24">
        <v>1414.224609375</v>
      </c>
      <c r="H12806" s="24">
        <v>1407.7530517578125</v>
      </c>
    </row>
    <row r="12807" spans="1:8">
      <c r="A12807">
        <v>134</v>
      </c>
      <c r="B12807" t="s">
        <v>396</v>
      </c>
      <c r="C12807">
        <v>34</v>
      </c>
      <c r="D12807" s="24">
        <v>9563.38671875</v>
      </c>
      <c r="E12807" s="24">
        <v>2840.680419921875</v>
      </c>
      <c r="F12807" s="24">
        <v>960.45709228515625</v>
      </c>
      <c r="G12807" s="24">
        <v>1988.6343994140625</v>
      </c>
      <c r="H12807" s="24">
        <v>1453.351318359375</v>
      </c>
    </row>
    <row r="12808" spans="1:8">
      <c r="A12808">
        <v>135</v>
      </c>
      <c r="B12808" t="s">
        <v>397</v>
      </c>
      <c r="C12808">
        <v>34</v>
      </c>
      <c r="D12808" s="24">
        <v>15927.0947265625</v>
      </c>
      <c r="E12808" s="24">
        <v>1977.3702392578125</v>
      </c>
      <c r="F12808" s="24">
        <v>1783.700927734375</v>
      </c>
      <c r="G12808" s="24">
        <v>1305.77978515625</v>
      </c>
      <c r="H12808" s="24">
        <v>441.26693725585938</v>
      </c>
    </row>
    <row r="12809" spans="1:8">
      <c r="A12809">
        <v>136</v>
      </c>
      <c r="B12809" t="s">
        <v>398</v>
      </c>
      <c r="C12809">
        <v>34</v>
      </c>
      <c r="D12809" s="24">
        <v>16003.4462890625</v>
      </c>
      <c r="E12809" s="24">
        <v>3725.947998046875</v>
      </c>
      <c r="F12809" s="24">
        <v>2392.6171875</v>
      </c>
      <c r="G12809" s="24">
        <v>2715.990966796875</v>
      </c>
      <c r="H12809" s="24">
        <v>2485.155029296875</v>
      </c>
    </row>
    <row r="12810" spans="1:8">
      <c r="A12810">
        <v>137</v>
      </c>
      <c r="B12810" t="s">
        <v>399</v>
      </c>
      <c r="C12810">
        <v>34</v>
      </c>
      <c r="D12810" s="24">
        <v>5282.849609375</v>
      </c>
      <c r="E12810" s="24">
        <v>1459.274169921875</v>
      </c>
      <c r="F12810" s="24">
        <v>666.14129638671875</v>
      </c>
      <c r="G12810" s="24">
        <v>425.42977905273438</v>
      </c>
      <c r="H12810" s="24">
        <v>334.83737182617188</v>
      </c>
    </row>
    <row r="12811" spans="1:8">
      <c r="A12811">
        <v>138</v>
      </c>
      <c r="B12811" t="s">
        <v>400</v>
      </c>
      <c r="C12811">
        <v>34</v>
      </c>
      <c r="D12811" s="24">
        <v>4468.59375</v>
      </c>
      <c r="E12811" s="24">
        <v>1611.382568359375</v>
      </c>
      <c r="F12811" s="24">
        <v>385.28668212890625</v>
      </c>
      <c r="G12811" s="24">
        <v>1456.677490234375</v>
      </c>
      <c r="H12811" s="24">
        <v>435.64422607421875</v>
      </c>
    </row>
    <row r="12812" spans="1:8">
      <c r="A12812">
        <v>139</v>
      </c>
      <c r="B12812" t="s">
        <v>401</v>
      </c>
      <c r="C12812">
        <v>34</v>
      </c>
      <c r="D12812" s="24">
        <v>12171.4619140625</v>
      </c>
      <c r="E12812" s="24">
        <v>1997.9056396484375</v>
      </c>
      <c r="F12812" s="24">
        <v>1726.806640625</v>
      </c>
      <c r="G12812" s="24">
        <v>1755.458984375</v>
      </c>
      <c r="H12812" s="24">
        <v>1163.44677734375</v>
      </c>
    </row>
    <row r="12813" spans="1:8">
      <c r="A12813">
        <v>140</v>
      </c>
      <c r="B12813" t="s">
        <v>402</v>
      </c>
      <c r="C12813">
        <v>34</v>
      </c>
      <c r="D12813" s="24">
        <v>5099.72607421875</v>
      </c>
      <c r="E12813" s="24">
        <v>1324.3575439453125</v>
      </c>
      <c r="F12813" s="24">
        <v>548.7069091796875</v>
      </c>
      <c r="G12813" s="24">
        <v>1146.157470703125</v>
      </c>
      <c r="H12813" s="24">
        <v>436.06198120117188</v>
      </c>
    </row>
    <row r="12814" spans="1:8">
      <c r="A12814">
        <v>141</v>
      </c>
      <c r="B12814" t="s">
        <v>403</v>
      </c>
      <c r="C12814">
        <v>34</v>
      </c>
      <c r="D12814" s="24">
        <v>7246.67431640625</v>
      </c>
      <c r="E12814" s="24">
        <v>1211.365966796875</v>
      </c>
      <c r="F12814" s="24">
        <v>902.34765625</v>
      </c>
      <c r="G12814" s="24">
        <v>1360.0291748046875</v>
      </c>
      <c r="H12814" s="24">
        <v>533.65673828125</v>
      </c>
    </row>
    <row r="12815" spans="1:8">
      <c r="A12815">
        <v>142</v>
      </c>
      <c r="B12815" t="s">
        <v>404</v>
      </c>
      <c r="C12815">
        <v>34</v>
      </c>
      <c r="D12815" s="24">
        <v>18145.6640625</v>
      </c>
      <c r="E12815" s="24">
        <v>3299.733154296875</v>
      </c>
      <c r="F12815" s="24">
        <v>1631.90185546875</v>
      </c>
      <c r="G12815" s="24">
        <v>1956.2191162109375</v>
      </c>
      <c r="H12815" s="24">
        <v>1048.0728759765625</v>
      </c>
    </row>
    <row r="12816" spans="1:8">
      <c r="A12816">
        <v>143</v>
      </c>
      <c r="B12816" t="s">
        <v>405</v>
      </c>
      <c r="C12816">
        <v>34</v>
      </c>
      <c r="D12816" s="24">
        <v>2779.18505859375</v>
      </c>
      <c r="E12816" s="24">
        <v>310.5162353515625</v>
      </c>
      <c r="F12816" s="24">
        <v>-92.56256103515625</v>
      </c>
      <c r="G12816" s="24">
        <v>165.35588073730469</v>
      </c>
      <c r="H12816" s="24">
        <v>61.044635772705078</v>
      </c>
    </row>
    <row r="12817" spans="1:8">
      <c r="A12817">
        <v>144</v>
      </c>
      <c r="B12817" t="s">
        <v>406</v>
      </c>
      <c r="C12817">
        <v>34</v>
      </c>
      <c r="D12817" s="24">
        <v>2108.8076171875</v>
      </c>
      <c r="E12817" s="24">
        <v>637.86077880859375</v>
      </c>
      <c r="F12817" s="24">
        <v>244.30648803710938</v>
      </c>
      <c r="G12817" s="24">
        <v>395.91604614257812</v>
      </c>
      <c r="H12817" s="24">
        <v>316.43447875976562</v>
      </c>
    </row>
    <row r="12818" spans="1:8">
      <c r="A12818">
        <v>145</v>
      </c>
      <c r="B12818" t="s">
        <v>407</v>
      </c>
      <c r="C12818">
        <v>34</v>
      </c>
      <c r="D12818" s="24">
        <v>12715.8515625</v>
      </c>
      <c r="E12818" s="24">
        <v>1745.363037109375</v>
      </c>
      <c r="F12818" s="24">
        <v>1134.680908203125</v>
      </c>
      <c r="G12818" s="24">
        <v>1697.0306396484375</v>
      </c>
      <c r="H12818" s="24">
        <v>812.559326171875</v>
      </c>
    </row>
    <row r="12819" spans="1:8">
      <c r="A12819">
        <v>146</v>
      </c>
      <c r="B12819" t="s">
        <v>408</v>
      </c>
      <c r="C12819">
        <v>34</v>
      </c>
      <c r="D12819" s="24">
        <v>14586.8779296875</v>
      </c>
      <c r="E12819" s="24">
        <v>2066.685791015625</v>
      </c>
      <c r="F12819" s="24">
        <v>781.97003173828125</v>
      </c>
      <c r="G12819" s="24">
        <v>1171.36865234375</v>
      </c>
      <c r="H12819" s="24">
        <v>724.31280517578125</v>
      </c>
    </row>
    <row r="12820" spans="1:8">
      <c r="A12820">
        <v>147</v>
      </c>
      <c r="B12820" t="s">
        <v>409</v>
      </c>
      <c r="C12820">
        <v>34</v>
      </c>
      <c r="D12820" s="24">
        <v>7288.17041015625</v>
      </c>
      <c r="E12820" s="24">
        <v>1209.31591796875</v>
      </c>
      <c r="F12820" s="24">
        <v>841.797119140625</v>
      </c>
      <c r="G12820" s="24">
        <v>903.505615234375</v>
      </c>
      <c r="H12820" s="24">
        <v>602.08056640625</v>
      </c>
    </row>
    <row r="12821" spans="1:8">
      <c r="A12821">
        <v>148</v>
      </c>
      <c r="B12821" t="s">
        <v>410</v>
      </c>
      <c r="C12821">
        <v>34</v>
      </c>
      <c r="D12821" s="24">
        <v>9551.6513671875</v>
      </c>
      <c r="E12821" s="24">
        <v>1283.6085205078125</v>
      </c>
      <c r="F12821" s="24">
        <v>1186.3494873046875</v>
      </c>
      <c r="G12821" s="24">
        <v>1921.0885009765625</v>
      </c>
      <c r="H12821" s="24">
        <v>782.777587890625</v>
      </c>
    </row>
    <row r="12822" spans="1:8">
      <c r="A12822">
        <v>149</v>
      </c>
      <c r="B12822" t="s">
        <v>411</v>
      </c>
      <c r="C12822">
        <v>34</v>
      </c>
      <c r="D12822" s="24">
        <v>30880.193359375</v>
      </c>
      <c r="E12822" s="24">
        <v>5227.14453125</v>
      </c>
      <c r="F12822" s="24">
        <v>3870.208251953125</v>
      </c>
      <c r="G12822" s="24">
        <v>2903.65283203125</v>
      </c>
      <c r="H12822" s="24">
        <v>1864.349853515625</v>
      </c>
    </row>
    <row r="12823" spans="1:8">
      <c r="A12823">
        <v>150</v>
      </c>
      <c r="B12823" t="s">
        <v>412</v>
      </c>
      <c r="C12823">
        <v>34</v>
      </c>
      <c r="D12823" s="24">
        <v>10991.7626953125</v>
      </c>
      <c r="E12823" s="24">
        <v>2543.67919921875</v>
      </c>
      <c r="F12823" s="24">
        <v>1068.5694580078125</v>
      </c>
      <c r="G12823" s="24">
        <v>1023.967041015625</v>
      </c>
      <c r="H12823" s="24">
        <v>459.76272583007812</v>
      </c>
    </row>
    <row r="12824" spans="1:8">
      <c r="A12824">
        <v>151</v>
      </c>
      <c r="B12824" t="s">
        <v>413</v>
      </c>
      <c r="C12824">
        <v>34</v>
      </c>
      <c r="D12824" s="24">
        <v>7651.791015625</v>
      </c>
      <c r="E12824" s="24">
        <v>1153.77685546875</v>
      </c>
      <c r="F12824" s="24">
        <v>639.11920166015625</v>
      </c>
      <c r="G12824" s="24">
        <v>1170.03955078125</v>
      </c>
      <c r="H12824" s="24">
        <v>705.65594482421875</v>
      </c>
    </row>
    <row r="12825" spans="1:8">
      <c r="A12825">
        <v>152</v>
      </c>
      <c r="B12825" t="s">
        <v>414</v>
      </c>
      <c r="C12825">
        <v>34</v>
      </c>
      <c r="D12825" s="24">
        <v>7095.822265625</v>
      </c>
      <c r="E12825" s="24">
        <v>1220.3023681640625</v>
      </c>
      <c r="F12825" s="24">
        <v>782.82403564453125</v>
      </c>
      <c r="G12825" s="24">
        <v>1793.338134765625</v>
      </c>
      <c r="H12825" s="24">
        <v>1223.3634033203125</v>
      </c>
    </row>
    <row r="12826" spans="1:8">
      <c r="A12826">
        <v>153</v>
      </c>
      <c r="B12826" t="s">
        <v>415</v>
      </c>
      <c r="C12826">
        <v>34</v>
      </c>
      <c r="D12826" s="24">
        <v>4277.37353515625</v>
      </c>
      <c r="E12826" s="24">
        <v>503.33978271484375</v>
      </c>
      <c r="F12826" s="24">
        <v>726.51544189453125</v>
      </c>
      <c r="G12826" s="24">
        <v>1234.4193115234375</v>
      </c>
      <c r="H12826" s="24">
        <v>525.85321044921875</v>
      </c>
    </row>
    <row r="12827" spans="1:8">
      <c r="A12827">
        <v>154</v>
      </c>
      <c r="B12827" t="s">
        <v>416</v>
      </c>
      <c r="C12827">
        <v>34</v>
      </c>
      <c r="D12827" s="24">
        <v>2464.66650390625</v>
      </c>
      <c r="E12827" s="24">
        <v>847.51922607421875</v>
      </c>
      <c r="F12827" s="24">
        <v>749.73284912109375</v>
      </c>
      <c r="G12827" s="24">
        <v>584.04815673828125</v>
      </c>
      <c r="H12827" s="24">
        <v>-19.068252563476562</v>
      </c>
    </row>
    <row r="12828" spans="1:8">
      <c r="A12828">
        <v>155</v>
      </c>
      <c r="B12828" t="s">
        <v>417</v>
      </c>
      <c r="C12828">
        <v>34</v>
      </c>
      <c r="D12828" s="24">
        <v>8407.2333984375</v>
      </c>
      <c r="E12828" s="24">
        <v>1207.7574462890625</v>
      </c>
      <c r="F12828" s="24">
        <v>741.80328369140625</v>
      </c>
      <c r="G12828" s="24">
        <v>584.10162353515625</v>
      </c>
      <c r="H12828" s="24">
        <v>1056.6475830078125</v>
      </c>
    </row>
    <row r="12829" spans="1:8">
      <c r="A12829">
        <v>156</v>
      </c>
      <c r="B12829" t="s">
        <v>418</v>
      </c>
      <c r="C12829">
        <v>34</v>
      </c>
      <c r="D12829" s="24">
        <v>7567.849609375</v>
      </c>
      <c r="E12829" s="24">
        <v>1759.51513671875</v>
      </c>
      <c r="F12829" s="24">
        <v>866.444091796875</v>
      </c>
      <c r="G12829" s="24">
        <v>472.099609375</v>
      </c>
      <c r="H12829" s="24">
        <v>88.3623046875</v>
      </c>
    </row>
    <row r="12830" spans="1:8">
      <c r="A12830">
        <v>157</v>
      </c>
      <c r="B12830" t="s">
        <v>419</v>
      </c>
      <c r="C12830">
        <v>34</v>
      </c>
      <c r="D12830" s="24">
        <v>4054.137939453125</v>
      </c>
      <c r="E12830" s="24">
        <v>323.61141967773438</v>
      </c>
      <c r="F12830" s="24">
        <v>422.02609252929688</v>
      </c>
      <c r="G12830" s="24">
        <v>704.00341796875</v>
      </c>
      <c r="H12830" s="24">
        <v>-206.57028198242188</v>
      </c>
    </row>
    <row r="12831" spans="1:8">
      <c r="A12831">
        <v>158</v>
      </c>
      <c r="B12831" t="s">
        <v>420</v>
      </c>
      <c r="C12831">
        <v>34</v>
      </c>
      <c r="D12831" s="24">
        <v>4034.705078125</v>
      </c>
      <c r="E12831" s="24">
        <v>701.0235595703125</v>
      </c>
      <c r="F12831" s="24">
        <v>749.8541259765625</v>
      </c>
      <c r="G12831" s="24">
        <v>741.69525146484375</v>
      </c>
      <c r="H12831" s="24">
        <v>1063.43603515625</v>
      </c>
    </row>
    <row r="12832" spans="1:8">
      <c r="A12832">
        <v>159</v>
      </c>
      <c r="B12832" t="s">
        <v>421</v>
      </c>
      <c r="C12832">
        <v>34</v>
      </c>
      <c r="D12832" s="24">
        <v>17553.841796875</v>
      </c>
      <c r="E12832" s="24">
        <v>6625.8076171875</v>
      </c>
      <c r="F12832" s="24">
        <v>3128.072509765625</v>
      </c>
      <c r="G12832" s="24">
        <v>2110.3984375</v>
      </c>
      <c r="H12832" s="24">
        <v>1133.2020263671875</v>
      </c>
    </row>
    <row r="12833" spans="1:8">
      <c r="A12833">
        <v>160</v>
      </c>
      <c r="B12833" t="s">
        <v>422</v>
      </c>
      <c r="C12833">
        <v>34</v>
      </c>
      <c r="D12833" s="24">
        <v>21021.3515625</v>
      </c>
      <c r="E12833" s="24">
        <v>4184.0791015625</v>
      </c>
      <c r="F12833" s="24">
        <v>2176.158203125</v>
      </c>
      <c r="G12833" s="24">
        <v>4816.97705078125</v>
      </c>
      <c r="H12833" s="24">
        <v>1984.93212890625</v>
      </c>
    </row>
    <row r="12834" spans="1:8">
      <c r="A12834">
        <v>161</v>
      </c>
      <c r="B12834" t="s">
        <v>423</v>
      </c>
      <c r="C12834">
        <v>34</v>
      </c>
      <c r="D12834" s="24">
        <v>13553.6015625</v>
      </c>
      <c r="E12834" s="24">
        <v>1517.2591552734375</v>
      </c>
      <c r="F12834" s="24">
        <v>1033.9124755859375</v>
      </c>
      <c r="G12834" s="24">
        <v>1766.2811279296875</v>
      </c>
      <c r="H12834" s="24">
        <v>995.1187744140625</v>
      </c>
    </row>
    <row r="12835" spans="1:8">
      <c r="A12835">
        <v>162</v>
      </c>
      <c r="B12835" t="s">
        <v>424</v>
      </c>
      <c r="C12835">
        <v>34</v>
      </c>
      <c r="D12835" s="24">
        <v>7050.2666015625</v>
      </c>
      <c r="E12835" s="24">
        <v>1384.9754638671875</v>
      </c>
      <c r="F12835" s="24">
        <v>560.15228271484375</v>
      </c>
      <c r="G12835" s="24">
        <v>524.87921142578125</v>
      </c>
      <c r="H12835" s="24">
        <v>120.14961242675781</v>
      </c>
    </row>
    <row r="12836" spans="1:8">
      <c r="A12836">
        <v>163</v>
      </c>
      <c r="B12836" t="s">
        <v>425</v>
      </c>
      <c r="C12836">
        <v>34</v>
      </c>
      <c r="D12836" s="24">
        <v>10761.2373046875</v>
      </c>
      <c r="E12836" s="24">
        <v>1836.049560546875</v>
      </c>
      <c r="F12836" s="24">
        <v>1383.0743408203125</v>
      </c>
      <c r="G12836" s="24">
        <v>1351.5296630859375</v>
      </c>
      <c r="H12836" s="24">
        <v>138.21066284179688</v>
      </c>
    </row>
    <row r="12837" spans="1:8">
      <c r="A12837">
        <v>164</v>
      </c>
      <c r="B12837" t="s">
        <v>426</v>
      </c>
      <c r="C12837">
        <v>34</v>
      </c>
      <c r="D12837" s="24">
        <v>9876.484375</v>
      </c>
      <c r="E12837" s="24">
        <v>1639.3994140625</v>
      </c>
      <c r="F12837" s="24">
        <v>1060.377685546875</v>
      </c>
      <c r="G12837" s="24">
        <v>1322.9073486328125</v>
      </c>
      <c r="H12837" s="24">
        <v>1203.919677734375</v>
      </c>
    </row>
    <row r="12838" spans="1:8">
      <c r="A12838">
        <v>165</v>
      </c>
      <c r="B12838" t="s">
        <v>427</v>
      </c>
      <c r="C12838">
        <v>34</v>
      </c>
      <c r="D12838" s="24">
        <v>3060.03662109375</v>
      </c>
      <c r="E12838" s="24">
        <v>504.43280029296875</v>
      </c>
      <c r="F12838" s="24">
        <v>107.33943939208984</v>
      </c>
      <c r="G12838" s="24">
        <v>952.05377197265625</v>
      </c>
      <c r="H12838" s="24">
        <v>475.07522583007812</v>
      </c>
    </row>
    <row r="12839" spans="1:8">
      <c r="A12839">
        <v>166</v>
      </c>
      <c r="B12839" t="s">
        <v>428</v>
      </c>
      <c r="C12839">
        <v>34</v>
      </c>
      <c r="D12839" s="24">
        <v>1801.1768798828125</v>
      </c>
      <c r="E12839" s="24">
        <v>114.88702392578125</v>
      </c>
      <c r="F12839" s="24">
        <v>39.982597351074219</v>
      </c>
      <c r="G12839" s="24">
        <v>681.0462646484375</v>
      </c>
      <c r="H12839" s="24">
        <v>204.98562622070312</v>
      </c>
    </row>
    <row r="12840" spans="1:8">
      <c r="A12840">
        <v>167</v>
      </c>
      <c r="B12840" t="s">
        <v>429</v>
      </c>
      <c r="C12840">
        <v>34</v>
      </c>
      <c r="D12840" s="24">
        <v>12529.474609375</v>
      </c>
      <c r="E12840" s="24">
        <v>1262.94091796875</v>
      </c>
      <c r="F12840" s="24">
        <v>920.333984375</v>
      </c>
      <c r="G12840" s="24">
        <v>1100.357421875</v>
      </c>
      <c r="H12840" s="24">
        <v>341.41311645507812</v>
      </c>
    </row>
    <row r="12841" spans="1:8">
      <c r="A12841">
        <v>168</v>
      </c>
      <c r="B12841" t="s">
        <v>430</v>
      </c>
      <c r="C12841">
        <v>34</v>
      </c>
      <c r="D12841" s="24">
        <v>2154.736083984375</v>
      </c>
      <c r="E12841" s="24">
        <v>608.2645263671875</v>
      </c>
      <c r="F12841" s="24">
        <v>332.33892822265625</v>
      </c>
      <c r="G12841" s="24">
        <v>819.1265869140625</v>
      </c>
      <c r="H12841" s="24">
        <v>300.43118286132812</v>
      </c>
    </row>
    <row r="12842" spans="1:8">
      <c r="A12842">
        <v>169</v>
      </c>
      <c r="B12842" t="s">
        <v>431</v>
      </c>
      <c r="C12842">
        <v>34</v>
      </c>
      <c r="D12842" s="24">
        <v>13875.26953125</v>
      </c>
      <c r="E12842" s="24">
        <v>2151.53857421875</v>
      </c>
      <c r="F12842" s="24">
        <v>1077.6533203125</v>
      </c>
      <c r="G12842" s="24">
        <v>1562.8126220703125</v>
      </c>
      <c r="H12842" s="24">
        <v>557.059814453125</v>
      </c>
    </row>
    <row r="12843" spans="1:8">
      <c r="A12843">
        <v>170</v>
      </c>
      <c r="B12843" t="s">
        <v>432</v>
      </c>
      <c r="C12843">
        <v>34</v>
      </c>
      <c r="D12843" s="24">
        <v>6765.90283203125</v>
      </c>
      <c r="E12843" s="24">
        <v>822.771240234375</v>
      </c>
      <c r="F12843" s="24">
        <v>788.1890869140625</v>
      </c>
      <c r="G12843" s="24">
        <v>1159.5435791015625</v>
      </c>
      <c r="H12843" s="24">
        <v>620.2147216796875</v>
      </c>
    </row>
    <row r="12844" spans="1:8">
      <c r="A12844">
        <v>171</v>
      </c>
      <c r="B12844" t="s">
        <v>433</v>
      </c>
      <c r="C12844">
        <v>34</v>
      </c>
      <c r="D12844" s="24">
        <v>10319.2431640625</v>
      </c>
      <c r="E12844" s="24">
        <v>1533.484375</v>
      </c>
      <c r="F12844" s="24">
        <v>1095.811767578125</v>
      </c>
      <c r="G12844" s="24">
        <v>1134.39794921875</v>
      </c>
      <c r="H12844" s="24">
        <v>635.37030029296875</v>
      </c>
    </row>
    <row r="12845" spans="1:8">
      <c r="A12845">
        <v>172</v>
      </c>
      <c r="B12845" t="s">
        <v>434</v>
      </c>
      <c r="C12845">
        <v>34</v>
      </c>
      <c r="D12845" s="24">
        <v>12988.0341796875</v>
      </c>
      <c r="E12845" s="24">
        <v>2798.05224609375</v>
      </c>
      <c r="F12845" s="24">
        <v>4973.88720703125</v>
      </c>
      <c r="G12845" s="24">
        <v>11022.1318359375</v>
      </c>
      <c r="H12845" s="24">
        <v>444.10708618164062</v>
      </c>
    </row>
    <row r="12846" spans="1:8">
      <c r="A12846">
        <v>173</v>
      </c>
      <c r="B12846" t="s">
        <v>435</v>
      </c>
      <c r="C12846">
        <v>34</v>
      </c>
      <c r="D12846" s="24">
        <v>32897.68359375</v>
      </c>
      <c r="E12846" s="24">
        <v>4796.24853515625</v>
      </c>
      <c r="F12846" s="24">
        <v>2770.1787109375</v>
      </c>
      <c r="G12846" s="24">
        <v>3151.746826171875</v>
      </c>
      <c r="H12846" s="24">
        <v>1567.31494140625</v>
      </c>
    </row>
    <row r="12847" spans="1:8">
      <c r="A12847">
        <v>174</v>
      </c>
      <c r="B12847" t="s">
        <v>436</v>
      </c>
      <c r="C12847">
        <v>34</v>
      </c>
      <c r="D12847" s="24">
        <v>4358.5146484375</v>
      </c>
      <c r="E12847" s="24">
        <v>646.23095703125</v>
      </c>
      <c r="F12847" s="24">
        <v>826.51605224609375</v>
      </c>
      <c r="G12847" s="24">
        <v>798.35992431640625</v>
      </c>
      <c r="H12847" s="24">
        <v>769.25885009765625</v>
      </c>
    </row>
    <row r="12848" spans="1:8">
      <c r="A12848">
        <v>175</v>
      </c>
      <c r="B12848" t="s">
        <v>437</v>
      </c>
      <c r="C12848">
        <v>34</v>
      </c>
      <c r="D12848" s="24">
        <v>9474.02734375</v>
      </c>
      <c r="E12848" s="24">
        <v>1488.3525390625</v>
      </c>
      <c r="F12848" s="24">
        <v>1090.6982421875</v>
      </c>
      <c r="G12848" s="24">
        <v>1303.76708984375</v>
      </c>
      <c r="H12848" s="24">
        <v>1380.65234375</v>
      </c>
    </row>
    <row r="12849" spans="1:8">
      <c r="A12849">
        <v>176</v>
      </c>
      <c r="B12849" t="s">
        <v>438</v>
      </c>
      <c r="C12849">
        <v>34</v>
      </c>
      <c r="D12849" s="24">
        <v>5636.57275390625</v>
      </c>
      <c r="E12849" s="24">
        <v>721.9527587890625</v>
      </c>
      <c r="F12849" s="24">
        <v>404.1781005859375</v>
      </c>
      <c r="G12849" s="24">
        <v>1570.623046875</v>
      </c>
      <c r="H12849" s="24">
        <v>3066.98095703125</v>
      </c>
    </row>
    <row r="12850" spans="1:8">
      <c r="A12850">
        <v>177</v>
      </c>
      <c r="B12850" t="s">
        <v>439</v>
      </c>
      <c r="C12850">
        <v>34</v>
      </c>
      <c r="D12850" s="24">
        <v>10413.70703125</v>
      </c>
      <c r="E12850" s="24">
        <v>1701.1435546875</v>
      </c>
      <c r="F12850" s="24">
        <v>580.69537353515625</v>
      </c>
      <c r="G12850" s="24">
        <v>1268.4112548828125</v>
      </c>
      <c r="H12850" s="24">
        <v>1246.7822265625</v>
      </c>
    </row>
    <row r="12851" spans="1:8">
      <c r="A12851">
        <v>178</v>
      </c>
      <c r="B12851" t="s">
        <v>440</v>
      </c>
      <c r="C12851">
        <v>34</v>
      </c>
      <c r="D12851" s="24">
        <v>12634.982421875</v>
      </c>
      <c r="E12851" s="24">
        <v>2889.251220703125</v>
      </c>
      <c r="F12851" s="24">
        <v>1510.694091796875</v>
      </c>
      <c r="G12851" s="24">
        <v>1144.0616455078125</v>
      </c>
      <c r="H12851" s="24">
        <v>1941.394287109375</v>
      </c>
    </row>
    <row r="12852" spans="1:8">
      <c r="A12852">
        <v>179</v>
      </c>
      <c r="B12852" t="s">
        <v>441</v>
      </c>
      <c r="C12852">
        <v>34</v>
      </c>
      <c r="D12852" s="24">
        <v>8940.3916015625</v>
      </c>
      <c r="E12852" s="24">
        <v>1081.8531494140625</v>
      </c>
      <c r="F12852" s="24">
        <v>845.268798828125</v>
      </c>
      <c r="G12852" s="24">
        <v>993.99664306640625</v>
      </c>
      <c r="H12852" s="24">
        <v>459.54541015625</v>
      </c>
    </row>
    <row r="12853" spans="1:8">
      <c r="A12853">
        <v>180</v>
      </c>
      <c r="B12853" t="s">
        <v>442</v>
      </c>
      <c r="C12853">
        <v>34</v>
      </c>
      <c r="D12853" s="24">
        <v>3720.27587890625</v>
      </c>
      <c r="E12853" s="24">
        <v>396.1182861328125</v>
      </c>
      <c r="F12853" s="24">
        <v>134.00837707519531</v>
      </c>
      <c r="G12853" s="24">
        <v>579.52642822265625</v>
      </c>
      <c r="H12853" s="24">
        <v>395.6025390625</v>
      </c>
    </row>
    <row r="12854" spans="1:8">
      <c r="A12854">
        <v>181</v>
      </c>
      <c r="B12854" t="s">
        <v>443</v>
      </c>
      <c r="C12854">
        <v>34</v>
      </c>
      <c r="D12854" s="24">
        <v>8408.23828125</v>
      </c>
      <c r="E12854" s="24">
        <v>1236.43701171875</v>
      </c>
      <c r="F12854" s="24">
        <v>873.6273193359375</v>
      </c>
      <c r="G12854" s="24">
        <v>1565.0877685546875</v>
      </c>
      <c r="H12854" s="24">
        <v>3090.515869140625</v>
      </c>
    </row>
    <row r="12855" spans="1:8">
      <c r="A12855">
        <v>182</v>
      </c>
      <c r="B12855" t="s">
        <v>444</v>
      </c>
      <c r="C12855">
        <v>34</v>
      </c>
      <c r="D12855" s="24">
        <v>7192.91796875</v>
      </c>
      <c r="E12855" s="24">
        <v>1088.0230712890625</v>
      </c>
      <c r="F12855" s="24">
        <v>931.87542724609375</v>
      </c>
      <c r="G12855" s="24">
        <v>1040.779541015625</v>
      </c>
      <c r="H12855" s="24">
        <v>1934.7689208984375</v>
      </c>
    </row>
    <row r="12856" spans="1:8">
      <c r="A12856">
        <v>183</v>
      </c>
      <c r="B12856" t="s">
        <v>445</v>
      </c>
      <c r="C12856">
        <v>34</v>
      </c>
      <c r="D12856" s="24">
        <v>10031.6474609375</v>
      </c>
      <c r="E12856" s="24">
        <v>2071.62841796875</v>
      </c>
      <c r="F12856" s="24">
        <v>1644.4647216796875</v>
      </c>
      <c r="G12856" s="24">
        <v>1238.2872314453125</v>
      </c>
      <c r="H12856" s="24">
        <v>1280.899169921875</v>
      </c>
    </row>
    <row r="12857" spans="1:8">
      <c r="A12857">
        <v>184</v>
      </c>
      <c r="B12857" t="s">
        <v>446</v>
      </c>
      <c r="C12857">
        <v>34</v>
      </c>
      <c r="D12857" s="24">
        <v>13141.3115234375</v>
      </c>
      <c r="E12857" s="24">
        <v>2127.42529296875</v>
      </c>
      <c r="F12857" s="24">
        <v>1523.6455078125</v>
      </c>
      <c r="G12857" s="24">
        <v>1874.91943359375</v>
      </c>
      <c r="H12857" s="24">
        <v>312.09881591796875</v>
      </c>
    </row>
    <row r="12858" spans="1:8">
      <c r="A12858">
        <v>185</v>
      </c>
      <c r="B12858" t="s">
        <v>447</v>
      </c>
      <c r="C12858">
        <v>34</v>
      </c>
      <c r="D12858" s="24">
        <v>11516.455078125</v>
      </c>
      <c r="E12858" s="24">
        <v>1788.1009521484375</v>
      </c>
      <c r="F12858" s="24">
        <v>664.200439453125</v>
      </c>
      <c r="G12858" s="24">
        <v>1311.7281494140625</v>
      </c>
      <c r="H12858" s="24">
        <v>161.78846740722656</v>
      </c>
    </row>
    <row r="12859" spans="1:8">
      <c r="A12859">
        <v>186</v>
      </c>
      <c r="B12859" t="s">
        <v>448</v>
      </c>
      <c r="C12859">
        <v>34</v>
      </c>
      <c r="D12859" s="24">
        <v>9590.24609375</v>
      </c>
      <c r="E12859" s="24">
        <v>1757.212158203125</v>
      </c>
      <c r="F12859" s="24">
        <v>1292.63427734375</v>
      </c>
      <c r="G12859" s="24">
        <v>1358.0836181640625</v>
      </c>
      <c r="H12859" s="24">
        <v>504.85009765625</v>
      </c>
    </row>
    <row r="12860" spans="1:8">
      <c r="A12860">
        <v>187</v>
      </c>
      <c r="B12860" t="s">
        <v>449</v>
      </c>
      <c r="C12860">
        <v>34</v>
      </c>
      <c r="D12860" s="24">
        <v>8126.044921875</v>
      </c>
      <c r="E12860" s="24">
        <v>1588.5787353515625</v>
      </c>
      <c r="F12860" s="24">
        <v>1090.1932373046875</v>
      </c>
      <c r="G12860" s="24">
        <v>1389.7872314453125</v>
      </c>
      <c r="H12860" s="24">
        <v>710.750732421875</v>
      </c>
    </row>
    <row r="12861" spans="1:8">
      <c r="A12861">
        <v>188</v>
      </c>
      <c r="B12861" t="s">
        <v>450</v>
      </c>
      <c r="C12861">
        <v>34</v>
      </c>
      <c r="D12861" s="24">
        <v>7133.310546875</v>
      </c>
      <c r="E12861" s="24">
        <v>931.3653564453125</v>
      </c>
      <c r="F12861" s="24">
        <v>354.59307861328125</v>
      </c>
      <c r="G12861" s="24">
        <v>1507.7598876953125</v>
      </c>
      <c r="H12861" s="24">
        <v>4556.88330078125</v>
      </c>
    </row>
    <row r="12862" spans="1:8">
      <c r="A12862">
        <v>189</v>
      </c>
      <c r="B12862" t="s">
        <v>451</v>
      </c>
      <c r="C12862">
        <v>34</v>
      </c>
      <c r="D12862" s="24">
        <v>31482.169921875</v>
      </c>
      <c r="E12862" s="24">
        <v>5358.6171875</v>
      </c>
      <c r="F12862" s="24">
        <v>3807.730224609375</v>
      </c>
      <c r="G12862" s="24">
        <v>4886.962890625</v>
      </c>
      <c r="H12862" s="24">
        <v>2812.525390625</v>
      </c>
    </row>
    <row r="12863" spans="1:8">
      <c r="A12863">
        <v>190</v>
      </c>
      <c r="B12863" t="s">
        <v>452</v>
      </c>
      <c r="C12863">
        <v>34</v>
      </c>
      <c r="D12863" s="24">
        <v>5464.92822265625</v>
      </c>
      <c r="E12863" s="24">
        <v>306.23123168945312</v>
      </c>
      <c r="F12863" s="24">
        <v>455.38088989257812</v>
      </c>
      <c r="G12863" s="24">
        <v>758.75189208984375</v>
      </c>
      <c r="H12863" s="24">
        <v>747.21697998046875</v>
      </c>
    </row>
    <row r="12864" spans="1:8">
      <c r="A12864">
        <v>191</v>
      </c>
      <c r="B12864" t="s">
        <v>453</v>
      </c>
      <c r="C12864">
        <v>34</v>
      </c>
      <c r="D12864" s="24">
        <v>2568.439453125</v>
      </c>
      <c r="E12864" s="24">
        <v>1038.0213623046875</v>
      </c>
      <c r="F12864" s="24">
        <v>199.87303161621094</v>
      </c>
      <c r="G12864" s="24">
        <v>747.04547119140625</v>
      </c>
      <c r="H12864" s="24">
        <v>7.8770694732666016</v>
      </c>
    </row>
    <row r="12865" spans="1:8">
      <c r="A12865">
        <v>192</v>
      </c>
      <c r="B12865" t="s">
        <v>454</v>
      </c>
      <c r="C12865">
        <v>34</v>
      </c>
      <c r="D12865" s="24">
        <v>4094.04638671875</v>
      </c>
      <c r="E12865" s="24">
        <v>816.1646728515625</v>
      </c>
      <c r="F12865" s="24">
        <v>502.6837158203125</v>
      </c>
      <c r="G12865" s="24">
        <v>478.86087036132812</v>
      </c>
      <c r="H12865" s="24">
        <v>412.11306762695312</v>
      </c>
    </row>
    <row r="12866" spans="1:8">
      <c r="A12866">
        <v>193</v>
      </c>
      <c r="B12866" t="s">
        <v>455</v>
      </c>
      <c r="C12866">
        <v>34</v>
      </c>
      <c r="D12866" s="24">
        <v>11020.4013671875</v>
      </c>
      <c r="E12866" s="24">
        <v>1645.2646484375</v>
      </c>
      <c r="F12866" s="24">
        <v>1203.236572265625</v>
      </c>
      <c r="G12866" s="24">
        <v>1874.28466796875</v>
      </c>
      <c r="H12866" s="24">
        <v>604.82958984375</v>
      </c>
    </row>
    <row r="12867" spans="1:8">
      <c r="A12867">
        <v>194</v>
      </c>
      <c r="B12867" t="s">
        <v>456</v>
      </c>
      <c r="C12867">
        <v>34</v>
      </c>
      <c r="D12867" s="24">
        <v>23778.431640625</v>
      </c>
      <c r="E12867" s="24">
        <v>3447.420166015625</v>
      </c>
      <c r="F12867" s="24">
        <v>1676.338623046875</v>
      </c>
      <c r="G12867" s="24">
        <v>2407.325439453125</v>
      </c>
      <c r="H12867" s="24">
        <v>1250.09130859375</v>
      </c>
    </row>
    <row r="12868" spans="1:8">
      <c r="A12868">
        <v>195</v>
      </c>
      <c r="B12868" t="s">
        <v>457</v>
      </c>
      <c r="C12868">
        <v>34</v>
      </c>
      <c r="D12868" s="24">
        <v>33518.0390625</v>
      </c>
      <c r="E12868" s="24">
        <v>3831.219970703125</v>
      </c>
      <c r="F12868" s="24">
        <v>1861.5823974609375</v>
      </c>
      <c r="G12868" s="24">
        <v>2055.796630859375</v>
      </c>
      <c r="H12868" s="24">
        <v>948.21881103515625</v>
      </c>
    </row>
    <row r="12869" spans="1:8">
      <c r="A12869">
        <v>196</v>
      </c>
      <c r="B12869" t="s">
        <v>458</v>
      </c>
      <c r="C12869">
        <v>34</v>
      </c>
      <c r="D12869" s="24">
        <v>9102.0361328125</v>
      </c>
      <c r="E12869" s="24">
        <v>1658.4228515625</v>
      </c>
      <c r="F12869" s="24">
        <v>740.8790283203125</v>
      </c>
      <c r="G12869" s="24">
        <v>1254.248779296875</v>
      </c>
      <c r="H12869" s="24">
        <v>878.768310546875</v>
      </c>
    </row>
    <row r="12870" spans="1:8">
      <c r="A12870">
        <v>197</v>
      </c>
      <c r="B12870" t="s">
        <v>459</v>
      </c>
      <c r="C12870">
        <v>34</v>
      </c>
      <c r="D12870" s="24">
        <v>9627.32421875</v>
      </c>
      <c r="E12870" s="24">
        <v>1615.91162109375</v>
      </c>
      <c r="F12870" s="24">
        <v>1078.156982421875</v>
      </c>
      <c r="G12870" s="24">
        <v>1350.8599853515625</v>
      </c>
      <c r="H12870" s="24">
        <v>863.152587890625</v>
      </c>
    </row>
    <row r="12871" spans="1:8">
      <c r="A12871">
        <v>198</v>
      </c>
      <c r="B12871" t="s">
        <v>460</v>
      </c>
      <c r="C12871">
        <v>34</v>
      </c>
      <c r="D12871" s="24">
        <v>16008.5224609375</v>
      </c>
      <c r="E12871" s="24">
        <v>1346.8641357421875</v>
      </c>
      <c r="F12871" s="24">
        <v>533.01654052734375</v>
      </c>
      <c r="G12871" s="24">
        <v>1175.242919921875</v>
      </c>
      <c r="H12871" s="24">
        <v>929.7672119140625</v>
      </c>
    </row>
    <row r="12872" spans="1:8">
      <c r="A12872">
        <v>199</v>
      </c>
      <c r="B12872" t="s">
        <v>461</v>
      </c>
      <c r="C12872">
        <v>34</v>
      </c>
      <c r="D12872" s="24">
        <v>5841.748046875</v>
      </c>
      <c r="E12872" s="24">
        <v>1046.086181640625</v>
      </c>
      <c r="F12872" s="24">
        <v>585.6319580078125</v>
      </c>
      <c r="G12872" s="24">
        <v>1154.2760009765625</v>
      </c>
      <c r="H12872" s="24">
        <v>458.2528076171875</v>
      </c>
    </row>
    <row r="12873" spans="1:8">
      <c r="A12873">
        <v>200</v>
      </c>
      <c r="B12873" t="s">
        <v>462</v>
      </c>
      <c r="C12873">
        <v>34</v>
      </c>
      <c r="D12873" s="24">
        <v>6693.61328125</v>
      </c>
      <c r="E12873" s="24">
        <v>1469.2830810546875</v>
      </c>
      <c r="F12873" s="24">
        <v>1042.83203125</v>
      </c>
      <c r="G12873" s="24">
        <v>1738.4703369140625</v>
      </c>
      <c r="H12873" s="24">
        <v>1149.6690673828125</v>
      </c>
    </row>
    <row r="12874" spans="1:8">
      <c r="A12874">
        <v>201</v>
      </c>
      <c r="B12874" t="s">
        <v>463</v>
      </c>
      <c r="C12874">
        <v>34</v>
      </c>
      <c r="D12874" s="24">
        <v>10010.4580078125</v>
      </c>
      <c r="E12874" s="24">
        <v>1766.8614501953125</v>
      </c>
      <c r="F12874" s="24">
        <v>699.452392578125</v>
      </c>
      <c r="G12874" s="24">
        <v>1140.713623046875</v>
      </c>
      <c r="H12874" s="24">
        <v>1145.7821044921875</v>
      </c>
    </row>
    <row r="12875" spans="1:8">
      <c r="A12875">
        <v>202</v>
      </c>
      <c r="B12875" t="s">
        <v>464</v>
      </c>
      <c r="C12875">
        <v>34</v>
      </c>
      <c r="D12875" s="24">
        <v>6657.45947265625</v>
      </c>
      <c r="E12875" s="24">
        <v>579.4796142578125</v>
      </c>
      <c r="F12875" s="24">
        <v>667.4384765625</v>
      </c>
      <c r="G12875" s="24">
        <v>915.997802734375</v>
      </c>
      <c r="H12875" s="24">
        <v>1010.6063842773438</v>
      </c>
    </row>
    <row r="12876" spans="1:8">
      <c r="A12876">
        <v>203</v>
      </c>
      <c r="B12876" t="s">
        <v>465</v>
      </c>
      <c r="C12876">
        <v>34</v>
      </c>
      <c r="D12876" s="24">
        <v>9410.2470703125</v>
      </c>
      <c r="E12876" s="24">
        <v>824.13177490234375</v>
      </c>
      <c r="F12876" s="24">
        <v>482.142822265625</v>
      </c>
      <c r="G12876" s="24">
        <v>1279.885498046875</v>
      </c>
      <c r="H12876" s="24">
        <v>1729.0677490234375</v>
      </c>
    </row>
    <row r="12877" spans="1:8">
      <c r="A12877">
        <v>204</v>
      </c>
      <c r="B12877" t="s">
        <v>466</v>
      </c>
      <c r="C12877">
        <v>34</v>
      </c>
      <c r="D12877" s="24">
        <v>12085.3486328125</v>
      </c>
      <c r="E12877" s="24">
        <v>2295.328125</v>
      </c>
      <c r="F12877" s="24">
        <v>1571.88037109375</v>
      </c>
      <c r="G12877" s="24">
        <v>1817.606201171875</v>
      </c>
      <c r="H12877" s="24">
        <v>1568.8712158203125</v>
      </c>
    </row>
    <row r="12878" spans="1:8">
      <c r="A12878">
        <v>205</v>
      </c>
      <c r="B12878" t="s">
        <v>467</v>
      </c>
      <c r="C12878">
        <v>34</v>
      </c>
      <c r="D12878" s="24">
        <v>4291.58251953125</v>
      </c>
      <c r="E12878" s="24">
        <v>462.8494873046875</v>
      </c>
      <c r="F12878" s="24">
        <v>470.03729248046875</v>
      </c>
      <c r="G12878" s="24">
        <v>1388.7191162109375</v>
      </c>
      <c r="H12878" s="24">
        <v>639.33905029296875</v>
      </c>
    </row>
    <row r="12879" spans="1:8">
      <c r="A12879">
        <v>206</v>
      </c>
      <c r="B12879" t="s">
        <v>468</v>
      </c>
      <c r="C12879">
        <v>34</v>
      </c>
      <c r="D12879" s="24">
        <v>6239.8681640625</v>
      </c>
      <c r="E12879" s="24">
        <v>1154.953857421875</v>
      </c>
      <c r="F12879" s="24">
        <v>635.42724609375</v>
      </c>
      <c r="G12879" s="24">
        <v>-34.8232421875</v>
      </c>
      <c r="H12879" s="24">
        <v>343.86962890625</v>
      </c>
    </row>
    <row r="12880" spans="1:8">
      <c r="A12880">
        <v>207</v>
      </c>
      <c r="B12880" t="s">
        <v>469</v>
      </c>
      <c r="C12880">
        <v>34</v>
      </c>
      <c r="D12880" s="24">
        <v>31538.787109375</v>
      </c>
      <c r="E12880" s="24">
        <v>5737.86181640625</v>
      </c>
      <c r="F12880" s="24">
        <v>3919.909912109375</v>
      </c>
      <c r="G12880" s="24">
        <v>4564.33984375</v>
      </c>
      <c r="H12880" s="24">
        <v>3274.39404296875</v>
      </c>
    </row>
    <row r="12881" spans="1:8">
      <c r="A12881">
        <v>208</v>
      </c>
      <c r="B12881" t="s">
        <v>470</v>
      </c>
      <c r="C12881">
        <v>34</v>
      </c>
      <c r="D12881" s="24">
        <v>17303.572265625</v>
      </c>
      <c r="E12881" s="24">
        <v>2755.258544921875</v>
      </c>
      <c r="F12881" s="24">
        <v>1713.585693359375</v>
      </c>
      <c r="G12881" s="24">
        <v>2240.318603515625</v>
      </c>
      <c r="H12881" s="24">
        <v>1907.381591796875</v>
      </c>
    </row>
    <row r="12882" spans="1:8">
      <c r="A12882">
        <v>209</v>
      </c>
      <c r="B12882" t="s">
        <v>471</v>
      </c>
      <c r="C12882">
        <v>34</v>
      </c>
      <c r="D12882" s="24">
        <v>10900.51953125</v>
      </c>
      <c r="E12882" s="24">
        <v>1658.510009765625</v>
      </c>
      <c r="F12882" s="24">
        <v>809.13165283203125</v>
      </c>
      <c r="G12882" s="24">
        <v>1243.7015380859375</v>
      </c>
      <c r="H12882" s="24">
        <v>144.06298828125</v>
      </c>
    </row>
    <row r="12883" spans="1:8">
      <c r="A12883">
        <v>210</v>
      </c>
      <c r="B12883" t="s">
        <v>472</v>
      </c>
      <c r="C12883">
        <v>34</v>
      </c>
      <c r="D12883" s="24">
        <v>19730.99609375</v>
      </c>
      <c r="E12883" s="24">
        <v>2825.347412109375</v>
      </c>
      <c r="F12883" s="24">
        <v>2051.35546875</v>
      </c>
      <c r="G12883" s="24">
        <v>2282.170166015625</v>
      </c>
      <c r="H12883" s="24">
        <v>1030.0660400390625</v>
      </c>
    </row>
    <row r="12884" spans="1:8">
      <c r="A12884">
        <v>211</v>
      </c>
      <c r="B12884" t="s">
        <v>473</v>
      </c>
      <c r="C12884">
        <v>34</v>
      </c>
      <c r="D12884" s="24">
        <v>11488.794921875</v>
      </c>
      <c r="E12884" s="24">
        <v>1815.3353271484375</v>
      </c>
      <c r="F12884" s="24">
        <v>1169.761474609375</v>
      </c>
      <c r="G12884" s="24">
        <v>1846.480224609375</v>
      </c>
      <c r="H12884" s="24">
        <v>1028.217041015625</v>
      </c>
    </row>
    <row r="12885" spans="1:8">
      <c r="A12885">
        <v>212</v>
      </c>
      <c r="B12885" t="s">
        <v>474</v>
      </c>
      <c r="C12885">
        <v>34</v>
      </c>
      <c r="D12885" s="24">
        <v>6537.77685546875</v>
      </c>
      <c r="E12885" s="24">
        <v>835.81170654296875</v>
      </c>
      <c r="F12885" s="24">
        <v>751.65771484375</v>
      </c>
      <c r="G12885" s="24">
        <v>970.056396484375</v>
      </c>
      <c r="H12885" s="24">
        <v>992.987060546875</v>
      </c>
    </row>
    <row r="12886" spans="1:8">
      <c r="A12886">
        <v>213</v>
      </c>
      <c r="B12886" t="s">
        <v>475</v>
      </c>
      <c r="C12886">
        <v>34</v>
      </c>
      <c r="D12886" s="24">
        <v>6545.11279296875</v>
      </c>
      <c r="E12886" s="24">
        <v>885.35205078125</v>
      </c>
      <c r="F12886" s="24">
        <v>924.87738037109375</v>
      </c>
      <c r="G12886" s="24">
        <v>896.86279296875</v>
      </c>
      <c r="H12886" s="24">
        <v>883.41754150390625</v>
      </c>
    </row>
    <row r="12887" spans="1:8">
      <c r="A12887">
        <v>214</v>
      </c>
      <c r="B12887" t="s">
        <v>476</v>
      </c>
      <c r="C12887">
        <v>34</v>
      </c>
      <c r="D12887" s="24">
        <v>2078.787109375</v>
      </c>
      <c r="E12887" s="24">
        <v>612.185302734375</v>
      </c>
      <c r="F12887" s="24">
        <v>291.773193359375</v>
      </c>
      <c r="G12887" s="24">
        <v>893.06671142578125</v>
      </c>
      <c r="H12887" s="24">
        <v>728.7677001953125</v>
      </c>
    </row>
    <row r="12888" spans="1:8">
      <c r="A12888">
        <v>215</v>
      </c>
      <c r="B12888" t="s">
        <v>477</v>
      </c>
      <c r="C12888">
        <v>34</v>
      </c>
      <c r="D12888" s="24">
        <v>3961.067626953125</v>
      </c>
      <c r="E12888" s="24">
        <v>583.474609375</v>
      </c>
      <c r="F12888" s="24">
        <v>-267.20974731445312</v>
      </c>
      <c r="G12888" s="24">
        <v>277.4676513671875</v>
      </c>
      <c r="H12888" s="24">
        <v>111.27197265625</v>
      </c>
    </row>
    <row r="12889" spans="1:8">
      <c r="A12889">
        <v>216</v>
      </c>
      <c r="B12889" t="s">
        <v>478</v>
      </c>
      <c r="C12889">
        <v>34</v>
      </c>
      <c r="D12889" s="24">
        <v>2976.159423828125</v>
      </c>
      <c r="E12889" s="24">
        <v>844.61029052734375</v>
      </c>
      <c r="F12889" s="24">
        <v>511.37896728515625</v>
      </c>
      <c r="G12889" s="24">
        <v>1115.8978271484375</v>
      </c>
      <c r="H12889" s="24">
        <v>812.86138916015625</v>
      </c>
    </row>
    <row r="12890" spans="1:8">
      <c r="A12890">
        <v>217</v>
      </c>
      <c r="B12890" t="s">
        <v>479</v>
      </c>
      <c r="C12890">
        <v>34</v>
      </c>
      <c r="D12890" s="24">
        <v>6066.5859375</v>
      </c>
      <c r="E12890" s="24">
        <v>937.4422607421875</v>
      </c>
      <c r="F12890" s="24">
        <v>873.40557861328125</v>
      </c>
      <c r="G12890" s="24">
        <v>1183.1253662109375</v>
      </c>
      <c r="H12890" s="24">
        <v>689.2386474609375</v>
      </c>
    </row>
    <row r="12891" spans="1:8">
      <c r="A12891">
        <v>218</v>
      </c>
      <c r="B12891" t="s">
        <v>480</v>
      </c>
      <c r="C12891">
        <v>34</v>
      </c>
      <c r="D12891" s="24">
        <v>12371.2646484375</v>
      </c>
      <c r="E12891" s="24">
        <v>2206.591796875</v>
      </c>
      <c r="F12891" s="24">
        <v>1433.6199951171875</v>
      </c>
      <c r="G12891" s="24">
        <v>1826.3262939453125</v>
      </c>
      <c r="H12891" s="24">
        <v>486.18728637695312</v>
      </c>
    </row>
    <row r="12892" spans="1:8">
      <c r="A12892">
        <v>219</v>
      </c>
      <c r="B12892" t="s">
        <v>481</v>
      </c>
      <c r="C12892">
        <v>34</v>
      </c>
      <c r="D12892" s="24">
        <v>10130.181640625</v>
      </c>
      <c r="E12892" s="24">
        <v>1301.8201904296875</v>
      </c>
      <c r="F12892" s="24">
        <v>746.43231201171875</v>
      </c>
      <c r="G12892" s="24">
        <v>1416.8822021484375</v>
      </c>
      <c r="H12892" s="24">
        <v>581.16900634765625</v>
      </c>
    </row>
    <row r="12893" spans="1:8">
      <c r="A12893">
        <v>220</v>
      </c>
      <c r="B12893" t="s">
        <v>482</v>
      </c>
      <c r="C12893">
        <v>34</v>
      </c>
      <c r="D12893" s="24">
        <v>12990.9892578125</v>
      </c>
      <c r="E12893" s="24">
        <v>1667.1787109375</v>
      </c>
      <c r="F12893" s="24">
        <v>1211.0662841796875</v>
      </c>
      <c r="G12893" s="24">
        <v>1105.4801025390625</v>
      </c>
      <c r="H12893" s="24">
        <v>474.85769653320312</v>
      </c>
    </row>
    <row r="12894" spans="1:8">
      <c r="A12894">
        <v>221</v>
      </c>
      <c r="B12894" t="s">
        <v>483</v>
      </c>
      <c r="C12894">
        <v>34</v>
      </c>
      <c r="D12894" s="24">
        <v>5427.91064453125</v>
      </c>
      <c r="E12894" s="24">
        <v>700.008056640625</v>
      </c>
      <c r="F12894" s="24">
        <v>637.55023193359375</v>
      </c>
      <c r="G12894" s="24">
        <v>1140.24462890625</v>
      </c>
      <c r="H12894" s="24">
        <v>-2603.404541015625</v>
      </c>
    </row>
    <row r="12895" spans="1:8">
      <c r="A12895">
        <v>222</v>
      </c>
      <c r="B12895" t="s">
        <v>484</v>
      </c>
      <c r="C12895">
        <v>34</v>
      </c>
      <c r="D12895" s="24">
        <v>30483.578125</v>
      </c>
      <c r="E12895" s="24">
        <v>4333.55322265625</v>
      </c>
      <c r="F12895" s="24">
        <v>2830.747802734375</v>
      </c>
      <c r="G12895" s="24">
        <v>3413.239013671875</v>
      </c>
      <c r="H12895" s="24">
        <v>1078.2110595703125</v>
      </c>
    </row>
    <row r="12896" spans="1:8">
      <c r="A12896">
        <v>223</v>
      </c>
      <c r="B12896" t="s">
        <v>485</v>
      </c>
      <c r="C12896">
        <v>34</v>
      </c>
      <c r="D12896" s="24">
        <v>13015.630859375</v>
      </c>
      <c r="E12896" s="24">
        <v>2342.03857421875</v>
      </c>
      <c r="F12896" s="24">
        <v>1905.441650390625</v>
      </c>
      <c r="G12896" s="24">
        <v>2626.04931640625</v>
      </c>
      <c r="H12896" s="24">
        <v>924.22760009765625</v>
      </c>
    </row>
    <row r="12897" spans="1:8">
      <c r="A12897">
        <v>224</v>
      </c>
      <c r="B12897" t="s">
        <v>486</v>
      </c>
      <c r="C12897">
        <v>34</v>
      </c>
      <c r="D12897" s="24">
        <v>16057.7568359375</v>
      </c>
      <c r="E12897" s="24">
        <v>2248.245361328125</v>
      </c>
      <c r="F12897" s="24">
        <v>1356.3233642578125</v>
      </c>
      <c r="G12897" s="24">
        <v>1824.867919921875</v>
      </c>
      <c r="H12897" s="24">
        <v>1288.3707275390625</v>
      </c>
    </row>
    <row r="12898" spans="1:8">
      <c r="A12898">
        <v>225</v>
      </c>
      <c r="B12898" t="s">
        <v>487</v>
      </c>
      <c r="C12898">
        <v>34</v>
      </c>
      <c r="D12898" s="24">
        <v>22387.712890625</v>
      </c>
      <c r="E12898" s="24">
        <v>3192.3564453125</v>
      </c>
      <c r="F12898" s="24">
        <v>2309.551513671875</v>
      </c>
      <c r="G12898" s="24">
        <v>2046.7061767578125</v>
      </c>
      <c r="H12898" s="24">
        <v>1490.9337158203125</v>
      </c>
    </row>
    <row r="12899" spans="1:8">
      <c r="A12899">
        <v>226</v>
      </c>
      <c r="B12899" t="s">
        <v>488</v>
      </c>
      <c r="C12899">
        <v>34</v>
      </c>
      <c r="D12899" s="24">
        <v>22402.86328125</v>
      </c>
      <c r="E12899" s="24">
        <v>2925.0302734375</v>
      </c>
      <c r="F12899" s="24">
        <v>2493.017822265625</v>
      </c>
      <c r="G12899" s="24">
        <v>1785.12255859375</v>
      </c>
      <c r="H12899" s="24">
        <v>1578.5462646484375</v>
      </c>
    </row>
    <row r="12900" spans="1:8">
      <c r="A12900">
        <v>227</v>
      </c>
      <c r="B12900" t="s">
        <v>489</v>
      </c>
      <c r="C12900">
        <v>34</v>
      </c>
      <c r="D12900" s="24">
        <v>11850.9384765625</v>
      </c>
      <c r="E12900" s="24">
        <v>1541.681640625</v>
      </c>
      <c r="F12900" s="24">
        <v>893.3485107421875</v>
      </c>
      <c r="G12900" s="24">
        <v>600.6463623046875</v>
      </c>
      <c r="H12900" s="24">
        <v>-56.456405639648438</v>
      </c>
    </row>
    <row r="12901" spans="1:8">
      <c r="A12901">
        <v>228</v>
      </c>
      <c r="B12901" t="s">
        <v>490</v>
      </c>
      <c r="C12901">
        <v>34</v>
      </c>
      <c r="D12901" s="24">
        <v>8158.59619140625</v>
      </c>
      <c r="E12901" s="24">
        <v>766.8414306640625</v>
      </c>
      <c r="F12901" s="24">
        <v>861.62310791015625</v>
      </c>
      <c r="G12901" s="24">
        <v>873.01806640625</v>
      </c>
      <c r="H12901" s="24">
        <v>-1172.9578857421875</v>
      </c>
    </row>
    <row r="12902" spans="1:8">
      <c r="A12902">
        <v>229</v>
      </c>
      <c r="B12902" t="s">
        <v>491</v>
      </c>
      <c r="C12902">
        <v>34</v>
      </c>
      <c r="D12902" s="24">
        <v>15353.9560546875</v>
      </c>
      <c r="E12902" s="24">
        <v>1473.633544921875</v>
      </c>
      <c r="F12902" s="24">
        <v>1466.6309814453125</v>
      </c>
      <c r="G12902" s="24">
        <v>2104.427490234375</v>
      </c>
      <c r="H12902" s="24">
        <v>930.73876953125</v>
      </c>
    </row>
    <row r="12903" spans="1:8">
      <c r="A12903">
        <v>230</v>
      </c>
      <c r="B12903" t="s">
        <v>492</v>
      </c>
      <c r="C12903">
        <v>34</v>
      </c>
      <c r="D12903" s="24">
        <v>9100.3291015625</v>
      </c>
      <c r="E12903" s="24">
        <v>1264.9359130859375</v>
      </c>
      <c r="F12903" s="24">
        <v>851.39190673828125</v>
      </c>
      <c r="G12903" s="24">
        <v>1319.8529052734375</v>
      </c>
      <c r="H12903" s="24">
        <v>474.63198852539062</v>
      </c>
    </row>
    <row r="12904" spans="1:8">
      <c r="A12904">
        <v>231</v>
      </c>
      <c r="B12904" t="s">
        <v>493</v>
      </c>
      <c r="C12904">
        <v>34</v>
      </c>
      <c r="D12904" s="24">
        <v>16865.33203125</v>
      </c>
      <c r="E12904" s="24">
        <v>4160.8583984375</v>
      </c>
      <c r="F12904" s="24">
        <v>950.094482421875</v>
      </c>
      <c r="G12904" s="24">
        <v>1833.3375244140625</v>
      </c>
      <c r="H12904" s="24">
        <v>421.2366943359375</v>
      </c>
    </row>
    <row r="12905" spans="1:8">
      <c r="A12905">
        <v>232</v>
      </c>
      <c r="B12905" t="s">
        <v>494</v>
      </c>
      <c r="C12905">
        <v>34</v>
      </c>
      <c r="D12905" s="24">
        <v>11967.8994140625</v>
      </c>
      <c r="E12905" s="24">
        <v>2574.906982421875</v>
      </c>
      <c r="F12905" s="24">
        <v>3252.30859375</v>
      </c>
      <c r="G12905" s="24">
        <v>2455.1220703125</v>
      </c>
      <c r="H12905" s="24">
        <v>1133.8292236328125</v>
      </c>
    </row>
    <row r="12906" spans="1:8">
      <c r="A12906">
        <v>233</v>
      </c>
      <c r="B12906" t="s">
        <v>495</v>
      </c>
      <c r="C12906">
        <v>34</v>
      </c>
      <c r="D12906" s="24">
        <v>2809.541748046875</v>
      </c>
      <c r="E12906" s="24">
        <v>214.31382751464844</v>
      </c>
      <c r="F12906" s="24">
        <v>562.558837890625</v>
      </c>
      <c r="G12906" s="24">
        <v>538.162353515625</v>
      </c>
      <c r="H12906" s="24">
        <v>119.30149841308594</v>
      </c>
    </row>
    <row r="12907" spans="1:8">
      <c r="A12907">
        <v>234</v>
      </c>
      <c r="B12907" t="s">
        <v>496</v>
      </c>
      <c r="C12907">
        <v>34</v>
      </c>
      <c r="D12907" s="24">
        <v>8224.134765625</v>
      </c>
      <c r="E12907" s="24">
        <v>1206.9642333984375</v>
      </c>
      <c r="F12907" s="24">
        <v>633.15283203125</v>
      </c>
      <c r="G12907" s="24">
        <v>1662.6978759765625</v>
      </c>
      <c r="H12907" s="24">
        <v>1626.8199462890625</v>
      </c>
    </row>
    <row r="12908" spans="1:8">
      <c r="A12908">
        <v>235</v>
      </c>
      <c r="B12908" t="s">
        <v>497</v>
      </c>
      <c r="C12908">
        <v>34</v>
      </c>
      <c r="D12908" s="24">
        <v>13470.462890625</v>
      </c>
      <c r="E12908" s="24">
        <v>2359.80810546875</v>
      </c>
      <c r="F12908" s="24">
        <v>1581.7918701171875</v>
      </c>
      <c r="G12908" s="24">
        <v>1737.818359375</v>
      </c>
      <c r="H12908" s="24">
        <v>1367.482421875</v>
      </c>
    </row>
    <row r="12909" spans="1:8">
      <c r="A12909">
        <v>236</v>
      </c>
      <c r="B12909" t="s">
        <v>498</v>
      </c>
      <c r="C12909">
        <v>34</v>
      </c>
      <c r="D12909" s="24">
        <v>10331.7861328125</v>
      </c>
      <c r="E12909" s="24">
        <v>1451.5244140625</v>
      </c>
      <c r="F12909" s="24">
        <v>782.025634765625</v>
      </c>
      <c r="G12909" s="24">
        <v>1162.0289306640625</v>
      </c>
      <c r="H12909" s="24">
        <v>171.20327758789062</v>
      </c>
    </row>
    <row r="12910" spans="1:8">
      <c r="A12910">
        <v>237</v>
      </c>
      <c r="B12910" t="s">
        <v>499</v>
      </c>
      <c r="C12910">
        <v>34</v>
      </c>
      <c r="D12910" s="24">
        <v>2589.83935546875</v>
      </c>
      <c r="E12910" s="24">
        <v>609.39898681640625</v>
      </c>
      <c r="F12910" s="24">
        <v>-58.523384094238281</v>
      </c>
      <c r="G12910" s="24">
        <v>537.7193603515625</v>
      </c>
      <c r="H12910" s="24">
        <v>-171.07917785644531</v>
      </c>
    </row>
    <row r="12911" spans="1:8">
      <c r="A12911">
        <v>238</v>
      </c>
      <c r="B12911" t="s">
        <v>500</v>
      </c>
      <c r="C12911">
        <v>34</v>
      </c>
      <c r="D12911" s="24">
        <v>4528.65185546875</v>
      </c>
      <c r="E12911" s="24">
        <v>370.1380615234375</v>
      </c>
      <c r="F12911" s="24">
        <v>392.02059936523438</v>
      </c>
      <c r="G12911" s="24">
        <v>855.32696533203125</v>
      </c>
      <c r="H12911" s="24">
        <v>419.56719970703125</v>
      </c>
    </row>
    <row r="12912" spans="1:8">
      <c r="A12912">
        <v>239</v>
      </c>
      <c r="B12912" t="s">
        <v>501</v>
      </c>
      <c r="C12912">
        <v>34</v>
      </c>
      <c r="D12912" s="24">
        <v>2659.105712890625</v>
      </c>
      <c r="E12912" s="24">
        <v>54.949409484863281</v>
      </c>
      <c r="F12912" s="24">
        <v>225.39726257324219</v>
      </c>
      <c r="G12912" s="24">
        <v>974.2913818359375</v>
      </c>
      <c r="H12912" s="24">
        <v>187.37373352050781</v>
      </c>
    </row>
    <row r="12913" spans="1:8">
      <c r="A12913">
        <v>240</v>
      </c>
      <c r="B12913" t="s">
        <v>502</v>
      </c>
      <c r="C12913">
        <v>34</v>
      </c>
      <c r="D12913" s="24">
        <v>667.11920166015625</v>
      </c>
      <c r="E12913" s="24">
        <v>188.50241088867188</v>
      </c>
      <c r="F12913" s="24">
        <v>66.114517211914062</v>
      </c>
      <c r="G12913" s="24">
        <v>966.838623046875</v>
      </c>
      <c r="H12913" s="24">
        <v>1628.0341796875</v>
      </c>
    </row>
    <row r="12914" spans="1:8">
      <c r="A12914">
        <v>241</v>
      </c>
      <c r="B12914" t="s">
        <v>503</v>
      </c>
      <c r="C12914">
        <v>34</v>
      </c>
      <c r="D12914" s="24">
        <v>14971.28125</v>
      </c>
      <c r="E12914" s="24">
        <v>2390.69384765625</v>
      </c>
      <c r="F12914" s="24">
        <v>1309.59033203125</v>
      </c>
      <c r="G12914" s="24">
        <v>1827.28173828125</v>
      </c>
      <c r="H12914" s="24">
        <v>1279.714599609375</v>
      </c>
    </row>
    <row r="12915" spans="1:8">
      <c r="A12915">
        <v>242</v>
      </c>
      <c r="B12915" t="s">
        <v>504</v>
      </c>
      <c r="C12915">
        <v>34</v>
      </c>
      <c r="D12915" s="24">
        <v>17838.69140625</v>
      </c>
      <c r="E12915" s="24">
        <v>2379.588623046875</v>
      </c>
      <c r="F12915" s="24">
        <v>1037.9033203125</v>
      </c>
      <c r="G12915" s="24">
        <v>1682.072509765625</v>
      </c>
      <c r="H12915" s="24">
        <v>728.42041015625</v>
      </c>
    </row>
    <row r="12916" spans="1:8">
      <c r="A12916">
        <v>243</v>
      </c>
      <c r="B12916" t="s">
        <v>505</v>
      </c>
      <c r="C12916">
        <v>34</v>
      </c>
      <c r="D12916" s="24">
        <v>10258.501953125</v>
      </c>
      <c r="E12916" s="24">
        <v>1564.2073974609375</v>
      </c>
      <c r="F12916" s="24">
        <v>1030.019287109375</v>
      </c>
      <c r="G12916" s="24">
        <v>1252.34765625</v>
      </c>
      <c r="H12916" s="24">
        <v>812.41326904296875</v>
      </c>
    </row>
    <row r="12917" spans="1:8">
      <c r="A12917">
        <v>244</v>
      </c>
      <c r="B12917" t="s">
        <v>506</v>
      </c>
      <c r="C12917">
        <v>34</v>
      </c>
      <c r="D12917" s="24">
        <v>21066.32421875</v>
      </c>
      <c r="E12917" s="24">
        <v>3353.0029296875</v>
      </c>
      <c r="F12917" s="24">
        <v>1623.6783447265625</v>
      </c>
      <c r="G12917" s="24">
        <v>2184.190185546875</v>
      </c>
      <c r="H12917" s="24">
        <v>1021.8789672851562</v>
      </c>
    </row>
    <row r="12918" spans="1:8">
      <c r="A12918">
        <v>245</v>
      </c>
      <c r="B12918" t="s">
        <v>507</v>
      </c>
      <c r="C12918">
        <v>34</v>
      </c>
      <c r="D12918" s="24">
        <v>7663.51123046875</v>
      </c>
      <c r="E12918" s="24">
        <v>1154.670654296875</v>
      </c>
      <c r="F12918" s="24">
        <v>307.644775390625</v>
      </c>
      <c r="G12918" s="24">
        <v>975.2041015625</v>
      </c>
      <c r="H12918" s="24">
        <v>967.04522705078125</v>
      </c>
    </row>
    <row r="12919" spans="1:8">
      <c r="A12919">
        <v>246</v>
      </c>
      <c r="B12919" t="s">
        <v>508</v>
      </c>
      <c r="C12919">
        <v>34</v>
      </c>
      <c r="D12919" s="24">
        <v>10316.9404296875</v>
      </c>
      <c r="E12919" s="24">
        <v>1314.0478515625</v>
      </c>
      <c r="F12919" s="24">
        <v>-1073.1002197265625</v>
      </c>
      <c r="G12919" s="24">
        <v>-3118.385498046875</v>
      </c>
      <c r="H12919" s="24">
        <v>-695.7357177734375</v>
      </c>
    </row>
    <row r="12920" spans="1:8">
      <c r="A12920">
        <v>247</v>
      </c>
      <c r="B12920" t="s">
        <v>509</v>
      </c>
      <c r="C12920">
        <v>34</v>
      </c>
      <c r="D12920" s="24">
        <v>9586.642578125</v>
      </c>
      <c r="E12920" s="24">
        <v>810.48260498046875</v>
      </c>
      <c r="F12920" s="24">
        <v>232.13490295410156</v>
      </c>
      <c r="G12920" s="24">
        <v>462.69686889648438</v>
      </c>
      <c r="H12920" s="24">
        <v>800.7861328125</v>
      </c>
    </row>
    <row r="12921" spans="1:8">
      <c r="A12921">
        <v>248</v>
      </c>
      <c r="B12921" t="s">
        <v>510</v>
      </c>
      <c r="C12921">
        <v>34</v>
      </c>
      <c r="D12921" s="24">
        <v>19800.998046875</v>
      </c>
      <c r="E12921" s="24">
        <v>2480.02197265625</v>
      </c>
      <c r="F12921" s="24">
        <v>1903.6201171875</v>
      </c>
      <c r="G12921" s="24">
        <v>1836.1884765625</v>
      </c>
      <c r="H12921" s="24">
        <v>1077.3492431640625</v>
      </c>
    </row>
    <row r="12922" spans="1:8">
      <c r="A12922">
        <v>249</v>
      </c>
      <c r="B12922" t="s">
        <v>511</v>
      </c>
      <c r="C12922">
        <v>34</v>
      </c>
      <c r="D12922" s="24">
        <v>6177.29833984375</v>
      </c>
      <c r="E12922" s="24">
        <v>751.45770263671875</v>
      </c>
      <c r="F12922" s="24">
        <v>292.68197631835938</v>
      </c>
      <c r="G12922" s="24">
        <v>1037.3165283203125</v>
      </c>
      <c r="H12922" s="24">
        <v>600.82080078125</v>
      </c>
    </row>
    <row r="12923" spans="1:8">
      <c r="A12923">
        <v>250</v>
      </c>
      <c r="B12923" t="s">
        <v>512</v>
      </c>
      <c r="C12923">
        <v>34</v>
      </c>
      <c r="D12923" s="24">
        <v>36927.73046875</v>
      </c>
      <c r="E12923" s="24">
        <v>4626.94873046875</v>
      </c>
      <c r="F12923" s="24">
        <v>3381.316650390625</v>
      </c>
      <c r="G12923" s="24">
        <v>4283.16357421875</v>
      </c>
      <c r="H12923" s="24">
        <v>1245.7708740234375</v>
      </c>
    </row>
    <row r="12924" spans="1:8">
      <c r="A12924">
        <v>251</v>
      </c>
      <c r="B12924" t="s">
        <v>513</v>
      </c>
      <c r="C12924">
        <v>34</v>
      </c>
      <c r="D12924" s="24">
        <v>5497.4921875</v>
      </c>
      <c r="E12924" s="24">
        <v>624.22161865234375</v>
      </c>
      <c r="F12924" s="24">
        <v>869.71844482421875</v>
      </c>
      <c r="G12924" s="24">
        <v>658.86102294921875</v>
      </c>
      <c r="H12924" s="24">
        <v>820.38519287109375</v>
      </c>
    </row>
    <row r="12925" spans="1:8">
      <c r="A12925">
        <v>252</v>
      </c>
      <c r="B12925" t="s">
        <v>514</v>
      </c>
      <c r="C12925">
        <v>34</v>
      </c>
      <c r="D12925" s="24">
        <v>7342.92529296875</v>
      </c>
      <c r="E12925" s="24">
        <v>2084.7900390625</v>
      </c>
      <c r="F12925" s="24">
        <v>983.18109130859375</v>
      </c>
      <c r="G12925" s="24">
        <v>1070.816162109375</v>
      </c>
      <c r="H12925" s="24">
        <v>1209.6156005859375</v>
      </c>
    </row>
    <row r="12926" spans="1:8">
      <c r="A12926">
        <v>253</v>
      </c>
      <c r="B12926" t="s">
        <v>515</v>
      </c>
      <c r="C12926">
        <v>34</v>
      </c>
      <c r="D12926" s="24">
        <v>14640.765625</v>
      </c>
      <c r="E12926" s="24">
        <v>2934.65234375</v>
      </c>
      <c r="F12926" s="24">
        <v>2467.5029296875</v>
      </c>
      <c r="G12926" s="24">
        <v>3279.053466796875</v>
      </c>
      <c r="H12926" s="24">
        <v>1835.49560546875</v>
      </c>
    </row>
    <row r="12927" spans="1:8">
      <c r="A12927">
        <v>254</v>
      </c>
      <c r="B12927" t="s">
        <v>516</v>
      </c>
      <c r="C12927">
        <v>34</v>
      </c>
      <c r="D12927" s="24">
        <v>5070.68896484375</v>
      </c>
      <c r="E12927" s="24">
        <v>600.4227294921875</v>
      </c>
      <c r="F12927" s="24">
        <v>578.5299072265625</v>
      </c>
      <c r="G12927" s="24">
        <v>-64.745674133300781</v>
      </c>
      <c r="H12927" s="24">
        <v>474.52301025390625</v>
      </c>
    </row>
    <row r="12928" spans="1:8">
      <c r="A12928">
        <v>255</v>
      </c>
      <c r="B12928" t="s">
        <v>517</v>
      </c>
      <c r="C12928">
        <v>34</v>
      </c>
      <c r="D12928" s="24">
        <v>9227.9375</v>
      </c>
      <c r="E12928" s="24">
        <v>2173.97607421875</v>
      </c>
      <c r="F12928" s="24">
        <v>379.25900268554688</v>
      </c>
      <c r="G12928" s="24">
        <v>-426.55474853515625</v>
      </c>
      <c r="H12928" s="24">
        <v>-493.46774291992188</v>
      </c>
    </row>
    <row r="12929" spans="1:8">
      <c r="A12929">
        <v>256</v>
      </c>
      <c r="B12929" t="s">
        <v>518</v>
      </c>
      <c r="C12929">
        <v>34</v>
      </c>
      <c r="D12929" s="24">
        <v>13863.419921875</v>
      </c>
      <c r="E12929" s="24">
        <v>2117.147216796875</v>
      </c>
      <c r="F12929" s="24">
        <v>1610.5362548828125</v>
      </c>
      <c r="G12929" s="24">
        <v>1262.093017578125</v>
      </c>
      <c r="H12929" s="24">
        <v>1249.65478515625</v>
      </c>
    </row>
    <row r="12930" spans="1:8">
      <c r="A12930">
        <v>257</v>
      </c>
      <c r="B12930" t="s">
        <v>519</v>
      </c>
      <c r="C12930">
        <v>34</v>
      </c>
      <c r="D12930" s="24">
        <v>2724.82568359375</v>
      </c>
      <c r="E12930" s="24">
        <v>239.31654357910156</v>
      </c>
      <c r="F12930" s="24">
        <v>857.81170654296875</v>
      </c>
      <c r="G12930" s="24">
        <v>531.83575439453125</v>
      </c>
      <c r="H12930" s="24">
        <v>863.52459716796875</v>
      </c>
    </row>
    <row r="12931" spans="1:8">
      <c r="A12931">
        <v>258</v>
      </c>
      <c r="B12931" t="s">
        <v>520</v>
      </c>
      <c r="C12931">
        <v>34</v>
      </c>
      <c r="D12931" s="24">
        <v>7573.021484375</v>
      </c>
      <c r="E12931" s="24">
        <v>2130.71826171875</v>
      </c>
      <c r="F12931" s="24">
        <v>-226.39527893066406</v>
      </c>
      <c r="G12931" s="24">
        <v>1156.3453369140625</v>
      </c>
      <c r="H12931" s="24">
        <v>1760.7864990234375</v>
      </c>
    </row>
    <row r="12932" spans="1:8">
      <c r="A12932">
        <v>259</v>
      </c>
      <c r="B12932" t="s">
        <v>521</v>
      </c>
      <c r="C12932">
        <v>34</v>
      </c>
      <c r="D12932" s="24">
        <v>3262.072998046875</v>
      </c>
      <c r="E12932" s="24">
        <v>142.53816223144531</v>
      </c>
      <c r="F12932" s="24">
        <v>576.76885986328125</v>
      </c>
      <c r="G12932" s="24">
        <v>627.25439453125</v>
      </c>
      <c r="H12932" s="24">
        <v>400.512939453125</v>
      </c>
    </row>
    <row r="12933" spans="1:8">
      <c r="A12933">
        <v>260</v>
      </c>
      <c r="B12933" t="s">
        <v>522</v>
      </c>
      <c r="C12933">
        <v>34</v>
      </c>
      <c r="D12933" s="24">
        <v>5202.70703125</v>
      </c>
      <c r="E12933" s="24">
        <v>1209.6290283203125</v>
      </c>
      <c r="F12933" s="24">
        <v>484.1019287109375</v>
      </c>
      <c r="G12933" s="24">
        <v>1153.322021484375</v>
      </c>
      <c r="H12933" s="24">
        <v>651.73779296875</v>
      </c>
    </row>
    <row r="12934" spans="1:8">
      <c r="A12934">
        <v>261</v>
      </c>
      <c r="B12934" t="s">
        <v>523</v>
      </c>
      <c r="C12934">
        <v>34</v>
      </c>
      <c r="D12934" s="24">
        <v>-865.9776611328125</v>
      </c>
      <c r="E12934" s="24">
        <v>-34.161678314208984</v>
      </c>
      <c r="F12934" s="24">
        <v>515.76116943359375</v>
      </c>
      <c r="G12934" s="24">
        <v>41.795917510986328</v>
      </c>
      <c r="H12934" s="24">
        <v>608.9970703125</v>
      </c>
    </row>
    <row r="12935" spans="1:8">
      <c r="A12935">
        <v>262</v>
      </c>
      <c r="B12935" t="s">
        <v>524</v>
      </c>
      <c r="C12935">
        <v>34</v>
      </c>
      <c r="D12935" s="24">
        <v>2531.48193359375</v>
      </c>
      <c r="E12935" s="24">
        <v>318.42630004882812</v>
      </c>
      <c r="F12935" s="24">
        <v>311.74978637695312</v>
      </c>
      <c r="G12935" s="24">
        <v>736.72100830078125</v>
      </c>
      <c r="H12935" s="24">
        <v>148.81568908691406</v>
      </c>
    </row>
    <row r="12936" spans="1:8">
      <c r="A12936">
        <v>263</v>
      </c>
      <c r="B12936" t="s">
        <v>525</v>
      </c>
      <c r="C12936">
        <v>34</v>
      </c>
      <c r="D12936" s="24">
        <v>2403.91943359375</v>
      </c>
      <c r="E12936" s="24">
        <v>-72.095100402832031</v>
      </c>
      <c r="F12936" s="24">
        <v>371.96640014648438</v>
      </c>
      <c r="G12936" s="24">
        <v>208.77850341796875</v>
      </c>
      <c r="H12936" s="24">
        <v>314.65090942382812</v>
      </c>
    </row>
    <row r="12937" spans="1:8">
      <c r="A12937">
        <v>264</v>
      </c>
      <c r="B12937" t="s">
        <v>526</v>
      </c>
      <c r="C12937">
        <v>34</v>
      </c>
      <c r="D12937" s="24">
        <v>4444.94580078125</v>
      </c>
      <c r="E12937" s="24">
        <v>664.03631591796875</v>
      </c>
      <c r="F12937" s="24">
        <v>852.41259765625</v>
      </c>
      <c r="G12937" s="24">
        <v>864.13787841796875</v>
      </c>
      <c r="H12937" s="24">
        <v>-33.624340057373047</v>
      </c>
    </row>
    <row r="12938" spans="1:8">
      <c r="A12938">
        <v>265</v>
      </c>
      <c r="B12938" t="s">
        <v>527</v>
      </c>
      <c r="C12938">
        <v>34</v>
      </c>
      <c r="D12938" s="24">
        <v>21978.390625</v>
      </c>
      <c r="E12938" s="24">
        <v>3316.63671875</v>
      </c>
      <c r="F12938" s="24">
        <v>1600.5830078125</v>
      </c>
      <c r="G12938" s="24">
        <v>2178.949951171875</v>
      </c>
      <c r="H12938" s="24">
        <v>967.731201171875</v>
      </c>
    </row>
    <row r="12939" spans="1:8">
      <c r="A12939">
        <v>266</v>
      </c>
      <c r="B12939" t="s">
        <v>528</v>
      </c>
      <c r="C12939">
        <v>34</v>
      </c>
      <c r="D12939" s="24">
        <v>21940.853515625</v>
      </c>
      <c r="E12939" s="24">
        <v>3227.34375</v>
      </c>
      <c r="F12939" s="24">
        <v>1945.8663330078125</v>
      </c>
      <c r="G12939" s="24">
        <v>2416.84716796875</v>
      </c>
      <c r="H12939" s="24">
        <v>1312.056884765625</v>
      </c>
    </row>
    <row r="12940" spans="1:8">
      <c r="A12940">
        <v>267</v>
      </c>
      <c r="B12940" t="s">
        <v>529</v>
      </c>
      <c r="C12940">
        <v>34</v>
      </c>
      <c r="D12940" s="24">
        <v>7976.85107421875</v>
      </c>
      <c r="E12940" s="24">
        <v>1727.829833984375</v>
      </c>
      <c r="F12940" s="24">
        <v>569.19793701171875</v>
      </c>
      <c r="G12940" s="24">
        <v>1272.23095703125</v>
      </c>
      <c r="H12940" s="24">
        <v>826.7332763671875</v>
      </c>
    </row>
    <row r="12941" spans="1:8">
      <c r="A12941">
        <v>268</v>
      </c>
      <c r="B12941" t="s">
        <v>530</v>
      </c>
      <c r="C12941">
        <v>34</v>
      </c>
      <c r="D12941" s="24">
        <v>13857.359375</v>
      </c>
      <c r="E12941" s="24">
        <v>2174.005859375</v>
      </c>
      <c r="F12941" s="24">
        <v>1487.1478271484375</v>
      </c>
      <c r="G12941" s="24">
        <v>1583.0218505859375</v>
      </c>
      <c r="H12941" s="24">
        <v>676.283203125</v>
      </c>
    </row>
    <row r="12942" spans="1:8">
      <c r="A12942">
        <v>269</v>
      </c>
      <c r="B12942" t="s">
        <v>531</v>
      </c>
      <c r="C12942">
        <v>34</v>
      </c>
      <c r="D12942" s="24">
        <v>3033.4013671875</v>
      </c>
      <c r="E12942" s="24">
        <v>724.37310791015625</v>
      </c>
      <c r="F12942" s="24">
        <v>558.82513427734375</v>
      </c>
      <c r="G12942" s="24">
        <v>581.9820556640625</v>
      </c>
      <c r="H12942" s="24">
        <v>623.80718994140625</v>
      </c>
    </row>
    <row r="12943" spans="1:8">
      <c r="A12943">
        <v>270</v>
      </c>
      <c r="B12943" t="s">
        <v>532</v>
      </c>
      <c r="C12943">
        <v>34</v>
      </c>
      <c r="D12943" s="24">
        <v>19949.88671875</v>
      </c>
      <c r="E12943" s="24">
        <v>3544.063232421875</v>
      </c>
      <c r="F12943" s="24">
        <v>1217.1781005859375</v>
      </c>
      <c r="G12943" s="24">
        <v>2904.205810546875</v>
      </c>
      <c r="H12943" s="24">
        <v>1296.8978271484375</v>
      </c>
    </row>
    <row r="12944" spans="1:8">
      <c r="A12944">
        <v>271</v>
      </c>
      <c r="B12944" t="s">
        <v>533</v>
      </c>
      <c r="C12944">
        <v>34</v>
      </c>
      <c r="D12944" s="24">
        <v>15153.6455078125</v>
      </c>
      <c r="E12944" s="24">
        <v>2325.6279296875</v>
      </c>
      <c r="F12944" s="24">
        <v>700.10186767578125</v>
      </c>
      <c r="G12944" s="24">
        <v>1153.878662109375</v>
      </c>
      <c r="H12944" s="24">
        <v>461.7882080078125</v>
      </c>
    </row>
    <row r="12945" spans="1:8">
      <c r="A12945">
        <v>272</v>
      </c>
      <c r="B12945" t="s">
        <v>534</v>
      </c>
      <c r="C12945">
        <v>34</v>
      </c>
      <c r="D12945" s="24">
        <v>12490.2392578125</v>
      </c>
      <c r="E12945" s="24">
        <v>1745.6468505859375</v>
      </c>
      <c r="F12945" s="24">
        <v>1360.1085205078125</v>
      </c>
      <c r="G12945" s="24">
        <v>1941.4752197265625</v>
      </c>
      <c r="H12945" s="24">
        <v>607.6121826171875</v>
      </c>
    </row>
    <row r="12946" spans="1:8">
      <c r="A12946">
        <v>273</v>
      </c>
      <c r="B12946" t="s">
        <v>535</v>
      </c>
      <c r="C12946">
        <v>34</v>
      </c>
      <c r="D12946" s="24">
        <v>14723.259765625</v>
      </c>
      <c r="E12946" s="24">
        <v>3378.724609375</v>
      </c>
      <c r="F12946" s="24">
        <v>1886.4930419921875</v>
      </c>
      <c r="G12946" s="24">
        <v>1364.2060546875</v>
      </c>
      <c r="H12946" s="24">
        <v>242.42741394042969</v>
      </c>
    </row>
    <row r="12947" spans="1:8">
      <c r="A12947">
        <v>274</v>
      </c>
      <c r="B12947" t="s">
        <v>536</v>
      </c>
      <c r="C12947">
        <v>34</v>
      </c>
      <c r="D12947" s="24">
        <v>7189.17138671875</v>
      </c>
      <c r="E12947" s="24">
        <v>1140.28466796875</v>
      </c>
      <c r="F12947" s="24">
        <v>744.92266845703125</v>
      </c>
      <c r="G12947" s="24">
        <v>705.306640625</v>
      </c>
      <c r="H12947" s="24">
        <v>556.99566650390625</v>
      </c>
    </row>
    <row r="12948" spans="1:8">
      <c r="A12948">
        <v>275</v>
      </c>
      <c r="B12948" t="s">
        <v>537</v>
      </c>
      <c r="C12948">
        <v>34</v>
      </c>
      <c r="D12948" s="24">
        <v>3550.53759765625</v>
      </c>
      <c r="E12948" s="24">
        <v>841.00213623046875</v>
      </c>
      <c r="F12948" s="24">
        <v>606.33648681640625</v>
      </c>
      <c r="G12948" s="24">
        <v>301.82177734375</v>
      </c>
      <c r="H12948" s="24">
        <v>-112.50018310546875</v>
      </c>
    </row>
    <row r="12949" spans="1:8">
      <c r="A12949">
        <v>276</v>
      </c>
      <c r="B12949" t="s">
        <v>538</v>
      </c>
      <c r="C12949">
        <v>34</v>
      </c>
      <c r="D12949" s="24">
        <v>8990.298828125</v>
      </c>
      <c r="E12949" s="24">
        <v>1632.443603515625</v>
      </c>
      <c r="F12949" s="24">
        <v>603.37933349609375</v>
      </c>
      <c r="G12949" s="24">
        <v>1048.291748046875</v>
      </c>
      <c r="H12949" s="24">
        <v>974.70794677734375</v>
      </c>
    </row>
    <row r="12950" spans="1:8">
      <c r="A12950">
        <v>277</v>
      </c>
      <c r="B12950" t="s">
        <v>539</v>
      </c>
      <c r="C12950">
        <v>34</v>
      </c>
      <c r="D12950" s="24">
        <v>4241.849609375</v>
      </c>
      <c r="E12950" s="24">
        <v>617.64825439453125</v>
      </c>
      <c r="F12950" s="24">
        <v>295.3419189453125</v>
      </c>
      <c r="G12950" s="24">
        <v>699.8638916015625</v>
      </c>
      <c r="H12950" s="24">
        <v>-198.74034118652344</v>
      </c>
    </row>
    <row r="12951" spans="1:8">
      <c r="A12951">
        <v>278</v>
      </c>
      <c r="B12951" t="s">
        <v>540</v>
      </c>
      <c r="C12951">
        <v>34</v>
      </c>
      <c r="D12951" s="24">
        <v>8354.6513671875</v>
      </c>
      <c r="E12951" s="24">
        <v>1238.5667724609375</v>
      </c>
      <c r="F12951" s="24">
        <v>1126.348388671875</v>
      </c>
      <c r="G12951" s="24">
        <v>1299.4498291015625</v>
      </c>
      <c r="H12951" s="24">
        <v>1344.9012451171875</v>
      </c>
    </row>
    <row r="12952" spans="1:8">
      <c r="A12952">
        <v>279</v>
      </c>
      <c r="B12952" t="s">
        <v>541</v>
      </c>
      <c r="C12952">
        <v>34</v>
      </c>
      <c r="D12952" s="24">
        <v>10211.697265625</v>
      </c>
      <c r="E12952" s="24">
        <v>2296.31640625</v>
      </c>
      <c r="F12952" s="24">
        <v>987.0211181640625</v>
      </c>
      <c r="G12952" s="24">
        <v>1653.4664306640625</v>
      </c>
      <c r="H12952" s="24">
        <v>1439.84619140625</v>
      </c>
    </row>
    <row r="12953" spans="1:8">
      <c r="A12953">
        <v>280</v>
      </c>
      <c r="B12953" t="s">
        <v>542</v>
      </c>
      <c r="C12953">
        <v>34</v>
      </c>
      <c r="D12953" s="24">
        <v>17240.126953125</v>
      </c>
      <c r="E12953" s="24">
        <v>3786.48193359375</v>
      </c>
      <c r="F12953" s="24">
        <v>2050.549072265625</v>
      </c>
      <c r="G12953" s="24">
        <v>3337.41796875</v>
      </c>
      <c r="H12953" s="24">
        <v>1391.492919921875</v>
      </c>
    </row>
    <row r="12954" spans="1:8">
      <c r="A12954">
        <v>281</v>
      </c>
      <c r="B12954" t="s">
        <v>543</v>
      </c>
      <c r="C12954">
        <v>34</v>
      </c>
      <c r="D12954" s="24">
        <v>5094.4599609375</v>
      </c>
      <c r="E12954" s="24">
        <v>1442.0242919921875</v>
      </c>
      <c r="F12954" s="24">
        <v>839.14935302734375</v>
      </c>
      <c r="G12954" s="24">
        <v>1489.433349609375</v>
      </c>
      <c r="H12954" s="24">
        <v>-215.05343627929688</v>
      </c>
    </row>
    <row r="12955" spans="1:8">
      <c r="A12955">
        <v>282</v>
      </c>
      <c r="B12955" t="s">
        <v>544</v>
      </c>
      <c r="C12955">
        <v>34</v>
      </c>
      <c r="D12955" s="24">
        <v>15849.00390625</v>
      </c>
      <c r="E12955" s="24">
        <v>3200.4541015625</v>
      </c>
      <c r="F12955" s="24">
        <v>2170.07666015625</v>
      </c>
      <c r="G12955" s="24">
        <v>2842.972900390625</v>
      </c>
      <c r="H12955" s="24">
        <v>3548.322998046875</v>
      </c>
    </row>
    <row r="12956" spans="1:8">
      <c r="A12956">
        <v>283</v>
      </c>
      <c r="B12956" t="s">
        <v>545</v>
      </c>
      <c r="C12956">
        <v>34</v>
      </c>
      <c r="D12956" s="24">
        <v>2247.66162109375</v>
      </c>
      <c r="E12956" s="24">
        <v>589.77130126953125</v>
      </c>
      <c r="F12956" s="24">
        <v>-72.130661010742188</v>
      </c>
      <c r="G12956" s="24">
        <v>585.23406982421875</v>
      </c>
      <c r="H12956" s="24">
        <v>271.51348876953125</v>
      </c>
    </row>
    <row r="12957" spans="1:8">
      <c r="A12957">
        <v>284</v>
      </c>
      <c r="B12957" t="s">
        <v>546</v>
      </c>
      <c r="C12957">
        <v>34</v>
      </c>
      <c r="D12957" s="24">
        <v>6671.119140625</v>
      </c>
      <c r="E12957" s="24">
        <v>1575.935302734375</v>
      </c>
      <c r="F12957" s="24">
        <v>866.09197998046875</v>
      </c>
      <c r="G12957" s="24">
        <v>816.984130859375</v>
      </c>
      <c r="H12957" s="24">
        <v>1076.7265625</v>
      </c>
    </row>
    <row r="12958" spans="1:8">
      <c r="A12958">
        <v>285</v>
      </c>
      <c r="B12958" t="s">
        <v>547</v>
      </c>
      <c r="C12958">
        <v>34</v>
      </c>
      <c r="D12958" s="24">
        <v>3349.673095703125</v>
      </c>
      <c r="E12958" s="24">
        <v>599.851806640625</v>
      </c>
      <c r="F12958" s="24">
        <v>287.45077514648438</v>
      </c>
      <c r="G12958" s="24">
        <v>1274.5631103515625</v>
      </c>
      <c r="H12958" s="24">
        <v>911.60009765625</v>
      </c>
    </row>
    <row r="12959" spans="1:8">
      <c r="A12959">
        <v>286</v>
      </c>
      <c r="B12959" t="s">
        <v>548</v>
      </c>
      <c r="C12959">
        <v>34</v>
      </c>
      <c r="D12959" s="24">
        <v>2630.31884765625</v>
      </c>
      <c r="E12959" s="24">
        <v>389.683837890625</v>
      </c>
      <c r="F12959" s="24">
        <v>512.5716552734375</v>
      </c>
      <c r="G12959" s="24">
        <v>1151.9788818359375</v>
      </c>
      <c r="H12959" s="24">
        <v>1092.99853515625</v>
      </c>
    </row>
    <row r="12960" spans="1:8">
      <c r="A12960">
        <v>287</v>
      </c>
      <c r="B12960" t="s">
        <v>549</v>
      </c>
      <c r="C12960">
        <v>34</v>
      </c>
      <c r="D12960" s="24">
        <v>2267.452392578125</v>
      </c>
      <c r="E12960" s="24">
        <v>766.30987548828125</v>
      </c>
      <c r="F12960" s="24">
        <v>561.69970703125</v>
      </c>
      <c r="G12960" s="24">
        <v>972.266357421875</v>
      </c>
      <c r="H12960" s="24">
        <v>33.472141265869141</v>
      </c>
    </row>
    <row r="12961" spans="1:8">
      <c r="A12961">
        <v>288</v>
      </c>
      <c r="B12961" t="s">
        <v>550</v>
      </c>
      <c r="C12961">
        <v>34</v>
      </c>
      <c r="D12961" s="24">
        <v>9431.4111328125</v>
      </c>
      <c r="E12961" s="24">
        <v>1705.2496337890625</v>
      </c>
      <c r="F12961" s="24">
        <v>1019.6419677734375</v>
      </c>
      <c r="G12961" s="24">
        <v>1447.57568359375</v>
      </c>
      <c r="H12961" s="24">
        <v>811.39300537109375</v>
      </c>
    </row>
    <row r="12962" spans="1:8">
      <c r="A12962">
        <v>289</v>
      </c>
      <c r="B12962" t="s">
        <v>551</v>
      </c>
      <c r="C12962">
        <v>34</v>
      </c>
      <c r="D12962" s="24">
        <v>9313.63671875</v>
      </c>
      <c r="E12962" s="24">
        <v>1244.3009033203125</v>
      </c>
      <c r="F12962" s="24">
        <v>776.6336669921875</v>
      </c>
      <c r="G12962" s="24">
        <v>1646.8153076171875</v>
      </c>
      <c r="H12962" s="24">
        <v>408.63961791992188</v>
      </c>
    </row>
    <row r="12963" spans="1:8">
      <c r="A12963">
        <v>290</v>
      </c>
      <c r="B12963" t="s">
        <v>552</v>
      </c>
      <c r="C12963">
        <v>34</v>
      </c>
      <c r="D12963" s="24">
        <v>8015.2724609375</v>
      </c>
      <c r="E12963" s="24">
        <v>699.62335205078125</v>
      </c>
      <c r="F12963" s="24">
        <v>945.37677001953125</v>
      </c>
      <c r="G12963" s="24">
        <v>1135.29541015625</v>
      </c>
      <c r="H12963" s="24">
        <v>617.75543212890625</v>
      </c>
    </row>
    <row r="12964" spans="1:8">
      <c r="A12964">
        <v>291</v>
      </c>
      <c r="B12964" t="s">
        <v>553</v>
      </c>
      <c r="C12964">
        <v>34</v>
      </c>
      <c r="D12964" s="24">
        <v>6592.15234375</v>
      </c>
      <c r="E12964" s="24">
        <v>713.45697021484375</v>
      </c>
      <c r="F12964" s="24">
        <v>1103.305908203125</v>
      </c>
      <c r="G12964" s="24">
        <v>914.1663818359375</v>
      </c>
      <c r="H12964" s="24">
        <v>554.55316162109375</v>
      </c>
    </row>
    <row r="12965" spans="1:8">
      <c r="A12965">
        <v>292</v>
      </c>
      <c r="B12965" t="s">
        <v>554</v>
      </c>
      <c r="C12965">
        <v>34</v>
      </c>
      <c r="D12965" s="24">
        <v>18976.642578125</v>
      </c>
      <c r="E12965" s="24">
        <v>3088.68896484375</v>
      </c>
      <c r="F12965" s="24">
        <v>1716.9573974609375</v>
      </c>
      <c r="G12965" s="24">
        <v>2411.844970703125</v>
      </c>
      <c r="H12965" s="24">
        <v>1173.411865234375</v>
      </c>
    </row>
    <row r="12966" spans="1:8">
      <c r="A12966">
        <v>293</v>
      </c>
      <c r="B12966" t="s">
        <v>555</v>
      </c>
      <c r="C12966">
        <v>34</v>
      </c>
      <c r="D12966" s="24">
        <v>7416.7041015625</v>
      </c>
      <c r="E12966" s="24">
        <v>1734.985107421875</v>
      </c>
      <c r="F12966" s="24">
        <v>483.49456787109375</v>
      </c>
      <c r="G12966" s="24">
        <v>411.33758544921875</v>
      </c>
      <c r="H12966" s="24">
        <v>223.13714599609375</v>
      </c>
    </row>
    <row r="12967" spans="1:8">
      <c r="A12967">
        <v>294</v>
      </c>
      <c r="B12967" t="s">
        <v>556</v>
      </c>
      <c r="C12967">
        <v>34</v>
      </c>
      <c r="D12967" s="24">
        <v>5705.2353515625</v>
      </c>
      <c r="E12967" s="24">
        <v>1227.4384765625</v>
      </c>
      <c r="F12967" s="24">
        <v>807.11248779296875</v>
      </c>
      <c r="G12967" s="24">
        <v>893.720947265625</v>
      </c>
      <c r="H12967" s="24">
        <v>488.67984008789062</v>
      </c>
    </row>
    <row r="12968" spans="1:8">
      <c r="A12968">
        <v>295</v>
      </c>
      <c r="B12968" t="s">
        <v>557</v>
      </c>
      <c r="C12968">
        <v>34</v>
      </c>
      <c r="D12968" s="24">
        <v>3150.95849609375</v>
      </c>
      <c r="E12968" s="24">
        <v>706.21051025390625</v>
      </c>
      <c r="F12968" s="24">
        <v>326.29522705078125</v>
      </c>
      <c r="G12968" s="24">
        <v>815.06695556640625</v>
      </c>
      <c r="H12968" s="24">
        <v>722.22296142578125</v>
      </c>
    </row>
    <row r="12969" spans="1:8">
      <c r="A12969">
        <v>296</v>
      </c>
      <c r="B12969" t="s">
        <v>558</v>
      </c>
      <c r="C12969">
        <v>34</v>
      </c>
      <c r="D12969" s="24">
        <v>7570.46826171875</v>
      </c>
      <c r="E12969" s="24">
        <v>1013.6531982421875</v>
      </c>
      <c r="F12969" s="24">
        <v>336.87518310546875</v>
      </c>
      <c r="G12969" s="24">
        <v>697.5758056640625</v>
      </c>
      <c r="H12969" s="24">
        <v>515.83319091796875</v>
      </c>
    </row>
    <row r="12970" spans="1:8">
      <c r="A12970">
        <v>297</v>
      </c>
      <c r="B12970" t="s">
        <v>559</v>
      </c>
      <c r="C12970">
        <v>34</v>
      </c>
      <c r="D12970" s="24">
        <v>3557.510498046875</v>
      </c>
      <c r="E12970" s="24">
        <v>1006.2310791015625</v>
      </c>
      <c r="F12970" s="24">
        <v>79.342132568359375</v>
      </c>
      <c r="G12970" s="24">
        <v>743.2147216796875</v>
      </c>
      <c r="H12970" s="24">
        <v>133.80146789550781</v>
      </c>
    </row>
    <row r="12971" spans="1:8">
      <c r="A12971">
        <v>298</v>
      </c>
      <c r="B12971" t="s">
        <v>560</v>
      </c>
      <c r="C12971">
        <v>34</v>
      </c>
      <c r="D12971" s="24">
        <v>4846.19482421875</v>
      </c>
      <c r="E12971" s="24">
        <v>1046.0157470703125</v>
      </c>
      <c r="F12971" s="24">
        <v>425.09750366210938</v>
      </c>
      <c r="G12971" s="24">
        <v>302.84466552734375</v>
      </c>
      <c r="H12971" s="24">
        <v>-113.77404022216797</v>
      </c>
    </row>
    <row r="12972" spans="1:8">
      <c r="A12972">
        <v>299</v>
      </c>
      <c r="B12972" t="s">
        <v>561</v>
      </c>
      <c r="C12972">
        <v>34</v>
      </c>
      <c r="D12972" s="24">
        <v>2758.721435546875</v>
      </c>
      <c r="E12972" s="24">
        <v>568.86572265625</v>
      </c>
      <c r="F12972" s="24">
        <v>277.87213134765625</v>
      </c>
      <c r="G12972" s="24">
        <v>448.673828125</v>
      </c>
      <c r="H12972" s="24">
        <v>524.8028564453125</v>
      </c>
    </row>
    <row r="12973" spans="1:8">
      <c r="A12973">
        <v>300</v>
      </c>
      <c r="B12973" t="s">
        <v>562</v>
      </c>
      <c r="C12973">
        <v>34</v>
      </c>
      <c r="D12973" s="24">
        <v>4997.71923828125</v>
      </c>
      <c r="E12973" s="24">
        <v>644.1829833984375</v>
      </c>
      <c r="F12973" s="24">
        <v>470.82327270507812</v>
      </c>
      <c r="G12973" s="24">
        <v>1243.8836669921875</v>
      </c>
      <c r="H12973" s="24">
        <v>1375.0736083984375</v>
      </c>
    </row>
    <row r="12974" spans="1:8">
      <c r="A12974">
        <v>301</v>
      </c>
      <c r="B12974" t="s">
        <v>563</v>
      </c>
      <c r="C12974">
        <v>34</v>
      </c>
      <c r="D12974" s="24">
        <v>2101.55615234375</v>
      </c>
      <c r="E12974" s="24">
        <v>943.76104736328125</v>
      </c>
      <c r="F12974" s="24">
        <v>620.99700927734375</v>
      </c>
      <c r="G12974" s="24">
        <v>287.51736450195312</v>
      </c>
      <c r="H12974" s="24">
        <v>558.0255126953125</v>
      </c>
    </row>
    <row r="12975" spans="1:8">
      <c r="A12975">
        <v>302</v>
      </c>
      <c r="B12975" t="s">
        <v>564</v>
      </c>
      <c r="C12975">
        <v>34</v>
      </c>
      <c r="D12975" s="24">
        <v>2211.757080078125</v>
      </c>
      <c r="E12975" s="24">
        <v>791.64605712890625</v>
      </c>
      <c r="F12975" s="24">
        <v>751.21258544921875</v>
      </c>
      <c r="G12975" s="24">
        <v>823.51629638671875</v>
      </c>
      <c r="H12975" s="24">
        <v>-77.171859741210938</v>
      </c>
    </row>
    <row r="12976" spans="1:8">
      <c r="A12976">
        <v>303</v>
      </c>
      <c r="B12976" t="s">
        <v>565</v>
      </c>
      <c r="C12976">
        <v>34</v>
      </c>
      <c r="D12976" s="24">
        <v>1322.0511474609375</v>
      </c>
      <c r="E12976" s="24">
        <v>461.56973266601562</v>
      </c>
      <c r="F12976" s="24">
        <v>26.946542739868164</v>
      </c>
      <c r="G12976" s="24">
        <v>414.2161865234375</v>
      </c>
      <c r="H12976" s="24">
        <v>469.93661499023438</v>
      </c>
    </row>
    <row r="12977" spans="1:8">
      <c r="A12977">
        <v>304</v>
      </c>
      <c r="B12977" t="s">
        <v>566</v>
      </c>
      <c r="C12977">
        <v>34</v>
      </c>
      <c r="D12977" s="24">
        <v>1851.549560546875</v>
      </c>
      <c r="E12977" s="24">
        <v>615.76947021484375</v>
      </c>
      <c r="F12977" s="24">
        <v>336.90298461914062</v>
      </c>
      <c r="G12977" s="24">
        <v>769.93157958984375</v>
      </c>
      <c r="H12977" s="24">
        <v>925.6297607421875</v>
      </c>
    </row>
    <row r="12978" spans="1:8">
      <c r="A12978">
        <v>305</v>
      </c>
      <c r="B12978" t="s">
        <v>567</v>
      </c>
      <c r="C12978">
        <v>34</v>
      </c>
      <c r="D12978" s="24">
        <v>1081.76025390625</v>
      </c>
      <c r="E12978" s="24">
        <v>664.8389892578125</v>
      </c>
      <c r="F12978" s="24">
        <v>74.385421752929688</v>
      </c>
      <c r="G12978" s="24">
        <v>178.3804931640625</v>
      </c>
      <c r="H12978" s="24">
        <v>-391.16159057617188</v>
      </c>
    </row>
    <row r="12979" spans="1:8">
      <c r="A12979">
        <v>306</v>
      </c>
      <c r="B12979" t="s">
        <v>568</v>
      </c>
      <c r="C12979">
        <v>34</v>
      </c>
      <c r="D12979" s="24">
        <v>4233.3369140625</v>
      </c>
      <c r="E12979" s="24">
        <v>860.78125</v>
      </c>
      <c r="F12979" s="24">
        <v>626.88006591796875</v>
      </c>
      <c r="G12979" s="24">
        <v>1055.4522705078125</v>
      </c>
      <c r="H12979" s="24">
        <v>192.01487731933594</v>
      </c>
    </row>
    <row r="12980" spans="1:8">
      <c r="A12980">
        <v>307</v>
      </c>
      <c r="B12980" t="s">
        <v>569</v>
      </c>
      <c r="C12980">
        <v>34</v>
      </c>
      <c r="D12980" s="24">
        <v>4264.7509765625</v>
      </c>
      <c r="E12980" s="24">
        <v>965.805419921875</v>
      </c>
      <c r="F12980" s="24">
        <v>441.6776123046875</v>
      </c>
      <c r="G12980" s="24">
        <v>875.8428955078125</v>
      </c>
      <c r="H12980" s="24">
        <v>742.21893310546875</v>
      </c>
    </row>
    <row r="12981" spans="1:8">
      <c r="A12981">
        <v>308</v>
      </c>
      <c r="B12981" t="s">
        <v>570</v>
      </c>
      <c r="C12981">
        <v>34</v>
      </c>
      <c r="D12981" s="24">
        <v>-504.072265625</v>
      </c>
      <c r="E12981" s="24">
        <v>614.5843505859375</v>
      </c>
      <c r="F12981" s="24">
        <v>302.63031005859375</v>
      </c>
      <c r="G12981" s="24">
        <v>960.0533447265625</v>
      </c>
      <c r="H12981" s="24">
        <v>741.8916015625</v>
      </c>
    </row>
    <row r="12982" spans="1:8">
      <c r="A12982">
        <v>309</v>
      </c>
      <c r="B12982" t="s">
        <v>571</v>
      </c>
      <c r="C12982">
        <v>34</v>
      </c>
      <c r="D12982" s="24">
        <v>2614.545654296875</v>
      </c>
      <c r="E12982" s="24">
        <v>797.0081787109375</v>
      </c>
      <c r="F12982" s="24">
        <v>553.15728759765625</v>
      </c>
      <c r="G12982" s="24">
        <v>836.78692626953125</v>
      </c>
      <c r="H12982" s="24">
        <v>312.51998901367188</v>
      </c>
    </row>
    <row r="12983" spans="1:8">
      <c r="A12983">
        <v>310</v>
      </c>
      <c r="B12983" t="s">
        <v>572</v>
      </c>
      <c r="C12983">
        <v>34</v>
      </c>
      <c r="D12983" s="24">
        <v>808.97705078125</v>
      </c>
      <c r="E12983" s="24">
        <v>573.23699951171875</v>
      </c>
      <c r="F12983" s="24">
        <v>-134.99539184570312</v>
      </c>
      <c r="G12983" s="24">
        <v>136.53031921386719</v>
      </c>
      <c r="H12983" s="24">
        <v>199.32296752929688</v>
      </c>
    </row>
    <row r="12984" spans="1:8">
      <c r="A12984">
        <v>311</v>
      </c>
      <c r="B12984" t="s">
        <v>573</v>
      </c>
      <c r="C12984">
        <v>34</v>
      </c>
      <c r="D12984" s="24">
        <v>5028.2041015625</v>
      </c>
      <c r="E12984" s="24">
        <v>945.99554443359375</v>
      </c>
      <c r="F12984" s="24">
        <v>135.59571838378906</v>
      </c>
      <c r="G12984" s="24">
        <v>804.1710205078125</v>
      </c>
      <c r="H12984" s="24">
        <v>523.45147705078125</v>
      </c>
    </row>
    <row r="12985" spans="1:8">
      <c r="A12985">
        <v>312</v>
      </c>
      <c r="B12985" t="s">
        <v>574</v>
      </c>
      <c r="C12985">
        <v>34</v>
      </c>
      <c r="D12985" s="24">
        <v>6680.875</v>
      </c>
      <c r="E12985" s="24">
        <v>1304.6114501953125</v>
      </c>
      <c r="F12985" s="24">
        <v>860.94232177734375</v>
      </c>
      <c r="G12985" s="24">
        <v>1604.5528564453125</v>
      </c>
      <c r="H12985" s="24">
        <v>1097.248291015625</v>
      </c>
    </row>
    <row r="12986" spans="1:8">
      <c r="A12986">
        <v>313</v>
      </c>
      <c r="B12986" t="s">
        <v>575</v>
      </c>
      <c r="C12986">
        <v>34</v>
      </c>
      <c r="D12986" s="24">
        <v>17379.693359375</v>
      </c>
      <c r="E12986" s="24">
        <v>2290.6708984375</v>
      </c>
      <c r="F12986" s="24">
        <v>1514.40625</v>
      </c>
      <c r="G12986" s="24">
        <v>2295.960693359375</v>
      </c>
      <c r="H12986" s="24">
        <v>1208.9088134765625</v>
      </c>
    </row>
    <row r="12987" spans="1:8">
      <c r="A12987">
        <v>314</v>
      </c>
      <c r="B12987" t="s">
        <v>576</v>
      </c>
      <c r="C12987">
        <v>34</v>
      </c>
      <c r="D12987" s="24">
        <v>13282.60546875</v>
      </c>
      <c r="E12987" s="24">
        <v>1622.5047607421875</v>
      </c>
      <c r="F12987" s="24">
        <v>1078.9610595703125</v>
      </c>
      <c r="G12987" s="24">
        <v>1511.1865234375</v>
      </c>
      <c r="H12987" s="24">
        <v>704.2828369140625</v>
      </c>
    </row>
    <row r="12988" spans="1:8">
      <c r="A12988">
        <v>315</v>
      </c>
      <c r="B12988" t="s">
        <v>577</v>
      </c>
      <c r="C12988">
        <v>34</v>
      </c>
      <c r="D12988" s="24">
        <v>6555.22021484375</v>
      </c>
      <c r="E12988" s="24">
        <v>1157.0234375</v>
      </c>
      <c r="F12988" s="24">
        <v>694.95294189453125</v>
      </c>
      <c r="G12988" s="24">
        <v>937.05194091796875</v>
      </c>
      <c r="H12988" s="24">
        <v>360.78643798828125</v>
      </c>
    </row>
    <row r="12989" spans="1:8">
      <c r="A12989">
        <v>316</v>
      </c>
      <c r="B12989" t="s">
        <v>578</v>
      </c>
      <c r="C12989">
        <v>34</v>
      </c>
      <c r="D12989" s="24">
        <v>7758.607421875</v>
      </c>
      <c r="E12989" s="24">
        <v>2012.244140625</v>
      </c>
      <c r="F12989" s="24">
        <v>419.21868896484375</v>
      </c>
      <c r="G12989" s="24">
        <v>712.3056640625</v>
      </c>
      <c r="H12989" s="24">
        <v>460.88232421875</v>
      </c>
    </row>
    <row r="12990" spans="1:8">
      <c r="A12990">
        <v>317</v>
      </c>
      <c r="B12990" t="s">
        <v>579</v>
      </c>
      <c r="C12990">
        <v>34</v>
      </c>
      <c r="D12990" s="24">
        <v>8164.220703125</v>
      </c>
      <c r="E12990" s="24">
        <v>1069.0596923828125</v>
      </c>
      <c r="F12990" s="24">
        <v>590.92510986328125</v>
      </c>
      <c r="G12990" s="24">
        <v>933.26409912109375</v>
      </c>
      <c r="H12990" s="24">
        <v>345.7371826171875</v>
      </c>
    </row>
    <row r="12991" spans="1:8">
      <c r="A12991">
        <v>318</v>
      </c>
      <c r="B12991" t="s">
        <v>580</v>
      </c>
      <c r="C12991">
        <v>34</v>
      </c>
      <c r="D12991" s="24">
        <v>5354.97265625</v>
      </c>
      <c r="E12991" s="24">
        <v>719.219970703125</v>
      </c>
      <c r="F12991" s="24">
        <v>605.5745849609375</v>
      </c>
      <c r="G12991" s="24">
        <v>829.73553466796875</v>
      </c>
      <c r="H12991" s="24">
        <v>475.877685546875</v>
      </c>
    </row>
    <row r="12992" spans="1:8">
      <c r="A12992">
        <v>319</v>
      </c>
      <c r="B12992" t="s">
        <v>581</v>
      </c>
      <c r="C12992">
        <v>34</v>
      </c>
      <c r="D12992" s="24">
        <v>12700.4501953125</v>
      </c>
      <c r="E12992" s="24">
        <v>1802.83642578125</v>
      </c>
      <c r="F12992" s="24">
        <v>586.062744140625</v>
      </c>
      <c r="G12992" s="24">
        <v>1001.222900390625</v>
      </c>
      <c r="H12992" s="24">
        <v>335.68560791015625</v>
      </c>
    </row>
    <row r="12993" spans="1:8">
      <c r="A12993">
        <v>320</v>
      </c>
      <c r="B12993" t="s">
        <v>582</v>
      </c>
      <c r="C12993">
        <v>34</v>
      </c>
      <c r="D12993" s="24">
        <v>3551.17724609375</v>
      </c>
      <c r="E12993" s="24">
        <v>729.30975341796875</v>
      </c>
      <c r="F12993" s="24">
        <v>423.76751708984375</v>
      </c>
      <c r="G12993" s="24">
        <v>177.31460571289062</v>
      </c>
      <c r="H12993" s="24">
        <v>-9.2320795059204102</v>
      </c>
    </row>
    <row r="12994" spans="1:8">
      <c r="A12994">
        <v>321</v>
      </c>
      <c r="B12994" t="s">
        <v>583</v>
      </c>
      <c r="C12994">
        <v>34</v>
      </c>
      <c r="D12994" s="24">
        <v>6569.53955078125</v>
      </c>
      <c r="E12994" s="24">
        <v>704.6663818359375</v>
      </c>
      <c r="F12994" s="24">
        <v>586.04248046875</v>
      </c>
      <c r="G12994" s="24">
        <v>1006.7101440429688</v>
      </c>
      <c r="H12994" s="24">
        <v>126.17154693603516</v>
      </c>
    </row>
    <row r="12995" spans="1:8">
      <c r="A12995">
        <v>322</v>
      </c>
      <c r="B12995" t="s">
        <v>584</v>
      </c>
      <c r="C12995">
        <v>34</v>
      </c>
      <c r="D12995" s="24">
        <v>5929.24560546875</v>
      </c>
      <c r="E12995" s="24">
        <v>3914.100830078125</v>
      </c>
      <c r="F12995" s="24">
        <v>3007.661865234375</v>
      </c>
      <c r="G12995" s="24">
        <v>496.5203857421875</v>
      </c>
      <c r="H12995" s="24">
        <v>142.8740234375</v>
      </c>
    </row>
    <row r="12996" spans="1:8">
      <c r="A12996">
        <v>323</v>
      </c>
      <c r="B12996" t="s">
        <v>585</v>
      </c>
      <c r="C12996">
        <v>34</v>
      </c>
      <c r="D12996" s="24">
        <v>6046.54248046875</v>
      </c>
      <c r="E12996" s="24">
        <v>907.5218505859375</v>
      </c>
      <c r="F12996" s="24">
        <v>565.73541259765625</v>
      </c>
      <c r="G12996" s="24">
        <v>1027.113525390625</v>
      </c>
      <c r="H12996" s="24">
        <v>643.8223876953125</v>
      </c>
    </row>
    <row r="12997" spans="1:8">
      <c r="A12997">
        <v>324</v>
      </c>
      <c r="B12997" t="s">
        <v>586</v>
      </c>
      <c r="C12997">
        <v>34</v>
      </c>
      <c r="D12997" s="24">
        <v>2081.418212890625</v>
      </c>
      <c r="E12997" s="24">
        <v>572.1810302734375</v>
      </c>
      <c r="F12997" s="24">
        <v>517.72174072265625</v>
      </c>
      <c r="G12997" s="24">
        <v>111.45394134521484</v>
      </c>
      <c r="H12997" s="24">
        <v>171.26266479492188</v>
      </c>
    </row>
    <row r="12998" spans="1:8">
      <c r="A12998">
        <v>325</v>
      </c>
      <c r="B12998" t="s">
        <v>587</v>
      </c>
      <c r="C12998">
        <v>34</v>
      </c>
      <c r="D12998" s="24">
        <v>938.05206298828125</v>
      </c>
      <c r="E12998" s="24">
        <v>555.21258544921875</v>
      </c>
      <c r="F12998" s="24">
        <v>164.1669921875</v>
      </c>
      <c r="G12998" s="24">
        <v>292.67428588867188</v>
      </c>
      <c r="H12998" s="24">
        <v>110.02805328369141</v>
      </c>
    </row>
    <row r="12999" spans="1:8">
      <c r="A12999">
        <v>326</v>
      </c>
      <c r="B12999" t="s">
        <v>588</v>
      </c>
      <c r="C12999">
        <v>34</v>
      </c>
      <c r="D12999" s="24">
        <v>1911.7620849609375</v>
      </c>
      <c r="E12999" s="24">
        <v>471.38125610351562</v>
      </c>
      <c r="F12999" s="24">
        <v>564.78277587890625</v>
      </c>
      <c r="G12999" s="24">
        <v>217.91282653808594</v>
      </c>
      <c r="H12999" s="24">
        <v>381.5753173828125</v>
      </c>
    </row>
    <row r="13000" spans="1:8">
      <c r="A13000">
        <v>327</v>
      </c>
      <c r="B13000" t="s">
        <v>589</v>
      </c>
      <c r="C13000">
        <v>34</v>
      </c>
      <c r="D13000" s="24">
        <v>352.15939331054688</v>
      </c>
      <c r="E13000" s="24">
        <v>533.89605712890625</v>
      </c>
      <c r="F13000" s="24">
        <v>86.149070739746094</v>
      </c>
      <c r="G13000" s="24">
        <v>481.53997802734375</v>
      </c>
      <c r="H13000" s="24">
        <v>362.65335083007812</v>
      </c>
    </row>
    <row r="13001" spans="1:8">
      <c r="A13001">
        <v>328</v>
      </c>
      <c r="B13001" t="s">
        <v>590</v>
      </c>
      <c r="C13001">
        <v>34</v>
      </c>
      <c r="D13001" s="24">
        <v>1163.577880859375</v>
      </c>
      <c r="E13001" s="24">
        <v>253.04524230957031</v>
      </c>
      <c r="F13001" s="24">
        <v>13.48942756652832</v>
      </c>
      <c r="G13001" s="24">
        <v>497.71603393554688</v>
      </c>
      <c r="H13001" s="24">
        <v>40.311313629150391</v>
      </c>
    </row>
    <row r="13002" spans="1:8">
      <c r="A13002">
        <v>329</v>
      </c>
      <c r="B13002" t="s">
        <v>591</v>
      </c>
      <c r="C13002">
        <v>34</v>
      </c>
      <c r="D13002" s="24">
        <v>902.1719970703125</v>
      </c>
      <c r="E13002" s="24">
        <v>344.0728759765625</v>
      </c>
      <c r="F13002" s="24">
        <v>52.735309600830078</v>
      </c>
      <c r="G13002" s="24">
        <v>471.6839599609375</v>
      </c>
      <c r="H13002" s="24">
        <v>491.18344116210938</v>
      </c>
    </row>
    <row r="13003" spans="1:8">
      <c r="A13003">
        <v>330</v>
      </c>
      <c r="B13003" t="s">
        <v>592</v>
      </c>
      <c r="C13003">
        <v>34</v>
      </c>
      <c r="D13003" s="24">
        <v>391.87939453125</v>
      </c>
      <c r="E13003" s="24">
        <v>527.768310546875</v>
      </c>
      <c r="F13003" s="24">
        <v>-106.49320983886719</v>
      </c>
      <c r="G13003" s="24">
        <v>215.3497314453125</v>
      </c>
      <c r="H13003" s="24">
        <v>-111.88619995117188</v>
      </c>
    </row>
    <row r="13004" spans="1:8">
      <c r="A13004">
        <v>331</v>
      </c>
      <c r="B13004" t="s">
        <v>593</v>
      </c>
      <c r="C13004">
        <v>34</v>
      </c>
      <c r="D13004" s="24">
        <v>656.57989501953125</v>
      </c>
      <c r="E13004" s="24">
        <v>-98.090682983398438</v>
      </c>
      <c r="F13004" s="24">
        <v>-224.38467407226562</v>
      </c>
      <c r="G13004" s="24">
        <v>-183.24185180664062</v>
      </c>
      <c r="H13004" s="24">
        <v>439.99819946289062</v>
      </c>
    </row>
    <row r="13005" spans="1:8">
      <c r="A13005">
        <v>332</v>
      </c>
      <c r="B13005" t="s">
        <v>594</v>
      </c>
      <c r="C13005">
        <v>34</v>
      </c>
      <c r="D13005" s="24">
        <v>777.26287841796875</v>
      </c>
      <c r="E13005" s="24">
        <v>-30.966119766235352</v>
      </c>
      <c r="F13005" s="24">
        <v>475.42562866210938</v>
      </c>
      <c r="G13005" s="24">
        <v>692.43280029296875</v>
      </c>
      <c r="H13005" s="24">
        <v>20.968151092529297</v>
      </c>
    </row>
    <row r="13006" spans="1:8">
      <c r="A13006">
        <v>333</v>
      </c>
      <c r="B13006" t="s">
        <v>595</v>
      </c>
      <c r="C13006">
        <v>34</v>
      </c>
      <c r="D13006" s="24">
        <v>2761.49609375</v>
      </c>
      <c r="E13006" s="24">
        <v>549.44183349609375</v>
      </c>
      <c r="F13006" s="24">
        <v>334.85330200195312</v>
      </c>
      <c r="G13006" s="24">
        <v>1006.7771606445312</v>
      </c>
      <c r="H13006" s="24">
        <v>51.662025451660156</v>
      </c>
    </row>
    <row r="13007" spans="1:8">
      <c r="A13007">
        <v>334</v>
      </c>
      <c r="B13007" t="s">
        <v>596</v>
      </c>
      <c r="C13007">
        <v>34</v>
      </c>
      <c r="D13007" s="24">
        <v>2861.3486328125</v>
      </c>
      <c r="E13007" s="24">
        <v>576.9456787109375</v>
      </c>
      <c r="F13007" s="24">
        <v>670.6705322265625</v>
      </c>
      <c r="G13007" s="24">
        <v>1035.314453125</v>
      </c>
      <c r="H13007" s="24">
        <v>451.79849243164062</v>
      </c>
    </row>
    <row r="13008" spans="1:8">
      <c r="A13008">
        <v>335</v>
      </c>
      <c r="B13008" t="s">
        <v>597</v>
      </c>
      <c r="C13008">
        <v>34</v>
      </c>
      <c r="D13008" s="24">
        <v>7153.85791015625</v>
      </c>
      <c r="E13008" s="24">
        <v>1451.9713134765625</v>
      </c>
      <c r="F13008" s="24">
        <v>1117.801513671875</v>
      </c>
      <c r="G13008" s="24">
        <v>1558.5234375</v>
      </c>
      <c r="H13008" s="24">
        <v>1019.9697265625</v>
      </c>
    </row>
    <row r="13009" spans="1:8">
      <c r="A13009">
        <v>336</v>
      </c>
      <c r="B13009" t="s">
        <v>598</v>
      </c>
      <c r="C13009">
        <v>34</v>
      </c>
      <c r="D13009" s="24">
        <v>6032.83154296875</v>
      </c>
      <c r="E13009" s="24">
        <v>889.27337646484375</v>
      </c>
      <c r="F13009" s="24">
        <v>310.37771606445312</v>
      </c>
      <c r="G13009" s="24">
        <v>749.6832275390625</v>
      </c>
      <c r="H13009" s="24">
        <v>1040.0694580078125</v>
      </c>
    </row>
    <row r="13010" spans="1:8">
      <c r="A13010">
        <v>337</v>
      </c>
      <c r="B13010" t="s">
        <v>599</v>
      </c>
      <c r="C13010">
        <v>34</v>
      </c>
      <c r="D13010" s="24">
        <v>17205.9140625</v>
      </c>
      <c r="E13010" s="24">
        <v>2176.795654296875</v>
      </c>
      <c r="F13010" s="24">
        <v>1481.6688232421875</v>
      </c>
      <c r="G13010" s="24">
        <v>2317.367431640625</v>
      </c>
      <c r="H13010" s="24">
        <v>202.39981079101562</v>
      </c>
    </row>
    <row r="13011" spans="1:8">
      <c r="A13011">
        <v>338</v>
      </c>
      <c r="B13011" t="s">
        <v>600</v>
      </c>
      <c r="C13011">
        <v>34</v>
      </c>
      <c r="D13011" s="24">
        <v>14401.42578125</v>
      </c>
      <c r="E13011" s="24">
        <v>1859.9432373046875</v>
      </c>
      <c r="F13011" s="24">
        <v>1145.66259765625</v>
      </c>
      <c r="G13011" s="24">
        <v>1422.1571044921875</v>
      </c>
      <c r="H13011" s="24">
        <v>1485.0096435546875</v>
      </c>
    </row>
    <row r="13012" spans="1:8">
      <c r="A13012">
        <v>339</v>
      </c>
      <c r="B13012" t="s">
        <v>601</v>
      </c>
      <c r="C13012">
        <v>34</v>
      </c>
      <c r="D13012" s="24">
        <v>3180.8486328125</v>
      </c>
      <c r="E13012" s="24">
        <v>531.43975830078125</v>
      </c>
      <c r="F13012" s="24">
        <v>343.36001586914062</v>
      </c>
      <c r="G13012" s="24">
        <v>-69.763603210449219</v>
      </c>
      <c r="H13012" s="24">
        <v>607.050537109375</v>
      </c>
    </row>
    <row r="13013" spans="1:8">
      <c r="A13013">
        <v>340</v>
      </c>
      <c r="B13013" t="s">
        <v>602</v>
      </c>
      <c r="C13013">
        <v>34</v>
      </c>
      <c r="D13013" s="24">
        <v>6380.83447265625</v>
      </c>
      <c r="E13013" s="24">
        <v>1182.38720703125</v>
      </c>
      <c r="F13013" s="24">
        <v>525.65277099609375</v>
      </c>
      <c r="G13013" s="24">
        <v>464.71145629882812</v>
      </c>
      <c r="H13013" s="24">
        <v>819.77655029296875</v>
      </c>
    </row>
    <row r="13014" spans="1:8">
      <c r="A13014">
        <v>341</v>
      </c>
      <c r="B13014" t="s">
        <v>603</v>
      </c>
      <c r="C13014">
        <v>34</v>
      </c>
      <c r="D13014" s="24">
        <v>7847.89013671875</v>
      </c>
      <c r="E13014" s="24">
        <v>1032.09716796875</v>
      </c>
      <c r="F13014" s="24">
        <v>663.99676513671875</v>
      </c>
      <c r="G13014" s="24">
        <v>905.5540771484375</v>
      </c>
      <c r="H13014" s="24">
        <v>397.21002197265625</v>
      </c>
    </row>
    <row r="13015" spans="1:8">
      <c r="A13015">
        <v>342</v>
      </c>
      <c r="B13015" t="s">
        <v>604</v>
      </c>
      <c r="C13015">
        <v>34</v>
      </c>
      <c r="D13015" s="24">
        <v>4005.115966796875</v>
      </c>
      <c r="E13015" s="24">
        <v>565.275390625</v>
      </c>
      <c r="F13015" s="24">
        <v>166.57247924804688</v>
      </c>
      <c r="G13015" s="24">
        <v>588.0386962890625</v>
      </c>
      <c r="H13015" s="24">
        <v>-42.125083923339844</v>
      </c>
    </row>
    <row r="13016" spans="1:8">
      <c r="A13016">
        <v>343</v>
      </c>
      <c r="B13016" t="s">
        <v>605</v>
      </c>
      <c r="C13016">
        <v>34</v>
      </c>
      <c r="D13016" s="24">
        <v>1130.1529541015625</v>
      </c>
      <c r="E13016" s="24">
        <v>138.06610107421875</v>
      </c>
      <c r="F13016" s="24">
        <v>228.01048278808594</v>
      </c>
      <c r="G13016" s="24">
        <v>565.2054443359375</v>
      </c>
      <c r="H13016" s="24">
        <v>27.975431442260742</v>
      </c>
    </row>
    <row r="13017" spans="1:8">
      <c r="A13017">
        <v>344</v>
      </c>
      <c r="B13017" t="s">
        <v>606</v>
      </c>
      <c r="C13017">
        <v>34</v>
      </c>
      <c r="D13017" s="24">
        <v>3488.394287109375</v>
      </c>
      <c r="E13017" s="24">
        <v>491.99295043945312</v>
      </c>
      <c r="F13017" s="24">
        <v>119.61966705322266</v>
      </c>
      <c r="G13017" s="24">
        <v>481.1104736328125</v>
      </c>
      <c r="H13017" s="24">
        <v>982.73919677734375</v>
      </c>
    </row>
    <row r="13018" spans="1:8">
      <c r="A13018">
        <v>345</v>
      </c>
      <c r="B13018" t="s">
        <v>607</v>
      </c>
      <c r="C13018">
        <v>34</v>
      </c>
      <c r="D13018" s="24">
        <v>4628.90869140625</v>
      </c>
      <c r="E13018" s="24">
        <v>650.18182373046875</v>
      </c>
      <c r="F13018" s="24">
        <v>181.04917907714844</v>
      </c>
      <c r="G13018" s="24">
        <v>1035.499755859375</v>
      </c>
      <c r="H13018" s="24">
        <v>173.97529602050781</v>
      </c>
    </row>
    <row r="13019" spans="1:8">
      <c r="A13019">
        <v>346</v>
      </c>
      <c r="B13019" t="s">
        <v>608</v>
      </c>
      <c r="C13019">
        <v>34</v>
      </c>
      <c r="D13019" s="24">
        <v>6912.56689453125</v>
      </c>
      <c r="E13019" s="24">
        <v>1115.3621826171875</v>
      </c>
      <c r="F13019" s="24">
        <v>494.03726196289062</v>
      </c>
      <c r="G13019" s="24">
        <v>681.2410888671875</v>
      </c>
      <c r="H13019" s="24">
        <v>332.63546752929688</v>
      </c>
    </row>
    <row r="13020" spans="1:8">
      <c r="A13020">
        <v>347</v>
      </c>
      <c r="B13020" t="s">
        <v>609</v>
      </c>
      <c r="C13020">
        <v>34</v>
      </c>
      <c r="D13020" s="24">
        <v>2416.455810546875</v>
      </c>
      <c r="E13020" s="24">
        <v>484.98184204101562</v>
      </c>
      <c r="F13020" s="24">
        <v>114.89333343505859</v>
      </c>
      <c r="G13020" s="24">
        <v>520.627685546875</v>
      </c>
      <c r="H13020" s="24">
        <v>231.06906127929688</v>
      </c>
    </row>
    <row r="13021" spans="1:8">
      <c r="A13021">
        <v>348</v>
      </c>
      <c r="B13021" t="s">
        <v>610</v>
      </c>
      <c r="C13021">
        <v>34</v>
      </c>
      <c r="D13021" s="24">
        <v>1465.9949951171875</v>
      </c>
      <c r="E13021" s="24">
        <v>482.0294189453125</v>
      </c>
      <c r="F13021" s="24">
        <v>351.9110107421875</v>
      </c>
      <c r="G13021" s="24">
        <v>657.00054931640625</v>
      </c>
      <c r="H13021" s="24">
        <v>62.318439483642578</v>
      </c>
    </row>
    <row r="13022" spans="1:8">
      <c r="A13022">
        <v>349</v>
      </c>
      <c r="B13022" t="s">
        <v>611</v>
      </c>
      <c r="C13022">
        <v>34</v>
      </c>
      <c r="D13022" s="24">
        <v>2053.4443359375</v>
      </c>
      <c r="E13022" s="24">
        <v>646.23150634765625</v>
      </c>
      <c r="F13022" s="24">
        <v>-156.57099914550781</v>
      </c>
      <c r="G13022" s="24">
        <v>477.08468627929688</v>
      </c>
      <c r="H13022" s="24">
        <v>153.45188903808594</v>
      </c>
    </row>
    <row r="13023" spans="1:8">
      <c r="A13023">
        <v>350</v>
      </c>
      <c r="B13023" t="s">
        <v>612</v>
      </c>
      <c r="C13023">
        <v>34</v>
      </c>
      <c r="D13023" s="24">
        <v>4126.11865234375</v>
      </c>
      <c r="E13023" s="24">
        <v>461.35049438476562</v>
      </c>
      <c r="F13023" s="24">
        <v>729.9571533203125</v>
      </c>
      <c r="G13023" s="24">
        <v>838.074951171875</v>
      </c>
      <c r="H13023" s="24">
        <v>1015.48095703125</v>
      </c>
    </row>
    <row r="13024" spans="1:8">
      <c r="A13024">
        <v>351</v>
      </c>
      <c r="B13024" t="s">
        <v>613</v>
      </c>
      <c r="C13024">
        <v>34</v>
      </c>
      <c r="D13024" s="24">
        <v>2391.5400390625</v>
      </c>
      <c r="E13024" s="24">
        <v>285.200927734375</v>
      </c>
      <c r="F13024" s="24">
        <v>48.43707275390625</v>
      </c>
      <c r="G13024" s="24">
        <v>892.08135986328125</v>
      </c>
      <c r="H13024" s="24">
        <v>411.78402709960938</v>
      </c>
    </row>
    <row r="13025" spans="1:8">
      <c r="A13025">
        <v>352</v>
      </c>
      <c r="B13025" t="s">
        <v>614</v>
      </c>
      <c r="C13025">
        <v>34</v>
      </c>
      <c r="D13025" s="24">
        <v>5473.13037109375</v>
      </c>
      <c r="E13025" s="24">
        <v>1082.6275634765625</v>
      </c>
      <c r="F13025" s="24">
        <v>499.29238891601562</v>
      </c>
      <c r="G13025" s="24">
        <v>826.08154296875</v>
      </c>
      <c r="H13025" s="24">
        <v>3055.381103515625</v>
      </c>
    </row>
    <row r="13026" spans="1:8">
      <c r="A13026">
        <v>353</v>
      </c>
      <c r="B13026" t="s">
        <v>615</v>
      </c>
      <c r="C13026">
        <v>34</v>
      </c>
      <c r="D13026" s="24">
        <v>1990.4676513671875</v>
      </c>
      <c r="E13026" s="24">
        <v>647.37274169921875</v>
      </c>
      <c r="F13026" s="24">
        <v>661.5714111328125</v>
      </c>
      <c r="G13026" s="24">
        <v>-2.646136999130249</v>
      </c>
      <c r="H13026" s="24">
        <v>651.350341796875</v>
      </c>
    </row>
    <row r="13027" spans="1:8">
      <c r="A13027">
        <v>354</v>
      </c>
      <c r="B13027" t="s">
        <v>616</v>
      </c>
      <c r="C13027">
        <v>34</v>
      </c>
      <c r="D13027" s="24">
        <v>317.19992065429688</v>
      </c>
      <c r="E13027" s="24">
        <v>180.51530456542969</v>
      </c>
      <c r="F13027" s="24">
        <v>74.495162963867188</v>
      </c>
      <c r="G13027" s="24">
        <v>668.003662109375</v>
      </c>
      <c r="H13027" s="24">
        <v>429.50848388671875</v>
      </c>
    </row>
    <row r="13028" spans="1:8">
      <c r="A13028">
        <v>355</v>
      </c>
      <c r="B13028" t="s">
        <v>617</v>
      </c>
      <c r="C13028">
        <v>34</v>
      </c>
      <c r="D13028" s="24">
        <v>-754.15093994140625</v>
      </c>
      <c r="E13028" s="24">
        <v>231.67164611816406</v>
      </c>
      <c r="F13028" s="24">
        <v>638.6173095703125</v>
      </c>
      <c r="G13028" s="24">
        <v>809.260498046875</v>
      </c>
      <c r="H13028" s="24">
        <v>738.630859375</v>
      </c>
    </row>
    <row r="13029" spans="1:8">
      <c r="A13029">
        <v>356</v>
      </c>
      <c r="B13029" t="s">
        <v>618</v>
      </c>
      <c r="C13029">
        <v>34</v>
      </c>
      <c r="D13029" s="24">
        <v>721.13665771484375</v>
      </c>
      <c r="E13029" s="24">
        <v>358.92657470703125</v>
      </c>
      <c r="F13029" s="24">
        <v>194.48126220703125</v>
      </c>
      <c r="G13029" s="24">
        <v>502.4664306640625</v>
      </c>
      <c r="H13029" s="24">
        <v>276.48980712890625</v>
      </c>
    </row>
    <row r="13030" spans="1:8">
      <c r="A13030">
        <v>357</v>
      </c>
      <c r="B13030" t="s">
        <v>619</v>
      </c>
      <c r="C13030">
        <v>34</v>
      </c>
      <c r="D13030" s="24">
        <v>2507.724853515625</v>
      </c>
      <c r="E13030" s="24">
        <v>857.34796142578125</v>
      </c>
      <c r="F13030" s="24">
        <v>718.5517578125</v>
      </c>
      <c r="G13030" s="24">
        <v>845.3267822265625</v>
      </c>
      <c r="H13030" s="24">
        <v>472.62936401367188</v>
      </c>
    </row>
    <row r="13031" spans="1:8">
      <c r="A13031">
        <v>358</v>
      </c>
      <c r="B13031" t="s">
        <v>620</v>
      </c>
      <c r="C13031">
        <v>34</v>
      </c>
      <c r="D13031" s="24">
        <v>5845.380859375</v>
      </c>
      <c r="E13031" s="24">
        <v>597.6986083984375</v>
      </c>
      <c r="F13031" s="24">
        <v>219.31289672851562</v>
      </c>
      <c r="G13031" s="24">
        <v>720.3857421875</v>
      </c>
      <c r="H13031" s="24">
        <v>285.64633178710938</v>
      </c>
    </row>
    <row r="13032" spans="1:8">
      <c r="A13032">
        <v>359</v>
      </c>
      <c r="B13032" t="s">
        <v>621</v>
      </c>
      <c r="C13032">
        <v>34</v>
      </c>
      <c r="D13032" s="24">
        <v>5583.15576171875</v>
      </c>
      <c r="E13032" s="24">
        <v>1016.0977783203125</v>
      </c>
      <c r="F13032" s="24">
        <v>437.791748046875</v>
      </c>
      <c r="G13032" s="24">
        <v>875.52703857421875</v>
      </c>
      <c r="H13032" s="24">
        <v>580.05255126953125</v>
      </c>
    </row>
    <row r="13033" spans="1:8">
      <c r="A13033">
        <v>360</v>
      </c>
      <c r="B13033" t="s">
        <v>622</v>
      </c>
      <c r="C13033">
        <v>34</v>
      </c>
      <c r="D13033" s="24">
        <v>4986.46044921875</v>
      </c>
      <c r="E13033" s="24">
        <v>1104.2291259765625</v>
      </c>
      <c r="F13033" s="24">
        <v>580.69000244140625</v>
      </c>
      <c r="G13033" s="24">
        <v>880.13720703125</v>
      </c>
      <c r="H13033" s="24">
        <v>241.45780944824219</v>
      </c>
    </row>
    <row r="13034" spans="1:8">
      <c r="A13034">
        <v>361</v>
      </c>
      <c r="B13034" t="s">
        <v>623</v>
      </c>
      <c r="C13034">
        <v>34</v>
      </c>
      <c r="D13034" s="24">
        <v>13897.953125</v>
      </c>
      <c r="E13034" s="24">
        <v>1973.372314453125</v>
      </c>
      <c r="F13034" s="24">
        <v>1154.4686279296875</v>
      </c>
      <c r="G13034" s="24">
        <v>1848.3477783203125</v>
      </c>
      <c r="H13034" s="24">
        <v>6704.56298828125</v>
      </c>
    </row>
    <row r="13035" spans="1:8">
      <c r="A13035">
        <v>362</v>
      </c>
      <c r="B13035" t="s">
        <v>624</v>
      </c>
      <c r="C13035">
        <v>34</v>
      </c>
      <c r="D13035" s="24">
        <v>17309.978515625</v>
      </c>
      <c r="E13035" s="24">
        <v>2316.909423828125</v>
      </c>
      <c r="F13035" s="24">
        <v>1116.1949462890625</v>
      </c>
      <c r="G13035" s="24">
        <v>1564.04150390625</v>
      </c>
      <c r="H13035" s="24">
        <v>613.382568359375</v>
      </c>
    </row>
    <row r="13036" spans="1:8">
      <c r="A13036">
        <v>363</v>
      </c>
      <c r="B13036" t="s">
        <v>625</v>
      </c>
      <c r="C13036">
        <v>34</v>
      </c>
      <c r="D13036" s="24">
        <v>14371.3974609375</v>
      </c>
      <c r="E13036" s="24">
        <v>1174.393798828125</v>
      </c>
      <c r="F13036" s="24">
        <v>895.69610595703125</v>
      </c>
      <c r="G13036" s="24">
        <v>2176.518798828125</v>
      </c>
      <c r="H13036" s="24">
        <v>196.5225830078125</v>
      </c>
    </row>
    <row r="13037" spans="1:8">
      <c r="A13037">
        <v>364</v>
      </c>
      <c r="B13037" t="s">
        <v>626</v>
      </c>
      <c r="C13037">
        <v>34</v>
      </c>
      <c r="D13037" s="24">
        <v>5727.24169921875</v>
      </c>
      <c r="E13037" s="24">
        <v>835.46148681640625</v>
      </c>
      <c r="F13037" s="24">
        <v>933.450927734375</v>
      </c>
      <c r="G13037" s="24">
        <v>1611.3485107421875</v>
      </c>
      <c r="H13037" s="24">
        <v>982.5328369140625</v>
      </c>
    </row>
    <row r="13038" spans="1:8">
      <c r="A13038">
        <v>365</v>
      </c>
      <c r="B13038" t="s">
        <v>627</v>
      </c>
      <c r="C13038">
        <v>34</v>
      </c>
      <c r="D13038" s="24">
        <v>7987.9970703125</v>
      </c>
      <c r="E13038" s="24">
        <v>927.613037109375</v>
      </c>
      <c r="F13038" s="24">
        <v>1010.5029296875</v>
      </c>
      <c r="G13038" s="24">
        <v>1309.2989501953125</v>
      </c>
      <c r="H13038" s="24">
        <v>337.45318603515625</v>
      </c>
    </row>
    <row r="13039" spans="1:8">
      <c r="A13039">
        <v>366</v>
      </c>
      <c r="B13039" t="s">
        <v>628</v>
      </c>
      <c r="C13039">
        <v>34</v>
      </c>
      <c r="D13039" s="24">
        <v>-12.295379638671875</v>
      </c>
      <c r="E13039" s="24">
        <v>257.52725219726562</v>
      </c>
      <c r="F13039" s="24">
        <v>471.36099243164062</v>
      </c>
      <c r="G13039" s="24">
        <v>1399.796875</v>
      </c>
      <c r="H13039" s="24">
        <v>216.60467529296875</v>
      </c>
    </row>
    <row r="13040" spans="1:8">
      <c r="A13040">
        <v>367</v>
      </c>
      <c r="B13040" t="s">
        <v>629</v>
      </c>
      <c r="C13040">
        <v>34</v>
      </c>
      <c r="D13040" s="24">
        <v>2489.879150390625</v>
      </c>
      <c r="E13040" s="24">
        <v>584.47210693359375</v>
      </c>
      <c r="F13040" s="24">
        <v>562.007568359375</v>
      </c>
      <c r="G13040" s="24">
        <v>1327.6728515625</v>
      </c>
      <c r="H13040" s="24">
        <v>47.469089508056641</v>
      </c>
    </row>
    <row r="13041" spans="1:8">
      <c r="A13041">
        <v>368</v>
      </c>
      <c r="B13041" t="s">
        <v>630</v>
      </c>
      <c r="C13041">
        <v>34</v>
      </c>
      <c r="D13041" s="24">
        <v>3183.377685546875</v>
      </c>
      <c r="E13041" s="24">
        <v>1143.9327392578125</v>
      </c>
      <c r="F13041" s="24">
        <v>560.6959228515625</v>
      </c>
      <c r="G13041" s="24">
        <v>887.47998046875</v>
      </c>
      <c r="H13041" s="24">
        <v>335.4615478515625</v>
      </c>
    </row>
    <row r="13042" spans="1:8">
      <c r="A13042">
        <v>369</v>
      </c>
      <c r="B13042" t="s">
        <v>631</v>
      </c>
      <c r="C13042">
        <v>34</v>
      </c>
      <c r="D13042" s="24">
        <v>4617.93017578125</v>
      </c>
      <c r="E13042" s="24">
        <v>1256.2479248046875</v>
      </c>
      <c r="F13042" s="24">
        <v>493.54641723632812</v>
      </c>
      <c r="G13042" s="24">
        <v>1311.2767333984375</v>
      </c>
      <c r="H13042" s="24">
        <v>372.72918701171875</v>
      </c>
    </row>
    <row r="13043" spans="1:8">
      <c r="A13043">
        <v>370</v>
      </c>
      <c r="B13043" t="s">
        <v>632</v>
      </c>
      <c r="C13043">
        <v>34</v>
      </c>
      <c r="D13043" s="24">
        <v>1301.703369140625</v>
      </c>
      <c r="E13043" s="24">
        <v>776.08624267578125</v>
      </c>
      <c r="F13043" s="24">
        <v>-247.44902038574219</v>
      </c>
      <c r="G13043" s="24">
        <v>765.46044921875</v>
      </c>
      <c r="H13043" s="24">
        <v>229.92330932617188</v>
      </c>
    </row>
    <row r="13044" spans="1:8">
      <c r="A13044">
        <v>371</v>
      </c>
      <c r="B13044" t="s">
        <v>633</v>
      </c>
      <c r="C13044">
        <v>34</v>
      </c>
      <c r="D13044" s="24">
        <v>2344.468017578125</v>
      </c>
      <c r="E13044" s="24">
        <v>332.76416015625</v>
      </c>
      <c r="F13044" s="24">
        <v>208.91172790527344</v>
      </c>
      <c r="G13044" s="24">
        <v>1504.1942138671875</v>
      </c>
      <c r="H13044" s="24">
        <v>529.55926513671875</v>
      </c>
    </row>
    <row r="13045" spans="1:8">
      <c r="A13045">
        <v>372</v>
      </c>
      <c r="B13045" t="s">
        <v>634</v>
      </c>
      <c r="C13045">
        <v>34</v>
      </c>
      <c r="D13045" s="24">
        <v>-326.4925537109375</v>
      </c>
      <c r="E13045" s="24">
        <v>660.55316162109375</v>
      </c>
      <c r="F13045" s="24">
        <v>377.1201171875</v>
      </c>
      <c r="G13045" s="24">
        <v>720.5811767578125</v>
      </c>
      <c r="H13045" s="24">
        <v>438.37466430664062</v>
      </c>
    </row>
    <row r="13046" spans="1:8">
      <c r="A13046">
        <v>373</v>
      </c>
      <c r="B13046" t="s">
        <v>635</v>
      </c>
      <c r="C13046">
        <v>34</v>
      </c>
      <c r="D13046" s="24">
        <v>834.3096923828125</v>
      </c>
      <c r="E13046" s="24">
        <v>662.1939697265625</v>
      </c>
      <c r="F13046" s="24">
        <v>528.09527587890625</v>
      </c>
      <c r="G13046" s="24">
        <v>57.458404541015625</v>
      </c>
      <c r="H13046" s="24">
        <v>180.32318115234375</v>
      </c>
    </row>
    <row r="13047" spans="1:8">
      <c r="A13047">
        <v>374</v>
      </c>
      <c r="B13047" t="s">
        <v>636</v>
      </c>
      <c r="C13047">
        <v>34</v>
      </c>
      <c r="D13047" s="24">
        <v>2206.90771484375</v>
      </c>
      <c r="E13047" s="24">
        <v>222.43727111816406</v>
      </c>
      <c r="F13047" s="24">
        <v>47.362117767333984</v>
      </c>
      <c r="G13047" s="24">
        <v>931.36944580078125</v>
      </c>
      <c r="H13047" s="24">
        <v>588.66302490234375</v>
      </c>
    </row>
    <row r="13048" spans="1:8">
      <c r="A13048">
        <v>375</v>
      </c>
      <c r="B13048" t="s">
        <v>637</v>
      </c>
      <c r="C13048">
        <v>34</v>
      </c>
      <c r="D13048" s="24">
        <v>2640.14013671875</v>
      </c>
      <c r="E13048" s="24">
        <v>727.92608642578125</v>
      </c>
      <c r="F13048" s="24">
        <v>504.31912231445312</v>
      </c>
      <c r="G13048" s="24">
        <v>1551.5872802734375</v>
      </c>
      <c r="H13048" s="24">
        <v>637.54534912109375</v>
      </c>
    </row>
    <row r="13049" spans="1:8">
      <c r="A13049">
        <v>376</v>
      </c>
      <c r="B13049" t="s">
        <v>638</v>
      </c>
      <c r="C13049">
        <v>34</v>
      </c>
      <c r="D13049" s="24">
        <v>671.72607421875</v>
      </c>
      <c r="E13049" s="24">
        <v>776.38323974609375</v>
      </c>
      <c r="F13049" s="24">
        <v>374.385498046875</v>
      </c>
      <c r="G13049" s="24">
        <v>1153.350830078125</v>
      </c>
      <c r="H13049" s="24">
        <v>-697.72198486328125</v>
      </c>
    </row>
    <row r="13050" spans="1:8">
      <c r="A13050">
        <v>377</v>
      </c>
      <c r="B13050" t="s">
        <v>639</v>
      </c>
      <c r="C13050">
        <v>34</v>
      </c>
      <c r="D13050" s="24">
        <v>834.2183837890625</v>
      </c>
      <c r="E13050" s="24">
        <v>1019.15771484375</v>
      </c>
      <c r="F13050" s="24">
        <v>371.26754760742188</v>
      </c>
      <c r="G13050" s="24">
        <v>1335.8690185546875</v>
      </c>
      <c r="H13050" s="24">
        <v>356.72879028320312</v>
      </c>
    </row>
    <row r="13051" spans="1:8">
      <c r="A13051">
        <v>378</v>
      </c>
      <c r="B13051" t="s">
        <v>640</v>
      </c>
      <c r="C13051">
        <v>34</v>
      </c>
      <c r="D13051" s="24">
        <v>1136.8824462890625</v>
      </c>
      <c r="E13051" s="24">
        <v>574.40167236328125</v>
      </c>
      <c r="F13051" s="24">
        <v>522.42279052734375</v>
      </c>
      <c r="G13051" s="24">
        <v>1384.734619140625</v>
      </c>
      <c r="H13051" s="24">
        <v>802.97406005859375</v>
      </c>
    </row>
    <row r="13052" spans="1:8">
      <c r="A13052">
        <v>379</v>
      </c>
      <c r="B13052" t="s">
        <v>641</v>
      </c>
      <c r="C13052">
        <v>34</v>
      </c>
      <c r="D13052" s="24">
        <v>691.46405029296875</v>
      </c>
      <c r="E13052" s="24">
        <v>392.85296630859375</v>
      </c>
      <c r="F13052" s="24">
        <v>155.06642150878906</v>
      </c>
      <c r="G13052" s="24">
        <v>1548.4853515625</v>
      </c>
      <c r="H13052" s="24">
        <v>344.27890014648438</v>
      </c>
    </row>
    <row r="13053" spans="1:8">
      <c r="A13053">
        <v>380</v>
      </c>
      <c r="B13053" t="s">
        <v>642</v>
      </c>
      <c r="C13053">
        <v>34</v>
      </c>
      <c r="D13053" s="24">
        <v>3203.000732421875</v>
      </c>
      <c r="E13053" s="24">
        <v>733.19873046875</v>
      </c>
      <c r="F13053" s="24">
        <v>618.046630859375</v>
      </c>
      <c r="G13053" s="24">
        <v>1358.1533203125</v>
      </c>
      <c r="H13053" s="24">
        <v>1351.6318359375</v>
      </c>
    </row>
    <row r="13054" spans="1:8">
      <c r="A13054">
        <v>381</v>
      </c>
      <c r="B13054" t="s">
        <v>643</v>
      </c>
      <c r="C13054">
        <v>34</v>
      </c>
      <c r="D13054" s="24">
        <v>1162.797607421875</v>
      </c>
      <c r="E13054" s="24">
        <v>394.5517578125</v>
      </c>
      <c r="F13054" s="24">
        <v>692.64654541015625</v>
      </c>
      <c r="G13054" s="24">
        <v>1318.8701171875</v>
      </c>
      <c r="H13054" s="24">
        <v>415.89019775390625</v>
      </c>
    </row>
    <row r="13055" spans="1:8">
      <c r="A13055">
        <v>382</v>
      </c>
      <c r="B13055" t="s">
        <v>644</v>
      </c>
      <c r="C13055">
        <v>34</v>
      </c>
      <c r="D13055" s="24">
        <v>8296.009765625</v>
      </c>
      <c r="E13055" s="24">
        <v>1304.313720703125</v>
      </c>
      <c r="F13055" s="24">
        <v>953.163330078125</v>
      </c>
      <c r="G13055" s="24">
        <v>1582.8040771484375</v>
      </c>
      <c r="H13055" s="24">
        <v>723.232177734375</v>
      </c>
    </row>
    <row r="13056" spans="1:8">
      <c r="A13056">
        <v>383</v>
      </c>
      <c r="B13056" t="s">
        <v>645</v>
      </c>
      <c r="C13056">
        <v>34</v>
      </c>
      <c r="D13056" s="24">
        <v>5146.05224609375</v>
      </c>
      <c r="E13056" s="24">
        <v>738.8546142578125</v>
      </c>
      <c r="F13056" s="24">
        <v>353.19290161132812</v>
      </c>
      <c r="G13056" s="24">
        <v>1149.2335205078125</v>
      </c>
      <c r="H13056" s="24">
        <v>167.41896057128906</v>
      </c>
    </row>
    <row r="13057" spans="1:8">
      <c r="A13057">
        <v>384</v>
      </c>
      <c r="B13057" t="s">
        <v>646</v>
      </c>
      <c r="C13057">
        <v>34</v>
      </c>
      <c r="D13057" s="24">
        <v>5596.1025390625</v>
      </c>
      <c r="E13057" s="24">
        <v>882.52099609375</v>
      </c>
      <c r="F13057" s="24">
        <v>429.78729248046875</v>
      </c>
      <c r="G13057" s="24">
        <v>892.9896240234375</v>
      </c>
      <c r="H13057" s="24">
        <v>163.58451843261719</v>
      </c>
    </row>
    <row r="13058" spans="1:8">
      <c r="A13058">
        <v>1</v>
      </c>
      <c r="B13058" t="s">
        <v>206</v>
      </c>
      <c r="C13058">
        <v>35</v>
      </c>
      <c r="D13058" s="24">
        <v>178720.3125</v>
      </c>
      <c r="E13058" s="24">
        <v>43284.359375</v>
      </c>
      <c r="F13058" s="24">
        <v>51255.78515625</v>
      </c>
      <c r="G13058" s="24">
        <v>113836.515625</v>
      </c>
      <c r="H13058" s="24">
        <v>551.79736328125</v>
      </c>
    </row>
    <row r="13059" spans="1:8">
      <c r="A13059">
        <v>2</v>
      </c>
      <c r="B13059" t="s">
        <v>213</v>
      </c>
      <c r="C13059">
        <v>35</v>
      </c>
      <c r="D13059" s="24">
        <v>243661.4375</v>
      </c>
      <c r="E13059" s="24">
        <v>56175.328125</v>
      </c>
      <c r="F13059" s="24">
        <v>57266.58203125</v>
      </c>
      <c r="G13059" s="24">
        <v>122875.515625</v>
      </c>
      <c r="H13059" s="24">
        <v>741.15350341796875</v>
      </c>
    </row>
    <row r="13060" spans="1:8">
      <c r="A13060">
        <v>3</v>
      </c>
      <c r="B13060" t="s">
        <v>216</v>
      </c>
      <c r="C13060">
        <v>35</v>
      </c>
      <c r="D13060" s="24">
        <v>210506.21875</v>
      </c>
      <c r="E13060" s="24">
        <v>50458.40234375</v>
      </c>
      <c r="F13060" s="24">
        <v>59558.4296875</v>
      </c>
      <c r="G13060" s="24">
        <v>121544.9453125</v>
      </c>
      <c r="H13060" s="24">
        <v>832.74224853515625</v>
      </c>
    </row>
    <row r="13061" spans="1:8">
      <c r="A13061">
        <v>4</v>
      </c>
      <c r="B13061" t="s">
        <v>222</v>
      </c>
      <c r="C13061">
        <v>35</v>
      </c>
      <c r="D13061" s="24">
        <v>96965.2421875</v>
      </c>
      <c r="E13061" s="24">
        <v>33484.03515625</v>
      </c>
      <c r="F13061" s="24">
        <v>62916.99609375</v>
      </c>
      <c r="G13061" s="24">
        <v>126632.1484375</v>
      </c>
      <c r="H13061" s="24">
        <v>625.70068359375</v>
      </c>
    </row>
    <row r="13062" spans="1:8">
      <c r="A13062">
        <v>5</v>
      </c>
      <c r="B13062" t="s">
        <v>227</v>
      </c>
      <c r="C13062">
        <v>35</v>
      </c>
      <c r="D13062" s="24">
        <v>135881.46875</v>
      </c>
      <c r="E13062" s="24">
        <v>31162.685546875</v>
      </c>
      <c r="F13062" s="24">
        <v>43092.9921875</v>
      </c>
      <c r="G13062" s="24">
        <v>84308.875</v>
      </c>
      <c r="H13062" s="24">
        <v>546.26727294921875</v>
      </c>
    </row>
    <row r="13063" spans="1:8">
      <c r="A13063">
        <v>6</v>
      </c>
      <c r="B13063" t="s">
        <v>231</v>
      </c>
      <c r="C13063">
        <v>35</v>
      </c>
      <c r="D13063" s="24">
        <v>80620.421875</v>
      </c>
      <c r="E13063" s="24">
        <v>24883.021484375</v>
      </c>
      <c r="F13063" s="24">
        <v>43647.4921875</v>
      </c>
      <c r="G13063" s="24">
        <v>85310.7265625</v>
      </c>
      <c r="H13063" s="24">
        <v>389.51937866210938</v>
      </c>
    </row>
    <row r="13064" spans="1:8">
      <c r="A13064">
        <v>7</v>
      </c>
      <c r="B13064" t="s">
        <v>234</v>
      </c>
      <c r="C13064">
        <v>35</v>
      </c>
      <c r="D13064" s="24">
        <v>95437.0234375</v>
      </c>
      <c r="E13064" s="24">
        <v>27296.359375</v>
      </c>
      <c r="F13064" s="24">
        <v>45398.54296875</v>
      </c>
      <c r="G13064" s="24">
        <v>85193.8359375</v>
      </c>
      <c r="H13064" s="24">
        <v>-183.23381042480469</v>
      </c>
    </row>
    <row r="13065" spans="1:8">
      <c r="A13065">
        <v>8</v>
      </c>
      <c r="B13065" t="s">
        <v>236</v>
      </c>
      <c r="C13065">
        <v>35</v>
      </c>
      <c r="D13065" s="24">
        <v>49808.66796875</v>
      </c>
      <c r="E13065" s="24">
        <v>25033.958984375</v>
      </c>
      <c r="F13065" s="24">
        <v>53848.0390625</v>
      </c>
      <c r="G13065" s="24">
        <v>100386.0546875</v>
      </c>
      <c r="H13065" s="24">
        <v>122.35920715332031</v>
      </c>
    </row>
    <row r="13066" spans="1:8">
      <c r="A13066">
        <v>9</v>
      </c>
      <c r="B13066" t="s">
        <v>237</v>
      </c>
      <c r="C13066">
        <v>35</v>
      </c>
      <c r="D13066" s="24">
        <v>1802.871826171875</v>
      </c>
      <c r="E13066" s="24">
        <v>377.41921997070312</v>
      </c>
      <c r="F13066" s="24">
        <v>79.866943359375</v>
      </c>
      <c r="G13066" s="24">
        <v>653.45550537109375</v>
      </c>
      <c r="H13066" s="24">
        <v>294.3201904296875</v>
      </c>
    </row>
    <row r="13067" spans="1:8">
      <c r="A13067">
        <v>10</v>
      </c>
      <c r="B13067" t="s">
        <v>238</v>
      </c>
      <c r="C13067">
        <v>35</v>
      </c>
      <c r="D13067" s="24">
        <v>7973.94384765625</v>
      </c>
      <c r="E13067" s="24">
        <v>1045.722412109375</v>
      </c>
      <c r="F13067" s="24">
        <v>521.609375</v>
      </c>
      <c r="G13067" s="24">
        <v>1630.076904296875</v>
      </c>
      <c r="H13067" s="24">
        <v>731.66595458984375</v>
      </c>
    </row>
    <row r="13068" spans="1:8">
      <c r="A13068">
        <v>11</v>
      </c>
      <c r="B13068" t="s">
        <v>239</v>
      </c>
      <c r="C13068">
        <v>35</v>
      </c>
      <c r="D13068" s="24">
        <v>6371.20166015625</v>
      </c>
      <c r="E13068" s="24">
        <v>1021.5289916992188</v>
      </c>
      <c r="F13068" s="24">
        <v>886.70489501953125</v>
      </c>
      <c r="G13068" s="24">
        <v>1070.1304931640625</v>
      </c>
      <c r="H13068" s="24">
        <v>157.61628723144531</v>
      </c>
    </row>
    <row r="13069" spans="1:8">
      <c r="A13069">
        <v>12</v>
      </c>
      <c r="B13069" t="s">
        <v>240</v>
      </c>
      <c r="C13069">
        <v>35</v>
      </c>
      <c r="D13069" s="24">
        <v>3252.65185546875</v>
      </c>
      <c r="E13069" s="24">
        <v>734.89520263671875</v>
      </c>
      <c r="F13069" s="24">
        <v>706.3631591796875</v>
      </c>
      <c r="G13069" s="24">
        <v>1220.802490234375</v>
      </c>
      <c r="H13069" s="24">
        <v>1301.83935546875</v>
      </c>
    </row>
    <row r="13070" spans="1:8">
      <c r="A13070">
        <v>13</v>
      </c>
      <c r="B13070" t="s">
        <v>241</v>
      </c>
      <c r="C13070">
        <v>35</v>
      </c>
      <c r="D13070" s="24">
        <v>2269.916748046875</v>
      </c>
      <c r="E13070" s="24">
        <v>536.26287841796875</v>
      </c>
      <c r="F13070" s="24">
        <v>355.9864501953125</v>
      </c>
      <c r="G13070" s="24">
        <v>1038.0858154296875</v>
      </c>
      <c r="H13070" s="24">
        <v>563.00225830078125</v>
      </c>
    </row>
    <row r="13071" spans="1:8">
      <c r="A13071">
        <v>14</v>
      </c>
      <c r="B13071" t="s">
        <v>242</v>
      </c>
      <c r="C13071">
        <v>35</v>
      </c>
      <c r="D13071" s="24">
        <v>8073.0478515625</v>
      </c>
      <c r="E13071" s="24">
        <v>1286.0911865234375</v>
      </c>
      <c r="F13071" s="24">
        <v>709.44488525390625</v>
      </c>
      <c r="G13071" s="24">
        <v>937.9339599609375</v>
      </c>
      <c r="H13071" s="24">
        <v>375.730712890625</v>
      </c>
    </row>
    <row r="13072" spans="1:8">
      <c r="A13072">
        <v>15</v>
      </c>
      <c r="B13072" t="s">
        <v>243</v>
      </c>
      <c r="C13072">
        <v>35</v>
      </c>
      <c r="D13072" s="24">
        <v>16241.2255859375</v>
      </c>
      <c r="E13072" s="24">
        <v>2323.927001953125</v>
      </c>
      <c r="F13072" s="24">
        <v>1279.6097412109375</v>
      </c>
      <c r="G13072" s="24">
        <v>2033.61572265625</v>
      </c>
      <c r="H13072" s="24">
        <v>1070.4974365234375</v>
      </c>
    </row>
    <row r="13073" spans="1:8">
      <c r="A13073">
        <v>16</v>
      </c>
      <c r="B13073" t="s">
        <v>244</v>
      </c>
      <c r="C13073">
        <v>35</v>
      </c>
      <c r="D13073" s="24">
        <v>26247.28125</v>
      </c>
      <c r="E13073" s="24">
        <v>4034.427490234375</v>
      </c>
      <c r="F13073" s="24">
        <v>2359.443603515625</v>
      </c>
      <c r="G13073" s="24">
        <v>3101.031982421875</v>
      </c>
      <c r="H13073" s="24">
        <v>145.87673950195312</v>
      </c>
    </row>
    <row r="13074" spans="1:8">
      <c r="A13074">
        <v>17</v>
      </c>
      <c r="B13074" t="s">
        <v>245</v>
      </c>
      <c r="C13074">
        <v>35</v>
      </c>
      <c r="D13074" s="24">
        <v>4968.5732421875</v>
      </c>
      <c r="E13074" s="24">
        <v>857.9769287109375</v>
      </c>
      <c r="F13074" s="24">
        <v>827.83306884765625</v>
      </c>
      <c r="G13074" s="24">
        <v>1285.687255859375</v>
      </c>
      <c r="H13074" s="24">
        <v>306.11892700195312</v>
      </c>
    </row>
    <row r="13075" spans="1:8">
      <c r="A13075">
        <v>18</v>
      </c>
      <c r="B13075" t="s">
        <v>246</v>
      </c>
      <c r="C13075">
        <v>35</v>
      </c>
      <c r="D13075" s="24">
        <v>634.31866455078125</v>
      </c>
      <c r="E13075" s="24">
        <v>288.80810546875</v>
      </c>
      <c r="F13075" s="24">
        <v>29.986154556274414</v>
      </c>
      <c r="G13075" s="24">
        <v>-2746.16650390625</v>
      </c>
      <c r="H13075" s="24">
        <v>364.22650146484375</v>
      </c>
    </row>
    <row r="13076" spans="1:8">
      <c r="A13076">
        <v>19</v>
      </c>
      <c r="B13076" t="s">
        <v>247</v>
      </c>
      <c r="C13076">
        <v>35</v>
      </c>
      <c r="D13076" s="24">
        <v>5194.04345703125</v>
      </c>
      <c r="E13076" s="24">
        <v>790.33587646484375</v>
      </c>
      <c r="F13076" s="24">
        <v>642.47161865234375</v>
      </c>
      <c r="G13076" s="24">
        <v>1371.0050048828125</v>
      </c>
      <c r="H13076" s="24">
        <v>1161.528076171875</v>
      </c>
    </row>
    <row r="13077" spans="1:8">
      <c r="A13077">
        <v>20</v>
      </c>
      <c r="B13077" t="s">
        <v>248</v>
      </c>
      <c r="C13077">
        <v>35</v>
      </c>
      <c r="D13077" s="24">
        <v>924765.125</v>
      </c>
      <c r="E13077" s="24">
        <v>99343.9609375</v>
      </c>
      <c r="F13077" s="24">
        <v>45812.12109375</v>
      </c>
      <c r="G13077" s="24">
        <v>39472.9140625</v>
      </c>
      <c r="H13077" s="24">
        <v>12360.158203125</v>
      </c>
    </row>
    <row r="13078" spans="1:8">
      <c r="A13078">
        <v>21</v>
      </c>
      <c r="B13078" t="s">
        <v>249</v>
      </c>
      <c r="C13078">
        <v>35</v>
      </c>
      <c r="D13078" s="24">
        <v>715.92529296875</v>
      </c>
      <c r="E13078" s="24">
        <v>14.149333953857422</v>
      </c>
      <c r="F13078" s="24">
        <v>73.133857727050781</v>
      </c>
      <c r="G13078" s="24">
        <v>954.83349609375</v>
      </c>
      <c r="H13078" s="24">
        <v>444.00958251953125</v>
      </c>
    </row>
    <row r="13079" spans="1:8">
      <c r="A13079">
        <v>22</v>
      </c>
      <c r="B13079" t="s">
        <v>250</v>
      </c>
      <c r="C13079">
        <v>35</v>
      </c>
      <c r="D13079" s="24">
        <v>3096.4462890625</v>
      </c>
      <c r="E13079" s="24">
        <v>650.0670166015625</v>
      </c>
      <c r="F13079" s="24">
        <v>570.82635498046875</v>
      </c>
      <c r="G13079" s="24">
        <v>973.642333984375</v>
      </c>
      <c r="H13079" s="24">
        <v>186.76393127441406</v>
      </c>
    </row>
    <row r="13080" spans="1:8">
      <c r="A13080">
        <v>23</v>
      </c>
      <c r="B13080" t="s">
        <v>251</v>
      </c>
      <c r="C13080">
        <v>35</v>
      </c>
      <c r="D13080" s="24">
        <v>3166.208740234375</v>
      </c>
      <c r="E13080" s="24">
        <v>580.36688232421875</v>
      </c>
      <c r="F13080" s="24">
        <v>227.63064575195312</v>
      </c>
      <c r="G13080" s="24">
        <v>313.27975463867188</v>
      </c>
      <c r="H13080" s="24">
        <v>24.813915252685547</v>
      </c>
    </row>
    <row r="13081" spans="1:8">
      <c r="A13081">
        <v>24</v>
      </c>
      <c r="B13081" t="s">
        <v>252</v>
      </c>
      <c r="C13081">
        <v>35</v>
      </c>
      <c r="D13081" s="24">
        <v>5513.03955078125</v>
      </c>
      <c r="E13081" s="24">
        <v>783.40032958984375</v>
      </c>
      <c r="F13081" s="24">
        <v>303.08526611328125</v>
      </c>
      <c r="G13081" s="24">
        <v>844.910888671875</v>
      </c>
      <c r="H13081" s="24">
        <v>254.94970703125</v>
      </c>
    </row>
    <row r="13082" spans="1:8">
      <c r="A13082">
        <v>25</v>
      </c>
      <c r="B13082" t="s">
        <v>253</v>
      </c>
      <c r="C13082">
        <v>35</v>
      </c>
      <c r="D13082" s="24">
        <v>40051.16015625</v>
      </c>
      <c r="E13082" s="24">
        <v>20075.193359375</v>
      </c>
      <c r="F13082" s="24">
        <v>43869.58984375</v>
      </c>
      <c r="G13082" s="24">
        <v>94214.4609375</v>
      </c>
      <c r="H13082" s="24">
        <v>263.34371948242188</v>
      </c>
    </row>
    <row r="13083" spans="1:8">
      <c r="A13083">
        <v>26</v>
      </c>
      <c r="B13083" t="s">
        <v>254</v>
      </c>
      <c r="C13083">
        <v>35</v>
      </c>
      <c r="D13083" s="24">
        <v>53985.24609375</v>
      </c>
      <c r="E13083" s="24">
        <v>26238.7890625</v>
      </c>
      <c r="F13083" s="24">
        <v>57846.08203125</v>
      </c>
      <c r="G13083" s="24">
        <v>118800.03125</v>
      </c>
      <c r="H13083" s="24">
        <v>1351.8486328125</v>
      </c>
    </row>
    <row r="13084" spans="1:8">
      <c r="A13084">
        <v>27</v>
      </c>
      <c r="B13084" t="s">
        <v>255</v>
      </c>
      <c r="C13084">
        <v>35</v>
      </c>
      <c r="D13084" s="24">
        <v>28976.703125</v>
      </c>
      <c r="E13084" s="24">
        <v>17424.58984375</v>
      </c>
      <c r="F13084" s="24">
        <v>38888.2890625</v>
      </c>
      <c r="G13084" s="24">
        <v>79002.4296875</v>
      </c>
      <c r="H13084" s="24">
        <v>-124.84712219238281</v>
      </c>
    </row>
    <row r="13085" spans="1:8">
      <c r="A13085">
        <v>28</v>
      </c>
      <c r="B13085" t="s">
        <v>256</v>
      </c>
      <c r="C13085">
        <v>35</v>
      </c>
      <c r="D13085" s="24">
        <v>51117.6328125</v>
      </c>
      <c r="E13085" s="24">
        <v>26399.142578125</v>
      </c>
      <c r="F13085" s="24">
        <v>57179.3359375</v>
      </c>
      <c r="G13085" s="24">
        <v>111793.3984375</v>
      </c>
      <c r="H13085" s="24">
        <v>281.9693603515625</v>
      </c>
    </row>
    <row r="13086" spans="1:8">
      <c r="A13086">
        <v>29</v>
      </c>
      <c r="B13086" t="s">
        <v>282</v>
      </c>
      <c r="C13086">
        <v>35</v>
      </c>
      <c r="D13086" s="24">
        <v>29228.21875</v>
      </c>
      <c r="E13086" s="24">
        <v>15867.2607421875</v>
      </c>
      <c r="F13086" s="24">
        <v>37186.953125</v>
      </c>
      <c r="G13086" s="24">
        <v>71696.8828125</v>
      </c>
      <c r="H13086" s="24">
        <v>-100.40586853027344</v>
      </c>
    </row>
    <row r="13087" spans="1:8">
      <c r="A13087">
        <v>30</v>
      </c>
      <c r="B13087" t="s">
        <v>284</v>
      </c>
      <c r="C13087">
        <v>35</v>
      </c>
      <c r="D13087" s="24">
        <v>13919.9755859375</v>
      </c>
      <c r="E13087" s="24">
        <v>12234.29296875</v>
      </c>
      <c r="F13087" s="24">
        <v>32792.9609375</v>
      </c>
      <c r="G13087" s="24">
        <v>62730.30078125</v>
      </c>
      <c r="H13087" s="24">
        <v>-708.30670166015625</v>
      </c>
    </row>
    <row r="13088" spans="1:8">
      <c r="A13088">
        <v>31</v>
      </c>
      <c r="B13088" t="s">
        <v>285</v>
      </c>
      <c r="C13088">
        <v>35</v>
      </c>
      <c r="D13088" s="24">
        <v>42885.73828125</v>
      </c>
      <c r="E13088" s="24">
        <v>22729.970703125</v>
      </c>
      <c r="F13088" s="24">
        <v>49619.79296875</v>
      </c>
      <c r="G13088" s="24">
        <v>92346.6953125</v>
      </c>
      <c r="H13088" s="24">
        <v>301.86663818359375</v>
      </c>
    </row>
    <row r="13089" spans="1:8">
      <c r="A13089">
        <v>32</v>
      </c>
      <c r="B13089" t="s">
        <v>286</v>
      </c>
      <c r="C13089">
        <v>35</v>
      </c>
      <c r="D13089" s="24">
        <v>41059.56640625</v>
      </c>
      <c r="E13089" s="24">
        <v>21455.021484375</v>
      </c>
      <c r="F13089" s="24">
        <v>48426.0859375</v>
      </c>
      <c r="G13089" s="24">
        <v>88065.5078125</v>
      </c>
      <c r="H13089" s="24">
        <v>1212.1114501953125</v>
      </c>
    </row>
    <row r="13090" spans="1:8">
      <c r="A13090">
        <v>33</v>
      </c>
      <c r="B13090" t="s">
        <v>287</v>
      </c>
      <c r="C13090">
        <v>35</v>
      </c>
      <c r="D13090" s="24">
        <v>5834.2685546875</v>
      </c>
      <c r="E13090" s="24">
        <v>1068.7381591796875</v>
      </c>
      <c r="F13090" s="24">
        <v>752.3233642578125</v>
      </c>
      <c r="G13090" s="24">
        <v>1108.3045654296875</v>
      </c>
      <c r="H13090" s="24">
        <v>609.40472412109375</v>
      </c>
    </row>
    <row r="13091" spans="1:8">
      <c r="A13091">
        <v>34</v>
      </c>
      <c r="B13091" t="s">
        <v>288</v>
      </c>
      <c r="C13091">
        <v>35</v>
      </c>
      <c r="D13091" s="24">
        <v>5218.19287109375</v>
      </c>
      <c r="E13091" s="24">
        <v>938.21197509765625</v>
      </c>
      <c r="F13091" s="24">
        <v>1035.1527099609375</v>
      </c>
      <c r="G13091" s="24">
        <v>1199.2784423828125</v>
      </c>
      <c r="H13091" s="24">
        <v>1506.489501953125</v>
      </c>
    </row>
    <row r="13092" spans="1:8">
      <c r="A13092">
        <v>35</v>
      </c>
      <c r="B13092" t="s">
        <v>289</v>
      </c>
      <c r="C13092">
        <v>35</v>
      </c>
      <c r="D13092" s="24">
        <v>3941.229736328125</v>
      </c>
      <c r="E13092" s="24">
        <v>94.845741271972656</v>
      </c>
      <c r="F13092" s="24">
        <v>391.20486450195312</v>
      </c>
      <c r="G13092" s="24">
        <v>644.6434326171875</v>
      </c>
      <c r="H13092" s="24">
        <v>394.96145629882812</v>
      </c>
    </row>
    <row r="13093" spans="1:8">
      <c r="A13093">
        <v>36</v>
      </c>
      <c r="B13093" t="s">
        <v>290</v>
      </c>
      <c r="C13093">
        <v>35</v>
      </c>
      <c r="D13093" s="24">
        <v>4941.9208984375</v>
      </c>
      <c r="E13093" s="24">
        <v>647.7420654296875</v>
      </c>
      <c r="F13093" s="24">
        <v>643.369140625</v>
      </c>
      <c r="G13093" s="24">
        <v>1449.0316162109375</v>
      </c>
      <c r="H13093" s="24">
        <v>607.079345703125</v>
      </c>
    </row>
    <row r="13094" spans="1:8">
      <c r="A13094">
        <v>37</v>
      </c>
      <c r="B13094" t="s">
        <v>291</v>
      </c>
      <c r="C13094">
        <v>35</v>
      </c>
      <c r="D13094" s="24">
        <v>3803.468994140625</v>
      </c>
      <c r="E13094" s="24">
        <v>798.7349853515625</v>
      </c>
      <c r="F13094" s="24">
        <v>496.7420654296875</v>
      </c>
      <c r="G13094" s="24">
        <v>587.38507080078125</v>
      </c>
      <c r="H13094" s="24">
        <v>775.1055908203125</v>
      </c>
    </row>
    <row r="13095" spans="1:8">
      <c r="A13095">
        <v>38</v>
      </c>
      <c r="B13095" t="s">
        <v>293</v>
      </c>
      <c r="C13095">
        <v>35</v>
      </c>
      <c r="D13095" s="24">
        <v>1123.16845703125</v>
      </c>
      <c r="E13095" s="24">
        <v>635.145751953125</v>
      </c>
      <c r="F13095" s="24">
        <v>-152.26994323730469</v>
      </c>
      <c r="G13095" s="24">
        <v>610.27447509765625</v>
      </c>
      <c r="H13095" s="24">
        <v>49.253818511962891</v>
      </c>
    </row>
    <row r="13096" spans="1:8">
      <c r="A13096">
        <v>39</v>
      </c>
      <c r="B13096" t="s">
        <v>294</v>
      </c>
      <c r="C13096">
        <v>35</v>
      </c>
      <c r="D13096" s="24">
        <v>3403.884521484375</v>
      </c>
      <c r="E13096" s="24">
        <v>956.84893798828125</v>
      </c>
      <c r="F13096" s="24">
        <v>361.54876708984375</v>
      </c>
      <c r="G13096" s="24">
        <v>396.5626220703125</v>
      </c>
      <c r="H13096" s="24">
        <v>940.0245361328125</v>
      </c>
    </row>
    <row r="13097" spans="1:8">
      <c r="A13097">
        <v>40</v>
      </c>
      <c r="B13097" t="s">
        <v>295</v>
      </c>
      <c r="C13097">
        <v>35</v>
      </c>
      <c r="D13097" s="24">
        <v>4940.47607421875</v>
      </c>
      <c r="E13097" s="24">
        <v>1434.9732666015625</v>
      </c>
      <c r="F13097" s="24">
        <v>459.61032104492188</v>
      </c>
      <c r="G13097" s="24">
        <v>867.31414794921875</v>
      </c>
      <c r="H13097" s="24">
        <v>465.70529174804688</v>
      </c>
    </row>
    <row r="13098" spans="1:8">
      <c r="A13098">
        <v>41</v>
      </c>
      <c r="B13098" t="s">
        <v>296</v>
      </c>
      <c r="C13098">
        <v>35</v>
      </c>
      <c r="D13098" s="24">
        <v>1479.6551513671875</v>
      </c>
      <c r="E13098" s="24">
        <v>262.03509521484375</v>
      </c>
      <c r="F13098" s="24">
        <v>552.0404052734375</v>
      </c>
      <c r="G13098" s="24">
        <v>372.79959106445312</v>
      </c>
      <c r="H13098" s="24">
        <v>319.66537475585938</v>
      </c>
    </row>
    <row r="13099" spans="1:8">
      <c r="A13099">
        <v>42</v>
      </c>
      <c r="B13099" t="s">
        <v>297</v>
      </c>
      <c r="C13099">
        <v>35</v>
      </c>
      <c r="D13099" s="24">
        <v>1478.9927978515625</v>
      </c>
      <c r="E13099" s="24">
        <v>454.62069702148438</v>
      </c>
      <c r="F13099" s="24">
        <v>-237.95289611816406</v>
      </c>
      <c r="G13099" s="24">
        <v>-10.204623222351074</v>
      </c>
      <c r="H13099" s="24">
        <v>-81.312118530273438</v>
      </c>
    </row>
    <row r="13100" spans="1:8">
      <c r="A13100">
        <v>43</v>
      </c>
      <c r="B13100" t="s">
        <v>298</v>
      </c>
      <c r="C13100">
        <v>35</v>
      </c>
      <c r="D13100" s="24">
        <v>5569.1962890625</v>
      </c>
      <c r="E13100" s="24">
        <v>883.05499267578125</v>
      </c>
      <c r="F13100" s="24">
        <v>421.54827880859375</v>
      </c>
      <c r="G13100" s="24">
        <v>64.989151000976562</v>
      </c>
      <c r="H13100" s="24">
        <v>869.20416259765625</v>
      </c>
    </row>
    <row r="13101" spans="1:8">
      <c r="A13101">
        <v>44</v>
      </c>
      <c r="B13101" t="s">
        <v>299</v>
      </c>
      <c r="C13101">
        <v>35</v>
      </c>
      <c r="D13101" s="24">
        <v>4188.27001953125</v>
      </c>
      <c r="E13101" s="24">
        <v>992.9088134765625</v>
      </c>
      <c r="F13101" s="24">
        <v>111.07842254638672</v>
      </c>
      <c r="G13101" s="24">
        <v>1112.122802734375</v>
      </c>
      <c r="H13101" s="24">
        <v>162.81562805175781</v>
      </c>
    </row>
    <row r="13102" spans="1:8">
      <c r="A13102">
        <v>45</v>
      </c>
      <c r="B13102" t="s">
        <v>300</v>
      </c>
      <c r="C13102">
        <v>35</v>
      </c>
      <c r="D13102" s="24">
        <v>2539.2763671875</v>
      </c>
      <c r="E13102" s="24">
        <v>686.52880859375</v>
      </c>
      <c r="F13102" s="24">
        <v>383.35195922851562</v>
      </c>
      <c r="G13102" s="24">
        <v>967.1781005859375</v>
      </c>
      <c r="H13102" s="24">
        <v>509.85040283203125</v>
      </c>
    </row>
    <row r="13103" spans="1:8">
      <c r="A13103">
        <v>46</v>
      </c>
      <c r="B13103" t="s">
        <v>302</v>
      </c>
      <c r="C13103">
        <v>35</v>
      </c>
      <c r="D13103" s="24">
        <v>4910.28857421875</v>
      </c>
      <c r="E13103" s="24">
        <v>1006.239501953125</v>
      </c>
      <c r="F13103" s="24">
        <v>553.89813232421875</v>
      </c>
      <c r="G13103" s="24">
        <v>928.0531005859375</v>
      </c>
      <c r="H13103" s="24">
        <v>754.51300048828125</v>
      </c>
    </row>
    <row r="13104" spans="1:8">
      <c r="A13104">
        <v>47</v>
      </c>
      <c r="B13104" t="s">
        <v>304</v>
      </c>
      <c r="C13104">
        <v>35</v>
      </c>
      <c r="D13104" s="24">
        <v>1547.08056640625</v>
      </c>
      <c r="E13104" s="24">
        <v>346.79629516601562</v>
      </c>
      <c r="F13104" s="24">
        <v>101.59133911132812</v>
      </c>
      <c r="G13104" s="24">
        <v>722.957275390625</v>
      </c>
      <c r="H13104" s="24">
        <v>605.19390869140625</v>
      </c>
    </row>
    <row r="13105" spans="1:8">
      <c r="A13105">
        <v>48</v>
      </c>
      <c r="B13105" t="s">
        <v>306</v>
      </c>
      <c r="C13105">
        <v>35</v>
      </c>
      <c r="D13105" s="24">
        <v>4291.5234375</v>
      </c>
      <c r="E13105" s="24">
        <v>568.7593994140625</v>
      </c>
      <c r="F13105" s="24">
        <v>464.77569580078125</v>
      </c>
      <c r="G13105" s="24">
        <v>937.11553955078125</v>
      </c>
      <c r="H13105" s="24">
        <v>787.49664306640625</v>
      </c>
    </row>
    <row r="13106" spans="1:8">
      <c r="A13106">
        <v>49</v>
      </c>
      <c r="B13106" t="s">
        <v>301</v>
      </c>
      <c r="C13106">
        <v>35</v>
      </c>
      <c r="D13106" s="24">
        <v>52312.671875</v>
      </c>
      <c r="E13106" s="24">
        <v>24719.388671875</v>
      </c>
      <c r="F13106" s="24">
        <v>51614.1953125</v>
      </c>
      <c r="G13106" s="24">
        <v>109219.59375</v>
      </c>
      <c r="H13106" s="24">
        <v>656.12860107421875</v>
      </c>
    </row>
    <row r="13107" spans="1:8">
      <c r="A13107">
        <v>50</v>
      </c>
      <c r="B13107" t="s">
        <v>303</v>
      </c>
      <c r="C13107">
        <v>35</v>
      </c>
      <c r="D13107" s="24">
        <v>33802.87890625</v>
      </c>
      <c r="E13107" s="24">
        <v>17411.267578125</v>
      </c>
      <c r="F13107" s="24">
        <v>37750.9140625</v>
      </c>
      <c r="G13107" s="24">
        <v>79180.5390625</v>
      </c>
      <c r="H13107" s="24">
        <v>252.04449462890625</v>
      </c>
    </row>
    <row r="13108" spans="1:8">
      <c r="A13108">
        <v>51</v>
      </c>
      <c r="B13108" t="s">
        <v>305</v>
      </c>
      <c r="C13108">
        <v>35</v>
      </c>
      <c r="D13108" s="24">
        <v>42399.8671875</v>
      </c>
      <c r="E13108" s="24">
        <v>21769.669921875</v>
      </c>
      <c r="F13108" s="24">
        <v>46850.1953125</v>
      </c>
      <c r="G13108" s="24">
        <v>91499.828125</v>
      </c>
      <c r="H13108" s="24">
        <v>402.30816650390625</v>
      </c>
    </row>
    <row r="13109" spans="1:8">
      <c r="A13109">
        <v>52</v>
      </c>
      <c r="B13109" t="s">
        <v>307</v>
      </c>
      <c r="C13109">
        <v>35</v>
      </c>
      <c r="D13109" s="24">
        <v>48171.32421875</v>
      </c>
      <c r="E13109" s="24">
        <v>23647.6640625</v>
      </c>
      <c r="F13109" s="24">
        <v>49654.9296875</v>
      </c>
      <c r="G13109" s="24">
        <v>95019.7109375</v>
      </c>
      <c r="H13109" s="24">
        <v>1872.3726806640625</v>
      </c>
    </row>
    <row r="13110" spans="1:8">
      <c r="A13110">
        <v>53</v>
      </c>
      <c r="B13110" t="s">
        <v>308</v>
      </c>
      <c r="C13110">
        <v>35</v>
      </c>
      <c r="D13110" s="24">
        <v>26784.640625</v>
      </c>
      <c r="E13110" s="24">
        <v>15786.748046875</v>
      </c>
      <c r="F13110" s="24">
        <v>34023.33203125</v>
      </c>
      <c r="G13110" s="24">
        <v>63398.27734375</v>
      </c>
      <c r="H13110" s="24">
        <v>697.12725830078125</v>
      </c>
    </row>
    <row r="13111" spans="1:8">
      <c r="A13111">
        <v>54</v>
      </c>
      <c r="B13111" t="s">
        <v>309</v>
      </c>
      <c r="C13111">
        <v>35</v>
      </c>
      <c r="D13111" s="24">
        <v>30182.751953125</v>
      </c>
      <c r="E13111" s="24">
        <v>15914.3720703125</v>
      </c>
      <c r="F13111" s="24">
        <v>35248.65625</v>
      </c>
      <c r="G13111" s="24">
        <v>65132.7109375</v>
      </c>
      <c r="H13111" s="24">
        <v>797.3839111328125</v>
      </c>
    </row>
    <row r="13112" spans="1:8">
      <c r="A13112">
        <v>55</v>
      </c>
      <c r="B13112" t="s">
        <v>310</v>
      </c>
      <c r="C13112">
        <v>35</v>
      </c>
      <c r="D13112" s="24">
        <v>38123.05078125</v>
      </c>
      <c r="E13112" s="24">
        <v>19926.22265625</v>
      </c>
      <c r="F13112" s="24">
        <v>41555.546875</v>
      </c>
      <c r="G13112" s="24">
        <v>74412.2734375</v>
      </c>
      <c r="H13112" s="24">
        <v>568.05914306640625</v>
      </c>
    </row>
    <row r="13113" spans="1:8">
      <c r="A13113">
        <v>56</v>
      </c>
      <c r="B13113" t="s">
        <v>311</v>
      </c>
      <c r="C13113">
        <v>35</v>
      </c>
      <c r="D13113" s="24">
        <v>24870.603515625</v>
      </c>
      <c r="E13113" s="24">
        <v>14364.7724609375</v>
      </c>
      <c r="F13113" s="24">
        <v>31723.345703125</v>
      </c>
      <c r="G13113" s="24">
        <v>57255.90234375</v>
      </c>
      <c r="H13113" s="24">
        <v>497.880615234375</v>
      </c>
    </row>
    <row r="13114" spans="1:8">
      <c r="A13114">
        <v>57</v>
      </c>
      <c r="B13114" t="s">
        <v>317</v>
      </c>
      <c r="C13114">
        <v>35</v>
      </c>
      <c r="D13114" s="24">
        <v>3884.46435546875</v>
      </c>
      <c r="E13114" s="24">
        <v>667.52264404296875</v>
      </c>
      <c r="F13114" s="24">
        <v>1028.949462890625</v>
      </c>
      <c r="G13114" s="24">
        <v>376.74993896484375</v>
      </c>
      <c r="H13114" s="24">
        <v>237.96066284179688</v>
      </c>
    </row>
    <row r="13115" spans="1:8">
      <c r="A13115">
        <v>58</v>
      </c>
      <c r="B13115" t="s">
        <v>319</v>
      </c>
      <c r="C13115">
        <v>35</v>
      </c>
      <c r="D13115" s="24">
        <v>6598.9306640625</v>
      </c>
      <c r="E13115" s="24">
        <v>762.59564208984375</v>
      </c>
      <c r="F13115" s="24">
        <v>1032.3624267578125</v>
      </c>
      <c r="G13115" s="24">
        <v>903.885986328125</v>
      </c>
      <c r="H13115" s="24">
        <v>593.8931884765625</v>
      </c>
    </row>
    <row r="13116" spans="1:8">
      <c r="A13116">
        <v>59</v>
      </c>
      <c r="B13116" t="s">
        <v>321</v>
      </c>
      <c r="C13116">
        <v>35</v>
      </c>
      <c r="D13116" s="24">
        <v>5875.89306640625</v>
      </c>
      <c r="E13116" s="24">
        <v>1465.6480712890625</v>
      </c>
      <c r="F13116" s="24">
        <v>1305.6673583984375</v>
      </c>
      <c r="G13116" s="24">
        <v>1633.8848876953125</v>
      </c>
      <c r="H13116" s="24">
        <v>738.18682861328125</v>
      </c>
    </row>
    <row r="13117" spans="1:8">
      <c r="A13117">
        <v>60</v>
      </c>
      <c r="B13117" t="s">
        <v>322</v>
      </c>
      <c r="C13117">
        <v>35</v>
      </c>
      <c r="D13117" s="24">
        <v>8535.9375</v>
      </c>
      <c r="E13117" s="24">
        <v>1472.927490234375</v>
      </c>
      <c r="F13117" s="24">
        <v>714.55694580078125</v>
      </c>
      <c r="G13117" s="24">
        <v>1592.8145751953125</v>
      </c>
      <c r="H13117" s="24">
        <v>305.56832885742188</v>
      </c>
    </row>
    <row r="13118" spans="1:8">
      <c r="A13118">
        <v>61</v>
      </c>
      <c r="B13118" t="s">
        <v>325</v>
      </c>
      <c r="C13118">
        <v>35</v>
      </c>
      <c r="D13118" s="24">
        <v>9060.0537109375</v>
      </c>
      <c r="E13118" s="24">
        <v>1386.947265625</v>
      </c>
      <c r="F13118" s="24">
        <v>1103.5462646484375</v>
      </c>
      <c r="G13118" s="24">
        <v>591.35784912109375</v>
      </c>
      <c r="H13118" s="24">
        <v>1095.5560302734375</v>
      </c>
    </row>
    <row r="13119" spans="1:8">
      <c r="A13119">
        <v>62</v>
      </c>
      <c r="B13119" t="s">
        <v>327</v>
      </c>
      <c r="C13119">
        <v>35</v>
      </c>
      <c r="D13119" s="24">
        <v>4811.705078125</v>
      </c>
      <c r="E13119" s="24">
        <v>737.72845458984375</v>
      </c>
      <c r="F13119" s="24">
        <v>465.8314208984375</v>
      </c>
      <c r="G13119" s="24">
        <v>1058.5592041015625</v>
      </c>
      <c r="H13119" s="24">
        <v>180.81214904785156</v>
      </c>
    </row>
    <row r="13120" spans="1:8">
      <c r="A13120">
        <v>63</v>
      </c>
      <c r="B13120" t="s">
        <v>330</v>
      </c>
      <c r="C13120">
        <v>35</v>
      </c>
      <c r="D13120" s="24">
        <v>2539.483642578125</v>
      </c>
      <c r="E13120" s="24">
        <v>-46.910747528076172</v>
      </c>
      <c r="F13120" s="24">
        <v>111.10899353027344</v>
      </c>
      <c r="G13120" s="24">
        <v>499.16738891601562</v>
      </c>
      <c r="H13120" s="24">
        <v>460.43307495117188</v>
      </c>
    </row>
    <row r="13121" spans="1:8">
      <c r="A13121">
        <v>64</v>
      </c>
      <c r="B13121" t="s">
        <v>332</v>
      </c>
      <c r="C13121">
        <v>35</v>
      </c>
      <c r="D13121" s="24">
        <v>3131.760986328125</v>
      </c>
      <c r="E13121" s="24">
        <v>1145.5528564453125</v>
      </c>
      <c r="F13121" s="24">
        <v>594.293212890625</v>
      </c>
      <c r="G13121" s="24">
        <v>466.23104858398438</v>
      </c>
      <c r="H13121" s="24">
        <v>149.74969482421875</v>
      </c>
    </row>
    <row r="13122" spans="1:8">
      <c r="A13122">
        <v>65</v>
      </c>
      <c r="B13122" t="s">
        <v>333</v>
      </c>
      <c r="C13122">
        <v>35</v>
      </c>
      <c r="D13122" s="24">
        <v>5364.10888671875</v>
      </c>
      <c r="E13122" s="24">
        <v>924.57122802734375</v>
      </c>
      <c r="F13122" s="24">
        <v>364.79330444335938</v>
      </c>
      <c r="G13122" s="24">
        <v>935.28094482421875</v>
      </c>
      <c r="H13122" s="24">
        <v>428.26971435546875</v>
      </c>
    </row>
    <row r="13123" spans="1:8">
      <c r="A13123">
        <v>66</v>
      </c>
      <c r="B13123" t="s">
        <v>334</v>
      </c>
      <c r="C13123">
        <v>35</v>
      </c>
      <c r="D13123" s="24">
        <v>2091.030029296875</v>
      </c>
      <c r="E13123" s="24">
        <v>116.71085357666016</v>
      </c>
      <c r="F13123" s="24">
        <v>205.66036987304688</v>
      </c>
      <c r="G13123" s="24">
        <v>1380.9603271484375</v>
      </c>
      <c r="H13123" s="24">
        <v>1222.10498046875</v>
      </c>
    </row>
    <row r="13124" spans="1:8">
      <c r="A13124">
        <v>67</v>
      </c>
      <c r="B13124" t="s">
        <v>335</v>
      </c>
      <c r="C13124">
        <v>35</v>
      </c>
      <c r="D13124" s="24">
        <v>10504.28515625</v>
      </c>
      <c r="E13124" s="24">
        <v>2540.03759765625</v>
      </c>
      <c r="F13124" s="24">
        <v>1546.648681640625</v>
      </c>
      <c r="G13124" s="24">
        <v>2248.6865234375</v>
      </c>
      <c r="H13124" s="24">
        <v>1500.2779541015625</v>
      </c>
    </row>
    <row r="13125" spans="1:8">
      <c r="A13125">
        <v>68</v>
      </c>
      <c r="B13125" t="s">
        <v>336</v>
      </c>
      <c r="C13125">
        <v>35</v>
      </c>
      <c r="D13125" s="24">
        <v>2601.841552734375</v>
      </c>
      <c r="E13125" s="24">
        <v>540.67059326171875</v>
      </c>
      <c r="F13125" s="24">
        <v>-97.857566833496094</v>
      </c>
      <c r="G13125" s="24">
        <v>304.63095092773438</v>
      </c>
      <c r="H13125" s="24">
        <v>628.66998291015625</v>
      </c>
    </row>
    <row r="13126" spans="1:8">
      <c r="A13126">
        <v>69</v>
      </c>
      <c r="B13126" t="s">
        <v>337</v>
      </c>
      <c r="C13126">
        <v>35</v>
      </c>
      <c r="D13126" s="24">
        <v>2851.688720703125</v>
      </c>
      <c r="E13126" s="24">
        <v>659.1676025390625</v>
      </c>
      <c r="F13126" s="24">
        <v>427.88192749023438</v>
      </c>
      <c r="G13126" s="24">
        <v>1033.6837158203125</v>
      </c>
      <c r="H13126" s="24">
        <v>775.59832763671875</v>
      </c>
    </row>
    <row r="13127" spans="1:8">
      <c r="A13127">
        <v>70</v>
      </c>
      <c r="B13127" t="s">
        <v>338</v>
      </c>
      <c r="C13127">
        <v>35</v>
      </c>
      <c r="D13127" s="24">
        <v>7306.56787109375</v>
      </c>
      <c r="E13127" s="24">
        <v>1257.723388671875</v>
      </c>
      <c r="F13127" s="24">
        <v>666.46661376953125</v>
      </c>
      <c r="G13127" s="24">
        <v>1027.5740966796875</v>
      </c>
      <c r="H13127" s="24">
        <v>459.35174560546875</v>
      </c>
    </row>
    <row r="13128" spans="1:8">
      <c r="A13128">
        <v>71</v>
      </c>
      <c r="B13128" t="s">
        <v>339</v>
      </c>
      <c r="C13128">
        <v>35</v>
      </c>
      <c r="D13128" s="24">
        <v>6290.00390625</v>
      </c>
      <c r="E13128" s="24">
        <v>1041.800048828125</v>
      </c>
      <c r="F13128" s="24">
        <v>1034.8006591796875</v>
      </c>
      <c r="G13128" s="24">
        <v>1007.4716186523438</v>
      </c>
      <c r="H13128" s="24">
        <v>448.285400390625</v>
      </c>
    </row>
    <row r="13129" spans="1:8">
      <c r="A13129">
        <v>72</v>
      </c>
      <c r="B13129" t="s">
        <v>340</v>
      </c>
      <c r="C13129">
        <v>35</v>
      </c>
      <c r="D13129" s="24">
        <v>5677.6552734375</v>
      </c>
      <c r="E13129" s="24">
        <v>1228.19091796875</v>
      </c>
      <c r="F13129" s="24">
        <v>283.54254150390625</v>
      </c>
      <c r="G13129" s="24">
        <v>1090.1949462890625</v>
      </c>
      <c r="H13129" s="24">
        <v>987.55181884765625</v>
      </c>
    </row>
    <row r="13130" spans="1:8">
      <c r="A13130">
        <v>73</v>
      </c>
      <c r="B13130" t="s">
        <v>312</v>
      </c>
      <c r="C13130">
        <v>35</v>
      </c>
      <c r="D13130" s="24">
        <v>49834.328125</v>
      </c>
      <c r="E13130" s="24">
        <v>21925.7578125</v>
      </c>
      <c r="F13130" s="24">
        <v>38588.81640625</v>
      </c>
      <c r="G13130" s="24">
        <v>85426.6953125</v>
      </c>
      <c r="H13130" s="24">
        <v>430.60647583007812</v>
      </c>
    </row>
    <row r="13131" spans="1:8">
      <c r="A13131">
        <v>74</v>
      </c>
      <c r="B13131" t="s">
        <v>314</v>
      </c>
      <c r="C13131">
        <v>35</v>
      </c>
      <c r="D13131" s="24">
        <v>74792.015625</v>
      </c>
      <c r="E13131" s="24">
        <v>27914.373046875</v>
      </c>
      <c r="F13131" s="24">
        <v>48310.15234375</v>
      </c>
      <c r="G13131" s="24">
        <v>99294.9921875</v>
      </c>
      <c r="H13131" s="24">
        <v>280.27459716796875</v>
      </c>
    </row>
    <row r="13132" spans="1:8">
      <c r="A13132">
        <v>75</v>
      </c>
      <c r="B13132" t="s">
        <v>341</v>
      </c>
      <c r="C13132">
        <v>35</v>
      </c>
      <c r="D13132" s="24">
        <v>4731.31640625</v>
      </c>
      <c r="E13132" s="24">
        <v>975.6695556640625</v>
      </c>
      <c r="F13132" s="24">
        <v>1201.85107421875</v>
      </c>
      <c r="G13132" s="24">
        <v>1426.8431396484375</v>
      </c>
      <c r="H13132" s="24">
        <v>777.45843505859375</v>
      </c>
    </row>
    <row r="13133" spans="1:8">
      <c r="A13133">
        <v>76</v>
      </c>
      <c r="B13133" t="s">
        <v>342</v>
      </c>
      <c r="C13133">
        <v>35</v>
      </c>
      <c r="D13133" s="24">
        <v>5853.51513671875</v>
      </c>
      <c r="E13133" s="24">
        <v>1073.8885498046875</v>
      </c>
      <c r="F13133" s="24">
        <v>988.675537109375</v>
      </c>
      <c r="G13133" s="24">
        <v>1605.15869140625</v>
      </c>
      <c r="H13133" s="24">
        <v>637.32525634765625</v>
      </c>
    </row>
    <row r="13134" spans="1:8">
      <c r="A13134">
        <v>77</v>
      </c>
      <c r="B13134" t="s">
        <v>343</v>
      </c>
      <c r="C13134">
        <v>35</v>
      </c>
      <c r="D13134" s="24">
        <v>2706.49658203125</v>
      </c>
      <c r="E13134" s="24">
        <v>723.42266845703125</v>
      </c>
      <c r="F13134" s="24">
        <v>438.66619873046875</v>
      </c>
      <c r="G13134" s="24">
        <v>808.30792236328125</v>
      </c>
      <c r="H13134" s="24">
        <v>311.89398193359375</v>
      </c>
    </row>
    <row r="13135" spans="1:8">
      <c r="A13135">
        <v>78</v>
      </c>
      <c r="B13135" t="s">
        <v>344</v>
      </c>
      <c r="C13135">
        <v>35</v>
      </c>
      <c r="D13135" s="24">
        <v>5587.6689453125</v>
      </c>
      <c r="E13135" s="24">
        <v>904.41650390625</v>
      </c>
      <c r="F13135" s="24">
        <v>568.43609619140625</v>
      </c>
      <c r="G13135" s="24">
        <v>962.05975341796875</v>
      </c>
      <c r="H13135" s="24">
        <v>481.66485595703125</v>
      </c>
    </row>
    <row r="13136" spans="1:8">
      <c r="A13136">
        <v>79</v>
      </c>
      <c r="B13136" t="s">
        <v>345</v>
      </c>
      <c r="C13136">
        <v>35</v>
      </c>
      <c r="D13136" s="24">
        <v>13376.3203125</v>
      </c>
      <c r="E13136" s="24">
        <v>2481.392822265625</v>
      </c>
      <c r="F13136" s="24">
        <v>1512.48291015625</v>
      </c>
      <c r="G13136" s="24">
        <v>1627.079833984375</v>
      </c>
      <c r="H13136" s="24">
        <v>742.0107421875</v>
      </c>
    </row>
    <row r="13137" spans="1:8">
      <c r="A13137">
        <v>80</v>
      </c>
      <c r="B13137" t="s">
        <v>346</v>
      </c>
      <c r="C13137">
        <v>35</v>
      </c>
      <c r="D13137" s="24">
        <v>3201.172119140625</v>
      </c>
      <c r="E13137" s="24">
        <v>779.2174072265625</v>
      </c>
      <c r="F13137" s="24">
        <v>743.944091796875</v>
      </c>
      <c r="G13137" s="24">
        <v>585.05657958984375</v>
      </c>
      <c r="H13137" s="24">
        <v>369.21914672851562</v>
      </c>
    </row>
    <row r="13138" spans="1:8">
      <c r="A13138">
        <v>81</v>
      </c>
      <c r="B13138" t="s">
        <v>347</v>
      </c>
      <c r="C13138">
        <v>35</v>
      </c>
      <c r="D13138" s="24">
        <v>8060.10107421875</v>
      </c>
      <c r="E13138" s="24">
        <v>1600.791259765625</v>
      </c>
      <c r="F13138" s="24">
        <v>895.66796875</v>
      </c>
      <c r="G13138" s="24">
        <v>1334.744873046875</v>
      </c>
      <c r="H13138" s="24">
        <v>805.99591064453125</v>
      </c>
    </row>
    <row r="13139" spans="1:8">
      <c r="A13139">
        <v>82</v>
      </c>
      <c r="B13139" t="s">
        <v>348</v>
      </c>
      <c r="C13139">
        <v>35</v>
      </c>
      <c r="D13139" s="24">
        <v>5889.3974609375</v>
      </c>
      <c r="E13139" s="24">
        <v>827.8563232421875</v>
      </c>
      <c r="F13139" s="24">
        <v>316.36395263671875</v>
      </c>
      <c r="G13139" s="24">
        <v>666.51031494140625</v>
      </c>
      <c r="H13139" s="24">
        <v>344.4306640625</v>
      </c>
    </row>
    <row r="13140" spans="1:8">
      <c r="A13140">
        <v>83</v>
      </c>
      <c r="B13140" t="s">
        <v>349</v>
      </c>
      <c r="C13140">
        <v>35</v>
      </c>
      <c r="D13140" s="24">
        <v>3611.0595703125</v>
      </c>
      <c r="E13140" s="24">
        <v>912.1151123046875</v>
      </c>
      <c r="F13140" s="24">
        <v>435.48709106445312</v>
      </c>
      <c r="G13140" s="24">
        <v>564.00390625</v>
      </c>
      <c r="H13140" s="24">
        <v>306.82708740234375</v>
      </c>
    </row>
    <row r="13141" spans="1:8">
      <c r="A13141">
        <v>84</v>
      </c>
      <c r="B13141" t="s">
        <v>350</v>
      </c>
      <c r="C13141">
        <v>35</v>
      </c>
      <c r="D13141" s="24">
        <v>1856.940185546875</v>
      </c>
      <c r="E13141" s="24">
        <v>723.43218994140625</v>
      </c>
      <c r="F13141" s="24">
        <v>387.38351440429688</v>
      </c>
      <c r="G13141" s="24">
        <v>666.47796630859375</v>
      </c>
      <c r="H13141" s="24">
        <v>284.17547607421875</v>
      </c>
    </row>
    <row r="13142" spans="1:8">
      <c r="A13142">
        <v>85</v>
      </c>
      <c r="B13142" t="s">
        <v>351</v>
      </c>
      <c r="C13142">
        <v>35</v>
      </c>
      <c r="D13142" s="24">
        <v>4946.53125</v>
      </c>
      <c r="E13142" s="24">
        <v>953.43499755859375</v>
      </c>
      <c r="F13142" s="24">
        <v>371.69683837890625</v>
      </c>
      <c r="G13142" s="24">
        <v>971.3004150390625</v>
      </c>
      <c r="H13142" s="24">
        <v>685.508056640625</v>
      </c>
    </row>
    <row r="13143" spans="1:8">
      <c r="A13143">
        <v>86</v>
      </c>
      <c r="B13143" t="s">
        <v>352</v>
      </c>
      <c r="C13143">
        <v>35</v>
      </c>
      <c r="D13143" s="24">
        <v>7691.15380859375</v>
      </c>
      <c r="E13143" s="24">
        <v>1886.137451171875</v>
      </c>
      <c r="F13143" s="24">
        <v>689.31317138671875</v>
      </c>
      <c r="G13143" s="24">
        <v>3195.869140625</v>
      </c>
      <c r="H13143" s="24">
        <v>625.48614501953125</v>
      </c>
    </row>
    <row r="13144" spans="1:8">
      <c r="A13144">
        <v>87</v>
      </c>
      <c r="B13144" t="s">
        <v>353</v>
      </c>
      <c r="C13144">
        <v>35</v>
      </c>
      <c r="D13144" s="24">
        <v>6121.67529296875</v>
      </c>
      <c r="E13144" s="24">
        <v>1233.2239990234375</v>
      </c>
      <c r="F13144" s="24">
        <v>766.9527587890625</v>
      </c>
      <c r="G13144" s="24">
        <v>930.6888427734375</v>
      </c>
      <c r="H13144" s="24">
        <v>338.57205200195312</v>
      </c>
    </row>
    <row r="13145" spans="1:8">
      <c r="A13145">
        <v>88</v>
      </c>
      <c r="B13145" t="s">
        <v>354</v>
      </c>
      <c r="C13145">
        <v>35</v>
      </c>
      <c r="D13145" s="24">
        <v>216.11764526367188</v>
      </c>
      <c r="E13145" s="24">
        <v>643.5433349609375</v>
      </c>
      <c r="F13145" s="24">
        <v>460.224853515625</v>
      </c>
      <c r="G13145" s="24">
        <v>726.0916748046875</v>
      </c>
      <c r="H13145" s="24">
        <v>961.63604736328125</v>
      </c>
    </row>
    <row r="13146" spans="1:8">
      <c r="A13146">
        <v>89</v>
      </c>
      <c r="B13146" t="s">
        <v>355</v>
      </c>
      <c r="C13146">
        <v>35</v>
      </c>
      <c r="D13146" s="24">
        <v>4407.58642578125</v>
      </c>
      <c r="E13146" s="24">
        <v>534.542724609375</v>
      </c>
      <c r="F13146" s="24">
        <v>593.70977783203125</v>
      </c>
      <c r="G13146" s="24">
        <v>1039.0517578125</v>
      </c>
      <c r="H13146" s="24">
        <v>790.91278076171875</v>
      </c>
    </row>
    <row r="13147" spans="1:8">
      <c r="A13147">
        <v>90</v>
      </c>
      <c r="B13147" t="s">
        <v>356</v>
      </c>
      <c r="C13147">
        <v>35</v>
      </c>
      <c r="D13147" s="24">
        <v>3789.291015625</v>
      </c>
      <c r="E13147" s="24">
        <v>536.17041015625</v>
      </c>
      <c r="F13147" s="24">
        <v>475.3438720703125</v>
      </c>
      <c r="G13147" s="24">
        <v>691.11328125</v>
      </c>
      <c r="H13147" s="24">
        <v>469.6661376953125</v>
      </c>
    </row>
    <row r="13148" spans="1:8">
      <c r="A13148">
        <v>91</v>
      </c>
      <c r="B13148" t="s">
        <v>357</v>
      </c>
      <c r="C13148">
        <v>35</v>
      </c>
      <c r="D13148" s="24">
        <v>2767.08935546875</v>
      </c>
      <c r="E13148" s="24">
        <v>668.65289306640625</v>
      </c>
      <c r="F13148" s="24">
        <v>357.92462158203125</v>
      </c>
      <c r="G13148" s="24">
        <v>658.3310546875</v>
      </c>
      <c r="H13148" s="24">
        <v>412.68475341796875</v>
      </c>
    </row>
    <row r="13149" spans="1:8">
      <c r="A13149">
        <v>92</v>
      </c>
      <c r="B13149" t="s">
        <v>358</v>
      </c>
      <c r="C13149">
        <v>35</v>
      </c>
      <c r="D13149" s="24">
        <v>7601.0595703125</v>
      </c>
      <c r="E13149" s="24">
        <v>1129.15966796875</v>
      </c>
      <c r="F13149" s="24">
        <v>653.74139404296875</v>
      </c>
      <c r="G13149" s="24">
        <v>1374.671142578125</v>
      </c>
      <c r="H13149" s="24">
        <v>809.42138671875</v>
      </c>
    </row>
    <row r="13150" spans="1:8">
      <c r="A13150">
        <v>93</v>
      </c>
      <c r="B13150" t="s">
        <v>359</v>
      </c>
      <c r="C13150">
        <v>35</v>
      </c>
      <c r="D13150" s="24">
        <v>7554.8828125</v>
      </c>
      <c r="E13150" s="24">
        <v>984.69451904296875</v>
      </c>
      <c r="F13150" s="24">
        <v>175.36265563964844</v>
      </c>
      <c r="G13150" s="24">
        <v>512.585205078125</v>
      </c>
      <c r="H13150" s="24">
        <v>400.4403076171875</v>
      </c>
    </row>
    <row r="13151" spans="1:8">
      <c r="A13151">
        <v>94</v>
      </c>
      <c r="B13151" t="s">
        <v>360</v>
      </c>
      <c r="C13151">
        <v>35</v>
      </c>
      <c r="D13151" s="24">
        <v>2566.76318359375</v>
      </c>
      <c r="E13151" s="24">
        <v>733.1881103515625</v>
      </c>
      <c r="F13151" s="24">
        <v>867.72283935546875</v>
      </c>
      <c r="G13151" s="24">
        <v>695.88818359375</v>
      </c>
      <c r="H13151" s="24">
        <v>591.27374267578125</v>
      </c>
    </row>
    <row r="13152" spans="1:8">
      <c r="A13152">
        <v>95</v>
      </c>
      <c r="B13152" t="s">
        <v>361</v>
      </c>
      <c r="C13152">
        <v>35</v>
      </c>
      <c r="D13152" s="24">
        <v>2927.853515625</v>
      </c>
      <c r="E13152" s="24">
        <v>505.51556396484375</v>
      </c>
      <c r="F13152" s="24">
        <v>619.26898193359375</v>
      </c>
      <c r="G13152" s="24">
        <v>232.32783508300781</v>
      </c>
      <c r="H13152" s="24">
        <v>-33.036773681640625</v>
      </c>
    </row>
    <row r="13153" spans="1:8">
      <c r="A13153">
        <v>96</v>
      </c>
      <c r="B13153" t="s">
        <v>362</v>
      </c>
      <c r="C13153">
        <v>35</v>
      </c>
      <c r="D13153" s="24">
        <v>1226088.25</v>
      </c>
      <c r="E13153" s="24">
        <v>88884.859375</v>
      </c>
      <c r="F13153" s="24">
        <v>37895.3046875</v>
      </c>
      <c r="G13153" s="24">
        <v>38426.953125</v>
      </c>
      <c r="H13153" s="24">
        <v>10995.3369140625</v>
      </c>
    </row>
    <row r="13154" spans="1:8">
      <c r="A13154">
        <v>97</v>
      </c>
      <c r="B13154" t="s">
        <v>315</v>
      </c>
      <c r="C13154">
        <v>35</v>
      </c>
      <c r="D13154" s="24">
        <v>57556.0546875</v>
      </c>
      <c r="E13154" s="24">
        <v>23651.5625</v>
      </c>
      <c r="F13154" s="24">
        <v>52827.98828125</v>
      </c>
      <c r="G13154" s="24">
        <v>106408.28125</v>
      </c>
      <c r="H13154" s="24">
        <v>537.02923583984375</v>
      </c>
    </row>
    <row r="13155" spans="1:8">
      <c r="A13155">
        <v>98</v>
      </c>
      <c r="B13155" t="s">
        <v>316</v>
      </c>
      <c r="C13155">
        <v>35</v>
      </c>
      <c r="D13155" s="24">
        <v>44502.54296875</v>
      </c>
      <c r="E13155" s="24">
        <v>21242.83203125</v>
      </c>
      <c r="F13155" s="24">
        <v>44482.3046875</v>
      </c>
      <c r="G13155" s="24">
        <v>88631.109375</v>
      </c>
      <c r="H13155" s="24">
        <v>776.45343017578125</v>
      </c>
    </row>
    <row r="13156" spans="1:8">
      <c r="A13156">
        <v>99</v>
      </c>
      <c r="B13156" t="s">
        <v>363</v>
      </c>
      <c r="C13156">
        <v>35</v>
      </c>
      <c r="D13156" s="24">
        <v>5269.18212890625</v>
      </c>
      <c r="E13156" s="24">
        <v>1256.3389892578125</v>
      </c>
      <c r="F13156" s="24">
        <v>950.77081298828125</v>
      </c>
      <c r="G13156" s="24">
        <v>664.18988037109375</v>
      </c>
      <c r="H13156" s="24">
        <v>294.39376831054688</v>
      </c>
    </row>
    <row r="13157" spans="1:8">
      <c r="A13157">
        <v>100</v>
      </c>
      <c r="B13157" t="s">
        <v>364</v>
      </c>
      <c r="C13157">
        <v>35</v>
      </c>
      <c r="D13157" s="24">
        <v>6805.068359375</v>
      </c>
      <c r="E13157" s="24">
        <v>1421.7249755859375</v>
      </c>
      <c r="F13157" s="24">
        <v>807.69085693359375</v>
      </c>
      <c r="G13157" s="24">
        <v>1319.88720703125</v>
      </c>
      <c r="H13157" s="24">
        <v>307.09063720703125</v>
      </c>
    </row>
    <row r="13158" spans="1:8">
      <c r="A13158">
        <v>101</v>
      </c>
      <c r="B13158" t="s">
        <v>365</v>
      </c>
      <c r="C13158">
        <v>35</v>
      </c>
      <c r="D13158" s="24">
        <v>2191.109619140625</v>
      </c>
      <c r="E13158" s="24">
        <v>221.00032043457031</v>
      </c>
      <c r="F13158" s="24">
        <v>34.607574462890625</v>
      </c>
      <c r="G13158" s="24">
        <v>735.6480712890625</v>
      </c>
      <c r="H13158" s="24">
        <v>333.18850708007812</v>
      </c>
    </row>
    <row r="13159" spans="1:8">
      <c r="A13159">
        <v>102</v>
      </c>
      <c r="B13159" t="s">
        <v>366</v>
      </c>
      <c r="C13159">
        <v>35</v>
      </c>
      <c r="D13159" s="24">
        <v>20989.162109375</v>
      </c>
      <c r="E13159" s="24">
        <v>5467.6103515625</v>
      </c>
      <c r="F13159" s="24">
        <v>5309.40234375</v>
      </c>
      <c r="G13159" s="24">
        <v>8446.861328125</v>
      </c>
      <c r="H13159" s="24">
        <v>7177.830078125</v>
      </c>
    </row>
    <row r="13160" spans="1:8">
      <c r="A13160">
        <v>103</v>
      </c>
      <c r="B13160" t="s">
        <v>367</v>
      </c>
      <c r="C13160">
        <v>35</v>
      </c>
      <c r="D13160" s="24">
        <v>9532.29296875</v>
      </c>
      <c r="E13160" s="24">
        <v>1475.540283203125</v>
      </c>
      <c r="F13160" s="24">
        <v>1172.8787841796875</v>
      </c>
      <c r="G13160" s="24">
        <v>1087.950927734375</v>
      </c>
      <c r="H13160" s="24">
        <v>480.20040893554688</v>
      </c>
    </row>
    <row r="13161" spans="1:8">
      <c r="A13161">
        <v>104</v>
      </c>
      <c r="B13161" t="s">
        <v>368</v>
      </c>
      <c r="C13161">
        <v>35</v>
      </c>
      <c r="D13161" s="24">
        <v>8431.701171875</v>
      </c>
      <c r="E13161" s="24">
        <v>1031.73095703125</v>
      </c>
      <c r="F13161" s="24">
        <v>718.0294189453125</v>
      </c>
      <c r="G13161" s="24">
        <v>1427.0152587890625</v>
      </c>
      <c r="H13161" s="24">
        <v>1143.5146484375</v>
      </c>
    </row>
    <row r="13162" spans="1:8">
      <c r="A13162">
        <v>105</v>
      </c>
      <c r="B13162" t="s">
        <v>369</v>
      </c>
      <c r="C13162">
        <v>35</v>
      </c>
      <c r="D13162" s="24">
        <v>3350.08935546875</v>
      </c>
      <c r="E13162" s="24">
        <v>683.9495849609375</v>
      </c>
      <c r="F13162" s="24">
        <v>918.025146484375</v>
      </c>
      <c r="G13162" s="24">
        <v>482.5108642578125</v>
      </c>
      <c r="H13162" s="24">
        <v>74.874893188476562</v>
      </c>
    </row>
    <row r="13163" spans="1:8">
      <c r="A13163">
        <v>106</v>
      </c>
      <c r="B13163" t="s">
        <v>370</v>
      </c>
      <c r="C13163">
        <v>35</v>
      </c>
      <c r="D13163" s="24">
        <v>10461.263671875</v>
      </c>
      <c r="E13163" s="24">
        <v>2272.178466796875</v>
      </c>
      <c r="F13163" s="24">
        <v>1894.7650146484375</v>
      </c>
      <c r="G13163" s="24">
        <v>1173.0557861328125</v>
      </c>
      <c r="H13163" s="24">
        <v>970.8697509765625</v>
      </c>
    </row>
    <row r="13164" spans="1:8">
      <c r="A13164">
        <v>107</v>
      </c>
      <c r="B13164" t="s">
        <v>371</v>
      </c>
      <c r="C13164">
        <v>35</v>
      </c>
      <c r="D13164" s="24">
        <v>6736.025390625</v>
      </c>
      <c r="E13164" s="24">
        <v>1277.0849609375</v>
      </c>
      <c r="F13164" s="24">
        <v>540.0723876953125</v>
      </c>
      <c r="G13164" s="24">
        <v>1436.8145751953125</v>
      </c>
      <c r="H13164" s="24">
        <v>910.10662841796875</v>
      </c>
    </row>
    <row r="13165" spans="1:8">
      <c r="A13165">
        <v>108</v>
      </c>
      <c r="B13165" t="s">
        <v>372</v>
      </c>
      <c r="C13165">
        <v>35</v>
      </c>
      <c r="D13165" s="24">
        <v>7796.994140625</v>
      </c>
      <c r="E13165" s="24">
        <v>1543.050537109375</v>
      </c>
      <c r="F13165" s="24">
        <v>1266.8209228515625</v>
      </c>
      <c r="G13165" s="24">
        <v>1115.70703125</v>
      </c>
      <c r="H13165" s="24">
        <v>562.46600341796875</v>
      </c>
    </row>
    <row r="13166" spans="1:8">
      <c r="A13166">
        <v>109</v>
      </c>
      <c r="B13166" t="s">
        <v>373</v>
      </c>
      <c r="C13166">
        <v>35</v>
      </c>
      <c r="D13166" s="24">
        <v>2523.150634765625</v>
      </c>
      <c r="E13166" s="24">
        <v>277.3336181640625</v>
      </c>
      <c r="F13166" s="24">
        <v>692.728271484375</v>
      </c>
      <c r="G13166" s="24">
        <v>381.6524658203125</v>
      </c>
      <c r="H13166" s="24">
        <v>438.91909790039062</v>
      </c>
    </row>
    <row r="13167" spans="1:8">
      <c r="A13167">
        <v>110</v>
      </c>
      <c r="B13167" t="s">
        <v>374</v>
      </c>
      <c r="C13167">
        <v>35</v>
      </c>
      <c r="D13167" s="24">
        <v>4038.14111328125</v>
      </c>
      <c r="E13167" s="24">
        <v>653.4796142578125</v>
      </c>
      <c r="F13167" s="24">
        <v>574.61572265625</v>
      </c>
      <c r="G13167" s="24">
        <v>426.67510986328125</v>
      </c>
      <c r="H13167" s="24">
        <v>205.10174560546875</v>
      </c>
    </row>
    <row r="13168" spans="1:8">
      <c r="A13168">
        <v>111</v>
      </c>
      <c r="B13168" t="s">
        <v>375</v>
      </c>
      <c r="C13168">
        <v>35</v>
      </c>
      <c r="D13168" s="24">
        <v>6579.7861328125</v>
      </c>
      <c r="E13168" s="24">
        <v>563.12066650390625</v>
      </c>
      <c r="F13168" s="24">
        <v>299.4635009765625</v>
      </c>
      <c r="G13168" s="24">
        <v>863.09063720703125</v>
      </c>
      <c r="H13168" s="24">
        <v>464.14376831054688</v>
      </c>
    </row>
    <row r="13169" spans="1:8">
      <c r="A13169">
        <v>112</v>
      </c>
      <c r="B13169" t="s">
        <v>376</v>
      </c>
      <c r="C13169">
        <v>35</v>
      </c>
      <c r="D13169" s="24">
        <v>3468.1259765625</v>
      </c>
      <c r="E13169" s="24">
        <v>605.25982666015625</v>
      </c>
      <c r="F13169" s="24">
        <v>741.83660888671875</v>
      </c>
      <c r="G13169" s="24">
        <v>764.09332275390625</v>
      </c>
      <c r="H13169" s="24">
        <v>34.998970031738281</v>
      </c>
    </row>
    <row r="13170" spans="1:8">
      <c r="A13170">
        <v>113</v>
      </c>
      <c r="B13170" t="s">
        <v>377</v>
      </c>
      <c r="C13170">
        <v>35</v>
      </c>
      <c r="D13170" s="24">
        <v>11606.9326171875</v>
      </c>
      <c r="E13170" s="24">
        <v>1526.0087890625</v>
      </c>
      <c r="F13170" s="24">
        <v>1113.86572265625</v>
      </c>
      <c r="G13170" s="24">
        <v>1385.6253662109375</v>
      </c>
      <c r="H13170" s="24">
        <v>484.0692138671875</v>
      </c>
    </row>
    <row r="13171" spans="1:8">
      <c r="A13171">
        <v>114</v>
      </c>
      <c r="B13171" t="s">
        <v>378</v>
      </c>
      <c r="C13171">
        <v>35</v>
      </c>
      <c r="D13171" s="24">
        <v>2352.322265625</v>
      </c>
      <c r="E13171" s="24">
        <v>472.713623046875</v>
      </c>
      <c r="F13171" s="24">
        <v>389.92416381835938</v>
      </c>
      <c r="G13171" s="24">
        <v>288.84222412109375</v>
      </c>
      <c r="H13171" s="24">
        <v>126.72052001953125</v>
      </c>
    </row>
    <row r="13172" spans="1:8">
      <c r="A13172">
        <v>115</v>
      </c>
      <c r="B13172" t="s">
        <v>379</v>
      </c>
      <c r="C13172">
        <v>35</v>
      </c>
      <c r="D13172" s="24">
        <v>3955.279541015625</v>
      </c>
      <c r="E13172" s="24">
        <v>808.926513671875</v>
      </c>
      <c r="F13172" s="24">
        <v>508.87796020507812</v>
      </c>
      <c r="G13172" s="24">
        <v>963.62939453125</v>
      </c>
      <c r="H13172" s="24">
        <v>411.54794311523438</v>
      </c>
    </row>
    <row r="13173" spans="1:8">
      <c r="A13173">
        <v>116</v>
      </c>
      <c r="B13173" t="s">
        <v>380</v>
      </c>
      <c r="C13173">
        <v>35</v>
      </c>
      <c r="D13173" s="24">
        <v>7064.1865234375</v>
      </c>
      <c r="E13173" s="24">
        <v>865.66107177734375</v>
      </c>
      <c r="F13173" s="24">
        <v>449.84451293945312</v>
      </c>
      <c r="G13173" s="24">
        <v>1136.192626953125</v>
      </c>
      <c r="H13173" s="24">
        <v>485.4515380859375</v>
      </c>
    </row>
    <row r="13174" spans="1:8">
      <c r="A13174">
        <v>117</v>
      </c>
      <c r="B13174" t="s">
        <v>381</v>
      </c>
      <c r="C13174">
        <v>35</v>
      </c>
      <c r="D13174" s="24">
        <v>2592.61572265625</v>
      </c>
      <c r="E13174" s="24">
        <v>400.45599365234375</v>
      </c>
      <c r="F13174" s="24">
        <v>131.25431823730469</v>
      </c>
      <c r="G13174" s="24">
        <v>594.63653564453125</v>
      </c>
      <c r="H13174" s="24">
        <v>132.81742858886719</v>
      </c>
    </row>
    <row r="13175" spans="1:8">
      <c r="A13175">
        <v>118</v>
      </c>
      <c r="B13175" t="s">
        <v>382</v>
      </c>
      <c r="C13175">
        <v>35</v>
      </c>
      <c r="D13175" s="24">
        <v>1491.5828857421875</v>
      </c>
      <c r="E13175" s="24">
        <v>132.59242248535156</v>
      </c>
      <c r="F13175" s="24">
        <v>263.79116821289062</v>
      </c>
      <c r="G13175" s="24">
        <v>409.09066772460938</v>
      </c>
      <c r="H13175" s="24">
        <v>260.71420288085938</v>
      </c>
    </row>
    <row r="13176" spans="1:8">
      <c r="A13176">
        <v>119</v>
      </c>
      <c r="B13176" t="s">
        <v>383</v>
      </c>
      <c r="C13176">
        <v>35</v>
      </c>
      <c r="D13176" s="24">
        <v>3189.920654296875</v>
      </c>
      <c r="E13176" s="24">
        <v>654.82476806640625</v>
      </c>
      <c r="F13176" s="24">
        <v>393.12326049804688</v>
      </c>
      <c r="G13176" s="24">
        <v>577.404296875</v>
      </c>
      <c r="H13176" s="24">
        <v>875.41082763671875</v>
      </c>
    </row>
    <row r="13177" spans="1:8">
      <c r="A13177">
        <v>120</v>
      </c>
      <c r="B13177" t="s">
        <v>384</v>
      </c>
      <c r="C13177">
        <v>35</v>
      </c>
      <c r="D13177" s="24">
        <v>7993.87744140625</v>
      </c>
      <c r="E13177" s="24">
        <v>849.41436767578125</v>
      </c>
      <c r="F13177" s="24">
        <v>456.76242065429688</v>
      </c>
      <c r="G13177" s="24">
        <v>961.6195068359375</v>
      </c>
      <c r="H13177" s="24">
        <v>-115.54476928710938</v>
      </c>
    </row>
    <row r="13178" spans="1:8">
      <c r="A13178">
        <v>121</v>
      </c>
      <c r="B13178" t="s">
        <v>318</v>
      </c>
      <c r="C13178">
        <v>35</v>
      </c>
      <c r="D13178" s="24">
        <v>63837.1875</v>
      </c>
      <c r="E13178" s="24">
        <v>28409.546875</v>
      </c>
      <c r="F13178" s="24">
        <v>60531.3359375</v>
      </c>
      <c r="G13178" s="24">
        <v>114829.0546875</v>
      </c>
      <c r="H13178" s="24">
        <v>709.93841552734375</v>
      </c>
    </row>
    <row r="13179" spans="1:8">
      <c r="A13179">
        <v>122</v>
      </c>
      <c r="B13179" t="s">
        <v>320</v>
      </c>
      <c r="C13179">
        <v>35</v>
      </c>
      <c r="D13179" s="24">
        <v>33589.25</v>
      </c>
      <c r="E13179" s="24">
        <v>16680.66796875</v>
      </c>
      <c r="F13179" s="24">
        <v>36362.953125</v>
      </c>
      <c r="G13179" s="24">
        <v>70567.7890625</v>
      </c>
      <c r="H13179" s="24">
        <v>863.5904541015625</v>
      </c>
    </row>
    <row r="13180" spans="1:8">
      <c r="A13180">
        <v>123</v>
      </c>
      <c r="B13180" t="s">
        <v>385</v>
      </c>
      <c r="C13180">
        <v>35</v>
      </c>
      <c r="D13180" s="24">
        <v>3759.63623046875</v>
      </c>
      <c r="E13180" s="24">
        <v>1084.8585205078125</v>
      </c>
      <c r="F13180" s="24">
        <v>530.3837890625</v>
      </c>
      <c r="G13180" s="24">
        <v>827.86627197265625</v>
      </c>
      <c r="H13180" s="24">
        <v>355.12979125976562</v>
      </c>
    </row>
    <row r="13181" spans="1:8">
      <c r="A13181">
        <v>124</v>
      </c>
      <c r="B13181" t="s">
        <v>386</v>
      </c>
      <c r="C13181">
        <v>35</v>
      </c>
      <c r="D13181" s="24">
        <v>4784.19921875</v>
      </c>
      <c r="E13181" s="24">
        <v>1581.2958984375</v>
      </c>
      <c r="F13181" s="24">
        <v>736.90301513671875</v>
      </c>
      <c r="G13181" s="24">
        <v>1166.099609375</v>
      </c>
      <c r="H13181" s="24">
        <v>819.90411376953125</v>
      </c>
    </row>
    <row r="13182" spans="1:8">
      <c r="A13182">
        <v>125</v>
      </c>
      <c r="B13182" t="s">
        <v>387</v>
      </c>
      <c r="C13182">
        <v>35</v>
      </c>
      <c r="D13182" s="24">
        <v>8644.2451171875</v>
      </c>
      <c r="E13182" s="24">
        <v>1842.9384765625</v>
      </c>
      <c r="F13182" s="24">
        <v>1116.91943359375</v>
      </c>
      <c r="G13182" s="24">
        <v>1579.7254638671875</v>
      </c>
      <c r="H13182" s="24">
        <v>688.6832275390625</v>
      </c>
    </row>
    <row r="13183" spans="1:8">
      <c r="A13183">
        <v>126</v>
      </c>
      <c r="B13183" t="s">
        <v>388</v>
      </c>
      <c r="C13183">
        <v>35</v>
      </c>
      <c r="D13183" s="24">
        <v>10954.5732421875</v>
      </c>
      <c r="E13183" s="24">
        <v>2073.4833984375</v>
      </c>
      <c r="F13183" s="24">
        <v>1306.1676025390625</v>
      </c>
      <c r="G13183" s="24">
        <v>1884.874267578125</v>
      </c>
      <c r="H13183" s="24">
        <v>779.2581787109375</v>
      </c>
    </row>
    <row r="13184" spans="1:8">
      <c r="A13184">
        <v>127</v>
      </c>
      <c r="B13184" t="s">
        <v>389</v>
      </c>
      <c r="C13184">
        <v>35</v>
      </c>
      <c r="D13184" s="24">
        <v>3264.75244140625</v>
      </c>
      <c r="E13184" s="24">
        <v>604.26202392578125</v>
      </c>
      <c r="F13184" s="24">
        <v>462.90768432617188</v>
      </c>
      <c r="G13184" s="24">
        <v>781.99139404296875</v>
      </c>
      <c r="H13184" s="24">
        <v>285.79922485351562</v>
      </c>
    </row>
    <row r="13185" spans="1:8">
      <c r="A13185">
        <v>128</v>
      </c>
      <c r="B13185" t="s">
        <v>390</v>
      </c>
      <c r="C13185">
        <v>35</v>
      </c>
      <c r="D13185" s="24">
        <v>13572.0615234375</v>
      </c>
      <c r="E13185" s="24">
        <v>2134.884765625</v>
      </c>
      <c r="F13185" s="24">
        <v>1686.843017578125</v>
      </c>
      <c r="G13185" s="24">
        <v>1920.3843994140625</v>
      </c>
      <c r="H13185" s="24">
        <v>988.5184326171875</v>
      </c>
    </row>
    <row r="13186" spans="1:8">
      <c r="A13186">
        <v>129</v>
      </c>
      <c r="B13186" t="s">
        <v>391</v>
      </c>
      <c r="C13186">
        <v>35</v>
      </c>
      <c r="D13186" s="24">
        <v>26105.224609375</v>
      </c>
      <c r="E13186" s="24">
        <v>4703.404296875</v>
      </c>
      <c r="F13186" s="24">
        <v>2982.041748046875</v>
      </c>
      <c r="G13186" s="24">
        <v>3630.52734375</v>
      </c>
      <c r="H13186" s="24">
        <v>3188.384521484375</v>
      </c>
    </row>
    <row r="13187" spans="1:8">
      <c r="A13187">
        <v>130</v>
      </c>
      <c r="B13187" t="s">
        <v>392</v>
      </c>
      <c r="C13187">
        <v>35</v>
      </c>
      <c r="D13187" s="24">
        <v>5217.62939453125</v>
      </c>
      <c r="E13187" s="24">
        <v>798.5357666015625</v>
      </c>
      <c r="F13187" s="24">
        <v>789.8798828125</v>
      </c>
      <c r="G13187" s="24">
        <v>834.503662109375</v>
      </c>
      <c r="H13187" s="24">
        <v>951.94769287109375</v>
      </c>
    </row>
    <row r="13188" spans="1:8">
      <c r="A13188">
        <v>131</v>
      </c>
      <c r="B13188" t="s">
        <v>393</v>
      </c>
      <c r="C13188">
        <v>35</v>
      </c>
      <c r="D13188" s="24">
        <v>8524.8359375</v>
      </c>
      <c r="E13188" s="24">
        <v>1225.8616943359375</v>
      </c>
      <c r="F13188" s="24">
        <v>319.3399658203125</v>
      </c>
      <c r="G13188" s="24">
        <v>532.78936767578125</v>
      </c>
      <c r="H13188" s="24">
        <v>518.60137939453125</v>
      </c>
    </row>
    <row r="13189" spans="1:8">
      <c r="A13189">
        <v>132</v>
      </c>
      <c r="B13189" t="s">
        <v>394</v>
      </c>
      <c r="C13189">
        <v>35</v>
      </c>
      <c r="D13189" s="24">
        <v>737.4796142578125</v>
      </c>
      <c r="E13189" s="24">
        <v>741.92230224609375</v>
      </c>
      <c r="F13189" s="24">
        <v>284.59085083007812</v>
      </c>
      <c r="G13189" s="24">
        <v>-71.252975463867188</v>
      </c>
      <c r="H13189" s="24">
        <v>592.52288818359375</v>
      </c>
    </row>
    <row r="13190" spans="1:8">
      <c r="A13190">
        <v>133</v>
      </c>
      <c r="B13190" t="s">
        <v>395</v>
      </c>
      <c r="C13190">
        <v>35</v>
      </c>
      <c r="D13190" s="24">
        <v>9704.134765625</v>
      </c>
      <c r="E13190" s="24">
        <v>1632.028564453125</v>
      </c>
      <c r="F13190" s="24">
        <v>987.87249755859375</v>
      </c>
      <c r="G13190" s="24">
        <v>1569.7908935546875</v>
      </c>
      <c r="H13190" s="24">
        <v>1675.8529052734375</v>
      </c>
    </row>
    <row r="13191" spans="1:8">
      <c r="A13191">
        <v>134</v>
      </c>
      <c r="B13191" t="s">
        <v>396</v>
      </c>
      <c r="C13191">
        <v>35</v>
      </c>
      <c r="D13191" s="24">
        <v>9692.197265625</v>
      </c>
      <c r="E13191" s="24">
        <v>2877.0244140625</v>
      </c>
      <c r="F13191" s="24">
        <v>997.81500244140625</v>
      </c>
      <c r="G13191" s="24">
        <v>1732.1351318359375</v>
      </c>
      <c r="H13191" s="24">
        <v>1057.9466552734375</v>
      </c>
    </row>
    <row r="13192" spans="1:8">
      <c r="A13192">
        <v>135</v>
      </c>
      <c r="B13192" t="s">
        <v>397</v>
      </c>
      <c r="C13192">
        <v>35</v>
      </c>
      <c r="D13192" s="24">
        <v>15666.2841796875</v>
      </c>
      <c r="E13192" s="24">
        <v>1740.81298828125</v>
      </c>
      <c r="F13192" s="24">
        <v>2258.411865234375</v>
      </c>
      <c r="G13192" s="24">
        <v>1897.9537353515625</v>
      </c>
      <c r="H13192" s="24">
        <v>893.91131591796875</v>
      </c>
    </row>
    <row r="13193" spans="1:8">
      <c r="A13193">
        <v>136</v>
      </c>
      <c r="B13193" t="s">
        <v>398</v>
      </c>
      <c r="C13193">
        <v>35</v>
      </c>
      <c r="D13193" s="24">
        <v>16356.7861328125</v>
      </c>
      <c r="E13193" s="24">
        <v>3856.867431640625</v>
      </c>
      <c r="F13193" s="24">
        <v>2189.2236328125</v>
      </c>
      <c r="G13193" s="24">
        <v>2590.568359375</v>
      </c>
      <c r="H13193" s="24">
        <v>2498.18505859375</v>
      </c>
    </row>
    <row r="13194" spans="1:8">
      <c r="A13194">
        <v>137</v>
      </c>
      <c r="B13194" t="s">
        <v>399</v>
      </c>
      <c r="C13194">
        <v>35</v>
      </c>
      <c r="D13194" s="24">
        <v>5231.15673828125</v>
      </c>
      <c r="E13194" s="24">
        <v>1429.695068359375</v>
      </c>
      <c r="F13194" s="24">
        <v>475.10546875</v>
      </c>
      <c r="G13194" s="24">
        <v>131.48931884765625</v>
      </c>
      <c r="H13194" s="24">
        <v>69.290328979492188</v>
      </c>
    </row>
    <row r="13195" spans="1:8">
      <c r="A13195">
        <v>138</v>
      </c>
      <c r="B13195" t="s">
        <v>400</v>
      </c>
      <c r="C13195">
        <v>35</v>
      </c>
      <c r="D13195" s="24">
        <v>4864.79541015625</v>
      </c>
      <c r="E13195" s="24">
        <v>1803.3377685546875</v>
      </c>
      <c r="F13195" s="24">
        <v>650.78912353515625</v>
      </c>
      <c r="G13195" s="24">
        <v>1172.3485107421875</v>
      </c>
      <c r="H13195" s="24">
        <v>622.903564453125</v>
      </c>
    </row>
    <row r="13196" spans="1:8">
      <c r="A13196">
        <v>139</v>
      </c>
      <c r="B13196" t="s">
        <v>401</v>
      </c>
      <c r="C13196">
        <v>35</v>
      </c>
      <c r="D13196" s="24">
        <v>12193.1259765625</v>
      </c>
      <c r="E13196" s="24">
        <v>2141.24072265625</v>
      </c>
      <c r="F13196" s="24">
        <v>1537.4202880859375</v>
      </c>
      <c r="G13196" s="24">
        <v>1716.903564453125</v>
      </c>
      <c r="H13196" s="24">
        <v>1044.83740234375</v>
      </c>
    </row>
    <row r="13197" spans="1:8">
      <c r="A13197">
        <v>140</v>
      </c>
      <c r="B13197" t="s">
        <v>402</v>
      </c>
      <c r="C13197">
        <v>35</v>
      </c>
      <c r="D13197" s="24">
        <v>4974.33544921875</v>
      </c>
      <c r="E13197" s="24">
        <v>912.22698974609375</v>
      </c>
      <c r="F13197" s="24">
        <v>671.2869873046875</v>
      </c>
      <c r="G13197" s="24">
        <v>1126.9669189453125</v>
      </c>
      <c r="H13197" s="24">
        <v>428.93600463867188</v>
      </c>
    </row>
    <row r="13198" spans="1:8">
      <c r="A13198">
        <v>141</v>
      </c>
      <c r="B13198" t="s">
        <v>403</v>
      </c>
      <c r="C13198">
        <v>35</v>
      </c>
      <c r="D13198" s="24">
        <v>7200.81689453125</v>
      </c>
      <c r="E13198" s="24">
        <v>1204.4130859375</v>
      </c>
      <c r="F13198" s="24">
        <v>791.5164794921875</v>
      </c>
      <c r="G13198" s="24">
        <v>1449.8914794921875</v>
      </c>
      <c r="H13198" s="24">
        <v>718.60174560546875</v>
      </c>
    </row>
    <row r="13199" spans="1:8">
      <c r="A13199">
        <v>142</v>
      </c>
      <c r="B13199" t="s">
        <v>404</v>
      </c>
      <c r="C13199">
        <v>35</v>
      </c>
      <c r="D13199" s="24">
        <v>17838.69921875</v>
      </c>
      <c r="E13199" s="24">
        <v>3195.21630859375</v>
      </c>
      <c r="F13199" s="24">
        <v>1551.56201171875</v>
      </c>
      <c r="G13199" s="24">
        <v>2034.2044677734375</v>
      </c>
      <c r="H13199" s="24">
        <v>1022.2900390625</v>
      </c>
    </row>
    <row r="13200" spans="1:8">
      <c r="A13200">
        <v>143</v>
      </c>
      <c r="B13200" t="s">
        <v>405</v>
      </c>
      <c r="C13200">
        <v>35</v>
      </c>
      <c r="D13200" s="24">
        <v>3026.050537109375</v>
      </c>
      <c r="E13200" s="24">
        <v>474.8331298828125</v>
      </c>
      <c r="F13200" s="24">
        <v>-28.303258895874023</v>
      </c>
      <c r="G13200" s="24">
        <v>232.19093322753906</v>
      </c>
      <c r="H13200" s="24">
        <v>187.77413940429688</v>
      </c>
    </row>
    <row r="13201" spans="1:8">
      <c r="A13201">
        <v>144</v>
      </c>
      <c r="B13201" t="s">
        <v>406</v>
      </c>
      <c r="C13201">
        <v>35</v>
      </c>
      <c r="D13201" s="24">
        <v>1831.4146728515625</v>
      </c>
      <c r="E13201" s="24">
        <v>802.4378662109375</v>
      </c>
      <c r="F13201" s="24">
        <v>208.271240234375</v>
      </c>
      <c r="G13201" s="24">
        <v>438.12417602539062</v>
      </c>
      <c r="H13201" s="24">
        <v>365.57565307617188</v>
      </c>
    </row>
    <row r="13202" spans="1:8">
      <c r="A13202">
        <v>145</v>
      </c>
      <c r="B13202" t="s">
        <v>407</v>
      </c>
      <c r="C13202">
        <v>35</v>
      </c>
      <c r="D13202" s="24">
        <v>12494.9951171875</v>
      </c>
      <c r="E13202" s="24">
        <v>1798.528076171875</v>
      </c>
      <c r="F13202" s="24">
        <v>1153.625</v>
      </c>
      <c r="G13202" s="24">
        <v>1684.762939453125</v>
      </c>
      <c r="H13202" s="24">
        <v>790.26470947265625</v>
      </c>
    </row>
    <row r="13203" spans="1:8">
      <c r="A13203">
        <v>146</v>
      </c>
      <c r="B13203" t="s">
        <v>408</v>
      </c>
      <c r="C13203">
        <v>35</v>
      </c>
      <c r="D13203" s="24">
        <v>14522.2705078125</v>
      </c>
      <c r="E13203" s="24">
        <v>2177.244384765625</v>
      </c>
      <c r="F13203" s="24">
        <v>768.547607421875</v>
      </c>
      <c r="G13203" s="24">
        <v>1281.1387939453125</v>
      </c>
      <c r="H13203" s="24">
        <v>682.06292724609375</v>
      </c>
    </row>
    <row r="13204" spans="1:8">
      <c r="A13204">
        <v>147</v>
      </c>
      <c r="B13204" t="s">
        <v>409</v>
      </c>
      <c r="C13204">
        <v>35</v>
      </c>
      <c r="D13204" s="24">
        <v>7304.76904296875</v>
      </c>
      <c r="E13204" s="24">
        <v>1516.6693115234375</v>
      </c>
      <c r="F13204" s="24">
        <v>827.780517578125</v>
      </c>
      <c r="G13204" s="24">
        <v>970.285888671875</v>
      </c>
      <c r="H13204" s="24">
        <v>477.72958374023438</v>
      </c>
    </row>
    <row r="13205" spans="1:8">
      <c r="A13205">
        <v>148</v>
      </c>
      <c r="B13205" t="s">
        <v>410</v>
      </c>
      <c r="C13205">
        <v>35</v>
      </c>
      <c r="D13205" s="24">
        <v>9352.7119140625</v>
      </c>
      <c r="E13205" s="24">
        <v>1504.593505859375</v>
      </c>
      <c r="F13205" s="24">
        <v>1184.9874267578125</v>
      </c>
      <c r="G13205" s="24">
        <v>2016.1229248046875</v>
      </c>
      <c r="H13205" s="24">
        <v>627.86517333984375</v>
      </c>
    </row>
    <row r="13206" spans="1:8">
      <c r="A13206">
        <v>149</v>
      </c>
      <c r="B13206" t="s">
        <v>411</v>
      </c>
      <c r="C13206">
        <v>35</v>
      </c>
      <c r="D13206" s="24">
        <v>31079.109375</v>
      </c>
      <c r="E13206" s="24">
        <v>4928.43896484375</v>
      </c>
      <c r="F13206" s="24">
        <v>3939.453125</v>
      </c>
      <c r="G13206" s="24">
        <v>2697.17041015625</v>
      </c>
      <c r="H13206" s="24">
        <v>1858.94091796875</v>
      </c>
    </row>
    <row r="13207" spans="1:8">
      <c r="A13207">
        <v>150</v>
      </c>
      <c r="B13207" t="s">
        <v>412</v>
      </c>
      <c r="C13207">
        <v>35</v>
      </c>
      <c r="D13207" s="24">
        <v>10959.365234375</v>
      </c>
      <c r="E13207" s="24">
        <v>2281.2294921875</v>
      </c>
      <c r="F13207" s="24">
        <v>1280.913818359375</v>
      </c>
      <c r="G13207" s="24">
        <v>1186.1217041015625</v>
      </c>
      <c r="H13207" s="24">
        <v>531.8267822265625</v>
      </c>
    </row>
    <row r="13208" spans="1:8">
      <c r="A13208">
        <v>151</v>
      </c>
      <c r="B13208" t="s">
        <v>413</v>
      </c>
      <c r="C13208">
        <v>35</v>
      </c>
      <c r="D13208" s="24">
        <v>7879.76171875</v>
      </c>
      <c r="E13208" s="24">
        <v>1003.6181030273438</v>
      </c>
      <c r="F13208" s="24">
        <v>1032.2987060546875</v>
      </c>
      <c r="G13208" s="24">
        <v>1071.5128173828125</v>
      </c>
      <c r="H13208" s="24">
        <v>653.4283447265625</v>
      </c>
    </row>
    <row r="13209" spans="1:8">
      <c r="A13209">
        <v>152</v>
      </c>
      <c r="B13209" t="s">
        <v>414</v>
      </c>
      <c r="C13209">
        <v>35</v>
      </c>
      <c r="D13209" s="24">
        <v>7076.25927734375</v>
      </c>
      <c r="E13209" s="24">
        <v>1367.8887939453125</v>
      </c>
      <c r="F13209" s="24">
        <v>899.9591064453125</v>
      </c>
      <c r="G13209" s="24">
        <v>2122.260009765625</v>
      </c>
      <c r="H13209" s="24">
        <v>1446.7266845703125</v>
      </c>
    </row>
    <row r="13210" spans="1:8">
      <c r="A13210">
        <v>153</v>
      </c>
      <c r="B13210" t="s">
        <v>415</v>
      </c>
      <c r="C13210">
        <v>35</v>
      </c>
      <c r="D13210" s="24">
        <v>4468.29541015625</v>
      </c>
      <c r="E13210" s="24">
        <v>722.95196533203125</v>
      </c>
      <c r="F13210" s="24">
        <v>786.05657958984375</v>
      </c>
      <c r="G13210" s="24">
        <v>1135.197509765625</v>
      </c>
      <c r="H13210" s="24">
        <v>368.652099609375</v>
      </c>
    </row>
    <row r="13211" spans="1:8">
      <c r="A13211">
        <v>154</v>
      </c>
      <c r="B13211" t="s">
        <v>416</v>
      </c>
      <c r="C13211">
        <v>35</v>
      </c>
      <c r="D13211" s="24">
        <v>2498.8759765625</v>
      </c>
      <c r="E13211" s="24">
        <v>758.43646240234375</v>
      </c>
      <c r="F13211" s="24">
        <v>729.13873291015625</v>
      </c>
      <c r="G13211" s="24">
        <v>659.07623291015625</v>
      </c>
      <c r="H13211" s="24">
        <v>-40.860176086425781</v>
      </c>
    </row>
    <row r="13212" spans="1:8">
      <c r="A13212">
        <v>155</v>
      </c>
      <c r="B13212" t="s">
        <v>417</v>
      </c>
      <c r="C13212">
        <v>35</v>
      </c>
      <c r="D13212" s="24">
        <v>8230.0283203125</v>
      </c>
      <c r="E13212" s="24">
        <v>831.410888671875</v>
      </c>
      <c r="F13212" s="24">
        <v>748.4039306640625</v>
      </c>
      <c r="G13212" s="24">
        <v>658.2718505859375</v>
      </c>
      <c r="H13212" s="24">
        <v>673.15802001953125</v>
      </c>
    </row>
    <row r="13213" spans="1:8">
      <c r="A13213">
        <v>156</v>
      </c>
      <c r="B13213" t="s">
        <v>418</v>
      </c>
      <c r="C13213">
        <v>35</v>
      </c>
      <c r="D13213" s="24">
        <v>7781.86181640625</v>
      </c>
      <c r="E13213" s="24">
        <v>1820.681884765625</v>
      </c>
      <c r="F13213" s="24">
        <v>600.26190185546875</v>
      </c>
      <c r="G13213" s="24">
        <v>589.45703125</v>
      </c>
      <c r="H13213" s="24">
        <v>487.76141357421875</v>
      </c>
    </row>
    <row r="13214" spans="1:8">
      <c r="A13214">
        <v>157</v>
      </c>
      <c r="B13214" t="s">
        <v>419</v>
      </c>
      <c r="C13214">
        <v>35</v>
      </c>
      <c r="D13214" s="24">
        <v>3967.24072265625</v>
      </c>
      <c r="E13214" s="24">
        <v>405.6875</v>
      </c>
      <c r="F13214" s="24">
        <v>-66.490562438964844</v>
      </c>
      <c r="G13214" s="24">
        <v>491.1173095703125</v>
      </c>
      <c r="H13214" s="24">
        <v>-108.80055236816406</v>
      </c>
    </row>
    <row r="13215" spans="1:8">
      <c r="A13215">
        <v>158</v>
      </c>
      <c r="B13215" t="s">
        <v>420</v>
      </c>
      <c r="C13215">
        <v>35</v>
      </c>
      <c r="D13215" s="24">
        <v>4006.245361328125</v>
      </c>
      <c r="E13215" s="24">
        <v>707.4100341796875</v>
      </c>
      <c r="F13215" s="24">
        <v>771.79156494140625</v>
      </c>
      <c r="G13215" s="24">
        <v>865.12908935546875</v>
      </c>
      <c r="H13215" s="24">
        <v>710.528564453125</v>
      </c>
    </row>
    <row r="13216" spans="1:8">
      <c r="A13216">
        <v>159</v>
      </c>
      <c r="B13216" t="s">
        <v>421</v>
      </c>
      <c r="C13216">
        <v>35</v>
      </c>
      <c r="D13216" s="24">
        <v>17138.34375</v>
      </c>
      <c r="E13216" s="24">
        <v>6206.52587890625</v>
      </c>
      <c r="F13216" s="24">
        <v>3393.149658203125</v>
      </c>
      <c r="G13216" s="24">
        <v>2226.087890625</v>
      </c>
      <c r="H13216" s="24">
        <v>1485.2708740234375</v>
      </c>
    </row>
    <row r="13217" spans="1:8">
      <c r="A13217">
        <v>160</v>
      </c>
      <c r="B13217" t="s">
        <v>422</v>
      </c>
      <c r="C13217">
        <v>35</v>
      </c>
      <c r="D13217" s="24">
        <v>20795</v>
      </c>
      <c r="E13217" s="24">
        <v>4162.7958984375</v>
      </c>
      <c r="F13217" s="24">
        <v>1552.158935546875</v>
      </c>
      <c r="G13217" s="24">
        <v>4866.57861328125</v>
      </c>
      <c r="H13217" s="24">
        <v>2300.110107421875</v>
      </c>
    </row>
    <row r="13218" spans="1:8">
      <c r="A13218">
        <v>161</v>
      </c>
      <c r="B13218" t="s">
        <v>423</v>
      </c>
      <c r="C13218">
        <v>35</v>
      </c>
      <c r="D13218" s="24">
        <v>13659.5419921875</v>
      </c>
      <c r="E13218" s="24">
        <v>1504.8558349609375</v>
      </c>
      <c r="F13218" s="24">
        <v>1301.3944091796875</v>
      </c>
      <c r="G13218" s="24">
        <v>2035.9051513671875</v>
      </c>
      <c r="H13218" s="24">
        <v>1309.7677001953125</v>
      </c>
    </row>
    <row r="13219" spans="1:8">
      <c r="A13219">
        <v>162</v>
      </c>
      <c r="B13219" t="s">
        <v>424</v>
      </c>
      <c r="C13219">
        <v>35</v>
      </c>
      <c r="D13219" s="24">
        <v>6606.63427734375</v>
      </c>
      <c r="E13219" s="24">
        <v>1087.234130859375</v>
      </c>
      <c r="F13219" s="24">
        <v>751.3028564453125</v>
      </c>
      <c r="G13219" s="24">
        <v>327.55337524414062</v>
      </c>
      <c r="H13219" s="24">
        <v>150.26414489746094</v>
      </c>
    </row>
    <row r="13220" spans="1:8">
      <c r="A13220">
        <v>163</v>
      </c>
      <c r="B13220" t="s">
        <v>425</v>
      </c>
      <c r="C13220">
        <v>35</v>
      </c>
      <c r="D13220" s="24">
        <v>10685.7138671875</v>
      </c>
      <c r="E13220" s="24">
        <v>2029.5797119140625</v>
      </c>
      <c r="F13220" s="24">
        <v>1149.9852294921875</v>
      </c>
      <c r="G13220" s="24">
        <v>1385.08740234375</v>
      </c>
      <c r="H13220" s="24">
        <v>176.73515319824219</v>
      </c>
    </row>
    <row r="13221" spans="1:8">
      <c r="A13221">
        <v>164</v>
      </c>
      <c r="B13221" t="s">
        <v>426</v>
      </c>
      <c r="C13221">
        <v>35</v>
      </c>
      <c r="D13221" s="24">
        <v>9860.462890625</v>
      </c>
      <c r="E13221" s="24">
        <v>1565.3134765625</v>
      </c>
      <c r="F13221" s="24">
        <v>562.36517333984375</v>
      </c>
      <c r="G13221" s="24">
        <v>1331.724853515625</v>
      </c>
      <c r="H13221" s="24">
        <v>1229.9774169921875</v>
      </c>
    </row>
    <row r="13222" spans="1:8">
      <c r="A13222">
        <v>165</v>
      </c>
      <c r="B13222" t="s">
        <v>427</v>
      </c>
      <c r="C13222">
        <v>35</v>
      </c>
      <c r="D13222" s="24">
        <v>2942.318603515625</v>
      </c>
      <c r="E13222" s="24">
        <v>426.62789916992188</v>
      </c>
      <c r="F13222" s="24">
        <v>18.457223892211914</v>
      </c>
      <c r="G13222" s="24">
        <v>986.1483154296875</v>
      </c>
      <c r="H13222" s="24">
        <v>751.849365234375</v>
      </c>
    </row>
    <row r="13223" spans="1:8">
      <c r="A13223">
        <v>166</v>
      </c>
      <c r="B13223" t="s">
        <v>428</v>
      </c>
      <c r="C13223">
        <v>35</v>
      </c>
      <c r="D13223" s="24">
        <v>1826.7786865234375</v>
      </c>
      <c r="E13223" s="24">
        <v>215.16764831542969</v>
      </c>
      <c r="F13223" s="24">
        <v>222.55790710449219</v>
      </c>
      <c r="G13223" s="24">
        <v>618.13446044921875</v>
      </c>
      <c r="H13223" s="24">
        <v>248.8853759765625</v>
      </c>
    </row>
    <row r="13224" spans="1:8">
      <c r="A13224">
        <v>167</v>
      </c>
      <c r="B13224" t="s">
        <v>429</v>
      </c>
      <c r="C13224">
        <v>35</v>
      </c>
      <c r="D13224" s="24">
        <v>12588.56640625</v>
      </c>
      <c r="E13224" s="24">
        <v>1552.002197265625</v>
      </c>
      <c r="F13224" s="24">
        <v>759.37652587890625</v>
      </c>
      <c r="G13224" s="24">
        <v>1198.9158935546875</v>
      </c>
      <c r="H13224" s="24">
        <v>397.0538330078125</v>
      </c>
    </row>
    <row r="13225" spans="1:8">
      <c r="A13225">
        <v>168</v>
      </c>
      <c r="B13225" t="s">
        <v>430</v>
      </c>
      <c r="C13225">
        <v>35</v>
      </c>
      <c r="D13225" s="24">
        <v>2264.302490234375</v>
      </c>
      <c r="E13225" s="24">
        <v>387.29779052734375</v>
      </c>
      <c r="F13225" s="24">
        <v>330.62237548828125</v>
      </c>
      <c r="G13225" s="24">
        <v>802.8331298828125</v>
      </c>
      <c r="H13225" s="24">
        <v>359.12808227539062</v>
      </c>
    </row>
    <row r="13226" spans="1:8">
      <c r="A13226">
        <v>169</v>
      </c>
      <c r="B13226" t="s">
        <v>431</v>
      </c>
      <c r="C13226">
        <v>35</v>
      </c>
      <c r="D13226" s="24">
        <v>13784.9677734375</v>
      </c>
      <c r="E13226" s="24">
        <v>2000.73681640625</v>
      </c>
      <c r="F13226" s="24">
        <v>1187.37939453125</v>
      </c>
      <c r="G13226" s="24">
        <v>1635.5106201171875</v>
      </c>
      <c r="H13226" s="24">
        <v>793.06304931640625</v>
      </c>
    </row>
    <row r="13227" spans="1:8">
      <c r="A13227">
        <v>170</v>
      </c>
      <c r="B13227" t="s">
        <v>432</v>
      </c>
      <c r="C13227">
        <v>35</v>
      </c>
      <c r="D13227" s="24">
        <v>6876.14111328125</v>
      </c>
      <c r="E13227" s="24">
        <v>943.2568359375</v>
      </c>
      <c r="F13227" s="24">
        <v>1005.4065551757812</v>
      </c>
      <c r="G13227" s="24">
        <v>1165.4849853515625</v>
      </c>
      <c r="H13227" s="24">
        <v>490.30166625976562</v>
      </c>
    </row>
    <row r="13228" spans="1:8">
      <c r="A13228">
        <v>171</v>
      </c>
      <c r="B13228" t="s">
        <v>433</v>
      </c>
      <c r="C13228">
        <v>35</v>
      </c>
      <c r="D13228" s="24">
        <v>10255.7490234375</v>
      </c>
      <c r="E13228" s="24">
        <v>1454.271484375</v>
      </c>
      <c r="F13228" s="24">
        <v>1100.427734375</v>
      </c>
      <c r="G13228" s="24">
        <v>1400.5555419921875</v>
      </c>
      <c r="H13228" s="24">
        <v>700.035888671875</v>
      </c>
    </row>
    <row r="13229" spans="1:8">
      <c r="A13229">
        <v>172</v>
      </c>
      <c r="B13229" t="s">
        <v>434</v>
      </c>
      <c r="C13229">
        <v>35</v>
      </c>
      <c r="D13229" s="24">
        <v>13272.4453125</v>
      </c>
      <c r="E13229" s="24">
        <v>2374.0029296875</v>
      </c>
      <c r="F13229" s="24">
        <v>5177.50830078125</v>
      </c>
      <c r="G13229" s="24">
        <v>11006.0498046875</v>
      </c>
      <c r="H13229" s="24">
        <v>253.13204956054688</v>
      </c>
    </row>
    <row r="13230" spans="1:8">
      <c r="A13230">
        <v>173</v>
      </c>
      <c r="B13230" t="s">
        <v>435</v>
      </c>
      <c r="C13230">
        <v>35</v>
      </c>
      <c r="D13230" s="24">
        <v>32746.02734375</v>
      </c>
      <c r="E13230" s="24">
        <v>4426.93017578125</v>
      </c>
      <c r="F13230" s="24">
        <v>2792.372802734375</v>
      </c>
      <c r="G13230" s="24">
        <v>3262.7021484375</v>
      </c>
      <c r="H13230" s="24">
        <v>1575.107177734375</v>
      </c>
    </row>
    <row r="13231" spans="1:8">
      <c r="A13231">
        <v>174</v>
      </c>
      <c r="B13231" t="s">
        <v>436</v>
      </c>
      <c r="C13231">
        <v>35</v>
      </c>
      <c r="D13231" s="24">
        <v>4556.7041015625</v>
      </c>
      <c r="E13231" s="24">
        <v>622.2825927734375</v>
      </c>
      <c r="F13231" s="24">
        <v>822.222412109375</v>
      </c>
      <c r="G13231" s="24">
        <v>827.54107666015625</v>
      </c>
      <c r="H13231" s="24">
        <v>629.40594482421875</v>
      </c>
    </row>
    <row r="13232" spans="1:8">
      <c r="A13232">
        <v>175</v>
      </c>
      <c r="B13232" t="s">
        <v>437</v>
      </c>
      <c r="C13232">
        <v>35</v>
      </c>
      <c r="D13232" s="24">
        <v>9876.810546875</v>
      </c>
      <c r="E13232" s="24">
        <v>1157.3360595703125</v>
      </c>
      <c r="F13232" s="24">
        <v>926.83807373046875</v>
      </c>
      <c r="G13232" s="24">
        <v>1418.1612548828125</v>
      </c>
      <c r="H13232" s="24">
        <v>1362.3218994140625</v>
      </c>
    </row>
    <row r="13233" spans="1:8">
      <c r="A13233">
        <v>176</v>
      </c>
      <c r="B13233" t="s">
        <v>438</v>
      </c>
      <c r="C13233">
        <v>35</v>
      </c>
      <c r="D13233" s="24">
        <v>5680.041015625</v>
      </c>
      <c r="E13233" s="24">
        <v>972.3966064453125</v>
      </c>
      <c r="F13233" s="24">
        <v>555.2613525390625</v>
      </c>
      <c r="G13233" s="24">
        <v>1480.336181640625</v>
      </c>
      <c r="H13233" s="24">
        <v>2929.74951171875</v>
      </c>
    </row>
    <row r="13234" spans="1:8">
      <c r="A13234">
        <v>177</v>
      </c>
      <c r="B13234" t="s">
        <v>439</v>
      </c>
      <c r="C13234">
        <v>35</v>
      </c>
      <c r="D13234" s="24">
        <v>10646.853515625</v>
      </c>
      <c r="E13234" s="24">
        <v>2064.08154296875</v>
      </c>
      <c r="F13234" s="24">
        <v>484.00656127929688</v>
      </c>
      <c r="G13234" s="24">
        <v>1489.708251953125</v>
      </c>
      <c r="H13234" s="24">
        <v>1328.7628173828125</v>
      </c>
    </row>
    <row r="13235" spans="1:8">
      <c r="A13235">
        <v>178</v>
      </c>
      <c r="B13235" t="s">
        <v>440</v>
      </c>
      <c r="C13235">
        <v>35</v>
      </c>
      <c r="D13235" s="24">
        <v>12555.74609375</v>
      </c>
      <c r="E13235" s="24">
        <v>2741.308837890625</v>
      </c>
      <c r="F13235" s="24">
        <v>1315.5179443359375</v>
      </c>
      <c r="G13235" s="24">
        <v>1408.39794921875</v>
      </c>
      <c r="H13235" s="24">
        <v>1862.5367431640625</v>
      </c>
    </row>
    <row r="13236" spans="1:8">
      <c r="A13236">
        <v>179</v>
      </c>
      <c r="B13236" t="s">
        <v>441</v>
      </c>
      <c r="C13236">
        <v>35</v>
      </c>
      <c r="D13236" s="24">
        <v>9480.2490234375</v>
      </c>
      <c r="E13236" s="24">
        <v>1467.5413818359375</v>
      </c>
      <c r="F13236" s="24">
        <v>610.58978271484375</v>
      </c>
      <c r="G13236" s="24">
        <v>1210.4742431640625</v>
      </c>
      <c r="H13236" s="24">
        <v>773.19061279296875</v>
      </c>
    </row>
    <row r="13237" spans="1:8">
      <c r="A13237">
        <v>180</v>
      </c>
      <c r="B13237" t="s">
        <v>442</v>
      </c>
      <c r="C13237">
        <v>35</v>
      </c>
      <c r="D13237" s="24">
        <v>3648.848388671875</v>
      </c>
      <c r="E13237" s="24">
        <v>321.17315673828125</v>
      </c>
      <c r="F13237" s="24">
        <v>-48.559829711914062</v>
      </c>
      <c r="G13237" s="24">
        <v>547.35858154296875</v>
      </c>
      <c r="H13237" s="24">
        <v>447.53768920898438</v>
      </c>
    </row>
    <row r="13238" spans="1:8">
      <c r="A13238">
        <v>181</v>
      </c>
      <c r="B13238" t="s">
        <v>443</v>
      </c>
      <c r="C13238">
        <v>35</v>
      </c>
      <c r="D13238" s="24">
        <v>8496.6943359375</v>
      </c>
      <c r="E13238" s="24">
        <v>1308.01220703125</v>
      </c>
      <c r="F13238" s="24">
        <v>551.2022705078125</v>
      </c>
      <c r="G13238" s="24">
        <v>1539.8486328125</v>
      </c>
      <c r="H13238" s="24">
        <v>2872.7783203125</v>
      </c>
    </row>
    <row r="13239" spans="1:8">
      <c r="A13239">
        <v>182</v>
      </c>
      <c r="B13239" t="s">
        <v>444</v>
      </c>
      <c r="C13239">
        <v>35</v>
      </c>
      <c r="D13239" s="24">
        <v>7070.2939453125</v>
      </c>
      <c r="E13239" s="24">
        <v>1206.755615234375</v>
      </c>
      <c r="F13239" s="24">
        <v>989.27496337890625</v>
      </c>
      <c r="G13239" s="24">
        <v>856.77825927734375</v>
      </c>
      <c r="H13239" s="24">
        <v>1843.2725830078125</v>
      </c>
    </row>
    <row r="13240" spans="1:8">
      <c r="A13240">
        <v>183</v>
      </c>
      <c r="B13240" t="s">
        <v>445</v>
      </c>
      <c r="C13240">
        <v>35</v>
      </c>
      <c r="D13240" s="24">
        <v>9774.21875</v>
      </c>
      <c r="E13240" s="24">
        <v>2030.087158203125</v>
      </c>
      <c r="F13240" s="24">
        <v>1158.9664306640625</v>
      </c>
      <c r="G13240" s="24">
        <v>1331.6864013671875</v>
      </c>
      <c r="H13240" s="24">
        <v>1119.4273681640625</v>
      </c>
    </row>
    <row r="13241" spans="1:8">
      <c r="A13241">
        <v>184</v>
      </c>
      <c r="B13241" t="s">
        <v>446</v>
      </c>
      <c r="C13241">
        <v>35</v>
      </c>
      <c r="D13241" s="24">
        <v>13008.0771484375</v>
      </c>
      <c r="E13241" s="24">
        <v>1932.9871826171875</v>
      </c>
      <c r="F13241" s="24">
        <v>1467.27783203125</v>
      </c>
      <c r="G13241" s="24">
        <v>1656.98046875</v>
      </c>
      <c r="H13241" s="24">
        <v>328.11715698242188</v>
      </c>
    </row>
    <row r="13242" spans="1:8">
      <c r="A13242">
        <v>185</v>
      </c>
      <c r="B13242" t="s">
        <v>447</v>
      </c>
      <c r="C13242">
        <v>35</v>
      </c>
      <c r="D13242" s="24">
        <v>11571.76171875</v>
      </c>
      <c r="E13242" s="24">
        <v>1904.87744140625</v>
      </c>
      <c r="F13242" s="24">
        <v>552.4208984375</v>
      </c>
      <c r="G13242" s="24">
        <v>1117.134765625</v>
      </c>
      <c r="H13242" s="24">
        <v>700.3173828125</v>
      </c>
    </row>
    <row r="13243" spans="1:8">
      <c r="A13243">
        <v>186</v>
      </c>
      <c r="B13243" t="s">
        <v>448</v>
      </c>
      <c r="C13243">
        <v>35</v>
      </c>
      <c r="D13243" s="24">
        <v>9394.5673828125</v>
      </c>
      <c r="E13243" s="24">
        <v>1809.127197265625</v>
      </c>
      <c r="F13243" s="24">
        <v>1505.6405029296875</v>
      </c>
      <c r="G13243" s="24">
        <v>1338.7259521484375</v>
      </c>
      <c r="H13243" s="24">
        <v>447.16390991210938</v>
      </c>
    </row>
    <row r="13244" spans="1:8">
      <c r="A13244">
        <v>187</v>
      </c>
      <c r="B13244" t="s">
        <v>449</v>
      </c>
      <c r="C13244">
        <v>35</v>
      </c>
      <c r="D13244" s="24">
        <v>8263.318359375</v>
      </c>
      <c r="E13244" s="24">
        <v>1506.1337890625</v>
      </c>
      <c r="F13244" s="24">
        <v>1016.0963745117188</v>
      </c>
      <c r="G13244" s="24">
        <v>1419.2872314453125</v>
      </c>
      <c r="H13244" s="24">
        <v>691.24456787109375</v>
      </c>
    </row>
    <row r="13245" spans="1:8">
      <c r="A13245">
        <v>188</v>
      </c>
      <c r="B13245" t="s">
        <v>450</v>
      </c>
      <c r="C13245">
        <v>35</v>
      </c>
      <c r="D13245" s="24">
        <v>7051.83740234375</v>
      </c>
      <c r="E13245" s="24">
        <v>809.98687744140625</v>
      </c>
      <c r="F13245" s="24">
        <v>291.84423828125</v>
      </c>
      <c r="G13245" s="24">
        <v>1339.2755126953125</v>
      </c>
      <c r="H13245" s="24">
        <v>4535.50537109375</v>
      </c>
    </row>
    <row r="13246" spans="1:8">
      <c r="A13246">
        <v>189</v>
      </c>
      <c r="B13246" t="s">
        <v>451</v>
      </c>
      <c r="C13246">
        <v>35</v>
      </c>
      <c r="D13246" s="24">
        <v>31474.2578125</v>
      </c>
      <c r="E13246" s="24">
        <v>5252.68798828125</v>
      </c>
      <c r="F13246" s="24">
        <v>3778.29736328125</v>
      </c>
      <c r="G13246" s="24">
        <v>4978.41162109375</v>
      </c>
      <c r="H13246" s="24">
        <v>2948.664306640625</v>
      </c>
    </row>
    <row r="13247" spans="1:8">
      <c r="A13247">
        <v>190</v>
      </c>
      <c r="B13247" t="s">
        <v>452</v>
      </c>
      <c r="C13247">
        <v>35</v>
      </c>
      <c r="D13247" s="24">
        <v>5317.38623046875</v>
      </c>
      <c r="E13247" s="24">
        <v>607.58856201171875</v>
      </c>
      <c r="F13247" s="24">
        <v>184.19805908203125</v>
      </c>
      <c r="G13247" s="24">
        <v>634.16400146484375</v>
      </c>
      <c r="H13247" s="24">
        <v>739.32818603515625</v>
      </c>
    </row>
    <row r="13248" spans="1:8">
      <c r="A13248">
        <v>191</v>
      </c>
      <c r="B13248" t="s">
        <v>453</v>
      </c>
      <c r="C13248">
        <v>35</v>
      </c>
      <c r="D13248" s="24">
        <v>2818.27294921875</v>
      </c>
      <c r="E13248" s="24">
        <v>541.22418212890625</v>
      </c>
      <c r="F13248" s="24">
        <v>222.97581481933594</v>
      </c>
      <c r="G13248" s="24">
        <v>769.13348388671875</v>
      </c>
      <c r="H13248" s="24">
        <v>167.36940002441406</v>
      </c>
    </row>
    <row r="13249" spans="1:8">
      <c r="A13249">
        <v>192</v>
      </c>
      <c r="B13249" t="s">
        <v>454</v>
      </c>
      <c r="C13249">
        <v>35</v>
      </c>
      <c r="D13249" s="24">
        <v>4280.5234375</v>
      </c>
      <c r="E13249" s="24">
        <v>1077.249267578125</v>
      </c>
      <c r="F13249" s="24">
        <v>507.725830078125</v>
      </c>
      <c r="G13249" s="24">
        <v>517.08538818359375</v>
      </c>
      <c r="H13249" s="24">
        <v>525.432373046875</v>
      </c>
    </row>
    <row r="13250" spans="1:8">
      <c r="A13250">
        <v>193</v>
      </c>
      <c r="B13250" t="s">
        <v>455</v>
      </c>
      <c r="C13250">
        <v>35</v>
      </c>
      <c r="D13250" s="24">
        <v>11052.0576171875</v>
      </c>
      <c r="E13250" s="24">
        <v>1794.0850830078125</v>
      </c>
      <c r="F13250" s="24">
        <v>1058.8355712890625</v>
      </c>
      <c r="G13250" s="24">
        <v>1905.5347900390625</v>
      </c>
      <c r="H13250" s="24">
        <v>653.37469482421875</v>
      </c>
    </row>
    <row r="13251" spans="1:8">
      <c r="A13251">
        <v>194</v>
      </c>
      <c r="B13251" t="s">
        <v>456</v>
      </c>
      <c r="C13251">
        <v>35</v>
      </c>
      <c r="D13251" s="24">
        <v>23970.95703125</v>
      </c>
      <c r="E13251" s="24">
        <v>3416.9951171875</v>
      </c>
      <c r="F13251" s="24">
        <v>1498.72900390625</v>
      </c>
      <c r="G13251" s="24">
        <v>2534.272216796875</v>
      </c>
      <c r="H13251" s="24">
        <v>1350.423095703125</v>
      </c>
    </row>
    <row r="13252" spans="1:8">
      <c r="A13252">
        <v>195</v>
      </c>
      <c r="B13252" t="s">
        <v>457</v>
      </c>
      <c r="C13252">
        <v>35</v>
      </c>
      <c r="D13252" s="24">
        <v>33873.18359375</v>
      </c>
      <c r="E13252" s="24">
        <v>3890.4755859375</v>
      </c>
      <c r="F13252" s="24">
        <v>2048.9013671875</v>
      </c>
      <c r="G13252" s="24">
        <v>1903.5362548828125</v>
      </c>
      <c r="H13252" s="24">
        <v>885.4105224609375</v>
      </c>
    </row>
    <row r="13253" spans="1:8">
      <c r="A13253">
        <v>196</v>
      </c>
      <c r="B13253" t="s">
        <v>458</v>
      </c>
      <c r="C13253">
        <v>35</v>
      </c>
      <c r="D13253" s="24">
        <v>9055.7900390625</v>
      </c>
      <c r="E13253" s="24">
        <v>1711.09326171875</v>
      </c>
      <c r="F13253" s="24">
        <v>690.12603759765625</v>
      </c>
      <c r="G13253" s="24">
        <v>1126.58984375</v>
      </c>
      <c r="H13253" s="24">
        <v>847.04022216796875</v>
      </c>
    </row>
    <row r="13254" spans="1:8">
      <c r="A13254">
        <v>197</v>
      </c>
      <c r="B13254" t="s">
        <v>459</v>
      </c>
      <c r="C13254">
        <v>35</v>
      </c>
      <c r="D13254" s="24">
        <v>9694.748046875</v>
      </c>
      <c r="E13254" s="24">
        <v>1470.68994140625</v>
      </c>
      <c r="F13254" s="24">
        <v>1185.1934814453125</v>
      </c>
      <c r="G13254" s="24">
        <v>1251.596435546875</v>
      </c>
      <c r="H13254" s="24">
        <v>933.9090576171875</v>
      </c>
    </row>
    <row r="13255" spans="1:8">
      <c r="A13255">
        <v>198</v>
      </c>
      <c r="B13255" t="s">
        <v>460</v>
      </c>
      <c r="C13255">
        <v>35</v>
      </c>
      <c r="D13255" s="24">
        <v>16090.880859375</v>
      </c>
      <c r="E13255" s="24">
        <v>1503.017822265625</v>
      </c>
      <c r="F13255" s="24">
        <v>719.9034423828125</v>
      </c>
      <c r="G13255" s="24">
        <v>915.80889892578125</v>
      </c>
      <c r="H13255" s="24">
        <v>863.456787109375</v>
      </c>
    </row>
    <row r="13256" spans="1:8">
      <c r="A13256">
        <v>199</v>
      </c>
      <c r="B13256" t="s">
        <v>461</v>
      </c>
      <c r="C13256">
        <v>35</v>
      </c>
      <c r="D13256" s="24">
        <v>5833.330078125</v>
      </c>
      <c r="E13256" s="24">
        <v>1066.892822265625</v>
      </c>
      <c r="F13256" s="24">
        <v>362.57830810546875</v>
      </c>
      <c r="G13256" s="24">
        <v>1294.7037353515625</v>
      </c>
      <c r="H13256" s="24">
        <v>245.72706604003906</v>
      </c>
    </row>
    <row r="13257" spans="1:8">
      <c r="A13257">
        <v>200</v>
      </c>
      <c r="B13257" t="s">
        <v>462</v>
      </c>
      <c r="C13257">
        <v>35</v>
      </c>
      <c r="D13257" s="24">
        <v>6715.5126953125</v>
      </c>
      <c r="E13257" s="24">
        <v>1518.3349609375</v>
      </c>
      <c r="F13257" s="24">
        <v>1143.1146240234375</v>
      </c>
      <c r="G13257" s="24">
        <v>1801.447509765625</v>
      </c>
      <c r="H13257" s="24">
        <v>1255.075927734375</v>
      </c>
    </row>
    <row r="13258" spans="1:8">
      <c r="A13258">
        <v>201</v>
      </c>
      <c r="B13258" t="s">
        <v>463</v>
      </c>
      <c r="C13258">
        <v>35</v>
      </c>
      <c r="D13258" s="24">
        <v>10100.9443359375</v>
      </c>
      <c r="E13258" s="24">
        <v>1539.5418701171875</v>
      </c>
      <c r="F13258" s="24">
        <v>795.78900146484375</v>
      </c>
      <c r="G13258" s="24">
        <v>982.7982177734375</v>
      </c>
      <c r="H13258" s="24">
        <v>1161.7403564453125</v>
      </c>
    </row>
    <row r="13259" spans="1:8">
      <c r="A13259">
        <v>202</v>
      </c>
      <c r="B13259" t="s">
        <v>464</v>
      </c>
      <c r="C13259">
        <v>35</v>
      </c>
      <c r="D13259" s="24">
        <v>6667.64111328125</v>
      </c>
      <c r="E13259" s="24">
        <v>578.70050048828125</v>
      </c>
      <c r="F13259" s="24">
        <v>774.48138427734375</v>
      </c>
      <c r="G13259" s="24">
        <v>944.80242919921875</v>
      </c>
      <c r="H13259" s="24">
        <v>885.92230224609375</v>
      </c>
    </row>
    <row r="13260" spans="1:8">
      <c r="A13260">
        <v>203</v>
      </c>
      <c r="B13260" t="s">
        <v>465</v>
      </c>
      <c r="C13260">
        <v>35</v>
      </c>
      <c r="D13260" s="24">
        <v>9306.6845703125</v>
      </c>
      <c r="E13260" s="24">
        <v>1014.2354125976562</v>
      </c>
      <c r="F13260" s="24">
        <v>454.43768310546875</v>
      </c>
      <c r="G13260" s="24">
        <v>1335.575927734375</v>
      </c>
      <c r="H13260" s="24">
        <v>1546.2991943359375</v>
      </c>
    </row>
    <row r="13261" spans="1:8">
      <c r="A13261">
        <v>204</v>
      </c>
      <c r="B13261" t="s">
        <v>466</v>
      </c>
      <c r="C13261">
        <v>35</v>
      </c>
      <c r="D13261" s="24">
        <v>12511.1220703125</v>
      </c>
      <c r="E13261" s="24">
        <v>2333.10595703125</v>
      </c>
      <c r="F13261" s="24">
        <v>1518.36572265625</v>
      </c>
      <c r="G13261" s="24">
        <v>1470.819091796875</v>
      </c>
      <c r="H13261" s="24">
        <v>1639.2867431640625</v>
      </c>
    </row>
    <row r="13262" spans="1:8">
      <c r="A13262">
        <v>205</v>
      </c>
      <c r="B13262" t="s">
        <v>467</v>
      </c>
      <c r="C13262">
        <v>35</v>
      </c>
      <c r="D13262" s="24">
        <v>4524.54150390625</v>
      </c>
      <c r="E13262" s="24">
        <v>427.11221313476562</v>
      </c>
      <c r="F13262" s="24">
        <v>360.5726318359375</v>
      </c>
      <c r="G13262" s="24">
        <v>1133.590576171875</v>
      </c>
      <c r="H13262" s="24">
        <v>365.67239379882812</v>
      </c>
    </row>
    <row r="13263" spans="1:8">
      <c r="A13263">
        <v>206</v>
      </c>
      <c r="B13263" t="s">
        <v>468</v>
      </c>
      <c r="C13263">
        <v>35</v>
      </c>
      <c r="D13263" s="24">
        <v>6301.11767578125</v>
      </c>
      <c r="E13263" s="24">
        <v>1120.1771240234375</v>
      </c>
      <c r="F13263" s="24">
        <v>536.87774658203125</v>
      </c>
      <c r="G13263" s="24">
        <v>246.66928100585938</v>
      </c>
      <c r="H13263" s="24">
        <v>199.8797607421875</v>
      </c>
    </row>
    <row r="13264" spans="1:8">
      <c r="A13264">
        <v>207</v>
      </c>
      <c r="B13264" t="s">
        <v>469</v>
      </c>
      <c r="C13264">
        <v>35</v>
      </c>
      <c r="D13264" s="24">
        <v>31436.16015625</v>
      </c>
      <c r="E13264" s="24">
        <v>6109.2568359375</v>
      </c>
      <c r="F13264" s="24">
        <v>3836.217529296875</v>
      </c>
      <c r="G13264" s="24">
        <v>4474.25341796875</v>
      </c>
      <c r="H13264" s="24">
        <v>3411.577392578125</v>
      </c>
    </row>
    <row r="13265" spans="1:8">
      <c r="A13265">
        <v>208</v>
      </c>
      <c r="B13265" t="s">
        <v>470</v>
      </c>
      <c r="C13265">
        <v>35</v>
      </c>
      <c r="D13265" s="24">
        <v>16867.943359375</v>
      </c>
      <c r="E13265" s="24">
        <v>2480.1298828125</v>
      </c>
      <c r="F13265" s="24">
        <v>2068.53125</v>
      </c>
      <c r="G13265" s="24">
        <v>2121.884521484375</v>
      </c>
      <c r="H13265" s="24">
        <v>2031.5460205078125</v>
      </c>
    </row>
    <row r="13266" spans="1:8">
      <c r="A13266">
        <v>209</v>
      </c>
      <c r="B13266" t="s">
        <v>471</v>
      </c>
      <c r="C13266">
        <v>35</v>
      </c>
      <c r="D13266" s="24">
        <v>10608.6396484375</v>
      </c>
      <c r="E13266" s="24">
        <v>1553.7847900390625</v>
      </c>
      <c r="F13266" s="24">
        <v>924.03594970703125</v>
      </c>
      <c r="G13266" s="24">
        <v>1169.544189453125</v>
      </c>
      <c r="H13266" s="24">
        <v>226.61160278320312</v>
      </c>
    </row>
    <row r="13267" spans="1:8">
      <c r="A13267">
        <v>210</v>
      </c>
      <c r="B13267" t="s">
        <v>472</v>
      </c>
      <c r="C13267">
        <v>35</v>
      </c>
      <c r="D13267" s="24">
        <v>19933.79296875</v>
      </c>
      <c r="E13267" s="24">
        <v>2937.8173828125</v>
      </c>
      <c r="F13267" s="24">
        <v>2043.4896240234375</v>
      </c>
      <c r="G13267" s="24">
        <v>2416.52734375</v>
      </c>
      <c r="H13267" s="24">
        <v>1210.04931640625</v>
      </c>
    </row>
    <row r="13268" spans="1:8">
      <c r="A13268">
        <v>211</v>
      </c>
      <c r="B13268" t="s">
        <v>473</v>
      </c>
      <c r="C13268">
        <v>35</v>
      </c>
      <c r="D13268" s="24">
        <v>11431.875</v>
      </c>
      <c r="E13268" s="24">
        <v>1861.427734375</v>
      </c>
      <c r="F13268" s="24">
        <v>1297.40625</v>
      </c>
      <c r="G13268" s="24">
        <v>1843.5489501953125</v>
      </c>
      <c r="H13268" s="24">
        <v>1044.2293701171875</v>
      </c>
    </row>
    <row r="13269" spans="1:8">
      <c r="A13269">
        <v>212</v>
      </c>
      <c r="B13269" t="s">
        <v>474</v>
      </c>
      <c r="C13269">
        <v>35</v>
      </c>
      <c r="D13269" s="24">
        <v>6224.83935546875</v>
      </c>
      <c r="E13269" s="24">
        <v>797.131103515625</v>
      </c>
      <c r="F13269" s="24">
        <v>686.733154296875</v>
      </c>
      <c r="G13269" s="24">
        <v>823.75152587890625</v>
      </c>
      <c r="H13269" s="24">
        <v>937.94354248046875</v>
      </c>
    </row>
    <row r="13270" spans="1:8">
      <c r="A13270">
        <v>213</v>
      </c>
      <c r="B13270" t="s">
        <v>475</v>
      </c>
      <c r="C13270">
        <v>35</v>
      </c>
      <c r="D13270" s="24">
        <v>6348.0224609375</v>
      </c>
      <c r="E13270" s="24">
        <v>869.72003173828125</v>
      </c>
      <c r="F13270" s="24">
        <v>801.39251708984375</v>
      </c>
      <c r="G13270" s="24">
        <v>1002.8736572265625</v>
      </c>
      <c r="H13270" s="24">
        <v>1024.2886962890625</v>
      </c>
    </row>
    <row r="13271" spans="1:8">
      <c r="A13271">
        <v>214</v>
      </c>
      <c r="B13271" t="s">
        <v>476</v>
      </c>
      <c r="C13271">
        <v>35</v>
      </c>
      <c r="D13271" s="24">
        <v>2166.3232421875</v>
      </c>
      <c r="E13271" s="24">
        <v>470.04205322265625</v>
      </c>
      <c r="F13271" s="24">
        <v>203.05343627929688</v>
      </c>
      <c r="G13271" s="24">
        <v>1015.783447265625</v>
      </c>
      <c r="H13271" s="24">
        <v>880.9698486328125</v>
      </c>
    </row>
    <row r="13272" spans="1:8">
      <c r="A13272">
        <v>215</v>
      </c>
      <c r="B13272" t="s">
        <v>477</v>
      </c>
      <c r="C13272">
        <v>35</v>
      </c>
      <c r="D13272" s="24">
        <v>3918.394775390625</v>
      </c>
      <c r="E13272" s="24">
        <v>381.7757568359375</v>
      </c>
      <c r="F13272" s="24">
        <v>-318.43182373046875</v>
      </c>
      <c r="G13272" s="24">
        <v>196.2861328125</v>
      </c>
      <c r="H13272" s="24">
        <v>-3.0676374435424805</v>
      </c>
    </row>
    <row r="13273" spans="1:8">
      <c r="A13273">
        <v>216</v>
      </c>
      <c r="B13273" t="s">
        <v>478</v>
      </c>
      <c r="C13273">
        <v>35</v>
      </c>
      <c r="D13273" s="24">
        <v>3088.945068359375</v>
      </c>
      <c r="E13273" s="24">
        <v>672.43341064453125</v>
      </c>
      <c r="F13273" s="24">
        <v>584.26116943359375</v>
      </c>
      <c r="G13273" s="24">
        <v>1091.156494140625</v>
      </c>
      <c r="H13273" s="24">
        <v>535.907958984375</v>
      </c>
    </row>
    <row r="13274" spans="1:8">
      <c r="A13274">
        <v>217</v>
      </c>
      <c r="B13274" t="s">
        <v>479</v>
      </c>
      <c r="C13274">
        <v>35</v>
      </c>
      <c r="D13274" s="24">
        <v>6130.7939453125</v>
      </c>
      <c r="E13274" s="24">
        <v>888.1282958984375</v>
      </c>
      <c r="F13274" s="24">
        <v>760.8623046875</v>
      </c>
      <c r="G13274" s="24">
        <v>1301.5546875</v>
      </c>
      <c r="H13274" s="24">
        <v>636.432373046875</v>
      </c>
    </row>
    <row r="13275" spans="1:8">
      <c r="A13275">
        <v>218</v>
      </c>
      <c r="B13275" t="s">
        <v>480</v>
      </c>
      <c r="C13275">
        <v>35</v>
      </c>
      <c r="D13275" s="24">
        <v>12166.9912109375</v>
      </c>
      <c r="E13275" s="24">
        <v>2216.79443359375</v>
      </c>
      <c r="F13275" s="24">
        <v>1256.390380859375</v>
      </c>
      <c r="G13275" s="24">
        <v>1720.613037109375</v>
      </c>
      <c r="H13275" s="24">
        <v>424.92938232421875</v>
      </c>
    </row>
    <row r="13276" spans="1:8">
      <c r="A13276">
        <v>219</v>
      </c>
      <c r="B13276" t="s">
        <v>481</v>
      </c>
      <c r="C13276">
        <v>35</v>
      </c>
      <c r="D13276" s="24">
        <v>9857.8115234375</v>
      </c>
      <c r="E13276" s="24">
        <v>1452.1002197265625</v>
      </c>
      <c r="F13276" s="24">
        <v>786.6397705078125</v>
      </c>
      <c r="G13276" s="24">
        <v>1443.640869140625</v>
      </c>
      <c r="H13276" s="24">
        <v>800.64154052734375</v>
      </c>
    </row>
    <row r="13277" spans="1:8">
      <c r="A13277">
        <v>220</v>
      </c>
      <c r="B13277" t="s">
        <v>482</v>
      </c>
      <c r="C13277">
        <v>35</v>
      </c>
      <c r="D13277" s="24">
        <v>13136.7421875</v>
      </c>
      <c r="E13277" s="24">
        <v>1501.91015625</v>
      </c>
      <c r="F13277" s="24">
        <v>1105.22021484375</v>
      </c>
      <c r="G13277" s="24">
        <v>1199.8253173828125</v>
      </c>
      <c r="H13277" s="24">
        <v>444.6544189453125</v>
      </c>
    </row>
    <row r="13278" spans="1:8">
      <c r="A13278">
        <v>221</v>
      </c>
      <c r="B13278" t="s">
        <v>483</v>
      </c>
      <c r="C13278">
        <v>35</v>
      </c>
      <c r="D13278" s="24">
        <v>5753.01953125</v>
      </c>
      <c r="E13278" s="24">
        <v>968.40057373046875</v>
      </c>
      <c r="F13278" s="24">
        <v>925.47027587890625</v>
      </c>
      <c r="G13278" s="24">
        <v>767.43353271484375</v>
      </c>
      <c r="H13278" s="24">
        <v>-2252.83544921875</v>
      </c>
    </row>
    <row r="13279" spans="1:8">
      <c r="A13279">
        <v>222</v>
      </c>
      <c r="B13279" t="s">
        <v>484</v>
      </c>
      <c r="C13279">
        <v>35</v>
      </c>
      <c r="D13279" s="24">
        <v>30352.3359375</v>
      </c>
      <c r="E13279" s="24">
        <v>4308.11962890625</v>
      </c>
      <c r="F13279" s="24">
        <v>2722.388671875</v>
      </c>
      <c r="G13279" s="24">
        <v>3656.332763671875</v>
      </c>
      <c r="H13279" s="24">
        <v>839.50433349609375</v>
      </c>
    </row>
    <row r="13280" spans="1:8">
      <c r="A13280">
        <v>223</v>
      </c>
      <c r="B13280" t="s">
        <v>485</v>
      </c>
      <c r="C13280">
        <v>35</v>
      </c>
      <c r="D13280" s="24">
        <v>13038.7431640625</v>
      </c>
      <c r="E13280" s="24">
        <v>2344.799560546875</v>
      </c>
      <c r="F13280" s="24">
        <v>2046.6834716796875</v>
      </c>
      <c r="G13280" s="24">
        <v>2758.059326171875</v>
      </c>
      <c r="H13280" s="24">
        <v>1066.1688232421875</v>
      </c>
    </row>
    <row r="13281" spans="1:8">
      <c r="A13281">
        <v>224</v>
      </c>
      <c r="B13281" t="s">
        <v>486</v>
      </c>
      <c r="C13281">
        <v>35</v>
      </c>
      <c r="D13281" s="24">
        <v>16085.556640625</v>
      </c>
      <c r="E13281" s="24">
        <v>2089.533203125</v>
      </c>
      <c r="F13281" s="24">
        <v>1763.59619140625</v>
      </c>
      <c r="G13281" s="24">
        <v>1829.217529296875</v>
      </c>
      <c r="H13281" s="24">
        <v>1470.19482421875</v>
      </c>
    </row>
    <row r="13282" spans="1:8">
      <c r="A13282">
        <v>225</v>
      </c>
      <c r="B13282" t="s">
        <v>487</v>
      </c>
      <c r="C13282">
        <v>35</v>
      </c>
      <c r="D13282" s="24">
        <v>22521.080078125</v>
      </c>
      <c r="E13282" s="24">
        <v>3331.76806640625</v>
      </c>
      <c r="F13282" s="24">
        <v>2366.734619140625</v>
      </c>
      <c r="G13282" s="24">
        <v>2082.778564453125</v>
      </c>
      <c r="H13282" s="24">
        <v>1409.9959716796875</v>
      </c>
    </row>
    <row r="13283" spans="1:8">
      <c r="A13283">
        <v>226</v>
      </c>
      <c r="B13283" t="s">
        <v>488</v>
      </c>
      <c r="C13283">
        <v>35</v>
      </c>
      <c r="D13283" s="24">
        <v>22651.78125</v>
      </c>
      <c r="E13283" s="24">
        <v>3243.36669921875</v>
      </c>
      <c r="F13283" s="24">
        <v>2281.74609375</v>
      </c>
      <c r="G13283" s="24">
        <v>1890.648681640625</v>
      </c>
      <c r="H13283" s="24">
        <v>1380.5252685546875</v>
      </c>
    </row>
    <row r="13284" spans="1:8">
      <c r="A13284">
        <v>227</v>
      </c>
      <c r="B13284" t="s">
        <v>489</v>
      </c>
      <c r="C13284">
        <v>35</v>
      </c>
      <c r="D13284" s="24">
        <v>11772.080078125</v>
      </c>
      <c r="E13284" s="24">
        <v>1358.933349609375</v>
      </c>
      <c r="F13284" s="24">
        <v>1087.526123046875</v>
      </c>
      <c r="G13284" s="24">
        <v>427.61996459960938</v>
      </c>
      <c r="H13284" s="24">
        <v>69.202392578125</v>
      </c>
    </row>
    <row r="13285" spans="1:8">
      <c r="A13285">
        <v>228</v>
      </c>
      <c r="B13285" t="s">
        <v>490</v>
      </c>
      <c r="C13285">
        <v>35</v>
      </c>
      <c r="D13285" s="24">
        <v>8270.763671875</v>
      </c>
      <c r="E13285" s="24">
        <v>925.652099609375</v>
      </c>
      <c r="F13285" s="24">
        <v>809.85833740234375</v>
      </c>
      <c r="G13285" s="24">
        <v>1044.0579833984375</v>
      </c>
      <c r="H13285" s="24">
        <v>-1038.1373291015625</v>
      </c>
    </row>
    <row r="13286" spans="1:8">
      <c r="A13286">
        <v>229</v>
      </c>
      <c r="B13286" t="s">
        <v>491</v>
      </c>
      <c r="C13286">
        <v>35</v>
      </c>
      <c r="D13286" s="24">
        <v>15007.9033203125</v>
      </c>
      <c r="E13286" s="24">
        <v>1415.0086669921875</v>
      </c>
      <c r="F13286" s="24">
        <v>1054.9354248046875</v>
      </c>
      <c r="G13286" s="24">
        <v>2153.475830078125</v>
      </c>
      <c r="H13286" s="24">
        <v>66.147026062011719</v>
      </c>
    </row>
    <row r="13287" spans="1:8">
      <c r="A13287">
        <v>230</v>
      </c>
      <c r="B13287" t="s">
        <v>492</v>
      </c>
      <c r="C13287">
        <v>35</v>
      </c>
      <c r="D13287" s="24">
        <v>9094.0849609375</v>
      </c>
      <c r="E13287" s="24">
        <v>1123.8583984375</v>
      </c>
      <c r="F13287" s="24">
        <v>1028.8380126953125</v>
      </c>
      <c r="G13287" s="24">
        <v>1194.4124755859375</v>
      </c>
      <c r="H13287" s="24">
        <v>428.65304565429688</v>
      </c>
    </row>
    <row r="13288" spans="1:8">
      <c r="A13288">
        <v>231</v>
      </c>
      <c r="B13288" t="s">
        <v>493</v>
      </c>
      <c r="C13288">
        <v>35</v>
      </c>
      <c r="D13288" s="24">
        <v>16643.197265625</v>
      </c>
      <c r="E13288" s="24">
        <v>4379.9990234375</v>
      </c>
      <c r="F13288" s="24">
        <v>1623.7010498046875</v>
      </c>
      <c r="G13288" s="24">
        <v>1041.1817626953125</v>
      </c>
      <c r="H13288" s="24">
        <v>1142.2413330078125</v>
      </c>
    </row>
    <row r="13289" spans="1:8">
      <c r="A13289">
        <v>232</v>
      </c>
      <c r="B13289" t="s">
        <v>494</v>
      </c>
      <c r="C13289">
        <v>35</v>
      </c>
      <c r="D13289" s="24">
        <v>12022.625</v>
      </c>
      <c r="E13289" s="24">
        <v>2134.29052734375</v>
      </c>
      <c r="F13289" s="24">
        <v>2482.120361328125</v>
      </c>
      <c r="G13289" s="24">
        <v>1973.1490478515625</v>
      </c>
      <c r="H13289" s="24">
        <v>647.17474365234375</v>
      </c>
    </row>
    <row r="13290" spans="1:8">
      <c r="A13290">
        <v>233</v>
      </c>
      <c r="B13290" t="s">
        <v>495</v>
      </c>
      <c r="C13290">
        <v>35</v>
      </c>
      <c r="D13290" s="24">
        <v>2906.267578125</v>
      </c>
      <c r="E13290" s="24">
        <v>208.27862548828125</v>
      </c>
      <c r="F13290" s="24">
        <v>457.09701538085938</v>
      </c>
      <c r="G13290" s="24">
        <v>616.755615234375</v>
      </c>
      <c r="H13290" s="24">
        <v>198.22328186035156</v>
      </c>
    </row>
    <row r="13291" spans="1:8">
      <c r="A13291">
        <v>234</v>
      </c>
      <c r="B13291" t="s">
        <v>496</v>
      </c>
      <c r="C13291">
        <v>35</v>
      </c>
      <c r="D13291" s="24">
        <v>8157.36181640625</v>
      </c>
      <c r="E13291" s="24">
        <v>1015.556884765625</v>
      </c>
      <c r="F13291" s="24">
        <v>754.01654052734375</v>
      </c>
      <c r="G13291" s="24">
        <v>1550.850830078125</v>
      </c>
      <c r="H13291" s="24">
        <v>1358.769775390625</v>
      </c>
    </row>
    <row r="13292" spans="1:8">
      <c r="A13292">
        <v>235</v>
      </c>
      <c r="B13292" t="s">
        <v>497</v>
      </c>
      <c r="C13292">
        <v>35</v>
      </c>
      <c r="D13292" s="24">
        <v>13604.865234375</v>
      </c>
      <c r="E13292" s="24">
        <v>2258.5224609375</v>
      </c>
      <c r="F13292" s="24">
        <v>1687.90869140625</v>
      </c>
      <c r="G13292" s="24">
        <v>1851.2354736328125</v>
      </c>
      <c r="H13292" s="24">
        <v>1207.94140625</v>
      </c>
    </row>
    <row r="13293" spans="1:8">
      <c r="A13293">
        <v>236</v>
      </c>
      <c r="B13293" t="s">
        <v>498</v>
      </c>
      <c r="C13293">
        <v>35</v>
      </c>
      <c r="D13293" s="24">
        <v>10452.8154296875</v>
      </c>
      <c r="E13293" s="24">
        <v>1287.99462890625</v>
      </c>
      <c r="F13293" s="24">
        <v>1023.992431640625</v>
      </c>
      <c r="G13293" s="24">
        <v>1396.2022705078125</v>
      </c>
      <c r="H13293" s="24">
        <v>213.94342041015625</v>
      </c>
    </row>
    <row r="13294" spans="1:8">
      <c r="A13294">
        <v>237</v>
      </c>
      <c r="B13294" t="s">
        <v>499</v>
      </c>
      <c r="C13294">
        <v>35</v>
      </c>
      <c r="D13294" s="24">
        <v>2640.7021484375</v>
      </c>
      <c r="E13294" s="24">
        <v>298.99868774414062</v>
      </c>
      <c r="F13294" s="24">
        <v>-49.070438385009766</v>
      </c>
      <c r="G13294" s="24">
        <v>501.35189819335938</v>
      </c>
      <c r="H13294" s="24">
        <v>-120.28009796142578</v>
      </c>
    </row>
    <row r="13295" spans="1:8">
      <c r="A13295">
        <v>238</v>
      </c>
      <c r="B13295" t="s">
        <v>500</v>
      </c>
      <c r="C13295">
        <v>35</v>
      </c>
      <c r="D13295" s="24">
        <v>4510.8193359375</v>
      </c>
      <c r="E13295" s="24">
        <v>450.55856323242188</v>
      </c>
      <c r="F13295" s="24">
        <v>411.18142700195312</v>
      </c>
      <c r="G13295" s="24">
        <v>1077.3126220703125</v>
      </c>
      <c r="H13295" s="24">
        <v>-4.517728328704834</v>
      </c>
    </row>
    <row r="13296" spans="1:8">
      <c r="A13296">
        <v>239</v>
      </c>
      <c r="B13296" t="s">
        <v>501</v>
      </c>
      <c r="C13296">
        <v>35</v>
      </c>
      <c r="D13296" s="24">
        <v>2595.41015625</v>
      </c>
      <c r="E13296" s="24">
        <v>373.33480834960938</v>
      </c>
      <c r="F13296" s="24">
        <v>55.272678375244141</v>
      </c>
      <c r="G13296" s="24">
        <v>962.4769287109375</v>
      </c>
      <c r="H13296" s="24">
        <v>41.407817840576172</v>
      </c>
    </row>
    <row r="13297" spans="1:8">
      <c r="A13297">
        <v>240</v>
      </c>
      <c r="B13297" t="s">
        <v>502</v>
      </c>
      <c r="C13297">
        <v>35</v>
      </c>
      <c r="D13297" s="24">
        <v>615.9759521484375</v>
      </c>
      <c r="E13297" s="24">
        <v>262.7838134765625</v>
      </c>
      <c r="F13297" s="24">
        <v>8.2961616516113281</v>
      </c>
      <c r="G13297" s="24">
        <v>664.88775634765625</v>
      </c>
      <c r="H13297" s="24">
        <v>1432.723876953125</v>
      </c>
    </row>
    <row r="13298" spans="1:8">
      <c r="A13298">
        <v>241</v>
      </c>
      <c r="B13298" t="s">
        <v>503</v>
      </c>
      <c r="C13298">
        <v>35</v>
      </c>
      <c r="D13298" s="24">
        <v>14828.0732421875</v>
      </c>
      <c r="E13298" s="24">
        <v>2485.349853515625</v>
      </c>
      <c r="F13298" s="24">
        <v>1243.7572021484375</v>
      </c>
      <c r="G13298" s="24">
        <v>1720.2166748046875</v>
      </c>
      <c r="H13298" s="24">
        <v>1506.0272216796875</v>
      </c>
    </row>
    <row r="13299" spans="1:8">
      <c r="A13299">
        <v>242</v>
      </c>
      <c r="B13299" t="s">
        <v>504</v>
      </c>
      <c r="C13299">
        <v>35</v>
      </c>
      <c r="D13299" s="24">
        <v>17985.10546875</v>
      </c>
      <c r="E13299" s="24">
        <v>2273.068115234375</v>
      </c>
      <c r="F13299" s="24">
        <v>891.97418212890625</v>
      </c>
      <c r="G13299" s="24">
        <v>1645.284912109375</v>
      </c>
      <c r="H13299" s="24">
        <v>952.8232421875</v>
      </c>
    </row>
    <row r="13300" spans="1:8">
      <c r="A13300">
        <v>243</v>
      </c>
      <c r="B13300" t="s">
        <v>505</v>
      </c>
      <c r="C13300">
        <v>35</v>
      </c>
      <c r="D13300" s="24">
        <v>10298.1669921875</v>
      </c>
      <c r="E13300" s="24">
        <v>1700.4620361328125</v>
      </c>
      <c r="F13300" s="24">
        <v>970.082275390625</v>
      </c>
      <c r="G13300" s="24">
        <v>1357.55859375</v>
      </c>
      <c r="H13300" s="24">
        <v>866.15472412109375</v>
      </c>
    </row>
    <row r="13301" spans="1:8">
      <c r="A13301">
        <v>244</v>
      </c>
      <c r="B13301" t="s">
        <v>506</v>
      </c>
      <c r="C13301">
        <v>35</v>
      </c>
      <c r="D13301" s="24">
        <v>20988.30078125</v>
      </c>
      <c r="E13301" s="24">
        <v>3489.121337890625</v>
      </c>
      <c r="F13301" s="24">
        <v>1538.68798828125</v>
      </c>
      <c r="G13301" s="24">
        <v>2333.626953125</v>
      </c>
      <c r="H13301" s="24">
        <v>1015.6049194335938</v>
      </c>
    </row>
    <row r="13302" spans="1:8">
      <c r="A13302">
        <v>245</v>
      </c>
      <c r="B13302" t="s">
        <v>507</v>
      </c>
      <c r="C13302">
        <v>35</v>
      </c>
      <c r="D13302" s="24">
        <v>7503.72705078125</v>
      </c>
      <c r="E13302" s="24">
        <v>1227.055419921875</v>
      </c>
      <c r="F13302" s="24">
        <v>245.54681396484375</v>
      </c>
      <c r="G13302" s="24">
        <v>1044.978271484375</v>
      </c>
      <c r="H13302" s="24">
        <v>854.47674560546875</v>
      </c>
    </row>
    <row r="13303" spans="1:8">
      <c r="A13303">
        <v>246</v>
      </c>
      <c r="B13303" t="s">
        <v>508</v>
      </c>
      <c r="C13303">
        <v>35</v>
      </c>
      <c r="D13303" s="24">
        <v>10302.517578125</v>
      </c>
      <c r="E13303" s="24">
        <v>1502.7550048828125</v>
      </c>
      <c r="F13303" s="24">
        <v>-989.1761474609375</v>
      </c>
      <c r="G13303" s="24">
        <v>-2973.138427734375</v>
      </c>
      <c r="H13303" s="24">
        <v>-798.068603515625</v>
      </c>
    </row>
    <row r="13304" spans="1:8">
      <c r="A13304">
        <v>247</v>
      </c>
      <c r="B13304" t="s">
        <v>509</v>
      </c>
      <c r="C13304">
        <v>35</v>
      </c>
      <c r="D13304" s="24">
        <v>9612.103515625</v>
      </c>
      <c r="E13304" s="24">
        <v>826.91571044921875</v>
      </c>
      <c r="F13304" s="24">
        <v>125.40869903564453</v>
      </c>
      <c r="G13304" s="24">
        <v>417.3909912109375</v>
      </c>
      <c r="H13304" s="24">
        <v>870.08416748046875</v>
      </c>
    </row>
    <row r="13305" spans="1:8">
      <c r="A13305">
        <v>248</v>
      </c>
      <c r="B13305" t="s">
        <v>510</v>
      </c>
      <c r="C13305">
        <v>35</v>
      </c>
      <c r="D13305" s="24">
        <v>20054.693359375</v>
      </c>
      <c r="E13305" s="24">
        <v>2605.889892578125</v>
      </c>
      <c r="F13305" s="24">
        <v>1842.6048583984375</v>
      </c>
      <c r="G13305" s="24">
        <v>1949.55322265625</v>
      </c>
      <c r="H13305" s="24">
        <v>1360.373779296875</v>
      </c>
    </row>
    <row r="13306" spans="1:8">
      <c r="A13306">
        <v>249</v>
      </c>
      <c r="B13306" t="s">
        <v>511</v>
      </c>
      <c r="C13306">
        <v>35</v>
      </c>
      <c r="D13306" s="24">
        <v>6572.24609375</v>
      </c>
      <c r="E13306" s="24">
        <v>1041.5946044921875</v>
      </c>
      <c r="F13306" s="24">
        <v>190.19818115234375</v>
      </c>
      <c r="G13306" s="24">
        <v>995.00018310546875</v>
      </c>
      <c r="H13306" s="24">
        <v>417.44070434570312</v>
      </c>
    </row>
    <row r="13307" spans="1:8">
      <c r="A13307">
        <v>250</v>
      </c>
      <c r="B13307" t="s">
        <v>512</v>
      </c>
      <c r="C13307">
        <v>35</v>
      </c>
      <c r="D13307" s="24">
        <v>36961.05078125</v>
      </c>
      <c r="E13307" s="24">
        <v>5761.76953125</v>
      </c>
      <c r="F13307" s="24">
        <v>3501.141845703125</v>
      </c>
      <c r="G13307" s="24">
        <v>4339.35595703125</v>
      </c>
      <c r="H13307" s="24">
        <v>2017.132080078125</v>
      </c>
    </row>
    <row r="13308" spans="1:8">
      <c r="A13308">
        <v>251</v>
      </c>
      <c r="B13308" t="s">
        <v>513</v>
      </c>
      <c r="C13308">
        <v>35</v>
      </c>
      <c r="D13308" s="24">
        <v>5837.95654296875</v>
      </c>
      <c r="E13308" s="24">
        <v>767.85589599609375</v>
      </c>
      <c r="F13308" s="24">
        <v>1157.40087890625</v>
      </c>
      <c r="G13308" s="24">
        <v>813.4620361328125</v>
      </c>
      <c r="H13308" s="24">
        <v>691.7215576171875</v>
      </c>
    </row>
    <row r="13309" spans="1:8">
      <c r="A13309">
        <v>252</v>
      </c>
      <c r="B13309" t="s">
        <v>514</v>
      </c>
      <c r="C13309">
        <v>35</v>
      </c>
      <c r="D13309" s="24">
        <v>7126.2373046875</v>
      </c>
      <c r="E13309" s="24">
        <v>1616.9901123046875</v>
      </c>
      <c r="F13309" s="24">
        <v>1323.0260009765625</v>
      </c>
      <c r="G13309" s="24">
        <v>1640.43701171875</v>
      </c>
      <c r="H13309" s="24">
        <v>873.5528564453125</v>
      </c>
    </row>
    <row r="13310" spans="1:8">
      <c r="A13310">
        <v>253</v>
      </c>
      <c r="B13310" t="s">
        <v>515</v>
      </c>
      <c r="C13310">
        <v>35</v>
      </c>
      <c r="D13310" s="24">
        <v>15027.6591796875</v>
      </c>
      <c r="E13310" s="24">
        <v>3046.270751953125</v>
      </c>
      <c r="F13310" s="24">
        <v>2154.412109375</v>
      </c>
      <c r="G13310" s="24">
        <v>3160.815185546875</v>
      </c>
      <c r="H13310" s="24">
        <v>2141.583740234375</v>
      </c>
    </row>
    <row r="13311" spans="1:8">
      <c r="A13311">
        <v>254</v>
      </c>
      <c r="B13311" t="s">
        <v>516</v>
      </c>
      <c r="C13311">
        <v>35</v>
      </c>
      <c r="D13311" s="24">
        <v>5347.32177734375</v>
      </c>
      <c r="E13311" s="24">
        <v>845.71051025390625</v>
      </c>
      <c r="F13311" s="24">
        <v>611.41400146484375</v>
      </c>
      <c r="G13311" s="24">
        <v>-12.24237060546875</v>
      </c>
      <c r="H13311" s="24">
        <v>172.37147521972656</v>
      </c>
    </row>
    <row r="13312" spans="1:8">
      <c r="A13312">
        <v>255</v>
      </c>
      <c r="B13312" t="s">
        <v>517</v>
      </c>
      <c r="C13312">
        <v>35</v>
      </c>
      <c r="D13312" s="24">
        <v>8779.0126953125</v>
      </c>
      <c r="E13312" s="24">
        <v>2539.612548828125</v>
      </c>
      <c r="F13312" s="24">
        <v>235.59101867675781</v>
      </c>
      <c r="G13312" s="24">
        <v>-167.96226501464844</v>
      </c>
      <c r="H13312" s="24">
        <v>-825.260498046875</v>
      </c>
    </row>
    <row r="13313" spans="1:8">
      <c r="A13313">
        <v>256</v>
      </c>
      <c r="B13313" t="s">
        <v>518</v>
      </c>
      <c r="C13313">
        <v>35</v>
      </c>
      <c r="D13313" s="24">
        <v>14397.0341796875</v>
      </c>
      <c r="E13313" s="24">
        <v>1813.126708984375</v>
      </c>
      <c r="F13313" s="24">
        <v>1166.1783447265625</v>
      </c>
      <c r="G13313" s="24">
        <v>1194.5927734375</v>
      </c>
      <c r="H13313" s="24">
        <v>1170.3775634765625</v>
      </c>
    </row>
    <row r="13314" spans="1:8">
      <c r="A13314">
        <v>257</v>
      </c>
      <c r="B13314" t="s">
        <v>519</v>
      </c>
      <c r="C13314">
        <v>35</v>
      </c>
      <c r="D13314" s="24">
        <v>2746.342529296875</v>
      </c>
      <c r="E13314" s="24">
        <v>523.58416748046875</v>
      </c>
      <c r="F13314" s="24">
        <v>957.3870849609375</v>
      </c>
      <c r="G13314" s="24">
        <v>287.8953857421875</v>
      </c>
      <c r="H13314" s="24">
        <v>1048.897216796875</v>
      </c>
    </row>
    <row r="13315" spans="1:8">
      <c r="A13315">
        <v>258</v>
      </c>
      <c r="B13315" t="s">
        <v>520</v>
      </c>
      <c r="C13315">
        <v>35</v>
      </c>
      <c r="D13315" s="24">
        <v>7835.4453125</v>
      </c>
      <c r="E13315" s="24">
        <v>1661.02001953125</v>
      </c>
      <c r="F13315" s="24">
        <v>-7.3722310066223145</v>
      </c>
      <c r="G13315" s="24">
        <v>1574.967041015625</v>
      </c>
      <c r="H13315" s="24">
        <v>996.51824951171875</v>
      </c>
    </row>
    <row r="13316" spans="1:8">
      <c r="A13316">
        <v>259</v>
      </c>
      <c r="B13316" t="s">
        <v>521</v>
      </c>
      <c r="C13316">
        <v>35</v>
      </c>
      <c r="D13316" s="24">
        <v>3274.83056640625</v>
      </c>
      <c r="E13316" s="24">
        <v>236.55374145507812</v>
      </c>
      <c r="F13316" s="24">
        <v>701.6097412109375</v>
      </c>
      <c r="G13316" s="24">
        <v>468.66973876953125</v>
      </c>
      <c r="H13316" s="24">
        <v>288.26715087890625</v>
      </c>
    </row>
    <row r="13317" spans="1:8">
      <c r="A13317">
        <v>260</v>
      </c>
      <c r="B13317" t="s">
        <v>522</v>
      </c>
      <c r="C13317">
        <v>35</v>
      </c>
      <c r="D13317" s="24">
        <v>5493.4453125</v>
      </c>
      <c r="E13317" s="24">
        <v>1026.6917724609375</v>
      </c>
      <c r="F13317" s="24">
        <v>482.5384521484375</v>
      </c>
      <c r="G13317" s="24">
        <v>966.87139892578125</v>
      </c>
      <c r="H13317" s="24">
        <v>558.305419921875</v>
      </c>
    </row>
    <row r="13318" spans="1:8">
      <c r="A13318">
        <v>261</v>
      </c>
      <c r="B13318" t="s">
        <v>523</v>
      </c>
      <c r="C13318">
        <v>35</v>
      </c>
      <c r="D13318" s="24">
        <v>-720.9395751953125</v>
      </c>
      <c r="E13318" s="24">
        <v>190.78019714355469</v>
      </c>
      <c r="F13318" s="24">
        <v>260.11880493164062</v>
      </c>
      <c r="G13318" s="24">
        <v>204.04977416992188</v>
      </c>
      <c r="H13318" s="24">
        <v>605.16436767578125</v>
      </c>
    </row>
    <row r="13319" spans="1:8">
      <c r="A13319">
        <v>262</v>
      </c>
      <c r="B13319" t="s">
        <v>524</v>
      </c>
      <c r="C13319">
        <v>35</v>
      </c>
      <c r="D13319" s="24">
        <v>2740.8603515625</v>
      </c>
      <c r="E13319" s="24">
        <v>324.06375122070312</v>
      </c>
      <c r="F13319" s="24">
        <v>528.767333984375</v>
      </c>
      <c r="G13319" s="24">
        <v>663.060546875</v>
      </c>
      <c r="H13319" s="24">
        <v>296.39407348632812</v>
      </c>
    </row>
    <row r="13320" spans="1:8">
      <c r="A13320">
        <v>263</v>
      </c>
      <c r="B13320" t="s">
        <v>525</v>
      </c>
      <c r="C13320">
        <v>35</v>
      </c>
      <c r="D13320" s="24">
        <v>2079.98486328125</v>
      </c>
      <c r="E13320" s="24">
        <v>-177.50747680664062</v>
      </c>
      <c r="F13320" s="24">
        <v>415.50872802734375</v>
      </c>
      <c r="G13320" s="24">
        <v>147.10429382324219</v>
      </c>
      <c r="H13320" s="24">
        <v>68.591781616210938</v>
      </c>
    </row>
    <row r="13321" spans="1:8">
      <c r="A13321">
        <v>264</v>
      </c>
      <c r="B13321" t="s">
        <v>526</v>
      </c>
      <c r="C13321">
        <v>35</v>
      </c>
      <c r="D13321" s="24">
        <v>4413.1904296875</v>
      </c>
      <c r="E13321" s="24">
        <v>754.62664794921875</v>
      </c>
      <c r="F13321" s="24">
        <v>969.25469970703125</v>
      </c>
      <c r="G13321" s="24">
        <v>1107.8447265625</v>
      </c>
      <c r="H13321" s="24">
        <v>-59.697967529296875</v>
      </c>
    </row>
    <row r="13322" spans="1:8">
      <c r="A13322">
        <v>265</v>
      </c>
      <c r="B13322" t="s">
        <v>527</v>
      </c>
      <c r="C13322">
        <v>35</v>
      </c>
      <c r="D13322" s="24">
        <v>21602.4765625</v>
      </c>
      <c r="E13322" s="24">
        <v>3004.0625</v>
      </c>
      <c r="F13322" s="24">
        <v>1382.734375</v>
      </c>
      <c r="G13322" s="24">
        <v>2172.798583984375</v>
      </c>
      <c r="H13322" s="24">
        <v>959.7403564453125</v>
      </c>
    </row>
    <row r="13323" spans="1:8">
      <c r="A13323">
        <v>266</v>
      </c>
      <c r="B13323" t="s">
        <v>528</v>
      </c>
      <c r="C13323">
        <v>35</v>
      </c>
      <c r="D13323" s="24">
        <v>21918.55859375</v>
      </c>
      <c r="E13323" s="24">
        <v>3281.378173828125</v>
      </c>
      <c r="F13323" s="24">
        <v>1845.8819580078125</v>
      </c>
      <c r="G13323" s="24">
        <v>2317.11376953125</v>
      </c>
      <c r="H13323" s="24">
        <v>1202.587158203125</v>
      </c>
    </row>
    <row r="13324" spans="1:8">
      <c r="A13324">
        <v>267</v>
      </c>
      <c r="B13324" t="s">
        <v>529</v>
      </c>
      <c r="C13324">
        <v>35</v>
      </c>
      <c r="D13324" s="24">
        <v>7563.775390625</v>
      </c>
      <c r="E13324" s="24">
        <v>1414.166259765625</v>
      </c>
      <c r="F13324" s="24">
        <v>521.66693115234375</v>
      </c>
      <c r="G13324" s="24">
        <v>1142.052978515625</v>
      </c>
      <c r="H13324" s="24">
        <v>878.8543701171875</v>
      </c>
    </row>
    <row r="13325" spans="1:8">
      <c r="A13325">
        <v>268</v>
      </c>
      <c r="B13325" t="s">
        <v>530</v>
      </c>
      <c r="C13325">
        <v>35</v>
      </c>
      <c r="D13325" s="24">
        <v>13932.486328125</v>
      </c>
      <c r="E13325" s="24">
        <v>2281.100341796875</v>
      </c>
      <c r="F13325" s="24">
        <v>1393.5341796875</v>
      </c>
      <c r="G13325" s="24">
        <v>1409.6412353515625</v>
      </c>
      <c r="H13325" s="24">
        <v>657.2427978515625</v>
      </c>
    </row>
    <row r="13326" spans="1:8">
      <c r="A13326">
        <v>269</v>
      </c>
      <c r="B13326" t="s">
        <v>531</v>
      </c>
      <c r="C13326">
        <v>35</v>
      </c>
      <c r="D13326" s="24">
        <v>3117.490966796875</v>
      </c>
      <c r="E13326" s="24">
        <v>695.40045166015625</v>
      </c>
      <c r="F13326" s="24">
        <v>237.83108520507812</v>
      </c>
      <c r="G13326" s="24">
        <v>851.44476318359375</v>
      </c>
      <c r="H13326" s="24">
        <v>773.76300048828125</v>
      </c>
    </row>
    <row r="13327" spans="1:8">
      <c r="A13327">
        <v>270</v>
      </c>
      <c r="B13327" t="s">
        <v>532</v>
      </c>
      <c r="C13327">
        <v>35</v>
      </c>
      <c r="D13327" s="24">
        <v>20227.84765625</v>
      </c>
      <c r="E13327" s="24">
        <v>3478.721923828125</v>
      </c>
      <c r="F13327" s="24">
        <v>1237.3482666015625</v>
      </c>
      <c r="G13327" s="24">
        <v>2631.552001953125</v>
      </c>
      <c r="H13327" s="24">
        <v>1108.3690185546875</v>
      </c>
    </row>
    <row r="13328" spans="1:8">
      <c r="A13328">
        <v>271</v>
      </c>
      <c r="B13328" t="s">
        <v>533</v>
      </c>
      <c r="C13328">
        <v>35</v>
      </c>
      <c r="D13328" s="24">
        <v>15193.3798828125</v>
      </c>
      <c r="E13328" s="24">
        <v>2400.029052734375</v>
      </c>
      <c r="F13328" s="24">
        <v>792.72479248046875</v>
      </c>
      <c r="G13328" s="24">
        <v>1119.052001953125</v>
      </c>
      <c r="H13328" s="24">
        <v>630.51806640625</v>
      </c>
    </row>
    <row r="13329" spans="1:8">
      <c r="A13329">
        <v>272</v>
      </c>
      <c r="B13329" t="s">
        <v>534</v>
      </c>
      <c r="C13329">
        <v>35</v>
      </c>
      <c r="D13329" s="24">
        <v>12493.5634765625</v>
      </c>
      <c r="E13329" s="24">
        <v>1730.9002685546875</v>
      </c>
      <c r="F13329" s="24">
        <v>1256.0018310546875</v>
      </c>
      <c r="G13329" s="24">
        <v>1825.580322265625</v>
      </c>
      <c r="H13329" s="24">
        <v>897.83111572265625</v>
      </c>
    </row>
    <row r="13330" spans="1:8">
      <c r="A13330">
        <v>273</v>
      </c>
      <c r="B13330" t="s">
        <v>535</v>
      </c>
      <c r="C13330">
        <v>35</v>
      </c>
      <c r="D13330" s="24">
        <v>15114.283203125</v>
      </c>
      <c r="E13330" s="24">
        <v>3268.6103515625</v>
      </c>
      <c r="F13330" s="24">
        <v>1794.2442626953125</v>
      </c>
      <c r="G13330" s="24">
        <v>1514.1943359375</v>
      </c>
      <c r="H13330" s="24">
        <v>150.78276062011719</v>
      </c>
    </row>
    <row r="13331" spans="1:8">
      <c r="A13331">
        <v>274</v>
      </c>
      <c r="B13331" t="s">
        <v>536</v>
      </c>
      <c r="C13331">
        <v>35</v>
      </c>
      <c r="D13331" s="24">
        <v>7091.41943359375</v>
      </c>
      <c r="E13331" s="24">
        <v>1021.935546875</v>
      </c>
      <c r="F13331" s="24">
        <v>806.02960205078125</v>
      </c>
      <c r="G13331" s="24">
        <v>656.53570556640625</v>
      </c>
      <c r="H13331" s="24">
        <v>481.79150390625</v>
      </c>
    </row>
    <row r="13332" spans="1:8">
      <c r="A13332">
        <v>275</v>
      </c>
      <c r="B13332" t="s">
        <v>537</v>
      </c>
      <c r="C13332">
        <v>35</v>
      </c>
      <c r="D13332" s="24">
        <v>3688.39599609375</v>
      </c>
      <c r="E13332" s="24">
        <v>681.07489013671875</v>
      </c>
      <c r="F13332" s="24">
        <v>371.90557861328125</v>
      </c>
      <c r="G13332" s="24">
        <v>74.677627563476562</v>
      </c>
      <c r="H13332" s="24">
        <v>-303.57244873046875</v>
      </c>
    </row>
    <row r="13333" spans="1:8">
      <c r="A13333">
        <v>276</v>
      </c>
      <c r="B13333" t="s">
        <v>538</v>
      </c>
      <c r="C13333">
        <v>35</v>
      </c>
      <c r="D13333" s="24">
        <v>8778.4990234375</v>
      </c>
      <c r="E13333" s="24">
        <v>1807.510498046875</v>
      </c>
      <c r="F13333" s="24">
        <v>856.62249755859375</v>
      </c>
      <c r="G13333" s="24">
        <v>1268.1026611328125</v>
      </c>
      <c r="H13333" s="24">
        <v>1118.9525146484375</v>
      </c>
    </row>
    <row r="13334" spans="1:8">
      <c r="A13334">
        <v>277</v>
      </c>
      <c r="B13334" t="s">
        <v>539</v>
      </c>
      <c r="C13334">
        <v>35</v>
      </c>
      <c r="D13334" s="24">
        <v>4677.9072265625</v>
      </c>
      <c r="E13334" s="24">
        <v>554.31439208984375</v>
      </c>
      <c r="F13334" s="24">
        <v>299.68484497070312</v>
      </c>
      <c r="G13334" s="24">
        <v>561.3338623046875</v>
      </c>
      <c r="H13334" s="24">
        <v>-431.02972412109375</v>
      </c>
    </row>
    <row r="13335" spans="1:8">
      <c r="A13335">
        <v>278</v>
      </c>
      <c r="B13335" t="s">
        <v>540</v>
      </c>
      <c r="C13335">
        <v>35</v>
      </c>
      <c r="D13335" s="24">
        <v>8249.6962890625</v>
      </c>
      <c r="E13335" s="24">
        <v>1240.498291015625</v>
      </c>
      <c r="F13335" s="24">
        <v>1126.48828125</v>
      </c>
      <c r="G13335" s="24">
        <v>1342.3331298828125</v>
      </c>
      <c r="H13335" s="24">
        <v>1788.275390625</v>
      </c>
    </row>
    <row r="13336" spans="1:8">
      <c r="A13336">
        <v>279</v>
      </c>
      <c r="B13336" t="s">
        <v>541</v>
      </c>
      <c r="C13336">
        <v>35</v>
      </c>
      <c r="D13336" s="24">
        <v>9948.0595703125</v>
      </c>
      <c r="E13336" s="24">
        <v>2597.53369140625</v>
      </c>
      <c r="F13336" s="24">
        <v>1138.0689697265625</v>
      </c>
      <c r="G13336" s="24">
        <v>1455.492919921875</v>
      </c>
      <c r="H13336" s="24">
        <v>1388.248291015625</v>
      </c>
    </row>
    <row r="13337" spans="1:8">
      <c r="A13337">
        <v>280</v>
      </c>
      <c r="B13337" t="s">
        <v>542</v>
      </c>
      <c r="C13337">
        <v>35</v>
      </c>
      <c r="D13337" s="24">
        <v>17071.345703125</v>
      </c>
      <c r="E13337" s="24">
        <v>4243.35498046875</v>
      </c>
      <c r="F13337" s="24">
        <v>2970.004638671875</v>
      </c>
      <c r="G13337" s="24">
        <v>2920.69482421875</v>
      </c>
      <c r="H13337" s="24">
        <v>2672.48388671875</v>
      </c>
    </row>
    <row r="13338" spans="1:8">
      <c r="A13338">
        <v>281</v>
      </c>
      <c r="B13338" t="s">
        <v>543</v>
      </c>
      <c r="C13338">
        <v>35</v>
      </c>
      <c r="D13338" s="24">
        <v>5360.60791015625</v>
      </c>
      <c r="E13338" s="24">
        <v>1889.8477783203125</v>
      </c>
      <c r="F13338" s="24">
        <v>747.77520751953125</v>
      </c>
      <c r="G13338" s="24">
        <v>1435.82470703125</v>
      </c>
      <c r="H13338" s="24">
        <v>75.582733154296875</v>
      </c>
    </row>
    <row r="13339" spans="1:8">
      <c r="A13339">
        <v>282</v>
      </c>
      <c r="B13339" t="s">
        <v>544</v>
      </c>
      <c r="C13339">
        <v>35</v>
      </c>
      <c r="D13339" s="24">
        <v>15448.357421875</v>
      </c>
      <c r="E13339" s="24">
        <v>3371.715087890625</v>
      </c>
      <c r="F13339" s="24">
        <v>2058.57275390625</v>
      </c>
      <c r="G13339" s="24">
        <v>2793.618408203125</v>
      </c>
      <c r="H13339" s="24">
        <v>3523.010009765625</v>
      </c>
    </row>
    <row r="13340" spans="1:8">
      <c r="A13340">
        <v>283</v>
      </c>
      <c r="B13340" t="s">
        <v>545</v>
      </c>
      <c r="C13340">
        <v>35</v>
      </c>
      <c r="D13340" s="24">
        <v>2101.1484375</v>
      </c>
      <c r="E13340" s="24">
        <v>593.62933349609375</v>
      </c>
      <c r="F13340" s="24">
        <v>290.63018798828125</v>
      </c>
      <c r="G13340" s="24">
        <v>501.09097290039062</v>
      </c>
      <c r="H13340" s="24">
        <v>381.994140625</v>
      </c>
    </row>
    <row r="13341" spans="1:8">
      <c r="A13341">
        <v>284</v>
      </c>
      <c r="B13341" t="s">
        <v>546</v>
      </c>
      <c r="C13341">
        <v>35</v>
      </c>
      <c r="D13341" s="24">
        <v>6582.8916015625</v>
      </c>
      <c r="E13341" s="24">
        <v>1695.581298828125</v>
      </c>
      <c r="F13341" s="24">
        <v>727.12799072265625</v>
      </c>
      <c r="G13341" s="24">
        <v>1060.5045166015625</v>
      </c>
      <c r="H13341" s="24">
        <v>1104.605224609375</v>
      </c>
    </row>
    <row r="13342" spans="1:8">
      <c r="A13342">
        <v>285</v>
      </c>
      <c r="B13342" t="s">
        <v>547</v>
      </c>
      <c r="C13342">
        <v>35</v>
      </c>
      <c r="D13342" s="24">
        <v>3668.89013671875</v>
      </c>
      <c r="E13342" s="24">
        <v>704.96978759765625</v>
      </c>
      <c r="F13342" s="24">
        <v>400.9293212890625</v>
      </c>
      <c r="G13342" s="24">
        <v>1376.2806396484375</v>
      </c>
      <c r="H13342" s="24">
        <v>1084.8157958984375</v>
      </c>
    </row>
    <row r="13343" spans="1:8">
      <c r="A13343">
        <v>286</v>
      </c>
      <c r="B13343" t="s">
        <v>548</v>
      </c>
      <c r="C13343">
        <v>35</v>
      </c>
      <c r="D13343" s="24">
        <v>2453.712890625</v>
      </c>
      <c r="E13343" s="24">
        <v>671.583740234375</v>
      </c>
      <c r="F13343" s="24">
        <v>531.27105712890625</v>
      </c>
      <c r="G13343" s="24">
        <v>1228.2999267578125</v>
      </c>
      <c r="H13343" s="24">
        <v>989.73529052734375</v>
      </c>
    </row>
    <row r="13344" spans="1:8">
      <c r="A13344">
        <v>287</v>
      </c>
      <c r="B13344" t="s">
        <v>549</v>
      </c>
      <c r="C13344">
        <v>35</v>
      </c>
      <c r="D13344" s="24">
        <v>2584.23779296875</v>
      </c>
      <c r="E13344" s="24">
        <v>721.51739501953125</v>
      </c>
      <c r="F13344" s="24">
        <v>686.27093505859375</v>
      </c>
      <c r="G13344" s="24">
        <v>959.10662841796875</v>
      </c>
      <c r="H13344" s="24">
        <v>-11.180668830871582</v>
      </c>
    </row>
    <row r="13345" spans="1:8">
      <c r="A13345">
        <v>288</v>
      </c>
      <c r="B13345" t="s">
        <v>550</v>
      </c>
      <c r="C13345">
        <v>35</v>
      </c>
      <c r="D13345" s="24">
        <v>9950.1259765625</v>
      </c>
      <c r="E13345" s="24">
        <v>1959.63134765625</v>
      </c>
      <c r="F13345" s="24">
        <v>879.47064208984375</v>
      </c>
      <c r="G13345" s="24">
        <v>1181.4384765625</v>
      </c>
      <c r="H13345" s="24">
        <v>742.22265625</v>
      </c>
    </row>
    <row r="13346" spans="1:8">
      <c r="A13346">
        <v>289</v>
      </c>
      <c r="B13346" t="s">
        <v>551</v>
      </c>
      <c r="C13346">
        <v>35</v>
      </c>
      <c r="D13346" s="24">
        <v>9231.8916015625</v>
      </c>
      <c r="E13346" s="24">
        <v>1375.647216796875</v>
      </c>
      <c r="F13346" s="24">
        <v>613.1878662109375</v>
      </c>
      <c r="G13346" s="24">
        <v>1802.0908203125</v>
      </c>
      <c r="H13346" s="24">
        <v>559.29315185546875</v>
      </c>
    </row>
    <row r="13347" spans="1:8">
      <c r="A13347">
        <v>290</v>
      </c>
      <c r="B13347" t="s">
        <v>552</v>
      </c>
      <c r="C13347">
        <v>35</v>
      </c>
      <c r="D13347" s="24">
        <v>8050.30029296875</v>
      </c>
      <c r="E13347" s="24">
        <v>789.6766357421875</v>
      </c>
      <c r="F13347" s="24">
        <v>810.90277099609375</v>
      </c>
      <c r="G13347" s="24">
        <v>924.421142578125</v>
      </c>
      <c r="H13347" s="24">
        <v>958.02703857421875</v>
      </c>
    </row>
    <row r="13348" spans="1:8">
      <c r="A13348">
        <v>291</v>
      </c>
      <c r="B13348" t="s">
        <v>553</v>
      </c>
      <c r="C13348">
        <v>35</v>
      </c>
      <c r="D13348" s="24">
        <v>6308.2939453125</v>
      </c>
      <c r="E13348" s="24">
        <v>838.0687255859375</v>
      </c>
      <c r="F13348" s="24">
        <v>905.39874267578125</v>
      </c>
      <c r="G13348" s="24">
        <v>894.828369140625</v>
      </c>
      <c r="H13348" s="24">
        <v>765.6343994140625</v>
      </c>
    </row>
    <row r="13349" spans="1:8">
      <c r="A13349">
        <v>292</v>
      </c>
      <c r="B13349" t="s">
        <v>554</v>
      </c>
      <c r="C13349">
        <v>35</v>
      </c>
      <c r="D13349" s="24">
        <v>18914.291015625</v>
      </c>
      <c r="E13349" s="24">
        <v>3192.134521484375</v>
      </c>
      <c r="F13349" s="24">
        <v>1869.9544677734375</v>
      </c>
      <c r="G13349" s="24">
        <v>2397.5322265625</v>
      </c>
      <c r="H13349" s="24">
        <v>1315.4049072265625</v>
      </c>
    </row>
    <row r="13350" spans="1:8">
      <c r="A13350">
        <v>293</v>
      </c>
      <c r="B13350" t="s">
        <v>555</v>
      </c>
      <c r="C13350">
        <v>35</v>
      </c>
      <c r="D13350" s="24">
        <v>7433.62109375</v>
      </c>
      <c r="E13350" s="24">
        <v>1635.8885498046875</v>
      </c>
      <c r="F13350" s="24">
        <v>570.5831298828125</v>
      </c>
      <c r="G13350" s="24">
        <v>574.8760986328125</v>
      </c>
      <c r="H13350" s="24">
        <v>373.7271728515625</v>
      </c>
    </row>
    <row r="13351" spans="1:8">
      <c r="A13351">
        <v>294</v>
      </c>
      <c r="B13351" t="s">
        <v>556</v>
      </c>
      <c r="C13351">
        <v>35</v>
      </c>
      <c r="D13351" s="24">
        <v>5473.79296875</v>
      </c>
      <c r="E13351" s="24">
        <v>1293.785888671875</v>
      </c>
      <c r="F13351" s="24">
        <v>906.57305908203125</v>
      </c>
      <c r="G13351" s="24">
        <v>813.045166015625</v>
      </c>
      <c r="H13351" s="24">
        <v>471.876708984375</v>
      </c>
    </row>
    <row r="13352" spans="1:8">
      <c r="A13352">
        <v>295</v>
      </c>
      <c r="B13352" t="s">
        <v>557</v>
      </c>
      <c r="C13352">
        <v>35</v>
      </c>
      <c r="D13352" s="24">
        <v>3136.421875</v>
      </c>
      <c r="E13352" s="24">
        <v>898.61181640625</v>
      </c>
      <c r="F13352" s="24">
        <v>397.74343872070312</v>
      </c>
      <c r="G13352" s="24">
        <v>571.61846923828125</v>
      </c>
      <c r="H13352" s="24">
        <v>521.317138671875</v>
      </c>
    </row>
    <row r="13353" spans="1:8">
      <c r="A13353">
        <v>296</v>
      </c>
      <c r="B13353" t="s">
        <v>558</v>
      </c>
      <c r="C13353">
        <v>35</v>
      </c>
      <c r="D13353" s="24">
        <v>7955.14111328125</v>
      </c>
      <c r="E13353" s="24">
        <v>1264.242919921875</v>
      </c>
      <c r="F13353" s="24">
        <v>427.40167236328125</v>
      </c>
      <c r="G13353" s="24">
        <v>590.61181640625</v>
      </c>
      <c r="H13353" s="24">
        <v>631.19354248046875</v>
      </c>
    </row>
    <row r="13354" spans="1:8">
      <c r="A13354">
        <v>297</v>
      </c>
      <c r="B13354" t="s">
        <v>559</v>
      </c>
      <c r="C13354">
        <v>35</v>
      </c>
      <c r="D13354" s="24">
        <v>3811.865966796875</v>
      </c>
      <c r="E13354" s="24">
        <v>713.50335693359375</v>
      </c>
      <c r="F13354" s="24">
        <v>101.83247375488281</v>
      </c>
      <c r="G13354" s="24">
        <v>774.10211181640625</v>
      </c>
      <c r="H13354" s="24">
        <v>-141.0679931640625</v>
      </c>
    </row>
    <row r="13355" spans="1:8">
      <c r="A13355">
        <v>298</v>
      </c>
      <c r="B13355" t="s">
        <v>560</v>
      </c>
      <c r="C13355">
        <v>35</v>
      </c>
      <c r="D13355" s="24">
        <v>4775.76806640625</v>
      </c>
      <c r="E13355" s="24">
        <v>1244.3848876953125</v>
      </c>
      <c r="F13355" s="24">
        <v>504.33926391601562</v>
      </c>
      <c r="G13355" s="24">
        <v>496.35391235351562</v>
      </c>
      <c r="H13355" s="24">
        <v>122.47113037109375</v>
      </c>
    </row>
    <row r="13356" spans="1:8">
      <c r="A13356">
        <v>299</v>
      </c>
      <c r="B13356" t="s">
        <v>561</v>
      </c>
      <c r="C13356">
        <v>35</v>
      </c>
      <c r="D13356" s="24">
        <v>2697.345947265625</v>
      </c>
      <c r="E13356" s="24">
        <v>600.87591552734375</v>
      </c>
      <c r="F13356" s="24">
        <v>-77.3575439453125</v>
      </c>
      <c r="G13356" s="24">
        <v>680.81109619140625</v>
      </c>
      <c r="H13356" s="24">
        <v>177.38836669921875</v>
      </c>
    </row>
    <row r="13357" spans="1:8">
      <c r="A13357">
        <v>300</v>
      </c>
      <c r="B13357" t="s">
        <v>562</v>
      </c>
      <c r="C13357">
        <v>35</v>
      </c>
      <c r="D13357" s="24">
        <v>5120.49072265625</v>
      </c>
      <c r="E13357" s="24">
        <v>773.6314697265625</v>
      </c>
      <c r="F13357" s="24">
        <v>452.86062622070312</v>
      </c>
      <c r="G13357" s="24">
        <v>1015.7357177734375</v>
      </c>
      <c r="H13357" s="24">
        <v>1107.3770751953125</v>
      </c>
    </row>
    <row r="13358" spans="1:8">
      <c r="A13358">
        <v>301</v>
      </c>
      <c r="B13358" t="s">
        <v>563</v>
      </c>
      <c r="C13358">
        <v>35</v>
      </c>
      <c r="D13358" s="24">
        <v>2062.43115234375</v>
      </c>
      <c r="E13358" s="24">
        <v>835.399169921875</v>
      </c>
      <c r="F13358" s="24">
        <v>440.19049072265625</v>
      </c>
      <c r="G13358" s="24">
        <v>308.0927734375</v>
      </c>
      <c r="H13358" s="24">
        <v>609.4884033203125</v>
      </c>
    </row>
    <row r="13359" spans="1:8">
      <c r="A13359">
        <v>302</v>
      </c>
      <c r="B13359" t="s">
        <v>564</v>
      </c>
      <c r="C13359">
        <v>35</v>
      </c>
      <c r="D13359" s="24">
        <v>2276.69677734375</v>
      </c>
      <c r="E13359" s="24">
        <v>553.26611328125</v>
      </c>
      <c r="F13359" s="24">
        <v>634.21051025390625</v>
      </c>
      <c r="G13359" s="24">
        <v>733.3408203125</v>
      </c>
      <c r="H13359" s="24">
        <v>-84.287788391113281</v>
      </c>
    </row>
    <row r="13360" spans="1:8">
      <c r="A13360">
        <v>303</v>
      </c>
      <c r="B13360" t="s">
        <v>565</v>
      </c>
      <c r="C13360">
        <v>35</v>
      </c>
      <c r="D13360" s="24">
        <v>1328.1884765625</v>
      </c>
      <c r="E13360" s="24">
        <v>432.23635864257812</v>
      </c>
      <c r="F13360" s="24">
        <v>233.42938232421875</v>
      </c>
      <c r="G13360" s="24">
        <v>441.36441040039062</v>
      </c>
      <c r="H13360" s="24">
        <v>317.24844360351562</v>
      </c>
    </row>
    <row r="13361" spans="1:8">
      <c r="A13361">
        <v>304</v>
      </c>
      <c r="B13361" t="s">
        <v>566</v>
      </c>
      <c r="C13361">
        <v>35</v>
      </c>
      <c r="D13361" s="24">
        <v>1872.9237060546875</v>
      </c>
      <c r="E13361" s="24">
        <v>542.12506103515625</v>
      </c>
      <c r="F13361" s="24">
        <v>186.13761901855469</v>
      </c>
      <c r="G13361" s="24">
        <v>663.81201171875</v>
      </c>
      <c r="H13361" s="24">
        <v>915.14971923828125</v>
      </c>
    </row>
    <row r="13362" spans="1:8">
      <c r="A13362">
        <v>305</v>
      </c>
      <c r="B13362" t="s">
        <v>567</v>
      </c>
      <c r="C13362">
        <v>35</v>
      </c>
      <c r="D13362" s="24">
        <v>873.647216796875</v>
      </c>
      <c r="E13362" s="24">
        <v>488.11221313476562</v>
      </c>
      <c r="F13362" s="24">
        <v>77.939445495605469</v>
      </c>
      <c r="G13362" s="24">
        <v>95.818656921386719</v>
      </c>
      <c r="H13362" s="24">
        <v>-150.54289245605469</v>
      </c>
    </row>
    <row r="13363" spans="1:8">
      <c r="A13363">
        <v>306</v>
      </c>
      <c r="B13363" t="s">
        <v>568</v>
      </c>
      <c r="C13363">
        <v>35</v>
      </c>
      <c r="D13363" s="24">
        <v>4475.37158203125</v>
      </c>
      <c r="E13363" s="24">
        <v>1077.6109619140625</v>
      </c>
      <c r="F13363" s="24">
        <v>386.0445556640625</v>
      </c>
      <c r="G13363" s="24">
        <v>958.7615966796875</v>
      </c>
      <c r="H13363" s="24">
        <v>156.81846618652344</v>
      </c>
    </row>
    <row r="13364" spans="1:8">
      <c r="A13364">
        <v>307</v>
      </c>
      <c r="B13364" t="s">
        <v>569</v>
      </c>
      <c r="C13364">
        <v>35</v>
      </c>
      <c r="D13364" s="24">
        <v>4086.731689453125</v>
      </c>
      <c r="E13364" s="24">
        <v>838.4306640625</v>
      </c>
      <c r="F13364" s="24">
        <v>407.29342651367188</v>
      </c>
      <c r="G13364" s="24">
        <v>531.63519287109375</v>
      </c>
      <c r="H13364" s="24">
        <v>620.69384765625</v>
      </c>
    </row>
    <row r="13365" spans="1:8">
      <c r="A13365">
        <v>308</v>
      </c>
      <c r="B13365" t="s">
        <v>570</v>
      </c>
      <c r="C13365">
        <v>35</v>
      </c>
      <c r="D13365" s="24">
        <v>-333.144287109375</v>
      </c>
      <c r="E13365" s="24">
        <v>457.09292602539062</v>
      </c>
      <c r="F13365" s="24">
        <v>271.38760375976562</v>
      </c>
      <c r="G13365" s="24">
        <v>999.6302490234375</v>
      </c>
      <c r="H13365" s="24">
        <v>766.3218994140625</v>
      </c>
    </row>
    <row r="13366" spans="1:8">
      <c r="A13366">
        <v>309</v>
      </c>
      <c r="B13366" t="s">
        <v>571</v>
      </c>
      <c r="C13366">
        <v>35</v>
      </c>
      <c r="D13366" s="24">
        <v>2797.3671875</v>
      </c>
      <c r="E13366" s="24">
        <v>721.09454345703125</v>
      </c>
      <c r="F13366" s="24">
        <v>468.14495849609375</v>
      </c>
      <c r="G13366" s="24">
        <v>850.84228515625</v>
      </c>
      <c r="H13366" s="24">
        <v>177.16355895996094</v>
      </c>
    </row>
    <row r="13367" spans="1:8">
      <c r="A13367">
        <v>310</v>
      </c>
      <c r="B13367" t="s">
        <v>572</v>
      </c>
      <c r="C13367">
        <v>35</v>
      </c>
      <c r="D13367" s="24">
        <v>633.41925048828125</v>
      </c>
      <c r="E13367" s="24">
        <v>286.74505615234375</v>
      </c>
      <c r="F13367" s="24">
        <v>-79.459365844726562</v>
      </c>
      <c r="G13367" s="24">
        <v>203.79940795898438</v>
      </c>
      <c r="H13367" s="24">
        <v>354.06884765625</v>
      </c>
    </row>
    <row r="13368" spans="1:8">
      <c r="A13368">
        <v>311</v>
      </c>
      <c r="B13368" t="s">
        <v>573</v>
      </c>
      <c r="C13368">
        <v>35</v>
      </c>
      <c r="D13368" s="24">
        <v>5099.1474609375</v>
      </c>
      <c r="E13368" s="24">
        <v>831.21844482421875</v>
      </c>
      <c r="F13368" s="24">
        <v>366.8646240234375</v>
      </c>
      <c r="G13368" s="24">
        <v>760.494384765625</v>
      </c>
      <c r="H13368" s="24">
        <v>466.37484741210938</v>
      </c>
    </row>
    <row r="13369" spans="1:8">
      <c r="A13369">
        <v>312</v>
      </c>
      <c r="B13369" t="s">
        <v>574</v>
      </c>
      <c r="C13369">
        <v>35</v>
      </c>
      <c r="D13369" s="24">
        <v>6243.541015625</v>
      </c>
      <c r="E13369" s="24">
        <v>1384.7470703125</v>
      </c>
      <c r="F13369" s="24">
        <v>697.41387939453125</v>
      </c>
      <c r="G13369" s="24">
        <v>1795.0401611328125</v>
      </c>
      <c r="H13369" s="24">
        <v>729.15228271484375</v>
      </c>
    </row>
    <row r="13370" spans="1:8">
      <c r="A13370">
        <v>313</v>
      </c>
      <c r="B13370" t="s">
        <v>575</v>
      </c>
      <c r="C13370">
        <v>35</v>
      </c>
      <c r="D13370" s="24">
        <v>17116.927734375</v>
      </c>
      <c r="E13370" s="24">
        <v>2312.43701171875</v>
      </c>
      <c r="F13370" s="24">
        <v>1251.596435546875</v>
      </c>
      <c r="G13370" s="24">
        <v>2275.888671875</v>
      </c>
      <c r="H13370" s="24">
        <v>1221.931884765625</v>
      </c>
    </row>
    <row r="13371" spans="1:8">
      <c r="A13371">
        <v>314</v>
      </c>
      <c r="B13371" t="s">
        <v>576</v>
      </c>
      <c r="C13371">
        <v>35</v>
      </c>
      <c r="D13371" s="24">
        <v>12893.5146484375</v>
      </c>
      <c r="E13371" s="24">
        <v>2007.4306640625</v>
      </c>
      <c r="F13371" s="24">
        <v>1173.21728515625</v>
      </c>
      <c r="G13371" s="24">
        <v>1553.98779296875</v>
      </c>
      <c r="H13371" s="24">
        <v>867.02099609375</v>
      </c>
    </row>
    <row r="13372" spans="1:8">
      <c r="A13372">
        <v>315</v>
      </c>
      <c r="B13372" t="s">
        <v>577</v>
      </c>
      <c r="C13372">
        <v>35</v>
      </c>
      <c r="D13372" s="24">
        <v>6109.13671875</v>
      </c>
      <c r="E13372" s="24">
        <v>1076.961669921875</v>
      </c>
      <c r="F13372" s="24">
        <v>745.92169189453125</v>
      </c>
      <c r="G13372" s="24">
        <v>865.9793701171875</v>
      </c>
      <c r="H13372" s="24">
        <v>180.27452087402344</v>
      </c>
    </row>
    <row r="13373" spans="1:8">
      <c r="A13373">
        <v>316</v>
      </c>
      <c r="B13373" t="s">
        <v>578</v>
      </c>
      <c r="C13373">
        <v>35</v>
      </c>
      <c r="D13373" s="24">
        <v>7944.83935546875</v>
      </c>
      <c r="E13373" s="24">
        <v>2130.838623046875</v>
      </c>
      <c r="F13373" s="24">
        <v>500.5108642578125</v>
      </c>
      <c r="G13373" s="24">
        <v>720.22406005859375</v>
      </c>
      <c r="H13373" s="24">
        <v>485.14889526367188</v>
      </c>
    </row>
    <row r="13374" spans="1:8">
      <c r="A13374">
        <v>317</v>
      </c>
      <c r="B13374" t="s">
        <v>579</v>
      </c>
      <c r="C13374">
        <v>35</v>
      </c>
      <c r="D13374" s="24">
        <v>8324.73046875</v>
      </c>
      <c r="E13374" s="24">
        <v>1388.129150390625</v>
      </c>
      <c r="F13374" s="24">
        <v>537.03515625</v>
      </c>
      <c r="G13374" s="24">
        <v>799.7691650390625</v>
      </c>
      <c r="H13374" s="24">
        <v>400.73385620117188</v>
      </c>
    </row>
    <row r="13375" spans="1:8">
      <c r="A13375">
        <v>318</v>
      </c>
      <c r="B13375" t="s">
        <v>580</v>
      </c>
      <c r="C13375">
        <v>35</v>
      </c>
      <c r="D13375" s="24">
        <v>5290.890625</v>
      </c>
      <c r="E13375" s="24">
        <v>713.4212646484375</v>
      </c>
      <c r="F13375" s="24">
        <v>667.5533447265625</v>
      </c>
      <c r="G13375" s="24">
        <v>790.0489501953125</v>
      </c>
      <c r="H13375" s="24">
        <v>124.40554046630859</v>
      </c>
    </row>
    <row r="13376" spans="1:8">
      <c r="A13376">
        <v>319</v>
      </c>
      <c r="B13376" t="s">
        <v>581</v>
      </c>
      <c r="C13376">
        <v>35</v>
      </c>
      <c r="D13376" s="24">
        <v>12796.447265625</v>
      </c>
      <c r="E13376" s="24">
        <v>1839.6046142578125</v>
      </c>
      <c r="F13376" s="24">
        <v>618.8951416015625</v>
      </c>
      <c r="G13376" s="24">
        <v>1049.6591796875</v>
      </c>
      <c r="H13376" s="24">
        <v>368.7867431640625</v>
      </c>
    </row>
    <row r="13377" spans="1:8">
      <c r="A13377">
        <v>320</v>
      </c>
      <c r="B13377" t="s">
        <v>582</v>
      </c>
      <c r="C13377">
        <v>35</v>
      </c>
      <c r="D13377" s="24">
        <v>3272.086181640625</v>
      </c>
      <c r="E13377" s="24">
        <v>642.88916015625</v>
      </c>
      <c r="F13377" s="24">
        <v>242.41712951660156</v>
      </c>
      <c r="G13377" s="24">
        <v>291.6253662109375</v>
      </c>
      <c r="H13377" s="24">
        <v>259.00869750976562</v>
      </c>
    </row>
    <row r="13378" spans="1:8">
      <c r="A13378">
        <v>321</v>
      </c>
      <c r="B13378" t="s">
        <v>583</v>
      </c>
      <c r="C13378">
        <v>35</v>
      </c>
      <c r="D13378" s="24">
        <v>6602.5927734375</v>
      </c>
      <c r="E13378" s="24">
        <v>715.68060302734375</v>
      </c>
      <c r="F13378" s="24">
        <v>613.14605712890625</v>
      </c>
      <c r="G13378" s="24">
        <v>820.871337890625</v>
      </c>
      <c r="H13378" s="24">
        <v>271.06863403320312</v>
      </c>
    </row>
    <row r="13379" spans="1:8">
      <c r="A13379">
        <v>322</v>
      </c>
      <c r="B13379" t="s">
        <v>584</v>
      </c>
      <c r="C13379">
        <v>35</v>
      </c>
      <c r="D13379" s="24">
        <v>5988.55517578125</v>
      </c>
      <c r="E13379" s="24">
        <v>4070.0361328125</v>
      </c>
      <c r="F13379" s="24">
        <v>2744.195556640625</v>
      </c>
      <c r="G13379" s="24">
        <v>630.9898681640625</v>
      </c>
      <c r="H13379" s="24">
        <v>530.742919921875</v>
      </c>
    </row>
    <row r="13380" spans="1:8">
      <c r="A13380">
        <v>323</v>
      </c>
      <c r="B13380" t="s">
        <v>585</v>
      </c>
      <c r="C13380">
        <v>35</v>
      </c>
      <c r="D13380" s="24">
        <v>6303.77294921875</v>
      </c>
      <c r="E13380" s="24">
        <v>1114.275146484375</v>
      </c>
      <c r="F13380" s="24">
        <v>527.5159912109375</v>
      </c>
      <c r="G13380" s="24">
        <v>927.7197265625</v>
      </c>
      <c r="H13380" s="24">
        <v>745.14434814453125</v>
      </c>
    </row>
    <row r="13381" spans="1:8">
      <c r="A13381">
        <v>324</v>
      </c>
      <c r="B13381" t="s">
        <v>586</v>
      </c>
      <c r="C13381">
        <v>35</v>
      </c>
      <c r="D13381" s="24">
        <v>1801.306396484375</v>
      </c>
      <c r="E13381" s="24">
        <v>670.349853515625</v>
      </c>
      <c r="F13381" s="24">
        <v>419.3707275390625</v>
      </c>
      <c r="G13381" s="24">
        <v>374.20596313476562</v>
      </c>
      <c r="H13381" s="24">
        <v>125.10263824462891</v>
      </c>
    </row>
    <row r="13382" spans="1:8">
      <c r="A13382">
        <v>325</v>
      </c>
      <c r="B13382" t="s">
        <v>587</v>
      </c>
      <c r="C13382">
        <v>35</v>
      </c>
      <c r="D13382" s="24">
        <v>970.2200927734375</v>
      </c>
      <c r="E13382" s="24">
        <v>464.5628662109375</v>
      </c>
      <c r="F13382" s="24">
        <v>153.43421936035156</v>
      </c>
      <c r="G13382" s="24">
        <v>433.27706909179688</v>
      </c>
      <c r="H13382" s="24">
        <v>361.92529296875</v>
      </c>
    </row>
    <row r="13383" spans="1:8">
      <c r="A13383">
        <v>326</v>
      </c>
      <c r="B13383" t="s">
        <v>588</v>
      </c>
      <c r="C13383">
        <v>35</v>
      </c>
      <c r="D13383" s="24">
        <v>1913.239990234375</v>
      </c>
      <c r="E13383" s="24">
        <v>454.73800659179688</v>
      </c>
      <c r="F13383" s="24">
        <v>419.0869140625</v>
      </c>
      <c r="G13383" s="24">
        <v>556.63482666015625</v>
      </c>
      <c r="H13383" s="24">
        <v>387.48077392578125</v>
      </c>
    </row>
    <row r="13384" spans="1:8">
      <c r="A13384">
        <v>327</v>
      </c>
      <c r="B13384" t="s">
        <v>589</v>
      </c>
      <c r="C13384">
        <v>35</v>
      </c>
      <c r="D13384" s="24">
        <v>162.01983642578125</v>
      </c>
      <c r="E13384" s="24">
        <v>252.24473571777344</v>
      </c>
      <c r="F13384" s="24">
        <v>-113.45870208740234</v>
      </c>
      <c r="G13384" s="24">
        <v>-25.261774063110352</v>
      </c>
      <c r="H13384" s="24">
        <v>361.27178955078125</v>
      </c>
    </row>
    <row r="13385" spans="1:8">
      <c r="A13385">
        <v>328</v>
      </c>
      <c r="B13385" t="s">
        <v>590</v>
      </c>
      <c r="C13385">
        <v>35</v>
      </c>
      <c r="D13385" s="24">
        <v>1310.8707275390625</v>
      </c>
      <c r="E13385" s="24">
        <v>267.198486328125</v>
      </c>
      <c r="F13385" s="24">
        <v>-109.90113067626953</v>
      </c>
      <c r="G13385" s="24">
        <v>257.97140502929688</v>
      </c>
      <c r="H13385" s="24">
        <v>-293.129638671875</v>
      </c>
    </row>
    <row r="13386" spans="1:8">
      <c r="A13386">
        <v>329</v>
      </c>
      <c r="B13386" t="s">
        <v>591</v>
      </c>
      <c r="C13386">
        <v>35</v>
      </c>
      <c r="D13386" s="24">
        <v>934.6632080078125</v>
      </c>
      <c r="E13386" s="24">
        <v>559.999267578125</v>
      </c>
      <c r="F13386" s="24">
        <v>147.05667114257812</v>
      </c>
      <c r="G13386" s="24">
        <v>252.42333984375</v>
      </c>
      <c r="H13386" s="24">
        <v>462.91555786132812</v>
      </c>
    </row>
    <row r="13387" spans="1:8">
      <c r="A13387">
        <v>330</v>
      </c>
      <c r="B13387" t="s">
        <v>592</v>
      </c>
      <c r="C13387">
        <v>35</v>
      </c>
      <c r="D13387" s="24">
        <v>485.91253662109375</v>
      </c>
      <c r="E13387" s="24">
        <v>420.90664672851562</v>
      </c>
      <c r="F13387" s="24">
        <v>152.86026000976562</v>
      </c>
      <c r="G13387" s="24">
        <v>211.38041687011719</v>
      </c>
      <c r="H13387" s="24">
        <v>-4.4420652389526367</v>
      </c>
    </row>
    <row r="13388" spans="1:8">
      <c r="A13388">
        <v>331</v>
      </c>
      <c r="B13388" t="s">
        <v>593</v>
      </c>
      <c r="C13388">
        <v>35</v>
      </c>
      <c r="D13388" s="24">
        <v>640.82318115234375</v>
      </c>
      <c r="E13388" s="24">
        <v>-51.087688446044922</v>
      </c>
      <c r="F13388" s="24">
        <v>-162.50253295898438</v>
      </c>
      <c r="G13388" s="24">
        <v>102.34777069091797</v>
      </c>
      <c r="H13388" s="24">
        <v>703.16650390625</v>
      </c>
    </row>
    <row r="13389" spans="1:8">
      <c r="A13389">
        <v>332</v>
      </c>
      <c r="B13389" t="s">
        <v>594</v>
      </c>
      <c r="C13389">
        <v>35</v>
      </c>
      <c r="D13389" s="24">
        <v>950.4718017578125</v>
      </c>
      <c r="E13389" s="24">
        <v>40.722408294677734</v>
      </c>
      <c r="F13389" s="24">
        <v>518.780029296875</v>
      </c>
      <c r="G13389" s="24">
        <v>707.8447265625</v>
      </c>
      <c r="H13389" s="24">
        <v>-242.18263244628906</v>
      </c>
    </row>
    <row r="13390" spans="1:8">
      <c r="A13390">
        <v>333</v>
      </c>
      <c r="B13390" t="s">
        <v>595</v>
      </c>
      <c r="C13390">
        <v>35</v>
      </c>
      <c r="D13390" s="24">
        <v>2815.1103515625</v>
      </c>
      <c r="E13390" s="24">
        <v>477.22320556640625</v>
      </c>
      <c r="F13390" s="24">
        <v>280.56045532226562</v>
      </c>
      <c r="G13390" s="24">
        <v>1071.8221435546875</v>
      </c>
      <c r="H13390" s="24">
        <v>269.9140625</v>
      </c>
    </row>
    <row r="13391" spans="1:8">
      <c r="A13391">
        <v>334</v>
      </c>
      <c r="B13391" t="s">
        <v>596</v>
      </c>
      <c r="C13391">
        <v>35</v>
      </c>
      <c r="D13391" s="24">
        <v>2982.677978515625</v>
      </c>
      <c r="E13391" s="24">
        <v>427.64837646484375</v>
      </c>
      <c r="F13391" s="24">
        <v>523.09332275390625</v>
      </c>
      <c r="G13391" s="24">
        <v>774.1319580078125</v>
      </c>
      <c r="H13391" s="24">
        <v>321.09426879882812</v>
      </c>
    </row>
    <row r="13392" spans="1:8">
      <c r="A13392">
        <v>335</v>
      </c>
      <c r="B13392" t="s">
        <v>597</v>
      </c>
      <c r="C13392">
        <v>35</v>
      </c>
      <c r="D13392" s="24">
        <v>7048.1220703125</v>
      </c>
      <c r="E13392" s="24">
        <v>1553.22314453125</v>
      </c>
      <c r="F13392" s="24">
        <v>1076.0391845703125</v>
      </c>
      <c r="G13392" s="24">
        <v>1490.8328857421875</v>
      </c>
      <c r="H13392" s="24">
        <v>1008.6805419921875</v>
      </c>
    </row>
    <row r="13393" spans="1:8">
      <c r="A13393">
        <v>336</v>
      </c>
      <c r="B13393" t="s">
        <v>598</v>
      </c>
      <c r="C13393">
        <v>35</v>
      </c>
      <c r="D13393" s="24">
        <v>6238.94091796875</v>
      </c>
      <c r="E13393" s="24">
        <v>1345.429931640625</v>
      </c>
      <c r="F13393" s="24">
        <v>213.72393798828125</v>
      </c>
      <c r="G13393" s="24">
        <v>661.52069091796875</v>
      </c>
      <c r="H13393" s="24">
        <v>1213.272216796875</v>
      </c>
    </row>
    <row r="13394" spans="1:8">
      <c r="A13394">
        <v>337</v>
      </c>
      <c r="B13394" t="s">
        <v>599</v>
      </c>
      <c r="C13394">
        <v>35</v>
      </c>
      <c r="D13394" s="24">
        <v>17794.83984375</v>
      </c>
      <c r="E13394" s="24">
        <v>1973.4420166015625</v>
      </c>
      <c r="F13394" s="24">
        <v>1755.0511474609375</v>
      </c>
      <c r="G13394" s="24">
        <v>2297.678955078125</v>
      </c>
      <c r="H13394" s="24">
        <v>431.28094482421875</v>
      </c>
    </row>
    <row r="13395" spans="1:8">
      <c r="A13395">
        <v>338</v>
      </c>
      <c r="B13395" t="s">
        <v>600</v>
      </c>
      <c r="C13395">
        <v>35</v>
      </c>
      <c r="D13395" s="24">
        <v>14557.9501953125</v>
      </c>
      <c r="E13395" s="24">
        <v>1893.377197265625</v>
      </c>
      <c r="F13395" s="24">
        <v>1136.7918701171875</v>
      </c>
      <c r="G13395" s="24">
        <v>1490.5838623046875</v>
      </c>
      <c r="H13395" s="24">
        <v>1301.8875732421875</v>
      </c>
    </row>
    <row r="13396" spans="1:8">
      <c r="A13396">
        <v>339</v>
      </c>
      <c r="B13396" t="s">
        <v>601</v>
      </c>
      <c r="C13396">
        <v>35</v>
      </c>
      <c r="D13396" s="24">
        <v>3437.2275390625</v>
      </c>
      <c r="E13396" s="24">
        <v>495.13372802734375</v>
      </c>
      <c r="F13396" s="24">
        <v>228.76083374023438</v>
      </c>
      <c r="G13396" s="24">
        <v>-132.50830078125</v>
      </c>
      <c r="H13396" s="24">
        <v>309.25973510742188</v>
      </c>
    </row>
    <row r="13397" spans="1:8">
      <c r="A13397">
        <v>340</v>
      </c>
      <c r="B13397" t="s">
        <v>602</v>
      </c>
      <c r="C13397">
        <v>35</v>
      </c>
      <c r="D13397" s="24">
        <v>6448.18115234375</v>
      </c>
      <c r="E13397" s="24">
        <v>1288.0185546875</v>
      </c>
      <c r="F13397" s="24">
        <v>591.1397705078125</v>
      </c>
      <c r="G13397" s="24">
        <v>372.3416748046875</v>
      </c>
      <c r="H13397" s="24">
        <v>647.3983154296875</v>
      </c>
    </row>
    <row r="13398" spans="1:8">
      <c r="A13398">
        <v>341</v>
      </c>
      <c r="B13398" t="s">
        <v>603</v>
      </c>
      <c r="C13398">
        <v>35</v>
      </c>
      <c r="D13398" s="24">
        <v>8236.9873046875</v>
      </c>
      <c r="E13398" s="24">
        <v>1414.2293701171875</v>
      </c>
      <c r="F13398" s="24">
        <v>643.28533935546875</v>
      </c>
      <c r="G13398" s="24">
        <v>1178.2235107421875</v>
      </c>
      <c r="H13398" s="24">
        <v>487.28054809570312</v>
      </c>
    </row>
    <row r="13399" spans="1:8">
      <c r="A13399">
        <v>342</v>
      </c>
      <c r="B13399" t="s">
        <v>604</v>
      </c>
      <c r="C13399">
        <v>35</v>
      </c>
      <c r="D13399" s="24">
        <v>3697.80859375</v>
      </c>
      <c r="E13399" s="24">
        <v>615.77825927734375</v>
      </c>
      <c r="F13399" s="24">
        <v>169.89181518554688</v>
      </c>
      <c r="G13399" s="24">
        <v>825.80792236328125</v>
      </c>
      <c r="H13399" s="24">
        <v>-99.505012512207031</v>
      </c>
    </row>
    <row r="13400" spans="1:8">
      <c r="A13400">
        <v>343</v>
      </c>
      <c r="B13400" t="s">
        <v>605</v>
      </c>
      <c r="C13400">
        <v>35</v>
      </c>
      <c r="D13400" s="24">
        <v>1020.5553588867188</v>
      </c>
      <c r="E13400" s="24">
        <v>-243.96464538574219</v>
      </c>
      <c r="F13400" s="24">
        <v>458.40554809570312</v>
      </c>
      <c r="G13400" s="24">
        <v>611.90399169921875</v>
      </c>
      <c r="H13400" s="24">
        <v>121.13835144042969</v>
      </c>
    </row>
    <row r="13401" spans="1:8">
      <c r="A13401">
        <v>344</v>
      </c>
      <c r="B13401" t="s">
        <v>606</v>
      </c>
      <c r="C13401">
        <v>35</v>
      </c>
      <c r="D13401" s="24">
        <v>3401.1171875</v>
      </c>
      <c r="E13401" s="24">
        <v>295.984130859375</v>
      </c>
      <c r="F13401" s="24">
        <v>460.48812866210938</v>
      </c>
      <c r="G13401" s="24">
        <v>436.9996337890625</v>
      </c>
      <c r="H13401" s="24">
        <v>708.1549072265625</v>
      </c>
    </row>
    <row r="13402" spans="1:8">
      <c r="A13402">
        <v>345</v>
      </c>
      <c r="B13402" t="s">
        <v>607</v>
      </c>
      <c r="C13402">
        <v>35</v>
      </c>
      <c r="D13402" s="24">
        <v>4605.58935546875</v>
      </c>
      <c r="E13402" s="24">
        <v>753.22808837890625</v>
      </c>
      <c r="F13402" s="24">
        <v>380.70782470703125</v>
      </c>
      <c r="G13402" s="24">
        <v>920.4788818359375</v>
      </c>
      <c r="H13402" s="24">
        <v>138.51545715332031</v>
      </c>
    </row>
    <row r="13403" spans="1:8">
      <c r="A13403">
        <v>346</v>
      </c>
      <c r="B13403" t="s">
        <v>608</v>
      </c>
      <c r="C13403">
        <v>35</v>
      </c>
      <c r="D13403" s="24">
        <v>6897.27294921875</v>
      </c>
      <c r="E13403" s="24">
        <v>968.30462646484375</v>
      </c>
      <c r="F13403" s="24">
        <v>378.68893432617188</v>
      </c>
      <c r="G13403" s="24">
        <v>882.660400390625</v>
      </c>
      <c r="H13403" s="24">
        <v>312.62490844726562</v>
      </c>
    </row>
    <row r="13404" spans="1:8">
      <c r="A13404">
        <v>347</v>
      </c>
      <c r="B13404" t="s">
        <v>609</v>
      </c>
      <c r="C13404">
        <v>35</v>
      </c>
      <c r="D13404" s="24">
        <v>2291.63720703125</v>
      </c>
      <c r="E13404" s="24">
        <v>686.7060546875</v>
      </c>
      <c r="F13404" s="24">
        <v>288.96395874023438</v>
      </c>
      <c r="G13404" s="24">
        <v>577.59197998046875</v>
      </c>
      <c r="H13404" s="24">
        <v>279.108154296875</v>
      </c>
    </row>
    <row r="13405" spans="1:8">
      <c r="A13405">
        <v>348</v>
      </c>
      <c r="B13405" t="s">
        <v>610</v>
      </c>
      <c r="C13405">
        <v>35</v>
      </c>
      <c r="D13405" s="24">
        <v>1670.4425048828125</v>
      </c>
      <c r="E13405" s="24">
        <v>264.3731689453125</v>
      </c>
      <c r="F13405" s="24">
        <v>426.64028930664062</v>
      </c>
      <c r="G13405" s="24">
        <v>730.66400146484375</v>
      </c>
      <c r="H13405" s="24">
        <v>206.47686767578125</v>
      </c>
    </row>
    <row r="13406" spans="1:8">
      <c r="A13406">
        <v>349</v>
      </c>
      <c r="B13406" t="s">
        <v>611</v>
      </c>
      <c r="C13406">
        <v>35</v>
      </c>
      <c r="D13406" s="24">
        <v>1876.9759521484375</v>
      </c>
      <c r="E13406" s="24">
        <v>291.00186157226562</v>
      </c>
      <c r="F13406" s="24">
        <v>225.67802429199219</v>
      </c>
      <c r="G13406" s="24">
        <v>426.93746948242188</v>
      </c>
      <c r="H13406" s="24">
        <v>-98.215835571289062</v>
      </c>
    </row>
    <row r="13407" spans="1:8">
      <c r="A13407">
        <v>350</v>
      </c>
      <c r="B13407" t="s">
        <v>612</v>
      </c>
      <c r="C13407">
        <v>35</v>
      </c>
      <c r="D13407" s="24">
        <v>4344.294921875</v>
      </c>
      <c r="E13407" s="24">
        <v>720.7132568359375</v>
      </c>
      <c r="F13407" s="24">
        <v>716.1878662109375</v>
      </c>
      <c r="G13407" s="24">
        <v>790.17431640625</v>
      </c>
      <c r="H13407" s="24">
        <v>486.3521728515625</v>
      </c>
    </row>
    <row r="13408" spans="1:8">
      <c r="A13408">
        <v>351</v>
      </c>
      <c r="B13408" t="s">
        <v>613</v>
      </c>
      <c r="C13408">
        <v>35</v>
      </c>
      <c r="D13408" s="24">
        <v>2115.29150390625</v>
      </c>
      <c r="E13408" s="24">
        <v>529.9161376953125</v>
      </c>
      <c r="F13408" s="24">
        <v>358.55825805664062</v>
      </c>
      <c r="G13408" s="24">
        <v>807.82147216796875</v>
      </c>
      <c r="H13408" s="24">
        <v>241.78047180175781</v>
      </c>
    </row>
    <row r="13409" spans="1:8">
      <c r="A13409">
        <v>352</v>
      </c>
      <c r="B13409" t="s">
        <v>614</v>
      </c>
      <c r="C13409">
        <v>35</v>
      </c>
      <c r="D13409" s="24">
        <v>5411.1953125</v>
      </c>
      <c r="E13409" s="24">
        <v>998.39935302734375</v>
      </c>
      <c r="F13409" s="24">
        <v>516.60540771484375</v>
      </c>
      <c r="G13409" s="24">
        <v>819.8594970703125</v>
      </c>
      <c r="H13409" s="24">
        <v>2793.08349609375</v>
      </c>
    </row>
    <row r="13410" spans="1:8">
      <c r="A13410">
        <v>353</v>
      </c>
      <c r="B13410" t="s">
        <v>615</v>
      </c>
      <c r="C13410">
        <v>35</v>
      </c>
      <c r="D13410" s="24">
        <v>1826.32958984375</v>
      </c>
      <c r="E13410" s="24">
        <v>859.33343505859375</v>
      </c>
      <c r="F13410" s="24">
        <v>769.3419189453125</v>
      </c>
      <c r="G13410" s="24">
        <v>106.70841217041016</v>
      </c>
      <c r="H13410" s="24">
        <v>469.92208862304688</v>
      </c>
    </row>
    <row r="13411" spans="1:8">
      <c r="A13411">
        <v>354</v>
      </c>
      <c r="B13411" t="s">
        <v>616</v>
      </c>
      <c r="C13411">
        <v>35</v>
      </c>
      <c r="D13411" s="24">
        <v>358.55343627929688</v>
      </c>
      <c r="E13411" s="24">
        <v>450.20187377929688</v>
      </c>
      <c r="F13411" s="24">
        <v>207.17526245117188</v>
      </c>
      <c r="G13411" s="24">
        <v>478.32931518554688</v>
      </c>
      <c r="H13411" s="24">
        <v>660.45843505859375</v>
      </c>
    </row>
    <row r="13412" spans="1:8">
      <c r="A13412">
        <v>355</v>
      </c>
      <c r="B13412" t="s">
        <v>617</v>
      </c>
      <c r="C13412">
        <v>35</v>
      </c>
      <c r="D13412" s="24">
        <v>-859.5538330078125</v>
      </c>
      <c r="E13412" s="24">
        <v>192.76181030273438</v>
      </c>
      <c r="F13412" s="24">
        <v>413.64349365234375</v>
      </c>
      <c r="G13412" s="24">
        <v>753.95928955078125</v>
      </c>
      <c r="H13412" s="24">
        <v>638.696044921875</v>
      </c>
    </row>
    <row r="13413" spans="1:8">
      <c r="A13413">
        <v>356</v>
      </c>
      <c r="B13413" t="s">
        <v>618</v>
      </c>
      <c r="C13413">
        <v>35</v>
      </c>
      <c r="D13413" s="24">
        <v>828.8675537109375</v>
      </c>
      <c r="E13413" s="24">
        <v>413.86248779296875</v>
      </c>
      <c r="F13413" s="24">
        <v>461.68316650390625</v>
      </c>
      <c r="G13413" s="24">
        <v>538.55487060546875</v>
      </c>
      <c r="H13413" s="24">
        <v>345.82247924804688</v>
      </c>
    </row>
    <row r="13414" spans="1:8">
      <c r="A13414">
        <v>357</v>
      </c>
      <c r="B13414" t="s">
        <v>619</v>
      </c>
      <c r="C13414">
        <v>35</v>
      </c>
      <c r="D13414" s="24">
        <v>2545.624267578125</v>
      </c>
      <c r="E13414" s="24">
        <v>692.610595703125</v>
      </c>
      <c r="F13414" s="24">
        <v>680.2279052734375</v>
      </c>
      <c r="G13414" s="24">
        <v>809.78765869140625</v>
      </c>
      <c r="H13414" s="24">
        <v>301.99554443359375</v>
      </c>
    </row>
    <row r="13415" spans="1:8">
      <c r="A13415">
        <v>358</v>
      </c>
      <c r="B13415" t="s">
        <v>620</v>
      </c>
      <c r="C13415">
        <v>35</v>
      </c>
      <c r="D13415" s="24">
        <v>5691.69873046875</v>
      </c>
      <c r="E13415" s="24">
        <v>723.42626953125</v>
      </c>
      <c r="F13415" s="24">
        <v>113.29769897460938</v>
      </c>
      <c r="G13415" s="24">
        <v>643.05841064453125</v>
      </c>
      <c r="H13415" s="24">
        <v>161.58010864257812</v>
      </c>
    </row>
    <row r="13416" spans="1:8">
      <c r="A13416">
        <v>359</v>
      </c>
      <c r="B13416" t="s">
        <v>621</v>
      </c>
      <c r="C13416">
        <v>35</v>
      </c>
      <c r="D13416" s="24">
        <v>5949.611328125</v>
      </c>
      <c r="E13416" s="24">
        <v>742.807373046875</v>
      </c>
      <c r="F13416" s="24">
        <v>562.7471923828125</v>
      </c>
      <c r="G13416" s="24">
        <v>839.39715576171875</v>
      </c>
      <c r="H13416" s="24">
        <v>443.003662109375</v>
      </c>
    </row>
    <row r="13417" spans="1:8">
      <c r="A13417">
        <v>360</v>
      </c>
      <c r="B13417" t="s">
        <v>622</v>
      </c>
      <c r="C13417">
        <v>35</v>
      </c>
      <c r="D13417" s="24">
        <v>5058.58203125</v>
      </c>
      <c r="E13417" s="24">
        <v>894.17279052734375</v>
      </c>
      <c r="F13417" s="24">
        <v>550.78631591796875</v>
      </c>
      <c r="G13417" s="24">
        <v>1044.0799560546875</v>
      </c>
      <c r="H13417" s="24">
        <v>523.857421875</v>
      </c>
    </row>
    <row r="13418" spans="1:8">
      <c r="A13418">
        <v>361</v>
      </c>
      <c r="B13418" t="s">
        <v>623</v>
      </c>
      <c r="C13418">
        <v>35</v>
      </c>
      <c r="D13418" s="24">
        <v>13929.197265625</v>
      </c>
      <c r="E13418" s="24">
        <v>2119.95703125</v>
      </c>
      <c r="F13418" s="24">
        <v>1175.560302734375</v>
      </c>
      <c r="G13418" s="24">
        <v>1824.88671875</v>
      </c>
      <c r="H13418" s="24">
        <v>6532.111328125</v>
      </c>
    </row>
    <row r="13419" spans="1:8">
      <c r="A13419">
        <v>362</v>
      </c>
      <c r="B13419" t="s">
        <v>624</v>
      </c>
      <c r="C13419">
        <v>35</v>
      </c>
      <c r="D13419" s="24">
        <v>17365.43359375</v>
      </c>
      <c r="E13419" s="24">
        <v>2171.0205078125</v>
      </c>
      <c r="F13419" s="24">
        <v>1216.002197265625</v>
      </c>
      <c r="G13419" s="24">
        <v>1692.2132568359375</v>
      </c>
      <c r="H13419" s="24">
        <v>830.066162109375</v>
      </c>
    </row>
    <row r="13420" spans="1:8">
      <c r="A13420">
        <v>363</v>
      </c>
      <c r="B13420" t="s">
        <v>625</v>
      </c>
      <c r="C13420">
        <v>35</v>
      </c>
      <c r="D13420" s="24">
        <v>14644.4521484375</v>
      </c>
      <c r="E13420" s="24">
        <v>1492.9931640625</v>
      </c>
      <c r="F13420" s="24">
        <v>702.84478759765625</v>
      </c>
      <c r="G13420" s="24">
        <v>2356.728515625</v>
      </c>
      <c r="H13420" s="24">
        <v>85.264747619628906</v>
      </c>
    </row>
    <row r="13421" spans="1:8">
      <c r="A13421">
        <v>364</v>
      </c>
      <c r="B13421" t="s">
        <v>626</v>
      </c>
      <c r="C13421">
        <v>35</v>
      </c>
      <c r="D13421" s="24">
        <v>5693.87744140625</v>
      </c>
      <c r="E13421" s="24">
        <v>882.77508544921875</v>
      </c>
      <c r="F13421" s="24">
        <v>543.03668212890625</v>
      </c>
      <c r="G13421" s="24">
        <v>1233.7880859375</v>
      </c>
      <c r="H13421" s="24">
        <v>883.7230224609375</v>
      </c>
    </row>
    <row r="13422" spans="1:8">
      <c r="A13422">
        <v>365</v>
      </c>
      <c r="B13422" t="s">
        <v>627</v>
      </c>
      <c r="C13422">
        <v>35</v>
      </c>
      <c r="D13422" s="24">
        <v>7797.52490234375</v>
      </c>
      <c r="E13422" s="24">
        <v>1429.1824951171875</v>
      </c>
      <c r="F13422" s="24">
        <v>912.5157470703125</v>
      </c>
      <c r="G13422" s="24">
        <v>1351.7752685546875</v>
      </c>
      <c r="H13422" s="24">
        <v>266.47946166992188</v>
      </c>
    </row>
    <row r="13423" spans="1:8">
      <c r="A13423">
        <v>366</v>
      </c>
      <c r="B13423" t="s">
        <v>628</v>
      </c>
      <c r="C13423">
        <v>35</v>
      </c>
      <c r="D13423" s="24">
        <v>169.57666015625</v>
      </c>
      <c r="E13423" s="24">
        <v>502.04898071289062</v>
      </c>
      <c r="F13423" s="24">
        <v>725.718505859375</v>
      </c>
      <c r="G13423" s="24">
        <v>1412.907958984375</v>
      </c>
      <c r="H13423" s="24">
        <v>677.09381103515625</v>
      </c>
    </row>
    <row r="13424" spans="1:8">
      <c r="A13424">
        <v>367</v>
      </c>
      <c r="B13424" t="s">
        <v>629</v>
      </c>
      <c r="C13424">
        <v>35</v>
      </c>
      <c r="D13424" s="24">
        <v>2479.084716796875</v>
      </c>
      <c r="E13424" s="24">
        <v>777.094482421875</v>
      </c>
      <c r="F13424" s="24">
        <v>437.403076171875</v>
      </c>
      <c r="G13424" s="24">
        <v>1338.701171875</v>
      </c>
      <c r="H13424" s="24">
        <v>262.37997436523438</v>
      </c>
    </row>
    <row r="13425" spans="1:8">
      <c r="A13425">
        <v>368</v>
      </c>
      <c r="B13425" t="s">
        <v>630</v>
      </c>
      <c r="C13425">
        <v>35</v>
      </c>
      <c r="D13425" s="24">
        <v>3485.2265625</v>
      </c>
      <c r="E13425" s="24">
        <v>935.1929931640625</v>
      </c>
      <c r="F13425" s="24">
        <v>386.78927612304688</v>
      </c>
      <c r="G13425" s="24">
        <v>1054.697509765625</v>
      </c>
      <c r="H13425" s="24">
        <v>444.04779052734375</v>
      </c>
    </row>
    <row r="13426" spans="1:8">
      <c r="A13426">
        <v>369</v>
      </c>
      <c r="B13426" t="s">
        <v>631</v>
      </c>
      <c r="C13426">
        <v>35</v>
      </c>
      <c r="D13426" s="24">
        <v>4701.03369140625</v>
      </c>
      <c r="E13426" s="24">
        <v>1028.3427734375</v>
      </c>
      <c r="F13426" s="24">
        <v>798.43072509765625</v>
      </c>
      <c r="G13426" s="24">
        <v>1213.88525390625</v>
      </c>
      <c r="H13426" s="24">
        <v>301.9990234375</v>
      </c>
    </row>
    <row r="13427" spans="1:8">
      <c r="A13427">
        <v>370</v>
      </c>
      <c r="B13427" t="s">
        <v>632</v>
      </c>
      <c r="C13427">
        <v>35</v>
      </c>
      <c r="D13427" s="24">
        <v>1527.1673583984375</v>
      </c>
      <c r="E13427" s="24">
        <v>795.45843505859375</v>
      </c>
      <c r="F13427" s="24">
        <v>262.96685791015625</v>
      </c>
      <c r="G13427" s="24">
        <v>417.15664672851562</v>
      </c>
      <c r="H13427" s="24">
        <v>426.55709838867188</v>
      </c>
    </row>
    <row r="13428" spans="1:8">
      <c r="A13428">
        <v>371</v>
      </c>
      <c r="B13428" t="s">
        <v>633</v>
      </c>
      <c r="C13428">
        <v>35</v>
      </c>
      <c r="D13428" s="24">
        <v>2898.468994140625</v>
      </c>
      <c r="E13428" s="24">
        <v>537.0972900390625</v>
      </c>
      <c r="F13428" s="24">
        <v>179.00494384765625</v>
      </c>
      <c r="G13428" s="24">
        <v>1692.9317626953125</v>
      </c>
      <c r="H13428" s="24">
        <v>374.78192138671875</v>
      </c>
    </row>
    <row r="13429" spans="1:8">
      <c r="A13429">
        <v>372</v>
      </c>
      <c r="B13429" t="s">
        <v>634</v>
      </c>
      <c r="C13429">
        <v>35</v>
      </c>
      <c r="D13429" s="24">
        <v>-22.1416015625</v>
      </c>
      <c r="E13429" s="24">
        <v>713.312255859375</v>
      </c>
      <c r="F13429" s="24">
        <v>405.14834594726562</v>
      </c>
      <c r="G13429" s="24">
        <v>660.43707275390625</v>
      </c>
      <c r="H13429" s="24">
        <v>791.25054931640625</v>
      </c>
    </row>
    <row r="13430" spans="1:8">
      <c r="A13430">
        <v>373</v>
      </c>
      <c r="B13430" t="s">
        <v>635</v>
      </c>
      <c r="C13430">
        <v>35</v>
      </c>
      <c r="D13430" s="24">
        <v>1000.4885864257812</v>
      </c>
      <c r="E13430" s="24">
        <v>678.54632568359375</v>
      </c>
      <c r="F13430" s="24">
        <v>420.6990966796875</v>
      </c>
      <c r="G13430" s="24">
        <v>255.49555969238281</v>
      </c>
      <c r="H13430" s="24">
        <v>86.406623840332031</v>
      </c>
    </row>
    <row r="13431" spans="1:8">
      <c r="A13431">
        <v>374</v>
      </c>
      <c r="B13431" t="s">
        <v>636</v>
      </c>
      <c r="C13431">
        <v>35</v>
      </c>
      <c r="D13431" s="24">
        <v>1698.5692138671875</v>
      </c>
      <c r="E13431" s="24">
        <v>351.520751953125</v>
      </c>
      <c r="F13431" s="24">
        <v>10.50932502746582</v>
      </c>
      <c r="G13431" s="24">
        <v>721.60333251953125</v>
      </c>
      <c r="H13431" s="24">
        <v>475.04299926757812</v>
      </c>
    </row>
    <row r="13432" spans="1:8">
      <c r="A13432">
        <v>375</v>
      </c>
      <c r="B13432" t="s">
        <v>637</v>
      </c>
      <c r="C13432">
        <v>35</v>
      </c>
      <c r="D13432" s="24">
        <v>2647.993896484375</v>
      </c>
      <c r="E13432" s="24">
        <v>604.26312255859375</v>
      </c>
      <c r="F13432" s="24">
        <v>370.2083740234375</v>
      </c>
      <c r="G13432" s="24">
        <v>1443.6383056640625</v>
      </c>
      <c r="H13432" s="24">
        <v>500.53164672851562</v>
      </c>
    </row>
    <row r="13433" spans="1:8">
      <c r="A13433">
        <v>376</v>
      </c>
      <c r="B13433" t="s">
        <v>638</v>
      </c>
      <c r="C13433">
        <v>35</v>
      </c>
      <c r="D13433" s="24">
        <v>853.29638671875</v>
      </c>
      <c r="E13433" s="24">
        <v>410.44180297851562</v>
      </c>
      <c r="F13433" s="24">
        <v>380.43991088867188</v>
      </c>
      <c r="G13433" s="24">
        <v>1149.416748046875</v>
      </c>
      <c r="H13433" s="24">
        <v>-660.97119140625</v>
      </c>
    </row>
    <row r="13434" spans="1:8">
      <c r="A13434">
        <v>377</v>
      </c>
      <c r="B13434" t="s">
        <v>639</v>
      </c>
      <c r="C13434">
        <v>35</v>
      </c>
      <c r="D13434" s="24">
        <v>1018.5523681640625</v>
      </c>
      <c r="E13434" s="24">
        <v>897.9407958984375</v>
      </c>
      <c r="F13434" s="24">
        <v>460.17391967773438</v>
      </c>
      <c r="G13434" s="24">
        <v>1117.8118896484375</v>
      </c>
      <c r="H13434" s="24">
        <v>330.23092651367188</v>
      </c>
    </row>
    <row r="13435" spans="1:8">
      <c r="A13435">
        <v>378</v>
      </c>
      <c r="B13435" t="s">
        <v>640</v>
      </c>
      <c r="C13435">
        <v>35</v>
      </c>
      <c r="D13435" s="24">
        <v>1157.927978515625</v>
      </c>
      <c r="E13435" s="24">
        <v>715.5521240234375</v>
      </c>
      <c r="F13435" s="24">
        <v>838.1016845703125</v>
      </c>
      <c r="G13435" s="24">
        <v>1427.7916259765625</v>
      </c>
      <c r="H13435" s="24">
        <v>739.21990966796875</v>
      </c>
    </row>
    <row r="13436" spans="1:8">
      <c r="A13436">
        <v>379</v>
      </c>
      <c r="B13436" t="s">
        <v>641</v>
      </c>
      <c r="C13436">
        <v>35</v>
      </c>
      <c r="D13436" s="24">
        <v>562.9302978515625</v>
      </c>
      <c r="E13436" s="24">
        <v>579.67657470703125</v>
      </c>
      <c r="F13436" s="24">
        <v>193.36715698242188</v>
      </c>
      <c r="G13436" s="24">
        <v>1661.1182861328125</v>
      </c>
      <c r="H13436" s="24">
        <v>50.551662445068359</v>
      </c>
    </row>
    <row r="13437" spans="1:8">
      <c r="A13437">
        <v>380</v>
      </c>
      <c r="B13437" t="s">
        <v>642</v>
      </c>
      <c r="C13437">
        <v>35</v>
      </c>
      <c r="D13437" s="24">
        <v>2161.15576171875</v>
      </c>
      <c r="E13437" s="24">
        <v>80.308990478515625</v>
      </c>
      <c r="F13437" s="24">
        <v>-56.163665771484375</v>
      </c>
      <c r="G13437" s="24">
        <v>1386.92626953125</v>
      </c>
      <c r="H13437" s="24">
        <v>1313.9261474609375</v>
      </c>
    </row>
    <row r="13438" spans="1:8">
      <c r="A13438">
        <v>381</v>
      </c>
      <c r="B13438" t="s">
        <v>643</v>
      </c>
      <c r="C13438">
        <v>35</v>
      </c>
      <c r="D13438" s="24">
        <v>1066.6827392578125</v>
      </c>
      <c r="E13438" s="24">
        <v>486.43829345703125</v>
      </c>
      <c r="F13438" s="24">
        <v>433.47357177734375</v>
      </c>
      <c r="G13438" s="24">
        <v>1123.2120361328125</v>
      </c>
      <c r="H13438" s="24">
        <v>289.95907592773438</v>
      </c>
    </row>
    <row r="13439" spans="1:8">
      <c r="A13439">
        <v>382</v>
      </c>
      <c r="B13439" t="s">
        <v>644</v>
      </c>
      <c r="C13439">
        <v>35</v>
      </c>
      <c r="D13439" s="24">
        <v>8143.3759765625</v>
      </c>
      <c r="E13439" s="24">
        <v>1180.9046630859375</v>
      </c>
      <c r="F13439" s="24">
        <v>1318.0732421875</v>
      </c>
      <c r="G13439" s="24">
        <v>1625.0467529296875</v>
      </c>
      <c r="H13439" s="24">
        <v>811.60150146484375</v>
      </c>
    </row>
    <row r="13440" spans="1:8">
      <c r="A13440">
        <v>383</v>
      </c>
      <c r="B13440" t="s">
        <v>645</v>
      </c>
      <c r="C13440">
        <v>35</v>
      </c>
      <c r="D13440" s="24">
        <v>5754.12939453125</v>
      </c>
      <c r="E13440" s="24">
        <v>865.71466064453125</v>
      </c>
      <c r="F13440" s="24">
        <v>512.4049072265625</v>
      </c>
      <c r="G13440" s="24">
        <v>1236.50341796875</v>
      </c>
      <c r="H13440" s="24">
        <v>272.57635498046875</v>
      </c>
    </row>
    <row r="13441" spans="1:8">
      <c r="A13441">
        <v>384</v>
      </c>
      <c r="B13441" t="s">
        <v>646</v>
      </c>
      <c r="C13441">
        <v>35</v>
      </c>
      <c r="D13441" s="24">
        <v>5325.54443359375</v>
      </c>
      <c r="E13441" s="24">
        <v>835.47576904296875</v>
      </c>
      <c r="F13441" s="24">
        <v>487.74307250976562</v>
      </c>
      <c r="G13441" s="24">
        <v>700.22540283203125</v>
      </c>
      <c r="H13441" s="24">
        <v>400.885009765625</v>
      </c>
    </row>
    <row r="13442" spans="1:8">
      <c r="A13442">
        <v>1</v>
      </c>
      <c r="B13442" t="s">
        <v>206</v>
      </c>
      <c r="C13442">
        <v>36</v>
      </c>
      <c r="D13442" s="24">
        <v>186766.515625</v>
      </c>
      <c r="E13442" s="24">
        <v>44813.4921875</v>
      </c>
      <c r="F13442" s="24">
        <v>50858.734375</v>
      </c>
      <c r="G13442" s="24">
        <v>113930.9921875</v>
      </c>
      <c r="H13442" s="24">
        <v>195.6573486328125</v>
      </c>
    </row>
    <row r="13443" spans="1:8">
      <c r="A13443">
        <v>2</v>
      </c>
      <c r="B13443" t="s">
        <v>213</v>
      </c>
      <c r="C13443">
        <v>36</v>
      </c>
      <c r="D13443" s="24">
        <v>258968.875</v>
      </c>
      <c r="E13443" s="24">
        <v>58827.90234375</v>
      </c>
      <c r="F13443" s="24">
        <v>57094.9375</v>
      </c>
      <c r="G13443" s="24">
        <v>122701.5546875</v>
      </c>
      <c r="H13443" s="24">
        <v>672.45697021484375</v>
      </c>
    </row>
    <row r="13444" spans="1:8">
      <c r="A13444">
        <v>3</v>
      </c>
      <c r="B13444" t="s">
        <v>216</v>
      </c>
      <c r="C13444">
        <v>36</v>
      </c>
      <c r="D13444" s="24">
        <v>216983.546875</v>
      </c>
      <c r="E13444" s="24">
        <v>51440.39453125</v>
      </c>
      <c r="F13444" s="24">
        <v>59637.171875</v>
      </c>
      <c r="G13444" s="24">
        <v>121470.125</v>
      </c>
      <c r="H13444" s="24">
        <v>742.157958984375</v>
      </c>
    </row>
    <row r="13445" spans="1:8">
      <c r="A13445">
        <v>4</v>
      </c>
      <c r="B13445" t="s">
        <v>222</v>
      </c>
      <c r="C13445">
        <v>36</v>
      </c>
      <c r="D13445" s="24">
        <v>101607.65625</v>
      </c>
      <c r="E13445" s="24">
        <v>34847.15234375</v>
      </c>
      <c r="F13445" s="24">
        <v>63082.03125</v>
      </c>
      <c r="G13445" s="24">
        <v>127138.125</v>
      </c>
      <c r="H13445" s="24">
        <v>902.722412109375</v>
      </c>
    </row>
    <row r="13446" spans="1:8">
      <c r="A13446">
        <v>5</v>
      </c>
      <c r="B13446" t="s">
        <v>227</v>
      </c>
      <c r="C13446">
        <v>36</v>
      </c>
      <c r="D13446" s="24">
        <v>141975.5625</v>
      </c>
      <c r="E13446" s="24">
        <v>31821.51171875</v>
      </c>
      <c r="F13446" s="24">
        <v>43278.109375</v>
      </c>
      <c r="G13446" s="24">
        <v>84366.3359375</v>
      </c>
      <c r="H13446" s="24">
        <v>726.87139892578125</v>
      </c>
    </row>
    <row r="13447" spans="1:8">
      <c r="A13447">
        <v>6</v>
      </c>
      <c r="B13447" t="s">
        <v>231</v>
      </c>
      <c r="C13447">
        <v>36</v>
      </c>
      <c r="D13447" s="24">
        <v>89672.71875</v>
      </c>
      <c r="E13447" s="24">
        <v>26432.322265625</v>
      </c>
      <c r="F13447" s="24">
        <v>43965.828125</v>
      </c>
      <c r="G13447" s="24">
        <v>84979.1953125</v>
      </c>
      <c r="H13447" s="24">
        <v>338.097412109375</v>
      </c>
    </row>
    <row r="13448" spans="1:8">
      <c r="A13448">
        <v>7</v>
      </c>
      <c r="B13448" t="s">
        <v>234</v>
      </c>
      <c r="C13448">
        <v>36</v>
      </c>
      <c r="D13448" s="24">
        <v>101393.6875</v>
      </c>
      <c r="E13448" s="24">
        <v>28427.576171875</v>
      </c>
      <c r="F13448" s="24">
        <v>45425.9296875</v>
      </c>
      <c r="G13448" s="24">
        <v>85470.0078125</v>
      </c>
      <c r="H13448" s="24">
        <v>-10.782082557678223</v>
      </c>
    </row>
    <row r="13449" spans="1:8">
      <c r="A13449">
        <v>8</v>
      </c>
      <c r="B13449" t="s">
        <v>236</v>
      </c>
      <c r="C13449">
        <v>36</v>
      </c>
      <c r="D13449" s="24">
        <v>51729.02734375</v>
      </c>
      <c r="E13449" s="24">
        <v>25265.74609375</v>
      </c>
      <c r="F13449" s="24">
        <v>54369.33203125</v>
      </c>
      <c r="G13449" s="24">
        <v>100079.2109375</v>
      </c>
      <c r="H13449" s="24">
        <v>349.27099609375</v>
      </c>
    </row>
    <row r="13450" spans="1:8">
      <c r="A13450">
        <v>9</v>
      </c>
      <c r="B13450" t="s">
        <v>237</v>
      </c>
      <c r="C13450">
        <v>36</v>
      </c>
      <c r="D13450" s="24">
        <v>1787.9091796875</v>
      </c>
      <c r="E13450" s="24">
        <v>397.84475708007812</v>
      </c>
      <c r="F13450" s="24">
        <v>308.63241577148438</v>
      </c>
      <c r="G13450" s="24">
        <v>840.5982666015625</v>
      </c>
      <c r="H13450" s="24">
        <v>231.742919921875</v>
      </c>
    </row>
    <row r="13451" spans="1:8">
      <c r="A13451">
        <v>10</v>
      </c>
      <c r="B13451" t="s">
        <v>238</v>
      </c>
      <c r="C13451">
        <v>36</v>
      </c>
      <c r="D13451" s="24">
        <v>7792.51611328125</v>
      </c>
      <c r="E13451" s="24">
        <v>736.56591796875</v>
      </c>
      <c r="F13451" s="24">
        <v>710.2003173828125</v>
      </c>
      <c r="G13451" s="24">
        <v>1493.8958740234375</v>
      </c>
      <c r="H13451" s="24">
        <v>849.127685546875</v>
      </c>
    </row>
    <row r="13452" spans="1:8">
      <c r="A13452">
        <v>11</v>
      </c>
      <c r="B13452" t="s">
        <v>239</v>
      </c>
      <c r="C13452">
        <v>36</v>
      </c>
      <c r="D13452" s="24">
        <v>6180.4169921875</v>
      </c>
      <c r="E13452" s="24">
        <v>766.8104248046875</v>
      </c>
      <c r="F13452" s="24">
        <v>734.6815185546875</v>
      </c>
      <c r="G13452" s="24">
        <v>1013.7055053710938</v>
      </c>
      <c r="H13452" s="24">
        <v>233.95845031738281</v>
      </c>
    </row>
    <row r="13453" spans="1:8">
      <c r="A13453">
        <v>12</v>
      </c>
      <c r="B13453" t="s">
        <v>240</v>
      </c>
      <c r="C13453">
        <v>36</v>
      </c>
      <c r="D13453" s="24">
        <v>3310.087158203125</v>
      </c>
      <c r="E13453" s="24">
        <v>703.97943115234375</v>
      </c>
      <c r="F13453" s="24">
        <v>544.6859130859375</v>
      </c>
      <c r="G13453" s="24">
        <v>1109.048095703125</v>
      </c>
      <c r="H13453" s="24">
        <v>1142.01416015625</v>
      </c>
    </row>
    <row r="13454" spans="1:8">
      <c r="A13454">
        <v>13</v>
      </c>
      <c r="B13454" t="s">
        <v>241</v>
      </c>
      <c r="C13454">
        <v>36</v>
      </c>
      <c r="D13454" s="24">
        <v>2297.223388671875</v>
      </c>
      <c r="E13454" s="24">
        <v>563.6959228515625</v>
      </c>
      <c r="F13454" s="24">
        <v>86.21282958984375</v>
      </c>
      <c r="G13454" s="24">
        <v>1019.3853759765625</v>
      </c>
      <c r="H13454" s="24">
        <v>361.60195922851562</v>
      </c>
    </row>
    <row r="13455" spans="1:8">
      <c r="A13455">
        <v>14</v>
      </c>
      <c r="B13455" t="s">
        <v>242</v>
      </c>
      <c r="C13455">
        <v>36</v>
      </c>
      <c r="D13455" s="24">
        <v>8095.91259765625</v>
      </c>
      <c r="E13455" s="24">
        <v>1306.3140869140625</v>
      </c>
      <c r="F13455" s="24">
        <v>856.28350830078125</v>
      </c>
      <c r="G13455" s="24">
        <v>979.81719970703125</v>
      </c>
      <c r="H13455" s="24">
        <v>766.2003173828125</v>
      </c>
    </row>
    <row r="13456" spans="1:8">
      <c r="A13456">
        <v>15</v>
      </c>
      <c r="B13456" t="s">
        <v>243</v>
      </c>
      <c r="C13456">
        <v>36</v>
      </c>
      <c r="D13456" s="24">
        <v>15981.4755859375</v>
      </c>
      <c r="E13456" s="24">
        <v>2298.568603515625</v>
      </c>
      <c r="F13456" s="24">
        <v>1391.8651123046875</v>
      </c>
      <c r="G13456" s="24">
        <v>2041.7337646484375</v>
      </c>
      <c r="H13456" s="24">
        <v>1073.4847412109375</v>
      </c>
    </row>
    <row r="13457" spans="1:8">
      <c r="A13457">
        <v>16</v>
      </c>
      <c r="B13457" t="s">
        <v>244</v>
      </c>
      <c r="C13457">
        <v>36</v>
      </c>
      <c r="D13457" s="24">
        <v>26136.48046875</v>
      </c>
      <c r="E13457" s="24">
        <v>3848.1240234375</v>
      </c>
      <c r="F13457" s="24">
        <v>2664.39892578125</v>
      </c>
      <c r="G13457" s="24">
        <v>3255.508544921875</v>
      </c>
      <c r="H13457" s="24">
        <v>50.362415313720703</v>
      </c>
    </row>
    <row r="13458" spans="1:8">
      <c r="A13458">
        <v>17</v>
      </c>
      <c r="B13458" t="s">
        <v>245</v>
      </c>
      <c r="C13458">
        <v>36</v>
      </c>
      <c r="D13458" s="24">
        <v>4701.01513671875</v>
      </c>
      <c r="E13458" s="24">
        <v>595.30328369140625</v>
      </c>
      <c r="F13458" s="24">
        <v>754.2655029296875</v>
      </c>
      <c r="G13458" s="24">
        <v>1017.833984375</v>
      </c>
      <c r="H13458" s="24">
        <v>663.07659912109375</v>
      </c>
    </row>
    <row r="13459" spans="1:8">
      <c r="A13459">
        <v>18</v>
      </c>
      <c r="B13459" t="s">
        <v>246</v>
      </c>
      <c r="C13459">
        <v>36</v>
      </c>
      <c r="D13459" s="24">
        <v>631.2767333984375</v>
      </c>
      <c r="E13459" s="24">
        <v>148.44540405273438</v>
      </c>
      <c r="F13459" s="24">
        <v>69.575790405273438</v>
      </c>
      <c r="G13459" s="24">
        <v>-2604.50927734375</v>
      </c>
      <c r="H13459" s="24">
        <v>441.29647827148438</v>
      </c>
    </row>
    <row r="13460" spans="1:8">
      <c r="A13460">
        <v>19</v>
      </c>
      <c r="B13460" t="s">
        <v>247</v>
      </c>
      <c r="C13460">
        <v>36</v>
      </c>
      <c r="D13460" s="24">
        <v>5339.41064453125</v>
      </c>
      <c r="E13460" s="24">
        <v>887.96881103515625</v>
      </c>
      <c r="F13460" s="24">
        <v>560.928466796875</v>
      </c>
      <c r="G13460" s="24">
        <v>1422.1131591796875</v>
      </c>
      <c r="H13460" s="24">
        <v>883.97894287109375</v>
      </c>
    </row>
    <row r="13461" spans="1:8">
      <c r="A13461">
        <v>20</v>
      </c>
      <c r="B13461" t="s">
        <v>248</v>
      </c>
      <c r="C13461">
        <v>36</v>
      </c>
      <c r="D13461" s="24">
        <v>926367.5625</v>
      </c>
      <c r="E13461" s="24">
        <v>99723.3984375</v>
      </c>
      <c r="F13461" s="24">
        <v>45989.86328125</v>
      </c>
      <c r="G13461" s="24">
        <v>39603.1875</v>
      </c>
      <c r="H13461" s="24">
        <v>12301.94921875</v>
      </c>
    </row>
    <row r="13462" spans="1:8">
      <c r="A13462">
        <v>21</v>
      </c>
      <c r="B13462" t="s">
        <v>249</v>
      </c>
      <c r="C13462">
        <v>36</v>
      </c>
      <c r="D13462" s="24">
        <v>567.9327392578125</v>
      </c>
      <c r="E13462" s="24">
        <v>207.8931884765625</v>
      </c>
      <c r="F13462" s="24">
        <v>-100.38716888427734</v>
      </c>
      <c r="G13462" s="24">
        <v>808.10516357421875</v>
      </c>
      <c r="H13462" s="24">
        <v>480.74661254882812</v>
      </c>
    </row>
    <row r="13463" spans="1:8">
      <c r="A13463">
        <v>22</v>
      </c>
      <c r="B13463" t="s">
        <v>250</v>
      </c>
      <c r="C13463">
        <v>36</v>
      </c>
      <c r="D13463" s="24">
        <v>3180.642333984375</v>
      </c>
      <c r="E13463" s="24">
        <v>690.82696533203125</v>
      </c>
      <c r="F13463" s="24">
        <v>505.26708984375</v>
      </c>
      <c r="G13463" s="24">
        <v>942.84320068359375</v>
      </c>
      <c r="H13463" s="24">
        <v>281.87680053710938</v>
      </c>
    </row>
    <row r="13464" spans="1:8">
      <c r="A13464">
        <v>23</v>
      </c>
      <c r="B13464" t="s">
        <v>251</v>
      </c>
      <c r="C13464">
        <v>36</v>
      </c>
      <c r="D13464" s="24">
        <v>2705.53076171875</v>
      </c>
      <c r="E13464" s="24">
        <v>521.1602783203125</v>
      </c>
      <c r="F13464" s="24">
        <v>292.51025390625</v>
      </c>
      <c r="G13464" s="24">
        <v>407.013427734375</v>
      </c>
      <c r="H13464" s="24">
        <v>36.966361999511719</v>
      </c>
    </row>
    <row r="13465" spans="1:8">
      <c r="A13465">
        <v>24</v>
      </c>
      <c r="B13465" t="s">
        <v>252</v>
      </c>
      <c r="C13465">
        <v>36</v>
      </c>
      <c r="D13465" s="24">
        <v>5261.900390625</v>
      </c>
      <c r="E13465" s="24">
        <v>805.1939697265625</v>
      </c>
      <c r="F13465" s="24">
        <v>333.44256591796875</v>
      </c>
      <c r="G13465" s="24">
        <v>855.1912841796875</v>
      </c>
      <c r="H13465" s="24">
        <v>309.85562133789062</v>
      </c>
    </row>
    <row r="13466" spans="1:8">
      <c r="A13466">
        <v>25</v>
      </c>
      <c r="B13466" t="s">
        <v>253</v>
      </c>
      <c r="C13466">
        <v>36</v>
      </c>
      <c r="D13466" s="24">
        <v>40009.69140625</v>
      </c>
      <c r="E13466" s="24">
        <v>19989.474609375</v>
      </c>
      <c r="F13466" s="24">
        <v>44196.640625</v>
      </c>
      <c r="G13466" s="24">
        <v>94036.796875</v>
      </c>
      <c r="H13466" s="24">
        <v>40.27484130859375</v>
      </c>
    </row>
    <row r="13467" spans="1:8">
      <c r="A13467">
        <v>26</v>
      </c>
      <c r="B13467" t="s">
        <v>254</v>
      </c>
      <c r="C13467">
        <v>36</v>
      </c>
      <c r="D13467" s="24">
        <v>53827.69140625</v>
      </c>
      <c r="E13467" s="24">
        <v>26229.279296875</v>
      </c>
      <c r="F13467" s="24">
        <v>57995.44921875</v>
      </c>
      <c r="G13467" s="24">
        <v>118604.390625</v>
      </c>
      <c r="H13467" s="24">
        <v>1480.5394287109375</v>
      </c>
    </row>
    <row r="13468" spans="1:8">
      <c r="A13468">
        <v>27</v>
      </c>
      <c r="B13468" t="s">
        <v>255</v>
      </c>
      <c r="C13468">
        <v>36</v>
      </c>
      <c r="D13468" s="24">
        <v>29244.259765625</v>
      </c>
      <c r="E13468" s="24">
        <v>17489.92578125</v>
      </c>
      <c r="F13468" s="24">
        <v>39239.796875</v>
      </c>
      <c r="G13468" s="24">
        <v>78980.2109375</v>
      </c>
      <c r="H13468" s="24">
        <v>70.596656799316406</v>
      </c>
    </row>
    <row r="13469" spans="1:8">
      <c r="A13469">
        <v>28</v>
      </c>
      <c r="B13469" t="s">
        <v>256</v>
      </c>
      <c r="C13469">
        <v>36</v>
      </c>
      <c r="D13469" s="24">
        <v>51302.86328125</v>
      </c>
      <c r="E13469" s="24">
        <v>26366.537109375</v>
      </c>
      <c r="F13469" s="24">
        <v>57077.55078125</v>
      </c>
      <c r="G13469" s="24">
        <v>112028.203125</v>
      </c>
      <c r="H13469" s="24">
        <v>172.47048950195312</v>
      </c>
    </row>
    <row r="13470" spans="1:8">
      <c r="A13470">
        <v>29</v>
      </c>
      <c r="B13470" t="s">
        <v>282</v>
      </c>
      <c r="C13470">
        <v>36</v>
      </c>
      <c r="D13470" s="24">
        <v>29592.525390625</v>
      </c>
      <c r="E13470" s="24">
        <v>16023.92578125</v>
      </c>
      <c r="F13470" s="24">
        <v>37172.953125</v>
      </c>
      <c r="G13470" s="24">
        <v>71748.265625</v>
      </c>
      <c r="H13470" s="24">
        <v>16.905097961425781</v>
      </c>
    </row>
    <row r="13471" spans="1:8">
      <c r="A13471">
        <v>30</v>
      </c>
      <c r="B13471" t="s">
        <v>284</v>
      </c>
      <c r="C13471">
        <v>36</v>
      </c>
      <c r="D13471" s="24">
        <v>13722.81640625</v>
      </c>
      <c r="E13471" s="24">
        <v>12153.4345703125</v>
      </c>
      <c r="F13471" s="24">
        <v>32579.125</v>
      </c>
      <c r="G13471" s="24">
        <v>62660.765625</v>
      </c>
      <c r="H13471" s="24">
        <v>-430.83209228515625</v>
      </c>
    </row>
    <row r="13472" spans="1:8">
      <c r="A13472">
        <v>31</v>
      </c>
      <c r="B13472" t="s">
        <v>285</v>
      </c>
      <c r="C13472">
        <v>36</v>
      </c>
      <c r="D13472" s="24">
        <v>43130.3046875</v>
      </c>
      <c r="E13472" s="24">
        <v>22497.025390625</v>
      </c>
      <c r="F13472" s="24">
        <v>49948.6015625</v>
      </c>
      <c r="G13472" s="24">
        <v>92050.7890625</v>
      </c>
      <c r="H13472" s="24">
        <v>343.56729125976562</v>
      </c>
    </row>
    <row r="13473" spans="1:8">
      <c r="A13473">
        <v>32</v>
      </c>
      <c r="B13473" t="s">
        <v>286</v>
      </c>
      <c r="C13473">
        <v>36</v>
      </c>
      <c r="D13473" s="24">
        <v>40732.48828125</v>
      </c>
      <c r="E13473" s="24">
        <v>21454.171875</v>
      </c>
      <c r="F13473" s="24">
        <v>48278.09375</v>
      </c>
      <c r="G13473" s="24">
        <v>88048.515625</v>
      </c>
      <c r="H13473" s="24">
        <v>1139.3114013671875</v>
      </c>
    </row>
    <row r="13474" spans="1:8">
      <c r="A13474">
        <v>33</v>
      </c>
      <c r="B13474" t="s">
        <v>287</v>
      </c>
      <c r="C13474">
        <v>36</v>
      </c>
      <c r="D13474" s="24">
        <v>6106.0859375</v>
      </c>
      <c r="E13474" s="24">
        <v>1238.0458984375</v>
      </c>
      <c r="F13474" s="24">
        <v>607.82501220703125</v>
      </c>
      <c r="G13474" s="24">
        <v>1257.3826904296875</v>
      </c>
      <c r="H13474" s="24">
        <v>816.50701904296875</v>
      </c>
    </row>
    <row r="13475" spans="1:8">
      <c r="A13475">
        <v>34</v>
      </c>
      <c r="B13475" t="s">
        <v>288</v>
      </c>
      <c r="C13475">
        <v>36</v>
      </c>
      <c r="D13475" s="24">
        <v>5561.931640625</v>
      </c>
      <c r="E13475" s="24">
        <v>831.15826416015625</v>
      </c>
      <c r="F13475" s="24">
        <v>780.8870849609375</v>
      </c>
      <c r="G13475" s="24">
        <v>1100.2501220703125</v>
      </c>
      <c r="H13475" s="24">
        <v>1655.174560546875</v>
      </c>
    </row>
    <row r="13476" spans="1:8">
      <c r="A13476">
        <v>35</v>
      </c>
      <c r="B13476" t="s">
        <v>289</v>
      </c>
      <c r="C13476">
        <v>36</v>
      </c>
      <c r="D13476" s="24">
        <v>3877.13525390625</v>
      </c>
      <c r="E13476" s="24">
        <v>125.87892150878906</v>
      </c>
      <c r="F13476" s="24">
        <v>575.65545654296875</v>
      </c>
      <c r="G13476" s="24">
        <v>608.95050048828125</v>
      </c>
      <c r="H13476" s="24">
        <v>370.27008056640625</v>
      </c>
    </row>
    <row r="13477" spans="1:8">
      <c r="A13477">
        <v>36</v>
      </c>
      <c r="B13477" t="s">
        <v>290</v>
      </c>
      <c r="C13477">
        <v>36</v>
      </c>
      <c r="D13477" s="24">
        <v>4893.25</v>
      </c>
      <c r="E13477" s="24">
        <v>857.623291015625</v>
      </c>
      <c r="F13477" s="24">
        <v>923.9417724609375</v>
      </c>
      <c r="G13477" s="24">
        <v>1533.249267578125</v>
      </c>
      <c r="H13477" s="24">
        <v>759.70477294921875</v>
      </c>
    </row>
    <row r="13478" spans="1:8">
      <c r="A13478">
        <v>37</v>
      </c>
      <c r="B13478" t="s">
        <v>291</v>
      </c>
      <c r="C13478">
        <v>36</v>
      </c>
      <c r="D13478" s="24">
        <v>3914.73974609375</v>
      </c>
      <c r="E13478" s="24">
        <v>659.2391357421875</v>
      </c>
      <c r="F13478" s="24">
        <v>793.6273193359375</v>
      </c>
      <c r="G13478" s="24">
        <v>504.32516479492188</v>
      </c>
      <c r="H13478" s="24">
        <v>543.80889892578125</v>
      </c>
    </row>
    <row r="13479" spans="1:8">
      <c r="A13479">
        <v>38</v>
      </c>
      <c r="B13479" t="s">
        <v>293</v>
      </c>
      <c r="C13479">
        <v>36</v>
      </c>
      <c r="D13479" s="24">
        <v>1339.9647216796875</v>
      </c>
      <c r="E13479" s="24">
        <v>284.87106323242188</v>
      </c>
      <c r="F13479" s="24">
        <v>10.976046562194824</v>
      </c>
      <c r="G13479" s="24">
        <v>320.69625854492188</v>
      </c>
      <c r="H13479" s="24">
        <v>-40.204418182373047</v>
      </c>
    </row>
    <row r="13480" spans="1:8">
      <c r="A13480">
        <v>39</v>
      </c>
      <c r="B13480" t="s">
        <v>294</v>
      </c>
      <c r="C13480">
        <v>36</v>
      </c>
      <c r="D13480" s="24">
        <v>3497.7822265625</v>
      </c>
      <c r="E13480" s="24">
        <v>568.94940185546875</v>
      </c>
      <c r="F13480" s="24">
        <v>385.49032592773438</v>
      </c>
      <c r="G13480" s="24">
        <v>632.38995361328125</v>
      </c>
      <c r="H13480" s="24">
        <v>530.4017333984375</v>
      </c>
    </row>
    <row r="13481" spans="1:8">
      <c r="A13481">
        <v>40</v>
      </c>
      <c r="B13481" t="s">
        <v>295</v>
      </c>
      <c r="C13481">
        <v>36</v>
      </c>
      <c r="D13481" s="24">
        <v>4823.4609375</v>
      </c>
      <c r="E13481" s="24">
        <v>1341.2344970703125</v>
      </c>
      <c r="F13481" s="24">
        <v>578.00103759765625</v>
      </c>
      <c r="G13481" s="24">
        <v>816.2415771484375</v>
      </c>
      <c r="H13481" s="24">
        <v>552.83447265625</v>
      </c>
    </row>
    <row r="13482" spans="1:8">
      <c r="A13482">
        <v>41</v>
      </c>
      <c r="B13482" t="s">
        <v>296</v>
      </c>
      <c r="C13482">
        <v>36</v>
      </c>
      <c r="D13482" s="24">
        <v>1286.562255859375</v>
      </c>
      <c r="E13482" s="24">
        <v>153.50621032714844</v>
      </c>
      <c r="F13482" s="24">
        <v>291.20816040039062</v>
      </c>
      <c r="G13482" s="24">
        <v>359.318115234375</v>
      </c>
      <c r="H13482" s="24">
        <v>310.04205322265625</v>
      </c>
    </row>
    <row r="13483" spans="1:8">
      <c r="A13483">
        <v>42</v>
      </c>
      <c r="B13483" t="s">
        <v>297</v>
      </c>
      <c r="C13483">
        <v>36</v>
      </c>
      <c r="D13483" s="24">
        <v>1414.6156005859375</v>
      </c>
      <c r="E13483" s="24">
        <v>429.83969116210938</v>
      </c>
      <c r="F13483" s="24">
        <v>-332.6834716796875</v>
      </c>
      <c r="G13483" s="24">
        <v>-10.471062660217285</v>
      </c>
      <c r="H13483" s="24">
        <v>-22.203081130981445</v>
      </c>
    </row>
    <row r="13484" spans="1:8">
      <c r="A13484">
        <v>43</v>
      </c>
      <c r="B13484" t="s">
        <v>298</v>
      </c>
      <c r="C13484">
        <v>36</v>
      </c>
      <c r="D13484" s="24">
        <v>5551.318359375</v>
      </c>
      <c r="E13484" s="24">
        <v>818.89056396484375</v>
      </c>
      <c r="F13484" s="24">
        <v>346.20770263671875</v>
      </c>
      <c r="G13484" s="24">
        <v>301.118896484375</v>
      </c>
      <c r="H13484" s="24">
        <v>738.7879638671875</v>
      </c>
    </row>
    <row r="13485" spans="1:8">
      <c r="A13485">
        <v>44</v>
      </c>
      <c r="B13485" t="s">
        <v>299</v>
      </c>
      <c r="C13485">
        <v>36</v>
      </c>
      <c r="D13485" s="24">
        <v>4263.3193359375</v>
      </c>
      <c r="E13485" s="24">
        <v>988.77667236328125</v>
      </c>
      <c r="F13485" s="24">
        <v>102.24820709228516</v>
      </c>
      <c r="G13485" s="24">
        <v>978.2208251953125</v>
      </c>
      <c r="H13485" s="24">
        <v>304.45083618164062</v>
      </c>
    </row>
    <row r="13486" spans="1:8">
      <c r="A13486">
        <v>45</v>
      </c>
      <c r="B13486" t="s">
        <v>300</v>
      </c>
      <c r="C13486">
        <v>36</v>
      </c>
      <c r="D13486" s="24">
        <v>2792.017578125</v>
      </c>
      <c r="E13486" s="24">
        <v>676.654296875</v>
      </c>
      <c r="F13486" s="24">
        <v>514.0020751953125</v>
      </c>
      <c r="G13486" s="24">
        <v>942.6400146484375</v>
      </c>
      <c r="H13486" s="24">
        <v>284.22055053710938</v>
      </c>
    </row>
    <row r="13487" spans="1:8">
      <c r="A13487">
        <v>46</v>
      </c>
      <c r="B13487" t="s">
        <v>302</v>
      </c>
      <c r="C13487">
        <v>36</v>
      </c>
      <c r="D13487" s="24">
        <v>4714.74658203125</v>
      </c>
      <c r="E13487" s="24">
        <v>904.037109375</v>
      </c>
      <c r="F13487" s="24">
        <v>313.2415771484375</v>
      </c>
      <c r="G13487" s="24">
        <v>972.56536865234375</v>
      </c>
      <c r="H13487" s="24">
        <v>798.79248046875</v>
      </c>
    </row>
    <row r="13488" spans="1:8">
      <c r="A13488">
        <v>47</v>
      </c>
      <c r="B13488" t="s">
        <v>304</v>
      </c>
      <c r="C13488">
        <v>36</v>
      </c>
      <c r="D13488" s="24">
        <v>1470.4588623046875</v>
      </c>
      <c r="E13488" s="24">
        <v>162.71012878417969</v>
      </c>
      <c r="F13488" s="24">
        <v>291.341796875</v>
      </c>
      <c r="G13488" s="24">
        <v>639.864013671875</v>
      </c>
      <c r="H13488" s="24">
        <v>475.59869384765625</v>
      </c>
    </row>
    <row r="13489" spans="1:8">
      <c r="A13489">
        <v>48</v>
      </c>
      <c r="B13489" t="s">
        <v>306</v>
      </c>
      <c r="C13489">
        <v>36</v>
      </c>
      <c r="D13489" s="24">
        <v>4242.13916015625</v>
      </c>
      <c r="E13489" s="24">
        <v>873.3203125</v>
      </c>
      <c r="F13489" s="24">
        <v>291.63320922851562</v>
      </c>
      <c r="G13489" s="24">
        <v>846.15948486328125</v>
      </c>
      <c r="H13489" s="24">
        <v>693.14581298828125</v>
      </c>
    </row>
    <row r="13490" spans="1:8">
      <c r="A13490">
        <v>49</v>
      </c>
      <c r="B13490" t="s">
        <v>301</v>
      </c>
      <c r="C13490">
        <v>36</v>
      </c>
      <c r="D13490" s="24">
        <v>52707.02734375</v>
      </c>
      <c r="E13490" s="24">
        <v>24802.404296875</v>
      </c>
      <c r="F13490" s="24">
        <v>51546.97265625</v>
      </c>
      <c r="G13490" s="24">
        <v>109291.9296875</v>
      </c>
      <c r="H13490" s="24">
        <v>518.2882080078125</v>
      </c>
    </row>
    <row r="13491" spans="1:8">
      <c r="A13491">
        <v>50</v>
      </c>
      <c r="B13491" t="s">
        <v>303</v>
      </c>
      <c r="C13491">
        <v>36</v>
      </c>
      <c r="D13491" s="24">
        <v>33679.51953125</v>
      </c>
      <c r="E13491" s="24">
        <v>17694.232421875</v>
      </c>
      <c r="F13491" s="24">
        <v>38053.85546875</v>
      </c>
      <c r="G13491" s="24">
        <v>79238.6640625</v>
      </c>
      <c r="H13491" s="24">
        <v>218.55314636230469</v>
      </c>
    </row>
    <row r="13492" spans="1:8">
      <c r="A13492">
        <v>51</v>
      </c>
      <c r="B13492" t="s">
        <v>305</v>
      </c>
      <c r="C13492">
        <v>36</v>
      </c>
      <c r="D13492" s="24">
        <v>42207.52734375</v>
      </c>
      <c r="E13492" s="24">
        <v>21717.3359375</v>
      </c>
      <c r="F13492" s="24">
        <v>46963.65234375</v>
      </c>
      <c r="G13492" s="24">
        <v>91581.53125</v>
      </c>
      <c r="H13492" s="24">
        <v>525.5963134765625</v>
      </c>
    </row>
    <row r="13493" spans="1:8">
      <c r="A13493">
        <v>52</v>
      </c>
      <c r="B13493" t="s">
        <v>307</v>
      </c>
      <c r="C13493">
        <v>36</v>
      </c>
      <c r="D13493" s="24">
        <v>48717.41796875</v>
      </c>
      <c r="E13493" s="24">
        <v>23614.47265625</v>
      </c>
      <c r="F13493" s="24">
        <v>49283.22265625</v>
      </c>
      <c r="G13493" s="24">
        <v>94954.8984375</v>
      </c>
      <c r="H13493" s="24">
        <v>1961.6424560546875</v>
      </c>
    </row>
    <row r="13494" spans="1:8">
      <c r="A13494">
        <v>53</v>
      </c>
      <c r="B13494" t="s">
        <v>308</v>
      </c>
      <c r="C13494">
        <v>36</v>
      </c>
      <c r="D13494" s="24">
        <v>26793.701171875</v>
      </c>
      <c r="E13494" s="24">
        <v>15639.4267578125</v>
      </c>
      <c r="F13494" s="24">
        <v>33778.6875</v>
      </c>
      <c r="G13494" s="24">
        <v>64039.56640625</v>
      </c>
      <c r="H13494" s="24">
        <v>551.54241943359375</v>
      </c>
    </row>
    <row r="13495" spans="1:8">
      <c r="A13495">
        <v>54</v>
      </c>
      <c r="B13495" t="s">
        <v>309</v>
      </c>
      <c r="C13495">
        <v>36</v>
      </c>
      <c r="D13495" s="24">
        <v>30356.517578125</v>
      </c>
      <c r="E13495" s="24">
        <v>15759.6640625</v>
      </c>
      <c r="F13495" s="24">
        <v>35160.54296875</v>
      </c>
      <c r="G13495" s="24">
        <v>65077.2734375</v>
      </c>
      <c r="H13495" s="24">
        <v>892.75726318359375</v>
      </c>
    </row>
    <row r="13496" spans="1:8">
      <c r="A13496">
        <v>55</v>
      </c>
      <c r="B13496" t="s">
        <v>310</v>
      </c>
      <c r="C13496">
        <v>36</v>
      </c>
      <c r="D13496" s="24">
        <v>38356.453125</v>
      </c>
      <c r="E13496" s="24">
        <v>19739.00390625</v>
      </c>
      <c r="F13496" s="24">
        <v>41371.47265625</v>
      </c>
      <c r="G13496" s="24">
        <v>74433.703125</v>
      </c>
      <c r="H13496" s="24">
        <v>698.557373046875</v>
      </c>
    </row>
    <row r="13497" spans="1:8">
      <c r="A13497">
        <v>56</v>
      </c>
      <c r="B13497" t="s">
        <v>311</v>
      </c>
      <c r="C13497">
        <v>36</v>
      </c>
      <c r="D13497" s="24">
        <v>25202.095703125</v>
      </c>
      <c r="E13497" s="24">
        <v>14202.220703125</v>
      </c>
      <c r="F13497" s="24">
        <v>31657.84375</v>
      </c>
      <c r="G13497" s="24">
        <v>56835.05859375</v>
      </c>
      <c r="H13497" s="24">
        <v>491.1722412109375</v>
      </c>
    </row>
    <row r="13498" spans="1:8">
      <c r="A13498">
        <v>57</v>
      </c>
      <c r="B13498" t="s">
        <v>317</v>
      </c>
      <c r="C13498">
        <v>36</v>
      </c>
      <c r="D13498" s="24">
        <v>4109.595703125</v>
      </c>
      <c r="E13498" s="24">
        <v>551.13031005859375</v>
      </c>
      <c r="F13498" s="24">
        <v>1025.61962890625</v>
      </c>
      <c r="G13498" s="24">
        <v>470.06912231445312</v>
      </c>
      <c r="H13498" s="24">
        <v>322.00677490234375</v>
      </c>
    </row>
    <row r="13499" spans="1:8">
      <c r="A13499">
        <v>58</v>
      </c>
      <c r="B13499" t="s">
        <v>319</v>
      </c>
      <c r="C13499">
        <v>36</v>
      </c>
      <c r="D13499" s="24">
        <v>6539.8349609375</v>
      </c>
      <c r="E13499" s="24">
        <v>776.84783935546875</v>
      </c>
      <c r="F13499" s="24">
        <v>1054.3822021484375</v>
      </c>
      <c r="G13499" s="24">
        <v>866.0533447265625</v>
      </c>
      <c r="H13499" s="24">
        <v>842.94354248046875</v>
      </c>
    </row>
    <row r="13500" spans="1:8">
      <c r="A13500">
        <v>59</v>
      </c>
      <c r="B13500" t="s">
        <v>321</v>
      </c>
      <c r="C13500">
        <v>36</v>
      </c>
      <c r="D13500" s="24">
        <v>6012.46728515625</v>
      </c>
      <c r="E13500" s="24">
        <v>1682.706298828125</v>
      </c>
      <c r="F13500" s="24">
        <v>1362.0413818359375</v>
      </c>
      <c r="G13500" s="24">
        <v>1681.4727783203125</v>
      </c>
      <c r="H13500" s="24">
        <v>1064.2427978515625</v>
      </c>
    </row>
    <row r="13501" spans="1:8">
      <c r="A13501">
        <v>60</v>
      </c>
      <c r="B13501" t="s">
        <v>322</v>
      </c>
      <c r="C13501">
        <v>36</v>
      </c>
      <c r="D13501" s="24">
        <v>8552.9384765625</v>
      </c>
      <c r="E13501" s="24">
        <v>1670.95654296875</v>
      </c>
      <c r="F13501" s="24">
        <v>722.38421630859375</v>
      </c>
      <c r="G13501" s="24">
        <v>1579.885986328125</v>
      </c>
      <c r="H13501" s="24">
        <v>529.92132568359375</v>
      </c>
    </row>
    <row r="13502" spans="1:8">
      <c r="A13502">
        <v>61</v>
      </c>
      <c r="B13502" t="s">
        <v>325</v>
      </c>
      <c r="C13502">
        <v>36</v>
      </c>
      <c r="D13502" s="24">
        <v>9170.5234375</v>
      </c>
      <c r="E13502" s="24">
        <v>1398.590576171875</v>
      </c>
      <c r="F13502" s="24">
        <v>942.177490234375</v>
      </c>
      <c r="G13502" s="24">
        <v>712.712158203125</v>
      </c>
      <c r="H13502" s="24">
        <v>874.86761474609375</v>
      </c>
    </row>
    <row r="13503" spans="1:8">
      <c r="A13503">
        <v>62</v>
      </c>
      <c r="B13503" t="s">
        <v>327</v>
      </c>
      <c r="C13503">
        <v>36</v>
      </c>
      <c r="D13503" s="24">
        <v>4703.28955078125</v>
      </c>
      <c r="E13503" s="24">
        <v>950.82745361328125</v>
      </c>
      <c r="F13503" s="24">
        <v>425.91937255859375</v>
      </c>
      <c r="G13503" s="24">
        <v>1184.76171875</v>
      </c>
      <c r="H13503" s="24">
        <v>254.43431091308594</v>
      </c>
    </row>
    <row r="13504" spans="1:8">
      <c r="A13504">
        <v>63</v>
      </c>
      <c r="B13504" t="s">
        <v>330</v>
      </c>
      <c r="C13504">
        <v>36</v>
      </c>
      <c r="D13504" s="24">
        <v>2298.15234375</v>
      </c>
      <c r="E13504" s="24">
        <v>96.878219604492188</v>
      </c>
      <c r="F13504" s="24">
        <v>200.11647033691406</v>
      </c>
      <c r="G13504" s="24">
        <v>252.9722900390625</v>
      </c>
      <c r="H13504" s="24">
        <v>338.428466796875</v>
      </c>
    </row>
    <row r="13505" spans="1:8">
      <c r="A13505">
        <v>64</v>
      </c>
      <c r="B13505" t="s">
        <v>332</v>
      </c>
      <c r="C13505">
        <v>36</v>
      </c>
      <c r="D13505" s="24">
        <v>3217.8173828125</v>
      </c>
      <c r="E13505" s="24">
        <v>1030.5946044921875</v>
      </c>
      <c r="F13505" s="24">
        <v>562.42449951171875</v>
      </c>
      <c r="G13505" s="24">
        <v>513.71124267578125</v>
      </c>
      <c r="H13505" s="24">
        <v>314.89599609375</v>
      </c>
    </row>
    <row r="13506" spans="1:8">
      <c r="A13506">
        <v>65</v>
      </c>
      <c r="B13506" t="s">
        <v>333</v>
      </c>
      <c r="C13506">
        <v>36</v>
      </c>
      <c r="D13506" s="24">
        <v>5532.9033203125</v>
      </c>
      <c r="E13506" s="24">
        <v>1010.905517578125</v>
      </c>
      <c r="F13506" s="24">
        <v>220.63931274414062</v>
      </c>
      <c r="G13506" s="24">
        <v>1045.1434326171875</v>
      </c>
      <c r="H13506" s="24">
        <v>489.09945678710938</v>
      </c>
    </row>
    <row r="13507" spans="1:8">
      <c r="A13507">
        <v>66</v>
      </c>
      <c r="B13507" t="s">
        <v>334</v>
      </c>
      <c r="C13507">
        <v>36</v>
      </c>
      <c r="D13507" s="24">
        <v>2062.1455078125</v>
      </c>
      <c r="E13507" s="24">
        <v>369.71160888671875</v>
      </c>
      <c r="F13507" s="24">
        <v>124.51586151123047</v>
      </c>
      <c r="G13507" s="24">
        <v>1256.5364990234375</v>
      </c>
      <c r="H13507" s="24">
        <v>983.5556640625</v>
      </c>
    </row>
    <row r="13508" spans="1:8">
      <c r="A13508">
        <v>67</v>
      </c>
      <c r="B13508" t="s">
        <v>335</v>
      </c>
      <c r="C13508">
        <v>36</v>
      </c>
      <c r="D13508" s="24">
        <v>10587.5283203125</v>
      </c>
      <c r="E13508" s="24">
        <v>2513.770263671875</v>
      </c>
      <c r="F13508" s="24">
        <v>1426.0782470703125</v>
      </c>
      <c r="G13508" s="24">
        <v>2331.602783203125</v>
      </c>
      <c r="H13508" s="24">
        <v>1429.1783447265625</v>
      </c>
    </row>
    <row r="13509" spans="1:8">
      <c r="A13509">
        <v>68</v>
      </c>
      <c r="B13509" t="s">
        <v>336</v>
      </c>
      <c r="C13509">
        <v>36</v>
      </c>
      <c r="D13509" s="24">
        <v>2595.825439453125</v>
      </c>
      <c r="E13509" s="24">
        <v>617.87841796875</v>
      </c>
      <c r="F13509" s="24">
        <v>-113.77808380126953</v>
      </c>
      <c r="G13509" s="24">
        <v>341.9603271484375</v>
      </c>
      <c r="H13509" s="24">
        <v>636.9808349609375</v>
      </c>
    </row>
    <row r="13510" spans="1:8">
      <c r="A13510">
        <v>69</v>
      </c>
      <c r="B13510" t="s">
        <v>337</v>
      </c>
      <c r="C13510">
        <v>36</v>
      </c>
      <c r="D13510" s="24">
        <v>2856.751708984375</v>
      </c>
      <c r="E13510" s="24">
        <v>645.859619140625</v>
      </c>
      <c r="F13510" s="24">
        <v>516.21844482421875</v>
      </c>
      <c r="G13510" s="24">
        <v>1087.716552734375</v>
      </c>
      <c r="H13510" s="24">
        <v>785.17596435546875</v>
      </c>
    </row>
    <row r="13511" spans="1:8">
      <c r="A13511">
        <v>70</v>
      </c>
      <c r="B13511" t="s">
        <v>338</v>
      </c>
      <c r="C13511">
        <v>36</v>
      </c>
      <c r="D13511" s="24">
        <v>7521.5048828125</v>
      </c>
      <c r="E13511" s="24">
        <v>1100.0126953125</v>
      </c>
      <c r="F13511" s="24">
        <v>441.07638549804688</v>
      </c>
      <c r="G13511" s="24">
        <v>1040.8004150390625</v>
      </c>
      <c r="H13511" s="24">
        <v>413.89028930664062</v>
      </c>
    </row>
    <row r="13512" spans="1:8">
      <c r="A13512">
        <v>71</v>
      </c>
      <c r="B13512" t="s">
        <v>339</v>
      </c>
      <c r="C13512">
        <v>36</v>
      </c>
      <c r="D13512" s="24">
        <v>6453.83447265625</v>
      </c>
      <c r="E13512" s="24">
        <v>1005.9505615234375</v>
      </c>
      <c r="F13512" s="24">
        <v>1202.1640625</v>
      </c>
      <c r="G13512" s="24">
        <v>1082.1365966796875</v>
      </c>
      <c r="H13512" s="24">
        <v>428.97439575195312</v>
      </c>
    </row>
    <row r="13513" spans="1:8">
      <c r="A13513">
        <v>72</v>
      </c>
      <c r="B13513" t="s">
        <v>340</v>
      </c>
      <c r="C13513">
        <v>36</v>
      </c>
      <c r="D13513" s="24">
        <v>5548.224609375</v>
      </c>
      <c r="E13513" s="24">
        <v>1059.0845947265625</v>
      </c>
      <c r="F13513" s="24">
        <v>481.18475341796875</v>
      </c>
      <c r="G13513" s="24">
        <v>1099.5672607421875</v>
      </c>
      <c r="H13513" s="24">
        <v>952.53607177734375</v>
      </c>
    </row>
    <row r="13514" spans="1:8">
      <c r="A13514">
        <v>73</v>
      </c>
      <c r="B13514" t="s">
        <v>312</v>
      </c>
      <c r="C13514">
        <v>36</v>
      </c>
      <c r="D13514" s="24">
        <v>58482.39453125</v>
      </c>
      <c r="E13514" s="24">
        <v>23170.33984375</v>
      </c>
      <c r="F13514" s="24">
        <v>38092.38671875</v>
      </c>
      <c r="G13514" s="24">
        <v>85376.4140625</v>
      </c>
      <c r="H13514" s="24">
        <v>348.07452392578125</v>
      </c>
    </row>
    <row r="13515" spans="1:8">
      <c r="A13515">
        <v>74</v>
      </c>
      <c r="B13515" t="s">
        <v>314</v>
      </c>
      <c r="C13515">
        <v>36</v>
      </c>
      <c r="D13515" s="24">
        <v>85948.2265625</v>
      </c>
      <c r="E13515" s="24">
        <v>29777.431640625</v>
      </c>
      <c r="F13515" s="24">
        <v>48192.98828125</v>
      </c>
      <c r="G13515" s="24">
        <v>99378.6875</v>
      </c>
      <c r="H13515" s="24">
        <v>670.0062255859375</v>
      </c>
    </row>
    <row r="13516" spans="1:8">
      <c r="A13516">
        <v>75</v>
      </c>
      <c r="B13516" t="s">
        <v>341</v>
      </c>
      <c r="C13516">
        <v>36</v>
      </c>
      <c r="D13516" s="24">
        <v>4877.88671875</v>
      </c>
      <c r="E13516" s="24">
        <v>1306.948974609375</v>
      </c>
      <c r="F13516" s="24">
        <v>938.462646484375</v>
      </c>
      <c r="G13516" s="24">
        <v>1340.7054443359375</v>
      </c>
      <c r="H13516" s="24">
        <v>1034.3070068359375</v>
      </c>
    </row>
    <row r="13517" spans="1:8">
      <c r="A13517">
        <v>76</v>
      </c>
      <c r="B13517" t="s">
        <v>342</v>
      </c>
      <c r="C13517">
        <v>36</v>
      </c>
      <c r="D13517" s="24">
        <v>5914.31689453125</v>
      </c>
      <c r="E13517" s="24">
        <v>1217.2789306640625</v>
      </c>
      <c r="F13517" s="24">
        <v>1203.0467529296875</v>
      </c>
      <c r="G13517" s="24">
        <v>1479.4974365234375</v>
      </c>
      <c r="H13517" s="24">
        <v>839.2933349609375</v>
      </c>
    </row>
    <row r="13518" spans="1:8">
      <c r="A13518">
        <v>77</v>
      </c>
      <c r="B13518" t="s">
        <v>343</v>
      </c>
      <c r="C13518">
        <v>36</v>
      </c>
      <c r="D13518" s="24">
        <v>2579.1201171875</v>
      </c>
      <c r="E13518" s="24">
        <v>368.87823486328125</v>
      </c>
      <c r="F13518" s="24">
        <v>430.7039794921875</v>
      </c>
      <c r="G13518" s="24">
        <v>921.48345947265625</v>
      </c>
      <c r="H13518" s="24">
        <v>190.86865234375</v>
      </c>
    </row>
    <row r="13519" spans="1:8">
      <c r="A13519">
        <v>78</v>
      </c>
      <c r="B13519" t="s">
        <v>344</v>
      </c>
      <c r="C13519">
        <v>36</v>
      </c>
      <c r="D13519" s="24">
        <v>5507.5615234375</v>
      </c>
      <c r="E13519" s="24">
        <v>877.827392578125</v>
      </c>
      <c r="F13519" s="24">
        <v>947.701904296875</v>
      </c>
      <c r="G13519" s="24">
        <v>825.06353759765625</v>
      </c>
      <c r="H13519" s="24">
        <v>434.87954711914062</v>
      </c>
    </row>
    <row r="13520" spans="1:8">
      <c r="A13520">
        <v>79</v>
      </c>
      <c r="B13520" t="s">
        <v>345</v>
      </c>
      <c r="C13520">
        <v>36</v>
      </c>
      <c r="D13520" s="24">
        <v>13544.8828125</v>
      </c>
      <c r="E13520" s="24">
        <v>2271.27197265625</v>
      </c>
      <c r="F13520" s="24">
        <v>1654.134033203125</v>
      </c>
      <c r="G13520" s="24">
        <v>1647.5523681640625</v>
      </c>
      <c r="H13520" s="24">
        <v>657.38525390625</v>
      </c>
    </row>
    <row r="13521" spans="1:8">
      <c r="A13521">
        <v>80</v>
      </c>
      <c r="B13521" t="s">
        <v>346</v>
      </c>
      <c r="C13521">
        <v>36</v>
      </c>
      <c r="D13521" s="24">
        <v>3024.8017578125</v>
      </c>
      <c r="E13521" s="24">
        <v>692.20965576171875</v>
      </c>
      <c r="F13521" s="24">
        <v>616.15728759765625</v>
      </c>
      <c r="G13521" s="24">
        <v>575.26312255859375</v>
      </c>
      <c r="H13521" s="24">
        <v>219.16830444335938</v>
      </c>
    </row>
    <row r="13522" spans="1:8">
      <c r="A13522">
        <v>81</v>
      </c>
      <c r="B13522" t="s">
        <v>347</v>
      </c>
      <c r="C13522">
        <v>36</v>
      </c>
      <c r="D13522" s="24">
        <v>7938.83056640625</v>
      </c>
      <c r="E13522" s="24">
        <v>1670.8404541015625</v>
      </c>
      <c r="F13522" s="24">
        <v>888.4510498046875</v>
      </c>
      <c r="G13522" s="24">
        <v>981.57952880859375</v>
      </c>
      <c r="H13522" s="24">
        <v>663.31182861328125</v>
      </c>
    </row>
    <row r="13523" spans="1:8">
      <c r="A13523">
        <v>82</v>
      </c>
      <c r="B13523" t="s">
        <v>348</v>
      </c>
      <c r="C13523">
        <v>36</v>
      </c>
      <c r="D13523" s="24">
        <v>5883.6318359375</v>
      </c>
      <c r="E13523" s="24">
        <v>834.4775390625</v>
      </c>
      <c r="F13523" s="24">
        <v>212.2774658203125</v>
      </c>
      <c r="G13523" s="24">
        <v>703.33306884765625</v>
      </c>
      <c r="H13523" s="24">
        <v>13.479848861694336</v>
      </c>
    </row>
    <row r="13524" spans="1:8">
      <c r="A13524">
        <v>83</v>
      </c>
      <c r="B13524" t="s">
        <v>349</v>
      </c>
      <c r="C13524">
        <v>36</v>
      </c>
      <c r="D13524" s="24">
        <v>3526.685791015625</v>
      </c>
      <c r="E13524" s="24">
        <v>797.392333984375</v>
      </c>
      <c r="F13524" s="24">
        <v>488.18972778320312</v>
      </c>
      <c r="G13524" s="24">
        <v>722.43798828125</v>
      </c>
      <c r="H13524" s="24">
        <v>8.7234973907470703</v>
      </c>
    </row>
    <row r="13525" spans="1:8">
      <c r="A13525">
        <v>84</v>
      </c>
      <c r="B13525" t="s">
        <v>350</v>
      </c>
      <c r="C13525">
        <v>36</v>
      </c>
      <c r="D13525" s="24">
        <v>1744.64990234375</v>
      </c>
      <c r="E13525" s="24">
        <v>897.221435546875</v>
      </c>
      <c r="F13525" s="24">
        <v>477.74057006835938</v>
      </c>
      <c r="G13525" s="24">
        <v>697.78778076171875</v>
      </c>
      <c r="H13525" s="24">
        <v>274.07305908203125</v>
      </c>
    </row>
    <row r="13526" spans="1:8">
      <c r="A13526">
        <v>85</v>
      </c>
      <c r="B13526" t="s">
        <v>351</v>
      </c>
      <c r="C13526">
        <v>36</v>
      </c>
      <c r="D13526" s="24">
        <v>4977.40966796875</v>
      </c>
      <c r="E13526" s="24">
        <v>902.32391357421875</v>
      </c>
      <c r="F13526" s="24">
        <v>515.89520263671875</v>
      </c>
      <c r="G13526" s="24">
        <v>913.24493408203125</v>
      </c>
      <c r="H13526" s="24">
        <v>533.889404296875</v>
      </c>
    </row>
    <row r="13527" spans="1:8">
      <c r="A13527">
        <v>86</v>
      </c>
      <c r="B13527" t="s">
        <v>352</v>
      </c>
      <c r="C13527">
        <v>36</v>
      </c>
      <c r="D13527" s="24">
        <v>7742.68701171875</v>
      </c>
      <c r="E13527" s="24">
        <v>1329.5980224609375</v>
      </c>
      <c r="F13527" s="24">
        <v>591.65435791015625</v>
      </c>
      <c r="G13527" s="24">
        <v>3389.05078125</v>
      </c>
      <c r="H13527" s="24">
        <v>850.05517578125</v>
      </c>
    </row>
    <row r="13528" spans="1:8">
      <c r="A13528">
        <v>87</v>
      </c>
      <c r="B13528" t="s">
        <v>353</v>
      </c>
      <c r="C13528">
        <v>36</v>
      </c>
      <c r="D13528" s="24">
        <v>6379.52099609375</v>
      </c>
      <c r="E13528" s="24">
        <v>1285.0718994140625</v>
      </c>
      <c r="F13528" s="24">
        <v>862.54644775390625</v>
      </c>
      <c r="G13528" s="24">
        <v>1012.483642578125</v>
      </c>
      <c r="H13528" s="24">
        <v>389.2325439453125</v>
      </c>
    </row>
    <row r="13529" spans="1:8">
      <c r="A13529">
        <v>88</v>
      </c>
      <c r="B13529" t="s">
        <v>354</v>
      </c>
      <c r="C13529">
        <v>36</v>
      </c>
      <c r="D13529" s="24">
        <v>164.0908203125</v>
      </c>
      <c r="E13529" s="24">
        <v>619.0989990234375</v>
      </c>
      <c r="F13529" s="24">
        <v>544.52178955078125</v>
      </c>
      <c r="G13529" s="24">
        <v>791.04010009765625</v>
      </c>
      <c r="H13529" s="24">
        <v>879.67291259765625</v>
      </c>
    </row>
    <row r="13530" spans="1:8">
      <c r="A13530">
        <v>89</v>
      </c>
      <c r="B13530" t="s">
        <v>355</v>
      </c>
      <c r="C13530">
        <v>36</v>
      </c>
      <c r="D13530" s="24">
        <v>4449.4365234375</v>
      </c>
      <c r="E13530" s="24">
        <v>932.93939208984375</v>
      </c>
      <c r="F13530" s="24">
        <v>408.64437866210938</v>
      </c>
      <c r="G13530" s="24">
        <v>1158.382080078125</v>
      </c>
      <c r="H13530" s="24">
        <v>832.2373046875</v>
      </c>
    </row>
    <row r="13531" spans="1:8">
      <c r="A13531">
        <v>90</v>
      </c>
      <c r="B13531" t="s">
        <v>356</v>
      </c>
      <c r="C13531">
        <v>36</v>
      </c>
      <c r="D13531" s="24">
        <v>3686.849853515625</v>
      </c>
      <c r="E13531" s="24">
        <v>686.113525390625</v>
      </c>
      <c r="F13531" s="24">
        <v>427.88973999023438</v>
      </c>
      <c r="G13531" s="24">
        <v>641.60150146484375</v>
      </c>
      <c r="H13531" s="24">
        <v>880.8621826171875</v>
      </c>
    </row>
    <row r="13532" spans="1:8">
      <c r="A13532">
        <v>91</v>
      </c>
      <c r="B13532" t="s">
        <v>357</v>
      </c>
      <c r="C13532">
        <v>36</v>
      </c>
      <c r="D13532" s="24">
        <v>2666.282958984375</v>
      </c>
      <c r="E13532" s="24">
        <v>537.7503662109375</v>
      </c>
      <c r="F13532" s="24">
        <v>551.42987060546875</v>
      </c>
      <c r="G13532" s="24">
        <v>730.52813720703125</v>
      </c>
      <c r="H13532" s="24">
        <v>446.51708984375</v>
      </c>
    </row>
    <row r="13533" spans="1:8">
      <c r="A13533">
        <v>92</v>
      </c>
      <c r="B13533" t="s">
        <v>358</v>
      </c>
      <c r="C13533">
        <v>36</v>
      </c>
      <c r="D13533" s="24">
        <v>7688.25537109375</v>
      </c>
      <c r="E13533" s="24">
        <v>1079.8382568359375</v>
      </c>
      <c r="F13533" s="24">
        <v>708.46197509765625</v>
      </c>
      <c r="G13533" s="24">
        <v>1523.1162109375</v>
      </c>
      <c r="H13533" s="24">
        <v>756.538330078125</v>
      </c>
    </row>
    <row r="13534" spans="1:8">
      <c r="A13534">
        <v>93</v>
      </c>
      <c r="B13534" t="s">
        <v>359</v>
      </c>
      <c r="C13534">
        <v>36</v>
      </c>
      <c r="D13534" s="24">
        <v>8213.7373046875</v>
      </c>
      <c r="E13534" s="24">
        <v>1246.2210693359375</v>
      </c>
      <c r="F13534" s="24">
        <v>466.04852294921875</v>
      </c>
      <c r="G13534" s="24">
        <v>646.17730712890625</v>
      </c>
      <c r="H13534" s="24">
        <v>974.2900390625</v>
      </c>
    </row>
    <row r="13535" spans="1:8">
      <c r="A13535">
        <v>94</v>
      </c>
      <c r="B13535" t="s">
        <v>360</v>
      </c>
      <c r="C13535">
        <v>36</v>
      </c>
      <c r="D13535" s="24">
        <v>2751.209716796875</v>
      </c>
      <c r="E13535" s="24">
        <v>725.97869873046875</v>
      </c>
      <c r="F13535" s="24">
        <v>811.968505859375</v>
      </c>
      <c r="G13535" s="24">
        <v>542.7271728515625</v>
      </c>
      <c r="H13535" s="24">
        <v>698.81781005859375</v>
      </c>
    </row>
    <row r="13536" spans="1:8">
      <c r="A13536">
        <v>95</v>
      </c>
      <c r="B13536" t="s">
        <v>361</v>
      </c>
      <c r="C13536">
        <v>36</v>
      </c>
      <c r="D13536" s="24">
        <v>2776.157470703125</v>
      </c>
      <c r="E13536" s="24">
        <v>431.57003784179688</v>
      </c>
      <c r="F13536" s="24">
        <v>725.8377685546875</v>
      </c>
      <c r="G13536" s="24">
        <v>286.66323852539062</v>
      </c>
      <c r="H13536" s="24">
        <v>146.54246520996094</v>
      </c>
    </row>
    <row r="13537" spans="1:8">
      <c r="A13537">
        <v>96</v>
      </c>
      <c r="B13537" t="s">
        <v>362</v>
      </c>
      <c r="C13537">
        <v>36</v>
      </c>
      <c r="D13537" s="24">
        <v>1226597</v>
      </c>
      <c r="E13537" s="24">
        <v>88746.859375</v>
      </c>
      <c r="F13537" s="24">
        <v>38216.7421875</v>
      </c>
      <c r="G13537" s="24">
        <v>38461.54296875</v>
      </c>
      <c r="H13537" s="24">
        <v>10971.8896484375</v>
      </c>
    </row>
    <row r="13538" spans="1:8">
      <c r="A13538">
        <v>97</v>
      </c>
      <c r="B13538" t="s">
        <v>315</v>
      </c>
      <c r="C13538">
        <v>36</v>
      </c>
      <c r="D13538" s="24">
        <v>56739.515625</v>
      </c>
      <c r="E13538" s="24">
        <v>23744.1796875</v>
      </c>
      <c r="F13538" s="24">
        <v>52493.13671875</v>
      </c>
      <c r="G13538" s="24">
        <v>106516.6328125</v>
      </c>
      <c r="H13538" s="24">
        <v>820.3345947265625</v>
      </c>
    </row>
    <row r="13539" spans="1:8">
      <c r="A13539">
        <v>98</v>
      </c>
      <c r="B13539" t="s">
        <v>316</v>
      </c>
      <c r="C13539">
        <v>36</v>
      </c>
      <c r="D13539" s="24">
        <v>45290.8359375</v>
      </c>
      <c r="E13539" s="24">
        <v>21571.14453125</v>
      </c>
      <c r="F13539" s="24">
        <v>44502.63671875</v>
      </c>
      <c r="G13539" s="24">
        <v>88921.1640625</v>
      </c>
      <c r="H13539" s="24">
        <v>980.679931640625</v>
      </c>
    </row>
    <row r="13540" spans="1:8">
      <c r="A13540">
        <v>99</v>
      </c>
      <c r="B13540" t="s">
        <v>363</v>
      </c>
      <c r="C13540">
        <v>36</v>
      </c>
      <c r="D13540" s="24">
        <v>5627.9970703125</v>
      </c>
      <c r="E13540" s="24">
        <v>1419.6580810546875</v>
      </c>
      <c r="F13540" s="24">
        <v>1042.3826904296875</v>
      </c>
      <c r="G13540" s="24">
        <v>707.7388916015625</v>
      </c>
      <c r="H13540" s="24">
        <v>511.10476684570312</v>
      </c>
    </row>
    <row r="13541" spans="1:8">
      <c r="A13541">
        <v>100</v>
      </c>
      <c r="B13541" t="s">
        <v>364</v>
      </c>
      <c r="C13541">
        <v>36</v>
      </c>
      <c r="D13541" s="24">
        <v>7126.8134765625</v>
      </c>
      <c r="E13541" s="24">
        <v>1312.4034423828125</v>
      </c>
      <c r="F13541" s="24">
        <v>824.49578857421875</v>
      </c>
      <c r="G13541" s="24">
        <v>1581.6859130859375</v>
      </c>
      <c r="H13541" s="24">
        <v>373.99554443359375</v>
      </c>
    </row>
    <row r="13542" spans="1:8">
      <c r="A13542">
        <v>101</v>
      </c>
      <c r="B13542" t="s">
        <v>365</v>
      </c>
      <c r="C13542">
        <v>36</v>
      </c>
      <c r="D13542" s="24">
        <v>1954.1475830078125</v>
      </c>
      <c r="E13542" s="24">
        <v>270.38436889648438</v>
      </c>
      <c r="F13542" s="24">
        <v>-54.934333801269531</v>
      </c>
      <c r="G13542" s="24">
        <v>785.9736328125</v>
      </c>
      <c r="H13542" s="24">
        <v>444.51318359375</v>
      </c>
    </row>
    <row r="13543" spans="1:8">
      <c r="A13543">
        <v>102</v>
      </c>
      <c r="B13543" t="s">
        <v>366</v>
      </c>
      <c r="C13543">
        <v>36</v>
      </c>
      <c r="D13543" s="24">
        <v>20863.90234375</v>
      </c>
      <c r="E13543" s="24">
        <v>5609.54931640625</v>
      </c>
      <c r="F13543" s="24">
        <v>5298.99169921875</v>
      </c>
      <c r="G13543" s="24">
        <v>8646.7109375</v>
      </c>
      <c r="H13543" s="24">
        <v>7399.85888671875</v>
      </c>
    </row>
    <row r="13544" spans="1:8">
      <c r="A13544">
        <v>103</v>
      </c>
      <c r="B13544" t="s">
        <v>367</v>
      </c>
      <c r="C13544">
        <v>36</v>
      </c>
      <c r="D13544" s="24">
        <v>9069</v>
      </c>
      <c r="E13544" s="24">
        <v>1478.1051025390625</v>
      </c>
      <c r="F13544" s="24">
        <v>1080.4476318359375</v>
      </c>
      <c r="G13544" s="24">
        <v>1054.6246337890625</v>
      </c>
      <c r="H13544" s="24">
        <v>624.8717041015625</v>
      </c>
    </row>
    <row r="13545" spans="1:8">
      <c r="A13545">
        <v>104</v>
      </c>
      <c r="B13545" t="s">
        <v>368</v>
      </c>
      <c r="C13545">
        <v>36</v>
      </c>
      <c r="D13545" s="24">
        <v>8254.861328125</v>
      </c>
      <c r="E13545" s="24">
        <v>978.70947265625</v>
      </c>
      <c r="F13545" s="24">
        <v>869.2254638671875</v>
      </c>
      <c r="G13545" s="24">
        <v>1585.5096435546875</v>
      </c>
      <c r="H13545" s="24">
        <v>1007.6101684570312</v>
      </c>
    </row>
    <row r="13546" spans="1:8">
      <c r="A13546">
        <v>105</v>
      </c>
      <c r="B13546" t="s">
        <v>369</v>
      </c>
      <c r="C13546">
        <v>36</v>
      </c>
      <c r="D13546" s="24">
        <v>3395.37841796875</v>
      </c>
      <c r="E13546" s="24">
        <v>621.78436279296875</v>
      </c>
      <c r="F13546" s="24">
        <v>875.04364013671875</v>
      </c>
      <c r="G13546" s="24">
        <v>480.68560791015625</v>
      </c>
      <c r="H13546" s="24">
        <v>125.31227874755859</v>
      </c>
    </row>
    <row r="13547" spans="1:8">
      <c r="A13547">
        <v>106</v>
      </c>
      <c r="B13547" t="s">
        <v>370</v>
      </c>
      <c r="C13547">
        <v>36</v>
      </c>
      <c r="D13547" s="24">
        <v>10958.255859375</v>
      </c>
      <c r="E13547" s="24">
        <v>2234.067626953125</v>
      </c>
      <c r="F13547" s="24">
        <v>1651.192138671875</v>
      </c>
      <c r="G13547" s="24">
        <v>903.21588134765625</v>
      </c>
      <c r="H13547" s="24">
        <v>645.9715576171875</v>
      </c>
    </row>
    <row r="13548" spans="1:8">
      <c r="A13548">
        <v>107</v>
      </c>
      <c r="B13548" t="s">
        <v>371</v>
      </c>
      <c r="C13548">
        <v>36</v>
      </c>
      <c r="D13548" s="24">
        <v>6730.26904296875</v>
      </c>
      <c r="E13548" s="24">
        <v>1224.4246826171875</v>
      </c>
      <c r="F13548" s="24">
        <v>255.95294189453125</v>
      </c>
      <c r="G13548" s="24">
        <v>1327.7054443359375</v>
      </c>
      <c r="H13548" s="24">
        <v>625.79913330078125</v>
      </c>
    </row>
    <row r="13549" spans="1:8">
      <c r="A13549">
        <v>108</v>
      </c>
      <c r="B13549" t="s">
        <v>372</v>
      </c>
      <c r="C13549">
        <v>36</v>
      </c>
      <c r="D13549" s="24">
        <v>7726.1826171875</v>
      </c>
      <c r="E13549" s="24">
        <v>1670.3114013671875</v>
      </c>
      <c r="F13549" s="24">
        <v>851.01251220703125</v>
      </c>
      <c r="G13549" s="24">
        <v>1199.1309814453125</v>
      </c>
      <c r="H13549" s="24">
        <v>875.29620361328125</v>
      </c>
    </row>
    <row r="13550" spans="1:8">
      <c r="A13550">
        <v>109</v>
      </c>
      <c r="B13550" t="s">
        <v>373</v>
      </c>
      <c r="C13550">
        <v>36</v>
      </c>
      <c r="D13550" s="24">
        <v>2679.496337890625</v>
      </c>
      <c r="E13550" s="24">
        <v>221.70744323730469</v>
      </c>
      <c r="F13550" s="24">
        <v>610.280517578125</v>
      </c>
      <c r="G13550" s="24">
        <v>247.72891235351562</v>
      </c>
      <c r="H13550" s="24">
        <v>265.0723876953125</v>
      </c>
    </row>
    <row r="13551" spans="1:8">
      <c r="A13551">
        <v>110</v>
      </c>
      <c r="B13551" t="s">
        <v>374</v>
      </c>
      <c r="C13551">
        <v>36</v>
      </c>
      <c r="D13551" s="24">
        <v>3835.38623046875</v>
      </c>
      <c r="E13551" s="24">
        <v>474.7564697265625</v>
      </c>
      <c r="F13551" s="24">
        <v>444.41976928710938</v>
      </c>
      <c r="G13551" s="24">
        <v>606.59429931640625</v>
      </c>
      <c r="H13551" s="24">
        <v>112.32344055175781</v>
      </c>
    </row>
    <row r="13552" spans="1:8">
      <c r="A13552">
        <v>111</v>
      </c>
      <c r="B13552" t="s">
        <v>375</v>
      </c>
      <c r="C13552">
        <v>36</v>
      </c>
      <c r="D13552" s="24">
        <v>6472.17041015625</v>
      </c>
      <c r="E13552" s="24">
        <v>503.13153076171875</v>
      </c>
      <c r="F13552" s="24">
        <v>376.20614624023438</v>
      </c>
      <c r="G13552" s="24">
        <v>839.640869140625</v>
      </c>
      <c r="H13552" s="24">
        <v>301.60638427734375</v>
      </c>
    </row>
    <row r="13553" spans="1:8">
      <c r="A13553">
        <v>112</v>
      </c>
      <c r="B13553" t="s">
        <v>376</v>
      </c>
      <c r="C13553">
        <v>36</v>
      </c>
      <c r="D13553" s="24">
        <v>3131.919677734375</v>
      </c>
      <c r="E13553" s="24">
        <v>619.6072998046875</v>
      </c>
      <c r="F13553" s="24">
        <v>733.99072265625</v>
      </c>
      <c r="G13553" s="24">
        <v>783.010498046875</v>
      </c>
      <c r="H13553" s="24">
        <v>320.884033203125</v>
      </c>
    </row>
    <row r="13554" spans="1:8">
      <c r="A13554">
        <v>113</v>
      </c>
      <c r="B13554" t="s">
        <v>377</v>
      </c>
      <c r="C13554">
        <v>36</v>
      </c>
      <c r="D13554" s="24">
        <v>11615.1015625</v>
      </c>
      <c r="E13554" s="24">
        <v>1819.8121337890625</v>
      </c>
      <c r="F13554" s="24">
        <v>1067.9071044921875</v>
      </c>
      <c r="G13554" s="24">
        <v>1463.091064453125</v>
      </c>
      <c r="H13554" s="24">
        <v>811.05242919921875</v>
      </c>
    </row>
    <row r="13555" spans="1:8">
      <c r="A13555">
        <v>114</v>
      </c>
      <c r="B13555" t="s">
        <v>378</v>
      </c>
      <c r="C13555">
        <v>36</v>
      </c>
      <c r="D13555" s="24">
        <v>2239.000244140625</v>
      </c>
      <c r="E13555" s="24">
        <v>509.85305786132812</v>
      </c>
      <c r="F13555" s="24">
        <v>267.19992065429688</v>
      </c>
      <c r="G13555" s="24">
        <v>513.80596923828125</v>
      </c>
      <c r="H13555" s="24">
        <v>258.39553833007812</v>
      </c>
    </row>
    <row r="13556" spans="1:8">
      <c r="A13556">
        <v>115</v>
      </c>
      <c r="B13556" t="s">
        <v>379</v>
      </c>
      <c r="C13556">
        <v>36</v>
      </c>
      <c r="D13556" s="24">
        <v>3823.543212890625</v>
      </c>
      <c r="E13556" s="24">
        <v>826.808349609375</v>
      </c>
      <c r="F13556" s="24">
        <v>464.07083129882812</v>
      </c>
      <c r="G13556" s="24">
        <v>1018.8722534179688</v>
      </c>
      <c r="H13556" s="24">
        <v>577.53887939453125</v>
      </c>
    </row>
    <row r="13557" spans="1:8">
      <c r="A13557">
        <v>116</v>
      </c>
      <c r="B13557" t="s">
        <v>380</v>
      </c>
      <c r="C13557">
        <v>36</v>
      </c>
      <c r="D13557" s="24">
        <v>6886.16552734375</v>
      </c>
      <c r="E13557" s="24">
        <v>1124.158447265625</v>
      </c>
      <c r="F13557" s="24">
        <v>603.58306884765625</v>
      </c>
      <c r="G13557" s="24">
        <v>1045.498046875</v>
      </c>
      <c r="H13557" s="24">
        <v>600.58538818359375</v>
      </c>
    </row>
    <row r="13558" spans="1:8">
      <c r="A13558">
        <v>117</v>
      </c>
      <c r="B13558" t="s">
        <v>381</v>
      </c>
      <c r="C13558">
        <v>36</v>
      </c>
      <c r="D13558" s="24">
        <v>2477.99755859375</v>
      </c>
      <c r="E13558" s="24">
        <v>259.02325439453125</v>
      </c>
      <c r="F13558" s="24">
        <v>141.62144470214844</v>
      </c>
      <c r="G13558" s="24">
        <v>734.68927001953125</v>
      </c>
      <c r="H13558" s="24">
        <v>361.86798095703125</v>
      </c>
    </row>
    <row r="13559" spans="1:8">
      <c r="A13559">
        <v>118</v>
      </c>
      <c r="B13559" t="s">
        <v>382</v>
      </c>
      <c r="C13559">
        <v>36</v>
      </c>
      <c r="D13559" s="24">
        <v>1575.662109375</v>
      </c>
      <c r="E13559" s="24">
        <v>199.49713134765625</v>
      </c>
      <c r="F13559" s="24">
        <v>116.70098114013672</v>
      </c>
      <c r="G13559" s="24">
        <v>357.10214233398438</v>
      </c>
      <c r="H13559" s="24">
        <v>17.96589469909668</v>
      </c>
    </row>
    <row r="13560" spans="1:8">
      <c r="A13560">
        <v>119</v>
      </c>
      <c r="B13560" t="s">
        <v>383</v>
      </c>
      <c r="C13560">
        <v>36</v>
      </c>
      <c r="D13560" s="24">
        <v>3274.85009765625</v>
      </c>
      <c r="E13560" s="24">
        <v>609.73211669921875</v>
      </c>
      <c r="F13560" s="24">
        <v>428.14913940429688</v>
      </c>
      <c r="G13560" s="24">
        <v>570.201171875</v>
      </c>
      <c r="H13560" s="24">
        <v>785.9278564453125</v>
      </c>
    </row>
    <row r="13561" spans="1:8">
      <c r="A13561">
        <v>120</v>
      </c>
      <c r="B13561" t="s">
        <v>384</v>
      </c>
      <c r="C13561">
        <v>36</v>
      </c>
      <c r="D13561" s="24">
        <v>7892.03125</v>
      </c>
      <c r="E13561" s="24">
        <v>935.39227294921875</v>
      </c>
      <c r="F13561" s="24">
        <v>399.561767578125</v>
      </c>
      <c r="G13561" s="24">
        <v>918.8328857421875</v>
      </c>
      <c r="H13561" s="24">
        <v>57.798831939697266</v>
      </c>
    </row>
    <row r="13562" spans="1:8">
      <c r="A13562">
        <v>121</v>
      </c>
      <c r="B13562" t="s">
        <v>318</v>
      </c>
      <c r="C13562">
        <v>36</v>
      </c>
      <c r="D13562" s="24">
        <v>66468.21875</v>
      </c>
      <c r="E13562" s="24">
        <v>28972.6796875</v>
      </c>
      <c r="F13562" s="24">
        <v>60348.23046875</v>
      </c>
      <c r="G13562" s="24">
        <v>115128.5546875</v>
      </c>
      <c r="H13562" s="24">
        <v>484.55221557617188</v>
      </c>
    </row>
    <row r="13563" spans="1:8">
      <c r="A13563">
        <v>122</v>
      </c>
      <c r="B13563" t="s">
        <v>320</v>
      </c>
      <c r="C13563">
        <v>36</v>
      </c>
      <c r="D13563" s="24">
        <v>34245.5859375</v>
      </c>
      <c r="E13563" s="24">
        <v>16847.20703125</v>
      </c>
      <c r="F13563" s="24">
        <v>36749.234375</v>
      </c>
      <c r="G13563" s="24">
        <v>70565.3515625</v>
      </c>
      <c r="H13563" s="24">
        <v>920.60986328125</v>
      </c>
    </row>
    <row r="13564" spans="1:8">
      <c r="A13564">
        <v>123</v>
      </c>
      <c r="B13564" t="s">
        <v>385</v>
      </c>
      <c r="C13564">
        <v>36</v>
      </c>
      <c r="D13564" s="24">
        <v>3798.64990234375</v>
      </c>
      <c r="E13564" s="24">
        <v>922.8341064453125</v>
      </c>
      <c r="F13564" s="24">
        <v>409.65478515625</v>
      </c>
      <c r="G13564" s="24">
        <v>938.8551025390625</v>
      </c>
      <c r="H13564" s="24">
        <v>472.61239624023438</v>
      </c>
    </row>
    <row r="13565" spans="1:8">
      <c r="A13565">
        <v>124</v>
      </c>
      <c r="B13565" t="s">
        <v>386</v>
      </c>
      <c r="C13565">
        <v>36</v>
      </c>
      <c r="D13565" s="24">
        <v>4531.001953125</v>
      </c>
      <c r="E13565" s="24">
        <v>1264.3629150390625</v>
      </c>
      <c r="F13565" s="24">
        <v>679.727294921875</v>
      </c>
      <c r="G13565" s="24">
        <v>1247.2744140625</v>
      </c>
      <c r="H13565" s="24">
        <v>719.89044189453125</v>
      </c>
    </row>
    <row r="13566" spans="1:8">
      <c r="A13566">
        <v>125</v>
      </c>
      <c r="B13566" t="s">
        <v>387</v>
      </c>
      <c r="C13566">
        <v>36</v>
      </c>
      <c r="D13566" s="24">
        <v>8695.9794921875</v>
      </c>
      <c r="E13566" s="24">
        <v>1833.873779296875</v>
      </c>
      <c r="F13566" s="24">
        <v>1099.6236572265625</v>
      </c>
      <c r="G13566" s="24">
        <v>1739.943115234375</v>
      </c>
      <c r="H13566" s="24">
        <v>602.09893798828125</v>
      </c>
    </row>
    <row r="13567" spans="1:8">
      <c r="A13567">
        <v>126</v>
      </c>
      <c r="B13567" t="s">
        <v>388</v>
      </c>
      <c r="C13567">
        <v>36</v>
      </c>
      <c r="D13567" s="24">
        <v>11082.9169921875</v>
      </c>
      <c r="E13567" s="24">
        <v>2021.289794921875</v>
      </c>
      <c r="F13567" s="24">
        <v>1211.9404296875</v>
      </c>
      <c r="G13567" s="24">
        <v>1803.732421875</v>
      </c>
      <c r="H13567" s="24">
        <v>704.40899658203125</v>
      </c>
    </row>
    <row r="13568" spans="1:8">
      <c r="A13568">
        <v>127</v>
      </c>
      <c r="B13568" t="s">
        <v>389</v>
      </c>
      <c r="C13568">
        <v>36</v>
      </c>
      <c r="D13568" s="24">
        <v>3369.14013671875</v>
      </c>
      <c r="E13568" s="24">
        <v>451.69979858398438</v>
      </c>
      <c r="F13568" s="24">
        <v>351.06304931640625</v>
      </c>
      <c r="G13568" s="24">
        <v>698.699951171875</v>
      </c>
      <c r="H13568" s="24">
        <v>461.959716796875</v>
      </c>
    </row>
    <row r="13569" spans="1:8">
      <c r="A13569">
        <v>128</v>
      </c>
      <c r="B13569" t="s">
        <v>390</v>
      </c>
      <c r="C13569">
        <v>36</v>
      </c>
      <c r="D13569" s="24">
        <v>13594.041015625</v>
      </c>
      <c r="E13569" s="24">
        <v>2077.502197265625</v>
      </c>
      <c r="F13569" s="24">
        <v>1280.3746337890625</v>
      </c>
      <c r="G13569" s="24">
        <v>1952.2003173828125</v>
      </c>
      <c r="H13569" s="24">
        <v>1158.5469970703125</v>
      </c>
    </row>
    <row r="13570" spans="1:8">
      <c r="A13570">
        <v>129</v>
      </c>
      <c r="B13570" t="s">
        <v>391</v>
      </c>
      <c r="C13570">
        <v>36</v>
      </c>
      <c r="D13570" s="24">
        <v>26039.123046875</v>
      </c>
      <c r="E13570" s="24">
        <v>4790.24658203125</v>
      </c>
      <c r="F13570" s="24">
        <v>2995.577392578125</v>
      </c>
      <c r="G13570" s="24">
        <v>3671.689208984375</v>
      </c>
      <c r="H13570" s="24">
        <v>3296.813720703125</v>
      </c>
    </row>
    <row r="13571" spans="1:8">
      <c r="A13571">
        <v>130</v>
      </c>
      <c r="B13571" t="s">
        <v>392</v>
      </c>
      <c r="C13571">
        <v>36</v>
      </c>
      <c r="D13571" s="24">
        <v>5211.48974609375</v>
      </c>
      <c r="E13571" s="24">
        <v>592.64117431640625</v>
      </c>
      <c r="F13571" s="24">
        <v>800.8466796875</v>
      </c>
      <c r="G13571" s="24">
        <v>890.05322265625</v>
      </c>
      <c r="H13571" s="24">
        <v>832.15350341796875</v>
      </c>
    </row>
    <row r="13572" spans="1:8">
      <c r="A13572">
        <v>131</v>
      </c>
      <c r="B13572" t="s">
        <v>393</v>
      </c>
      <c r="C13572">
        <v>36</v>
      </c>
      <c r="D13572" s="24">
        <v>8195.80859375</v>
      </c>
      <c r="E13572" s="24">
        <v>1764.7691650390625</v>
      </c>
      <c r="F13572" s="24">
        <v>340.28842163085938</v>
      </c>
      <c r="G13572" s="24">
        <v>555.07232666015625</v>
      </c>
      <c r="H13572" s="24">
        <v>800.21923828125</v>
      </c>
    </row>
    <row r="13573" spans="1:8">
      <c r="A13573">
        <v>132</v>
      </c>
      <c r="B13573" t="s">
        <v>394</v>
      </c>
      <c r="C13573">
        <v>36</v>
      </c>
      <c r="D13573" s="24">
        <v>519.20672607421875</v>
      </c>
      <c r="E13573" s="24">
        <v>650.29327392578125</v>
      </c>
      <c r="F13573" s="24">
        <v>122.719970703125</v>
      </c>
      <c r="G13573" s="24">
        <v>-64.289108276367188</v>
      </c>
      <c r="H13573" s="24">
        <v>435.10000610351562</v>
      </c>
    </row>
    <row r="13574" spans="1:8">
      <c r="A13574">
        <v>133</v>
      </c>
      <c r="B13574" t="s">
        <v>395</v>
      </c>
      <c r="C13574">
        <v>36</v>
      </c>
      <c r="D13574" s="24">
        <v>9600.326171875</v>
      </c>
      <c r="E13574" s="24">
        <v>1048.4534912109375</v>
      </c>
      <c r="F13574" s="24">
        <v>1299.002685546875</v>
      </c>
      <c r="G13574" s="24">
        <v>1360.0618896484375</v>
      </c>
      <c r="H13574" s="24">
        <v>2125.23876953125</v>
      </c>
    </row>
    <row r="13575" spans="1:8">
      <c r="A13575">
        <v>134</v>
      </c>
      <c r="B13575" t="s">
        <v>396</v>
      </c>
      <c r="C13575">
        <v>36</v>
      </c>
      <c r="D13575" s="24">
        <v>9647.3564453125</v>
      </c>
      <c r="E13575" s="24">
        <v>2971.09521484375</v>
      </c>
      <c r="F13575" s="24">
        <v>729.8475341796875</v>
      </c>
      <c r="G13575" s="24">
        <v>1705.2493896484375</v>
      </c>
      <c r="H13575" s="24">
        <v>1483.718505859375</v>
      </c>
    </row>
    <row r="13576" spans="1:8">
      <c r="A13576">
        <v>135</v>
      </c>
      <c r="B13576" t="s">
        <v>397</v>
      </c>
      <c r="C13576">
        <v>36</v>
      </c>
      <c r="D13576" s="24">
        <v>15830.64453125</v>
      </c>
      <c r="E13576" s="24">
        <v>2082.743408203125</v>
      </c>
      <c r="F13576" s="24">
        <v>1974.3935546875</v>
      </c>
      <c r="G13576" s="24">
        <v>1697.0809326171875</v>
      </c>
      <c r="H13576" s="24">
        <v>540.1192626953125</v>
      </c>
    </row>
    <row r="13577" spans="1:8">
      <c r="A13577">
        <v>136</v>
      </c>
      <c r="B13577" t="s">
        <v>398</v>
      </c>
      <c r="C13577">
        <v>36</v>
      </c>
      <c r="D13577" s="24">
        <v>15981.7236328125</v>
      </c>
      <c r="E13577" s="24">
        <v>3840.31298828125</v>
      </c>
      <c r="F13577" s="24">
        <v>2504.05859375</v>
      </c>
      <c r="G13577" s="24">
        <v>2850.7216796875</v>
      </c>
      <c r="H13577" s="24">
        <v>2104.606689453125</v>
      </c>
    </row>
    <row r="13578" spans="1:8">
      <c r="A13578">
        <v>137</v>
      </c>
      <c r="B13578" t="s">
        <v>399</v>
      </c>
      <c r="C13578">
        <v>36</v>
      </c>
      <c r="D13578" s="24">
        <v>5497.32568359375</v>
      </c>
      <c r="E13578" s="24">
        <v>1168.666015625</v>
      </c>
      <c r="F13578" s="24">
        <v>632.764892578125</v>
      </c>
      <c r="G13578" s="24">
        <v>400.2215576171875</v>
      </c>
      <c r="H13578" s="24">
        <v>108.673828125</v>
      </c>
    </row>
    <row r="13579" spans="1:8">
      <c r="A13579">
        <v>138</v>
      </c>
      <c r="B13579" t="s">
        <v>400</v>
      </c>
      <c r="C13579">
        <v>36</v>
      </c>
      <c r="D13579" s="24">
        <v>4367.150390625</v>
      </c>
      <c r="E13579" s="24">
        <v>1861.1727294921875</v>
      </c>
      <c r="F13579" s="24">
        <v>79.425270080566406</v>
      </c>
      <c r="G13579" s="24">
        <v>1361.3936767578125</v>
      </c>
      <c r="H13579" s="24">
        <v>382.10986328125</v>
      </c>
    </row>
    <row r="13580" spans="1:8">
      <c r="A13580">
        <v>139</v>
      </c>
      <c r="B13580" t="s">
        <v>401</v>
      </c>
      <c r="C13580">
        <v>36</v>
      </c>
      <c r="D13580" s="24">
        <v>12511.4326171875</v>
      </c>
      <c r="E13580" s="24">
        <v>1886.1375732421875</v>
      </c>
      <c r="F13580" s="24">
        <v>1676.4468994140625</v>
      </c>
      <c r="G13580" s="24">
        <v>1850.135986328125</v>
      </c>
      <c r="H13580" s="24">
        <v>947.5147705078125</v>
      </c>
    </row>
    <row r="13581" spans="1:8">
      <c r="A13581">
        <v>140</v>
      </c>
      <c r="B13581" t="s">
        <v>402</v>
      </c>
      <c r="C13581">
        <v>36</v>
      </c>
      <c r="D13581" s="24">
        <v>5227.33642578125</v>
      </c>
      <c r="E13581" s="24">
        <v>1322.8046875</v>
      </c>
      <c r="F13581" s="24">
        <v>655.3555908203125</v>
      </c>
      <c r="G13581" s="24">
        <v>1237.5909423828125</v>
      </c>
      <c r="H13581" s="24">
        <v>197.75868225097656</v>
      </c>
    </row>
    <row r="13582" spans="1:8">
      <c r="A13582">
        <v>141</v>
      </c>
      <c r="B13582" t="s">
        <v>403</v>
      </c>
      <c r="C13582">
        <v>36</v>
      </c>
      <c r="D13582" s="24">
        <v>7406.31591796875</v>
      </c>
      <c r="E13582" s="24">
        <v>1344.035888671875</v>
      </c>
      <c r="F13582" s="24">
        <v>801.602294921875</v>
      </c>
      <c r="G13582" s="24">
        <v>1453.7169189453125</v>
      </c>
      <c r="H13582" s="24">
        <v>726.706298828125</v>
      </c>
    </row>
    <row r="13583" spans="1:8">
      <c r="A13583">
        <v>142</v>
      </c>
      <c r="B13583" t="s">
        <v>404</v>
      </c>
      <c r="C13583">
        <v>36</v>
      </c>
      <c r="D13583" s="24">
        <v>18197.740234375</v>
      </c>
      <c r="E13583" s="24">
        <v>3261.144775390625</v>
      </c>
      <c r="F13583" s="24">
        <v>1638.7357177734375</v>
      </c>
      <c r="G13583" s="24">
        <v>1882.54345703125</v>
      </c>
      <c r="H13583" s="24">
        <v>922.51025390625</v>
      </c>
    </row>
    <row r="13584" spans="1:8">
      <c r="A13584">
        <v>143</v>
      </c>
      <c r="B13584" t="s">
        <v>405</v>
      </c>
      <c r="C13584">
        <v>36</v>
      </c>
      <c r="D13584" s="24">
        <v>2971.333251953125</v>
      </c>
      <c r="E13584" s="24">
        <v>297.989990234375</v>
      </c>
      <c r="F13584" s="24">
        <v>-90.796798706054688</v>
      </c>
      <c r="G13584" s="24">
        <v>190.56564331054688</v>
      </c>
      <c r="H13584" s="24">
        <v>66.49786376953125</v>
      </c>
    </row>
    <row r="13585" spans="1:8">
      <c r="A13585">
        <v>144</v>
      </c>
      <c r="B13585" t="s">
        <v>406</v>
      </c>
      <c r="C13585">
        <v>36</v>
      </c>
      <c r="D13585" s="24">
        <v>2091.10888671875</v>
      </c>
      <c r="E13585" s="24">
        <v>804.2574462890625</v>
      </c>
      <c r="F13585" s="24">
        <v>32.063697814941406</v>
      </c>
      <c r="G13585" s="24">
        <v>349.51214599609375</v>
      </c>
      <c r="H13585" s="24">
        <v>355.90505981445312</v>
      </c>
    </row>
    <row r="13586" spans="1:8">
      <c r="A13586">
        <v>145</v>
      </c>
      <c r="B13586" t="s">
        <v>407</v>
      </c>
      <c r="C13586">
        <v>36</v>
      </c>
      <c r="D13586" s="24">
        <v>12541.9833984375</v>
      </c>
      <c r="E13586" s="24">
        <v>1710.924560546875</v>
      </c>
      <c r="F13586" s="24">
        <v>991.73724365234375</v>
      </c>
      <c r="G13586" s="24">
        <v>1592.408935546875</v>
      </c>
      <c r="H13586" s="24">
        <v>825.82440185546875</v>
      </c>
    </row>
    <row r="13587" spans="1:8">
      <c r="A13587">
        <v>146</v>
      </c>
      <c r="B13587" t="s">
        <v>408</v>
      </c>
      <c r="C13587">
        <v>36</v>
      </c>
      <c r="D13587" s="24">
        <v>14741.029296875</v>
      </c>
      <c r="E13587" s="24">
        <v>1988.3955078125</v>
      </c>
      <c r="F13587" s="24">
        <v>911.11712646484375</v>
      </c>
      <c r="G13587" s="24">
        <v>1245.583251953125</v>
      </c>
      <c r="H13587" s="24">
        <v>739.12255859375</v>
      </c>
    </row>
    <row r="13588" spans="1:8">
      <c r="A13588">
        <v>147</v>
      </c>
      <c r="B13588" t="s">
        <v>409</v>
      </c>
      <c r="C13588">
        <v>36</v>
      </c>
      <c r="D13588" s="24">
        <v>7221.93798828125</v>
      </c>
      <c r="E13588" s="24">
        <v>1560.68212890625</v>
      </c>
      <c r="F13588" s="24">
        <v>918.2137451171875</v>
      </c>
      <c r="G13588" s="24">
        <v>831.0753173828125</v>
      </c>
      <c r="H13588" s="24">
        <v>439.81893920898438</v>
      </c>
    </row>
    <row r="13589" spans="1:8">
      <c r="A13589">
        <v>148</v>
      </c>
      <c r="B13589" t="s">
        <v>410</v>
      </c>
      <c r="C13589">
        <v>36</v>
      </c>
      <c r="D13589" s="24">
        <v>9701.5283203125</v>
      </c>
      <c r="E13589" s="24">
        <v>1439.6829833984375</v>
      </c>
      <c r="F13589" s="24">
        <v>964.75067138671875</v>
      </c>
      <c r="G13589" s="24">
        <v>1894.9215087890625</v>
      </c>
      <c r="H13589" s="24">
        <v>629.3184814453125</v>
      </c>
    </row>
    <row r="13590" spans="1:8">
      <c r="A13590">
        <v>149</v>
      </c>
      <c r="B13590" t="s">
        <v>411</v>
      </c>
      <c r="C13590">
        <v>36</v>
      </c>
      <c r="D13590" s="24">
        <v>30802.353515625</v>
      </c>
      <c r="E13590" s="24">
        <v>4725.28759765625</v>
      </c>
      <c r="F13590" s="24">
        <v>3895.899169921875</v>
      </c>
      <c r="G13590" s="24">
        <v>3015.60400390625</v>
      </c>
      <c r="H13590" s="24">
        <v>2003.6956787109375</v>
      </c>
    </row>
    <row r="13591" spans="1:8">
      <c r="A13591">
        <v>150</v>
      </c>
      <c r="B13591" t="s">
        <v>412</v>
      </c>
      <c r="C13591">
        <v>36</v>
      </c>
      <c r="D13591" s="24">
        <v>11041.26953125</v>
      </c>
      <c r="E13591" s="24">
        <v>2025.6434326171875</v>
      </c>
      <c r="F13591" s="24">
        <v>1263.508544921875</v>
      </c>
      <c r="G13591" s="24">
        <v>1290.53515625</v>
      </c>
      <c r="H13591" s="24">
        <v>674.21942138671875</v>
      </c>
    </row>
    <row r="13592" spans="1:8">
      <c r="A13592">
        <v>151</v>
      </c>
      <c r="B13592" t="s">
        <v>413</v>
      </c>
      <c r="C13592">
        <v>36</v>
      </c>
      <c r="D13592" s="24">
        <v>7797.564453125</v>
      </c>
      <c r="E13592" s="24">
        <v>1366.3763427734375</v>
      </c>
      <c r="F13592" s="24">
        <v>1039.96630859375</v>
      </c>
      <c r="G13592" s="24">
        <v>962.521484375</v>
      </c>
      <c r="H13592" s="24">
        <v>1137.9749755859375</v>
      </c>
    </row>
    <row r="13593" spans="1:8">
      <c r="A13593">
        <v>152</v>
      </c>
      <c r="B13593" t="s">
        <v>414</v>
      </c>
      <c r="C13593">
        <v>36</v>
      </c>
      <c r="D13593" s="24">
        <v>6879.21044921875</v>
      </c>
      <c r="E13593" s="24">
        <v>1223.0732421875</v>
      </c>
      <c r="F13593" s="24">
        <v>637.5478515625</v>
      </c>
      <c r="G13593" s="24">
        <v>1961.1259765625</v>
      </c>
      <c r="H13593" s="24">
        <v>1082.001953125</v>
      </c>
    </row>
    <row r="13594" spans="1:8">
      <c r="A13594">
        <v>153</v>
      </c>
      <c r="B13594" t="s">
        <v>415</v>
      </c>
      <c r="C13594">
        <v>36</v>
      </c>
      <c r="D13594" s="24">
        <v>4482.99365234375</v>
      </c>
      <c r="E13594" s="24">
        <v>651.97161865234375</v>
      </c>
      <c r="F13594" s="24">
        <v>968.2022705078125</v>
      </c>
      <c r="G13594" s="24">
        <v>1227.38134765625</v>
      </c>
      <c r="H13594" s="24">
        <v>387.17633056640625</v>
      </c>
    </row>
    <row r="13595" spans="1:8">
      <c r="A13595">
        <v>154</v>
      </c>
      <c r="B13595" t="s">
        <v>416</v>
      </c>
      <c r="C13595">
        <v>36</v>
      </c>
      <c r="D13595" s="24">
        <v>2422.945068359375</v>
      </c>
      <c r="E13595" s="24">
        <v>737.4840087890625</v>
      </c>
      <c r="F13595" s="24">
        <v>532.3306884765625</v>
      </c>
      <c r="G13595" s="24">
        <v>551.09637451171875</v>
      </c>
      <c r="H13595" s="24">
        <v>62.267799377441406</v>
      </c>
    </row>
    <row r="13596" spans="1:8">
      <c r="A13596">
        <v>155</v>
      </c>
      <c r="B13596" t="s">
        <v>417</v>
      </c>
      <c r="C13596">
        <v>36</v>
      </c>
      <c r="D13596" s="24">
        <v>8436.333984375</v>
      </c>
      <c r="E13596" s="24">
        <v>915.50634765625</v>
      </c>
      <c r="F13596" s="24">
        <v>817.029296875</v>
      </c>
      <c r="G13596" s="24">
        <v>773.32464599609375</v>
      </c>
      <c r="H13596" s="24">
        <v>667.234130859375</v>
      </c>
    </row>
    <row r="13597" spans="1:8">
      <c r="A13597">
        <v>156</v>
      </c>
      <c r="B13597" t="s">
        <v>418</v>
      </c>
      <c r="C13597">
        <v>36</v>
      </c>
      <c r="D13597" s="24">
        <v>7883.2529296875</v>
      </c>
      <c r="E13597" s="24">
        <v>1802.25634765625</v>
      </c>
      <c r="F13597" s="24">
        <v>724.719970703125</v>
      </c>
      <c r="G13597" s="24">
        <v>667.7384033203125</v>
      </c>
      <c r="H13597" s="24">
        <v>380.85079956054688</v>
      </c>
    </row>
    <row r="13598" spans="1:8">
      <c r="A13598">
        <v>157</v>
      </c>
      <c r="B13598" t="s">
        <v>419</v>
      </c>
      <c r="C13598">
        <v>36</v>
      </c>
      <c r="D13598" s="24">
        <v>3885.686767578125</v>
      </c>
      <c r="E13598" s="24">
        <v>488.13485717773438</v>
      </c>
      <c r="F13598" s="24">
        <v>222.49502563476562</v>
      </c>
      <c r="G13598" s="24">
        <v>512.4608154296875</v>
      </c>
      <c r="H13598" s="24">
        <v>156.92752075195312</v>
      </c>
    </row>
    <row r="13599" spans="1:8">
      <c r="A13599">
        <v>158</v>
      </c>
      <c r="B13599" t="s">
        <v>420</v>
      </c>
      <c r="C13599">
        <v>36</v>
      </c>
      <c r="D13599" s="24">
        <v>4068.633056640625</v>
      </c>
      <c r="E13599" s="24">
        <v>810.508544921875</v>
      </c>
      <c r="F13599" s="24">
        <v>788.31182861328125</v>
      </c>
      <c r="G13599" s="24">
        <v>671.29205322265625</v>
      </c>
      <c r="H13599" s="24">
        <v>973.11871337890625</v>
      </c>
    </row>
    <row r="13600" spans="1:8">
      <c r="A13600">
        <v>159</v>
      </c>
      <c r="B13600" t="s">
        <v>421</v>
      </c>
      <c r="C13600">
        <v>36</v>
      </c>
      <c r="D13600" s="24">
        <v>17430.974609375</v>
      </c>
      <c r="E13600" s="24">
        <v>6484.9140625</v>
      </c>
      <c r="F13600" s="24">
        <v>3297.272216796875</v>
      </c>
      <c r="G13600" s="24">
        <v>2440.9169921875</v>
      </c>
      <c r="H13600" s="24">
        <v>1159.5438232421875</v>
      </c>
    </row>
    <row r="13601" spans="1:8">
      <c r="A13601">
        <v>160</v>
      </c>
      <c r="B13601" t="s">
        <v>422</v>
      </c>
      <c r="C13601">
        <v>36</v>
      </c>
      <c r="D13601" s="24">
        <v>20590.205078125</v>
      </c>
      <c r="E13601" s="24">
        <v>4418.3017578125</v>
      </c>
      <c r="F13601" s="24">
        <v>1903.7674560546875</v>
      </c>
      <c r="G13601" s="24">
        <v>4839.3212890625</v>
      </c>
      <c r="H13601" s="24">
        <v>1844.8436279296875</v>
      </c>
    </row>
    <row r="13602" spans="1:8">
      <c r="A13602">
        <v>161</v>
      </c>
      <c r="B13602" t="s">
        <v>423</v>
      </c>
      <c r="C13602">
        <v>36</v>
      </c>
      <c r="D13602" s="24">
        <v>13714.826171875</v>
      </c>
      <c r="E13602" s="24">
        <v>2098.84619140625</v>
      </c>
      <c r="F13602" s="24">
        <v>1325.717041015625</v>
      </c>
      <c r="G13602" s="24">
        <v>1816.7093505859375</v>
      </c>
      <c r="H13602" s="24">
        <v>1359.2781982421875</v>
      </c>
    </row>
    <row r="13603" spans="1:8">
      <c r="A13603">
        <v>162</v>
      </c>
      <c r="B13603" t="s">
        <v>424</v>
      </c>
      <c r="C13603">
        <v>36</v>
      </c>
      <c r="D13603" s="24">
        <v>7102.05322265625</v>
      </c>
      <c r="E13603" s="24">
        <v>923.1243896484375</v>
      </c>
      <c r="F13603" s="24">
        <v>936.946044921875</v>
      </c>
      <c r="G13603" s="24">
        <v>483.87979125976562</v>
      </c>
      <c r="H13603" s="24">
        <v>279.3399658203125</v>
      </c>
    </row>
    <row r="13604" spans="1:8">
      <c r="A13604">
        <v>163</v>
      </c>
      <c r="B13604" t="s">
        <v>425</v>
      </c>
      <c r="C13604">
        <v>36</v>
      </c>
      <c r="D13604" s="24">
        <v>10812.9130859375</v>
      </c>
      <c r="E13604" s="24">
        <v>1798.34765625</v>
      </c>
      <c r="F13604" s="24">
        <v>1386.8394775390625</v>
      </c>
      <c r="G13604" s="24">
        <v>1270.8167724609375</v>
      </c>
      <c r="H13604" s="24">
        <v>289.6629638671875</v>
      </c>
    </row>
    <row r="13605" spans="1:8">
      <c r="A13605">
        <v>164</v>
      </c>
      <c r="B13605" t="s">
        <v>426</v>
      </c>
      <c r="C13605">
        <v>36</v>
      </c>
      <c r="D13605" s="24">
        <v>9946.171875</v>
      </c>
      <c r="E13605" s="24">
        <v>1602.375244140625</v>
      </c>
      <c r="F13605" s="24">
        <v>890.7427978515625</v>
      </c>
      <c r="G13605" s="24">
        <v>1624.059326171875</v>
      </c>
      <c r="H13605" s="24">
        <v>1140.78466796875</v>
      </c>
    </row>
    <row r="13606" spans="1:8">
      <c r="A13606">
        <v>165</v>
      </c>
      <c r="B13606" t="s">
        <v>427</v>
      </c>
      <c r="C13606">
        <v>36</v>
      </c>
      <c r="D13606" s="24">
        <v>2858.940673828125</v>
      </c>
      <c r="E13606" s="24">
        <v>511.81893920898438</v>
      </c>
      <c r="F13606" s="24">
        <v>384.824462890625</v>
      </c>
      <c r="G13606" s="24">
        <v>1056.068115234375</v>
      </c>
      <c r="H13606" s="24">
        <v>621.401611328125</v>
      </c>
    </row>
    <row r="13607" spans="1:8">
      <c r="A13607">
        <v>166</v>
      </c>
      <c r="B13607" t="s">
        <v>428</v>
      </c>
      <c r="C13607">
        <v>36</v>
      </c>
      <c r="D13607" s="24">
        <v>1976.6966552734375</v>
      </c>
      <c r="E13607" s="24">
        <v>113.92456817626953</v>
      </c>
      <c r="F13607" s="24">
        <v>-40.843578338623047</v>
      </c>
      <c r="G13607" s="24">
        <v>741.51617431640625</v>
      </c>
      <c r="H13607" s="24">
        <v>370.62277221679688</v>
      </c>
    </row>
    <row r="13608" spans="1:8">
      <c r="A13608">
        <v>167</v>
      </c>
      <c r="B13608" t="s">
        <v>429</v>
      </c>
      <c r="C13608">
        <v>36</v>
      </c>
      <c r="D13608" s="24">
        <v>12583.533203125</v>
      </c>
      <c r="E13608" s="24">
        <v>1429.0311279296875</v>
      </c>
      <c r="F13608" s="24">
        <v>780.77691650390625</v>
      </c>
      <c r="G13608" s="24">
        <v>1143.251953125</v>
      </c>
      <c r="H13608" s="24">
        <v>231.204833984375</v>
      </c>
    </row>
    <row r="13609" spans="1:8">
      <c r="A13609">
        <v>168</v>
      </c>
      <c r="B13609" t="s">
        <v>430</v>
      </c>
      <c r="C13609">
        <v>36</v>
      </c>
      <c r="D13609" s="24">
        <v>2218.650390625</v>
      </c>
      <c r="E13609" s="24">
        <v>445.4774169921875</v>
      </c>
      <c r="F13609" s="24">
        <v>489.14910888671875</v>
      </c>
      <c r="G13609" s="24">
        <v>711.1268310546875</v>
      </c>
      <c r="H13609" s="24">
        <v>280.78094482421875</v>
      </c>
    </row>
    <row r="13610" spans="1:8">
      <c r="A13610">
        <v>169</v>
      </c>
      <c r="B13610" t="s">
        <v>431</v>
      </c>
      <c r="C13610">
        <v>36</v>
      </c>
      <c r="D13610" s="24">
        <v>13954.7666015625</v>
      </c>
      <c r="E13610" s="24">
        <v>2090.429443359375</v>
      </c>
      <c r="F13610" s="24">
        <v>1019.5859375</v>
      </c>
      <c r="G13610" s="24">
        <v>1439.3992919921875</v>
      </c>
      <c r="H13610" s="24">
        <v>842.2742919921875</v>
      </c>
    </row>
    <row r="13611" spans="1:8">
      <c r="A13611">
        <v>170</v>
      </c>
      <c r="B13611" t="s">
        <v>432</v>
      </c>
      <c r="C13611">
        <v>36</v>
      </c>
      <c r="D13611" s="24">
        <v>6606.08740234375</v>
      </c>
      <c r="E13611" s="24">
        <v>1068.385009765625</v>
      </c>
      <c r="F13611" s="24">
        <v>793.90496826171875</v>
      </c>
      <c r="G13611" s="24">
        <v>1231.800537109375</v>
      </c>
      <c r="H13611" s="24">
        <v>675.528076171875</v>
      </c>
    </row>
    <row r="13612" spans="1:8">
      <c r="A13612">
        <v>171</v>
      </c>
      <c r="B13612" t="s">
        <v>433</v>
      </c>
      <c r="C13612">
        <v>36</v>
      </c>
      <c r="D13612" s="24">
        <v>10197.0654296875</v>
      </c>
      <c r="E13612" s="24">
        <v>1324.4197998046875</v>
      </c>
      <c r="F13612" s="24">
        <v>1045.120361328125</v>
      </c>
      <c r="G13612" s="24">
        <v>1303.1141357421875</v>
      </c>
      <c r="H13612" s="24">
        <v>694.841064453125</v>
      </c>
    </row>
    <row r="13613" spans="1:8">
      <c r="A13613">
        <v>172</v>
      </c>
      <c r="B13613" t="s">
        <v>434</v>
      </c>
      <c r="C13613">
        <v>36</v>
      </c>
      <c r="D13613" s="24">
        <v>13235.568359375</v>
      </c>
      <c r="E13613" s="24">
        <v>2471.7763671875</v>
      </c>
      <c r="F13613" s="24">
        <v>4947.44091796875</v>
      </c>
      <c r="G13613" s="24">
        <v>10813.6416015625</v>
      </c>
      <c r="H13613" s="24">
        <v>398.06100463867188</v>
      </c>
    </row>
    <row r="13614" spans="1:8">
      <c r="A13614">
        <v>173</v>
      </c>
      <c r="B13614" t="s">
        <v>435</v>
      </c>
      <c r="C13614">
        <v>36</v>
      </c>
      <c r="D13614" s="24">
        <v>32558.02734375</v>
      </c>
      <c r="E13614" s="24">
        <v>4539.279296875</v>
      </c>
      <c r="F13614" s="24">
        <v>2550.251708984375</v>
      </c>
      <c r="G13614" s="24">
        <v>3232.940185546875</v>
      </c>
      <c r="H13614" s="24">
        <v>1557.8446044921875</v>
      </c>
    </row>
    <row r="13615" spans="1:8">
      <c r="A13615">
        <v>174</v>
      </c>
      <c r="B13615" t="s">
        <v>436</v>
      </c>
      <c r="C13615">
        <v>36</v>
      </c>
      <c r="D13615" s="24">
        <v>4341.16552734375</v>
      </c>
      <c r="E13615" s="24">
        <v>708.7772216796875</v>
      </c>
      <c r="F13615" s="24">
        <v>634.9300537109375</v>
      </c>
      <c r="G13615" s="24">
        <v>914.0906982421875</v>
      </c>
      <c r="H13615" s="24">
        <v>771.811767578125</v>
      </c>
    </row>
    <row r="13616" spans="1:8">
      <c r="A13616">
        <v>175</v>
      </c>
      <c r="B13616" t="s">
        <v>437</v>
      </c>
      <c r="C13616">
        <v>36</v>
      </c>
      <c r="D13616" s="24">
        <v>9818.4716796875</v>
      </c>
      <c r="E13616" s="24">
        <v>1419.068359375</v>
      </c>
      <c r="F13616" s="24">
        <v>887.9539794921875</v>
      </c>
      <c r="G13616" s="24">
        <v>1297.70263671875</v>
      </c>
      <c r="H13616" s="24">
        <v>1502.59765625</v>
      </c>
    </row>
    <row r="13617" spans="1:8">
      <c r="A13617">
        <v>176</v>
      </c>
      <c r="B13617" t="s">
        <v>438</v>
      </c>
      <c r="C13617">
        <v>36</v>
      </c>
      <c r="D13617" s="24">
        <v>5779.6591796875</v>
      </c>
      <c r="E13617" s="24">
        <v>740.19439697265625</v>
      </c>
      <c r="F13617" s="24">
        <v>637.99359130859375</v>
      </c>
      <c r="G13617" s="24">
        <v>1263.075927734375</v>
      </c>
      <c r="H13617" s="24">
        <v>3035.926025390625</v>
      </c>
    </row>
    <row r="13618" spans="1:8">
      <c r="A13618">
        <v>177</v>
      </c>
      <c r="B13618" t="s">
        <v>439</v>
      </c>
      <c r="C13618">
        <v>36</v>
      </c>
      <c r="D13618" s="24">
        <v>10762.6669921875</v>
      </c>
      <c r="E13618" s="24">
        <v>1925.190673828125</v>
      </c>
      <c r="F13618" s="24">
        <v>657.700439453125</v>
      </c>
      <c r="G13618" s="24">
        <v>1303.83935546875</v>
      </c>
      <c r="H13618" s="24">
        <v>1078.2049560546875</v>
      </c>
    </row>
    <row r="13619" spans="1:8">
      <c r="A13619">
        <v>178</v>
      </c>
      <c r="B13619" t="s">
        <v>440</v>
      </c>
      <c r="C13619">
        <v>36</v>
      </c>
      <c r="D13619" s="24">
        <v>12759.6162109375</v>
      </c>
      <c r="E13619" s="24">
        <v>2613.998046875</v>
      </c>
      <c r="F13619" s="24">
        <v>1746.8450927734375</v>
      </c>
      <c r="G13619" s="24">
        <v>1406.8214111328125</v>
      </c>
      <c r="H13619" s="24">
        <v>1763.06884765625</v>
      </c>
    </row>
    <row r="13620" spans="1:8">
      <c r="A13620">
        <v>179</v>
      </c>
      <c r="B13620" t="s">
        <v>441</v>
      </c>
      <c r="C13620">
        <v>36</v>
      </c>
      <c r="D13620" s="24">
        <v>9092.298828125</v>
      </c>
      <c r="E13620" s="24">
        <v>1323.2197265625</v>
      </c>
      <c r="F13620" s="24">
        <v>747.1756591796875</v>
      </c>
      <c r="G13620" s="24">
        <v>1238.782470703125</v>
      </c>
      <c r="H13620" s="24">
        <v>941.00299072265625</v>
      </c>
    </row>
    <row r="13621" spans="1:8">
      <c r="A13621">
        <v>180</v>
      </c>
      <c r="B13621" t="s">
        <v>442</v>
      </c>
      <c r="C13621">
        <v>36</v>
      </c>
      <c r="D13621" s="24">
        <v>3502.79443359375</v>
      </c>
      <c r="E13621" s="24">
        <v>319.70608520507812</v>
      </c>
      <c r="F13621" s="24">
        <v>-30.706211090087891</v>
      </c>
      <c r="G13621" s="24">
        <v>506.17556762695312</v>
      </c>
      <c r="H13621" s="24">
        <v>611.68310546875</v>
      </c>
    </row>
    <row r="13622" spans="1:8">
      <c r="A13622">
        <v>181</v>
      </c>
      <c r="B13622" t="s">
        <v>443</v>
      </c>
      <c r="C13622">
        <v>36</v>
      </c>
      <c r="D13622" s="24">
        <v>8618.763671875</v>
      </c>
      <c r="E13622" s="24">
        <v>1323.14794921875</v>
      </c>
      <c r="F13622" s="24">
        <v>647.2738037109375</v>
      </c>
      <c r="G13622" s="24">
        <v>1572.058349609375</v>
      </c>
      <c r="H13622" s="24">
        <v>3054.738037109375</v>
      </c>
    </row>
    <row r="13623" spans="1:8">
      <c r="A13623">
        <v>182</v>
      </c>
      <c r="B13623" t="s">
        <v>444</v>
      </c>
      <c r="C13623">
        <v>36</v>
      </c>
      <c r="D13623" s="24">
        <v>7138.82470703125</v>
      </c>
      <c r="E13623" s="24">
        <v>1316.05419921875</v>
      </c>
      <c r="F13623" s="24">
        <v>747.28216552734375</v>
      </c>
      <c r="G13623" s="24">
        <v>1019.2977905273438</v>
      </c>
      <c r="H13623" s="24">
        <v>1973.9281005859375</v>
      </c>
    </row>
    <row r="13624" spans="1:8">
      <c r="A13624">
        <v>183</v>
      </c>
      <c r="B13624" t="s">
        <v>445</v>
      </c>
      <c r="C13624">
        <v>36</v>
      </c>
      <c r="D13624" s="24">
        <v>10029.5009765625</v>
      </c>
      <c r="E13624" s="24">
        <v>2042.2333984375</v>
      </c>
      <c r="F13624" s="24">
        <v>1562.07568359375</v>
      </c>
      <c r="G13624" s="24">
        <v>1076.13623046875</v>
      </c>
      <c r="H13624" s="24">
        <v>1022.0345458984375</v>
      </c>
    </row>
    <row r="13625" spans="1:8">
      <c r="A13625">
        <v>184</v>
      </c>
      <c r="B13625" t="s">
        <v>446</v>
      </c>
      <c r="C13625">
        <v>36</v>
      </c>
      <c r="D13625" s="24">
        <v>13285.544921875</v>
      </c>
      <c r="E13625" s="24">
        <v>2147.002685546875</v>
      </c>
      <c r="F13625" s="24">
        <v>1682.730224609375</v>
      </c>
      <c r="G13625" s="24">
        <v>1722.8153076171875</v>
      </c>
      <c r="H13625" s="24">
        <v>515.863525390625</v>
      </c>
    </row>
    <row r="13626" spans="1:8">
      <c r="A13626">
        <v>185</v>
      </c>
      <c r="B13626" t="s">
        <v>447</v>
      </c>
      <c r="C13626">
        <v>36</v>
      </c>
      <c r="D13626" s="24">
        <v>11392.150390625</v>
      </c>
      <c r="E13626" s="24">
        <v>1715.8187255859375</v>
      </c>
      <c r="F13626" s="24">
        <v>817.81866455078125</v>
      </c>
      <c r="G13626" s="24">
        <v>1130.3583984375</v>
      </c>
      <c r="H13626" s="24">
        <v>151.38656616210938</v>
      </c>
    </row>
    <row r="13627" spans="1:8">
      <c r="A13627">
        <v>186</v>
      </c>
      <c r="B13627" t="s">
        <v>448</v>
      </c>
      <c r="C13627">
        <v>36</v>
      </c>
      <c r="D13627" s="24">
        <v>9919.70703125</v>
      </c>
      <c r="E13627" s="24">
        <v>2087.4453125</v>
      </c>
      <c r="F13627" s="24">
        <v>1507.2965087890625</v>
      </c>
      <c r="G13627" s="24">
        <v>1227.22607421875</v>
      </c>
      <c r="H13627" s="24">
        <v>337.28863525390625</v>
      </c>
    </row>
    <row r="13628" spans="1:8">
      <c r="A13628">
        <v>187</v>
      </c>
      <c r="B13628" t="s">
        <v>449</v>
      </c>
      <c r="C13628">
        <v>36</v>
      </c>
      <c r="D13628" s="24">
        <v>7978.64306640625</v>
      </c>
      <c r="E13628" s="24">
        <v>1673.0697021484375</v>
      </c>
      <c r="F13628" s="24">
        <v>1243.404541015625</v>
      </c>
      <c r="G13628" s="24">
        <v>1317.8353271484375</v>
      </c>
      <c r="H13628" s="24">
        <v>925.60113525390625</v>
      </c>
    </row>
    <row r="13629" spans="1:8">
      <c r="A13629">
        <v>188</v>
      </c>
      <c r="B13629" t="s">
        <v>450</v>
      </c>
      <c r="C13629">
        <v>36</v>
      </c>
      <c r="D13629" s="24">
        <v>7241.5927734375</v>
      </c>
      <c r="E13629" s="24">
        <v>768.80181884765625</v>
      </c>
      <c r="F13629" s="24">
        <v>246.51875305175781</v>
      </c>
      <c r="G13629" s="24">
        <v>1416.0885009765625</v>
      </c>
      <c r="H13629" s="24">
        <v>4504.8115234375</v>
      </c>
    </row>
    <row r="13630" spans="1:8">
      <c r="A13630">
        <v>189</v>
      </c>
      <c r="B13630" t="s">
        <v>451</v>
      </c>
      <c r="C13630">
        <v>36</v>
      </c>
      <c r="D13630" s="24">
        <v>31646.189453125</v>
      </c>
      <c r="E13630" s="24">
        <v>5417.294921875</v>
      </c>
      <c r="F13630" s="24">
        <v>3803.552734375</v>
      </c>
      <c r="G13630" s="24">
        <v>4780.7265625</v>
      </c>
      <c r="H13630" s="24">
        <v>2590.80419921875</v>
      </c>
    </row>
    <row r="13631" spans="1:8">
      <c r="A13631">
        <v>190</v>
      </c>
      <c r="B13631" t="s">
        <v>452</v>
      </c>
      <c r="C13631">
        <v>36</v>
      </c>
      <c r="D13631" s="24">
        <v>5465.03759765625</v>
      </c>
      <c r="E13631" s="24">
        <v>368.12103271484375</v>
      </c>
      <c r="F13631" s="24">
        <v>338.8828125</v>
      </c>
      <c r="G13631" s="24">
        <v>790.13140869140625</v>
      </c>
      <c r="H13631" s="24">
        <v>734.51934814453125</v>
      </c>
    </row>
    <row r="13632" spans="1:8">
      <c r="A13632">
        <v>191</v>
      </c>
      <c r="B13632" t="s">
        <v>453</v>
      </c>
      <c r="C13632">
        <v>36</v>
      </c>
      <c r="D13632" s="24">
        <v>2317.21826171875</v>
      </c>
      <c r="E13632" s="24">
        <v>926.39410400390625</v>
      </c>
      <c r="F13632" s="24">
        <v>84.889892578125</v>
      </c>
      <c r="G13632" s="24">
        <v>756.86260986328125</v>
      </c>
      <c r="H13632" s="24">
        <v>96.935791015625</v>
      </c>
    </row>
    <row r="13633" spans="1:8">
      <c r="A13633">
        <v>192</v>
      </c>
      <c r="B13633" t="s">
        <v>454</v>
      </c>
      <c r="C13633">
        <v>36</v>
      </c>
      <c r="D13633" s="24">
        <v>4220.44677734375</v>
      </c>
      <c r="E13633" s="24">
        <v>926.69537353515625</v>
      </c>
      <c r="F13633" s="24">
        <v>410.76303100585938</v>
      </c>
      <c r="G13633" s="24">
        <v>481.76519775390625</v>
      </c>
      <c r="H13633" s="24">
        <v>444.002197265625</v>
      </c>
    </row>
    <row r="13634" spans="1:8">
      <c r="A13634">
        <v>193</v>
      </c>
      <c r="B13634" t="s">
        <v>455</v>
      </c>
      <c r="C13634">
        <v>36</v>
      </c>
      <c r="D13634" s="24">
        <v>11031.9150390625</v>
      </c>
      <c r="E13634" s="24">
        <v>1537.603271484375</v>
      </c>
      <c r="F13634" s="24">
        <v>1245.5975341796875</v>
      </c>
      <c r="G13634" s="24">
        <v>1808.418701171875</v>
      </c>
      <c r="H13634" s="24">
        <v>594.13287353515625</v>
      </c>
    </row>
    <row r="13635" spans="1:8">
      <c r="A13635">
        <v>194</v>
      </c>
      <c r="B13635" t="s">
        <v>456</v>
      </c>
      <c r="C13635">
        <v>36</v>
      </c>
      <c r="D13635" s="24">
        <v>23889.345703125</v>
      </c>
      <c r="E13635" s="24">
        <v>3350.104736328125</v>
      </c>
      <c r="F13635" s="24">
        <v>1732.4990234375</v>
      </c>
      <c r="G13635" s="24">
        <v>2389.749755859375</v>
      </c>
      <c r="H13635" s="24">
        <v>1182.2193603515625</v>
      </c>
    </row>
    <row r="13636" spans="1:8">
      <c r="A13636">
        <v>195</v>
      </c>
      <c r="B13636" t="s">
        <v>457</v>
      </c>
      <c r="C13636">
        <v>36</v>
      </c>
      <c r="D13636" s="24">
        <v>33916.34375</v>
      </c>
      <c r="E13636" s="24">
        <v>3830.447021484375</v>
      </c>
      <c r="F13636" s="24">
        <v>1940.247314453125</v>
      </c>
      <c r="G13636" s="24">
        <v>1957.789306640625</v>
      </c>
      <c r="H13636" s="24">
        <v>1062.4124755859375</v>
      </c>
    </row>
    <row r="13637" spans="1:8">
      <c r="A13637">
        <v>196</v>
      </c>
      <c r="B13637" t="s">
        <v>458</v>
      </c>
      <c r="C13637">
        <v>36</v>
      </c>
      <c r="D13637" s="24">
        <v>8834.1015625</v>
      </c>
      <c r="E13637" s="24">
        <v>1656.16552734375</v>
      </c>
      <c r="F13637" s="24">
        <v>822.6658935546875</v>
      </c>
      <c r="G13637" s="24">
        <v>1074.22021484375</v>
      </c>
      <c r="H13637" s="24">
        <v>842.2890625</v>
      </c>
    </row>
    <row r="13638" spans="1:8">
      <c r="A13638">
        <v>197</v>
      </c>
      <c r="B13638" t="s">
        <v>459</v>
      </c>
      <c r="C13638">
        <v>36</v>
      </c>
      <c r="D13638" s="24">
        <v>9499.021484375</v>
      </c>
      <c r="E13638" s="24">
        <v>1572.93359375</v>
      </c>
      <c r="F13638" s="24">
        <v>1148.0478515625</v>
      </c>
      <c r="G13638" s="24">
        <v>1134.8885498046875</v>
      </c>
      <c r="H13638" s="24">
        <v>820.93310546875</v>
      </c>
    </row>
    <row r="13639" spans="1:8">
      <c r="A13639">
        <v>198</v>
      </c>
      <c r="B13639" t="s">
        <v>460</v>
      </c>
      <c r="C13639">
        <v>36</v>
      </c>
      <c r="D13639" s="24">
        <v>16037.9208984375</v>
      </c>
      <c r="E13639" s="24">
        <v>1520.5406494140625</v>
      </c>
      <c r="F13639" s="24">
        <v>707.584228515625</v>
      </c>
      <c r="G13639" s="24">
        <v>961.79351806640625</v>
      </c>
      <c r="H13639" s="24">
        <v>904.60198974609375</v>
      </c>
    </row>
    <row r="13640" spans="1:8">
      <c r="A13640">
        <v>199</v>
      </c>
      <c r="B13640" t="s">
        <v>461</v>
      </c>
      <c r="C13640">
        <v>36</v>
      </c>
      <c r="D13640" s="24">
        <v>5910.22998046875</v>
      </c>
      <c r="E13640" s="24">
        <v>935.554443359375</v>
      </c>
      <c r="F13640" s="24">
        <v>300.84649658203125</v>
      </c>
      <c r="G13640" s="24">
        <v>1298.2540283203125</v>
      </c>
      <c r="H13640" s="24">
        <v>339.6728515625</v>
      </c>
    </row>
    <row r="13641" spans="1:8">
      <c r="A13641">
        <v>200</v>
      </c>
      <c r="B13641" t="s">
        <v>462</v>
      </c>
      <c r="C13641">
        <v>36</v>
      </c>
      <c r="D13641" s="24">
        <v>6607.42626953125</v>
      </c>
      <c r="E13641" s="24">
        <v>1639.6986083984375</v>
      </c>
      <c r="F13641" s="24">
        <v>1239.7744140625</v>
      </c>
      <c r="G13641" s="24">
        <v>1624.4786376953125</v>
      </c>
      <c r="H13641" s="24">
        <v>1393.239990234375</v>
      </c>
    </row>
    <row r="13642" spans="1:8">
      <c r="A13642">
        <v>201</v>
      </c>
      <c r="B13642" t="s">
        <v>463</v>
      </c>
      <c r="C13642">
        <v>36</v>
      </c>
      <c r="D13642" s="24">
        <v>10045.0419921875</v>
      </c>
      <c r="E13642" s="24">
        <v>1563.6112060546875</v>
      </c>
      <c r="F13642" s="24">
        <v>857.9989013671875</v>
      </c>
      <c r="G13642" s="24">
        <v>1053.6822509765625</v>
      </c>
      <c r="H13642" s="24">
        <v>1070.2095947265625</v>
      </c>
    </row>
    <row r="13643" spans="1:8">
      <c r="A13643">
        <v>202</v>
      </c>
      <c r="B13643" t="s">
        <v>464</v>
      </c>
      <c r="C13643">
        <v>36</v>
      </c>
      <c r="D13643" s="24">
        <v>6882.7041015625</v>
      </c>
      <c r="E13643" s="24">
        <v>323.86837768554688</v>
      </c>
      <c r="F13643" s="24">
        <v>644.071044921875</v>
      </c>
      <c r="G13643" s="24">
        <v>877.916748046875</v>
      </c>
      <c r="H13643" s="24">
        <v>1004.4238891601562</v>
      </c>
    </row>
    <row r="13644" spans="1:8">
      <c r="A13644">
        <v>203</v>
      </c>
      <c r="B13644" t="s">
        <v>465</v>
      </c>
      <c r="C13644">
        <v>36</v>
      </c>
      <c r="D13644" s="24">
        <v>9639.8544921875</v>
      </c>
      <c r="E13644" s="24">
        <v>983.47235107421875</v>
      </c>
      <c r="F13644" s="24">
        <v>468.32708740234375</v>
      </c>
      <c r="G13644" s="24">
        <v>1412.5089111328125</v>
      </c>
      <c r="H13644" s="24">
        <v>1899.93408203125</v>
      </c>
    </row>
    <row r="13645" spans="1:8">
      <c r="A13645">
        <v>204</v>
      </c>
      <c r="B13645" t="s">
        <v>466</v>
      </c>
      <c r="C13645">
        <v>36</v>
      </c>
      <c r="D13645" s="24">
        <v>12446.119140625</v>
      </c>
      <c r="E13645" s="24">
        <v>2079.9345703125</v>
      </c>
      <c r="F13645" s="24">
        <v>1270.9373779296875</v>
      </c>
      <c r="G13645" s="24">
        <v>1747.4456787109375</v>
      </c>
      <c r="H13645" s="24">
        <v>1532.4716796875</v>
      </c>
    </row>
    <row r="13646" spans="1:8">
      <c r="A13646">
        <v>205</v>
      </c>
      <c r="B13646" t="s">
        <v>467</v>
      </c>
      <c r="C13646">
        <v>36</v>
      </c>
      <c r="D13646" s="24">
        <v>4439.18212890625</v>
      </c>
      <c r="E13646" s="24">
        <v>-64.456710815429688</v>
      </c>
      <c r="F13646" s="24">
        <v>301.22314453125</v>
      </c>
      <c r="G13646" s="24">
        <v>1126.3580322265625</v>
      </c>
      <c r="H13646" s="24">
        <v>517.28460693359375</v>
      </c>
    </row>
    <row r="13647" spans="1:8">
      <c r="A13647">
        <v>206</v>
      </c>
      <c r="B13647" t="s">
        <v>468</v>
      </c>
      <c r="C13647">
        <v>36</v>
      </c>
      <c r="D13647" s="24">
        <v>6586.75732421875</v>
      </c>
      <c r="E13647" s="24">
        <v>1130.749267578125</v>
      </c>
      <c r="F13647" s="24">
        <v>612.17791748046875</v>
      </c>
      <c r="G13647" s="24">
        <v>74.035087585449219</v>
      </c>
      <c r="H13647" s="24">
        <v>429.8658447265625</v>
      </c>
    </row>
    <row r="13648" spans="1:8">
      <c r="A13648">
        <v>207</v>
      </c>
      <c r="B13648" t="s">
        <v>469</v>
      </c>
      <c r="C13648">
        <v>36</v>
      </c>
      <c r="D13648" s="24">
        <v>31591.6171875</v>
      </c>
      <c r="E13648" s="24">
        <v>6203.97216796875</v>
      </c>
      <c r="F13648" s="24">
        <v>3982.74365234375</v>
      </c>
      <c r="G13648" s="24">
        <v>4599.6572265625</v>
      </c>
      <c r="H13648" s="24">
        <v>3250.90625</v>
      </c>
    </row>
    <row r="13649" spans="1:8">
      <c r="A13649">
        <v>208</v>
      </c>
      <c r="B13649" t="s">
        <v>470</v>
      </c>
      <c r="C13649">
        <v>36</v>
      </c>
      <c r="D13649" s="24">
        <v>17149.21875</v>
      </c>
      <c r="E13649" s="24">
        <v>2309.01416015625</v>
      </c>
      <c r="F13649" s="24">
        <v>2022.4398193359375</v>
      </c>
      <c r="G13649" s="24">
        <v>2141.46826171875</v>
      </c>
      <c r="H13649" s="24">
        <v>1841.35791015625</v>
      </c>
    </row>
    <row r="13650" spans="1:8">
      <c r="A13650">
        <v>209</v>
      </c>
      <c r="B13650" t="s">
        <v>471</v>
      </c>
      <c r="C13650">
        <v>36</v>
      </c>
      <c r="D13650" s="24">
        <v>10900.5</v>
      </c>
      <c r="E13650" s="24">
        <v>1753.5087890625</v>
      </c>
      <c r="F13650" s="24">
        <v>966.452880859375</v>
      </c>
      <c r="G13650" s="24">
        <v>1274.87841796875</v>
      </c>
      <c r="H13650" s="24">
        <v>-40.87664794921875</v>
      </c>
    </row>
    <row r="13651" spans="1:8">
      <c r="A13651">
        <v>210</v>
      </c>
      <c r="B13651" t="s">
        <v>472</v>
      </c>
      <c r="C13651">
        <v>36</v>
      </c>
      <c r="D13651" s="24">
        <v>19812.0703125</v>
      </c>
      <c r="E13651" s="24">
        <v>2793.09033203125</v>
      </c>
      <c r="F13651" s="24">
        <v>1867.6385498046875</v>
      </c>
      <c r="G13651" s="24">
        <v>2362.833251953125</v>
      </c>
      <c r="H13651" s="24">
        <v>1016.2962036132812</v>
      </c>
    </row>
    <row r="13652" spans="1:8">
      <c r="A13652">
        <v>211</v>
      </c>
      <c r="B13652" t="s">
        <v>473</v>
      </c>
      <c r="C13652">
        <v>36</v>
      </c>
      <c r="D13652" s="24">
        <v>11535.47265625</v>
      </c>
      <c r="E13652" s="24">
        <v>1856.3077392578125</v>
      </c>
      <c r="F13652" s="24">
        <v>1343.694580078125</v>
      </c>
      <c r="G13652" s="24">
        <v>1879.2279052734375</v>
      </c>
      <c r="H13652" s="24">
        <v>865.3433837890625</v>
      </c>
    </row>
    <row r="13653" spans="1:8">
      <c r="A13653">
        <v>212</v>
      </c>
      <c r="B13653" t="s">
        <v>474</v>
      </c>
      <c r="C13653">
        <v>36</v>
      </c>
      <c r="D13653" s="24">
        <v>6513.06884765625</v>
      </c>
      <c r="E13653" s="24">
        <v>833.1907958984375</v>
      </c>
      <c r="F13653" s="24">
        <v>735.3348388671875</v>
      </c>
      <c r="G13653" s="24">
        <v>827.0875244140625</v>
      </c>
      <c r="H13653" s="24">
        <v>1012.540771484375</v>
      </c>
    </row>
    <row r="13654" spans="1:8">
      <c r="A13654">
        <v>213</v>
      </c>
      <c r="B13654" t="s">
        <v>475</v>
      </c>
      <c r="C13654">
        <v>36</v>
      </c>
      <c r="D13654" s="24">
        <v>6605.63330078125</v>
      </c>
      <c r="E13654" s="24">
        <v>917.10748291015625</v>
      </c>
      <c r="F13654" s="24">
        <v>815.22186279296875</v>
      </c>
      <c r="G13654" s="24">
        <v>1081.5509033203125</v>
      </c>
      <c r="H13654" s="24">
        <v>1204.408935546875</v>
      </c>
    </row>
    <row r="13655" spans="1:8">
      <c r="A13655">
        <v>214</v>
      </c>
      <c r="B13655" t="s">
        <v>476</v>
      </c>
      <c r="C13655">
        <v>36</v>
      </c>
      <c r="D13655" s="24">
        <v>2201.115234375</v>
      </c>
      <c r="E13655" s="24">
        <v>641.16534423828125</v>
      </c>
      <c r="F13655" s="24">
        <v>218.35501098632812</v>
      </c>
      <c r="G13655" s="24">
        <v>916.43768310546875</v>
      </c>
      <c r="H13655" s="24">
        <v>1005.994873046875</v>
      </c>
    </row>
    <row r="13656" spans="1:8">
      <c r="A13656">
        <v>215</v>
      </c>
      <c r="B13656" t="s">
        <v>477</v>
      </c>
      <c r="C13656">
        <v>36</v>
      </c>
      <c r="D13656" s="24">
        <v>3821.733154296875</v>
      </c>
      <c r="E13656" s="24">
        <v>462.48455810546875</v>
      </c>
      <c r="F13656" s="24">
        <v>-117.76344299316406</v>
      </c>
      <c r="G13656" s="24">
        <v>92.490959167480469</v>
      </c>
      <c r="H13656" s="24">
        <v>-11.954442024230957</v>
      </c>
    </row>
    <row r="13657" spans="1:8">
      <c r="A13657">
        <v>216</v>
      </c>
      <c r="B13657" t="s">
        <v>478</v>
      </c>
      <c r="C13657">
        <v>36</v>
      </c>
      <c r="D13657" s="24">
        <v>2950.138427734375</v>
      </c>
      <c r="E13657" s="24">
        <v>854.44207763671875</v>
      </c>
      <c r="F13657" s="24">
        <v>537.35772705078125</v>
      </c>
      <c r="G13657" s="24">
        <v>978.11181640625</v>
      </c>
      <c r="H13657" s="24">
        <v>741.99639892578125</v>
      </c>
    </row>
    <row r="13658" spans="1:8">
      <c r="A13658">
        <v>217</v>
      </c>
      <c r="B13658" t="s">
        <v>479</v>
      </c>
      <c r="C13658">
        <v>36</v>
      </c>
      <c r="D13658" s="24">
        <v>6193.01513671875</v>
      </c>
      <c r="E13658" s="24">
        <v>951.9842529296875</v>
      </c>
      <c r="F13658" s="24">
        <v>838.82684326171875</v>
      </c>
      <c r="G13658" s="24">
        <v>1192.9859619140625</v>
      </c>
      <c r="H13658" s="24">
        <v>746.75653076171875</v>
      </c>
    </row>
    <row r="13659" spans="1:8">
      <c r="A13659">
        <v>218</v>
      </c>
      <c r="B13659" t="s">
        <v>480</v>
      </c>
      <c r="C13659">
        <v>36</v>
      </c>
      <c r="D13659" s="24">
        <v>12315.517578125</v>
      </c>
      <c r="E13659" s="24">
        <v>2252.946044921875</v>
      </c>
      <c r="F13659" s="24">
        <v>1345.61962890625</v>
      </c>
      <c r="G13659" s="24">
        <v>1664.1070556640625</v>
      </c>
      <c r="H13659" s="24">
        <v>443.32861328125</v>
      </c>
    </row>
    <row r="13660" spans="1:8">
      <c r="A13660">
        <v>219</v>
      </c>
      <c r="B13660" t="s">
        <v>481</v>
      </c>
      <c r="C13660">
        <v>36</v>
      </c>
      <c r="D13660" s="24">
        <v>9938.140625</v>
      </c>
      <c r="E13660" s="24">
        <v>1347.1668701171875</v>
      </c>
      <c r="F13660" s="24">
        <v>962.1461181640625</v>
      </c>
      <c r="G13660" s="24">
        <v>1203.0126953125</v>
      </c>
      <c r="H13660" s="24">
        <v>901.34765625</v>
      </c>
    </row>
    <row r="13661" spans="1:8">
      <c r="A13661">
        <v>220</v>
      </c>
      <c r="B13661" t="s">
        <v>482</v>
      </c>
      <c r="C13661">
        <v>36</v>
      </c>
      <c r="D13661" s="24">
        <v>13064.400390625</v>
      </c>
      <c r="E13661" s="24">
        <v>1636.4302978515625</v>
      </c>
      <c r="F13661" s="24">
        <v>1027.200927734375</v>
      </c>
      <c r="G13661" s="24">
        <v>1496.6717529296875</v>
      </c>
      <c r="H13661" s="24">
        <v>261.44155883789062</v>
      </c>
    </row>
    <row r="13662" spans="1:8">
      <c r="A13662">
        <v>221</v>
      </c>
      <c r="B13662" t="s">
        <v>483</v>
      </c>
      <c r="C13662">
        <v>36</v>
      </c>
      <c r="D13662" s="24">
        <v>5420.83154296875</v>
      </c>
      <c r="E13662" s="24">
        <v>1089.7149658203125</v>
      </c>
      <c r="F13662" s="24">
        <v>563.40240478515625</v>
      </c>
      <c r="G13662" s="24">
        <v>854.419921875</v>
      </c>
      <c r="H13662" s="24">
        <v>-2410.267333984375</v>
      </c>
    </row>
    <row r="13663" spans="1:8">
      <c r="A13663">
        <v>222</v>
      </c>
      <c r="B13663" t="s">
        <v>484</v>
      </c>
      <c r="C13663">
        <v>36</v>
      </c>
      <c r="D13663" s="24">
        <v>30504.197265625</v>
      </c>
      <c r="E13663" s="24">
        <v>4507.736328125</v>
      </c>
      <c r="F13663" s="24">
        <v>2875.7763671875</v>
      </c>
      <c r="G13663" s="24">
        <v>3597.931884765625</v>
      </c>
      <c r="H13663" s="24">
        <v>865.3218994140625</v>
      </c>
    </row>
    <row r="13664" spans="1:8">
      <c r="A13664">
        <v>223</v>
      </c>
      <c r="B13664" t="s">
        <v>485</v>
      </c>
      <c r="C13664">
        <v>36</v>
      </c>
      <c r="D13664" s="24">
        <v>12950.333984375</v>
      </c>
      <c r="E13664" s="24">
        <v>2149.451904296875</v>
      </c>
      <c r="F13664" s="24">
        <v>1923.1663818359375</v>
      </c>
      <c r="G13664" s="24">
        <v>2451.3720703125</v>
      </c>
      <c r="H13664" s="24">
        <v>1082.042236328125</v>
      </c>
    </row>
    <row r="13665" spans="1:8">
      <c r="A13665">
        <v>224</v>
      </c>
      <c r="B13665" t="s">
        <v>486</v>
      </c>
      <c r="C13665">
        <v>36</v>
      </c>
      <c r="D13665" s="24">
        <v>15829.9140625</v>
      </c>
      <c r="E13665" s="24">
        <v>2324.29296875</v>
      </c>
      <c r="F13665" s="24">
        <v>1428.703125</v>
      </c>
      <c r="G13665" s="24">
        <v>1736.2978515625</v>
      </c>
      <c r="H13665" s="24">
        <v>1422.47021484375</v>
      </c>
    </row>
    <row r="13666" spans="1:8">
      <c r="A13666">
        <v>225</v>
      </c>
      <c r="B13666" t="s">
        <v>487</v>
      </c>
      <c r="C13666">
        <v>36</v>
      </c>
      <c r="D13666" s="24">
        <v>22707.30078125</v>
      </c>
      <c r="E13666" s="24">
        <v>3259.052734375</v>
      </c>
      <c r="F13666" s="24">
        <v>2335.5576171875</v>
      </c>
      <c r="G13666" s="24">
        <v>2142.109619140625</v>
      </c>
      <c r="H13666" s="24">
        <v>1356.5543212890625</v>
      </c>
    </row>
    <row r="13667" spans="1:8">
      <c r="A13667">
        <v>226</v>
      </c>
      <c r="B13667" t="s">
        <v>488</v>
      </c>
      <c r="C13667">
        <v>36</v>
      </c>
      <c r="D13667" s="24">
        <v>22673.849609375</v>
      </c>
      <c r="E13667" s="24">
        <v>2905.79443359375</v>
      </c>
      <c r="F13667" s="24">
        <v>2454.0576171875</v>
      </c>
      <c r="G13667" s="24">
        <v>1538.1065673828125</v>
      </c>
      <c r="H13667" s="24">
        <v>1488.370361328125</v>
      </c>
    </row>
    <row r="13668" spans="1:8">
      <c r="A13668">
        <v>227</v>
      </c>
      <c r="B13668" t="s">
        <v>489</v>
      </c>
      <c r="C13668">
        <v>36</v>
      </c>
      <c r="D13668" s="24">
        <v>12003.5380859375</v>
      </c>
      <c r="E13668" s="24">
        <v>1477.644287109375</v>
      </c>
      <c r="F13668" s="24">
        <v>1119.239990234375</v>
      </c>
      <c r="G13668" s="24">
        <v>471.2255859375</v>
      </c>
      <c r="H13668" s="24">
        <v>2.5341551303863525</v>
      </c>
    </row>
    <row r="13669" spans="1:8">
      <c r="A13669">
        <v>228</v>
      </c>
      <c r="B13669" t="s">
        <v>490</v>
      </c>
      <c r="C13669">
        <v>36</v>
      </c>
      <c r="D13669" s="24">
        <v>8375.5</v>
      </c>
      <c r="E13669" s="24">
        <v>912.64080810546875</v>
      </c>
      <c r="F13669" s="24">
        <v>675.1595458984375</v>
      </c>
      <c r="G13669" s="24">
        <v>933.153564453125</v>
      </c>
      <c r="H13669" s="24">
        <v>-1243.240234375</v>
      </c>
    </row>
    <row r="13670" spans="1:8">
      <c r="A13670">
        <v>229</v>
      </c>
      <c r="B13670" t="s">
        <v>491</v>
      </c>
      <c r="C13670">
        <v>36</v>
      </c>
      <c r="D13670" s="24">
        <v>14793.630859375</v>
      </c>
      <c r="E13670" s="24">
        <v>1725.0733642578125</v>
      </c>
      <c r="F13670" s="24">
        <v>634.0208740234375</v>
      </c>
      <c r="G13670" s="24">
        <v>1998.5660400390625</v>
      </c>
      <c r="H13670" s="24">
        <v>-495.79241943359375</v>
      </c>
    </row>
    <row r="13671" spans="1:8">
      <c r="A13671">
        <v>230</v>
      </c>
      <c r="B13671" t="s">
        <v>492</v>
      </c>
      <c r="C13671">
        <v>36</v>
      </c>
      <c r="D13671" s="24">
        <v>9046.89453125</v>
      </c>
      <c r="E13671" s="24">
        <v>1088.4969482421875</v>
      </c>
      <c r="F13671" s="24">
        <v>964.1099853515625</v>
      </c>
      <c r="G13671" s="24">
        <v>1233.6884765625</v>
      </c>
      <c r="H13671" s="24">
        <v>429.27456665039062</v>
      </c>
    </row>
    <row r="13672" spans="1:8">
      <c r="A13672">
        <v>231</v>
      </c>
      <c r="B13672" t="s">
        <v>493</v>
      </c>
      <c r="C13672">
        <v>36</v>
      </c>
      <c r="D13672" s="24">
        <v>16187.9736328125</v>
      </c>
      <c r="E13672" s="24">
        <v>4025.42626953125</v>
      </c>
      <c r="F13672" s="24">
        <v>1989.80224609375</v>
      </c>
      <c r="G13672" s="24">
        <v>1819.68505859375</v>
      </c>
      <c r="H13672" s="24">
        <v>856.65728759765625</v>
      </c>
    </row>
    <row r="13673" spans="1:8">
      <c r="A13673">
        <v>232</v>
      </c>
      <c r="B13673" t="s">
        <v>494</v>
      </c>
      <c r="C13673">
        <v>36</v>
      </c>
      <c r="D13673" s="24">
        <v>11770.2666015625</v>
      </c>
      <c r="E13673" s="24">
        <v>2734.38916015625</v>
      </c>
      <c r="F13673" s="24">
        <v>2858.57373046875</v>
      </c>
      <c r="G13673" s="24">
        <v>2549.10595703125</v>
      </c>
      <c r="H13673" s="24">
        <v>860.509765625</v>
      </c>
    </row>
    <row r="13674" spans="1:8">
      <c r="A13674">
        <v>233</v>
      </c>
      <c r="B13674" t="s">
        <v>495</v>
      </c>
      <c r="C13674">
        <v>36</v>
      </c>
      <c r="D13674" s="24">
        <v>2795.919921875</v>
      </c>
      <c r="E13674" s="24">
        <v>339.87310791015625</v>
      </c>
      <c r="F13674" s="24">
        <v>724.27099609375</v>
      </c>
      <c r="G13674" s="24">
        <v>461.21737670898438</v>
      </c>
      <c r="H13674" s="24">
        <v>351.71173095703125</v>
      </c>
    </row>
    <row r="13675" spans="1:8">
      <c r="A13675">
        <v>234</v>
      </c>
      <c r="B13675" t="s">
        <v>496</v>
      </c>
      <c r="C13675">
        <v>36</v>
      </c>
      <c r="D13675" s="24">
        <v>8108.119140625</v>
      </c>
      <c r="E13675" s="24">
        <v>1129.6007080078125</v>
      </c>
      <c r="F13675" s="24">
        <v>400.87200927734375</v>
      </c>
      <c r="G13675" s="24">
        <v>1547.5838623046875</v>
      </c>
      <c r="H13675" s="24">
        <v>1808.9512939453125</v>
      </c>
    </row>
    <row r="13676" spans="1:8">
      <c r="A13676">
        <v>235</v>
      </c>
      <c r="B13676" t="s">
        <v>497</v>
      </c>
      <c r="C13676">
        <v>36</v>
      </c>
      <c r="D13676" s="24">
        <v>13732.9794921875</v>
      </c>
      <c r="E13676" s="24">
        <v>2188.50341796875</v>
      </c>
      <c r="F13676" s="24">
        <v>2046.2333984375</v>
      </c>
      <c r="G13676" s="24">
        <v>1884.383544921875</v>
      </c>
      <c r="H13676" s="24">
        <v>1142.7037353515625</v>
      </c>
    </row>
    <row r="13677" spans="1:8">
      <c r="A13677">
        <v>236</v>
      </c>
      <c r="B13677" t="s">
        <v>498</v>
      </c>
      <c r="C13677">
        <v>36</v>
      </c>
      <c r="D13677" s="24">
        <v>10404.345703125</v>
      </c>
      <c r="E13677" s="24">
        <v>1310.272216796875</v>
      </c>
      <c r="F13677" s="24">
        <v>987.77813720703125</v>
      </c>
      <c r="G13677" s="24">
        <v>1103.609375</v>
      </c>
      <c r="H13677" s="24">
        <v>310.30221557617188</v>
      </c>
    </row>
    <row r="13678" spans="1:8">
      <c r="A13678">
        <v>237</v>
      </c>
      <c r="B13678" t="s">
        <v>499</v>
      </c>
      <c r="C13678">
        <v>36</v>
      </c>
      <c r="D13678" s="24">
        <v>2543.206787109375</v>
      </c>
      <c r="E13678" s="24">
        <v>572.93658447265625</v>
      </c>
      <c r="F13678" s="24">
        <v>-22.724050521850586</v>
      </c>
      <c r="G13678" s="24">
        <v>601.3231201171875</v>
      </c>
      <c r="H13678" s="24">
        <v>-45.664226531982422</v>
      </c>
    </row>
    <row r="13679" spans="1:8">
      <c r="A13679">
        <v>238</v>
      </c>
      <c r="B13679" t="s">
        <v>500</v>
      </c>
      <c r="C13679">
        <v>36</v>
      </c>
      <c r="D13679" s="24">
        <v>4672.0732421875</v>
      </c>
      <c r="E13679" s="24">
        <v>589.78436279296875</v>
      </c>
      <c r="F13679" s="24">
        <v>392.64590454101562</v>
      </c>
      <c r="G13679" s="24">
        <v>899.3209228515625</v>
      </c>
      <c r="H13679" s="24">
        <v>199.11592102050781</v>
      </c>
    </row>
    <row r="13680" spans="1:8">
      <c r="A13680">
        <v>239</v>
      </c>
      <c r="B13680" t="s">
        <v>501</v>
      </c>
      <c r="C13680">
        <v>36</v>
      </c>
      <c r="D13680" s="24">
        <v>2571.546142578125</v>
      </c>
      <c r="E13680" s="24">
        <v>349.54891967773438</v>
      </c>
      <c r="F13680" s="24">
        <v>58.810440063476562</v>
      </c>
      <c r="G13680" s="24">
        <v>920.35345458984375</v>
      </c>
      <c r="H13680" s="24">
        <v>146.92408752441406</v>
      </c>
    </row>
    <row r="13681" spans="1:8">
      <c r="A13681">
        <v>240</v>
      </c>
      <c r="B13681" t="s">
        <v>502</v>
      </c>
      <c r="C13681">
        <v>36</v>
      </c>
      <c r="D13681" s="24">
        <v>407.78863525390625</v>
      </c>
      <c r="E13681" s="24">
        <v>479.212890625</v>
      </c>
      <c r="F13681" s="24">
        <v>120.0826416015625</v>
      </c>
      <c r="G13681" s="24">
        <v>733.78070068359375</v>
      </c>
      <c r="H13681" s="24">
        <v>1603.2447509765625</v>
      </c>
    </row>
    <row r="13682" spans="1:8">
      <c r="A13682">
        <v>241</v>
      </c>
      <c r="B13682" t="s">
        <v>503</v>
      </c>
      <c r="C13682">
        <v>36</v>
      </c>
      <c r="D13682" s="24">
        <v>14927.775390625</v>
      </c>
      <c r="E13682" s="24">
        <v>2325.941162109375</v>
      </c>
      <c r="F13682" s="24">
        <v>1247.0875244140625</v>
      </c>
      <c r="G13682" s="24">
        <v>1732.786376953125</v>
      </c>
      <c r="H13682" s="24">
        <v>1266.0638427734375</v>
      </c>
    </row>
    <row r="13683" spans="1:8">
      <c r="A13683">
        <v>242</v>
      </c>
      <c r="B13683" t="s">
        <v>504</v>
      </c>
      <c r="C13683">
        <v>36</v>
      </c>
      <c r="D13683" s="24">
        <v>17904.81640625</v>
      </c>
      <c r="E13683" s="24">
        <v>2460.9677734375</v>
      </c>
      <c r="F13683" s="24">
        <v>1084.9188232421875</v>
      </c>
      <c r="G13683" s="24">
        <v>1708.28271484375</v>
      </c>
      <c r="H13683" s="24">
        <v>863.36138916015625</v>
      </c>
    </row>
    <row r="13684" spans="1:8">
      <c r="A13684">
        <v>243</v>
      </c>
      <c r="B13684" t="s">
        <v>505</v>
      </c>
      <c r="C13684">
        <v>36</v>
      </c>
      <c r="D13684" s="24">
        <v>10458.1025390625</v>
      </c>
      <c r="E13684" s="24">
        <v>1750.56005859375</v>
      </c>
      <c r="F13684" s="24">
        <v>1174.3297119140625</v>
      </c>
      <c r="G13684" s="24">
        <v>1495.8472900390625</v>
      </c>
      <c r="H13684" s="24">
        <v>1051.3255615234375</v>
      </c>
    </row>
    <row r="13685" spans="1:8">
      <c r="A13685">
        <v>244</v>
      </c>
      <c r="B13685" t="s">
        <v>506</v>
      </c>
      <c r="C13685">
        <v>36</v>
      </c>
      <c r="D13685" s="24">
        <v>21319.052734375</v>
      </c>
      <c r="E13685" s="24">
        <v>3165.107666015625</v>
      </c>
      <c r="F13685" s="24">
        <v>1646.50146484375</v>
      </c>
      <c r="G13685" s="24">
        <v>2234.778564453125</v>
      </c>
      <c r="H13685" s="24">
        <v>897.54052734375</v>
      </c>
    </row>
    <row r="13686" spans="1:8">
      <c r="A13686">
        <v>245</v>
      </c>
      <c r="B13686" t="s">
        <v>507</v>
      </c>
      <c r="C13686">
        <v>36</v>
      </c>
      <c r="D13686" s="24">
        <v>7426.388671875</v>
      </c>
      <c r="E13686" s="24">
        <v>977.65045166015625</v>
      </c>
      <c r="F13686" s="24">
        <v>370.13589477539062</v>
      </c>
      <c r="G13686" s="24">
        <v>1040.185546875</v>
      </c>
      <c r="H13686" s="24">
        <v>880.04998779296875</v>
      </c>
    </row>
    <row r="13687" spans="1:8">
      <c r="A13687">
        <v>246</v>
      </c>
      <c r="B13687" t="s">
        <v>508</v>
      </c>
      <c r="C13687">
        <v>36</v>
      </c>
      <c r="D13687" s="24">
        <v>10098.27734375</v>
      </c>
      <c r="E13687" s="24">
        <v>1347.81689453125</v>
      </c>
      <c r="F13687" s="24">
        <v>-850.2147216796875</v>
      </c>
      <c r="G13687" s="24">
        <v>-2839.83447265625</v>
      </c>
      <c r="H13687" s="24">
        <v>-801.267578125</v>
      </c>
    </row>
    <row r="13688" spans="1:8">
      <c r="A13688">
        <v>247</v>
      </c>
      <c r="B13688" t="s">
        <v>509</v>
      </c>
      <c r="C13688">
        <v>36</v>
      </c>
      <c r="D13688" s="24">
        <v>9557.5595703125</v>
      </c>
      <c r="E13688" s="24">
        <v>939.46307373046875</v>
      </c>
      <c r="F13688" s="24">
        <v>73.404747009277344</v>
      </c>
      <c r="G13688" s="24">
        <v>361.322265625</v>
      </c>
      <c r="H13688" s="24">
        <v>666.39227294921875</v>
      </c>
    </row>
    <row r="13689" spans="1:8">
      <c r="A13689">
        <v>248</v>
      </c>
      <c r="B13689" t="s">
        <v>510</v>
      </c>
      <c r="C13689">
        <v>36</v>
      </c>
      <c r="D13689" s="24">
        <v>20055.98828125</v>
      </c>
      <c r="E13689" s="24">
        <v>2525.653564453125</v>
      </c>
      <c r="F13689" s="24">
        <v>1892.3441162109375</v>
      </c>
      <c r="G13689" s="24">
        <v>1845.0914306640625</v>
      </c>
      <c r="H13689" s="24">
        <v>1165.42919921875</v>
      </c>
    </row>
    <row r="13690" spans="1:8">
      <c r="A13690">
        <v>249</v>
      </c>
      <c r="B13690" t="s">
        <v>511</v>
      </c>
      <c r="C13690">
        <v>36</v>
      </c>
      <c r="D13690" s="24">
        <v>6664.4375</v>
      </c>
      <c r="E13690" s="24">
        <v>948.14453125</v>
      </c>
      <c r="F13690" s="24">
        <v>394.6402587890625</v>
      </c>
      <c r="G13690" s="24">
        <v>763.3829345703125</v>
      </c>
      <c r="H13690" s="24">
        <v>487.58920288085938</v>
      </c>
    </row>
    <row r="13691" spans="1:8">
      <c r="A13691">
        <v>250</v>
      </c>
      <c r="B13691" t="s">
        <v>512</v>
      </c>
      <c r="C13691">
        <v>36</v>
      </c>
      <c r="D13691" s="24">
        <v>36863.08203125</v>
      </c>
      <c r="E13691" s="24">
        <v>5279.47119140625</v>
      </c>
      <c r="F13691" s="24">
        <v>2982.451904296875</v>
      </c>
      <c r="G13691" s="24">
        <v>4081.327880859375</v>
      </c>
      <c r="H13691" s="24">
        <v>2321.10302734375</v>
      </c>
    </row>
    <row r="13692" spans="1:8">
      <c r="A13692">
        <v>251</v>
      </c>
      <c r="B13692" t="s">
        <v>513</v>
      </c>
      <c r="C13692">
        <v>36</v>
      </c>
      <c r="D13692" s="24">
        <v>5090.6015625</v>
      </c>
      <c r="E13692" s="24">
        <v>412.8797607421875</v>
      </c>
      <c r="F13692" s="24">
        <v>666.4986572265625</v>
      </c>
      <c r="G13692" s="24">
        <v>551.5133056640625</v>
      </c>
      <c r="H13692" s="24">
        <v>830.19439697265625</v>
      </c>
    </row>
    <row r="13693" spans="1:8">
      <c r="A13693">
        <v>252</v>
      </c>
      <c r="B13693" t="s">
        <v>514</v>
      </c>
      <c r="C13693">
        <v>36</v>
      </c>
      <c r="D13693" s="24">
        <v>6773.20849609375</v>
      </c>
      <c r="E13693" s="24">
        <v>1427.0966796875</v>
      </c>
      <c r="F13693" s="24">
        <v>1339.79296875</v>
      </c>
      <c r="G13693" s="24">
        <v>1340.2177734375</v>
      </c>
      <c r="H13693" s="24">
        <v>618.1639404296875</v>
      </c>
    </row>
    <row r="13694" spans="1:8">
      <c r="A13694">
        <v>253</v>
      </c>
      <c r="B13694" t="s">
        <v>515</v>
      </c>
      <c r="C13694">
        <v>36</v>
      </c>
      <c r="D13694" s="24">
        <v>15080.6162109375</v>
      </c>
      <c r="E13694" s="24">
        <v>3297.564697265625</v>
      </c>
      <c r="F13694" s="24">
        <v>2044.55126953125</v>
      </c>
      <c r="G13694" s="24">
        <v>3368.51513671875</v>
      </c>
      <c r="H13694" s="24">
        <v>2060.743896484375</v>
      </c>
    </row>
    <row r="13695" spans="1:8">
      <c r="A13695">
        <v>254</v>
      </c>
      <c r="B13695" t="s">
        <v>516</v>
      </c>
      <c r="C13695">
        <v>36</v>
      </c>
      <c r="D13695" s="24">
        <v>5380.08251953125</v>
      </c>
      <c r="E13695" s="24">
        <v>547.1875</v>
      </c>
      <c r="F13695" s="24">
        <v>484.21304321289062</v>
      </c>
      <c r="G13695" s="24">
        <v>-201.598388671875</v>
      </c>
      <c r="H13695" s="24">
        <v>387.27566528320312</v>
      </c>
    </row>
    <row r="13696" spans="1:8">
      <c r="A13696">
        <v>255</v>
      </c>
      <c r="B13696" t="s">
        <v>517</v>
      </c>
      <c r="C13696">
        <v>36</v>
      </c>
      <c r="D13696" s="24">
        <v>8716.2666015625</v>
      </c>
      <c r="E13696" s="24">
        <v>2158.046875</v>
      </c>
      <c r="F13696" s="24">
        <v>433.73904418945312</v>
      </c>
      <c r="G13696" s="24">
        <v>-41.839607238769531</v>
      </c>
      <c r="H13696" s="24">
        <v>-1235.384521484375</v>
      </c>
    </row>
    <row r="13697" spans="1:8">
      <c r="A13697">
        <v>256</v>
      </c>
      <c r="B13697" t="s">
        <v>518</v>
      </c>
      <c r="C13697">
        <v>36</v>
      </c>
      <c r="D13697" s="24">
        <v>14301.732421875</v>
      </c>
      <c r="E13697" s="24">
        <v>1683.5335693359375</v>
      </c>
      <c r="F13697" s="24">
        <v>1562.73486328125</v>
      </c>
      <c r="G13697" s="24">
        <v>1436.9378662109375</v>
      </c>
      <c r="H13697" s="24">
        <v>1529.3587646484375</v>
      </c>
    </row>
    <row r="13698" spans="1:8">
      <c r="A13698">
        <v>257</v>
      </c>
      <c r="B13698" t="s">
        <v>519</v>
      </c>
      <c r="C13698">
        <v>36</v>
      </c>
      <c r="D13698" s="24">
        <v>2675.922607421875</v>
      </c>
      <c r="E13698" s="24">
        <v>383.20492553710938</v>
      </c>
      <c r="F13698" s="24">
        <v>942.8409423828125</v>
      </c>
      <c r="G13698" s="24">
        <v>330.23980712890625</v>
      </c>
      <c r="H13698" s="24">
        <v>874.56005859375</v>
      </c>
    </row>
    <row r="13699" spans="1:8">
      <c r="A13699">
        <v>258</v>
      </c>
      <c r="B13699" t="s">
        <v>520</v>
      </c>
      <c r="C13699">
        <v>36</v>
      </c>
      <c r="D13699" s="24">
        <v>8283.1572265625</v>
      </c>
      <c r="E13699" s="24">
        <v>2155.615234375</v>
      </c>
      <c r="F13699" s="24">
        <v>-52.520401000976562</v>
      </c>
      <c r="G13699" s="24">
        <v>1515.491943359375</v>
      </c>
      <c r="H13699" s="24">
        <v>960.2998046875</v>
      </c>
    </row>
    <row r="13700" spans="1:8">
      <c r="A13700">
        <v>259</v>
      </c>
      <c r="B13700" t="s">
        <v>521</v>
      </c>
      <c r="C13700">
        <v>36</v>
      </c>
      <c r="D13700" s="24">
        <v>3155.203857421875</v>
      </c>
      <c r="E13700" s="24">
        <v>121.02337646484375</v>
      </c>
      <c r="F13700" s="24">
        <v>514.613525390625</v>
      </c>
      <c r="G13700" s="24">
        <v>515.15240478515625</v>
      </c>
      <c r="H13700" s="24">
        <v>525.5574951171875</v>
      </c>
    </row>
    <row r="13701" spans="1:8">
      <c r="A13701">
        <v>260</v>
      </c>
      <c r="B13701" t="s">
        <v>522</v>
      </c>
      <c r="C13701">
        <v>36</v>
      </c>
      <c r="D13701" s="24">
        <v>5529.98583984375</v>
      </c>
      <c r="E13701" s="24">
        <v>1157.0555419921875</v>
      </c>
      <c r="F13701" s="24">
        <v>476.2369384765625</v>
      </c>
      <c r="G13701" s="24">
        <v>1288.4559326171875</v>
      </c>
      <c r="H13701" s="24">
        <v>568.2801513671875</v>
      </c>
    </row>
    <row r="13702" spans="1:8">
      <c r="A13702">
        <v>261</v>
      </c>
      <c r="B13702" t="s">
        <v>523</v>
      </c>
      <c r="C13702">
        <v>36</v>
      </c>
      <c r="D13702" s="24">
        <v>-1068.4654541015625</v>
      </c>
      <c r="E13702" s="24">
        <v>-27.039896011352539</v>
      </c>
      <c r="F13702" s="24">
        <v>328.84469604492188</v>
      </c>
      <c r="G13702" s="24">
        <v>248.03543090820312</v>
      </c>
      <c r="H13702" s="24">
        <v>476.39129638671875</v>
      </c>
    </row>
    <row r="13703" spans="1:8">
      <c r="A13703">
        <v>262</v>
      </c>
      <c r="B13703" t="s">
        <v>524</v>
      </c>
      <c r="C13703">
        <v>36</v>
      </c>
      <c r="D13703" s="24">
        <v>2596.9609375</v>
      </c>
      <c r="E13703" s="24">
        <v>313.230224609375</v>
      </c>
      <c r="F13703" s="24">
        <v>460.4405517578125</v>
      </c>
      <c r="G13703" s="24">
        <v>635.52734375</v>
      </c>
      <c r="H13703" s="24">
        <v>171.17991638183594</v>
      </c>
    </row>
    <row r="13704" spans="1:8">
      <c r="A13704">
        <v>263</v>
      </c>
      <c r="B13704" t="s">
        <v>525</v>
      </c>
      <c r="C13704">
        <v>36</v>
      </c>
      <c r="D13704" s="24">
        <v>2114.180908203125</v>
      </c>
      <c r="E13704" s="24">
        <v>-91.000007629394531</v>
      </c>
      <c r="F13704" s="24">
        <v>473.38726806640625</v>
      </c>
      <c r="G13704" s="24">
        <v>144.66983032226562</v>
      </c>
      <c r="H13704" s="24">
        <v>271.58013916015625</v>
      </c>
    </row>
    <row r="13705" spans="1:8">
      <c r="A13705">
        <v>264</v>
      </c>
      <c r="B13705" t="s">
        <v>526</v>
      </c>
      <c r="C13705">
        <v>36</v>
      </c>
      <c r="D13705" s="24">
        <v>4771.9912109375</v>
      </c>
      <c r="E13705" s="24">
        <v>811.65234375</v>
      </c>
      <c r="F13705" s="24">
        <v>638.25213623046875</v>
      </c>
      <c r="G13705" s="24">
        <v>1000.0896606445312</v>
      </c>
      <c r="H13705" s="24">
        <v>97.832435607910156</v>
      </c>
    </row>
    <row r="13706" spans="1:8">
      <c r="A13706">
        <v>265</v>
      </c>
      <c r="B13706" t="s">
        <v>527</v>
      </c>
      <c r="C13706">
        <v>36</v>
      </c>
      <c r="D13706" s="24">
        <v>22069.400390625</v>
      </c>
      <c r="E13706" s="24">
        <v>3206.351806640625</v>
      </c>
      <c r="F13706" s="24">
        <v>1433.5054931640625</v>
      </c>
      <c r="G13706" s="24">
        <v>2088.210693359375</v>
      </c>
      <c r="H13706" s="24">
        <v>1128.9234619140625</v>
      </c>
    </row>
    <row r="13707" spans="1:8">
      <c r="A13707">
        <v>266</v>
      </c>
      <c r="B13707" t="s">
        <v>528</v>
      </c>
      <c r="C13707">
        <v>36</v>
      </c>
      <c r="D13707" s="24">
        <v>22054.1484375</v>
      </c>
      <c r="E13707" s="24">
        <v>3256.053466796875</v>
      </c>
      <c r="F13707" s="24">
        <v>2092.201171875</v>
      </c>
      <c r="G13707" s="24">
        <v>2400.942626953125</v>
      </c>
      <c r="H13707" s="24">
        <v>1252.278564453125</v>
      </c>
    </row>
    <row r="13708" spans="1:8">
      <c r="A13708">
        <v>267</v>
      </c>
      <c r="B13708" t="s">
        <v>529</v>
      </c>
      <c r="C13708">
        <v>36</v>
      </c>
      <c r="D13708" s="24">
        <v>7785.7998046875</v>
      </c>
      <c r="E13708" s="24">
        <v>1464.4522705078125</v>
      </c>
      <c r="F13708" s="24">
        <v>658.29681396484375</v>
      </c>
      <c r="G13708" s="24">
        <v>1189.76513671875</v>
      </c>
      <c r="H13708" s="24">
        <v>756.3193359375</v>
      </c>
    </row>
    <row r="13709" spans="1:8">
      <c r="A13709">
        <v>268</v>
      </c>
      <c r="B13709" t="s">
        <v>530</v>
      </c>
      <c r="C13709">
        <v>36</v>
      </c>
      <c r="D13709" s="24">
        <v>13845.8193359375</v>
      </c>
      <c r="E13709" s="24">
        <v>2246.863525390625</v>
      </c>
      <c r="F13709" s="24">
        <v>1659.8092041015625</v>
      </c>
      <c r="G13709" s="24">
        <v>1470.3343505859375</v>
      </c>
      <c r="H13709" s="24">
        <v>734.08258056640625</v>
      </c>
    </row>
    <row r="13710" spans="1:8">
      <c r="A13710">
        <v>269</v>
      </c>
      <c r="B13710" t="s">
        <v>531</v>
      </c>
      <c r="C13710">
        <v>36</v>
      </c>
      <c r="D13710" s="24">
        <v>3360.7255859375</v>
      </c>
      <c r="E13710" s="24">
        <v>695.7281494140625</v>
      </c>
      <c r="F13710" s="24">
        <v>473.4696044921875</v>
      </c>
      <c r="G13710" s="24">
        <v>873.73095703125</v>
      </c>
      <c r="H13710" s="24">
        <v>670.82958984375</v>
      </c>
    </row>
    <row r="13711" spans="1:8">
      <c r="A13711">
        <v>270</v>
      </c>
      <c r="B13711" t="s">
        <v>532</v>
      </c>
      <c r="C13711">
        <v>36</v>
      </c>
      <c r="D13711" s="24">
        <v>20071.03515625</v>
      </c>
      <c r="E13711" s="24">
        <v>3771.1416015625</v>
      </c>
      <c r="F13711" s="24">
        <v>1332.3311767578125</v>
      </c>
      <c r="G13711" s="24">
        <v>2707.740234375</v>
      </c>
      <c r="H13711" s="24">
        <v>1114.45361328125</v>
      </c>
    </row>
    <row r="13712" spans="1:8">
      <c r="A13712">
        <v>271</v>
      </c>
      <c r="B13712" t="s">
        <v>533</v>
      </c>
      <c r="C13712">
        <v>36</v>
      </c>
      <c r="D13712" s="24">
        <v>15277.6318359375</v>
      </c>
      <c r="E13712" s="24">
        <v>2529.20556640625</v>
      </c>
      <c r="F13712" s="24">
        <v>877.722900390625</v>
      </c>
      <c r="G13712" s="24">
        <v>1344.077392578125</v>
      </c>
      <c r="H13712" s="24">
        <v>466.06768798828125</v>
      </c>
    </row>
    <row r="13713" spans="1:8">
      <c r="A13713">
        <v>272</v>
      </c>
      <c r="B13713" t="s">
        <v>534</v>
      </c>
      <c r="C13713">
        <v>36</v>
      </c>
      <c r="D13713" s="24">
        <v>12528.115234375</v>
      </c>
      <c r="E13713" s="24">
        <v>1778.3175048828125</v>
      </c>
      <c r="F13713" s="24">
        <v>961.27618408203125</v>
      </c>
      <c r="G13713" s="24">
        <v>1799.642578125</v>
      </c>
      <c r="H13713" s="24">
        <v>669.15234375</v>
      </c>
    </row>
    <row r="13714" spans="1:8">
      <c r="A13714">
        <v>273</v>
      </c>
      <c r="B13714" t="s">
        <v>535</v>
      </c>
      <c r="C13714">
        <v>36</v>
      </c>
      <c r="D13714" s="24">
        <v>14968.52734375</v>
      </c>
      <c r="E13714" s="24">
        <v>3386.665771484375</v>
      </c>
      <c r="F13714" s="24">
        <v>1816.4794921875</v>
      </c>
      <c r="G13714" s="24">
        <v>1516.8626708984375</v>
      </c>
      <c r="H13714" s="24">
        <v>159.49163818359375</v>
      </c>
    </row>
    <row r="13715" spans="1:8">
      <c r="A13715">
        <v>274</v>
      </c>
      <c r="B13715" t="s">
        <v>536</v>
      </c>
      <c r="C13715">
        <v>36</v>
      </c>
      <c r="D13715" s="24">
        <v>7390.2314453125</v>
      </c>
      <c r="E13715" s="24">
        <v>882.99176025390625</v>
      </c>
      <c r="F13715" s="24">
        <v>828.531005859375</v>
      </c>
      <c r="G13715" s="24">
        <v>537.78143310546875</v>
      </c>
      <c r="H13715" s="24">
        <v>713.66644287109375</v>
      </c>
    </row>
    <row r="13716" spans="1:8">
      <c r="A13716">
        <v>275</v>
      </c>
      <c r="B13716" t="s">
        <v>537</v>
      </c>
      <c r="C13716">
        <v>36</v>
      </c>
      <c r="D13716" s="24">
        <v>3710.74169921875</v>
      </c>
      <c r="E13716" s="24">
        <v>533.24151611328125</v>
      </c>
      <c r="F13716" s="24">
        <v>608.0731201171875</v>
      </c>
      <c r="G13716" s="24">
        <v>263.55194091796875</v>
      </c>
      <c r="H13716" s="24">
        <v>-158.56158447265625</v>
      </c>
    </row>
    <row r="13717" spans="1:8">
      <c r="A13717">
        <v>276</v>
      </c>
      <c r="B13717" t="s">
        <v>538</v>
      </c>
      <c r="C13717">
        <v>36</v>
      </c>
      <c r="D13717" s="24">
        <v>8886.1875</v>
      </c>
      <c r="E13717" s="24">
        <v>1813.9443359375</v>
      </c>
      <c r="F13717" s="24">
        <v>587.26318359375</v>
      </c>
      <c r="G13717" s="24">
        <v>1188.44384765625</v>
      </c>
      <c r="H13717" s="24">
        <v>1023.7164306640625</v>
      </c>
    </row>
    <row r="13718" spans="1:8">
      <c r="A13718">
        <v>277</v>
      </c>
      <c r="B13718" t="s">
        <v>539</v>
      </c>
      <c r="C13718">
        <v>36</v>
      </c>
      <c r="D13718" s="24">
        <v>4441.259765625</v>
      </c>
      <c r="E13718" s="24">
        <v>653.5244140625</v>
      </c>
      <c r="F13718" s="24">
        <v>141.725341796875</v>
      </c>
      <c r="G13718" s="24">
        <v>834.5635986328125</v>
      </c>
      <c r="H13718" s="24">
        <v>-493.82464599609375</v>
      </c>
    </row>
    <row r="13719" spans="1:8">
      <c r="A13719">
        <v>278</v>
      </c>
      <c r="B13719" t="s">
        <v>540</v>
      </c>
      <c r="C13719">
        <v>36</v>
      </c>
      <c r="D13719" s="24">
        <v>8418.4931640625</v>
      </c>
      <c r="E13719" s="24">
        <v>1616.8970947265625</v>
      </c>
      <c r="F13719" s="24">
        <v>1168.096923828125</v>
      </c>
      <c r="G13719" s="24">
        <v>1512.8695068359375</v>
      </c>
      <c r="H13719" s="24">
        <v>1631.14404296875</v>
      </c>
    </row>
    <row r="13720" spans="1:8">
      <c r="A13720">
        <v>279</v>
      </c>
      <c r="B13720" t="s">
        <v>541</v>
      </c>
      <c r="C13720">
        <v>36</v>
      </c>
      <c r="D13720" s="24">
        <v>10295.3896484375</v>
      </c>
      <c r="E13720" s="24">
        <v>2440.3330078125</v>
      </c>
      <c r="F13720" s="24">
        <v>1318.0343017578125</v>
      </c>
      <c r="G13720" s="24">
        <v>1571.7857666015625</v>
      </c>
      <c r="H13720" s="24">
        <v>1615.44091796875</v>
      </c>
    </row>
    <row r="13721" spans="1:8">
      <c r="A13721">
        <v>280</v>
      </c>
      <c r="B13721" t="s">
        <v>542</v>
      </c>
      <c r="C13721">
        <v>36</v>
      </c>
      <c r="D13721" s="24">
        <v>17567.306640625</v>
      </c>
      <c r="E13721" s="24">
        <v>4079.77734375</v>
      </c>
      <c r="F13721" s="24">
        <v>2311.238037109375</v>
      </c>
      <c r="G13721" s="24">
        <v>2769.546875</v>
      </c>
      <c r="H13721" s="24">
        <v>2604.34375</v>
      </c>
    </row>
    <row r="13722" spans="1:8">
      <c r="A13722">
        <v>281</v>
      </c>
      <c r="B13722" t="s">
        <v>543</v>
      </c>
      <c r="C13722">
        <v>36</v>
      </c>
      <c r="D13722" s="24">
        <v>5485.52880859375</v>
      </c>
      <c r="E13722" s="24">
        <v>1750.67041015625</v>
      </c>
      <c r="F13722" s="24">
        <v>812.3231201171875</v>
      </c>
      <c r="G13722" s="24">
        <v>1541.56103515625</v>
      </c>
      <c r="H13722" s="24">
        <v>431.40921020507812</v>
      </c>
    </row>
    <row r="13723" spans="1:8">
      <c r="A13723">
        <v>282</v>
      </c>
      <c r="B13723" t="s">
        <v>544</v>
      </c>
      <c r="C13723">
        <v>36</v>
      </c>
      <c r="D13723" s="24">
        <v>15479.9501953125</v>
      </c>
      <c r="E13723" s="24">
        <v>3352.240478515625</v>
      </c>
      <c r="F13723" s="24">
        <v>2260.2763671875</v>
      </c>
      <c r="G13723" s="24">
        <v>2764.244873046875</v>
      </c>
      <c r="H13723" s="24">
        <v>3747.499267578125</v>
      </c>
    </row>
    <row r="13724" spans="1:8">
      <c r="A13724">
        <v>283</v>
      </c>
      <c r="B13724" t="s">
        <v>545</v>
      </c>
      <c r="C13724">
        <v>36</v>
      </c>
      <c r="D13724" s="24">
        <v>2201.922607421875</v>
      </c>
      <c r="E13724" s="24">
        <v>516.7869873046875</v>
      </c>
      <c r="F13724" s="24">
        <v>46.938011169433594</v>
      </c>
      <c r="G13724" s="24">
        <v>587.650390625</v>
      </c>
      <c r="H13724" s="24">
        <v>546.5748291015625</v>
      </c>
    </row>
    <row r="13725" spans="1:8">
      <c r="A13725">
        <v>284</v>
      </c>
      <c r="B13725" t="s">
        <v>546</v>
      </c>
      <c r="C13725">
        <v>36</v>
      </c>
      <c r="D13725" s="24">
        <v>6644.1455078125</v>
      </c>
      <c r="E13725" s="24">
        <v>1783.8826904296875</v>
      </c>
      <c r="F13725" s="24">
        <v>869.53985595703125</v>
      </c>
      <c r="G13725" s="24">
        <v>988.7403564453125</v>
      </c>
      <c r="H13725" s="24">
        <v>966.97186279296875</v>
      </c>
    </row>
    <row r="13726" spans="1:8">
      <c r="A13726">
        <v>285</v>
      </c>
      <c r="B13726" t="s">
        <v>547</v>
      </c>
      <c r="C13726">
        <v>36</v>
      </c>
      <c r="D13726" s="24">
        <v>3434.74267578125</v>
      </c>
      <c r="E13726" s="24">
        <v>794.06951904296875</v>
      </c>
      <c r="F13726" s="24">
        <v>212.0234375</v>
      </c>
      <c r="G13726" s="24">
        <v>1304.8291015625</v>
      </c>
      <c r="H13726" s="24">
        <v>999.293212890625</v>
      </c>
    </row>
    <row r="13727" spans="1:8">
      <c r="A13727">
        <v>286</v>
      </c>
      <c r="B13727" t="s">
        <v>548</v>
      </c>
      <c r="C13727">
        <v>36</v>
      </c>
      <c r="D13727" s="24">
        <v>2446.193359375</v>
      </c>
      <c r="E13727" s="24">
        <v>557.3001708984375</v>
      </c>
      <c r="F13727" s="24">
        <v>799.44879150390625</v>
      </c>
      <c r="G13727" s="24">
        <v>1183.68310546875</v>
      </c>
      <c r="H13727" s="24">
        <v>1065.2197265625</v>
      </c>
    </row>
    <row r="13728" spans="1:8">
      <c r="A13728">
        <v>287</v>
      </c>
      <c r="B13728" t="s">
        <v>549</v>
      </c>
      <c r="C13728">
        <v>36</v>
      </c>
      <c r="D13728" s="24">
        <v>2256.25390625</v>
      </c>
      <c r="E13728" s="24">
        <v>859.15447998046875</v>
      </c>
      <c r="F13728" s="24">
        <v>451.80908203125</v>
      </c>
      <c r="G13728" s="24">
        <v>842.7293701171875</v>
      </c>
      <c r="H13728" s="24">
        <v>74.070823669433594</v>
      </c>
    </row>
    <row r="13729" spans="1:8">
      <c r="A13729">
        <v>288</v>
      </c>
      <c r="B13729" t="s">
        <v>550</v>
      </c>
      <c r="C13729">
        <v>36</v>
      </c>
      <c r="D13729" s="24">
        <v>9707.6025390625</v>
      </c>
      <c r="E13729" s="24">
        <v>1644.3291015625</v>
      </c>
      <c r="F13729" s="24">
        <v>967.90545654296875</v>
      </c>
      <c r="G13729" s="24">
        <v>1222.79150390625</v>
      </c>
      <c r="H13729" s="24">
        <v>759.96588134765625</v>
      </c>
    </row>
    <row r="13730" spans="1:8">
      <c r="A13730">
        <v>289</v>
      </c>
      <c r="B13730" t="s">
        <v>551</v>
      </c>
      <c r="C13730">
        <v>36</v>
      </c>
      <c r="D13730" s="24">
        <v>9682.33984375</v>
      </c>
      <c r="E13730" s="24">
        <v>1442.8790283203125</v>
      </c>
      <c r="F13730" s="24">
        <v>767.3563232421875</v>
      </c>
      <c r="G13730" s="24">
        <v>1711.0250244140625</v>
      </c>
      <c r="H13730" s="24">
        <v>638.62261962890625</v>
      </c>
    </row>
    <row r="13731" spans="1:8">
      <c r="A13731">
        <v>290</v>
      </c>
      <c r="B13731" t="s">
        <v>552</v>
      </c>
      <c r="C13731">
        <v>36</v>
      </c>
      <c r="D13731" s="24">
        <v>8125.23681640625</v>
      </c>
      <c r="E13731" s="24">
        <v>762.6390380859375</v>
      </c>
      <c r="F13731" s="24">
        <v>801.34014892578125</v>
      </c>
      <c r="G13731" s="24">
        <v>889.72686767578125</v>
      </c>
      <c r="H13731" s="24">
        <v>891.38916015625</v>
      </c>
    </row>
    <row r="13732" spans="1:8">
      <c r="A13732">
        <v>291</v>
      </c>
      <c r="B13732" t="s">
        <v>553</v>
      </c>
      <c r="C13732">
        <v>36</v>
      </c>
      <c r="D13732" s="24">
        <v>6582.89501953125</v>
      </c>
      <c r="E13732" s="24">
        <v>961.9437255859375</v>
      </c>
      <c r="F13732" s="24">
        <v>863.6751708984375</v>
      </c>
      <c r="G13732" s="24">
        <v>852.28472900390625</v>
      </c>
      <c r="H13732" s="24">
        <v>678.67449951171875</v>
      </c>
    </row>
    <row r="13733" spans="1:8">
      <c r="A13733">
        <v>292</v>
      </c>
      <c r="B13733" t="s">
        <v>554</v>
      </c>
      <c r="C13733">
        <v>36</v>
      </c>
      <c r="D13733" s="24">
        <v>18761.921875</v>
      </c>
      <c r="E13733" s="24">
        <v>2893.143310546875</v>
      </c>
      <c r="F13733" s="24">
        <v>1806.890380859375</v>
      </c>
      <c r="G13733" s="24">
        <v>2599.970947265625</v>
      </c>
      <c r="H13733" s="24">
        <v>1231.3741455078125</v>
      </c>
    </row>
    <row r="13734" spans="1:8">
      <c r="A13734">
        <v>293</v>
      </c>
      <c r="B13734" t="s">
        <v>555</v>
      </c>
      <c r="C13734">
        <v>36</v>
      </c>
      <c r="D13734" s="24">
        <v>7122.9677734375</v>
      </c>
      <c r="E13734" s="24">
        <v>1628.8818359375</v>
      </c>
      <c r="F13734" s="24">
        <v>713.57269287109375</v>
      </c>
      <c r="G13734" s="24">
        <v>491.07025146484375</v>
      </c>
      <c r="H13734" s="24">
        <v>255.54692077636719</v>
      </c>
    </row>
    <row r="13735" spans="1:8">
      <c r="A13735">
        <v>294</v>
      </c>
      <c r="B13735" t="s">
        <v>556</v>
      </c>
      <c r="C13735">
        <v>36</v>
      </c>
      <c r="D13735" s="24">
        <v>5508.23974609375</v>
      </c>
      <c r="E13735" s="24">
        <v>1325.98193359375</v>
      </c>
      <c r="F13735" s="24">
        <v>757.14105224609375</v>
      </c>
      <c r="G13735" s="24">
        <v>703.71026611328125</v>
      </c>
      <c r="H13735" s="24">
        <v>432.612548828125</v>
      </c>
    </row>
    <row r="13736" spans="1:8">
      <c r="A13736">
        <v>295</v>
      </c>
      <c r="B13736" t="s">
        <v>557</v>
      </c>
      <c r="C13736">
        <v>36</v>
      </c>
      <c r="D13736" s="24">
        <v>3102.669189453125</v>
      </c>
      <c r="E13736" s="24">
        <v>960.9517822265625</v>
      </c>
      <c r="F13736" s="24">
        <v>466.03421020507812</v>
      </c>
      <c r="G13736" s="24">
        <v>806.63641357421875</v>
      </c>
      <c r="H13736" s="24">
        <v>593.7808837890625</v>
      </c>
    </row>
    <row r="13737" spans="1:8">
      <c r="A13737">
        <v>296</v>
      </c>
      <c r="B13737" t="s">
        <v>558</v>
      </c>
      <c r="C13737">
        <v>36</v>
      </c>
      <c r="D13737" s="24">
        <v>7774.9208984375</v>
      </c>
      <c r="E13737" s="24">
        <v>1160.9542236328125</v>
      </c>
      <c r="F13737" s="24">
        <v>485.5625</v>
      </c>
      <c r="G13737" s="24">
        <v>671.9345703125</v>
      </c>
      <c r="H13737" s="24">
        <v>524.095703125</v>
      </c>
    </row>
    <row r="13738" spans="1:8">
      <c r="A13738">
        <v>297</v>
      </c>
      <c r="B13738" t="s">
        <v>559</v>
      </c>
      <c r="C13738">
        <v>36</v>
      </c>
      <c r="D13738" s="24">
        <v>3788.897705078125</v>
      </c>
      <c r="E13738" s="24">
        <v>831.19744873046875</v>
      </c>
      <c r="F13738" s="24">
        <v>117.67942047119141</v>
      </c>
      <c r="G13738" s="24">
        <v>743.458984375</v>
      </c>
      <c r="H13738" s="24">
        <v>127.74709320068359</v>
      </c>
    </row>
    <row r="13739" spans="1:8">
      <c r="A13739">
        <v>298</v>
      </c>
      <c r="B13739" t="s">
        <v>560</v>
      </c>
      <c r="C13739">
        <v>36</v>
      </c>
      <c r="D13739" s="24">
        <v>4696.9287109375</v>
      </c>
      <c r="E13739" s="24">
        <v>962.37298583984375</v>
      </c>
      <c r="F13739" s="24">
        <v>468.99945068359375</v>
      </c>
      <c r="G13739" s="24">
        <v>283.302734375</v>
      </c>
      <c r="H13739" s="24">
        <v>427.291748046875</v>
      </c>
    </row>
    <row r="13740" spans="1:8">
      <c r="A13740">
        <v>299</v>
      </c>
      <c r="B13740" t="s">
        <v>561</v>
      </c>
      <c r="C13740">
        <v>36</v>
      </c>
      <c r="D13740" s="24">
        <v>2773.704833984375</v>
      </c>
      <c r="E13740" s="24">
        <v>673.5548095703125</v>
      </c>
      <c r="F13740" s="24">
        <v>197.8197021484375</v>
      </c>
      <c r="G13740" s="24">
        <v>516.451171875</v>
      </c>
      <c r="H13740" s="24">
        <v>204.73654174804688</v>
      </c>
    </row>
    <row r="13741" spans="1:8">
      <c r="A13741">
        <v>300</v>
      </c>
      <c r="B13741" t="s">
        <v>562</v>
      </c>
      <c r="C13741">
        <v>36</v>
      </c>
      <c r="D13741" s="24">
        <v>5013.73779296875</v>
      </c>
      <c r="E13741" s="24">
        <v>870.99981689453125</v>
      </c>
      <c r="F13741" s="24">
        <v>380.98422241210938</v>
      </c>
      <c r="G13741" s="24">
        <v>941.35308837890625</v>
      </c>
      <c r="H13741" s="24">
        <v>1401.1529541015625</v>
      </c>
    </row>
    <row r="13742" spans="1:8">
      <c r="A13742">
        <v>301</v>
      </c>
      <c r="B13742" t="s">
        <v>563</v>
      </c>
      <c r="C13742">
        <v>36</v>
      </c>
      <c r="D13742" s="24">
        <v>2329.61083984375</v>
      </c>
      <c r="E13742" s="24">
        <v>502.7196044921875</v>
      </c>
      <c r="F13742" s="24">
        <v>163.754638671875</v>
      </c>
      <c r="G13742" s="24">
        <v>263.55007934570312</v>
      </c>
      <c r="H13742" s="24">
        <v>814.68194580078125</v>
      </c>
    </row>
    <row r="13743" spans="1:8">
      <c r="A13743">
        <v>302</v>
      </c>
      <c r="B13743" t="s">
        <v>564</v>
      </c>
      <c r="C13743">
        <v>36</v>
      </c>
      <c r="D13743" s="24">
        <v>2245.2861328125</v>
      </c>
      <c r="E13743" s="24">
        <v>737.042236328125</v>
      </c>
      <c r="F13743" s="24">
        <v>920.20709228515625</v>
      </c>
      <c r="G13743" s="24">
        <v>887.37078857421875</v>
      </c>
      <c r="H13743" s="24">
        <v>-33.536231994628906</v>
      </c>
    </row>
    <row r="13744" spans="1:8">
      <c r="A13744">
        <v>303</v>
      </c>
      <c r="B13744" t="s">
        <v>565</v>
      </c>
      <c r="C13744">
        <v>36</v>
      </c>
      <c r="D13744" s="24">
        <v>1316.0679931640625</v>
      </c>
      <c r="E13744" s="24">
        <v>605.19281005859375</v>
      </c>
      <c r="F13744" s="24">
        <v>232.94314575195312</v>
      </c>
      <c r="G13744" s="24">
        <v>294.97116088867188</v>
      </c>
      <c r="H13744" s="24">
        <v>520.65740966796875</v>
      </c>
    </row>
    <row r="13745" spans="1:8">
      <c r="A13745">
        <v>304</v>
      </c>
      <c r="B13745" t="s">
        <v>566</v>
      </c>
      <c r="C13745">
        <v>36</v>
      </c>
      <c r="D13745" s="24">
        <v>1863.3212890625</v>
      </c>
      <c r="E13745" s="24">
        <v>773.044677734375</v>
      </c>
      <c r="F13745" s="24">
        <v>516.12628173828125</v>
      </c>
      <c r="G13745" s="24">
        <v>806.71221923828125</v>
      </c>
      <c r="H13745" s="24">
        <v>682.84222412109375</v>
      </c>
    </row>
    <row r="13746" spans="1:8">
      <c r="A13746">
        <v>305</v>
      </c>
      <c r="B13746" t="s">
        <v>567</v>
      </c>
      <c r="C13746">
        <v>36</v>
      </c>
      <c r="D13746" s="24">
        <v>924.40167236328125</v>
      </c>
      <c r="E13746" s="24">
        <v>589.90740966796875</v>
      </c>
      <c r="F13746" s="24">
        <v>-226.78677368164062</v>
      </c>
      <c r="G13746" s="24">
        <v>36.363605499267578</v>
      </c>
      <c r="H13746" s="24">
        <v>-346.714599609375</v>
      </c>
    </row>
    <row r="13747" spans="1:8">
      <c r="A13747">
        <v>306</v>
      </c>
      <c r="B13747" t="s">
        <v>568</v>
      </c>
      <c r="C13747">
        <v>36</v>
      </c>
      <c r="D13747" s="24">
        <v>4373.9013671875</v>
      </c>
      <c r="E13747" s="24">
        <v>1021.8272094726562</v>
      </c>
      <c r="F13747" s="24">
        <v>339.22552490234375</v>
      </c>
      <c r="G13747" s="24">
        <v>1112.61767578125</v>
      </c>
      <c r="H13747" s="24">
        <v>119.34435272216797</v>
      </c>
    </row>
    <row r="13748" spans="1:8">
      <c r="A13748">
        <v>307</v>
      </c>
      <c r="B13748" t="s">
        <v>569</v>
      </c>
      <c r="C13748">
        <v>36</v>
      </c>
      <c r="D13748" s="24">
        <v>4195.3046875</v>
      </c>
      <c r="E13748" s="24">
        <v>774.02703857421875</v>
      </c>
      <c r="F13748" s="24">
        <v>188.5352783203125</v>
      </c>
      <c r="G13748" s="24">
        <v>514.88287353515625</v>
      </c>
      <c r="H13748" s="24">
        <v>492.12066650390625</v>
      </c>
    </row>
    <row r="13749" spans="1:8">
      <c r="A13749">
        <v>308</v>
      </c>
      <c r="B13749" t="s">
        <v>570</v>
      </c>
      <c r="C13749">
        <v>36</v>
      </c>
      <c r="D13749" s="24">
        <v>-325.6552734375</v>
      </c>
      <c r="E13749" s="24">
        <v>582.98590087890625</v>
      </c>
      <c r="F13749" s="24">
        <v>50.175827026367188</v>
      </c>
      <c r="G13749" s="24">
        <v>1104.306884765625</v>
      </c>
      <c r="H13749" s="24">
        <v>761.06884765625</v>
      </c>
    </row>
    <row r="13750" spans="1:8">
      <c r="A13750">
        <v>309</v>
      </c>
      <c r="B13750" t="s">
        <v>571</v>
      </c>
      <c r="C13750">
        <v>36</v>
      </c>
      <c r="D13750" s="24">
        <v>2760.78076171875</v>
      </c>
      <c r="E13750" s="24">
        <v>839.00738525390625</v>
      </c>
      <c r="F13750" s="24">
        <v>775.3311767578125</v>
      </c>
      <c r="G13750" s="24">
        <v>796.099609375</v>
      </c>
      <c r="H13750" s="24">
        <v>285.43368530273438</v>
      </c>
    </row>
    <row r="13751" spans="1:8">
      <c r="A13751">
        <v>310</v>
      </c>
      <c r="B13751" t="s">
        <v>572</v>
      </c>
      <c r="C13751">
        <v>36</v>
      </c>
      <c r="D13751" s="24">
        <v>850.5606689453125</v>
      </c>
      <c r="E13751" s="24">
        <v>386.29666137695312</v>
      </c>
      <c r="F13751" s="24">
        <v>-273.22122192382812</v>
      </c>
      <c r="G13751" s="24">
        <v>104.29318237304688</v>
      </c>
      <c r="H13751" s="24">
        <v>230.53961181640625</v>
      </c>
    </row>
    <row r="13752" spans="1:8">
      <c r="A13752">
        <v>311</v>
      </c>
      <c r="B13752" t="s">
        <v>573</v>
      </c>
      <c r="C13752">
        <v>36</v>
      </c>
      <c r="D13752" s="24">
        <v>4976.29150390625</v>
      </c>
      <c r="E13752" s="24">
        <v>901.74114990234375</v>
      </c>
      <c r="F13752" s="24">
        <v>148.82864379882812</v>
      </c>
      <c r="G13752" s="24">
        <v>742.64276123046875</v>
      </c>
      <c r="H13752" s="24">
        <v>365.52285766601562</v>
      </c>
    </row>
    <row r="13753" spans="1:8">
      <c r="A13753">
        <v>312</v>
      </c>
      <c r="B13753" t="s">
        <v>574</v>
      </c>
      <c r="C13753">
        <v>36</v>
      </c>
      <c r="D13753" s="24">
        <v>6624.1806640625</v>
      </c>
      <c r="E13753" s="24">
        <v>1322.1075439453125</v>
      </c>
      <c r="F13753" s="24">
        <v>593.95556640625</v>
      </c>
      <c r="G13753" s="24">
        <v>1623.12548828125</v>
      </c>
      <c r="H13753" s="24">
        <v>857.4012451171875</v>
      </c>
    </row>
    <row r="13754" spans="1:8">
      <c r="A13754">
        <v>313</v>
      </c>
      <c r="B13754" t="s">
        <v>575</v>
      </c>
      <c r="C13754">
        <v>36</v>
      </c>
      <c r="D13754" s="24">
        <v>17155.94921875</v>
      </c>
      <c r="E13754" s="24">
        <v>2368.30419921875</v>
      </c>
      <c r="F13754" s="24">
        <v>1231.3856201171875</v>
      </c>
      <c r="G13754" s="24">
        <v>2408.707275390625</v>
      </c>
      <c r="H13754" s="24">
        <v>1246.221923828125</v>
      </c>
    </row>
    <row r="13755" spans="1:8">
      <c r="A13755">
        <v>314</v>
      </c>
      <c r="B13755" t="s">
        <v>576</v>
      </c>
      <c r="C13755">
        <v>36</v>
      </c>
      <c r="D13755" s="24">
        <v>12959.8515625</v>
      </c>
      <c r="E13755" s="24">
        <v>2062.91845703125</v>
      </c>
      <c r="F13755" s="24">
        <v>1196.92041015625</v>
      </c>
      <c r="G13755" s="24">
        <v>1749.5491943359375</v>
      </c>
      <c r="H13755" s="24">
        <v>751.5186767578125</v>
      </c>
    </row>
    <row r="13756" spans="1:8">
      <c r="A13756">
        <v>315</v>
      </c>
      <c r="B13756" t="s">
        <v>577</v>
      </c>
      <c r="C13756">
        <v>36</v>
      </c>
      <c r="D13756" s="24">
        <v>6401.7919921875</v>
      </c>
      <c r="E13756" s="24">
        <v>992.841064453125</v>
      </c>
      <c r="F13756" s="24">
        <v>707.47808837890625</v>
      </c>
      <c r="G13756" s="24">
        <v>961.49822998046875</v>
      </c>
      <c r="H13756" s="24">
        <v>203.91221618652344</v>
      </c>
    </row>
    <row r="13757" spans="1:8">
      <c r="A13757">
        <v>316</v>
      </c>
      <c r="B13757" t="s">
        <v>578</v>
      </c>
      <c r="C13757">
        <v>36</v>
      </c>
      <c r="D13757" s="24">
        <v>7651.53271484375</v>
      </c>
      <c r="E13757" s="24">
        <v>1683.2994384765625</v>
      </c>
      <c r="F13757" s="24">
        <v>649.3377685546875</v>
      </c>
      <c r="G13757" s="24">
        <v>702.09820556640625</v>
      </c>
      <c r="H13757" s="24">
        <v>259.2525634765625</v>
      </c>
    </row>
    <row r="13758" spans="1:8">
      <c r="A13758">
        <v>317</v>
      </c>
      <c r="B13758" t="s">
        <v>579</v>
      </c>
      <c r="C13758">
        <v>36</v>
      </c>
      <c r="D13758" s="24">
        <v>8241.841796875</v>
      </c>
      <c r="E13758" s="24">
        <v>991.64111328125</v>
      </c>
      <c r="F13758" s="24">
        <v>440.8492431640625</v>
      </c>
      <c r="G13758" s="24">
        <v>972.255859375</v>
      </c>
      <c r="H13758" s="24">
        <v>272.342041015625</v>
      </c>
    </row>
    <row r="13759" spans="1:8">
      <c r="A13759">
        <v>318</v>
      </c>
      <c r="B13759" t="s">
        <v>580</v>
      </c>
      <c r="C13759">
        <v>36</v>
      </c>
      <c r="D13759" s="24">
        <v>5286.92578125</v>
      </c>
      <c r="E13759" s="24">
        <v>611.53802490234375</v>
      </c>
      <c r="F13759" s="24">
        <v>689.99151611328125</v>
      </c>
      <c r="G13759" s="24">
        <v>1045.1929931640625</v>
      </c>
      <c r="H13759" s="24">
        <v>411.09683227539062</v>
      </c>
    </row>
    <row r="13760" spans="1:8">
      <c r="A13760">
        <v>319</v>
      </c>
      <c r="B13760" t="s">
        <v>581</v>
      </c>
      <c r="C13760">
        <v>36</v>
      </c>
      <c r="D13760" s="24">
        <v>12690.345703125</v>
      </c>
      <c r="E13760" s="24">
        <v>1836.1280517578125</v>
      </c>
      <c r="F13760" s="24">
        <v>526.53363037109375</v>
      </c>
      <c r="G13760" s="24">
        <v>1095.6593017578125</v>
      </c>
      <c r="H13760" s="24">
        <v>385.40203857421875</v>
      </c>
    </row>
    <row r="13761" spans="1:8">
      <c r="A13761">
        <v>320</v>
      </c>
      <c r="B13761" t="s">
        <v>582</v>
      </c>
      <c r="C13761">
        <v>36</v>
      </c>
      <c r="D13761" s="24">
        <v>3656.814453125</v>
      </c>
      <c r="E13761" s="24">
        <v>650.815185546875</v>
      </c>
      <c r="F13761" s="24">
        <v>368.5518798828125</v>
      </c>
      <c r="G13761" s="24">
        <v>145.53379821777344</v>
      </c>
      <c r="H13761" s="24">
        <v>322.14666748046875</v>
      </c>
    </row>
    <row r="13762" spans="1:8">
      <c r="A13762">
        <v>321</v>
      </c>
      <c r="B13762" t="s">
        <v>583</v>
      </c>
      <c r="C13762">
        <v>36</v>
      </c>
      <c r="D13762" s="24">
        <v>6764.8271484375</v>
      </c>
      <c r="E13762" s="24">
        <v>850.3707275390625</v>
      </c>
      <c r="F13762" s="24">
        <v>720.00244140625</v>
      </c>
      <c r="G13762" s="24">
        <v>955.4534912109375</v>
      </c>
      <c r="H13762" s="24">
        <v>178.49687194824219</v>
      </c>
    </row>
    <row r="13763" spans="1:8">
      <c r="A13763">
        <v>322</v>
      </c>
      <c r="B13763" t="s">
        <v>584</v>
      </c>
      <c r="C13763">
        <v>36</v>
      </c>
      <c r="D13763" s="24">
        <v>5843.4912109375</v>
      </c>
      <c r="E13763" s="24">
        <v>4073.08203125</v>
      </c>
      <c r="F13763" s="24">
        <v>2952.533203125</v>
      </c>
      <c r="G13763" s="24">
        <v>571.2657470703125</v>
      </c>
      <c r="H13763" s="24">
        <v>200.59385681152344</v>
      </c>
    </row>
    <row r="13764" spans="1:8">
      <c r="A13764">
        <v>323</v>
      </c>
      <c r="B13764" t="s">
        <v>585</v>
      </c>
      <c r="C13764">
        <v>36</v>
      </c>
      <c r="D13764" s="24">
        <v>6416.03857421875</v>
      </c>
      <c r="E13764" s="24">
        <v>813.1956787109375</v>
      </c>
      <c r="F13764" s="24">
        <v>458.88681030273438</v>
      </c>
      <c r="G13764" s="24">
        <v>1058.4835205078125</v>
      </c>
      <c r="H13764" s="24">
        <v>365.5732421875</v>
      </c>
    </row>
    <row r="13765" spans="1:8">
      <c r="A13765">
        <v>324</v>
      </c>
      <c r="B13765" t="s">
        <v>586</v>
      </c>
      <c r="C13765">
        <v>36</v>
      </c>
      <c r="D13765" s="24">
        <v>1746.185546875</v>
      </c>
      <c r="E13765" s="24">
        <v>735.26678466796875</v>
      </c>
      <c r="F13765" s="24">
        <v>613.83221435546875</v>
      </c>
      <c r="G13765" s="24">
        <v>185.11759948730469</v>
      </c>
      <c r="H13765" s="24">
        <v>-53.588329315185547</v>
      </c>
    </row>
    <row r="13766" spans="1:8">
      <c r="A13766">
        <v>325</v>
      </c>
      <c r="B13766" t="s">
        <v>587</v>
      </c>
      <c r="C13766">
        <v>36</v>
      </c>
      <c r="D13766" s="24">
        <v>809.59332275390625</v>
      </c>
      <c r="E13766" s="24">
        <v>273.7034912109375</v>
      </c>
      <c r="F13766" s="24">
        <v>205.26914978027344</v>
      </c>
      <c r="G13766" s="24">
        <v>444.13345336914062</v>
      </c>
      <c r="H13766" s="24">
        <v>-24.071310043334961</v>
      </c>
    </row>
    <row r="13767" spans="1:8">
      <c r="A13767">
        <v>326</v>
      </c>
      <c r="B13767" t="s">
        <v>588</v>
      </c>
      <c r="C13767">
        <v>36</v>
      </c>
      <c r="D13767" s="24">
        <v>2188.61376953125</v>
      </c>
      <c r="E13767" s="24">
        <v>218.89768981933594</v>
      </c>
      <c r="F13767" s="24">
        <v>542.49871826171875</v>
      </c>
      <c r="G13767" s="24">
        <v>356.1158447265625</v>
      </c>
      <c r="H13767" s="24">
        <v>549.641357421875</v>
      </c>
    </row>
    <row r="13768" spans="1:8">
      <c r="A13768">
        <v>327</v>
      </c>
      <c r="B13768" t="s">
        <v>589</v>
      </c>
      <c r="C13768">
        <v>36</v>
      </c>
      <c r="D13768" s="24">
        <v>177.00088500976562</v>
      </c>
      <c r="E13768" s="24">
        <v>412.9068603515625</v>
      </c>
      <c r="F13768" s="24">
        <v>148.96199035644531</v>
      </c>
      <c r="G13768" s="24">
        <v>189.80824279785156</v>
      </c>
      <c r="H13768" s="24">
        <v>304.2232666015625</v>
      </c>
    </row>
    <row r="13769" spans="1:8">
      <c r="A13769">
        <v>328</v>
      </c>
      <c r="B13769" t="s">
        <v>590</v>
      </c>
      <c r="C13769">
        <v>36</v>
      </c>
      <c r="D13769" s="24">
        <v>1568.111083984375</v>
      </c>
      <c r="E13769" s="24">
        <v>256.79110717773438</v>
      </c>
      <c r="F13769" s="24">
        <v>253.52859497070312</v>
      </c>
      <c r="G13769" s="24">
        <v>399.73330688476562</v>
      </c>
      <c r="H13769" s="24">
        <v>-128.21786499023438</v>
      </c>
    </row>
    <row r="13770" spans="1:8">
      <c r="A13770">
        <v>329</v>
      </c>
      <c r="B13770" t="s">
        <v>591</v>
      </c>
      <c r="C13770">
        <v>36</v>
      </c>
      <c r="D13770" s="24">
        <v>748.1749267578125</v>
      </c>
      <c r="E13770" s="24">
        <v>456.96966552734375</v>
      </c>
      <c r="F13770" s="24">
        <v>21.417797088623047</v>
      </c>
      <c r="G13770" s="24">
        <v>214.85667419433594</v>
      </c>
      <c r="H13770" s="24">
        <v>320.39349365234375</v>
      </c>
    </row>
    <row r="13771" spans="1:8">
      <c r="A13771">
        <v>330</v>
      </c>
      <c r="B13771" t="s">
        <v>592</v>
      </c>
      <c r="C13771">
        <v>36</v>
      </c>
      <c r="D13771" s="24">
        <v>414.9388427734375</v>
      </c>
      <c r="E13771" s="24">
        <v>545.94903564453125</v>
      </c>
      <c r="F13771" s="24">
        <v>20.963916778564453</v>
      </c>
      <c r="G13771" s="24">
        <v>343.73526000976562</v>
      </c>
      <c r="H13771" s="24">
        <v>-155.86637878417969</v>
      </c>
    </row>
    <row r="13772" spans="1:8">
      <c r="A13772">
        <v>331</v>
      </c>
      <c r="B13772" t="s">
        <v>593</v>
      </c>
      <c r="C13772">
        <v>36</v>
      </c>
      <c r="D13772" s="24">
        <v>460.104248046875</v>
      </c>
      <c r="E13772" s="24">
        <v>302.77059936523438</v>
      </c>
      <c r="F13772" s="24">
        <v>-219.82574462890625</v>
      </c>
      <c r="G13772" s="24">
        <v>-128.79615783691406</v>
      </c>
      <c r="H13772" s="24">
        <v>649.7093505859375</v>
      </c>
    </row>
    <row r="13773" spans="1:8">
      <c r="A13773">
        <v>332</v>
      </c>
      <c r="B13773" t="s">
        <v>594</v>
      </c>
      <c r="C13773">
        <v>36</v>
      </c>
      <c r="D13773" s="24">
        <v>993.4893798828125</v>
      </c>
      <c r="E13773" s="24">
        <v>-186.10118103027344</v>
      </c>
      <c r="F13773" s="24">
        <v>414.54034423828125</v>
      </c>
      <c r="G13773" s="24">
        <v>671.06573486328125</v>
      </c>
      <c r="H13773" s="24">
        <v>198.10087585449219</v>
      </c>
    </row>
    <row r="13774" spans="1:8">
      <c r="A13774">
        <v>333</v>
      </c>
      <c r="B13774" t="s">
        <v>595</v>
      </c>
      <c r="C13774">
        <v>36</v>
      </c>
      <c r="D13774" s="24">
        <v>2822.71142578125</v>
      </c>
      <c r="E13774" s="24">
        <v>560.47259521484375</v>
      </c>
      <c r="F13774" s="24">
        <v>276.79788208007812</v>
      </c>
      <c r="G13774" s="24">
        <v>977.03057861328125</v>
      </c>
      <c r="H13774" s="24">
        <v>133.84223937988281</v>
      </c>
    </row>
    <row r="13775" spans="1:8">
      <c r="A13775">
        <v>334</v>
      </c>
      <c r="B13775" t="s">
        <v>596</v>
      </c>
      <c r="C13775">
        <v>36</v>
      </c>
      <c r="D13775" s="24">
        <v>3115.26806640625</v>
      </c>
      <c r="E13775" s="24">
        <v>464.66189575195312</v>
      </c>
      <c r="F13775" s="24">
        <v>648.3978271484375</v>
      </c>
      <c r="G13775" s="24">
        <v>798.18011474609375</v>
      </c>
      <c r="H13775" s="24">
        <v>377.55914306640625</v>
      </c>
    </row>
    <row r="13776" spans="1:8">
      <c r="A13776">
        <v>335</v>
      </c>
      <c r="B13776" t="s">
        <v>597</v>
      </c>
      <c r="C13776">
        <v>36</v>
      </c>
      <c r="D13776" s="24">
        <v>7053.5146484375</v>
      </c>
      <c r="E13776" s="24">
        <v>1528.8909912109375</v>
      </c>
      <c r="F13776" s="24">
        <v>1203.849853515625</v>
      </c>
      <c r="G13776" s="24">
        <v>1690.2581787109375</v>
      </c>
      <c r="H13776" s="24">
        <v>1128.50732421875</v>
      </c>
    </row>
    <row r="13777" spans="1:8">
      <c r="A13777">
        <v>336</v>
      </c>
      <c r="B13777" t="s">
        <v>598</v>
      </c>
      <c r="C13777">
        <v>36</v>
      </c>
      <c r="D13777" s="24">
        <v>6256.82421875</v>
      </c>
      <c r="E13777" s="24">
        <v>1031.4019775390625</v>
      </c>
      <c r="F13777" s="24">
        <v>483.28057861328125</v>
      </c>
      <c r="G13777" s="24">
        <v>766.838134765625</v>
      </c>
      <c r="H13777" s="24">
        <v>1118.694580078125</v>
      </c>
    </row>
    <row r="13778" spans="1:8">
      <c r="A13778">
        <v>337</v>
      </c>
      <c r="B13778" t="s">
        <v>599</v>
      </c>
      <c r="C13778">
        <v>36</v>
      </c>
      <c r="D13778" s="24">
        <v>18008.138671875</v>
      </c>
      <c r="E13778" s="24">
        <v>1989.427734375</v>
      </c>
      <c r="F13778" s="24">
        <v>1281.6824951171875</v>
      </c>
      <c r="G13778" s="24">
        <v>2326.17822265625</v>
      </c>
      <c r="H13778" s="24">
        <v>529.43524169921875</v>
      </c>
    </row>
    <row r="13779" spans="1:8">
      <c r="A13779">
        <v>338</v>
      </c>
      <c r="B13779" t="s">
        <v>600</v>
      </c>
      <c r="C13779">
        <v>36</v>
      </c>
      <c r="D13779" s="24">
        <v>14327.1962890625</v>
      </c>
      <c r="E13779" s="24">
        <v>1564.33935546875</v>
      </c>
      <c r="F13779" s="24">
        <v>1079.5889892578125</v>
      </c>
      <c r="G13779" s="24">
        <v>1572.419189453125</v>
      </c>
      <c r="H13779" s="24">
        <v>1318.738037109375</v>
      </c>
    </row>
    <row r="13780" spans="1:8">
      <c r="A13780">
        <v>339</v>
      </c>
      <c r="B13780" t="s">
        <v>601</v>
      </c>
      <c r="C13780">
        <v>36</v>
      </c>
      <c r="D13780" s="24">
        <v>3422.325439453125</v>
      </c>
      <c r="E13780" s="24">
        <v>697.847412109375</v>
      </c>
      <c r="F13780" s="24">
        <v>328.14236450195312</v>
      </c>
      <c r="G13780" s="24">
        <v>-196.88619995117188</v>
      </c>
      <c r="H13780" s="24">
        <v>503.35116577148438</v>
      </c>
    </row>
    <row r="13781" spans="1:8">
      <c r="A13781">
        <v>340</v>
      </c>
      <c r="B13781" t="s">
        <v>602</v>
      </c>
      <c r="C13781">
        <v>36</v>
      </c>
      <c r="D13781" s="24">
        <v>6638.638671875</v>
      </c>
      <c r="E13781" s="24">
        <v>902.367919921875</v>
      </c>
      <c r="F13781" s="24">
        <v>648.3909912109375</v>
      </c>
      <c r="G13781" s="24">
        <v>216.753662109375</v>
      </c>
      <c r="H13781" s="24">
        <v>763.2098388671875</v>
      </c>
    </row>
    <row r="13782" spans="1:8">
      <c r="A13782">
        <v>341</v>
      </c>
      <c r="B13782" t="s">
        <v>603</v>
      </c>
      <c r="C13782">
        <v>36</v>
      </c>
      <c r="D13782" s="24">
        <v>7680.1171875</v>
      </c>
      <c r="E13782" s="24">
        <v>1093.15283203125</v>
      </c>
      <c r="F13782" s="24">
        <v>854.10223388671875</v>
      </c>
      <c r="G13782" s="24">
        <v>1242.017578125</v>
      </c>
      <c r="H13782" s="24">
        <v>556.393310546875</v>
      </c>
    </row>
    <row r="13783" spans="1:8">
      <c r="A13783">
        <v>342</v>
      </c>
      <c r="B13783" t="s">
        <v>604</v>
      </c>
      <c r="C13783">
        <v>36</v>
      </c>
      <c r="D13783" s="24">
        <v>3697.837158203125</v>
      </c>
      <c r="E13783" s="24">
        <v>530.60858154296875</v>
      </c>
      <c r="F13783" s="24">
        <v>222.29533386230469</v>
      </c>
      <c r="G13783" s="24">
        <v>708.31768798828125</v>
      </c>
      <c r="H13783" s="24">
        <v>-55.998523712158203</v>
      </c>
    </row>
    <row r="13784" spans="1:8">
      <c r="A13784">
        <v>343</v>
      </c>
      <c r="B13784" t="s">
        <v>605</v>
      </c>
      <c r="C13784">
        <v>36</v>
      </c>
      <c r="D13784" s="24">
        <v>976.38739013671875</v>
      </c>
      <c r="E13784" s="24">
        <v>-396.32012939453125</v>
      </c>
      <c r="F13784" s="24">
        <v>418.06137084960938</v>
      </c>
      <c r="G13784" s="24">
        <v>618.74505615234375</v>
      </c>
      <c r="H13784" s="24">
        <v>95.994888305664062</v>
      </c>
    </row>
    <row r="13785" spans="1:8">
      <c r="A13785">
        <v>344</v>
      </c>
      <c r="B13785" t="s">
        <v>606</v>
      </c>
      <c r="C13785">
        <v>36</v>
      </c>
      <c r="D13785" s="24">
        <v>3557.009521484375</v>
      </c>
      <c r="E13785" s="24">
        <v>638.09063720703125</v>
      </c>
      <c r="F13785" s="24">
        <v>258.821533203125</v>
      </c>
      <c r="G13785" s="24">
        <v>446.09866333007812</v>
      </c>
      <c r="H13785" s="24">
        <v>815.79986572265625</v>
      </c>
    </row>
    <row r="13786" spans="1:8">
      <c r="A13786">
        <v>345</v>
      </c>
      <c r="B13786" t="s">
        <v>607</v>
      </c>
      <c r="C13786">
        <v>36</v>
      </c>
      <c r="D13786" s="24">
        <v>4539.7099609375</v>
      </c>
      <c r="E13786" s="24">
        <v>428.58868408203125</v>
      </c>
      <c r="F13786" s="24">
        <v>235.35295104980469</v>
      </c>
      <c r="G13786" s="24">
        <v>1054.1470947265625</v>
      </c>
      <c r="H13786" s="24">
        <v>288.08529663085938</v>
      </c>
    </row>
    <row r="13787" spans="1:8">
      <c r="A13787">
        <v>346</v>
      </c>
      <c r="B13787" t="s">
        <v>608</v>
      </c>
      <c r="C13787">
        <v>36</v>
      </c>
      <c r="D13787" s="24">
        <v>7012.970703125</v>
      </c>
      <c r="E13787" s="24">
        <v>1029.6805419921875</v>
      </c>
      <c r="F13787" s="24">
        <v>291.11099243164062</v>
      </c>
      <c r="G13787" s="24">
        <v>1087.2431640625</v>
      </c>
      <c r="H13787" s="24">
        <v>383.41046142578125</v>
      </c>
    </row>
    <row r="13788" spans="1:8">
      <c r="A13788">
        <v>347</v>
      </c>
      <c r="B13788" t="s">
        <v>609</v>
      </c>
      <c r="C13788">
        <v>36</v>
      </c>
      <c r="D13788" s="24">
        <v>2421.468994140625</v>
      </c>
      <c r="E13788" s="24">
        <v>389.30459594726562</v>
      </c>
      <c r="F13788" s="24">
        <v>109.71334075927734</v>
      </c>
      <c r="G13788" s="24">
        <v>778.5482177734375</v>
      </c>
      <c r="H13788" s="24">
        <v>363.2845458984375</v>
      </c>
    </row>
    <row r="13789" spans="1:8">
      <c r="A13789">
        <v>348</v>
      </c>
      <c r="B13789" t="s">
        <v>610</v>
      </c>
      <c r="C13789">
        <v>36</v>
      </c>
      <c r="D13789" s="24">
        <v>1651.8304443359375</v>
      </c>
      <c r="E13789" s="24">
        <v>403.23324584960938</v>
      </c>
      <c r="F13789" s="24">
        <v>269.26461791992188</v>
      </c>
      <c r="G13789" s="24">
        <v>639.85333251953125</v>
      </c>
      <c r="H13789" s="24">
        <v>306.83773803710938</v>
      </c>
    </row>
    <row r="13790" spans="1:8">
      <c r="A13790">
        <v>349</v>
      </c>
      <c r="B13790" t="s">
        <v>611</v>
      </c>
      <c r="C13790">
        <v>36</v>
      </c>
      <c r="D13790" s="24">
        <v>1855.77001953125</v>
      </c>
      <c r="E13790" s="24">
        <v>527.7777099609375</v>
      </c>
      <c r="F13790" s="24">
        <v>-205.78559875488281</v>
      </c>
      <c r="G13790" s="24">
        <v>499.19677734375</v>
      </c>
      <c r="H13790" s="24">
        <v>109.32184600830078</v>
      </c>
    </row>
    <row r="13791" spans="1:8">
      <c r="A13791">
        <v>350</v>
      </c>
      <c r="B13791" t="s">
        <v>612</v>
      </c>
      <c r="C13791">
        <v>36</v>
      </c>
      <c r="D13791" s="24">
        <v>4171.73193359375</v>
      </c>
      <c r="E13791" s="24">
        <v>470.93820190429688</v>
      </c>
      <c r="F13791" s="24">
        <v>771.81597900390625</v>
      </c>
      <c r="G13791" s="24">
        <v>1132.171142578125</v>
      </c>
      <c r="H13791" s="24">
        <v>750.88665771484375</v>
      </c>
    </row>
    <row r="13792" spans="1:8">
      <c r="A13792">
        <v>351</v>
      </c>
      <c r="B13792" t="s">
        <v>613</v>
      </c>
      <c r="C13792">
        <v>36</v>
      </c>
      <c r="D13792" s="24">
        <v>2066.093505859375</v>
      </c>
      <c r="E13792" s="24">
        <v>580.87359619140625</v>
      </c>
      <c r="F13792" s="24">
        <v>213.36648559570312</v>
      </c>
      <c r="G13792" s="24">
        <v>858.15087890625</v>
      </c>
      <c r="H13792" s="24">
        <v>212.76119995117188</v>
      </c>
    </row>
    <row r="13793" spans="1:8">
      <c r="A13793">
        <v>352</v>
      </c>
      <c r="B13793" t="s">
        <v>614</v>
      </c>
      <c r="C13793">
        <v>36</v>
      </c>
      <c r="D13793" s="24">
        <v>5289.98388671875</v>
      </c>
      <c r="E13793" s="24">
        <v>748.77215576171875</v>
      </c>
      <c r="F13793" s="24">
        <v>506.39483642578125</v>
      </c>
      <c r="G13793" s="24">
        <v>831.795654296875</v>
      </c>
      <c r="H13793" s="24">
        <v>2742.407470703125</v>
      </c>
    </row>
    <row r="13794" spans="1:8">
      <c r="A13794">
        <v>353</v>
      </c>
      <c r="B13794" t="s">
        <v>615</v>
      </c>
      <c r="C13794">
        <v>36</v>
      </c>
      <c r="D13794" s="24">
        <v>2013.8704833984375</v>
      </c>
      <c r="E13794" s="24">
        <v>553.4822998046875</v>
      </c>
      <c r="F13794" s="24">
        <v>757.27972412109375</v>
      </c>
      <c r="G13794" s="24">
        <v>218.3641357421875</v>
      </c>
      <c r="H13794" s="24">
        <v>436.532958984375</v>
      </c>
    </row>
    <row r="13795" spans="1:8">
      <c r="A13795">
        <v>354</v>
      </c>
      <c r="B13795" t="s">
        <v>616</v>
      </c>
      <c r="C13795">
        <v>36</v>
      </c>
      <c r="D13795" s="24">
        <v>321.82861328125</v>
      </c>
      <c r="E13795" s="24">
        <v>567.49432373046875</v>
      </c>
      <c r="F13795" s="24">
        <v>53.302574157714844</v>
      </c>
      <c r="G13795" s="24">
        <v>546.8369140625</v>
      </c>
      <c r="H13795" s="24">
        <v>529.02996826171875</v>
      </c>
    </row>
    <row r="13796" spans="1:8">
      <c r="A13796">
        <v>355</v>
      </c>
      <c r="B13796" t="s">
        <v>617</v>
      </c>
      <c r="C13796">
        <v>36</v>
      </c>
      <c r="D13796" s="24">
        <v>-640.5145263671875</v>
      </c>
      <c r="E13796" s="24">
        <v>109.18787384033203</v>
      </c>
      <c r="F13796" s="24">
        <v>560.0135498046875</v>
      </c>
      <c r="G13796" s="24">
        <v>685.13958740234375</v>
      </c>
      <c r="H13796" s="24">
        <v>383.194580078125</v>
      </c>
    </row>
    <row r="13797" spans="1:8">
      <c r="A13797">
        <v>356</v>
      </c>
      <c r="B13797" t="s">
        <v>618</v>
      </c>
      <c r="C13797">
        <v>36</v>
      </c>
      <c r="D13797" s="24">
        <v>738.7332763671875</v>
      </c>
      <c r="E13797" s="24">
        <v>343.26974487304688</v>
      </c>
      <c r="F13797" s="24">
        <v>227.5435791015625</v>
      </c>
      <c r="G13797" s="24">
        <v>419.40414428710938</v>
      </c>
      <c r="H13797" s="24">
        <v>237.07894897460938</v>
      </c>
    </row>
    <row r="13798" spans="1:8">
      <c r="A13798">
        <v>357</v>
      </c>
      <c r="B13798" t="s">
        <v>619</v>
      </c>
      <c r="C13798">
        <v>36</v>
      </c>
      <c r="D13798" s="24">
        <v>2489.212646484375</v>
      </c>
      <c r="E13798" s="24">
        <v>593.1719970703125</v>
      </c>
      <c r="F13798" s="24">
        <v>589.48663330078125</v>
      </c>
      <c r="G13798" s="24">
        <v>677.55291748046875</v>
      </c>
      <c r="H13798" s="24">
        <v>320.8079833984375</v>
      </c>
    </row>
    <row r="13799" spans="1:8">
      <c r="A13799">
        <v>358</v>
      </c>
      <c r="B13799" t="s">
        <v>620</v>
      </c>
      <c r="C13799">
        <v>36</v>
      </c>
      <c r="D13799" s="24">
        <v>5625.34619140625</v>
      </c>
      <c r="E13799" s="24">
        <v>641.1431884765625</v>
      </c>
      <c r="F13799" s="24">
        <v>386.84100341796875</v>
      </c>
      <c r="G13799" s="24">
        <v>684.612548828125</v>
      </c>
      <c r="H13799" s="24">
        <v>397.91592407226562</v>
      </c>
    </row>
    <row r="13800" spans="1:8">
      <c r="A13800">
        <v>359</v>
      </c>
      <c r="B13800" t="s">
        <v>621</v>
      </c>
      <c r="C13800">
        <v>36</v>
      </c>
      <c r="D13800" s="24">
        <v>5796.2783203125</v>
      </c>
      <c r="E13800" s="24">
        <v>1035.7906494140625</v>
      </c>
      <c r="F13800" s="24">
        <v>555.79559326171875</v>
      </c>
      <c r="G13800" s="24">
        <v>688.29656982421875</v>
      </c>
      <c r="H13800" s="24">
        <v>668.86712646484375</v>
      </c>
    </row>
    <row r="13801" spans="1:8">
      <c r="A13801">
        <v>360</v>
      </c>
      <c r="B13801" t="s">
        <v>622</v>
      </c>
      <c r="C13801">
        <v>36</v>
      </c>
      <c r="D13801" s="24">
        <v>5052.40576171875</v>
      </c>
      <c r="E13801" s="24">
        <v>1060.2568359375</v>
      </c>
      <c r="F13801" s="24">
        <v>378.6180419921875</v>
      </c>
      <c r="G13801" s="24">
        <v>912.14178466796875</v>
      </c>
      <c r="H13801" s="24">
        <v>330.780517578125</v>
      </c>
    </row>
    <row r="13802" spans="1:8">
      <c r="A13802">
        <v>361</v>
      </c>
      <c r="B13802" t="s">
        <v>623</v>
      </c>
      <c r="C13802">
        <v>36</v>
      </c>
      <c r="D13802" s="24">
        <v>13461.1826171875</v>
      </c>
      <c r="E13802" s="24">
        <v>1905.4007568359375</v>
      </c>
      <c r="F13802" s="24">
        <v>1242.9439697265625</v>
      </c>
      <c r="G13802" s="24">
        <v>1786.6385498046875</v>
      </c>
      <c r="H13802" s="24">
        <v>6650.1015625</v>
      </c>
    </row>
    <row r="13803" spans="1:8">
      <c r="A13803">
        <v>362</v>
      </c>
      <c r="B13803" t="s">
        <v>624</v>
      </c>
      <c r="C13803">
        <v>36</v>
      </c>
      <c r="D13803" s="24">
        <v>17256.150390625</v>
      </c>
      <c r="E13803" s="24">
        <v>2334.906982421875</v>
      </c>
      <c r="F13803" s="24">
        <v>1131.2137451171875</v>
      </c>
      <c r="G13803" s="24">
        <v>1756.2301025390625</v>
      </c>
      <c r="H13803" s="24">
        <v>672.26416015625</v>
      </c>
    </row>
    <row r="13804" spans="1:8">
      <c r="A13804">
        <v>363</v>
      </c>
      <c r="B13804" t="s">
        <v>625</v>
      </c>
      <c r="C13804">
        <v>36</v>
      </c>
      <c r="D13804" s="24">
        <v>14371.4404296875</v>
      </c>
      <c r="E13804" s="24">
        <v>1300.0089111328125</v>
      </c>
      <c r="F13804" s="24">
        <v>948.38970947265625</v>
      </c>
      <c r="G13804" s="24">
        <v>2136.476806640625</v>
      </c>
      <c r="H13804" s="24">
        <v>-190.94242858886719</v>
      </c>
    </row>
    <row r="13805" spans="1:8">
      <c r="A13805">
        <v>364</v>
      </c>
      <c r="B13805" t="s">
        <v>626</v>
      </c>
      <c r="C13805">
        <v>36</v>
      </c>
      <c r="D13805" s="24">
        <v>5341.30517578125</v>
      </c>
      <c r="E13805" s="24">
        <v>953.4827880859375</v>
      </c>
      <c r="F13805" s="24">
        <v>495.70343017578125</v>
      </c>
      <c r="G13805" s="24">
        <v>1264.384765625</v>
      </c>
      <c r="H13805" s="24">
        <v>680.2431640625</v>
      </c>
    </row>
    <row r="13806" spans="1:8">
      <c r="A13806">
        <v>365</v>
      </c>
      <c r="B13806" t="s">
        <v>627</v>
      </c>
      <c r="C13806">
        <v>36</v>
      </c>
      <c r="D13806" s="24">
        <v>7926.62646484375</v>
      </c>
      <c r="E13806" s="24">
        <v>751.2646484375</v>
      </c>
      <c r="F13806" s="24">
        <v>798.27178955078125</v>
      </c>
      <c r="G13806" s="24">
        <v>1348.21435546875</v>
      </c>
      <c r="H13806" s="24">
        <v>338.74664306640625</v>
      </c>
    </row>
    <row r="13807" spans="1:8">
      <c r="A13807">
        <v>366</v>
      </c>
      <c r="B13807" t="s">
        <v>628</v>
      </c>
      <c r="C13807">
        <v>36</v>
      </c>
      <c r="D13807" s="24">
        <v>527.80596923828125</v>
      </c>
      <c r="E13807" s="24">
        <v>226.15087890625</v>
      </c>
      <c r="F13807" s="24">
        <v>257.711181640625</v>
      </c>
      <c r="G13807" s="24">
        <v>1285.2247314453125</v>
      </c>
      <c r="H13807" s="24">
        <v>735.00390625</v>
      </c>
    </row>
    <row r="13808" spans="1:8">
      <c r="A13808">
        <v>367</v>
      </c>
      <c r="B13808" t="s">
        <v>629</v>
      </c>
      <c r="C13808">
        <v>36</v>
      </c>
      <c r="D13808" s="24">
        <v>2972.388671875</v>
      </c>
      <c r="E13808" s="24">
        <v>677.74176025390625</v>
      </c>
      <c r="F13808" s="24">
        <v>649.87347412109375</v>
      </c>
      <c r="G13808" s="24">
        <v>977.8338623046875</v>
      </c>
      <c r="H13808" s="24">
        <v>132.41049194335938</v>
      </c>
    </row>
    <row r="13809" spans="1:8">
      <c r="A13809">
        <v>368</v>
      </c>
      <c r="B13809" t="s">
        <v>630</v>
      </c>
      <c r="C13809">
        <v>36</v>
      </c>
      <c r="D13809" s="24">
        <v>3368.017578125</v>
      </c>
      <c r="E13809" s="24">
        <v>1172.164794921875</v>
      </c>
      <c r="F13809" s="24">
        <v>640.8590087890625</v>
      </c>
      <c r="G13809" s="24">
        <v>747.0885009765625</v>
      </c>
      <c r="H13809" s="24">
        <v>598.83148193359375</v>
      </c>
    </row>
    <row r="13810" spans="1:8">
      <c r="A13810">
        <v>369</v>
      </c>
      <c r="B13810" t="s">
        <v>631</v>
      </c>
      <c r="C13810">
        <v>36</v>
      </c>
      <c r="D13810" s="24">
        <v>4548.34716796875</v>
      </c>
      <c r="E13810" s="24">
        <v>1024.361083984375</v>
      </c>
      <c r="F13810" s="24">
        <v>891.1212158203125</v>
      </c>
      <c r="G13810" s="24">
        <v>1335.5382080078125</v>
      </c>
      <c r="H13810" s="24">
        <v>281.92718505859375</v>
      </c>
    </row>
    <row r="13811" spans="1:8">
      <c r="A13811">
        <v>370</v>
      </c>
      <c r="B13811" t="s">
        <v>632</v>
      </c>
      <c r="C13811">
        <v>36</v>
      </c>
      <c r="D13811" s="24">
        <v>1718.443115234375</v>
      </c>
      <c r="E13811" s="24">
        <v>609.65130615234375</v>
      </c>
      <c r="F13811" s="24">
        <v>-65.225715637207031</v>
      </c>
      <c r="G13811" s="24">
        <v>961.92694091796875</v>
      </c>
      <c r="H13811" s="24">
        <v>387.47283935546875</v>
      </c>
    </row>
    <row r="13812" spans="1:8">
      <c r="A13812">
        <v>371</v>
      </c>
      <c r="B13812" t="s">
        <v>633</v>
      </c>
      <c r="C13812">
        <v>36</v>
      </c>
      <c r="D13812" s="24">
        <v>2545.6728515625</v>
      </c>
      <c r="E13812" s="24">
        <v>142.55203247070312</v>
      </c>
      <c r="F13812" s="24">
        <v>194.12265014648438</v>
      </c>
      <c r="G13812" s="24">
        <v>1746.2303466796875</v>
      </c>
      <c r="H13812" s="24">
        <v>542.23101806640625</v>
      </c>
    </row>
    <row r="13813" spans="1:8">
      <c r="A13813">
        <v>372</v>
      </c>
      <c r="B13813" t="s">
        <v>634</v>
      </c>
      <c r="C13813">
        <v>36</v>
      </c>
      <c r="D13813" s="24">
        <v>-394.31423950195312</v>
      </c>
      <c r="E13813" s="24">
        <v>743.2493896484375</v>
      </c>
      <c r="F13813" s="24">
        <v>-139.01449584960938</v>
      </c>
      <c r="G13813" s="24">
        <v>594.3271484375</v>
      </c>
      <c r="H13813" s="24">
        <v>966.44287109375</v>
      </c>
    </row>
    <row r="13814" spans="1:8">
      <c r="A13814">
        <v>373</v>
      </c>
      <c r="B13814" t="s">
        <v>635</v>
      </c>
      <c r="C13814">
        <v>36</v>
      </c>
      <c r="D13814" s="24">
        <v>747.91644287109375</v>
      </c>
      <c r="E13814" s="24">
        <v>871.482666015625</v>
      </c>
      <c r="F13814" s="24">
        <v>169.58084106445312</v>
      </c>
      <c r="G13814" s="24">
        <v>234.35795593261719</v>
      </c>
      <c r="H13814" s="24">
        <v>336.54888916015625</v>
      </c>
    </row>
    <row r="13815" spans="1:8">
      <c r="A13815">
        <v>374</v>
      </c>
      <c r="B13815" t="s">
        <v>636</v>
      </c>
      <c r="C13815">
        <v>36</v>
      </c>
      <c r="D13815" s="24">
        <v>1811.3052978515625</v>
      </c>
      <c r="E13815" s="24">
        <v>222.91462707519531</v>
      </c>
      <c r="F13815" s="24">
        <v>-384.33322143554688</v>
      </c>
      <c r="G13815" s="24">
        <v>977.4345703125</v>
      </c>
      <c r="H13815" s="24">
        <v>517.1741943359375</v>
      </c>
    </row>
    <row r="13816" spans="1:8">
      <c r="A13816">
        <v>375</v>
      </c>
      <c r="B13816" t="s">
        <v>637</v>
      </c>
      <c r="C13816">
        <v>36</v>
      </c>
      <c r="D13816" s="24">
        <v>3187.246826171875</v>
      </c>
      <c r="E13816" s="24">
        <v>637.9329833984375</v>
      </c>
      <c r="F13816" s="24">
        <v>650.99267578125</v>
      </c>
      <c r="G13816" s="24">
        <v>1448.240478515625</v>
      </c>
      <c r="H13816" s="24">
        <v>827.06317138671875</v>
      </c>
    </row>
    <row r="13817" spans="1:8">
      <c r="A13817">
        <v>376</v>
      </c>
      <c r="B13817" t="s">
        <v>638</v>
      </c>
      <c r="C13817">
        <v>36</v>
      </c>
      <c r="D13817" s="24">
        <v>304.54812622070312</v>
      </c>
      <c r="E13817" s="24">
        <v>238.53817749023438</v>
      </c>
      <c r="F13817" s="24">
        <v>455.26345825195312</v>
      </c>
      <c r="G13817" s="24">
        <v>1213.8226318359375</v>
      </c>
      <c r="H13817" s="24">
        <v>-719.07049560546875</v>
      </c>
    </row>
    <row r="13818" spans="1:8">
      <c r="A13818">
        <v>377</v>
      </c>
      <c r="B13818" t="s">
        <v>639</v>
      </c>
      <c r="C13818">
        <v>36</v>
      </c>
      <c r="D13818" s="24">
        <v>1154.4737548828125</v>
      </c>
      <c r="E13818" s="24">
        <v>676.365966796875</v>
      </c>
      <c r="F13818" s="24">
        <v>367.14077758789062</v>
      </c>
      <c r="G13818" s="24">
        <v>1198.3035888671875</v>
      </c>
      <c r="H13818" s="24">
        <v>354.76812744140625</v>
      </c>
    </row>
    <row r="13819" spans="1:8">
      <c r="A13819">
        <v>378</v>
      </c>
      <c r="B13819" t="s">
        <v>640</v>
      </c>
      <c r="C13819">
        <v>36</v>
      </c>
      <c r="D13819" s="24">
        <v>1402.2967529296875</v>
      </c>
      <c r="E13819" s="24">
        <v>539.287353515625</v>
      </c>
      <c r="F13819" s="24">
        <v>462.56454467773438</v>
      </c>
      <c r="G13819" s="24">
        <v>1527.0548095703125</v>
      </c>
      <c r="H13819" s="24">
        <v>836.41998291015625</v>
      </c>
    </row>
    <row r="13820" spans="1:8">
      <c r="A13820">
        <v>379</v>
      </c>
      <c r="B13820" t="s">
        <v>641</v>
      </c>
      <c r="C13820">
        <v>36</v>
      </c>
      <c r="D13820" s="24">
        <v>698.93646240234375</v>
      </c>
      <c r="E13820" s="24">
        <v>349.370361328125</v>
      </c>
      <c r="F13820" s="24">
        <v>358.46804809570312</v>
      </c>
      <c r="G13820" s="24">
        <v>1699.646240234375</v>
      </c>
      <c r="H13820" s="24">
        <v>456.24273681640625</v>
      </c>
    </row>
    <row r="13821" spans="1:8">
      <c r="A13821">
        <v>380</v>
      </c>
      <c r="B13821" t="s">
        <v>642</v>
      </c>
      <c r="C13821">
        <v>36</v>
      </c>
      <c r="D13821" s="24">
        <v>2499.269287109375</v>
      </c>
      <c r="E13821" s="24">
        <v>280.54934692382812</v>
      </c>
      <c r="F13821" s="24">
        <v>106.10169219970703</v>
      </c>
      <c r="G13821" s="24">
        <v>1249.839599609375</v>
      </c>
      <c r="H13821" s="24">
        <v>1420.2471923828125</v>
      </c>
    </row>
    <row r="13822" spans="1:8">
      <c r="A13822">
        <v>381</v>
      </c>
      <c r="B13822" t="s">
        <v>643</v>
      </c>
      <c r="C13822">
        <v>36</v>
      </c>
      <c r="D13822" s="24">
        <v>1448.352294921875</v>
      </c>
      <c r="E13822" s="24">
        <v>401.91729736328125</v>
      </c>
      <c r="F13822" s="24">
        <v>419.1131591796875</v>
      </c>
      <c r="G13822" s="24">
        <v>1354.9456787109375</v>
      </c>
      <c r="H13822" s="24">
        <v>462.19195556640625</v>
      </c>
    </row>
    <row r="13823" spans="1:8">
      <c r="A13823">
        <v>382</v>
      </c>
      <c r="B13823" t="s">
        <v>644</v>
      </c>
      <c r="C13823">
        <v>36</v>
      </c>
      <c r="D13823" s="24">
        <v>8592.1484375</v>
      </c>
      <c r="E13823" s="24">
        <v>1078.11376953125</v>
      </c>
      <c r="F13823" s="24">
        <v>806.51043701171875</v>
      </c>
      <c r="G13823" s="24">
        <v>1466.54736328125</v>
      </c>
      <c r="H13823" s="24">
        <v>820.85748291015625</v>
      </c>
    </row>
    <row r="13824" spans="1:8">
      <c r="A13824">
        <v>383</v>
      </c>
      <c r="B13824" t="s">
        <v>645</v>
      </c>
      <c r="C13824">
        <v>36</v>
      </c>
      <c r="D13824" s="24">
        <v>5305.43017578125</v>
      </c>
      <c r="E13824" s="24">
        <v>699.32415771484375</v>
      </c>
      <c r="F13824" s="24">
        <v>339.0577392578125</v>
      </c>
      <c r="G13824" s="24">
        <v>1195.8643798828125</v>
      </c>
      <c r="H13824" s="24">
        <v>275.7584228515625</v>
      </c>
    </row>
    <row r="13825" spans="1:8">
      <c r="A13825">
        <v>384</v>
      </c>
      <c r="B13825" t="s">
        <v>646</v>
      </c>
      <c r="C13825">
        <v>36</v>
      </c>
      <c r="D13825" s="24">
        <v>5208.49072265625</v>
      </c>
      <c r="E13825" s="24">
        <v>775.86468505859375</v>
      </c>
      <c r="F13825" s="24">
        <v>343.7535400390625</v>
      </c>
      <c r="G13825" s="24">
        <v>877.22509765625</v>
      </c>
      <c r="H13825" s="24">
        <v>364.180908203125</v>
      </c>
    </row>
    <row r="13826" spans="1:8">
      <c r="A13826">
        <v>1</v>
      </c>
      <c r="B13826" t="s">
        <v>206</v>
      </c>
      <c r="C13826">
        <v>37</v>
      </c>
      <c r="D13826" s="24">
        <v>192910.921875</v>
      </c>
      <c r="E13826" s="24">
        <v>45318.66015625</v>
      </c>
      <c r="F13826" s="24">
        <v>51326.20703125</v>
      </c>
      <c r="G13826" s="24">
        <v>114127.28125</v>
      </c>
      <c r="H13826" s="24">
        <v>321.2308349609375</v>
      </c>
    </row>
    <row r="13827" spans="1:8">
      <c r="A13827">
        <v>2</v>
      </c>
      <c r="B13827" t="s">
        <v>213</v>
      </c>
      <c r="C13827">
        <v>37</v>
      </c>
      <c r="D13827" s="24">
        <v>273431.96875</v>
      </c>
      <c r="E13827" s="24">
        <v>60704.3515625</v>
      </c>
      <c r="F13827" s="24">
        <v>57082.4375</v>
      </c>
      <c r="G13827" s="24">
        <v>122919.515625</v>
      </c>
      <c r="H13827" s="24">
        <v>698.18243408203125</v>
      </c>
    </row>
    <row r="13828" spans="1:8">
      <c r="A13828">
        <v>3</v>
      </c>
      <c r="B13828" t="s">
        <v>216</v>
      </c>
      <c r="C13828">
        <v>37</v>
      </c>
      <c r="D13828" s="24">
        <v>224408.765625</v>
      </c>
      <c r="E13828" s="24">
        <v>52647.7890625</v>
      </c>
      <c r="F13828" s="24">
        <v>59548.8671875</v>
      </c>
      <c r="G13828" s="24">
        <v>121367.015625</v>
      </c>
      <c r="H13828" s="24">
        <v>1165.09619140625</v>
      </c>
    </row>
    <row r="13829" spans="1:8">
      <c r="A13829">
        <v>4</v>
      </c>
      <c r="B13829" t="s">
        <v>222</v>
      </c>
      <c r="C13829">
        <v>37</v>
      </c>
      <c r="D13829" s="24">
        <v>106681.453125</v>
      </c>
      <c r="E13829" s="24">
        <v>35321.203125</v>
      </c>
      <c r="F13829" s="24">
        <v>63512.72265625</v>
      </c>
      <c r="G13829" s="24">
        <v>126450.6328125</v>
      </c>
      <c r="H13829" s="24">
        <v>681.211669921875</v>
      </c>
    </row>
    <row r="13830" spans="1:8">
      <c r="A13830">
        <v>5</v>
      </c>
      <c r="B13830" t="s">
        <v>227</v>
      </c>
      <c r="C13830">
        <v>37</v>
      </c>
      <c r="D13830" s="24">
        <v>147857.953125</v>
      </c>
      <c r="E13830" s="24">
        <v>33018.09375</v>
      </c>
      <c r="F13830" s="24">
        <v>43065.12890625</v>
      </c>
      <c r="G13830" s="24">
        <v>84449.4296875</v>
      </c>
      <c r="H13830" s="24">
        <v>555.2681884765625</v>
      </c>
    </row>
    <row r="13831" spans="1:8">
      <c r="A13831">
        <v>6</v>
      </c>
      <c r="B13831" t="s">
        <v>231</v>
      </c>
      <c r="C13831">
        <v>37</v>
      </c>
      <c r="D13831" s="24">
        <v>99555.4296875</v>
      </c>
      <c r="E13831" s="24">
        <v>27310.595703125</v>
      </c>
      <c r="F13831" s="24">
        <v>43766</v>
      </c>
      <c r="G13831" s="24">
        <v>85555.46875</v>
      </c>
      <c r="H13831" s="24">
        <v>286.74166870117188</v>
      </c>
    </row>
    <row r="13832" spans="1:8">
      <c r="A13832">
        <v>7</v>
      </c>
      <c r="B13832" t="s">
        <v>234</v>
      </c>
      <c r="C13832">
        <v>37</v>
      </c>
      <c r="D13832" s="24">
        <v>107778.7421875</v>
      </c>
      <c r="E13832" s="24">
        <v>29245.5859375</v>
      </c>
      <c r="F13832" s="24">
        <v>45523.37890625</v>
      </c>
      <c r="G13832" s="24">
        <v>85418.34375</v>
      </c>
      <c r="H13832" s="24">
        <v>-150.89323425292969</v>
      </c>
    </row>
    <row r="13833" spans="1:8">
      <c r="A13833">
        <v>8</v>
      </c>
      <c r="B13833" t="s">
        <v>236</v>
      </c>
      <c r="C13833">
        <v>37</v>
      </c>
      <c r="D13833" s="24">
        <v>54026.31640625</v>
      </c>
      <c r="E13833" s="24">
        <v>25515.27734375</v>
      </c>
      <c r="F13833" s="24">
        <v>54030.37890625</v>
      </c>
      <c r="G13833" s="24">
        <v>100224.515625</v>
      </c>
      <c r="H13833" s="24">
        <v>-2.2041792869567871</v>
      </c>
    </row>
    <row r="13834" spans="1:8">
      <c r="A13834">
        <v>9</v>
      </c>
      <c r="B13834" t="s">
        <v>237</v>
      </c>
      <c r="C13834">
        <v>37</v>
      </c>
      <c r="D13834" s="24">
        <v>1811.89501953125</v>
      </c>
      <c r="E13834" s="24">
        <v>538.131591796875</v>
      </c>
      <c r="F13834" s="24">
        <v>103.66383361816406</v>
      </c>
      <c r="G13834" s="24">
        <v>794.0692138671875</v>
      </c>
      <c r="H13834" s="24">
        <v>374.30816650390625</v>
      </c>
    </row>
    <row r="13835" spans="1:8">
      <c r="A13835">
        <v>10</v>
      </c>
      <c r="B13835" t="s">
        <v>238</v>
      </c>
      <c r="C13835">
        <v>37</v>
      </c>
      <c r="D13835" s="24">
        <v>8119.8115234375</v>
      </c>
      <c r="E13835" s="24">
        <v>953.12548828125</v>
      </c>
      <c r="F13835" s="24">
        <v>466.93475341796875</v>
      </c>
      <c r="G13835" s="24">
        <v>1653.1534423828125</v>
      </c>
      <c r="H13835" s="24">
        <v>915.8533935546875</v>
      </c>
    </row>
    <row r="13836" spans="1:8">
      <c r="A13836">
        <v>11</v>
      </c>
      <c r="B13836" t="s">
        <v>239</v>
      </c>
      <c r="C13836">
        <v>37</v>
      </c>
      <c r="D13836" s="24">
        <v>6006.32177734375</v>
      </c>
      <c r="E13836" s="24">
        <v>864.44366455078125</v>
      </c>
      <c r="F13836" s="24">
        <v>651.57867431640625</v>
      </c>
      <c r="G13836" s="24">
        <v>1277.932373046875</v>
      </c>
      <c r="H13836" s="24">
        <v>327.24502563476562</v>
      </c>
    </row>
    <row r="13837" spans="1:8">
      <c r="A13837">
        <v>12</v>
      </c>
      <c r="B13837" t="s">
        <v>240</v>
      </c>
      <c r="C13837">
        <v>37</v>
      </c>
      <c r="D13837" s="24">
        <v>3264.732666015625</v>
      </c>
      <c r="E13837" s="24">
        <v>812.7598876953125</v>
      </c>
      <c r="F13837" s="24">
        <v>677.20220947265625</v>
      </c>
      <c r="G13837" s="24">
        <v>998.2740478515625</v>
      </c>
      <c r="H13837" s="24">
        <v>1244.6339111328125</v>
      </c>
    </row>
    <row r="13838" spans="1:8">
      <c r="A13838">
        <v>13</v>
      </c>
      <c r="B13838" t="s">
        <v>241</v>
      </c>
      <c r="C13838">
        <v>37</v>
      </c>
      <c r="D13838" s="24">
        <v>2314.96533203125</v>
      </c>
      <c r="E13838" s="24">
        <v>296.01248168945312</v>
      </c>
      <c r="F13838" s="24">
        <v>172.28541564941406</v>
      </c>
      <c r="G13838" s="24">
        <v>1061.0423583984375</v>
      </c>
      <c r="H13838" s="24">
        <v>593.8638916015625</v>
      </c>
    </row>
    <row r="13839" spans="1:8">
      <c r="A13839">
        <v>14</v>
      </c>
      <c r="B13839" t="s">
        <v>242</v>
      </c>
      <c r="C13839">
        <v>37</v>
      </c>
      <c r="D13839" s="24">
        <v>8128.77880859375</v>
      </c>
      <c r="E13839" s="24">
        <v>1356.5421142578125</v>
      </c>
      <c r="F13839" s="24">
        <v>807.0533447265625</v>
      </c>
      <c r="G13839" s="24">
        <v>1149.4923095703125</v>
      </c>
      <c r="H13839" s="24">
        <v>635.39080810546875</v>
      </c>
    </row>
    <row r="13840" spans="1:8">
      <c r="A13840">
        <v>15</v>
      </c>
      <c r="B13840" t="s">
        <v>243</v>
      </c>
      <c r="C13840">
        <v>37</v>
      </c>
      <c r="D13840" s="24">
        <v>16289.4462890625</v>
      </c>
      <c r="E13840" s="24">
        <v>2080.649658203125</v>
      </c>
      <c r="F13840" s="24">
        <v>1296.2479248046875</v>
      </c>
      <c r="G13840" s="24">
        <v>2040.8492431640625</v>
      </c>
      <c r="H13840" s="24">
        <v>1001.3506469726562</v>
      </c>
    </row>
    <row r="13841" spans="1:8">
      <c r="A13841">
        <v>16</v>
      </c>
      <c r="B13841" t="s">
        <v>244</v>
      </c>
      <c r="C13841">
        <v>37</v>
      </c>
      <c r="D13841" s="24">
        <v>26300.078125</v>
      </c>
      <c r="E13841" s="24">
        <v>4047.473388671875</v>
      </c>
      <c r="F13841" s="24">
        <v>2209.283203125</v>
      </c>
      <c r="G13841" s="24">
        <v>3060.576904296875</v>
      </c>
      <c r="H13841" s="24">
        <v>60.184494018554688</v>
      </c>
    </row>
    <row r="13842" spans="1:8">
      <c r="A13842">
        <v>17</v>
      </c>
      <c r="B13842" t="s">
        <v>245</v>
      </c>
      <c r="C13842">
        <v>37</v>
      </c>
      <c r="D13842" s="24">
        <v>4749.3232421875</v>
      </c>
      <c r="E13842" s="24">
        <v>839.30438232421875</v>
      </c>
      <c r="F13842" s="24">
        <v>729.26116943359375</v>
      </c>
      <c r="G13842" s="24">
        <v>994.9130859375</v>
      </c>
      <c r="H13842" s="24">
        <v>406.5904541015625</v>
      </c>
    </row>
    <row r="13843" spans="1:8">
      <c r="A13843">
        <v>18</v>
      </c>
      <c r="B13843" t="s">
        <v>246</v>
      </c>
      <c r="C13843">
        <v>37</v>
      </c>
      <c r="D13843" s="24">
        <v>665.901123046875</v>
      </c>
      <c r="E13843" s="24">
        <v>306.12045288085938</v>
      </c>
      <c r="F13843" s="24">
        <v>-102.08065795898438</v>
      </c>
      <c r="G13843" s="24">
        <v>-2615.32568359375</v>
      </c>
      <c r="H13843" s="24">
        <v>318.4029541015625</v>
      </c>
    </row>
    <row r="13844" spans="1:8">
      <c r="A13844">
        <v>19</v>
      </c>
      <c r="B13844" t="s">
        <v>247</v>
      </c>
      <c r="C13844">
        <v>37</v>
      </c>
      <c r="D13844" s="24">
        <v>5214.62646484375</v>
      </c>
      <c r="E13844" s="24">
        <v>1161.54638671875</v>
      </c>
      <c r="F13844" s="24">
        <v>587.1829833984375</v>
      </c>
      <c r="G13844" s="24">
        <v>1375.464111328125</v>
      </c>
      <c r="H13844" s="24">
        <v>957.793701171875</v>
      </c>
    </row>
    <row r="13845" spans="1:8">
      <c r="A13845">
        <v>20</v>
      </c>
      <c r="B13845" t="s">
        <v>248</v>
      </c>
      <c r="C13845">
        <v>37</v>
      </c>
      <c r="D13845" s="24">
        <v>926127.1875</v>
      </c>
      <c r="E13845" s="24">
        <v>99536.03125</v>
      </c>
      <c r="F13845" s="24">
        <v>45700.25390625</v>
      </c>
      <c r="G13845" s="24">
        <v>39384.11328125</v>
      </c>
      <c r="H13845" s="24">
        <v>12472.3115234375</v>
      </c>
    </row>
    <row r="13846" spans="1:8">
      <c r="A13846">
        <v>21</v>
      </c>
      <c r="B13846" t="s">
        <v>249</v>
      </c>
      <c r="C13846">
        <v>37</v>
      </c>
      <c r="D13846" s="24">
        <v>873.48681640625</v>
      </c>
      <c r="E13846" s="24">
        <v>-94.185134887695312</v>
      </c>
      <c r="F13846" s="24">
        <v>-62.186725616455078</v>
      </c>
      <c r="G13846" s="24">
        <v>985.42901611328125</v>
      </c>
      <c r="H13846" s="24">
        <v>364.54437255859375</v>
      </c>
    </row>
    <row r="13847" spans="1:8">
      <c r="A13847">
        <v>22</v>
      </c>
      <c r="B13847" t="s">
        <v>250</v>
      </c>
      <c r="C13847">
        <v>37</v>
      </c>
      <c r="D13847" s="24">
        <v>3154.162841796875</v>
      </c>
      <c r="E13847" s="24">
        <v>744.15087890625</v>
      </c>
      <c r="F13847" s="24">
        <v>375.43753051757812</v>
      </c>
      <c r="G13847" s="24">
        <v>1069.5701904296875</v>
      </c>
      <c r="H13847" s="24">
        <v>177.751953125</v>
      </c>
    </row>
    <row r="13848" spans="1:8">
      <c r="A13848">
        <v>23</v>
      </c>
      <c r="B13848" t="s">
        <v>251</v>
      </c>
      <c r="C13848">
        <v>37</v>
      </c>
      <c r="D13848" s="24">
        <v>2897.6572265625</v>
      </c>
      <c r="E13848" s="24">
        <v>587.7587890625</v>
      </c>
      <c r="F13848" s="24">
        <v>334.20501708984375</v>
      </c>
      <c r="G13848" s="24">
        <v>382.00079345703125</v>
      </c>
      <c r="H13848" s="24">
        <v>217.14175415039062</v>
      </c>
    </row>
    <row r="13849" spans="1:8">
      <c r="A13849">
        <v>24</v>
      </c>
      <c r="B13849" t="s">
        <v>252</v>
      </c>
      <c r="C13849">
        <v>37</v>
      </c>
      <c r="D13849" s="24">
        <v>5225.45849609375</v>
      </c>
      <c r="E13849" s="24">
        <v>812.21728515625</v>
      </c>
      <c r="F13849" s="24">
        <v>447.8309326171875</v>
      </c>
      <c r="G13849" s="24">
        <v>1103.6273193359375</v>
      </c>
      <c r="H13849" s="24">
        <v>227.39323425292969</v>
      </c>
    </row>
    <row r="13850" spans="1:8">
      <c r="A13850">
        <v>25</v>
      </c>
      <c r="B13850" t="s">
        <v>253</v>
      </c>
      <c r="C13850">
        <v>37</v>
      </c>
      <c r="D13850" s="24">
        <v>40271.47265625</v>
      </c>
      <c r="E13850" s="24">
        <v>20189.08203125</v>
      </c>
      <c r="F13850" s="24">
        <v>44555.78515625</v>
      </c>
      <c r="G13850" s="24">
        <v>94406.5078125</v>
      </c>
      <c r="H13850" s="24">
        <v>-98.367561340332031</v>
      </c>
    </row>
    <row r="13851" spans="1:8">
      <c r="A13851">
        <v>26</v>
      </c>
      <c r="B13851" t="s">
        <v>254</v>
      </c>
      <c r="C13851">
        <v>37</v>
      </c>
      <c r="D13851" s="24">
        <v>53990.80859375</v>
      </c>
      <c r="E13851" s="24">
        <v>25907.638671875</v>
      </c>
      <c r="F13851" s="24">
        <v>57787.47265625</v>
      </c>
      <c r="G13851" s="24">
        <v>118630.2265625</v>
      </c>
      <c r="H13851" s="24">
        <v>1202.6407470703125</v>
      </c>
    </row>
    <row r="13852" spans="1:8">
      <c r="A13852">
        <v>27</v>
      </c>
      <c r="B13852" t="s">
        <v>255</v>
      </c>
      <c r="C13852">
        <v>37</v>
      </c>
      <c r="D13852" s="24">
        <v>29387.3203125</v>
      </c>
      <c r="E13852" s="24">
        <v>17691.1328125</v>
      </c>
      <c r="F13852" s="24">
        <v>39091.578125</v>
      </c>
      <c r="G13852" s="24">
        <v>79234.09375</v>
      </c>
      <c r="H13852" s="24">
        <v>-132.99920654296875</v>
      </c>
    </row>
    <row r="13853" spans="1:8">
      <c r="A13853">
        <v>28</v>
      </c>
      <c r="B13853" t="s">
        <v>256</v>
      </c>
      <c r="C13853">
        <v>37</v>
      </c>
      <c r="D13853" s="24">
        <v>51024.8203125</v>
      </c>
      <c r="E13853" s="24">
        <v>26461.1953125</v>
      </c>
      <c r="F13853" s="24">
        <v>57332.37890625</v>
      </c>
      <c r="G13853" s="24">
        <v>111985.1953125</v>
      </c>
      <c r="H13853" s="24">
        <v>319.6007080078125</v>
      </c>
    </row>
    <row r="13854" spans="1:8">
      <c r="A13854">
        <v>29</v>
      </c>
      <c r="B13854" t="s">
        <v>282</v>
      </c>
      <c r="C13854">
        <v>37</v>
      </c>
      <c r="D13854" s="24">
        <v>29328.671875</v>
      </c>
      <c r="E13854" s="24">
        <v>16124.2412109375</v>
      </c>
      <c r="F13854" s="24">
        <v>37463.28125</v>
      </c>
      <c r="G13854" s="24">
        <v>71544.734375</v>
      </c>
      <c r="H13854" s="24">
        <v>-185.33695983886719</v>
      </c>
    </row>
    <row r="13855" spans="1:8">
      <c r="A13855">
        <v>30</v>
      </c>
      <c r="B13855" t="s">
        <v>284</v>
      </c>
      <c r="C13855">
        <v>37</v>
      </c>
      <c r="D13855" s="24">
        <v>13914.3369140625</v>
      </c>
      <c r="E13855" s="24">
        <v>12105.697265625</v>
      </c>
      <c r="F13855" s="24">
        <v>32695.111328125</v>
      </c>
      <c r="G13855" s="24">
        <v>62596.7265625</v>
      </c>
      <c r="H13855" s="24">
        <v>-750.8570556640625</v>
      </c>
    </row>
    <row r="13856" spans="1:8">
      <c r="A13856">
        <v>31</v>
      </c>
      <c r="B13856" t="s">
        <v>285</v>
      </c>
      <c r="C13856">
        <v>37</v>
      </c>
      <c r="D13856" s="24">
        <v>43050.92578125</v>
      </c>
      <c r="E13856" s="24">
        <v>22506.650390625</v>
      </c>
      <c r="F13856" s="24">
        <v>49869.93359375</v>
      </c>
      <c r="G13856" s="24">
        <v>92387.109375</v>
      </c>
      <c r="H13856" s="24">
        <v>391.18753051757812</v>
      </c>
    </row>
    <row r="13857" spans="1:8">
      <c r="A13857">
        <v>32</v>
      </c>
      <c r="B13857" t="s">
        <v>286</v>
      </c>
      <c r="C13857">
        <v>37</v>
      </c>
      <c r="D13857" s="24">
        <v>41253.734375</v>
      </c>
      <c r="E13857" s="24">
        <v>21399.07421875</v>
      </c>
      <c r="F13857" s="24">
        <v>48328.72265625</v>
      </c>
      <c r="G13857" s="24">
        <v>88408.0078125</v>
      </c>
      <c r="H13857" s="24">
        <v>1271.8214111328125</v>
      </c>
    </row>
    <row r="13858" spans="1:8">
      <c r="A13858">
        <v>33</v>
      </c>
      <c r="B13858" t="s">
        <v>287</v>
      </c>
      <c r="C13858">
        <v>37</v>
      </c>
      <c r="D13858" s="24">
        <v>5863.57275390625</v>
      </c>
      <c r="E13858" s="24">
        <v>1209.8262939453125</v>
      </c>
      <c r="F13858" s="24">
        <v>763.6395263671875</v>
      </c>
      <c r="G13858" s="24">
        <v>1065.818115234375</v>
      </c>
      <c r="H13858" s="24">
        <v>594.53973388671875</v>
      </c>
    </row>
    <row r="13859" spans="1:8">
      <c r="A13859">
        <v>34</v>
      </c>
      <c r="B13859" t="s">
        <v>288</v>
      </c>
      <c r="C13859">
        <v>37</v>
      </c>
      <c r="D13859" s="24">
        <v>5353.97802734375</v>
      </c>
      <c r="E13859" s="24">
        <v>919.11785888671875</v>
      </c>
      <c r="F13859" s="24">
        <v>1007.6412353515625</v>
      </c>
      <c r="G13859" s="24">
        <v>1310.1983642578125</v>
      </c>
      <c r="H13859" s="24">
        <v>1963.3426513671875</v>
      </c>
    </row>
    <row r="13860" spans="1:8">
      <c r="A13860">
        <v>35</v>
      </c>
      <c r="B13860" t="s">
        <v>289</v>
      </c>
      <c r="C13860">
        <v>37</v>
      </c>
      <c r="D13860" s="24">
        <v>3962.580322265625</v>
      </c>
      <c r="E13860" s="24">
        <v>71.248397827148438</v>
      </c>
      <c r="F13860" s="24">
        <v>486.0806884765625</v>
      </c>
      <c r="G13860" s="24">
        <v>656.33502197265625</v>
      </c>
      <c r="H13860" s="24">
        <v>507.7666015625</v>
      </c>
    </row>
    <row r="13861" spans="1:8">
      <c r="A13861">
        <v>36</v>
      </c>
      <c r="B13861" t="s">
        <v>290</v>
      </c>
      <c r="C13861">
        <v>37</v>
      </c>
      <c r="D13861" s="24">
        <v>4963.044921875</v>
      </c>
      <c r="E13861" s="24">
        <v>915.96441650390625</v>
      </c>
      <c r="F13861" s="24">
        <v>852.162109375</v>
      </c>
      <c r="G13861" s="24">
        <v>1579.36865234375</v>
      </c>
      <c r="H13861" s="24">
        <v>848.85845947265625</v>
      </c>
    </row>
    <row r="13862" spans="1:8">
      <c r="A13862">
        <v>37</v>
      </c>
      <c r="B13862" t="s">
        <v>291</v>
      </c>
      <c r="C13862">
        <v>37</v>
      </c>
      <c r="D13862" s="24">
        <v>3786.598876953125</v>
      </c>
      <c r="E13862" s="24">
        <v>742.71954345703125</v>
      </c>
      <c r="F13862" s="24">
        <v>489.44766235351562</v>
      </c>
      <c r="G13862" s="24">
        <v>596.962158203125</v>
      </c>
      <c r="H13862" s="24">
        <v>756.42095947265625</v>
      </c>
    </row>
    <row r="13863" spans="1:8">
      <c r="A13863">
        <v>38</v>
      </c>
      <c r="B13863" t="s">
        <v>293</v>
      </c>
      <c r="C13863">
        <v>37</v>
      </c>
      <c r="D13863" s="24">
        <v>1011.5664672851562</v>
      </c>
      <c r="E13863" s="24">
        <v>777.39556884765625</v>
      </c>
      <c r="F13863" s="24">
        <v>184.90324401855469</v>
      </c>
      <c r="G13863" s="24">
        <v>535.0020751953125</v>
      </c>
      <c r="H13863" s="24">
        <v>35.932010650634766</v>
      </c>
    </row>
    <row r="13864" spans="1:8">
      <c r="A13864">
        <v>39</v>
      </c>
      <c r="B13864" t="s">
        <v>294</v>
      </c>
      <c r="C13864">
        <v>37</v>
      </c>
      <c r="D13864" s="24">
        <v>3419.218017578125</v>
      </c>
      <c r="E13864" s="24">
        <v>845.34521484375</v>
      </c>
      <c r="F13864" s="24">
        <v>295.69985961914062</v>
      </c>
      <c r="G13864" s="24">
        <v>599.087890625</v>
      </c>
      <c r="H13864" s="24">
        <v>701.3414306640625</v>
      </c>
    </row>
    <row r="13865" spans="1:8">
      <c r="A13865">
        <v>40</v>
      </c>
      <c r="B13865" t="s">
        <v>295</v>
      </c>
      <c r="C13865">
        <v>37</v>
      </c>
      <c r="D13865" s="24">
        <v>4728.29296875</v>
      </c>
      <c r="E13865" s="24">
        <v>1306.4228515625</v>
      </c>
      <c r="F13865" s="24">
        <v>582.57830810546875</v>
      </c>
      <c r="G13865" s="24">
        <v>754.1248779296875</v>
      </c>
      <c r="H13865" s="24">
        <v>498.7806396484375</v>
      </c>
    </row>
    <row r="13866" spans="1:8">
      <c r="A13866">
        <v>41</v>
      </c>
      <c r="B13866" t="s">
        <v>296</v>
      </c>
      <c r="C13866">
        <v>37</v>
      </c>
      <c r="D13866" s="24">
        <v>1194.40966796875</v>
      </c>
      <c r="E13866" s="24">
        <v>254.72564697265625</v>
      </c>
      <c r="F13866" s="24">
        <v>434.03182983398438</v>
      </c>
      <c r="G13866" s="24">
        <v>342.9656982421875</v>
      </c>
      <c r="H13866" s="24">
        <v>146.4384765625</v>
      </c>
    </row>
    <row r="13867" spans="1:8">
      <c r="A13867">
        <v>42</v>
      </c>
      <c r="B13867" t="s">
        <v>297</v>
      </c>
      <c r="C13867">
        <v>37</v>
      </c>
      <c r="D13867" s="24">
        <v>1751.6478271484375</v>
      </c>
      <c r="E13867" s="24">
        <v>205.07186889648438</v>
      </c>
      <c r="F13867" s="24">
        <v>-226.12788391113281</v>
      </c>
      <c r="G13867" s="24">
        <v>107.03096008300781</v>
      </c>
      <c r="H13867" s="24">
        <v>56.389591217041016</v>
      </c>
    </row>
    <row r="13868" spans="1:8">
      <c r="A13868">
        <v>43</v>
      </c>
      <c r="B13868" t="s">
        <v>298</v>
      </c>
      <c r="C13868">
        <v>37</v>
      </c>
      <c r="D13868" s="24">
        <v>5500.01611328125</v>
      </c>
      <c r="E13868" s="24">
        <v>710.156494140625</v>
      </c>
      <c r="F13868" s="24">
        <v>397.13455200195312</v>
      </c>
      <c r="G13868" s="24">
        <v>225.53216552734375</v>
      </c>
      <c r="H13868" s="24">
        <v>551.5550537109375</v>
      </c>
    </row>
    <row r="13869" spans="1:8">
      <c r="A13869">
        <v>44</v>
      </c>
      <c r="B13869" t="s">
        <v>299</v>
      </c>
      <c r="C13869">
        <v>37</v>
      </c>
      <c r="D13869" s="24">
        <v>4265.77099609375</v>
      </c>
      <c r="E13869" s="24">
        <v>816.022705078125</v>
      </c>
      <c r="F13869" s="24">
        <v>182.73915100097656</v>
      </c>
      <c r="G13869" s="24">
        <v>1012.2532348632812</v>
      </c>
      <c r="H13869" s="24">
        <v>325.029052734375</v>
      </c>
    </row>
    <row r="13870" spans="1:8">
      <c r="A13870">
        <v>45</v>
      </c>
      <c r="B13870" t="s">
        <v>300</v>
      </c>
      <c r="C13870">
        <v>37</v>
      </c>
      <c r="D13870" s="24">
        <v>2525.45361328125</v>
      </c>
      <c r="E13870" s="24">
        <v>605.07464599609375</v>
      </c>
      <c r="F13870" s="24">
        <v>605.68890380859375</v>
      </c>
      <c r="G13870" s="24">
        <v>916.8438720703125</v>
      </c>
      <c r="H13870" s="24">
        <v>471.2099609375</v>
      </c>
    </row>
    <row r="13871" spans="1:8">
      <c r="A13871">
        <v>46</v>
      </c>
      <c r="B13871" t="s">
        <v>302</v>
      </c>
      <c r="C13871">
        <v>37</v>
      </c>
      <c r="D13871" s="24">
        <v>4945.18603515625</v>
      </c>
      <c r="E13871" s="24">
        <v>818.425537109375</v>
      </c>
      <c r="F13871" s="24">
        <v>215.58985900878906</v>
      </c>
      <c r="G13871" s="24">
        <v>945.74835205078125</v>
      </c>
      <c r="H13871" s="24">
        <v>852.22528076171875</v>
      </c>
    </row>
    <row r="13872" spans="1:8">
      <c r="A13872">
        <v>47</v>
      </c>
      <c r="B13872" t="s">
        <v>304</v>
      </c>
      <c r="C13872">
        <v>37</v>
      </c>
      <c r="D13872" s="24">
        <v>1463.7216796875</v>
      </c>
      <c r="E13872" s="24">
        <v>313.23110961914062</v>
      </c>
      <c r="F13872" s="24">
        <v>224.40206909179688</v>
      </c>
      <c r="G13872" s="24">
        <v>520.59210205078125</v>
      </c>
      <c r="H13872" s="24">
        <v>579.5120849609375</v>
      </c>
    </row>
    <row r="13873" spans="1:8">
      <c r="A13873">
        <v>48</v>
      </c>
      <c r="B13873" t="s">
        <v>306</v>
      </c>
      <c r="C13873">
        <v>37</v>
      </c>
      <c r="D13873" s="24">
        <v>4453.96435546875</v>
      </c>
      <c r="E13873" s="24">
        <v>651.2249755859375</v>
      </c>
      <c r="F13873" s="24">
        <v>303.79718017578125</v>
      </c>
      <c r="G13873" s="24">
        <v>848.60662841796875</v>
      </c>
      <c r="H13873" s="24">
        <v>788.53106689453125</v>
      </c>
    </row>
    <row r="13874" spans="1:8">
      <c r="A13874">
        <v>49</v>
      </c>
      <c r="B13874" t="s">
        <v>301</v>
      </c>
      <c r="C13874">
        <v>37</v>
      </c>
      <c r="D13874" s="24">
        <v>52402.10546875</v>
      </c>
      <c r="E13874" s="24">
        <v>24570.48046875</v>
      </c>
      <c r="F13874" s="24">
        <v>51407.6796875</v>
      </c>
      <c r="G13874" s="24">
        <v>109499.515625</v>
      </c>
      <c r="H13874" s="24">
        <v>514.4322509765625</v>
      </c>
    </row>
    <row r="13875" spans="1:8">
      <c r="A13875">
        <v>50</v>
      </c>
      <c r="B13875" t="s">
        <v>303</v>
      </c>
      <c r="C13875">
        <v>37</v>
      </c>
      <c r="D13875" s="24">
        <v>34040.56640625</v>
      </c>
      <c r="E13875" s="24">
        <v>17405.39453125</v>
      </c>
      <c r="F13875" s="24">
        <v>37615.66796875</v>
      </c>
      <c r="G13875" s="24">
        <v>79125.15625</v>
      </c>
      <c r="H13875" s="24">
        <v>12.586584091186523</v>
      </c>
    </row>
    <row r="13876" spans="1:8">
      <c r="A13876">
        <v>51</v>
      </c>
      <c r="B13876" t="s">
        <v>305</v>
      </c>
      <c r="C13876">
        <v>37</v>
      </c>
      <c r="D13876" s="24">
        <v>42616.70703125</v>
      </c>
      <c r="E13876" s="24">
        <v>22091.533203125</v>
      </c>
      <c r="F13876" s="24">
        <v>46611.53125</v>
      </c>
      <c r="G13876" s="24">
        <v>91611.703125</v>
      </c>
      <c r="H13876" s="24">
        <v>430.41018676757812</v>
      </c>
    </row>
    <row r="13877" spans="1:8">
      <c r="A13877">
        <v>52</v>
      </c>
      <c r="B13877" t="s">
        <v>307</v>
      </c>
      <c r="C13877">
        <v>37</v>
      </c>
      <c r="D13877" s="24">
        <v>48458.36328125</v>
      </c>
      <c r="E13877" s="24">
        <v>23786.783203125</v>
      </c>
      <c r="F13877" s="24">
        <v>49616.36328125</v>
      </c>
      <c r="G13877" s="24">
        <v>94715.90625</v>
      </c>
      <c r="H13877" s="24">
        <v>1980.1881103515625</v>
      </c>
    </row>
    <row r="13878" spans="1:8">
      <c r="A13878">
        <v>53</v>
      </c>
      <c r="B13878" t="s">
        <v>308</v>
      </c>
      <c r="C13878">
        <v>37</v>
      </c>
      <c r="D13878" s="24">
        <v>26905.857421875</v>
      </c>
      <c r="E13878" s="24">
        <v>15891.267578125</v>
      </c>
      <c r="F13878" s="24">
        <v>34280.37109375</v>
      </c>
      <c r="G13878" s="24">
        <v>63861.1953125</v>
      </c>
      <c r="H13878" s="24">
        <v>392.87911987304688</v>
      </c>
    </row>
    <row r="13879" spans="1:8">
      <c r="A13879">
        <v>54</v>
      </c>
      <c r="B13879" t="s">
        <v>309</v>
      </c>
      <c r="C13879">
        <v>37</v>
      </c>
      <c r="D13879" s="24">
        <v>30165.16015625</v>
      </c>
      <c r="E13879" s="24">
        <v>15735.9873046875</v>
      </c>
      <c r="F13879" s="24">
        <v>35146.12890625</v>
      </c>
      <c r="G13879" s="24">
        <v>65435.1015625</v>
      </c>
      <c r="H13879" s="24">
        <v>1005.546142578125</v>
      </c>
    </row>
    <row r="13880" spans="1:8">
      <c r="A13880">
        <v>55</v>
      </c>
      <c r="B13880" t="s">
        <v>310</v>
      </c>
      <c r="C13880">
        <v>37</v>
      </c>
      <c r="D13880" s="24">
        <v>38558.96484375</v>
      </c>
      <c r="E13880" s="24">
        <v>20085.607421875</v>
      </c>
      <c r="F13880" s="24">
        <v>41412.44921875</v>
      </c>
      <c r="G13880" s="24">
        <v>74455.546875</v>
      </c>
      <c r="H13880" s="24">
        <v>657.58148193359375</v>
      </c>
    </row>
    <row r="13881" spans="1:8">
      <c r="A13881">
        <v>56</v>
      </c>
      <c r="B13881" t="s">
        <v>311</v>
      </c>
      <c r="C13881">
        <v>37</v>
      </c>
      <c r="D13881" s="24">
        <v>25025.111328125</v>
      </c>
      <c r="E13881" s="24">
        <v>14521.923828125</v>
      </c>
      <c r="F13881" s="24">
        <v>31846.640625</v>
      </c>
      <c r="G13881" s="24">
        <v>56975.16015625</v>
      </c>
      <c r="H13881" s="24">
        <v>734.99334716796875</v>
      </c>
    </row>
    <row r="13882" spans="1:8">
      <c r="A13882">
        <v>57</v>
      </c>
      <c r="B13882" t="s">
        <v>317</v>
      </c>
      <c r="C13882">
        <v>37</v>
      </c>
      <c r="D13882" s="24">
        <v>3932.506591796875</v>
      </c>
      <c r="E13882" s="24">
        <v>576.309326171875</v>
      </c>
      <c r="F13882" s="24">
        <v>1117.43359375</v>
      </c>
      <c r="G13882" s="24">
        <v>444.76986694335938</v>
      </c>
      <c r="H13882" s="24">
        <v>64.258529663085938</v>
      </c>
    </row>
    <row r="13883" spans="1:8">
      <c r="A13883">
        <v>58</v>
      </c>
      <c r="B13883" t="s">
        <v>319</v>
      </c>
      <c r="C13883">
        <v>37</v>
      </c>
      <c r="D13883" s="24">
        <v>6696.01708984375</v>
      </c>
      <c r="E13883" s="24">
        <v>888.33441162109375</v>
      </c>
      <c r="F13883" s="24">
        <v>883.0107421875</v>
      </c>
      <c r="G13883" s="24">
        <v>923.68646240234375</v>
      </c>
      <c r="H13883" s="24">
        <v>683.24200439453125</v>
      </c>
    </row>
    <row r="13884" spans="1:8">
      <c r="A13884">
        <v>59</v>
      </c>
      <c r="B13884" t="s">
        <v>321</v>
      </c>
      <c r="C13884">
        <v>37</v>
      </c>
      <c r="D13884" s="24">
        <v>6023.4345703125</v>
      </c>
      <c r="E13884" s="24">
        <v>1821.62841796875</v>
      </c>
      <c r="F13884" s="24">
        <v>1329.216552734375</v>
      </c>
      <c r="G13884" s="24">
        <v>1662.015625</v>
      </c>
      <c r="H13884" s="24">
        <v>554.4368896484375</v>
      </c>
    </row>
    <row r="13885" spans="1:8">
      <c r="A13885">
        <v>60</v>
      </c>
      <c r="B13885" t="s">
        <v>322</v>
      </c>
      <c r="C13885">
        <v>37</v>
      </c>
      <c r="D13885" s="24">
        <v>8562.6796875</v>
      </c>
      <c r="E13885" s="24">
        <v>1369.83349609375</v>
      </c>
      <c r="F13885" s="24">
        <v>931.0206298828125</v>
      </c>
      <c r="G13885" s="24">
        <v>1423.139892578125</v>
      </c>
      <c r="H13885" s="24">
        <v>356.80938720703125</v>
      </c>
    </row>
    <row r="13886" spans="1:8">
      <c r="A13886">
        <v>61</v>
      </c>
      <c r="B13886" t="s">
        <v>325</v>
      </c>
      <c r="C13886">
        <v>37</v>
      </c>
      <c r="D13886" s="24">
        <v>9225.76953125</v>
      </c>
      <c r="E13886" s="24">
        <v>1388.855712890625</v>
      </c>
      <c r="F13886" s="24">
        <v>1137.9207763671875</v>
      </c>
      <c r="G13886" s="24">
        <v>789.893310546875</v>
      </c>
      <c r="H13886" s="24">
        <v>912.36895751953125</v>
      </c>
    </row>
    <row r="13887" spans="1:8">
      <c r="A13887">
        <v>62</v>
      </c>
      <c r="B13887" t="s">
        <v>327</v>
      </c>
      <c r="C13887">
        <v>37</v>
      </c>
      <c r="D13887" s="24">
        <v>4897.57568359375</v>
      </c>
      <c r="E13887" s="24">
        <v>1123.1826171875</v>
      </c>
      <c r="F13887" s="24">
        <v>230.38665771484375</v>
      </c>
      <c r="G13887" s="24">
        <v>1093.9970703125</v>
      </c>
      <c r="H13887" s="24">
        <v>386.76528930664062</v>
      </c>
    </row>
    <row r="13888" spans="1:8">
      <c r="A13888">
        <v>63</v>
      </c>
      <c r="B13888" t="s">
        <v>330</v>
      </c>
      <c r="C13888">
        <v>37</v>
      </c>
      <c r="D13888" s="24">
        <v>2664.276611328125</v>
      </c>
      <c r="E13888" s="24">
        <v>158.15139770507812</v>
      </c>
      <c r="F13888" s="24">
        <v>275.34454345703125</v>
      </c>
      <c r="G13888" s="24">
        <v>444.1248779296875</v>
      </c>
      <c r="H13888" s="24">
        <v>289.19253540039062</v>
      </c>
    </row>
    <row r="13889" spans="1:8">
      <c r="A13889">
        <v>64</v>
      </c>
      <c r="B13889" t="s">
        <v>332</v>
      </c>
      <c r="C13889">
        <v>37</v>
      </c>
      <c r="D13889" s="24">
        <v>3046.94677734375</v>
      </c>
      <c r="E13889" s="24">
        <v>762.913330078125</v>
      </c>
      <c r="F13889" s="24">
        <v>469.882080078125</v>
      </c>
      <c r="G13889" s="24">
        <v>617.92401123046875</v>
      </c>
      <c r="H13889" s="24">
        <v>137.15446472167969</v>
      </c>
    </row>
    <row r="13890" spans="1:8">
      <c r="A13890">
        <v>65</v>
      </c>
      <c r="B13890" t="s">
        <v>333</v>
      </c>
      <c r="C13890">
        <v>37</v>
      </c>
      <c r="D13890" s="24">
        <v>5431.21435546875</v>
      </c>
      <c r="E13890" s="24">
        <v>1007.7901611328125</v>
      </c>
      <c r="F13890" s="24">
        <v>222.61630249023438</v>
      </c>
      <c r="G13890" s="24">
        <v>782.1895751953125</v>
      </c>
      <c r="H13890" s="24">
        <v>328.34588623046875</v>
      </c>
    </row>
    <row r="13891" spans="1:8">
      <c r="A13891">
        <v>66</v>
      </c>
      <c r="B13891" t="s">
        <v>334</v>
      </c>
      <c r="C13891">
        <v>37</v>
      </c>
      <c r="D13891" s="24">
        <v>2119.3779296875</v>
      </c>
      <c r="E13891" s="24">
        <v>241.36431884765625</v>
      </c>
      <c r="F13891" s="24">
        <v>1.0676178932189941</v>
      </c>
      <c r="G13891" s="24">
        <v>1391.817138671875</v>
      </c>
      <c r="H13891" s="24">
        <v>1076.9967041015625</v>
      </c>
    </row>
    <row r="13892" spans="1:8">
      <c r="A13892">
        <v>67</v>
      </c>
      <c r="B13892" t="s">
        <v>335</v>
      </c>
      <c r="C13892">
        <v>37</v>
      </c>
      <c r="D13892" s="24">
        <v>10462.6689453125</v>
      </c>
      <c r="E13892" s="24">
        <v>2468.272216796875</v>
      </c>
      <c r="F13892" s="24">
        <v>1570.34619140625</v>
      </c>
      <c r="G13892" s="24">
        <v>2312.361572265625</v>
      </c>
      <c r="H13892" s="24">
        <v>1385.1435546875</v>
      </c>
    </row>
    <row r="13893" spans="1:8">
      <c r="A13893">
        <v>68</v>
      </c>
      <c r="B13893" t="s">
        <v>336</v>
      </c>
      <c r="C13893">
        <v>37</v>
      </c>
      <c r="D13893" s="24">
        <v>2583.49853515625</v>
      </c>
      <c r="E13893" s="24">
        <v>679.463623046875</v>
      </c>
      <c r="F13893" s="24">
        <v>-179.61088562011719</v>
      </c>
      <c r="G13893" s="24">
        <v>357.62478637695312</v>
      </c>
      <c r="H13893" s="24">
        <v>613.929443359375</v>
      </c>
    </row>
    <row r="13894" spans="1:8">
      <c r="A13894">
        <v>69</v>
      </c>
      <c r="B13894" t="s">
        <v>337</v>
      </c>
      <c r="C13894">
        <v>37</v>
      </c>
      <c r="D13894" s="24">
        <v>2589.580078125</v>
      </c>
      <c r="E13894" s="24">
        <v>707.09564208984375</v>
      </c>
      <c r="F13894" s="24">
        <v>356.92010498046875</v>
      </c>
      <c r="G13894" s="24">
        <v>997.49664306640625</v>
      </c>
      <c r="H13894" s="24">
        <v>651.455322265625</v>
      </c>
    </row>
    <row r="13895" spans="1:8">
      <c r="A13895">
        <v>70</v>
      </c>
      <c r="B13895" t="s">
        <v>338</v>
      </c>
      <c r="C13895">
        <v>37</v>
      </c>
      <c r="D13895" s="24">
        <v>7694.55810546875</v>
      </c>
      <c r="E13895" s="24">
        <v>1153.3387451171875</v>
      </c>
      <c r="F13895" s="24">
        <v>612.47113037109375</v>
      </c>
      <c r="G13895" s="24">
        <v>1009.2274780273438</v>
      </c>
      <c r="H13895" s="24">
        <v>510.06576538085938</v>
      </c>
    </row>
    <row r="13896" spans="1:8">
      <c r="A13896">
        <v>71</v>
      </c>
      <c r="B13896" t="s">
        <v>339</v>
      </c>
      <c r="C13896">
        <v>37</v>
      </c>
      <c r="D13896" s="24">
        <v>6214.8515625</v>
      </c>
      <c r="E13896" s="24">
        <v>1177.0211181640625</v>
      </c>
      <c r="F13896" s="24">
        <v>950.81256103515625</v>
      </c>
      <c r="G13896" s="24">
        <v>928.56671142578125</v>
      </c>
      <c r="H13896" s="24">
        <v>477.67953491210938</v>
      </c>
    </row>
    <row r="13897" spans="1:8">
      <c r="A13897">
        <v>72</v>
      </c>
      <c r="B13897" t="s">
        <v>340</v>
      </c>
      <c r="C13897">
        <v>37</v>
      </c>
      <c r="D13897" s="24">
        <v>5517.7421875</v>
      </c>
      <c r="E13897" s="24">
        <v>1142.676513671875</v>
      </c>
      <c r="F13897" s="24">
        <v>427.10891723632812</v>
      </c>
      <c r="G13897" s="24">
        <v>1060.6094970703125</v>
      </c>
      <c r="H13897" s="24">
        <v>933.4747314453125</v>
      </c>
    </row>
    <row r="13898" spans="1:8">
      <c r="A13898">
        <v>73</v>
      </c>
      <c r="B13898" t="s">
        <v>312</v>
      </c>
      <c r="C13898">
        <v>37</v>
      </c>
      <c r="D13898" s="24">
        <v>71362.4765625</v>
      </c>
      <c r="E13898" s="24">
        <v>25082.708984375</v>
      </c>
      <c r="F13898" s="24">
        <v>38452.46484375</v>
      </c>
      <c r="G13898" s="24">
        <v>85163.03125</v>
      </c>
      <c r="H13898" s="24">
        <v>410.3084716796875</v>
      </c>
    </row>
    <row r="13899" spans="1:8">
      <c r="A13899">
        <v>74</v>
      </c>
      <c r="B13899" t="s">
        <v>314</v>
      </c>
      <c r="C13899">
        <v>37</v>
      </c>
      <c r="D13899" s="24">
        <v>101584.328125</v>
      </c>
      <c r="E13899" s="24">
        <v>31926.57421875</v>
      </c>
      <c r="F13899" s="24">
        <v>48427.53515625</v>
      </c>
      <c r="G13899" s="24">
        <v>99394.53125</v>
      </c>
      <c r="H13899" s="24">
        <v>517.24261474609375</v>
      </c>
    </row>
    <row r="13900" spans="1:8">
      <c r="A13900">
        <v>75</v>
      </c>
      <c r="B13900" t="s">
        <v>341</v>
      </c>
      <c r="C13900">
        <v>37</v>
      </c>
      <c r="D13900" s="24">
        <v>4762.55419921875</v>
      </c>
      <c r="E13900" s="24">
        <v>1009.1917724609375</v>
      </c>
      <c r="F13900" s="24">
        <v>1038.9283447265625</v>
      </c>
      <c r="G13900" s="24">
        <v>1523.62548828125</v>
      </c>
      <c r="H13900" s="24">
        <v>890.3245849609375</v>
      </c>
    </row>
    <row r="13901" spans="1:8">
      <c r="A13901">
        <v>76</v>
      </c>
      <c r="B13901" t="s">
        <v>342</v>
      </c>
      <c r="C13901">
        <v>37</v>
      </c>
      <c r="D13901" s="24">
        <v>6208.8046875</v>
      </c>
      <c r="E13901" s="24">
        <v>1331.092529296875</v>
      </c>
      <c r="F13901" s="24">
        <v>1414.4454345703125</v>
      </c>
      <c r="G13901" s="24">
        <v>1476.091064453125</v>
      </c>
      <c r="H13901" s="24">
        <v>666.5931396484375</v>
      </c>
    </row>
    <row r="13902" spans="1:8">
      <c r="A13902">
        <v>77</v>
      </c>
      <c r="B13902" t="s">
        <v>343</v>
      </c>
      <c r="C13902">
        <v>37</v>
      </c>
      <c r="D13902" s="24">
        <v>2705.701904296875</v>
      </c>
      <c r="E13902" s="24">
        <v>350.58743286132812</v>
      </c>
      <c r="F13902" s="24">
        <v>521.88873291015625</v>
      </c>
      <c r="G13902" s="24">
        <v>932.10888671875</v>
      </c>
      <c r="H13902" s="24">
        <v>345.69277954101562</v>
      </c>
    </row>
    <row r="13903" spans="1:8">
      <c r="A13903">
        <v>78</v>
      </c>
      <c r="B13903" t="s">
        <v>344</v>
      </c>
      <c r="C13903">
        <v>37</v>
      </c>
      <c r="D13903" s="24">
        <v>5634.18798828125</v>
      </c>
      <c r="E13903" s="24">
        <v>757.78826904296875</v>
      </c>
      <c r="F13903" s="24">
        <v>648.57037353515625</v>
      </c>
      <c r="G13903" s="24">
        <v>923.7296142578125</v>
      </c>
      <c r="H13903" s="24">
        <v>609.452392578125</v>
      </c>
    </row>
    <row r="13904" spans="1:8">
      <c r="A13904">
        <v>79</v>
      </c>
      <c r="B13904" t="s">
        <v>345</v>
      </c>
      <c r="C13904">
        <v>37</v>
      </c>
      <c r="D13904" s="24">
        <v>13511.9189453125</v>
      </c>
      <c r="E13904" s="24">
        <v>2318.8056640625</v>
      </c>
      <c r="F13904" s="24">
        <v>1538.629638671875</v>
      </c>
      <c r="G13904" s="24">
        <v>1785.940185546875</v>
      </c>
      <c r="H13904" s="24">
        <v>845.1151123046875</v>
      </c>
    </row>
    <row r="13905" spans="1:8">
      <c r="A13905">
        <v>80</v>
      </c>
      <c r="B13905" t="s">
        <v>346</v>
      </c>
      <c r="C13905">
        <v>37</v>
      </c>
      <c r="D13905" s="24">
        <v>3003.600341796875</v>
      </c>
      <c r="E13905" s="24">
        <v>605.75897216796875</v>
      </c>
      <c r="F13905" s="24">
        <v>631.9420166015625</v>
      </c>
      <c r="G13905" s="24">
        <v>616.9937744140625</v>
      </c>
      <c r="H13905" s="24">
        <v>157.10403442382812</v>
      </c>
    </row>
    <row r="13906" spans="1:8">
      <c r="A13906">
        <v>81</v>
      </c>
      <c r="B13906" t="s">
        <v>347</v>
      </c>
      <c r="C13906">
        <v>37</v>
      </c>
      <c r="D13906" s="24">
        <v>7828.3916015625</v>
      </c>
      <c r="E13906" s="24">
        <v>1571.8243408203125</v>
      </c>
      <c r="F13906" s="24">
        <v>691.02532958984375</v>
      </c>
      <c r="G13906" s="24">
        <v>1212.8763427734375</v>
      </c>
      <c r="H13906" s="24">
        <v>939.046142578125</v>
      </c>
    </row>
    <row r="13907" spans="1:8">
      <c r="A13907">
        <v>82</v>
      </c>
      <c r="B13907" t="s">
        <v>348</v>
      </c>
      <c r="C13907">
        <v>37</v>
      </c>
      <c r="D13907" s="24">
        <v>5749.60400390625</v>
      </c>
      <c r="E13907" s="24">
        <v>802.50946044921875</v>
      </c>
      <c r="F13907" s="24">
        <v>267.53515625</v>
      </c>
      <c r="G13907" s="24">
        <v>648.62939453125</v>
      </c>
      <c r="H13907" s="24">
        <v>241.36587524414062</v>
      </c>
    </row>
    <row r="13908" spans="1:8">
      <c r="A13908">
        <v>83</v>
      </c>
      <c r="B13908" t="s">
        <v>349</v>
      </c>
      <c r="C13908">
        <v>37</v>
      </c>
      <c r="D13908" s="24">
        <v>3671.163818359375</v>
      </c>
      <c r="E13908" s="24">
        <v>829.027099609375</v>
      </c>
      <c r="F13908" s="24">
        <v>624.637451171875</v>
      </c>
      <c r="G13908" s="24">
        <v>590.0560302734375</v>
      </c>
      <c r="H13908" s="24">
        <v>103.92935180664062</v>
      </c>
    </row>
    <row r="13909" spans="1:8">
      <c r="A13909">
        <v>84</v>
      </c>
      <c r="B13909" t="s">
        <v>350</v>
      </c>
      <c r="C13909">
        <v>37</v>
      </c>
      <c r="D13909" s="24">
        <v>1793.06884765625</v>
      </c>
      <c r="E13909" s="24">
        <v>991.75408935546875</v>
      </c>
      <c r="F13909" s="24">
        <v>439.94842529296875</v>
      </c>
      <c r="G13909" s="24">
        <v>519.34259033203125</v>
      </c>
      <c r="H13909" s="24">
        <v>299.44424438476562</v>
      </c>
    </row>
    <row r="13910" spans="1:8">
      <c r="A13910">
        <v>85</v>
      </c>
      <c r="B13910" t="s">
        <v>351</v>
      </c>
      <c r="C13910">
        <v>37</v>
      </c>
      <c r="D13910" s="24">
        <v>4949.2724609375</v>
      </c>
      <c r="E13910" s="24">
        <v>769.8841552734375</v>
      </c>
      <c r="F13910" s="24">
        <v>447.122314453125</v>
      </c>
      <c r="G13910" s="24">
        <v>986.71112060546875</v>
      </c>
      <c r="H13910" s="24">
        <v>731.5592041015625</v>
      </c>
    </row>
    <row r="13911" spans="1:8">
      <c r="A13911">
        <v>86</v>
      </c>
      <c r="B13911" t="s">
        <v>352</v>
      </c>
      <c r="C13911">
        <v>37</v>
      </c>
      <c r="D13911" s="24">
        <v>7736.97216796875</v>
      </c>
      <c r="E13911" s="24">
        <v>1416.244384765625</v>
      </c>
      <c r="F13911" s="24">
        <v>661.228515625</v>
      </c>
      <c r="G13911" s="24">
        <v>3307.037109375</v>
      </c>
      <c r="H13911" s="24">
        <v>605.42919921875</v>
      </c>
    </row>
    <row r="13912" spans="1:8">
      <c r="A13912">
        <v>87</v>
      </c>
      <c r="B13912" t="s">
        <v>353</v>
      </c>
      <c r="C13912">
        <v>37</v>
      </c>
      <c r="D13912" s="24">
        <v>6203.17919921875</v>
      </c>
      <c r="E13912" s="24">
        <v>1339.2294921875</v>
      </c>
      <c r="F13912" s="24">
        <v>680.2015380859375</v>
      </c>
      <c r="G13912" s="24">
        <v>973.3154296875</v>
      </c>
      <c r="H13912" s="24">
        <v>554.69659423828125</v>
      </c>
    </row>
    <row r="13913" spans="1:8">
      <c r="A13913">
        <v>88</v>
      </c>
      <c r="B13913" t="s">
        <v>354</v>
      </c>
      <c r="C13913">
        <v>37</v>
      </c>
      <c r="D13913" s="24">
        <v>158.68562316894531</v>
      </c>
      <c r="E13913" s="24">
        <v>662.70367431640625</v>
      </c>
      <c r="F13913" s="24">
        <v>722.30810546875</v>
      </c>
      <c r="G13913" s="24">
        <v>758.45599365234375</v>
      </c>
      <c r="H13913" s="24">
        <v>732.6171875</v>
      </c>
    </row>
    <row r="13914" spans="1:8">
      <c r="A13914">
        <v>89</v>
      </c>
      <c r="B13914" t="s">
        <v>355</v>
      </c>
      <c r="C13914">
        <v>37</v>
      </c>
      <c r="D13914" s="24">
        <v>4339.361328125</v>
      </c>
      <c r="E13914" s="24">
        <v>850.98724365234375</v>
      </c>
      <c r="F13914" s="24">
        <v>520.71038818359375</v>
      </c>
      <c r="G13914" s="24">
        <v>1133.7138671875</v>
      </c>
      <c r="H13914" s="24">
        <v>798.979248046875</v>
      </c>
    </row>
    <row r="13915" spans="1:8">
      <c r="A13915">
        <v>90</v>
      </c>
      <c r="B13915" t="s">
        <v>356</v>
      </c>
      <c r="C13915">
        <v>37</v>
      </c>
      <c r="D13915" s="24">
        <v>3470.98095703125</v>
      </c>
      <c r="E13915" s="24">
        <v>478.51358032226562</v>
      </c>
      <c r="F13915" s="24">
        <v>468.43057250976562</v>
      </c>
      <c r="G13915" s="24">
        <v>562.5062255859375</v>
      </c>
      <c r="H13915" s="24">
        <v>500.75732421875</v>
      </c>
    </row>
    <row r="13916" spans="1:8">
      <c r="A13916">
        <v>91</v>
      </c>
      <c r="B13916" t="s">
        <v>357</v>
      </c>
      <c r="C13916">
        <v>37</v>
      </c>
      <c r="D13916" s="24">
        <v>2823.864013671875</v>
      </c>
      <c r="E13916" s="24">
        <v>734.42974853515625</v>
      </c>
      <c r="F13916" s="24">
        <v>337.053466796875</v>
      </c>
      <c r="G13916" s="24">
        <v>775.28704833984375</v>
      </c>
      <c r="H13916" s="24">
        <v>297.4248046875</v>
      </c>
    </row>
    <row r="13917" spans="1:8">
      <c r="A13917">
        <v>92</v>
      </c>
      <c r="B13917" t="s">
        <v>358</v>
      </c>
      <c r="C13917">
        <v>37</v>
      </c>
      <c r="D13917" s="24">
        <v>7733.74853515625</v>
      </c>
      <c r="E13917" s="24">
        <v>944.54693603515625</v>
      </c>
      <c r="F13917" s="24">
        <v>361.20623779296875</v>
      </c>
      <c r="G13917" s="24">
        <v>1401.769775390625</v>
      </c>
      <c r="H13917" s="24">
        <v>726.088134765625</v>
      </c>
    </row>
    <row r="13918" spans="1:8">
      <c r="A13918">
        <v>93</v>
      </c>
      <c r="B13918" t="s">
        <v>359</v>
      </c>
      <c r="C13918">
        <v>37</v>
      </c>
      <c r="D13918" s="24">
        <v>8267.30078125</v>
      </c>
      <c r="E13918" s="24">
        <v>1076.0828857421875</v>
      </c>
      <c r="F13918" s="24">
        <v>571.2939453125</v>
      </c>
      <c r="G13918" s="24">
        <v>537.40960693359375</v>
      </c>
      <c r="H13918" s="24">
        <v>405.43698120117188</v>
      </c>
    </row>
    <row r="13919" spans="1:8">
      <c r="A13919">
        <v>94</v>
      </c>
      <c r="B13919" t="s">
        <v>360</v>
      </c>
      <c r="C13919">
        <v>37</v>
      </c>
      <c r="D13919" s="24">
        <v>2766.3740234375</v>
      </c>
      <c r="E13919" s="24">
        <v>763.95574951171875</v>
      </c>
      <c r="F13919" s="24">
        <v>798.940673828125</v>
      </c>
      <c r="G13919" s="24">
        <v>680.66815185546875</v>
      </c>
      <c r="H13919" s="24">
        <v>612.32159423828125</v>
      </c>
    </row>
    <row r="13920" spans="1:8">
      <c r="A13920">
        <v>95</v>
      </c>
      <c r="B13920" t="s">
        <v>361</v>
      </c>
      <c r="C13920">
        <v>37</v>
      </c>
      <c r="D13920" s="24">
        <v>2905.634765625</v>
      </c>
      <c r="E13920" s="24">
        <v>417.2017822265625</v>
      </c>
      <c r="F13920" s="24">
        <v>626.2398681640625</v>
      </c>
      <c r="G13920" s="24">
        <v>452.8148193359375</v>
      </c>
      <c r="H13920" s="24">
        <v>139.07693481445312</v>
      </c>
    </row>
    <row r="13921" spans="1:8">
      <c r="A13921">
        <v>96</v>
      </c>
      <c r="B13921" t="s">
        <v>362</v>
      </c>
      <c r="C13921">
        <v>37</v>
      </c>
      <c r="D13921" s="24">
        <v>1229057.25</v>
      </c>
      <c r="E13921" s="24">
        <v>89034.03125</v>
      </c>
      <c r="F13921" s="24">
        <v>38089.3671875</v>
      </c>
      <c r="G13921" s="24">
        <v>38452.30078125</v>
      </c>
      <c r="H13921" s="24">
        <v>10883.9501953125</v>
      </c>
    </row>
    <row r="13922" spans="1:8">
      <c r="A13922">
        <v>97</v>
      </c>
      <c r="B13922" t="s">
        <v>315</v>
      </c>
      <c r="C13922">
        <v>37</v>
      </c>
      <c r="D13922" s="24">
        <v>57367.67578125</v>
      </c>
      <c r="E13922" s="24">
        <v>24118.146484375</v>
      </c>
      <c r="F13922" s="24">
        <v>52827.9609375</v>
      </c>
      <c r="G13922" s="24">
        <v>106213.796875</v>
      </c>
      <c r="H13922" s="24">
        <v>1128.8115234375</v>
      </c>
    </row>
    <row r="13923" spans="1:8">
      <c r="A13923">
        <v>98</v>
      </c>
      <c r="B13923" t="s">
        <v>316</v>
      </c>
      <c r="C13923">
        <v>37</v>
      </c>
      <c r="D13923" s="24">
        <v>46170.2890625</v>
      </c>
      <c r="E13923" s="24">
        <v>21602.5078125</v>
      </c>
      <c r="F13923" s="24">
        <v>44198.79296875</v>
      </c>
      <c r="G13923" s="24">
        <v>88981.515625</v>
      </c>
      <c r="H13923" s="24">
        <v>975.49273681640625</v>
      </c>
    </row>
    <row r="13924" spans="1:8">
      <c r="A13924">
        <v>99</v>
      </c>
      <c r="B13924" t="s">
        <v>363</v>
      </c>
      <c r="C13924">
        <v>37</v>
      </c>
      <c r="D13924" s="24">
        <v>5589.51025390625</v>
      </c>
      <c r="E13924" s="24">
        <v>1104.211181640625</v>
      </c>
      <c r="F13924" s="24">
        <v>1040.7283935546875</v>
      </c>
      <c r="G13924" s="24">
        <v>689.8201904296875</v>
      </c>
      <c r="H13924" s="24">
        <v>536.31884765625</v>
      </c>
    </row>
    <row r="13925" spans="1:8">
      <c r="A13925">
        <v>100</v>
      </c>
      <c r="B13925" t="s">
        <v>364</v>
      </c>
      <c r="C13925">
        <v>37</v>
      </c>
      <c r="D13925" s="24">
        <v>6845.15625</v>
      </c>
      <c r="E13925" s="24">
        <v>1612.8861083984375</v>
      </c>
      <c r="F13925" s="24">
        <v>855.90277099609375</v>
      </c>
      <c r="G13925" s="24">
        <v>1461.0169677734375</v>
      </c>
      <c r="H13925" s="24">
        <v>374.77853393554688</v>
      </c>
    </row>
    <row r="13926" spans="1:8">
      <c r="A13926">
        <v>101</v>
      </c>
      <c r="B13926" t="s">
        <v>365</v>
      </c>
      <c r="C13926">
        <v>37</v>
      </c>
      <c r="D13926" s="24">
        <v>2179.074462890625</v>
      </c>
      <c r="E13926" s="24">
        <v>321.59298706054688</v>
      </c>
      <c r="F13926" s="24">
        <v>242.88548278808594</v>
      </c>
      <c r="G13926" s="24">
        <v>740.88922119140625</v>
      </c>
      <c r="H13926" s="24">
        <v>335.82000732421875</v>
      </c>
    </row>
    <row r="13927" spans="1:8">
      <c r="A13927">
        <v>102</v>
      </c>
      <c r="B13927" t="s">
        <v>366</v>
      </c>
      <c r="C13927">
        <v>37</v>
      </c>
      <c r="D13927" s="24">
        <v>20837.908203125</v>
      </c>
      <c r="E13927" s="24">
        <v>5654.86572265625</v>
      </c>
      <c r="F13927" s="24">
        <v>5151.32373046875</v>
      </c>
      <c r="G13927" s="24">
        <v>8650.017578125</v>
      </c>
      <c r="H13927" s="24">
        <v>7263.39501953125</v>
      </c>
    </row>
    <row r="13928" spans="1:8">
      <c r="A13928">
        <v>103</v>
      </c>
      <c r="B13928" t="s">
        <v>367</v>
      </c>
      <c r="C13928">
        <v>37</v>
      </c>
      <c r="D13928" s="24">
        <v>9323.779296875</v>
      </c>
      <c r="E13928" s="24">
        <v>1462.4710693359375</v>
      </c>
      <c r="F13928" s="24">
        <v>1086.290771484375</v>
      </c>
      <c r="G13928" s="24">
        <v>1093.4158935546875</v>
      </c>
      <c r="H13928" s="24">
        <v>430.37445068359375</v>
      </c>
    </row>
    <row r="13929" spans="1:8">
      <c r="A13929">
        <v>104</v>
      </c>
      <c r="B13929" t="s">
        <v>368</v>
      </c>
      <c r="C13929">
        <v>37</v>
      </c>
      <c r="D13929" s="24">
        <v>8003.21435546875</v>
      </c>
      <c r="E13929" s="24">
        <v>1169.8814697265625</v>
      </c>
      <c r="F13929" s="24">
        <v>771.2330322265625</v>
      </c>
      <c r="G13929" s="24">
        <v>1558.3365478515625</v>
      </c>
      <c r="H13929" s="24">
        <v>1423.7862548828125</v>
      </c>
    </row>
    <row r="13930" spans="1:8">
      <c r="A13930">
        <v>105</v>
      </c>
      <c r="B13930" t="s">
        <v>369</v>
      </c>
      <c r="C13930">
        <v>37</v>
      </c>
      <c r="D13930" s="24">
        <v>3569.4833984375</v>
      </c>
      <c r="E13930" s="24">
        <v>608.24822998046875</v>
      </c>
      <c r="F13930" s="24">
        <v>788.61431884765625</v>
      </c>
      <c r="G13930" s="24">
        <v>438.22216796875</v>
      </c>
      <c r="H13930" s="24">
        <v>151.94273376464844</v>
      </c>
    </row>
    <row r="13931" spans="1:8">
      <c r="A13931">
        <v>106</v>
      </c>
      <c r="B13931" t="s">
        <v>370</v>
      </c>
      <c r="C13931">
        <v>37</v>
      </c>
      <c r="D13931" s="24">
        <v>11017.1455078125</v>
      </c>
      <c r="E13931" s="24">
        <v>2084.906494140625</v>
      </c>
      <c r="F13931" s="24">
        <v>1628.66357421875</v>
      </c>
      <c r="G13931" s="24">
        <v>1302.015380859375</v>
      </c>
      <c r="H13931" s="24">
        <v>904.58929443359375</v>
      </c>
    </row>
    <row r="13932" spans="1:8">
      <c r="A13932">
        <v>107</v>
      </c>
      <c r="B13932" t="s">
        <v>371</v>
      </c>
      <c r="C13932">
        <v>37</v>
      </c>
      <c r="D13932" s="24">
        <v>6748.3232421875</v>
      </c>
      <c r="E13932" s="24">
        <v>1342.080810546875</v>
      </c>
      <c r="F13932" s="24">
        <v>504.18161010742188</v>
      </c>
      <c r="G13932" s="24">
        <v>1246.74072265625</v>
      </c>
      <c r="H13932" s="24">
        <v>707.945068359375</v>
      </c>
    </row>
    <row r="13933" spans="1:8">
      <c r="A13933">
        <v>108</v>
      </c>
      <c r="B13933" t="s">
        <v>372</v>
      </c>
      <c r="C13933">
        <v>37</v>
      </c>
      <c r="D13933" s="24">
        <v>7817.72607421875</v>
      </c>
      <c r="E13933" s="24">
        <v>1518.4266357421875</v>
      </c>
      <c r="F13933" s="24">
        <v>1060.561767578125</v>
      </c>
      <c r="G13933" s="24">
        <v>1357.2371826171875</v>
      </c>
      <c r="H13933" s="24">
        <v>572.79425048828125</v>
      </c>
    </row>
    <row r="13934" spans="1:8">
      <c r="A13934">
        <v>109</v>
      </c>
      <c r="B13934" t="s">
        <v>373</v>
      </c>
      <c r="C13934">
        <v>37</v>
      </c>
      <c r="D13934" s="24">
        <v>2551.012939453125</v>
      </c>
      <c r="E13934" s="24">
        <v>201.12258911132812</v>
      </c>
      <c r="F13934" s="24">
        <v>294.3341064453125</v>
      </c>
      <c r="G13934" s="24">
        <v>236.69621276855469</v>
      </c>
      <c r="H13934" s="24">
        <v>257.2589111328125</v>
      </c>
    </row>
    <row r="13935" spans="1:8">
      <c r="A13935">
        <v>110</v>
      </c>
      <c r="B13935" t="s">
        <v>374</v>
      </c>
      <c r="C13935">
        <v>37</v>
      </c>
      <c r="D13935" s="24">
        <v>3953.461181640625</v>
      </c>
      <c r="E13935" s="24">
        <v>495.61117553710938</v>
      </c>
      <c r="F13935" s="24">
        <v>417.25933837890625</v>
      </c>
      <c r="G13935" s="24">
        <v>540.572509765625</v>
      </c>
      <c r="H13935" s="24">
        <v>81.280601501464844</v>
      </c>
    </row>
    <row r="13936" spans="1:8">
      <c r="A13936">
        <v>111</v>
      </c>
      <c r="B13936" t="s">
        <v>375</v>
      </c>
      <c r="C13936">
        <v>37</v>
      </c>
      <c r="D13936" s="24">
        <v>6515.095703125</v>
      </c>
      <c r="E13936" s="24">
        <v>462.11074829101562</v>
      </c>
      <c r="F13936" s="24">
        <v>313.15325927734375</v>
      </c>
      <c r="G13936" s="24">
        <v>984.63250732421875</v>
      </c>
      <c r="H13936" s="24">
        <v>599.718017578125</v>
      </c>
    </row>
    <row r="13937" spans="1:8">
      <c r="A13937">
        <v>112</v>
      </c>
      <c r="B13937" t="s">
        <v>376</v>
      </c>
      <c r="C13937">
        <v>37</v>
      </c>
      <c r="D13937" s="24">
        <v>3283.486572265625</v>
      </c>
      <c r="E13937" s="24">
        <v>602.4073486328125</v>
      </c>
      <c r="F13937" s="24">
        <v>693.9285888671875</v>
      </c>
      <c r="G13937" s="24">
        <v>825.88739013671875</v>
      </c>
      <c r="H13937" s="24">
        <v>200.308349609375</v>
      </c>
    </row>
    <row r="13938" spans="1:8">
      <c r="A13938">
        <v>113</v>
      </c>
      <c r="B13938" t="s">
        <v>377</v>
      </c>
      <c r="C13938">
        <v>37</v>
      </c>
      <c r="D13938" s="24">
        <v>11679.4091796875</v>
      </c>
      <c r="E13938" s="24">
        <v>1413.947998046875</v>
      </c>
      <c r="F13938" s="24">
        <v>949.3201904296875</v>
      </c>
      <c r="G13938" s="24">
        <v>1511.6702880859375</v>
      </c>
      <c r="H13938" s="24">
        <v>670.1126708984375</v>
      </c>
    </row>
    <row r="13939" spans="1:8">
      <c r="A13939">
        <v>114</v>
      </c>
      <c r="B13939" t="s">
        <v>378</v>
      </c>
      <c r="C13939">
        <v>37</v>
      </c>
      <c r="D13939" s="24">
        <v>2683.379638671875</v>
      </c>
      <c r="E13939" s="24">
        <v>249.27180480957031</v>
      </c>
      <c r="F13939" s="24">
        <v>302.31008911132812</v>
      </c>
      <c r="G13939" s="24">
        <v>451.344482421875</v>
      </c>
      <c r="H13939" s="24">
        <v>66.252250671386719</v>
      </c>
    </row>
    <row r="13940" spans="1:8">
      <c r="A13940">
        <v>115</v>
      </c>
      <c r="B13940" t="s">
        <v>379</v>
      </c>
      <c r="C13940">
        <v>37</v>
      </c>
      <c r="D13940" s="24">
        <v>4021.265625</v>
      </c>
      <c r="E13940" s="24">
        <v>678.91876220703125</v>
      </c>
      <c r="F13940" s="24">
        <v>682.68170166015625</v>
      </c>
      <c r="G13940" s="24">
        <v>961.3466796875</v>
      </c>
      <c r="H13940" s="24">
        <v>552.0205078125</v>
      </c>
    </row>
    <row r="13941" spans="1:8">
      <c r="A13941">
        <v>116</v>
      </c>
      <c r="B13941" t="s">
        <v>380</v>
      </c>
      <c r="C13941">
        <v>37</v>
      </c>
      <c r="D13941" s="24">
        <v>7012.2060546875</v>
      </c>
      <c r="E13941" s="24">
        <v>984.62548828125</v>
      </c>
      <c r="F13941" s="24">
        <v>733.68115234375</v>
      </c>
      <c r="G13941" s="24">
        <v>1047.4232177734375</v>
      </c>
      <c r="H13941" s="24">
        <v>671.7088623046875</v>
      </c>
    </row>
    <row r="13942" spans="1:8">
      <c r="A13942">
        <v>117</v>
      </c>
      <c r="B13942" t="s">
        <v>381</v>
      </c>
      <c r="C13942">
        <v>37</v>
      </c>
      <c r="D13942" s="24">
        <v>2576.280029296875</v>
      </c>
      <c r="E13942" s="24">
        <v>293.99490356445312</v>
      </c>
      <c r="F13942" s="24">
        <v>253.91354370117188</v>
      </c>
      <c r="G13942" s="24">
        <v>668.42864990234375</v>
      </c>
      <c r="H13942" s="24">
        <v>270.7255859375</v>
      </c>
    </row>
    <row r="13943" spans="1:8">
      <c r="A13943">
        <v>118</v>
      </c>
      <c r="B13943" t="s">
        <v>382</v>
      </c>
      <c r="C13943">
        <v>37</v>
      </c>
      <c r="D13943" s="24">
        <v>1686.3101806640625</v>
      </c>
      <c r="E13943" s="24">
        <v>195.65983581542969</v>
      </c>
      <c r="F13943" s="24">
        <v>204.04734802246094</v>
      </c>
      <c r="G13943" s="24">
        <v>563.4007568359375</v>
      </c>
      <c r="H13943" s="24">
        <v>38.631359100341797</v>
      </c>
    </row>
    <row r="13944" spans="1:8">
      <c r="A13944">
        <v>119</v>
      </c>
      <c r="B13944" t="s">
        <v>383</v>
      </c>
      <c r="C13944">
        <v>37</v>
      </c>
      <c r="D13944" s="24">
        <v>3410.974609375</v>
      </c>
      <c r="E13944" s="24">
        <v>686.14361572265625</v>
      </c>
      <c r="F13944" s="24">
        <v>299.07046508789062</v>
      </c>
      <c r="G13944" s="24">
        <v>508.26217651367188</v>
      </c>
      <c r="H13944" s="24">
        <v>774.9124755859375</v>
      </c>
    </row>
    <row r="13945" spans="1:8">
      <c r="A13945">
        <v>120</v>
      </c>
      <c r="B13945" t="s">
        <v>384</v>
      </c>
      <c r="C13945">
        <v>37</v>
      </c>
      <c r="D13945" s="24">
        <v>7917.77099609375</v>
      </c>
      <c r="E13945" s="24">
        <v>1054.2001953125</v>
      </c>
      <c r="F13945" s="24">
        <v>381.17333984375</v>
      </c>
      <c r="G13945" s="24">
        <v>928.47564697265625</v>
      </c>
      <c r="H13945" s="24">
        <v>-15.275938034057617</v>
      </c>
    </row>
    <row r="13946" spans="1:8">
      <c r="A13946">
        <v>121</v>
      </c>
      <c r="B13946" t="s">
        <v>318</v>
      </c>
      <c r="C13946">
        <v>37</v>
      </c>
      <c r="D13946" s="24">
        <v>70573.171875</v>
      </c>
      <c r="E13946" s="24">
        <v>29544.734375</v>
      </c>
      <c r="F13946" s="24">
        <v>60251.9296875</v>
      </c>
      <c r="G13946" s="24">
        <v>115132.734375</v>
      </c>
      <c r="H13946" s="24">
        <v>574.3739013671875</v>
      </c>
    </row>
    <row r="13947" spans="1:8">
      <c r="A13947">
        <v>122</v>
      </c>
      <c r="B13947" t="s">
        <v>320</v>
      </c>
      <c r="C13947">
        <v>37</v>
      </c>
      <c r="D13947" s="24">
        <v>34929.33203125</v>
      </c>
      <c r="E13947" s="24">
        <v>16946.9140625</v>
      </c>
      <c r="F13947" s="24">
        <v>36829.12890625</v>
      </c>
      <c r="G13947" s="24">
        <v>70855.59375</v>
      </c>
      <c r="H13947" s="24">
        <v>639.711181640625</v>
      </c>
    </row>
    <row r="13948" spans="1:8">
      <c r="A13948">
        <v>123</v>
      </c>
      <c r="B13948" t="s">
        <v>385</v>
      </c>
      <c r="C13948">
        <v>37</v>
      </c>
      <c r="D13948" s="24">
        <v>3874.50048828125</v>
      </c>
      <c r="E13948" s="24">
        <v>1275.26171875</v>
      </c>
      <c r="F13948" s="24">
        <v>365.13546752929688</v>
      </c>
      <c r="G13948" s="24">
        <v>798.1904296875</v>
      </c>
      <c r="H13948" s="24">
        <v>52.329948425292969</v>
      </c>
    </row>
    <row r="13949" spans="1:8">
      <c r="A13949">
        <v>124</v>
      </c>
      <c r="B13949" t="s">
        <v>386</v>
      </c>
      <c r="C13949">
        <v>37</v>
      </c>
      <c r="D13949" s="24">
        <v>4831.37939453125</v>
      </c>
      <c r="E13949" s="24">
        <v>1318.8436279296875</v>
      </c>
      <c r="F13949" s="24">
        <v>675.4222412109375</v>
      </c>
      <c r="G13949" s="24">
        <v>1103.2095947265625</v>
      </c>
      <c r="H13949" s="24">
        <v>775.70013427734375</v>
      </c>
    </row>
    <row r="13950" spans="1:8">
      <c r="A13950">
        <v>125</v>
      </c>
      <c r="B13950" t="s">
        <v>387</v>
      </c>
      <c r="C13950">
        <v>37</v>
      </c>
      <c r="D13950" s="24">
        <v>8884.8359375</v>
      </c>
      <c r="E13950" s="24">
        <v>1820.7264404296875</v>
      </c>
      <c r="F13950" s="24">
        <v>1352.8748779296875</v>
      </c>
      <c r="G13950" s="24">
        <v>1613.975830078125</v>
      </c>
      <c r="H13950" s="24">
        <v>545.8046875</v>
      </c>
    </row>
    <row r="13951" spans="1:8">
      <c r="A13951">
        <v>126</v>
      </c>
      <c r="B13951" t="s">
        <v>388</v>
      </c>
      <c r="C13951">
        <v>37</v>
      </c>
      <c r="D13951" s="24">
        <v>11006.1328125</v>
      </c>
      <c r="E13951" s="24">
        <v>1925.4891357421875</v>
      </c>
      <c r="F13951" s="24">
        <v>1105.887939453125</v>
      </c>
      <c r="G13951" s="24">
        <v>1836.7591552734375</v>
      </c>
      <c r="H13951" s="24">
        <v>726.77215576171875</v>
      </c>
    </row>
    <row r="13952" spans="1:8">
      <c r="A13952">
        <v>127</v>
      </c>
      <c r="B13952" t="s">
        <v>389</v>
      </c>
      <c r="C13952">
        <v>37</v>
      </c>
      <c r="D13952" s="24">
        <v>3118.902587890625</v>
      </c>
      <c r="E13952" s="24">
        <v>518.9898681640625</v>
      </c>
      <c r="F13952" s="24">
        <v>397.40591430664062</v>
      </c>
      <c r="G13952" s="24">
        <v>578.6451416015625</v>
      </c>
      <c r="H13952" s="24">
        <v>206.91600036621094</v>
      </c>
    </row>
    <row r="13953" spans="1:8">
      <c r="A13953">
        <v>128</v>
      </c>
      <c r="B13953" t="s">
        <v>390</v>
      </c>
      <c r="C13953">
        <v>37</v>
      </c>
      <c r="D13953" s="24">
        <v>13385.037109375</v>
      </c>
      <c r="E13953" s="24">
        <v>1977.5814208984375</v>
      </c>
      <c r="F13953" s="24">
        <v>1515.5968017578125</v>
      </c>
      <c r="G13953" s="24">
        <v>1815.6151123046875</v>
      </c>
      <c r="H13953" s="24">
        <v>1334.1102294921875</v>
      </c>
    </row>
    <row r="13954" spans="1:8">
      <c r="A13954">
        <v>129</v>
      </c>
      <c r="B13954" t="s">
        <v>391</v>
      </c>
      <c r="C13954">
        <v>37</v>
      </c>
      <c r="D13954" s="24">
        <v>25922.234375</v>
      </c>
      <c r="E13954" s="24">
        <v>4840.8232421875</v>
      </c>
      <c r="F13954" s="24">
        <v>2974.113525390625</v>
      </c>
      <c r="G13954" s="24">
        <v>3515.819580078125</v>
      </c>
      <c r="H13954" s="24">
        <v>3058.581298828125</v>
      </c>
    </row>
    <row r="13955" spans="1:8">
      <c r="A13955">
        <v>130</v>
      </c>
      <c r="B13955" t="s">
        <v>392</v>
      </c>
      <c r="C13955">
        <v>37</v>
      </c>
      <c r="D13955" s="24">
        <v>5167.96630859375</v>
      </c>
      <c r="E13955" s="24">
        <v>750.2833251953125</v>
      </c>
      <c r="F13955" s="24">
        <v>664.96087646484375</v>
      </c>
      <c r="G13955" s="24">
        <v>820.95513916015625</v>
      </c>
      <c r="H13955" s="24">
        <v>723.2152099609375</v>
      </c>
    </row>
    <row r="13956" spans="1:8">
      <c r="A13956">
        <v>131</v>
      </c>
      <c r="B13956" t="s">
        <v>393</v>
      </c>
      <c r="C13956">
        <v>37</v>
      </c>
      <c r="D13956" s="24">
        <v>8031.9169921875</v>
      </c>
      <c r="E13956" s="24">
        <v>1311.328125</v>
      </c>
      <c r="F13956" s="24">
        <v>421.85443115234375</v>
      </c>
      <c r="G13956" s="24">
        <v>726.82928466796875</v>
      </c>
      <c r="H13956" s="24">
        <v>747.63751220703125</v>
      </c>
    </row>
    <row r="13957" spans="1:8">
      <c r="A13957">
        <v>132</v>
      </c>
      <c r="B13957" t="s">
        <v>394</v>
      </c>
      <c r="C13957">
        <v>37</v>
      </c>
      <c r="D13957" s="24">
        <v>853.18292236328125</v>
      </c>
      <c r="E13957" s="24">
        <v>668.55615234375</v>
      </c>
      <c r="F13957" s="24">
        <v>-42.966075897216797</v>
      </c>
      <c r="G13957" s="24">
        <v>-159.85984802246094</v>
      </c>
      <c r="H13957" s="24">
        <v>662.0830078125</v>
      </c>
    </row>
    <row r="13958" spans="1:8">
      <c r="A13958">
        <v>133</v>
      </c>
      <c r="B13958" t="s">
        <v>395</v>
      </c>
      <c r="C13958">
        <v>37</v>
      </c>
      <c r="D13958" s="24">
        <v>9554.0576171875</v>
      </c>
      <c r="E13958" s="24">
        <v>1644.21337890625</v>
      </c>
      <c r="F13958" s="24">
        <v>1218.5172119140625</v>
      </c>
      <c r="G13958" s="24">
        <v>1541.1534423828125</v>
      </c>
      <c r="H13958" s="24">
        <v>2069.344970703125</v>
      </c>
    </row>
    <row r="13959" spans="1:8">
      <c r="A13959">
        <v>134</v>
      </c>
      <c r="B13959" t="s">
        <v>396</v>
      </c>
      <c r="C13959">
        <v>37</v>
      </c>
      <c r="D13959" s="24">
        <v>9680.5068359375</v>
      </c>
      <c r="E13959" s="24">
        <v>2600.361328125</v>
      </c>
      <c r="F13959" s="24">
        <v>1304.2568359375</v>
      </c>
      <c r="G13959" s="24">
        <v>1552.8411865234375</v>
      </c>
      <c r="H13959" s="24">
        <v>1225.5731201171875</v>
      </c>
    </row>
    <row r="13960" spans="1:8">
      <c r="A13960">
        <v>135</v>
      </c>
      <c r="B13960" t="s">
        <v>397</v>
      </c>
      <c r="C13960">
        <v>37</v>
      </c>
      <c r="D13960" s="24">
        <v>15190.5576171875</v>
      </c>
      <c r="E13960" s="24">
        <v>1874.264404296875</v>
      </c>
      <c r="F13960" s="24">
        <v>1935.8056640625</v>
      </c>
      <c r="G13960" s="24">
        <v>1331.218505859375</v>
      </c>
      <c r="H13960" s="24">
        <v>205.75755310058594</v>
      </c>
    </row>
    <row r="13961" spans="1:8">
      <c r="A13961">
        <v>136</v>
      </c>
      <c r="B13961" t="s">
        <v>398</v>
      </c>
      <c r="C13961">
        <v>37</v>
      </c>
      <c r="D13961" s="24">
        <v>16166.7060546875</v>
      </c>
      <c r="E13961" s="24">
        <v>3964.6982421875</v>
      </c>
      <c r="F13961" s="24">
        <v>2424.16943359375</v>
      </c>
      <c r="G13961" s="24">
        <v>2682.286376953125</v>
      </c>
      <c r="H13961" s="24">
        <v>2131.25732421875</v>
      </c>
    </row>
    <row r="13962" spans="1:8">
      <c r="A13962">
        <v>137</v>
      </c>
      <c r="B13962" t="s">
        <v>399</v>
      </c>
      <c r="C13962">
        <v>37</v>
      </c>
      <c r="D13962" s="24">
        <v>5261.90576171875</v>
      </c>
      <c r="E13962" s="24">
        <v>1272.4334716796875</v>
      </c>
      <c r="F13962" s="24">
        <v>435.92083740234375</v>
      </c>
      <c r="G13962" s="24">
        <v>424.84170532226562</v>
      </c>
      <c r="H13962" s="24">
        <v>222.83744812011719</v>
      </c>
    </row>
    <row r="13963" spans="1:8">
      <c r="A13963">
        <v>138</v>
      </c>
      <c r="B13963" t="s">
        <v>400</v>
      </c>
      <c r="C13963">
        <v>37</v>
      </c>
      <c r="D13963" s="24">
        <v>4365.76171875</v>
      </c>
      <c r="E13963" s="24">
        <v>1627.431884765625</v>
      </c>
      <c r="F13963" s="24">
        <v>246.68411254882812</v>
      </c>
      <c r="G13963" s="24">
        <v>1215.0469970703125</v>
      </c>
      <c r="H13963" s="24">
        <v>527.94677734375</v>
      </c>
    </row>
    <row r="13964" spans="1:8">
      <c r="A13964">
        <v>139</v>
      </c>
      <c r="B13964" t="s">
        <v>401</v>
      </c>
      <c r="C13964">
        <v>37</v>
      </c>
      <c r="D13964" s="24">
        <v>12538.8193359375</v>
      </c>
      <c r="E13964" s="24">
        <v>2154.547119140625</v>
      </c>
      <c r="F13964" s="24">
        <v>1676.70166015625</v>
      </c>
      <c r="G13964" s="24">
        <v>1675.2154541015625</v>
      </c>
      <c r="H13964" s="24">
        <v>949.65130615234375</v>
      </c>
    </row>
    <row r="13965" spans="1:8">
      <c r="A13965">
        <v>140</v>
      </c>
      <c r="B13965" t="s">
        <v>402</v>
      </c>
      <c r="C13965">
        <v>37</v>
      </c>
      <c r="D13965" s="24">
        <v>5194.27783203125</v>
      </c>
      <c r="E13965" s="24">
        <v>1043.6341552734375</v>
      </c>
      <c r="F13965" s="24">
        <v>514.08416748046875</v>
      </c>
      <c r="G13965" s="24">
        <v>1059.5189208984375</v>
      </c>
      <c r="H13965" s="24">
        <v>399.7723388671875</v>
      </c>
    </row>
    <row r="13966" spans="1:8">
      <c r="A13966">
        <v>141</v>
      </c>
      <c r="B13966" t="s">
        <v>403</v>
      </c>
      <c r="C13966">
        <v>37</v>
      </c>
      <c r="D13966" s="24">
        <v>7085.43994140625</v>
      </c>
      <c r="E13966" s="24">
        <v>1157.79833984375</v>
      </c>
      <c r="F13966" s="24">
        <v>794.41375732421875</v>
      </c>
      <c r="G13966" s="24">
        <v>1576.7747802734375</v>
      </c>
      <c r="H13966" s="24">
        <v>740.925537109375</v>
      </c>
    </row>
    <row r="13967" spans="1:8">
      <c r="A13967">
        <v>142</v>
      </c>
      <c r="B13967" t="s">
        <v>404</v>
      </c>
      <c r="C13967">
        <v>37</v>
      </c>
      <c r="D13967" s="24">
        <v>17860.181640625</v>
      </c>
      <c r="E13967" s="24">
        <v>3288.252197265625</v>
      </c>
      <c r="F13967" s="24">
        <v>1671.021484375</v>
      </c>
      <c r="G13967" s="24">
        <v>2008.0771484375</v>
      </c>
      <c r="H13967" s="24">
        <v>1066.9932861328125</v>
      </c>
    </row>
    <row r="13968" spans="1:8">
      <c r="A13968">
        <v>143</v>
      </c>
      <c r="B13968" t="s">
        <v>405</v>
      </c>
      <c r="C13968">
        <v>37</v>
      </c>
      <c r="D13968" s="24">
        <v>2985.070556640625</v>
      </c>
      <c r="E13968" s="24">
        <v>186.08653259277344</v>
      </c>
      <c r="F13968" s="24">
        <v>-384.8203125</v>
      </c>
      <c r="G13968" s="24">
        <v>251.05938720703125</v>
      </c>
      <c r="H13968" s="24">
        <v>296.49447631835938</v>
      </c>
    </row>
    <row r="13969" spans="1:8">
      <c r="A13969">
        <v>144</v>
      </c>
      <c r="B13969" t="s">
        <v>406</v>
      </c>
      <c r="C13969">
        <v>37</v>
      </c>
      <c r="D13969" s="24">
        <v>1867.688720703125</v>
      </c>
      <c r="E13969" s="24">
        <v>866.30792236328125</v>
      </c>
      <c r="F13969" s="24">
        <v>333.55612182617188</v>
      </c>
      <c r="G13969" s="24">
        <v>405.13790893554688</v>
      </c>
      <c r="H13969" s="24">
        <v>337.94842529296875</v>
      </c>
    </row>
    <row r="13970" spans="1:8">
      <c r="A13970">
        <v>145</v>
      </c>
      <c r="B13970" t="s">
        <v>407</v>
      </c>
      <c r="C13970">
        <v>37</v>
      </c>
      <c r="D13970" s="24">
        <v>12373.3623046875</v>
      </c>
      <c r="E13970" s="24">
        <v>1724.83203125</v>
      </c>
      <c r="F13970" s="24">
        <v>1237.2890625</v>
      </c>
      <c r="G13970" s="24">
        <v>1809.94921875</v>
      </c>
      <c r="H13970" s="24">
        <v>686.4857177734375</v>
      </c>
    </row>
    <row r="13971" spans="1:8">
      <c r="A13971">
        <v>146</v>
      </c>
      <c r="B13971" t="s">
        <v>408</v>
      </c>
      <c r="C13971">
        <v>37</v>
      </c>
      <c r="D13971" s="24">
        <v>14559.7294921875</v>
      </c>
      <c r="E13971" s="24">
        <v>2074.505859375</v>
      </c>
      <c r="F13971" s="24">
        <v>930.70928955078125</v>
      </c>
      <c r="G13971" s="24">
        <v>1133.37841796875</v>
      </c>
      <c r="H13971" s="24">
        <v>746.19549560546875</v>
      </c>
    </row>
    <row r="13972" spans="1:8">
      <c r="A13972">
        <v>147</v>
      </c>
      <c r="B13972" t="s">
        <v>409</v>
      </c>
      <c r="C13972">
        <v>37</v>
      </c>
      <c r="D13972" s="24">
        <v>7165.8330078125</v>
      </c>
      <c r="E13972" s="24">
        <v>1481.14306640625</v>
      </c>
      <c r="F13972" s="24">
        <v>893.632568359375</v>
      </c>
      <c r="G13972" s="24">
        <v>881.5089111328125</v>
      </c>
      <c r="H13972" s="24">
        <v>640.44580078125</v>
      </c>
    </row>
    <row r="13973" spans="1:8">
      <c r="A13973">
        <v>148</v>
      </c>
      <c r="B13973" t="s">
        <v>410</v>
      </c>
      <c r="C13973">
        <v>37</v>
      </c>
      <c r="D13973" s="24">
        <v>9626.1064453125</v>
      </c>
      <c r="E13973" s="24">
        <v>1595.7388916015625</v>
      </c>
      <c r="F13973" s="24">
        <v>974.80120849609375</v>
      </c>
      <c r="G13973" s="24">
        <v>1931.4906005859375</v>
      </c>
      <c r="H13973" s="24">
        <v>519.5118408203125</v>
      </c>
    </row>
    <row r="13974" spans="1:8">
      <c r="A13974">
        <v>149</v>
      </c>
      <c r="B13974" t="s">
        <v>411</v>
      </c>
      <c r="C13974">
        <v>37</v>
      </c>
      <c r="D13974" s="24">
        <v>30920.6484375</v>
      </c>
      <c r="E13974" s="24">
        <v>5068.7880859375</v>
      </c>
      <c r="F13974" s="24">
        <v>3982.240234375</v>
      </c>
      <c r="G13974" s="24">
        <v>2951.741455078125</v>
      </c>
      <c r="H13974" s="24">
        <v>1948.3983154296875</v>
      </c>
    </row>
    <row r="13975" spans="1:8">
      <c r="A13975">
        <v>150</v>
      </c>
      <c r="B13975" t="s">
        <v>412</v>
      </c>
      <c r="C13975">
        <v>37</v>
      </c>
      <c r="D13975" s="24">
        <v>10933.6240234375</v>
      </c>
      <c r="E13975" s="24">
        <v>2259.036865234375</v>
      </c>
      <c r="F13975" s="24">
        <v>1119.715087890625</v>
      </c>
      <c r="G13975" s="24">
        <v>1085.4217529296875</v>
      </c>
      <c r="H13975" s="24">
        <v>565.783447265625</v>
      </c>
    </row>
    <row r="13976" spans="1:8">
      <c r="A13976">
        <v>151</v>
      </c>
      <c r="B13976" t="s">
        <v>413</v>
      </c>
      <c r="C13976">
        <v>37</v>
      </c>
      <c r="D13976" s="24">
        <v>7913.2294921875</v>
      </c>
      <c r="E13976" s="24">
        <v>1026.0709228515625</v>
      </c>
      <c r="F13976" s="24">
        <v>964.52191162109375</v>
      </c>
      <c r="G13976" s="24">
        <v>1145.3681640625</v>
      </c>
      <c r="H13976" s="24">
        <v>721.7451171875</v>
      </c>
    </row>
    <row r="13977" spans="1:8">
      <c r="A13977">
        <v>152</v>
      </c>
      <c r="B13977" t="s">
        <v>414</v>
      </c>
      <c r="C13977">
        <v>37</v>
      </c>
      <c r="D13977" s="24">
        <v>6822.63232421875</v>
      </c>
      <c r="E13977" s="24">
        <v>1023.4253540039062</v>
      </c>
      <c r="F13977" s="24">
        <v>628.31805419921875</v>
      </c>
      <c r="G13977" s="24">
        <v>1950.463623046875</v>
      </c>
      <c r="H13977" s="24">
        <v>1482.542236328125</v>
      </c>
    </row>
    <row r="13978" spans="1:8">
      <c r="A13978">
        <v>153</v>
      </c>
      <c r="B13978" t="s">
        <v>415</v>
      </c>
      <c r="C13978">
        <v>37</v>
      </c>
      <c r="D13978" s="24">
        <v>4488.755859375</v>
      </c>
      <c r="E13978" s="24">
        <v>484.48580932617188</v>
      </c>
      <c r="F13978" s="24">
        <v>709.29156494140625</v>
      </c>
      <c r="G13978" s="24">
        <v>1099.47607421875</v>
      </c>
      <c r="H13978" s="24">
        <v>260.10830688476562</v>
      </c>
    </row>
    <row r="13979" spans="1:8">
      <c r="A13979">
        <v>154</v>
      </c>
      <c r="B13979" t="s">
        <v>416</v>
      </c>
      <c r="C13979">
        <v>37</v>
      </c>
      <c r="D13979" s="24">
        <v>2396.67236328125</v>
      </c>
      <c r="E13979" s="24">
        <v>986.1942138671875</v>
      </c>
      <c r="F13979" s="24">
        <v>616.0035400390625</v>
      </c>
      <c r="G13979" s="24">
        <v>475.43362426757812</v>
      </c>
      <c r="H13979" s="24">
        <v>-120.89348602294922</v>
      </c>
    </row>
    <row r="13980" spans="1:8">
      <c r="A13980">
        <v>155</v>
      </c>
      <c r="B13980" t="s">
        <v>417</v>
      </c>
      <c r="C13980">
        <v>37</v>
      </c>
      <c r="D13980" s="24">
        <v>8633.9931640625</v>
      </c>
      <c r="E13980" s="24">
        <v>337.451171875</v>
      </c>
      <c r="F13980" s="24">
        <v>732.83502197265625</v>
      </c>
      <c r="G13980" s="24">
        <v>909.11859130859375</v>
      </c>
      <c r="H13980" s="24">
        <v>1012.498779296875</v>
      </c>
    </row>
    <row r="13981" spans="1:8">
      <c r="A13981">
        <v>156</v>
      </c>
      <c r="B13981" t="s">
        <v>418</v>
      </c>
      <c r="C13981">
        <v>37</v>
      </c>
      <c r="D13981" s="24">
        <v>7873.28515625</v>
      </c>
      <c r="E13981" s="24">
        <v>1761.0948486328125</v>
      </c>
      <c r="F13981" s="24">
        <v>675.187744140625</v>
      </c>
      <c r="G13981" s="24">
        <v>505.7623291015625</v>
      </c>
      <c r="H13981" s="24">
        <v>-27.976505279541016</v>
      </c>
    </row>
    <row r="13982" spans="1:8">
      <c r="A13982">
        <v>157</v>
      </c>
      <c r="B13982" t="s">
        <v>419</v>
      </c>
      <c r="C13982">
        <v>37</v>
      </c>
      <c r="D13982" s="24">
        <v>4093.4765625</v>
      </c>
      <c r="E13982" s="24">
        <v>479.9329833984375</v>
      </c>
      <c r="F13982" s="24">
        <v>0.97923403978347778</v>
      </c>
      <c r="G13982" s="24">
        <v>561.4664306640625</v>
      </c>
      <c r="H13982" s="24">
        <v>316.82608032226562</v>
      </c>
    </row>
    <row r="13983" spans="1:8">
      <c r="A13983">
        <v>158</v>
      </c>
      <c r="B13983" t="s">
        <v>420</v>
      </c>
      <c r="C13983">
        <v>37</v>
      </c>
      <c r="D13983" s="24">
        <v>4105.0791015625</v>
      </c>
      <c r="E13983" s="24">
        <v>683.91534423828125</v>
      </c>
      <c r="F13983" s="24">
        <v>544.5963134765625</v>
      </c>
      <c r="G13983" s="24">
        <v>819.05950927734375</v>
      </c>
      <c r="H13983" s="24">
        <v>688.26483154296875</v>
      </c>
    </row>
    <row r="13984" spans="1:8">
      <c r="A13984">
        <v>159</v>
      </c>
      <c r="B13984" t="s">
        <v>421</v>
      </c>
      <c r="C13984">
        <v>37</v>
      </c>
      <c r="D13984" s="24">
        <v>17504.19921875</v>
      </c>
      <c r="E13984" s="24">
        <v>6657.26904296875</v>
      </c>
      <c r="F13984" s="24">
        <v>3322.197509765625</v>
      </c>
      <c r="G13984" s="24">
        <v>2063.146484375</v>
      </c>
      <c r="H13984" s="24">
        <v>1394.91552734375</v>
      </c>
    </row>
    <row r="13985" spans="1:8">
      <c r="A13985">
        <v>160</v>
      </c>
      <c r="B13985" t="s">
        <v>422</v>
      </c>
      <c r="C13985">
        <v>37</v>
      </c>
      <c r="D13985" s="24">
        <v>20838.654296875</v>
      </c>
      <c r="E13985" s="24">
        <v>4517.8642578125</v>
      </c>
      <c r="F13985" s="24">
        <v>2017.158935546875</v>
      </c>
      <c r="G13985" s="24">
        <v>4794.66259765625</v>
      </c>
      <c r="H13985" s="24">
        <v>2267.9970703125</v>
      </c>
    </row>
    <row r="13986" spans="1:8">
      <c r="A13986">
        <v>161</v>
      </c>
      <c r="B13986" t="s">
        <v>423</v>
      </c>
      <c r="C13986">
        <v>37</v>
      </c>
      <c r="D13986" s="24">
        <v>13865.0791015625</v>
      </c>
      <c r="E13986" s="24">
        <v>1155.6024169921875</v>
      </c>
      <c r="F13986" s="24">
        <v>1853.7613525390625</v>
      </c>
      <c r="G13986" s="24">
        <v>1745.2098388671875</v>
      </c>
      <c r="H13986" s="24">
        <v>767.06365966796875</v>
      </c>
    </row>
    <row r="13987" spans="1:8">
      <c r="A13987">
        <v>162</v>
      </c>
      <c r="B13987" t="s">
        <v>424</v>
      </c>
      <c r="C13987">
        <v>37</v>
      </c>
      <c r="D13987" s="24">
        <v>6746.84130859375</v>
      </c>
      <c r="E13987" s="24">
        <v>1017.3507690429688</v>
      </c>
      <c r="F13987" s="24">
        <v>646.9979248046875</v>
      </c>
      <c r="G13987" s="24">
        <v>223.78092956542969</v>
      </c>
      <c r="H13987" s="24">
        <v>-120.60052490234375</v>
      </c>
    </row>
    <row r="13988" spans="1:8">
      <c r="A13988">
        <v>163</v>
      </c>
      <c r="B13988" t="s">
        <v>425</v>
      </c>
      <c r="C13988">
        <v>37</v>
      </c>
      <c r="D13988" s="24">
        <v>10782.6318359375</v>
      </c>
      <c r="E13988" s="24">
        <v>1865.0438232421875</v>
      </c>
      <c r="F13988" s="24">
        <v>1303.3624267578125</v>
      </c>
      <c r="G13988" s="24">
        <v>1305.5986328125</v>
      </c>
      <c r="H13988" s="24">
        <v>55.435951232910156</v>
      </c>
    </row>
    <row r="13989" spans="1:8">
      <c r="A13989">
        <v>164</v>
      </c>
      <c r="B13989" t="s">
        <v>426</v>
      </c>
      <c r="C13989">
        <v>37</v>
      </c>
      <c r="D13989" s="24">
        <v>9942.958984375</v>
      </c>
      <c r="E13989" s="24">
        <v>1685.9527587890625</v>
      </c>
      <c r="F13989" s="24">
        <v>893.6204833984375</v>
      </c>
      <c r="G13989" s="24">
        <v>1424.6351318359375</v>
      </c>
      <c r="H13989" s="24">
        <v>868.42022705078125</v>
      </c>
    </row>
    <row r="13990" spans="1:8">
      <c r="A13990">
        <v>165</v>
      </c>
      <c r="B13990" t="s">
        <v>427</v>
      </c>
      <c r="C13990">
        <v>37</v>
      </c>
      <c r="D13990" s="24">
        <v>2908.423583984375</v>
      </c>
      <c r="E13990" s="24">
        <v>511.92672729492188</v>
      </c>
      <c r="F13990" s="24">
        <v>399.51419067382812</v>
      </c>
      <c r="G13990" s="24">
        <v>1177.0528564453125</v>
      </c>
      <c r="H13990" s="24">
        <v>524.54803466796875</v>
      </c>
    </row>
    <row r="13991" spans="1:8">
      <c r="A13991">
        <v>166</v>
      </c>
      <c r="B13991" t="s">
        <v>428</v>
      </c>
      <c r="C13991">
        <v>37</v>
      </c>
      <c r="D13991" s="24">
        <v>1785.7689208984375</v>
      </c>
      <c r="E13991" s="24">
        <v>66.506622314453125</v>
      </c>
      <c r="F13991" s="24">
        <v>139.99093627929688</v>
      </c>
      <c r="G13991" s="24">
        <v>755.94342041015625</v>
      </c>
      <c r="H13991" s="24">
        <v>293.6365966796875</v>
      </c>
    </row>
    <row r="13992" spans="1:8">
      <c r="A13992">
        <v>167</v>
      </c>
      <c r="B13992" t="s">
        <v>429</v>
      </c>
      <c r="C13992">
        <v>37</v>
      </c>
      <c r="D13992" s="24">
        <v>12579.294921875</v>
      </c>
      <c r="E13992" s="24">
        <v>1449.3968505859375</v>
      </c>
      <c r="F13992" s="24">
        <v>985.1229248046875</v>
      </c>
      <c r="G13992" s="24">
        <v>1216.2425537109375</v>
      </c>
      <c r="H13992" s="24">
        <v>212.40415954589844</v>
      </c>
    </row>
    <row r="13993" spans="1:8">
      <c r="A13993">
        <v>168</v>
      </c>
      <c r="B13993" t="s">
        <v>430</v>
      </c>
      <c r="C13993">
        <v>37</v>
      </c>
      <c r="D13993" s="24">
        <v>2416.23388671875</v>
      </c>
      <c r="E13993" s="24">
        <v>468.89193725585938</v>
      </c>
      <c r="F13993" s="24">
        <v>309.35836791992188</v>
      </c>
      <c r="G13993" s="24">
        <v>814.7686767578125</v>
      </c>
      <c r="H13993" s="24">
        <v>279.81362915039062</v>
      </c>
    </row>
    <row r="13994" spans="1:8">
      <c r="A13994">
        <v>169</v>
      </c>
      <c r="B13994" t="s">
        <v>431</v>
      </c>
      <c r="C13994">
        <v>37</v>
      </c>
      <c r="D13994" s="24">
        <v>13881.43359375</v>
      </c>
      <c r="E13994" s="24">
        <v>1964.791015625</v>
      </c>
      <c r="F13994" s="24">
        <v>1055.1329345703125</v>
      </c>
      <c r="G13994" s="24">
        <v>1460.10986328125</v>
      </c>
      <c r="H13994" s="24">
        <v>693.743408203125</v>
      </c>
    </row>
    <row r="13995" spans="1:8">
      <c r="A13995">
        <v>170</v>
      </c>
      <c r="B13995" t="s">
        <v>432</v>
      </c>
      <c r="C13995">
        <v>37</v>
      </c>
      <c r="D13995" s="24">
        <v>6800.0205078125</v>
      </c>
      <c r="E13995" s="24">
        <v>938.22119140625</v>
      </c>
      <c r="F13995" s="24">
        <v>795.5001220703125</v>
      </c>
      <c r="G13995" s="24">
        <v>1244.3560791015625</v>
      </c>
      <c r="H13995" s="24">
        <v>483.51968383789062</v>
      </c>
    </row>
    <row r="13996" spans="1:8">
      <c r="A13996">
        <v>171</v>
      </c>
      <c r="B13996" t="s">
        <v>433</v>
      </c>
      <c r="C13996">
        <v>37</v>
      </c>
      <c r="D13996" s="24">
        <v>10296.31640625</v>
      </c>
      <c r="E13996" s="24">
        <v>1498.81298828125</v>
      </c>
      <c r="F13996" s="24">
        <v>1235.25</v>
      </c>
      <c r="G13996" s="24">
        <v>1349.80126953125</v>
      </c>
      <c r="H13996" s="24">
        <v>710.423095703125</v>
      </c>
    </row>
    <row r="13997" spans="1:8">
      <c r="A13997">
        <v>172</v>
      </c>
      <c r="B13997" t="s">
        <v>434</v>
      </c>
      <c r="C13997">
        <v>37</v>
      </c>
      <c r="D13997" s="24">
        <v>13400.4541015625</v>
      </c>
      <c r="E13997" s="24">
        <v>2550.9814453125</v>
      </c>
      <c r="F13997" s="24">
        <v>5243.71630859375</v>
      </c>
      <c r="G13997" s="24">
        <v>10848.908203125</v>
      </c>
      <c r="H13997" s="24">
        <v>350.2841796875</v>
      </c>
    </row>
    <row r="13998" spans="1:8">
      <c r="A13998">
        <v>173</v>
      </c>
      <c r="B13998" t="s">
        <v>435</v>
      </c>
      <c r="C13998">
        <v>37</v>
      </c>
      <c r="D13998" s="24">
        <v>32870.05859375</v>
      </c>
      <c r="E13998" s="24">
        <v>4563.2060546875</v>
      </c>
      <c r="F13998" s="24">
        <v>2790.3662109375</v>
      </c>
      <c r="G13998" s="24">
        <v>3142.639404296875</v>
      </c>
      <c r="H13998" s="24">
        <v>1502.0966796875</v>
      </c>
    </row>
    <row r="13999" spans="1:8">
      <c r="A13999">
        <v>174</v>
      </c>
      <c r="B13999" t="s">
        <v>436</v>
      </c>
      <c r="C13999">
        <v>37</v>
      </c>
      <c r="D13999" s="24">
        <v>4480.7666015625</v>
      </c>
      <c r="E13999" s="24">
        <v>810.8271484375</v>
      </c>
      <c r="F13999" s="24">
        <v>664.80047607421875</v>
      </c>
      <c r="G13999" s="24">
        <v>914.41851806640625</v>
      </c>
      <c r="H13999" s="24">
        <v>799.4168701171875</v>
      </c>
    </row>
    <row r="14000" spans="1:8">
      <c r="A14000">
        <v>175</v>
      </c>
      <c r="B14000" t="s">
        <v>437</v>
      </c>
      <c r="C14000">
        <v>37</v>
      </c>
      <c r="D14000" s="24">
        <v>9965.744140625</v>
      </c>
      <c r="E14000" s="24">
        <v>1480.035400390625</v>
      </c>
      <c r="F14000" s="24">
        <v>921.82464599609375</v>
      </c>
      <c r="G14000" s="24">
        <v>1230.872314453125</v>
      </c>
      <c r="H14000" s="24">
        <v>1279.617431640625</v>
      </c>
    </row>
    <row r="14001" spans="1:8">
      <c r="A14001">
        <v>176</v>
      </c>
      <c r="B14001" t="s">
        <v>438</v>
      </c>
      <c r="C14001">
        <v>37</v>
      </c>
      <c r="D14001" s="24">
        <v>5861.03564453125</v>
      </c>
      <c r="E14001" s="24">
        <v>1073.1605224609375</v>
      </c>
      <c r="F14001" s="24">
        <v>405.00140380859375</v>
      </c>
      <c r="G14001" s="24">
        <v>1247.21826171875</v>
      </c>
      <c r="H14001" s="24">
        <v>3092.1796875</v>
      </c>
    </row>
    <row r="14002" spans="1:8">
      <c r="A14002">
        <v>177</v>
      </c>
      <c r="B14002" t="s">
        <v>439</v>
      </c>
      <c r="C14002">
        <v>37</v>
      </c>
      <c r="D14002" s="24">
        <v>10635.615234375</v>
      </c>
      <c r="E14002" s="24">
        <v>1972.011962890625</v>
      </c>
      <c r="F14002" s="24">
        <v>740.07073974609375</v>
      </c>
      <c r="G14002" s="24">
        <v>1306.0369873046875</v>
      </c>
      <c r="H14002" s="24">
        <v>1321.23828125</v>
      </c>
    </row>
    <row r="14003" spans="1:8">
      <c r="A14003">
        <v>178</v>
      </c>
      <c r="B14003" t="s">
        <v>440</v>
      </c>
      <c r="C14003">
        <v>37</v>
      </c>
      <c r="D14003" s="24">
        <v>12557.1171875</v>
      </c>
      <c r="E14003" s="24">
        <v>2680.4189453125</v>
      </c>
      <c r="F14003" s="24">
        <v>1441.8668212890625</v>
      </c>
      <c r="G14003" s="24">
        <v>976.97149658203125</v>
      </c>
      <c r="H14003" s="24">
        <v>2089.179931640625</v>
      </c>
    </row>
    <row r="14004" spans="1:8">
      <c r="A14004">
        <v>179</v>
      </c>
      <c r="B14004" t="s">
        <v>441</v>
      </c>
      <c r="C14004">
        <v>37</v>
      </c>
      <c r="D14004" s="24">
        <v>9120.212890625</v>
      </c>
      <c r="E14004" s="24">
        <v>1422.944091796875</v>
      </c>
      <c r="F14004" s="24">
        <v>971.7476806640625</v>
      </c>
      <c r="G14004" s="24">
        <v>1069.0020751953125</v>
      </c>
      <c r="H14004" s="24">
        <v>364.07992553710938</v>
      </c>
    </row>
    <row r="14005" spans="1:8">
      <c r="A14005">
        <v>180</v>
      </c>
      <c r="B14005" t="s">
        <v>442</v>
      </c>
      <c r="C14005">
        <v>37</v>
      </c>
      <c r="D14005" s="24">
        <v>3556.921630859375</v>
      </c>
      <c r="E14005" s="24">
        <v>234.05267333984375</v>
      </c>
      <c r="F14005" s="24">
        <v>1.1730297803878784</v>
      </c>
      <c r="G14005" s="24">
        <v>546.90478515625</v>
      </c>
      <c r="H14005" s="24">
        <v>287.92074584960938</v>
      </c>
    </row>
    <row r="14006" spans="1:8">
      <c r="A14006">
        <v>181</v>
      </c>
      <c r="B14006" t="s">
        <v>443</v>
      </c>
      <c r="C14006">
        <v>37</v>
      </c>
      <c r="D14006" s="24">
        <v>8919.7255859375</v>
      </c>
      <c r="E14006" s="24">
        <v>1347.536376953125</v>
      </c>
      <c r="F14006" s="24">
        <v>738.85284423828125</v>
      </c>
      <c r="G14006" s="24">
        <v>1370.7158203125</v>
      </c>
      <c r="H14006" s="24">
        <v>2628.5244140625</v>
      </c>
    </row>
    <row r="14007" spans="1:8">
      <c r="A14007">
        <v>182</v>
      </c>
      <c r="B14007" t="s">
        <v>444</v>
      </c>
      <c r="C14007">
        <v>37</v>
      </c>
      <c r="D14007" s="24">
        <v>7243.3603515625</v>
      </c>
      <c r="E14007" s="24">
        <v>1393.66552734375</v>
      </c>
      <c r="F14007" s="24">
        <v>1143.5655517578125</v>
      </c>
      <c r="G14007" s="24">
        <v>1006.5606689453125</v>
      </c>
      <c r="H14007" s="24">
        <v>1521.40673828125</v>
      </c>
    </row>
    <row r="14008" spans="1:8">
      <c r="A14008">
        <v>183</v>
      </c>
      <c r="B14008" t="s">
        <v>445</v>
      </c>
      <c r="C14008">
        <v>37</v>
      </c>
      <c r="D14008" s="24">
        <v>10645.8798828125</v>
      </c>
      <c r="E14008" s="24">
        <v>1696.4677734375</v>
      </c>
      <c r="F14008" s="24">
        <v>1577.7376708984375</v>
      </c>
      <c r="G14008" s="24">
        <v>1291.6419677734375</v>
      </c>
      <c r="H14008" s="24">
        <v>1434.8035888671875</v>
      </c>
    </row>
    <row r="14009" spans="1:8">
      <c r="A14009">
        <v>184</v>
      </c>
      <c r="B14009" t="s">
        <v>446</v>
      </c>
      <c r="C14009">
        <v>37</v>
      </c>
      <c r="D14009" s="24">
        <v>13490.947265625</v>
      </c>
      <c r="E14009" s="24">
        <v>1998.66552734375</v>
      </c>
      <c r="F14009" s="24">
        <v>1587.3232421875</v>
      </c>
      <c r="G14009" s="24">
        <v>1798.25</v>
      </c>
      <c r="H14009" s="24">
        <v>354.99447631835938</v>
      </c>
    </row>
    <row r="14010" spans="1:8">
      <c r="A14010">
        <v>185</v>
      </c>
      <c r="B14010" t="s">
        <v>447</v>
      </c>
      <c r="C14010">
        <v>37</v>
      </c>
      <c r="D14010" s="24">
        <v>11557.1923828125</v>
      </c>
      <c r="E14010" s="24">
        <v>1965.7197265625</v>
      </c>
      <c r="F14010" s="24">
        <v>1147.2996826171875</v>
      </c>
      <c r="G14010" s="24">
        <v>1296.9525146484375</v>
      </c>
      <c r="H14010" s="24">
        <v>318.90884399414062</v>
      </c>
    </row>
    <row r="14011" spans="1:8">
      <c r="A14011">
        <v>186</v>
      </c>
      <c r="B14011" t="s">
        <v>448</v>
      </c>
      <c r="C14011">
        <v>37</v>
      </c>
      <c r="D14011" s="24">
        <v>9555.5283203125</v>
      </c>
      <c r="E14011" s="24">
        <v>1712.5377197265625</v>
      </c>
      <c r="F14011" s="24">
        <v>1336.2318115234375</v>
      </c>
      <c r="G14011" s="24">
        <v>1511.4061279296875</v>
      </c>
      <c r="H14011" s="24">
        <v>209.10372924804688</v>
      </c>
    </row>
    <row r="14012" spans="1:8">
      <c r="A14012">
        <v>187</v>
      </c>
      <c r="B14012" t="s">
        <v>449</v>
      </c>
      <c r="C14012">
        <v>37</v>
      </c>
      <c r="D14012" s="24">
        <v>8284.0419921875</v>
      </c>
      <c r="E14012" s="24">
        <v>1624.915771484375</v>
      </c>
      <c r="F14012" s="24">
        <v>981.6751708984375</v>
      </c>
      <c r="G14012" s="24">
        <v>1201.2996826171875</v>
      </c>
      <c r="H14012" s="24">
        <v>736.71356201171875</v>
      </c>
    </row>
    <row r="14013" spans="1:8">
      <c r="A14013">
        <v>188</v>
      </c>
      <c r="B14013" t="s">
        <v>450</v>
      </c>
      <c r="C14013">
        <v>37</v>
      </c>
      <c r="D14013" s="24">
        <v>7062.60107421875</v>
      </c>
      <c r="E14013" s="24">
        <v>753.148193359375</v>
      </c>
      <c r="F14013" s="24">
        <v>466.17913818359375</v>
      </c>
      <c r="G14013" s="24">
        <v>1561.2314453125</v>
      </c>
      <c r="H14013" s="24">
        <v>4304.609375</v>
      </c>
    </row>
    <row r="14014" spans="1:8">
      <c r="A14014">
        <v>189</v>
      </c>
      <c r="B14014" t="s">
        <v>451</v>
      </c>
      <c r="C14014">
        <v>37</v>
      </c>
      <c r="D14014" s="24">
        <v>31504.666015625</v>
      </c>
      <c r="E14014" s="24">
        <v>5439.2099609375</v>
      </c>
      <c r="F14014" s="24">
        <v>3642.784912109375</v>
      </c>
      <c r="G14014" s="24">
        <v>4968.25439453125</v>
      </c>
      <c r="H14014" s="24">
        <v>2680.83935546875</v>
      </c>
    </row>
    <row r="14015" spans="1:8">
      <c r="A14015">
        <v>190</v>
      </c>
      <c r="B14015" t="s">
        <v>452</v>
      </c>
      <c r="C14015">
        <v>37</v>
      </c>
      <c r="D14015" s="24">
        <v>5482.53955078125</v>
      </c>
      <c r="E14015" s="24">
        <v>286.78616333007812</v>
      </c>
      <c r="F14015" s="24">
        <v>279.41140747070312</v>
      </c>
      <c r="G14015" s="24">
        <v>812.34521484375</v>
      </c>
      <c r="H14015" s="24">
        <v>738.28985595703125</v>
      </c>
    </row>
    <row r="14016" spans="1:8">
      <c r="A14016">
        <v>191</v>
      </c>
      <c r="B14016" t="s">
        <v>453</v>
      </c>
      <c r="C14016">
        <v>37</v>
      </c>
      <c r="D14016" s="24">
        <v>2641.7001953125</v>
      </c>
      <c r="E14016" s="24">
        <v>923.10565185546875</v>
      </c>
      <c r="F14016" s="24">
        <v>197.47450256347656</v>
      </c>
      <c r="G14016" s="24">
        <v>723.11859130859375</v>
      </c>
      <c r="H14016" s="24">
        <v>120.69496917724609</v>
      </c>
    </row>
    <row r="14017" spans="1:8">
      <c r="A14017">
        <v>192</v>
      </c>
      <c r="B14017" t="s">
        <v>454</v>
      </c>
      <c r="C14017">
        <v>37</v>
      </c>
      <c r="D14017" s="24">
        <v>4199.99609375</v>
      </c>
      <c r="E14017" s="24">
        <v>964.15435791015625</v>
      </c>
      <c r="F14017" s="24">
        <v>541.154541015625</v>
      </c>
      <c r="G14017" s="24">
        <v>559.24517822265625</v>
      </c>
      <c r="H14017" s="24">
        <v>479.92849731445312</v>
      </c>
    </row>
    <row r="14018" spans="1:8">
      <c r="A14018">
        <v>193</v>
      </c>
      <c r="B14018" t="s">
        <v>455</v>
      </c>
      <c r="C14018">
        <v>37</v>
      </c>
      <c r="D14018" s="24">
        <v>11120.8759765625</v>
      </c>
      <c r="E14018" s="24">
        <v>1756.1517333984375</v>
      </c>
      <c r="F14018" s="24">
        <v>1087.9097900390625</v>
      </c>
      <c r="G14018" s="24">
        <v>1939.7008056640625</v>
      </c>
      <c r="H14018" s="24">
        <v>634.65350341796875</v>
      </c>
    </row>
    <row r="14019" spans="1:8">
      <c r="A14019">
        <v>194</v>
      </c>
      <c r="B14019" t="s">
        <v>456</v>
      </c>
      <c r="C14019">
        <v>37</v>
      </c>
      <c r="D14019" s="24">
        <v>24004.900390625</v>
      </c>
      <c r="E14019" s="24">
        <v>3513.000244140625</v>
      </c>
      <c r="F14019" s="24">
        <v>1635.1553955078125</v>
      </c>
      <c r="G14019" s="24">
        <v>2350.68359375</v>
      </c>
      <c r="H14019" s="24">
        <v>1319.1697998046875</v>
      </c>
    </row>
    <row r="14020" spans="1:8">
      <c r="A14020">
        <v>195</v>
      </c>
      <c r="B14020" t="s">
        <v>457</v>
      </c>
      <c r="C14020">
        <v>37</v>
      </c>
      <c r="D14020" s="24">
        <v>34003.359375</v>
      </c>
      <c r="E14020" s="24">
        <v>3893.899658203125</v>
      </c>
      <c r="F14020" s="24">
        <v>1855.482177734375</v>
      </c>
      <c r="G14020" s="24">
        <v>1968.7530517578125</v>
      </c>
      <c r="H14020" s="24">
        <v>1045.7890625</v>
      </c>
    </row>
    <row r="14021" spans="1:8">
      <c r="A14021">
        <v>196</v>
      </c>
      <c r="B14021" t="s">
        <v>458</v>
      </c>
      <c r="C14021">
        <v>37</v>
      </c>
      <c r="D14021" s="24">
        <v>8835.1806640625</v>
      </c>
      <c r="E14021" s="24">
        <v>1580.152587890625</v>
      </c>
      <c r="F14021" s="24">
        <v>687.1146240234375</v>
      </c>
      <c r="G14021" s="24">
        <v>1191.3421630859375</v>
      </c>
      <c r="H14021" s="24">
        <v>854.26336669921875</v>
      </c>
    </row>
    <row r="14022" spans="1:8">
      <c r="A14022">
        <v>197</v>
      </c>
      <c r="B14022" t="s">
        <v>459</v>
      </c>
      <c r="C14022">
        <v>37</v>
      </c>
      <c r="D14022" s="24">
        <v>9423.7900390625</v>
      </c>
      <c r="E14022" s="24">
        <v>1600.72802734375</v>
      </c>
      <c r="F14022" s="24">
        <v>1055.3155517578125</v>
      </c>
      <c r="G14022" s="24">
        <v>1180.6190185546875</v>
      </c>
      <c r="H14022" s="24">
        <v>833.25360107421875</v>
      </c>
    </row>
    <row r="14023" spans="1:8">
      <c r="A14023">
        <v>198</v>
      </c>
      <c r="B14023" t="s">
        <v>460</v>
      </c>
      <c r="C14023">
        <v>37</v>
      </c>
      <c r="D14023" s="24">
        <v>15852.5830078125</v>
      </c>
      <c r="E14023" s="24">
        <v>1431.1400146484375</v>
      </c>
      <c r="F14023" s="24">
        <v>746.1104736328125</v>
      </c>
      <c r="G14023" s="24">
        <v>760.076171875</v>
      </c>
      <c r="H14023" s="24">
        <v>873.538330078125</v>
      </c>
    </row>
    <row r="14024" spans="1:8">
      <c r="A14024">
        <v>199</v>
      </c>
      <c r="B14024" t="s">
        <v>461</v>
      </c>
      <c r="C14024">
        <v>37</v>
      </c>
      <c r="D14024" s="24">
        <v>5936.7314453125</v>
      </c>
      <c r="E14024" s="24">
        <v>1046.0511474609375</v>
      </c>
      <c r="F14024" s="24">
        <v>538.46881103515625</v>
      </c>
      <c r="G14024" s="24">
        <v>971.90814208984375</v>
      </c>
      <c r="H14024" s="24">
        <v>351.90655517578125</v>
      </c>
    </row>
    <row r="14025" spans="1:8">
      <c r="A14025">
        <v>200</v>
      </c>
      <c r="B14025" t="s">
        <v>462</v>
      </c>
      <c r="C14025">
        <v>37</v>
      </c>
      <c r="D14025" s="24">
        <v>6566.65234375</v>
      </c>
      <c r="E14025" s="24">
        <v>1572.1080322265625</v>
      </c>
      <c r="F14025" s="24">
        <v>1251.1778564453125</v>
      </c>
      <c r="G14025" s="24">
        <v>1872.6956787109375</v>
      </c>
      <c r="H14025" s="24">
        <v>1192.6561279296875</v>
      </c>
    </row>
    <row r="14026" spans="1:8">
      <c r="A14026">
        <v>201</v>
      </c>
      <c r="B14026" t="s">
        <v>463</v>
      </c>
      <c r="C14026">
        <v>37</v>
      </c>
      <c r="D14026" s="24">
        <v>10004.3251953125</v>
      </c>
      <c r="E14026" s="24">
        <v>1757.190185546875</v>
      </c>
      <c r="F14026" s="24">
        <v>1016.6434326171875</v>
      </c>
      <c r="G14026" s="24">
        <v>1299.839599609375</v>
      </c>
      <c r="H14026" s="24">
        <v>1197.5135498046875</v>
      </c>
    </row>
    <row r="14027" spans="1:8">
      <c r="A14027">
        <v>202</v>
      </c>
      <c r="B14027" t="s">
        <v>464</v>
      </c>
      <c r="C14027">
        <v>37</v>
      </c>
      <c r="D14027" s="24">
        <v>6693.76220703125</v>
      </c>
      <c r="E14027" s="24">
        <v>435.15335083007812</v>
      </c>
      <c r="F14027" s="24">
        <v>721.84246826171875</v>
      </c>
      <c r="G14027" s="24">
        <v>1072.2900390625</v>
      </c>
      <c r="H14027" s="24">
        <v>608.03216552734375</v>
      </c>
    </row>
    <row r="14028" spans="1:8">
      <c r="A14028">
        <v>203</v>
      </c>
      <c r="B14028" t="s">
        <v>465</v>
      </c>
      <c r="C14028">
        <v>37</v>
      </c>
      <c r="D14028" s="24">
        <v>9427.6064453125</v>
      </c>
      <c r="E14028" s="24">
        <v>882.97137451171875</v>
      </c>
      <c r="F14028" s="24">
        <v>428.80422973632812</v>
      </c>
      <c r="G14028" s="24">
        <v>1344.8924560546875</v>
      </c>
      <c r="H14028" s="24">
        <v>1606.311279296875</v>
      </c>
    </row>
    <row r="14029" spans="1:8">
      <c r="A14029">
        <v>204</v>
      </c>
      <c r="B14029" t="s">
        <v>466</v>
      </c>
      <c r="C14029">
        <v>37</v>
      </c>
      <c r="D14029" s="24">
        <v>12904.314453125</v>
      </c>
      <c r="E14029" s="24">
        <v>2201.379150390625</v>
      </c>
      <c r="F14029" s="24">
        <v>1680.56689453125</v>
      </c>
      <c r="G14029" s="24">
        <v>1494.82763671875</v>
      </c>
      <c r="H14029" s="24">
        <v>1632.5892333984375</v>
      </c>
    </row>
    <row r="14030" spans="1:8">
      <c r="A14030">
        <v>205</v>
      </c>
      <c r="B14030" t="s">
        <v>467</v>
      </c>
      <c r="C14030">
        <v>37</v>
      </c>
      <c r="D14030" s="24">
        <v>4591.2568359375</v>
      </c>
      <c r="E14030" s="24">
        <v>557.24542236328125</v>
      </c>
      <c r="F14030" s="24">
        <v>712.86993408203125</v>
      </c>
      <c r="G14030" s="24">
        <v>1364.2896728515625</v>
      </c>
      <c r="H14030" s="24">
        <v>567.337158203125</v>
      </c>
    </row>
    <row r="14031" spans="1:8">
      <c r="A14031">
        <v>206</v>
      </c>
      <c r="B14031" t="s">
        <v>468</v>
      </c>
      <c r="C14031">
        <v>37</v>
      </c>
      <c r="D14031" s="24">
        <v>6230.5283203125</v>
      </c>
      <c r="E14031" s="24">
        <v>1295.43017578125</v>
      </c>
      <c r="F14031" s="24">
        <v>491.64910888671875</v>
      </c>
      <c r="G14031" s="24">
        <v>258.49603271484375</v>
      </c>
      <c r="H14031" s="24">
        <v>378.61962890625</v>
      </c>
    </row>
    <row r="14032" spans="1:8">
      <c r="A14032">
        <v>207</v>
      </c>
      <c r="B14032" t="s">
        <v>469</v>
      </c>
      <c r="C14032">
        <v>37</v>
      </c>
      <c r="D14032" s="24">
        <v>31639.8828125</v>
      </c>
      <c r="E14032" s="24">
        <v>6120.34619140625</v>
      </c>
      <c r="F14032" s="24">
        <v>3646.89453125</v>
      </c>
      <c r="G14032" s="24">
        <v>4230.3037109375</v>
      </c>
      <c r="H14032" s="24">
        <v>3256.73876953125</v>
      </c>
    </row>
    <row r="14033" spans="1:8">
      <c r="A14033">
        <v>208</v>
      </c>
      <c r="B14033" t="s">
        <v>470</v>
      </c>
      <c r="C14033">
        <v>37</v>
      </c>
      <c r="D14033" s="24">
        <v>17045.6328125</v>
      </c>
      <c r="E14033" s="24">
        <v>2558.077880859375</v>
      </c>
      <c r="F14033" s="24">
        <v>1920.551513671875</v>
      </c>
      <c r="G14033" s="24">
        <v>2206.260009765625</v>
      </c>
      <c r="H14033" s="24">
        <v>1986.0306396484375</v>
      </c>
    </row>
    <row r="14034" spans="1:8">
      <c r="A14034">
        <v>209</v>
      </c>
      <c r="B14034" t="s">
        <v>471</v>
      </c>
      <c r="C14034">
        <v>37</v>
      </c>
      <c r="D14034" s="24">
        <v>10701.068359375</v>
      </c>
      <c r="E14034" s="24">
        <v>1694.3271484375</v>
      </c>
      <c r="F14034" s="24">
        <v>624.51885986328125</v>
      </c>
      <c r="G14034" s="24">
        <v>1146.89599609375</v>
      </c>
      <c r="H14034" s="24">
        <v>229.53453063964844</v>
      </c>
    </row>
    <row r="14035" spans="1:8">
      <c r="A14035">
        <v>210</v>
      </c>
      <c r="B14035" t="s">
        <v>472</v>
      </c>
      <c r="C14035">
        <v>37</v>
      </c>
      <c r="D14035" s="24">
        <v>19672.341796875</v>
      </c>
      <c r="E14035" s="24">
        <v>2841.042724609375</v>
      </c>
      <c r="F14035" s="24">
        <v>1841.69140625</v>
      </c>
      <c r="G14035" s="24">
        <v>2183.054443359375</v>
      </c>
      <c r="H14035" s="24">
        <v>1046.7908935546875</v>
      </c>
    </row>
    <row r="14036" spans="1:8">
      <c r="A14036">
        <v>211</v>
      </c>
      <c r="B14036" t="s">
        <v>473</v>
      </c>
      <c r="C14036">
        <v>37</v>
      </c>
      <c r="D14036" s="24">
        <v>11487.3310546875</v>
      </c>
      <c r="E14036" s="24">
        <v>1788.5784912109375</v>
      </c>
      <c r="F14036" s="24">
        <v>1390.0584716796875</v>
      </c>
      <c r="G14036" s="24">
        <v>1845.5743408203125</v>
      </c>
      <c r="H14036" s="24">
        <v>966.6142578125</v>
      </c>
    </row>
    <row r="14037" spans="1:8">
      <c r="A14037">
        <v>212</v>
      </c>
      <c r="B14037" t="s">
        <v>474</v>
      </c>
      <c r="C14037">
        <v>37</v>
      </c>
      <c r="D14037" s="24">
        <v>6274.2451171875</v>
      </c>
      <c r="E14037" s="24">
        <v>636.96063232421875</v>
      </c>
      <c r="F14037" s="24">
        <v>541.7882080078125</v>
      </c>
      <c r="G14037" s="24">
        <v>995.61187744140625</v>
      </c>
      <c r="H14037" s="24">
        <v>569.99664306640625</v>
      </c>
    </row>
    <row r="14038" spans="1:8">
      <c r="A14038">
        <v>213</v>
      </c>
      <c r="B14038" t="s">
        <v>475</v>
      </c>
      <c r="C14038">
        <v>37</v>
      </c>
      <c r="D14038" s="24">
        <v>6402.28515625</v>
      </c>
      <c r="E14038" s="24">
        <v>1004.5167236328125</v>
      </c>
      <c r="F14038" s="24">
        <v>818.365478515625</v>
      </c>
      <c r="G14038" s="24">
        <v>1059.647705078125</v>
      </c>
      <c r="H14038" s="24">
        <v>840.830810546875</v>
      </c>
    </row>
    <row r="14039" spans="1:8">
      <c r="A14039">
        <v>214</v>
      </c>
      <c r="B14039" t="s">
        <v>476</v>
      </c>
      <c r="C14039">
        <v>37</v>
      </c>
      <c r="D14039" s="24">
        <v>2306.6103515625</v>
      </c>
      <c r="E14039" s="24">
        <v>691.33135986328125</v>
      </c>
      <c r="F14039" s="24">
        <v>233.01904296875</v>
      </c>
      <c r="G14039" s="24">
        <v>989.21380615234375</v>
      </c>
      <c r="H14039" s="24">
        <v>654.897705078125</v>
      </c>
    </row>
    <row r="14040" spans="1:8">
      <c r="A14040">
        <v>215</v>
      </c>
      <c r="B14040" t="s">
        <v>477</v>
      </c>
      <c r="C14040">
        <v>37</v>
      </c>
      <c r="D14040" s="24">
        <v>3868.236572265625</v>
      </c>
      <c r="E14040" s="24">
        <v>366.29217529296875</v>
      </c>
      <c r="F14040" s="24">
        <v>-204.80743408203125</v>
      </c>
      <c r="G14040" s="24">
        <v>196.01641845703125</v>
      </c>
      <c r="H14040" s="24">
        <v>263.24374389648438</v>
      </c>
    </row>
    <row r="14041" spans="1:8">
      <c r="A14041">
        <v>216</v>
      </c>
      <c r="B14041" t="s">
        <v>478</v>
      </c>
      <c r="C14041">
        <v>37</v>
      </c>
      <c r="D14041" s="24">
        <v>2727.075927734375</v>
      </c>
      <c r="E14041" s="24">
        <v>621.94818115234375</v>
      </c>
      <c r="F14041" s="24">
        <v>614.96807861328125</v>
      </c>
      <c r="G14041" s="24">
        <v>980.58770751953125</v>
      </c>
      <c r="H14041" s="24">
        <v>889.52337646484375</v>
      </c>
    </row>
    <row r="14042" spans="1:8">
      <c r="A14042">
        <v>217</v>
      </c>
      <c r="B14042" t="s">
        <v>479</v>
      </c>
      <c r="C14042">
        <v>37</v>
      </c>
      <c r="D14042" s="24">
        <v>6056.16845703125</v>
      </c>
      <c r="E14042" s="24">
        <v>939.12646484375</v>
      </c>
      <c r="F14042" s="24">
        <v>767.77349853515625</v>
      </c>
      <c r="G14042" s="24">
        <v>1216.914306640625</v>
      </c>
      <c r="H14042" s="24">
        <v>638.9771728515625</v>
      </c>
    </row>
    <row r="14043" spans="1:8">
      <c r="A14043">
        <v>218</v>
      </c>
      <c r="B14043" t="s">
        <v>480</v>
      </c>
      <c r="C14043">
        <v>37</v>
      </c>
      <c r="D14043" s="24">
        <v>12547.166015625</v>
      </c>
      <c r="E14043" s="24">
        <v>2182.72119140625</v>
      </c>
      <c r="F14043" s="24">
        <v>1251.0438232421875</v>
      </c>
      <c r="G14043" s="24">
        <v>1668.655029296875</v>
      </c>
      <c r="H14043" s="24">
        <v>501.9547119140625</v>
      </c>
    </row>
    <row r="14044" spans="1:8">
      <c r="A14044">
        <v>219</v>
      </c>
      <c r="B14044" t="s">
        <v>481</v>
      </c>
      <c r="C14044">
        <v>37</v>
      </c>
      <c r="D14044" s="24">
        <v>9940.8349609375</v>
      </c>
      <c r="E14044" s="24">
        <v>1669.1007080078125</v>
      </c>
      <c r="F14044" s="24">
        <v>863.48028564453125</v>
      </c>
      <c r="G14044" s="24">
        <v>1437.927001953125</v>
      </c>
      <c r="H14044" s="24">
        <v>882.07843017578125</v>
      </c>
    </row>
    <row r="14045" spans="1:8">
      <c r="A14045">
        <v>220</v>
      </c>
      <c r="B14045" t="s">
        <v>482</v>
      </c>
      <c r="C14045">
        <v>37</v>
      </c>
      <c r="D14045" s="24">
        <v>13071.337890625</v>
      </c>
      <c r="E14045" s="24">
        <v>1826.5941162109375</v>
      </c>
      <c r="F14045" s="24">
        <v>1011.6651000976562</v>
      </c>
      <c r="G14045" s="24">
        <v>1174.5029296875</v>
      </c>
      <c r="H14045" s="24">
        <v>476.58831787109375</v>
      </c>
    </row>
    <row r="14046" spans="1:8">
      <c r="A14046">
        <v>221</v>
      </c>
      <c r="B14046" t="s">
        <v>483</v>
      </c>
      <c r="C14046">
        <v>37</v>
      </c>
      <c r="D14046" s="24">
        <v>5604.1474609375</v>
      </c>
      <c r="E14046" s="24">
        <v>1173.1446533203125</v>
      </c>
      <c r="F14046" s="24">
        <v>366.74569702148438</v>
      </c>
      <c r="G14046" s="24">
        <v>842.49505615234375</v>
      </c>
      <c r="H14046" s="24">
        <v>-2420.524169921875</v>
      </c>
    </row>
    <row r="14047" spans="1:8">
      <c r="A14047">
        <v>222</v>
      </c>
      <c r="B14047" t="s">
        <v>484</v>
      </c>
      <c r="C14047">
        <v>37</v>
      </c>
      <c r="D14047" s="24">
        <v>30490.734375</v>
      </c>
      <c r="E14047" s="24">
        <v>4269.78564453125</v>
      </c>
      <c r="F14047" s="24">
        <v>2720.358154296875</v>
      </c>
      <c r="G14047" s="24">
        <v>3468.764892578125</v>
      </c>
      <c r="H14047" s="24">
        <v>1162.8177490234375</v>
      </c>
    </row>
    <row r="14048" spans="1:8">
      <c r="A14048">
        <v>223</v>
      </c>
      <c r="B14048" t="s">
        <v>485</v>
      </c>
      <c r="C14048">
        <v>37</v>
      </c>
      <c r="D14048" s="24">
        <v>12814.216796875</v>
      </c>
      <c r="E14048" s="24">
        <v>2320.274658203125</v>
      </c>
      <c r="F14048" s="24">
        <v>2350.354248046875</v>
      </c>
      <c r="G14048" s="24">
        <v>2579.944580078125</v>
      </c>
      <c r="H14048" s="24">
        <v>898.18817138671875</v>
      </c>
    </row>
    <row r="14049" spans="1:8">
      <c r="A14049">
        <v>224</v>
      </c>
      <c r="B14049" t="s">
        <v>486</v>
      </c>
      <c r="C14049">
        <v>37</v>
      </c>
      <c r="D14049" s="24">
        <v>16080.9814453125</v>
      </c>
      <c r="E14049" s="24">
        <v>2281.221923828125</v>
      </c>
      <c r="F14049" s="24">
        <v>1344.91748046875</v>
      </c>
      <c r="G14049" s="24">
        <v>1898.645751953125</v>
      </c>
      <c r="H14049" s="24">
        <v>1063.7884521484375</v>
      </c>
    </row>
    <row r="14050" spans="1:8">
      <c r="A14050">
        <v>225</v>
      </c>
      <c r="B14050" t="s">
        <v>487</v>
      </c>
      <c r="C14050">
        <v>37</v>
      </c>
      <c r="D14050" s="24">
        <v>22628.80078125</v>
      </c>
      <c r="E14050" s="24">
        <v>3341.56396484375</v>
      </c>
      <c r="F14050" s="24">
        <v>2447.32763671875</v>
      </c>
      <c r="G14050" s="24">
        <v>2104.18359375</v>
      </c>
      <c r="H14050" s="24">
        <v>1614.862548828125</v>
      </c>
    </row>
    <row r="14051" spans="1:8">
      <c r="A14051">
        <v>226</v>
      </c>
      <c r="B14051" t="s">
        <v>488</v>
      </c>
      <c r="C14051">
        <v>37</v>
      </c>
      <c r="D14051" s="24">
        <v>22658.03125</v>
      </c>
      <c r="E14051" s="24">
        <v>3097.154296875</v>
      </c>
      <c r="F14051" s="24">
        <v>2414.96484375</v>
      </c>
      <c r="G14051" s="24">
        <v>2033.29833984375</v>
      </c>
      <c r="H14051" s="24">
        <v>1275.3880615234375</v>
      </c>
    </row>
    <row r="14052" spans="1:8">
      <c r="A14052">
        <v>227</v>
      </c>
      <c r="B14052" t="s">
        <v>489</v>
      </c>
      <c r="C14052">
        <v>37</v>
      </c>
      <c r="D14052" s="24">
        <v>11901.1826171875</v>
      </c>
      <c r="E14052" s="24">
        <v>1471.4901123046875</v>
      </c>
      <c r="F14052" s="24">
        <v>1101.3426513671875</v>
      </c>
      <c r="G14052" s="24">
        <v>479.98666381835938</v>
      </c>
      <c r="H14052" s="24">
        <v>115.46788024902344</v>
      </c>
    </row>
    <row r="14053" spans="1:8">
      <c r="A14053">
        <v>228</v>
      </c>
      <c r="B14053" t="s">
        <v>490</v>
      </c>
      <c r="C14053">
        <v>37</v>
      </c>
      <c r="D14053" s="24">
        <v>8159.9482421875</v>
      </c>
      <c r="E14053" s="24">
        <v>827.1160888671875</v>
      </c>
      <c r="F14053" s="24">
        <v>671.11859130859375</v>
      </c>
      <c r="G14053" s="24">
        <v>977.774658203125</v>
      </c>
      <c r="H14053" s="24">
        <v>-1225.0826416015625</v>
      </c>
    </row>
    <row r="14054" spans="1:8">
      <c r="A14054">
        <v>229</v>
      </c>
      <c r="B14054" t="s">
        <v>491</v>
      </c>
      <c r="C14054">
        <v>37</v>
      </c>
      <c r="D14054" s="24">
        <v>16109.1728515625</v>
      </c>
      <c r="E14054" s="24">
        <v>1371.7186279296875</v>
      </c>
      <c r="F14054" s="24">
        <v>901.47808837890625</v>
      </c>
      <c r="G14054" s="24">
        <v>2131.8212890625</v>
      </c>
      <c r="H14054" s="24">
        <v>747.1171875</v>
      </c>
    </row>
    <row r="14055" spans="1:8">
      <c r="A14055">
        <v>230</v>
      </c>
      <c r="B14055" t="s">
        <v>492</v>
      </c>
      <c r="C14055">
        <v>37</v>
      </c>
      <c r="D14055" s="24">
        <v>9189.634765625</v>
      </c>
      <c r="E14055" s="24">
        <v>1300.2763671875</v>
      </c>
      <c r="F14055" s="24">
        <v>687.01318359375</v>
      </c>
      <c r="G14055" s="24">
        <v>1183.2916259765625</v>
      </c>
      <c r="H14055" s="24">
        <v>429.52249145507812</v>
      </c>
    </row>
    <row r="14056" spans="1:8">
      <c r="A14056">
        <v>231</v>
      </c>
      <c r="B14056" t="s">
        <v>493</v>
      </c>
      <c r="C14056">
        <v>37</v>
      </c>
      <c r="D14056" s="24">
        <v>16670.439453125</v>
      </c>
      <c r="E14056" s="24">
        <v>3805.23388671875</v>
      </c>
      <c r="F14056" s="24">
        <v>1059.1832275390625</v>
      </c>
      <c r="G14056" s="24">
        <v>1362.38037109375</v>
      </c>
      <c r="H14056" s="24">
        <v>1285.200927734375</v>
      </c>
    </row>
    <row r="14057" spans="1:8">
      <c r="A14057">
        <v>232</v>
      </c>
      <c r="B14057" t="s">
        <v>494</v>
      </c>
      <c r="C14057">
        <v>37</v>
      </c>
      <c r="D14057" s="24">
        <v>12518.0732421875</v>
      </c>
      <c r="E14057" s="24">
        <v>2629.544677734375</v>
      </c>
      <c r="F14057" s="24">
        <v>3098.169921875</v>
      </c>
      <c r="G14057" s="24">
        <v>2382.4296875</v>
      </c>
      <c r="H14057" s="24">
        <v>1535.6671142578125</v>
      </c>
    </row>
    <row r="14058" spans="1:8">
      <c r="A14058">
        <v>233</v>
      </c>
      <c r="B14058" t="s">
        <v>495</v>
      </c>
      <c r="C14058">
        <v>37</v>
      </c>
      <c r="D14058" s="24">
        <v>2969.697509765625</v>
      </c>
      <c r="E14058" s="24">
        <v>282.69955444335938</v>
      </c>
      <c r="F14058" s="24">
        <v>408.49609375</v>
      </c>
      <c r="G14058" s="24">
        <v>723.24749755859375</v>
      </c>
      <c r="H14058" s="24">
        <v>-78.516265869140625</v>
      </c>
    </row>
    <row r="14059" spans="1:8">
      <c r="A14059">
        <v>234</v>
      </c>
      <c r="B14059" t="s">
        <v>496</v>
      </c>
      <c r="C14059">
        <v>37</v>
      </c>
      <c r="D14059" s="24">
        <v>8015.666015625</v>
      </c>
      <c r="E14059" s="24">
        <v>982.7117919921875</v>
      </c>
      <c r="F14059" s="24">
        <v>650.74609375</v>
      </c>
      <c r="G14059" s="24">
        <v>1713.8466796875</v>
      </c>
      <c r="H14059" s="24">
        <v>1647.3067626953125</v>
      </c>
    </row>
    <row r="14060" spans="1:8">
      <c r="A14060">
        <v>235</v>
      </c>
      <c r="B14060" t="s">
        <v>497</v>
      </c>
      <c r="C14060">
        <v>37</v>
      </c>
      <c r="D14060" s="24">
        <v>13501.9140625</v>
      </c>
      <c r="E14060" s="24">
        <v>2006.2659912109375</v>
      </c>
      <c r="F14060" s="24">
        <v>1911.6658935546875</v>
      </c>
      <c r="G14060" s="24">
        <v>1912.33642578125</v>
      </c>
      <c r="H14060" s="24">
        <v>1108.584228515625</v>
      </c>
    </row>
    <row r="14061" spans="1:8">
      <c r="A14061">
        <v>236</v>
      </c>
      <c r="B14061" t="s">
        <v>498</v>
      </c>
      <c r="C14061">
        <v>37</v>
      </c>
      <c r="D14061" s="24">
        <v>10595.5625</v>
      </c>
      <c r="E14061" s="24">
        <v>1628.489013671875</v>
      </c>
      <c r="F14061" s="24">
        <v>841.92730712890625</v>
      </c>
      <c r="G14061" s="24">
        <v>1205.006103515625</v>
      </c>
      <c r="H14061" s="24">
        <v>151.39207458496094</v>
      </c>
    </row>
    <row r="14062" spans="1:8">
      <c r="A14062">
        <v>237</v>
      </c>
      <c r="B14062" t="s">
        <v>499</v>
      </c>
      <c r="C14062">
        <v>37</v>
      </c>
      <c r="D14062" s="24">
        <v>2737.261962890625</v>
      </c>
      <c r="E14062" s="24">
        <v>420.24008178710938</v>
      </c>
      <c r="F14062" s="24">
        <v>-88.377700805664062</v>
      </c>
      <c r="G14062" s="24">
        <v>503.02581787109375</v>
      </c>
      <c r="H14062" s="24">
        <v>-203.16238403320312</v>
      </c>
    </row>
    <row r="14063" spans="1:8">
      <c r="A14063">
        <v>238</v>
      </c>
      <c r="B14063" t="s">
        <v>500</v>
      </c>
      <c r="C14063">
        <v>37</v>
      </c>
      <c r="D14063" s="24">
        <v>4480.29931640625</v>
      </c>
      <c r="E14063" s="24">
        <v>578.1773681640625</v>
      </c>
      <c r="F14063" s="24">
        <v>520.62689208984375</v>
      </c>
      <c r="G14063" s="24">
        <v>607.9053955078125</v>
      </c>
      <c r="H14063" s="24">
        <v>255.45709228515625</v>
      </c>
    </row>
    <row r="14064" spans="1:8">
      <c r="A14064">
        <v>239</v>
      </c>
      <c r="B14064" t="s">
        <v>501</v>
      </c>
      <c r="C14064">
        <v>37</v>
      </c>
      <c r="D14064" s="24">
        <v>2599.962646484375</v>
      </c>
      <c r="E14064" s="24">
        <v>138.56117248535156</v>
      </c>
      <c r="F14064" s="24">
        <v>106.15187835693359</v>
      </c>
      <c r="G14064" s="24">
        <v>967.7275390625</v>
      </c>
      <c r="H14064" s="24">
        <v>406.6285400390625</v>
      </c>
    </row>
    <row r="14065" spans="1:8">
      <c r="A14065">
        <v>240</v>
      </c>
      <c r="B14065" t="s">
        <v>502</v>
      </c>
      <c r="C14065">
        <v>37</v>
      </c>
      <c r="D14065" s="24">
        <v>620.340576171875</v>
      </c>
      <c r="E14065" s="24">
        <v>413.59295654296875</v>
      </c>
      <c r="F14065" s="24">
        <v>-119.13872528076172</v>
      </c>
      <c r="G14065" s="24">
        <v>556.44317626953125</v>
      </c>
      <c r="H14065" s="24">
        <v>1499.295654296875</v>
      </c>
    </row>
    <row r="14066" spans="1:8">
      <c r="A14066">
        <v>241</v>
      </c>
      <c r="B14066" t="s">
        <v>503</v>
      </c>
      <c r="C14066">
        <v>37</v>
      </c>
      <c r="D14066" s="24">
        <v>14810.6015625</v>
      </c>
      <c r="E14066" s="24">
        <v>2269.240234375</v>
      </c>
      <c r="F14066" s="24">
        <v>1225.0205078125</v>
      </c>
      <c r="G14066" s="24">
        <v>1763.6810302734375</v>
      </c>
      <c r="H14066" s="24">
        <v>1379.1812744140625</v>
      </c>
    </row>
    <row r="14067" spans="1:8">
      <c r="A14067">
        <v>242</v>
      </c>
      <c r="B14067" t="s">
        <v>504</v>
      </c>
      <c r="C14067">
        <v>37</v>
      </c>
      <c r="D14067" s="24">
        <v>17786.71484375</v>
      </c>
      <c r="E14067" s="24">
        <v>2440.1796875</v>
      </c>
      <c r="F14067" s="24">
        <v>922.93756103515625</v>
      </c>
      <c r="G14067" s="24">
        <v>1705.9671630859375</v>
      </c>
      <c r="H14067" s="24">
        <v>694.35528564453125</v>
      </c>
    </row>
    <row r="14068" spans="1:8">
      <c r="A14068">
        <v>243</v>
      </c>
      <c r="B14068" t="s">
        <v>505</v>
      </c>
      <c r="C14068">
        <v>37</v>
      </c>
      <c r="D14068" s="24">
        <v>10547.181640625</v>
      </c>
      <c r="E14068" s="24">
        <v>1603.009521484375</v>
      </c>
      <c r="F14068" s="24">
        <v>1166.81640625</v>
      </c>
      <c r="G14068" s="24">
        <v>1278.71435546875</v>
      </c>
      <c r="H14068" s="24">
        <v>1016.730712890625</v>
      </c>
    </row>
    <row r="14069" spans="1:8">
      <c r="A14069">
        <v>244</v>
      </c>
      <c r="B14069" t="s">
        <v>506</v>
      </c>
      <c r="C14069">
        <v>37</v>
      </c>
      <c r="D14069" s="24">
        <v>21098.923828125</v>
      </c>
      <c r="E14069" s="24">
        <v>3261.330078125</v>
      </c>
      <c r="F14069" s="24">
        <v>1540.726318359375</v>
      </c>
      <c r="G14069" s="24">
        <v>2466.973388671875</v>
      </c>
      <c r="H14069" s="24">
        <v>819.41033935546875</v>
      </c>
    </row>
    <row r="14070" spans="1:8">
      <c r="A14070">
        <v>245</v>
      </c>
      <c r="B14070" t="s">
        <v>507</v>
      </c>
      <c r="C14070">
        <v>37</v>
      </c>
      <c r="D14070" s="24">
        <v>7659.64990234375</v>
      </c>
      <c r="E14070" s="24">
        <v>782.9334716796875</v>
      </c>
      <c r="F14070" s="24">
        <v>454.512451171875</v>
      </c>
      <c r="G14070" s="24">
        <v>893.59161376953125</v>
      </c>
      <c r="H14070" s="24">
        <v>1060.8026123046875</v>
      </c>
    </row>
    <row r="14071" spans="1:8">
      <c r="A14071">
        <v>246</v>
      </c>
      <c r="B14071" t="s">
        <v>508</v>
      </c>
      <c r="C14071">
        <v>37</v>
      </c>
      <c r="D14071" s="24">
        <v>10420.064453125</v>
      </c>
      <c r="E14071" s="24">
        <v>1444.5927734375</v>
      </c>
      <c r="F14071" s="24">
        <v>-943.7589111328125</v>
      </c>
      <c r="G14071" s="24">
        <v>-2988.05419921875</v>
      </c>
      <c r="H14071" s="24">
        <v>-885.38763427734375</v>
      </c>
    </row>
    <row r="14072" spans="1:8">
      <c r="A14072">
        <v>247</v>
      </c>
      <c r="B14072" t="s">
        <v>509</v>
      </c>
      <c r="C14072">
        <v>37</v>
      </c>
      <c r="D14072" s="24">
        <v>9744.1689453125</v>
      </c>
      <c r="E14072" s="24">
        <v>872.71978759765625</v>
      </c>
      <c r="F14072" s="24">
        <v>262.60003662109375</v>
      </c>
      <c r="G14072" s="24">
        <v>344.70745849609375</v>
      </c>
      <c r="H14072" s="24">
        <v>836.00201416015625</v>
      </c>
    </row>
    <row r="14073" spans="1:8">
      <c r="A14073">
        <v>248</v>
      </c>
      <c r="B14073" t="s">
        <v>510</v>
      </c>
      <c r="C14073">
        <v>37</v>
      </c>
      <c r="D14073" s="24">
        <v>20053.720703125</v>
      </c>
      <c r="E14073" s="24">
        <v>2655.854736328125</v>
      </c>
      <c r="F14073" s="24">
        <v>1868.37646484375</v>
      </c>
      <c r="G14073" s="24">
        <v>1987.7698974609375</v>
      </c>
      <c r="H14073" s="24">
        <v>1329.9468994140625</v>
      </c>
    </row>
    <row r="14074" spans="1:8">
      <c r="A14074">
        <v>249</v>
      </c>
      <c r="B14074" t="s">
        <v>511</v>
      </c>
      <c r="C14074">
        <v>37</v>
      </c>
      <c r="D14074" s="24">
        <v>6473.64697265625</v>
      </c>
      <c r="E14074" s="24">
        <v>670.913818359375</v>
      </c>
      <c r="F14074" s="24">
        <v>269.59841918945312</v>
      </c>
      <c r="G14074" s="24">
        <v>888.62646484375</v>
      </c>
      <c r="H14074" s="24">
        <v>466.7779541015625</v>
      </c>
    </row>
    <row r="14075" spans="1:8">
      <c r="A14075">
        <v>250</v>
      </c>
      <c r="B14075" t="s">
        <v>512</v>
      </c>
      <c r="C14075">
        <v>37</v>
      </c>
      <c r="D14075" s="24">
        <v>37258.5859375</v>
      </c>
      <c r="E14075" s="24">
        <v>5175.2177734375</v>
      </c>
      <c r="F14075" s="24">
        <v>3164.255126953125</v>
      </c>
      <c r="G14075" s="24">
        <v>4295.3427734375</v>
      </c>
      <c r="H14075" s="24">
        <v>1805.96875</v>
      </c>
    </row>
    <row r="14076" spans="1:8">
      <c r="A14076">
        <v>251</v>
      </c>
      <c r="B14076" t="s">
        <v>513</v>
      </c>
      <c r="C14076">
        <v>37</v>
      </c>
      <c r="D14076" s="24">
        <v>5559.0712890625</v>
      </c>
      <c r="E14076" s="24">
        <v>478.61041259765625</v>
      </c>
      <c r="F14076" s="24">
        <v>935.4781494140625</v>
      </c>
      <c r="G14076" s="24">
        <v>354.28707885742188</v>
      </c>
      <c r="H14076" s="24">
        <v>240.70097351074219</v>
      </c>
    </row>
    <row r="14077" spans="1:8">
      <c r="A14077">
        <v>252</v>
      </c>
      <c r="B14077" t="s">
        <v>514</v>
      </c>
      <c r="C14077">
        <v>37</v>
      </c>
      <c r="D14077" s="24">
        <v>7387.6923828125</v>
      </c>
      <c r="E14077" s="24">
        <v>1863.7789306640625</v>
      </c>
      <c r="F14077" s="24">
        <v>1102.9803466796875</v>
      </c>
      <c r="G14077" s="24">
        <v>1310.697021484375</v>
      </c>
      <c r="H14077" s="24">
        <v>775.13031005859375</v>
      </c>
    </row>
    <row r="14078" spans="1:8">
      <c r="A14078">
        <v>253</v>
      </c>
      <c r="B14078" t="s">
        <v>515</v>
      </c>
      <c r="C14078">
        <v>37</v>
      </c>
      <c r="D14078" s="24">
        <v>15106.90625</v>
      </c>
      <c r="E14078" s="24">
        <v>2915.178466796875</v>
      </c>
      <c r="F14078" s="24">
        <v>1872.1658935546875</v>
      </c>
      <c r="G14078" s="24">
        <v>3361.190673828125</v>
      </c>
      <c r="H14078" s="24">
        <v>1934.67919921875</v>
      </c>
    </row>
    <row r="14079" spans="1:8">
      <c r="A14079">
        <v>254</v>
      </c>
      <c r="B14079" t="s">
        <v>516</v>
      </c>
      <c r="C14079">
        <v>37</v>
      </c>
      <c r="D14079" s="24">
        <v>5328.78466796875</v>
      </c>
      <c r="E14079" s="24">
        <v>726.4720458984375</v>
      </c>
      <c r="F14079" s="24">
        <v>601.28338623046875</v>
      </c>
      <c r="G14079" s="24">
        <v>-69.450126647949219</v>
      </c>
      <c r="H14079" s="24">
        <v>215.5145263671875</v>
      </c>
    </row>
    <row r="14080" spans="1:8">
      <c r="A14080">
        <v>255</v>
      </c>
      <c r="B14080" t="s">
        <v>517</v>
      </c>
      <c r="C14080">
        <v>37</v>
      </c>
      <c r="D14080" s="24">
        <v>9174.1259765625</v>
      </c>
      <c r="E14080" s="24">
        <v>2384.71337890625</v>
      </c>
      <c r="F14080" s="24">
        <v>338.03152465820312</v>
      </c>
      <c r="G14080" s="24">
        <v>-302.53146362304688</v>
      </c>
      <c r="H14080" s="24">
        <v>252.05113220214844</v>
      </c>
    </row>
    <row r="14081" spans="1:8">
      <c r="A14081">
        <v>256</v>
      </c>
      <c r="B14081" t="s">
        <v>518</v>
      </c>
      <c r="C14081">
        <v>37</v>
      </c>
      <c r="D14081" s="24">
        <v>14573.5263671875</v>
      </c>
      <c r="E14081" s="24">
        <v>1936.8829345703125</v>
      </c>
      <c r="F14081" s="24">
        <v>1137.631103515625</v>
      </c>
      <c r="G14081" s="24">
        <v>767.7672119140625</v>
      </c>
      <c r="H14081" s="24">
        <v>1145.2510986328125</v>
      </c>
    </row>
    <row r="14082" spans="1:8">
      <c r="A14082">
        <v>257</v>
      </c>
      <c r="B14082" t="s">
        <v>519</v>
      </c>
      <c r="C14082">
        <v>37</v>
      </c>
      <c r="D14082" s="24">
        <v>2791.566162109375</v>
      </c>
      <c r="E14082" s="24">
        <v>297.3868408203125</v>
      </c>
      <c r="F14082" s="24">
        <v>803.99957275390625</v>
      </c>
      <c r="G14082" s="24">
        <v>288.23202514648438</v>
      </c>
      <c r="H14082" s="24">
        <v>898.30084228515625</v>
      </c>
    </row>
    <row r="14083" spans="1:8">
      <c r="A14083">
        <v>258</v>
      </c>
      <c r="B14083" t="s">
        <v>520</v>
      </c>
      <c r="C14083">
        <v>37</v>
      </c>
      <c r="D14083" s="24">
        <v>7516.8369140625</v>
      </c>
      <c r="E14083" s="24">
        <v>2055.20751953125</v>
      </c>
      <c r="F14083" s="24">
        <v>-408.40469360351562</v>
      </c>
      <c r="G14083" s="24">
        <v>1040.3233642578125</v>
      </c>
      <c r="H14083" s="24">
        <v>1278.2288818359375</v>
      </c>
    </row>
    <row r="14084" spans="1:8">
      <c r="A14084">
        <v>259</v>
      </c>
      <c r="B14084" t="s">
        <v>521</v>
      </c>
      <c r="C14084">
        <v>37</v>
      </c>
      <c r="D14084" s="24">
        <v>3301.501220703125</v>
      </c>
      <c r="E14084" s="24">
        <v>168.67559814453125</v>
      </c>
      <c r="F14084" s="24">
        <v>606.39825439453125</v>
      </c>
      <c r="G14084" s="24">
        <v>407.51776123046875</v>
      </c>
      <c r="H14084" s="24">
        <v>349.75994873046875</v>
      </c>
    </row>
    <row r="14085" spans="1:8">
      <c r="A14085">
        <v>260</v>
      </c>
      <c r="B14085" t="s">
        <v>522</v>
      </c>
      <c r="C14085">
        <v>37</v>
      </c>
      <c r="D14085" s="24">
        <v>5399.0859375</v>
      </c>
      <c r="E14085" s="24">
        <v>1072.504638671875</v>
      </c>
      <c r="F14085" s="24">
        <v>520.6053466796875</v>
      </c>
      <c r="G14085" s="24">
        <v>1230.5057373046875</v>
      </c>
      <c r="H14085" s="24">
        <v>519.19012451171875</v>
      </c>
    </row>
    <row r="14086" spans="1:8">
      <c r="A14086">
        <v>261</v>
      </c>
      <c r="B14086" t="s">
        <v>523</v>
      </c>
      <c r="C14086">
        <v>37</v>
      </c>
      <c r="D14086" s="24">
        <v>-748.928466796875</v>
      </c>
      <c r="E14086" s="24">
        <v>-5.146080493927002</v>
      </c>
      <c r="F14086" s="24">
        <v>553.79010009765625</v>
      </c>
      <c r="G14086" s="24">
        <v>-62.562744140625</v>
      </c>
      <c r="H14086" s="24">
        <v>626.9547119140625</v>
      </c>
    </row>
    <row r="14087" spans="1:8">
      <c r="A14087">
        <v>262</v>
      </c>
      <c r="B14087" t="s">
        <v>524</v>
      </c>
      <c r="C14087">
        <v>37</v>
      </c>
      <c r="D14087" s="24">
        <v>2470.552978515625</v>
      </c>
      <c r="E14087" s="24">
        <v>364.87347412109375</v>
      </c>
      <c r="F14087" s="24">
        <v>539.34661865234375</v>
      </c>
      <c r="G14087" s="24">
        <v>587.59356689453125</v>
      </c>
      <c r="H14087" s="24">
        <v>343.9742431640625</v>
      </c>
    </row>
    <row r="14088" spans="1:8">
      <c r="A14088">
        <v>263</v>
      </c>
      <c r="B14088" t="s">
        <v>525</v>
      </c>
      <c r="C14088">
        <v>37</v>
      </c>
      <c r="D14088" s="24">
        <v>2446.58642578125</v>
      </c>
      <c r="E14088" s="24">
        <v>-35.37371826171875</v>
      </c>
      <c r="F14088" s="24">
        <v>349.77951049804688</v>
      </c>
      <c r="G14088" s="24">
        <v>66.70013427734375</v>
      </c>
      <c r="H14088" s="24">
        <v>360.9879150390625</v>
      </c>
    </row>
    <row r="14089" spans="1:8">
      <c r="A14089">
        <v>264</v>
      </c>
      <c r="B14089" t="s">
        <v>526</v>
      </c>
      <c r="C14089">
        <v>37</v>
      </c>
      <c r="D14089" s="24">
        <v>4568.45849609375</v>
      </c>
      <c r="E14089" s="24">
        <v>845.50274658203125</v>
      </c>
      <c r="F14089" s="24">
        <v>822.02252197265625</v>
      </c>
      <c r="G14089" s="24">
        <v>925.5697021484375</v>
      </c>
      <c r="H14089" s="24">
        <v>55.238346099853516</v>
      </c>
    </row>
    <row r="14090" spans="1:8">
      <c r="A14090">
        <v>265</v>
      </c>
      <c r="B14090" t="s">
        <v>527</v>
      </c>
      <c r="C14090">
        <v>37</v>
      </c>
      <c r="D14090" s="24">
        <v>22076.45703125</v>
      </c>
      <c r="E14090" s="24">
        <v>3092.70849609375</v>
      </c>
      <c r="F14090" s="24">
        <v>1555.474853515625</v>
      </c>
      <c r="G14090" s="24">
        <v>2147.0849609375</v>
      </c>
      <c r="H14090" s="24">
        <v>1293.495361328125</v>
      </c>
    </row>
    <row r="14091" spans="1:8">
      <c r="A14091">
        <v>266</v>
      </c>
      <c r="B14091" t="s">
        <v>528</v>
      </c>
      <c r="C14091">
        <v>37</v>
      </c>
      <c r="D14091" s="24">
        <v>21972.509765625</v>
      </c>
      <c r="E14091" s="24">
        <v>3235.258544921875</v>
      </c>
      <c r="F14091" s="24">
        <v>1993.8974609375</v>
      </c>
      <c r="G14091" s="24">
        <v>2400.90625</v>
      </c>
      <c r="H14091" s="24">
        <v>1359.3172607421875</v>
      </c>
    </row>
    <row r="14092" spans="1:8">
      <c r="A14092">
        <v>267</v>
      </c>
      <c r="B14092" t="s">
        <v>529</v>
      </c>
      <c r="C14092">
        <v>37</v>
      </c>
      <c r="D14092" s="24">
        <v>7859.5400390625</v>
      </c>
      <c r="E14092" s="24">
        <v>1521.8211669921875</v>
      </c>
      <c r="F14092" s="24">
        <v>645.1929931640625</v>
      </c>
      <c r="G14092" s="24">
        <v>1220.721923828125</v>
      </c>
      <c r="H14092" s="24">
        <v>793.92620849609375</v>
      </c>
    </row>
    <row r="14093" spans="1:8">
      <c r="A14093">
        <v>268</v>
      </c>
      <c r="B14093" t="s">
        <v>530</v>
      </c>
      <c r="C14093">
        <v>37</v>
      </c>
      <c r="D14093" s="24">
        <v>13789.3623046875</v>
      </c>
      <c r="E14093" s="24">
        <v>2227.20849609375</v>
      </c>
      <c r="F14093" s="24">
        <v>1530.2896728515625</v>
      </c>
      <c r="G14093" s="24">
        <v>1441.0223388671875</v>
      </c>
      <c r="H14093" s="24">
        <v>574.0406494140625</v>
      </c>
    </row>
    <row r="14094" spans="1:8">
      <c r="A14094">
        <v>269</v>
      </c>
      <c r="B14094" t="s">
        <v>531</v>
      </c>
      <c r="C14094">
        <v>37</v>
      </c>
      <c r="D14094" s="24">
        <v>3364.414306640625</v>
      </c>
      <c r="E14094" s="24">
        <v>816.89947509765625</v>
      </c>
      <c r="F14094" s="24">
        <v>464.06698608398438</v>
      </c>
      <c r="G14094" s="24">
        <v>784.65887451171875</v>
      </c>
      <c r="H14094" s="24">
        <v>784.079345703125</v>
      </c>
    </row>
    <row r="14095" spans="1:8">
      <c r="A14095">
        <v>270</v>
      </c>
      <c r="B14095" t="s">
        <v>532</v>
      </c>
      <c r="C14095">
        <v>37</v>
      </c>
      <c r="D14095" s="24">
        <v>20360.234375</v>
      </c>
      <c r="E14095" s="24">
        <v>3798.310302734375</v>
      </c>
      <c r="F14095" s="24">
        <v>1575.0535888671875</v>
      </c>
      <c r="G14095" s="24">
        <v>2951.743896484375</v>
      </c>
      <c r="H14095" s="24">
        <v>1384.300048828125</v>
      </c>
    </row>
    <row r="14096" spans="1:8">
      <c r="A14096">
        <v>271</v>
      </c>
      <c r="B14096" t="s">
        <v>533</v>
      </c>
      <c r="C14096">
        <v>37</v>
      </c>
      <c r="D14096" s="24">
        <v>15214.9208984375</v>
      </c>
      <c r="E14096" s="24">
        <v>2599.08251953125</v>
      </c>
      <c r="F14096" s="24">
        <v>851.27056884765625</v>
      </c>
      <c r="G14096" s="24">
        <v>1211.42333984375</v>
      </c>
      <c r="H14096" s="24">
        <v>496.0479736328125</v>
      </c>
    </row>
    <row r="14097" spans="1:8">
      <c r="A14097">
        <v>272</v>
      </c>
      <c r="B14097" t="s">
        <v>534</v>
      </c>
      <c r="C14097">
        <v>37</v>
      </c>
      <c r="D14097" s="24">
        <v>12766.076171875</v>
      </c>
      <c r="E14097" s="24">
        <v>2020.8660888671875</v>
      </c>
      <c r="F14097" s="24">
        <v>1158.227294921875</v>
      </c>
      <c r="G14097" s="24">
        <v>2081.6220703125</v>
      </c>
      <c r="H14097" s="24">
        <v>602.19183349609375</v>
      </c>
    </row>
    <row r="14098" spans="1:8">
      <c r="A14098">
        <v>273</v>
      </c>
      <c r="B14098" t="s">
        <v>535</v>
      </c>
      <c r="C14098">
        <v>37</v>
      </c>
      <c r="D14098" s="24">
        <v>15097.369140625</v>
      </c>
      <c r="E14098" s="24">
        <v>3252.24853515625</v>
      </c>
      <c r="F14098" s="24">
        <v>1924.6424560546875</v>
      </c>
      <c r="G14098" s="24">
        <v>1404.034912109375</v>
      </c>
      <c r="H14098" s="24">
        <v>11.785458564758301</v>
      </c>
    </row>
    <row r="14099" spans="1:8">
      <c r="A14099">
        <v>274</v>
      </c>
      <c r="B14099" t="s">
        <v>536</v>
      </c>
      <c r="C14099">
        <v>37</v>
      </c>
      <c r="D14099" s="24">
        <v>7304.50439453125</v>
      </c>
      <c r="E14099" s="24">
        <v>940.724365234375</v>
      </c>
      <c r="F14099" s="24">
        <v>1041.5196533203125</v>
      </c>
      <c r="G14099" s="24">
        <v>612.18096923828125</v>
      </c>
      <c r="H14099" s="24">
        <v>580.07513427734375</v>
      </c>
    </row>
    <row r="14100" spans="1:8">
      <c r="A14100">
        <v>275</v>
      </c>
      <c r="B14100" t="s">
        <v>537</v>
      </c>
      <c r="C14100">
        <v>37</v>
      </c>
      <c r="D14100" s="24">
        <v>3728.26806640625</v>
      </c>
      <c r="E14100" s="24">
        <v>688.733154296875</v>
      </c>
      <c r="F14100" s="24">
        <v>752.4444580078125</v>
      </c>
      <c r="G14100" s="24">
        <v>303.045654296875</v>
      </c>
      <c r="H14100" s="24">
        <v>-334.74050903320312</v>
      </c>
    </row>
    <row r="14101" spans="1:8">
      <c r="A14101">
        <v>276</v>
      </c>
      <c r="B14101" t="s">
        <v>538</v>
      </c>
      <c r="C14101">
        <v>37</v>
      </c>
      <c r="D14101" s="24">
        <v>9025.4462890625</v>
      </c>
      <c r="E14101" s="24">
        <v>1444.8065185546875</v>
      </c>
      <c r="F14101" s="24">
        <v>928.14727783203125</v>
      </c>
      <c r="G14101" s="24">
        <v>1158.1380615234375</v>
      </c>
      <c r="H14101" s="24">
        <v>1100.4981689453125</v>
      </c>
    </row>
    <row r="14102" spans="1:8">
      <c r="A14102">
        <v>277</v>
      </c>
      <c r="B14102" t="s">
        <v>539</v>
      </c>
      <c r="C14102">
        <v>37</v>
      </c>
      <c r="D14102" s="24">
        <v>4317.39208984375</v>
      </c>
      <c r="E14102" s="24">
        <v>548.97418212890625</v>
      </c>
      <c r="F14102" s="24">
        <v>488.14459228515625</v>
      </c>
      <c r="G14102" s="24">
        <v>547.71563720703125</v>
      </c>
      <c r="H14102" s="24">
        <v>-416.16961669921875</v>
      </c>
    </row>
    <row r="14103" spans="1:8">
      <c r="A14103">
        <v>278</v>
      </c>
      <c r="B14103" t="s">
        <v>540</v>
      </c>
      <c r="C14103">
        <v>37</v>
      </c>
      <c r="D14103" s="24">
        <v>8354.0849609375</v>
      </c>
      <c r="E14103" s="24">
        <v>1327.109130859375</v>
      </c>
      <c r="F14103" s="24">
        <v>1149.639892578125</v>
      </c>
      <c r="G14103" s="24">
        <v>1642.812255859375</v>
      </c>
      <c r="H14103" s="24">
        <v>1413.7330322265625</v>
      </c>
    </row>
    <row r="14104" spans="1:8">
      <c r="A14104">
        <v>279</v>
      </c>
      <c r="B14104" t="s">
        <v>541</v>
      </c>
      <c r="C14104">
        <v>37</v>
      </c>
      <c r="D14104" s="24">
        <v>10269.4375</v>
      </c>
      <c r="E14104" s="24">
        <v>2238.25390625</v>
      </c>
      <c r="F14104" s="24">
        <v>1172.656005859375</v>
      </c>
      <c r="G14104" s="24">
        <v>1188.90576171875</v>
      </c>
      <c r="H14104" s="24">
        <v>1441.2825927734375</v>
      </c>
    </row>
    <row r="14105" spans="1:8">
      <c r="A14105">
        <v>280</v>
      </c>
      <c r="B14105" t="s">
        <v>542</v>
      </c>
      <c r="C14105">
        <v>37</v>
      </c>
      <c r="D14105" s="24">
        <v>17010.978515625</v>
      </c>
      <c r="E14105" s="24">
        <v>4142.31689453125</v>
      </c>
      <c r="F14105" s="24">
        <v>1943.5225830078125</v>
      </c>
      <c r="G14105" s="24">
        <v>2527.277099609375</v>
      </c>
      <c r="H14105" s="24">
        <v>2642.186279296875</v>
      </c>
    </row>
    <row r="14106" spans="1:8">
      <c r="A14106">
        <v>281</v>
      </c>
      <c r="B14106" t="s">
        <v>543</v>
      </c>
      <c r="C14106">
        <v>37</v>
      </c>
      <c r="D14106" s="24">
        <v>5344.1689453125</v>
      </c>
      <c r="E14106" s="24">
        <v>1553.6920166015625</v>
      </c>
      <c r="F14106" s="24">
        <v>798.971435546875</v>
      </c>
      <c r="G14106" s="24">
        <v>1740.448974609375</v>
      </c>
      <c r="H14106" s="24">
        <v>-186.20960998535156</v>
      </c>
    </row>
    <row r="14107" spans="1:8">
      <c r="A14107">
        <v>282</v>
      </c>
      <c r="B14107" t="s">
        <v>544</v>
      </c>
      <c r="C14107">
        <v>37</v>
      </c>
      <c r="D14107" s="24">
        <v>15575.958984375</v>
      </c>
      <c r="E14107" s="24">
        <v>3263.505859375</v>
      </c>
      <c r="F14107" s="24">
        <v>2061.906005859375</v>
      </c>
      <c r="G14107" s="24">
        <v>2604.597412109375</v>
      </c>
      <c r="H14107" s="24">
        <v>3437.91015625</v>
      </c>
    </row>
    <row r="14108" spans="1:8">
      <c r="A14108">
        <v>283</v>
      </c>
      <c r="B14108" t="s">
        <v>545</v>
      </c>
      <c r="C14108">
        <v>37</v>
      </c>
      <c r="D14108" s="24">
        <v>2315.909423828125</v>
      </c>
      <c r="E14108" s="24">
        <v>506.01705932617188</v>
      </c>
      <c r="F14108" s="24">
        <v>27.022066116333008</v>
      </c>
      <c r="G14108" s="24">
        <v>465.1065673828125</v>
      </c>
      <c r="H14108" s="24">
        <v>342.86715698242188</v>
      </c>
    </row>
    <row r="14109" spans="1:8">
      <c r="A14109">
        <v>284</v>
      </c>
      <c r="B14109" t="s">
        <v>546</v>
      </c>
      <c r="C14109">
        <v>37</v>
      </c>
      <c r="D14109" s="24">
        <v>6603.52001953125</v>
      </c>
      <c r="E14109" s="24">
        <v>1824.8741455078125</v>
      </c>
      <c r="F14109" s="24">
        <v>938.64617919921875</v>
      </c>
      <c r="G14109" s="24">
        <v>911.9603271484375</v>
      </c>
      <c r="H14109" s="24">
        <v>848.6153564453125</v>
      </c>
    </row>
    <row r="14110" spans="1:8">
      <c r="A14110">
        <v>285</v>
      </c>
      <c r="B14110" t="s">
        <v>547</v>
      </c>
      <c r="C14110">
        <v>37</v>
      </c>
      <c r="D14110" s="24">
        <v>3385.08154296875</v>
      </c>
      <c r="E14110" s="24">
        <v>519.43804931640625</v>
      </c>
      <c r="F14110" s="24">
        <v>224.9161376953125</v>
      </c>
      <c r="G14110" s="24">
        <v>1421.8836669921875</v>
      </c>
      <c r="H14110" s="24">
        <v>1072.2130126953125</v>
      </c>
    </row>
    <row r="14111" spans="1:8">
      <c r="A14111">
        <v>286</v>
      </c>
      <c r="B14111" t="s">
        <v>548</v>
      </c>
      <c r="C14111">
        <v>37</v>
      </c>
      <c r="D14111" s="24">
        <v>2682.923828125</v>
      </c>
      <c r="E14111" s="24">
        <v>716.98919677734375</v>
      </c>
      <c r="F14111" s="24">
        <v>485.53244018554688</v>
      </c>
      <c r="G14111" s="24">
        <v>1230.824951171875</v>
      </c>
      <c r="H14111" s="24">
        <v>1029.932861328125</v>
      </c>
    </row>
    <row r="14112" spans="1:8">
      <c r="A14112">
        <v>287</v>
      </c>
      <c r="B14112" t="s">
        <v>549</v>
      </c>
      <c r="C14112">
        <v>37</v>
      </c>
      <c r="D14112" s="24">
        <v>2154.7763671875</v>
      </c>
      <c r="E14112" s="24">
        <v>710.453857421875</v>
      </c>
      <c r="F14112" s="24">
        <v>527.70684814453125</v>
      </c>
      <c r="G14112" s="24">
        <v>872.3460693359375</v>
      </c>
      <c r="H14112" s="24">
        <v>64.559135437011719</v>
      </c>
    </row>
    <row r="14113" spans="1:8">
      <c r="A14113">
        <v>288</v>
      </c>
      <c r="B14113" t="s">
        <v>550</v>
      </c>
      <c r="C14113">
        <v>37</v>
      </c>
      <c r="D14113" s="24">
        <v>9925.470703125</v>
      </c>
      <c r="E14113" s="24">
        <v>1752.690185546875</v>
      </c>
      <c r="F14113" s="24">
        <v>877.87640380859375</v>
      </c>
      <c r="G14113" s="24">
        <v>1358.0303955078125</v>
      </c>
      <c r="H14113" s="24">
        <v>622.26190185546875</v>
      </c>
    </row>
    <row r="14114" spans="1:8">
      <c r="A14114">
        <v>289</v>
      </c>
      <c r="B14114" t="s">
        <v>551</v>
      </c>
      <c r="C14114">
        <v>37</v>
      </c>
      <c r="D14114" s="24">
        <v>9641.4619140625</v>
      </c>
      <c r="E14114" s="24">
        <v>1260.79931640625</v>
      </c>
      <c r="F14114" s="24">
        <v>715.3138427734375</v>
      </c>
      <c r="G14114" s="24">
        <v>1661.220458984375</v>
      </c>
      <c r="H14114" s="24">
        <v>467.8177490234375</v>
      </c>
    </row>
    <row r="14115" spans="1:8">
      <c r="A14115">
        <v>290</v>
      </c>
      <c r="B14115" t="s">
        <v>552</v>
      </c>
      <c r="C14115">
        <v>37</v>
      </c>
      <c r="D14115" s="24">
        <v>8451.98828125</v>
      </c>
      <c r="E14115" s="24">
        <v>717.9061279296875</v>
      </c>
      <c r="F14115" s="24">
        <v>706.57220458984375</v>
      </c>
      <c r="G14115" s="24">
        <v>923.65362548828125</v>
      </c>
      <c r="H14115" s="24">
        <v>898.5567626953125</v>
      </c>
    </row>
    <row r="14116" spans="1:8">
      <c r="A14116">
        <v>291</v>
      </c>
      <c r="B14116" t="s">
        <v>553</v>
      </c>
      <c r="C14116">
        <v>37</v>
      </c>
      <c r="D14116" s="24">
        <v>6370.158203125</v>
      </c>
      <c r="E14116" s="24">
        <v>912.64251708984375</v>
      </c>
      <c r="F14116" s="24">
        <v>696.73565673828125</v>
      </c>
      <c r="G14116" s="24">
        <v>1094.3226318359375</v>
      </c>
      <c r="H14116" s="24">
        <v>662.98321533203125</v>
      </c>
    </row>
    <row r="14117" spans="1:8">
      <c r="A14117">
        <v>292</v>
      </c>
      <c r="B14117" t="s">
        <v>554</v>
      </c>
      <c r="C14117">
        <v>37</v>
      </c>
      <c r="D14117" s="24">
        <v>18957.349609375</v>
      </c>
      <c r="E14117" s="24">
        <v>3176.514404296875</v>
      </c>
      <c r="F14117" s="24">
        <v>1721.9759521484375</v>
      </c>
      <c r="G14117" s="24">
        <v>2544.092529296875</v>
      </c>
      <c r="H14117" s="24">
        <v>1176.63671875</v>
      </c>
    </row>
    <row r="14118" spans="1:8">
      <c r="A14118">
        <v>293</v>
      </c>
      <c r="B14118" t="s">
        <v>555</v>
      </c>
      <c r="C14118">
        <v>37</v>
      </c>
      <c r="D14118" s="24">
        <v>7313.69921875</v>
      </c>
      <c r="E14118" s="24">
        <v>1265.806640625</v>
      </c>
      <c r="F14118" s="24">
        <v>593.686279296875</v>
      </c>
      <c r="G14118" s="24">
        <v>657.5887451171875</v>
      </c>
      <c r="H14118" s="24">
        <v>45.6988525390625</v>
      </c>
    </row>
    <row r="14119" spans="1:8">
      <c r="A14119">
        <v>294</v>
      </c>
      <c r="B14119" t="s">
        <v>556</v>
      </c>
      <c r="C14119">
        <v>37</v>
      </c>
      <c r="D14119" s="24">
        <v>5298.23828125</v>
      </c>
      <c r="E14119" s="24">
        <v>1242.6368408203125</v>
      </c>
      <c r="F14119" s="24">
        <v>987.41046142578125</v>
      </c>
      <c r="G14119" s="24">
        <v>859.62860107421875</v>
      </c>
      <c r="H14119" s="24">
        <v>565.7091064453125</v>
      </c>
    </row>
    <row r="14120" spans="1:8">
      <c r="A14120">
        <v>295</v>
      </c>
      <c r="B14120" t="s">
        <v>557</v>
      </c>
      <c r="C14120">
        <v>37</v>
      </c>
      <c r="D14120" s="24">
        <v>3065.389404296875</v>
      </c>
      <c r="E14120" s="24">
        <v>785.291748046875</v>
      </c>
      <c r="F14120" s="24">
        <v>487.35174560546875</v>
      </c>
      <c r="G14120" s="24">
        <v>872.239990234375</v>
      </c>
      <c r="H14120" s="24">
        <v>493.2979736328125</v>
      </c>
    </row>
    <row r="14121" spans="1:8">
      <c r="A14121">
        <v>296</v>
      </c>
      <c r="B14121" t="s">
        <v>558</v>
      </c>
      <c r="C14121">
        <v>37</v>
      </c>
      <c r="D14121" s="24">
        <v>7913.9619140625</v>
      </c>
      <c r="E14121" s="24">
        <v>906.51141357421875</v>
      </c>
      <c r="F14121" s="24">
        <v>570.1065673828125</v>
      </c>
      <c r="G14121" s="24">
        <v>631.3492431640625</v>
      </c>
      <c r="H14121" s="24">
        <v>352.73025512695312</v>
      </c>
    </row>
    <row r="14122" spans="1:8">
      <c r="A14122">
        <v>297</v>
      </c>
      <c r="B14122" t="s">
        <v>559</v>
      </c>
      <c r="C14122">
        <v>37</v>
      </c>
      <c r="D14122" s="24">
        <v>3729.50537109375</v>
      </c>
      <c r="E14122" s="24">
        <v>703.37481689453125</v>
      </c>
      <c r="F14122" s="24">
        <v>335.84378051757812</v>
      </c>
      <c r="G14122" s="24">
        <v>806.04168701171875</v>
      </c>
      <c r="H14122" s="24">
        <v>12.642672538757324</v>
      </c>
    </row>
    <row r="14123" spans="1:8">
      <c r="A14123">
        <v>298</v>
      </c>
      <c r="B14123" t="s">
        <v>560</v>
      </c>
      <c r="C14123">
        <v>37</v>
      </c>
      <c r="D14123" s="24">
        <v>4555.4287109375</v>
      </c>
      <c r="E14123" s="24">
        <v>1031.4193115234375</v>
      </c>
      <c r="F14123" s="24">
        <v>533.569091796875</v>
      </c>
      <c r="G14123" s="24">
        <v>508.37380981445312</v>
      </c>
      <c r="H14123" s="24">
        <v>189.61392211914062</v>
      </c>
    </row>
    <row r="14124" spans="1:8">
      <c r="A14124">
        <v>299</v>
      </c>
      <c r="B14124" t="s">
        <v>561</v>
      </c>
      <c r="C14124">
        <v>37</v>
      </c>
      <c r="D14124" s="24">
        <v>2672.2841796875</v>
      </c>
      <c r="E14124" s="24">
        <v>531.4820556640625</v>
      </c>
      <c r="F14124" s="24">
        <v>11.822720527648926</v>
      </c>
      <c r="G14124" s="24">
        <v>671.1190185546875</v>
      </c>
      <c r="H14124" s="24">
        <v>266.31820678710938</v>
      </c>
    </row>
    <row r="14125" spans="1:8">
      <c r="A14125">
        <v>300</v>
      </c>
      <c r="B14125" t="s">
        <v>562</v>
      </c>
      <c r="C14125">
        <v>37</v>
      </c>
      <c r="D14125" s="24">
        <v>5127.6572265625</v>
      </c>
      <c r="E14125" s="24">
        <v>667.11151123046875</v>
      </c>
      <c r="F14125" s="24">
        <v>458.58877563476562</v>
      </c>
      <c r="G14125" s="24">
        <v>1067.5887451171875</v>
      </c>
      <c r="H14125" s="24">
        <v>1143.9871826171875</v>
      </c>
    </row>
    <row r="14126" spans="1:8">
      <c r="A14126">
        <v>301</v>
      </c>
      <c r="B14126" t="s">
        <v>563</v>
      </c>
      <c r="C14126">
        <v>37</v>
      </c>
      <c r="D14126" s="24">
        <v>2006.1964111328125</v>
      </c>
      <c r="E14126" s="24">
        <v>715.45489501953125</v>
      </c>
      <c r="F14126" s="24">
        <v>274.60702514648438</v>
      </c>
      <c r="G14126" s="24">
        <v>413.6739501953125</v>
      </c>
      <c r="H14126" s="24">
        <v>651.5777587890625</v>
      </c>
    </row>
    <row r="14127" spans="1:8">
      <c r="A14127">
        <v>302</v>
      </c>
      <c r="B14127" t="s">
        <v>564</v>
      </c>
      <c r="C14127">
        <v>37</v>
      </c>
      <c r="D14127" s="24">
        <v>1935.06396484375</v>
      </c>
      <c r="E14127" s="24">
        <v>344.96878051757812</v>
      </c>
      <c r="F14127" s="24">
        <v>834.336181640625</v>
      </c>
      <c r="G14127" s="24">
        <v>726.35321044921875</v>
      </c>
      <c r="H14127" s="24">
        <v>-20.706754684448242</v>
      </c>
    </row>
    <row r="14128" spans="1:8">
      <c r="A14128">
        <v>303</v>
      </c>
      <c r="B14128" t="s">
        <v>565</v>
      </c>
      <c r="C14128">
        <v>37</v>
      </c>
      <c r="D14128" s="24">
        <v>1500.8973388671875</v>
      </c>
      <c r="E14128" s="24">
        <v>627.2025146484375</v>
      </c>
      <c r="F14128" s="24">
        <v>147.82415771484375</v>
      </c>
      <c r="G14128" s="24">
        <v>532.98748779296875</v>
      </c>
      <c r="H14128" s="24">
        <v>417.22860717773438</v>
      </c>
    </row>
    <row r="14129" spans="1:8">
      <c r="A14129">
        <v>304</v>
      </c>
      <c r="B14129" t="s">
        <v>566</v>
      </c>
      <c r="C14129">
        <v>37</v>
      </c>
      <c r="D14129" s="24">
        <v>1956.0545654296875</v>
      </c>
      <c r="E14129" s="24">
        <v>864.6285400390625</v>
      </c>
      <c r="F14129" s="24">
        <v>455.7254638671875</v>
      </c>
      <c r="G14129" s="24">
        <v>712.9615478515625</v>
      </c>
      <c r="H14129" s="24">
        <v>685.24908447265625</v>
      </c>
    </row>
    <row r="14130" spans="1:8">
      <c r="A14130">
        <v>305</v>
      </c>
      <c r="B14130" t="s">
        <v>567</v>
      </c>
      <c r="C14130">
        <v>37</v>
      </c>
      <c r="D14130" s="24">
        <v>831.89801025390625</v>
      </c>
      <c r="E14130" s="24">
        <v>639.317138671875</v>
      </c>
      <c r="F14130" s="24">
        <v>135.95880126953125</v>
      </c>
      <c r="G14130" s="24">
        <v>102.99322509765625</v>
      </c>
      <c r="H14130" s="24">
        <v>-89.202926635742188</v>
      </c>
    </row>
    <row r="14131" spans="1:8">
      <c r="A14131">
        <v>306</v>
      </c>
      <c r="B14131" t="s">
        <v>568</v>
      </c>
      <c r="C14131">
        <v>37</v>
      </c>
      <c r="D14131" s="24">
        <v>4180.1396484375</v>
      </c>
      <c r="E14131" s="24">
        <v>1194.27294921875</v>
      </c>
      <c r="F14131" s="24">
        <v>260.34600830078125</v>
      </c>
      <c r="G14131" s="24">
        <v>920.02447509765625</v>
      </c>
      <c r="H14131" s="24">
        <v>-100.48763275146484</v>
      </c>
    </row>
    <row r="14132" spans="1:8">
      <c r="A14132">
        <v>307</v>
      </c>
      <c r="B14132" t="s">
        <v>569</v>
      </c>
      <c r="C14132">
        <v>37</v>
      </c>
      <c r="D14132" s="24">
        <v>4219.169921875</v>
      </c>
      <c r="E14132" s="24">
        <v>888.97808837890625</v>
      </c>
      <c r="F14132" s="24">
        <v>163.69964599609375</v>
      </c>
      <c r="G14132" s="24">
        <v>499.943115234375</v>
      </c>
      <c r="H14132" s="24">
        <v>681.71246337890625</v>
      </c>
    </row>
    <row r="14133" spans="1:8">
      <c r="A14133">
        <v>308</v>
      </c>
      <c r="B14133" t="s">
        <v>570</v>
      </c>
      <c r="C14133">
        <v>37</v>
      </c>
      <c r="D14133" s="24">
        <v>-366.5660400390625</v>
      </c>
      <c r="E14133" s="24">
        <v>661.94964599609375</v>
      </c>
      <c r="F14133" s="24">
        <v>178.01092529296875</v>
      </c>
      <c r="G14133" s="24">
        <v>1032.446044921875</v>
      </c>
      <c r="H14133" s="24">
        <v>601.6734619140625</v>
      </c>
    </row>
    <row r="14134" spans="1:8">
      <c r="A14134">
        <v>309</v>
      </c>
      <c r="B14134" t="s">
        <v>571</v>
      </c>
      <c r="C14134">
        <v>37</v>
      </c>
      <c r="D14134" s="24">
        <v>2588.970947265625</v>
      </c>
      <c r="E14134" s="24">
        <v>554.02398681640625</v>
      </c>
      <c r="F14134" s="24">
        <v>577.701171875</v>
      </c>
      <c r="G14134" s="24">
        <v>780.7764892578125</v>
      </c>
      <c r="H14134" s="24">
        <v>503.97915649414062</v>
      </c>
    </row>
    <row r="14135" spans="1:8">
      <c r="A14135">
        <v>310</v>
      </c>
      <c r="B14135" t="s">
        <v>572</v>
      </c>
      <c r="C14135">
        <v>37</v>
      </c>
      <c r="D14135" s="24">
        <v>754.79534912109375</v>
      </c>
      <c r="E14135" s="24">
        <v>519.8978271484375</v>
      </c>
      <c r="F14135" s="24">
        <v>37.628856658935547</v>
      </c>
      <c r="G14135" s="24">
        <v>41.566379547119141</v>
      </c>
      <c r="H14135" s="24">
        <v>361.11007690429688</v>
      </c>
    </row>
    <row r="14136" spans="1:8">
      <c r="A14136">
        <v>311</v>
      </c>
      <c r="B14136" t="s">
        <v>573</v>
      </c>
      <c r="C14136">
        <v>37</v>
      </c>
      <c r="D14136" s="24">
        <v>4908.337890625</v>
      </c>
      <c r="E14136" s="24">
        <v>924.04559326171875</v>
      </c>
      <c r="F14136" s="24">
        <v>200.34468078613281</v>
      </c>
      <c r="G14136" s="24">
        <v>873.29254150390625</v>
      </c>
      <c r="H14136" s="24">
        <v>488.33963012695312</v>
      </c>
    </row>
    <row r="14137" spans="1:8">
      <c r="A14137">
        <v>312</v>
      </c>
      <c r="B14137" t="s">
        <v>574</v>
      </c>
      <c r="C14137">
        <v>37</v>
      </c>
      <c r="D14137" s="24">
        <v>6698.93994140625</v>
      </c>
      <c r="E14137" s="24">
        <v>1262.35205078125</v>
      </c>
      <c r="F14137" s="24">
        <v>901.07891845703125</v>
      </c>
      <c r="G14137" s="24">
        <v>1664.2230224609375</v>
      </c>
      <c r="H14137" s="24">
        <v>966.22320556640625</v>
      </c>
    </row>
    <row r="14138" spans="1:8">
      <c r="A14138">
        <v>313</v>
      </c>
      <c r="B14138" t="s">
        <v>575</v>
      </c>
      <c r="C14138">
        <v>37</v>
      </c>
      <c r="D14138" s="24">
        <v>17233</v>
      </c>
      <c r="E14138" s="24">
        <v>2504.746826171875</v>
      </c>
      <c r="F14138" s="24">
        <v>1173.0263671875</v>
      </c>
      <c r="G14138" s="24">
        <v>2095.26416015625</v>
      </c>
      <c r="H14138" s="24">
        <v>1037.799560546875</v>
      </c>
    </row>
    <row r="14139" spans="1:8">
      <c r="A14139">
        <v>314</v>
      </c>
      <c r="B14139" t="s">
        <v>576</v>
      </c>
      <c r="C14139">
        <v>37</v>
      </c>
      <c r="D14139" s="24">
        <v>13201.71484375</v>
      </c>
      <c r="E14139" s="24">
        <v>1962.2393798828125</v>
      </c>
      <c r="F14139" s="24">
        <v>916.276611328125</v>
      </c>
      <c r="G14139" s="24">
        <v>1696.8389892578125</v>
      </c>
      <c r="H14139" s="24">
        <v>898.58013916015625</v>
      </c>
    </row>
    <row r="14140" spans="1:8">
      <c r="A14140">
        <v>315</v>
      </c>
      <c r="B14140" t="s">
        <v>577</v>
      </c>
      <c r="C14140">
        <v>37</v>
      </c>
      <c r="D14140" s="24">
        <v>6522.703125</v>
      </c>
      <c r="E14140" s="24">
        <v>978.1510009765625</v>
      </c>
      <c r="F14140" s="24">
        <v>739.57177734375</v>
      </c>
      <c r="G14140" s="24">
        <v>870.93560791015625</v>
      </c>
      <c r="H14140" s="24">
        <v>387.71304321289062</v>
      </c>
    </row>
    <row r="14141" spans="1:8">
      <c r="A14141">
        <v>316</v>
      </c>
      <c r="B14141" t="s">
        <v>578</v>
      </c>
      <c r="C14141">
        <v>37</v>
      </c>
      <c r="D14141" s="24">
        <v>7664.9326171875</v>
      </c>
      <c r="E14141" s="24">
        <v>1776.315673828125</v>
      </c>
      <c r="F14141" s="24">
        <v>593.2774658203125</v>
      </c>
      <c r="G14141" s="24">
        <v>685.9954833984375</v>
      </c>
      <c r="H14141" s="24">
        <v>323.64151000976562</v>
      </c>
    </row>
    <row r="14142" spans="1:8">
      <c r="A14142">
        <v>317</v>
      </c>
      <c r="B14142" t="s">
        <v>579</v>
      </c>
      <c r="C14142">
        <v>37</v>
      </c>
      <c r="D14142" s="24">
        <v>8322.9453125</v>
      </c>
      <c r="E14142" s="24">
        <v>1112.27685546875</v>
      </c>
      <c r="F14142" s="24">
        <v>608.822998046875</v>
      </c>
      <c r="G14142" s="24">
        <v>786.88763427734375</v>
      </c>
      <c r="H14142" s="24">
        <v>282.85250854492188</v>
      </c>
    </row>
    <row r="14143" spans="1:8">
      <c r="A14143">
        <v>318</v>
      </c>
      <c r="B14143" t="s">
        <v>580</v>
      </c>
      <c r="C14143">
        <v>37</v>
      </c>
      <c r="D14143" s="24">
        <v>5565.3515625</v>
      </c>
      <c r="E14143" s="24">
        <v>537.42523193359375</v>
      </c>
      <c r="F14143" s="24">
        <v>638.246826171875</v>
      </c>
      <c r="G14143" s="24">
        <v>859.02276611328125</v>
      </c>
      <c r="H14143" s="24">
        <v>485.31741333007812</v>
      </c>
    </row>
    <row r="14144" spans="1:8">
      <c r="A14144">
        <v>319</v>
      </c>
      <c r="B14144" t="s">
        <v>581</v>
      </c>
      <c r="C14144">
        <v>37</v>
      </c>
      <c r="D14144" s="24">
        <v>12777.7900390625</v>
      </c>
      <c r="E14144" s="24">
        <v>1978.298828125</v>
      </c>
      <c r="F14144" s="24">
        <v>517.1939697265625</v>
      </c>
      <c r="G14144" s="24">
        <v>999.63067626953125</v>
      </c>
      <c r="H14144" s="24">
        <v>427.32998657226562</v>
      </c>
    </row>
    <row r="14145" spans="1:8">
      <c r="A14145">
        <v>320</v>
      </c>
      <c r="B14145" t="s">
        <v>582</v>
      </c>
      <c r="C14145">
        <v>37</v>
      </c>
      <c r="D14145" s="24">
        <v>3604.189208984375</v>
      </c>
      <c r="E14145" s="24">
        <v>493.45602416992188</v>
      </c>
      <c r="F14145" s="24">
        <v>319.7735595703125</v>
      </c>
      <c r="G14145" s="24">
        <v>106.53396606445312</v>
      </c>
      <c r="H14145" s="24">
        <v>203.19082641601562</v>
      </c>
    </row>
    <row r="14146" spans="1:8">
      <c r="A14146">
        <v>321</v>
      </c>
      <c r="B14146" t="s">
        <v>583</v>
      </c>
      <c r="C14146">
        <v>37</v>
      </c>
      <c r="D14146" s="24">
        <v>6705.83984375</v>
      </c>
      <c r="E14146" s="24">
        <v>920.45062255859375</v>
      </c>
      <c r="F14146" s="24">
        <v>445.15609741210938</v>
      </c>
      <c r="G14146" s="24">
        <v>821.159912109375</v>
      </c>
      <c r="H14146" s="24">
        <v>320.55996704101562</v>
      </c>
    </row>
    <row r="14147" spans="1:8">
      <c r="A14147">
        <v>322</v>
      </c>
      <c r="B14147" t="s">
        <v>584</v>
      </c>
      <c r="C14147">
        <v>37</v>
      </c>
      <c r="D14147" s="24">
        <v>6152.90625</v>
      </c>
      <c r="E14147" s="24">
        <v>3936.620849609375</v>
      </c>
      <c r="F14147" s="24">
        <v>2617.064697265625</v>
      </c>
      <c r="G14147" s="24">
        <v>409.25067138671875</v>
      </c>
      <c r="H14147" s="24">
        <v>140.72810363769531</v>
      </c>
    </row>
    <row r="14148" spans="1:8">
      <c r="A14148">
        <v>323</v>
      </c>
      <c r="B14148" t="s">
        <v>585</v>
      </c>
      <c r="C14148">
        <v>37</v>
      </c>
      <c r="D14148" s="24">
        <v>6169.98486328125</v>
      </c>
      <c r="E14148" s="24">
        <v>1130.920654296875</v>
      </c>
      <c r="F14148" s="24">
        <v>687.62030029296875</v>
      </c>
      <c r="G14148" s="24">
        <v>1006.4614868164062</v>
      </c>
      <c r="H14148" s="24">
        <v>464.64227294921875</v>
      </c>
    </row>
    <row r="14149" spans="1:8">
      <c r="A14149">
        <v>324</v>
      </c>
      <c r="B14149" t="s">
        <v>586</v>
      </c>
      <c r="C14149">
        <v>37</v>
      </c>
      <c r="D14149" s="24">
        <v>1836.5753173828125</v>
      </c>
      <c r="E14149" s="24">
        <v>845.44561767578125</v>
      </c>
      <c r="F14149" s="24">
        <v>489.5751953125</v>
      </c>
      <c r="G14149" s="24">
        <v>120.53017425537109</v>
      </c>
      <c r="H14149" s="24">
        <v>336.59609985351562</v>
      </c>
    </row>
    <row r="14150" spans="1:8">
      <c r="A14150">
        <v>325</v>
      </c>
      <c r="B14150" t="s">
        <v>587</v>
      </c>
      <c r="C14150">
        <v>37</v>
      </c>
      <c r="D14150" s="24">
        <v>898.1475830078125</v>
      </c>
      <c r="E14150" s="24">
        <v>655.10064697265625</v>
      </c>
      <c r="F14150" s="24">
        <v>-68.439643859863281</v>
      </c>
      <c r="G14150" s="24">
        <v>394.64340209960938</v>
      </c>
      <c r="H14150" s="24">
        <v>367.91690063476562</v>
      </c>
    </row>
    <row r="14151" spans="1:8">
      <c r="A14151">
        <v>326</v>
      </c>
      <c r="B14151" t="s">
        <v>588</v>
      </c>
      <c r="C14151">
        <v>37</v>
      </c>
      <c r="D14151" s="24">
        <v>1949.61474609375</v>
      </c>
      <c r="E14151" s="24">
        <v>446.21389770507812</v>
      </c>
      <c r="F14151" s="24">
        <v>546.44287109375</v>
      </c>
      <c r="G14151" s="24">
        <v>425.35134887695312</v>
      </c>
      <c r="H14151" s="24">
        <v>530.953125</v>
      </c>
    </row>
    <row r="14152" spans="1:8">
      <c r="A14152">
        <v>327</v>
      </c>
      <c r="B14152" t="s">
        <v>589</v>
      </c>
      <c r="C14152">
        <v>37</v>
      </c>
      <c r="D14152" s="24">
        <v>269.46817016601562</v>
      </c>
      <c r="E14152" s="24">
        <v>473.42752075195312</v>
      </c>
      <c r="F14152" s="24">
        <v>114.639404296875</v>
      </c>
      <c r="G14152" s="24">
        <v>452.75677490234375</v>
      </c>
      <c r="H14152" s="24">
        <v>242.59413146972656</v>
      </c>
    </row>
    <row r="14153" spans="1:8">
      <c r="A14153">
        <v>328</v>
      </c>
      <c r="B14153" t="s">
        <v>590</v>
      </c>
      <c r="C14153">
        <v>37</v>
      </c>
      <c r="D14153" s="24">
        <v>1230.6773681640625</v>
      </c>
      <c r="E14153" s="24">
        <v>258.14962768554688</v>
      </c>
      <c r="F14153" s="24">
        <v>362.86480712890625</v>
      </c>
      <c r="G14153" s="24">
        <v>419.2144775390625</v>
      </c>
      <c r="H14153" s="24">
        <v>13.791861534118652</v>
      </c>
    </row>
    <row r="14154" spans="1:8">
      <c r="A14154">
        <v>329</v>
      </c>
      <c r="B14154" t="s">
        <v>591</v>
      </c>
      <c r="C14154">
        <v>37</v>
      </c>
      <c r="D14154" s="24">
        <v>1044.7259521484375</v>
      </c>
      <c r="E14154" s="24">
        <v>662.234130859375</v>
      </c>
      <c r="F14154" s="24">
        <v>83.489212036132812</v>
      </c>
      <c r="G14154" s="24">
        <v>605.1182861328125</v>
      </c>
      <c r="H14154" s="24">
        <v>327.75326538085938</v>
      </c>
    </row>
    <row r="14155" spans="1:8">
      <c r="A14155">
        <v>330</v>
      </c>
      <c r="B14155" t="s">
        <v>592</v>
      </c>
      <c r="C14155">
        <v>37</v>
      </c>
      <c r="D14155" s="24">
        <v>222.30621337890625</v>
      </c>
      <c r="E14155" s="24">
        <v>498.13034057617188</v>
      </c>
      <c r="F14155" s="24">
        <v>60.948600769042969</v>
      </c>
      <c r="G14155" s="24">
        <v>341.0609130859375</v>
      </c>
      <c r="H14155" s="24">
        <v>-5.8951082229614258</v>
      </c>
    </row>
    <row r="14156" spans="1:8">
      <c r="A14156">
        <v>331</v>
      </c>
      <c r="B14156" t="s">
        <v>593</v>
      </c>
      <c r="C14156">
        <v>37</v>
      </c>
      <c r="D14156" s="24">
        <v>646.0748291015625</v>
      </c>
      <c r="E14156" s="24">
        <v>-7.6589789390563965</v>
      </c>
      <c r="F14156" s="24">
        <v>-179.60139465332031</v>
      </c>
      <c r="G14156" s="24">
        <v>-22.363994598388672</v>
      </c>
      <c r="H14156" s="24">
        <v>274.98007202148438</v>
      </c>
    </row>
    <row r="14157" spans="1:8">
      <c r="A14157">
        <v>332</v>
      </c>
      <c r="B14157" t="s">
        <v>594</v>
      </c>
      <c r="C14157">
        <v>37</v>
      </c>
      <c r="D14157" s="24">
        <v>805.36224365234375</v>
      </c>
      <c r="E14157" s="24">
        <v>118.63803100585938</v>
      </c>
      <c r="F14157" s="24">
        <v>642.07391357421875</v>
      </c>
      <c r="G14157" s="24">
        <v>628.97918701171875</v>
      </c>
      <c r="H14157" s="24">
        <v>49.274364471435547</v>
      </c>
    </row>
    <row r="14158" spans="1:8">
      <c r="A14158">
        <v>333</v>
      </c>
      <c r="B14158" t="s">
        <v>595</v>
      </c>
      <c r="C14158">
        <v>37</v>
      </c>
      <c r="D14158" s="24">
        <v>2962.180419921875</v>
      </c>
      <c r="E14158" s="24">
        <v>498.12142944335938</v>
      </c>
      <c r="F14158" s="24">
        <v>360.30441284179688</v>
      </c>
      <c r="G14158" s="24">
        <v>975.59600830078125</v>
      </c>
      <c r="H14158" s="24">
        <v>277.54336547851562</v>
      </c>
    </row>
    <row r="14159" spans="1:8">
      <c r="A14159">
        <v>334</v>
      </c>
      <c r="B14159" t="s">
        <v>596</v>
      </c>
      <c r="C14159">
        <v>37</v>
      </c>
      <c r="D14159" s="24">
        <v>3051.3115234375</v>
      </c>
      <c r="E14159" s="24">
        <v>276.69818115234375</v>
      </c>
      <c r="F14159" s="24">
        <v>515.34991455078125</v>
      </c>
      <c r="G14159" s="24">
        <v>756.6490478515625</v>
      </c>
      <c r="H14159" s="24">
        <v>407.28799438476562</v>
      </c>
    </row>
    <row r="14160" spans="1:8">
      <c r="A14160">
        <v>335</v>
      </c>
      <c r="B14160" t="s">
        <v>597</v>
      </c>
      <c r="C14160">
        <v>37</v>
      </c>
      <c r="D14160" s="24">
        <v>7235.08251953125</v>
      </c>
      <c r="E14160" s="24">
        <v>1451.0908203125</v>
      </c>
      <c r="F14160" s="24">
        <v>1062.4395751953125</v>
      </c>
      <c r="G14160" s="24">
        <v>1629.4552001953125</v>
      </c>
      <c r="H14160" s="24">
        <v>944.85186767578125</v>
      </c>
    </row>
    <row r="14161" spans="1:8">
      <c r="A14161">
        <v>336</v>
      </c>
      <c r="B14161" t="s">
        <v>598</v>
      </c>
      <c r="C14161">
        <v>37</v>
      </c>
      <c r="D14161" s="24">
        <v>5808.4619140625</v>
      </c>
      <c r="E14161" s="24">
        <v>1065.5595703125</v>
      </c>
      <c r="F14161" s="24">
        <v>186.39871215820312</v>
      </c>
      <c r="G14161" s="24">
        <v>775.62738037109375</v>
      </c>
      <c r="H14161" s="24">
        <v>1095.9295654296875</v>
      </c>
    </row>
    <row r="14162" spans="1:8">
      <c r="A14162">
        <v>337</v>
      </c>
      <c r="B14162" t="s">
        <v>599</v>
      </c>
      <c r="C14162">
        <v>37</v>
      </c>
      <c r="D14162" s="24">
        <v>17632.078125</v>
      </c>
      <c r="E14162" s="24">
        <v>2007.23486328125</v>
      </c>
      <c r="F14162" s="24">
        <v>1593.5194091796875</v>
      </c>
      <c r="G14162" s="24">
        <v>2397.55126953125</v>
      </c>
      <c r="H14162" s="24">
        <v>537.4915771484375</v>
      </c>
    </row>
    <row r="14163" spans="1:8">
      <c r="A14163">
        <v>338</v>
      </c>
      <c r="B14163" t="s">
        <v>600</v>
      </c>
      <c r="C14163">
        <v>37</v>
      </c>
      <c r="D14163" s="24">
        <v>14408.64453125</v>
      </c>
      <c r="E14163" s="24">
        <v>1849.8057861328125</v>
      </c>
      <c r="F14163" s="24">
        <v>1163.3829345703125</v>
      </c>
      <c r="G14163" s="24">
        <v>1463.9202880859375</v>
      </c>
      <c r="H14163" s="24">
        <v>1243.96923828125</v>
      </c>
    </row>
    <row r="14164" spans="1:8">
      <c r="A14164">
        <v>339</v>
      </c>
      <c r="B14164" t="s">
        <v>601</v>
      </c>
      <c r="C14164">
        <v>37</v>
      </c>
      <c r="D14164" s="24">
        <v>3289.73486328125</v>
      </c>
      <c r="E14164" s="24">
        <v>390.509765625</v>
      </c>
      <c r="F14164" s="24">
        <v>340.63253784179688</v>
      </c>
      <c r="G14164" s="24">
        <v>-244.76258850097656</v>
      </c>
      <c r="H14164" s="24">
        <v>356.89596557617188</v>
      </c>
    </row>
    <row r="14165" spans="1:8">
      <c r="A14165">
        <v>340</v>
      </c>
      <c r="B14165" t="s">
        <v>602</v>
      </c>
      <c r="C14165">
        <v>37</v>
      </c>
      <c r="D14165" s="24">
        <v>6580.47607421875</v>
      </c>
      <c r="E14165" s="24">
        <v>1269.1427001953125</v>
      </c>
      <c r="F14165" s="24">
        <v>582.5916748046875</v>
      </c>
      <c r="G14165" s="24">
        <v>230.69865417480469</v>
      </c>
      <c r="H14165" s="24">
        <v>770.0487060546875</v>
      </c>
    </row>
    <row r="14166" spans="1:8">
      <c r="A14166">
        <v>341</v>
      </c>
      <c r="B14166" t="s">
        <v>603</v>
      </c>
      <c r="C14166">
        <v>37</v>
      </c>
      <c r="D14166" s="24">
        <v>7826.3095703125</v>
      </c>
      <c r="E14166" s="24">
        <v>772.33123779296875</v>
      </c>
      <c r="F14166" s="24">
        <v>593.66845703125</v>
      </c>
      <c r="G14166" s="24">
        <v>775.43719482421875</v>
      </c>
      <c r="H14166" s="24">
        <v>463.05337524414062</v>
      </c>
    </row>
    <row r="14167" spans="1:8">
      <c r="A14167">
        <v>342</v>
      </c>
      <c r="B14167" t="s">
        <v>604</v>
      </c>
      <c r="C14167">
        <v>37</v>
      </c>
      <c r="D14167" s="24">
        <v>3690.72802734375</v>
      </c>
      <c r="E14167" s="24">
        <v>738.46160888671875</v>
      </c>
      <c r="F14167" s="24">
        <v>132.51312255859375</v>
      </c>
      <c r="G14167" s="24">
        <v>649.029541015625</v>
      </c>
      <c r="H14167" s="24">
        <v>-153.30647277832031</v>
      </c>
    </row>
    <row r="14168" spans="1:8">
      <c r="A14168">
        <v>343</v>
      </c>
      <c r="B14168" t="s">
        <v>605</v>
      </c>
      <c r="C14168">
        <v>37</v>
      </c>
      <c r="D14168" s="24">
        <v>1099.927734375</v>
      </c>
      <c r="E14168" s="24">
        <v>-201.4521484375</v>
      </c>
      <c r="F14168" s="24">
        <v>454.75128173828125</v>
      </c>
      <c r="G14168" s="24">
        <v>368.10577392578125</v>
      </c>
      <c r="H14168" s="24">
        <v>197.8140869140625</v>
      </c>
    </row>
    <row r="14169" spans="1:8">
      <c r="A14169">
        <v>344</v>
      </c>
      <c r="B14169" t="s">
        <v>606</v>
      </c>
      <c r="C14169">
        <v>37</v>
      </c>
      <c r="D14169" s="24">
        <v>3472.12158203125</v>
      </c>
      <c r="E14169" s="24">
        <v>461.12066650390625</v>
      </c>
      <c r="F14169" s="24">
        <v>88.229461669921875</v>
      </c>
      <c r="G14169" s="24">
        <v>341.63226318359375</v>
      </c>
      <c r="H14169" s="24">
        <v>731.1796875</v>
      </c>
    </row>
    <row r="14170" spans="1:8">
      <c r="A14170">
        <v>345</v>
      </c>
      <c r="B14170" t="s">
        <v>607</v>
      </c>
      <c r="C14170">
        <v>37</v>
      </c>
      <c r="D14170" s="24">
        <v>4410.4658203125</v>
      </c>
      <c r="E14170" s="24">
        <v>880.14715576171875</v>
      </c>
      <c r="F14170" s="24">
        <v>355.05548095703125</v>
      </c>
      <c r="G14170" s="24">
        <v>991.51678466796875</v>
      </c>
      <c r="H14170" s="24">
        <v>231.86868286132812</v>
      </c>
    </row>
    <row r="14171" spans="1:8">
      <c r="A14171">
        <v>346</v>
      </c>
      <c r="B14171" t="s">
        <v>608</v>
      </c>
      <c r="C14171">
        <v>37</v>
      </c>
      <c r="D14171" s="24">
        <v>7093.97216796875</v>
      </c>
      <c r="E14171" s="24">
        <v>852.87115478515625</v>
      </c>
      <c r="F14171" s="24">
        <v>543.4111328125</v>
      </c>
      <c r="G14171" s="24">
        <v>856.60101318359375</v>
      </c>
      <c r="H14171" s="24">
        <v>306.35357666015625</v>
      </c>
    </row>
    <row r="14172" spans="1:8">
      <c r="A14172">
        <v>347</v>
      </c>
      <c r="B14172" t="s">
        <v>609</v>
      </c>
      <c r="C14172">
        <v>37</v>
      </c>
      <c r="D14172" s="24">
        <v>2355.4326171875</v>
      </c>
      <c r="E14172" s="24">
        <v>587.187744140625</v>
      </c>
      <c r="F14172" s="24">
        <v>368.89956665039062</v>
      </c>
      <c r="G14172" s="24">
        <v>518.3165283203125</v>
      </c>
      <c r="H14172" s="24">
        <v>20.55058479309082</v>
      </c>
    </row>
    <row r="14173" spans="1:8">
      <c r="A14173">
        <v>348</v>
      </c>
      <c r="B14173" t="s">
        <v>610</v>
      </c>
      <c r="C14173">
        <v>37</v>
      </c>
      <c r="D14173" s="24">
        <v>1554.075927734375</v>
      </c>
      <c r="E14173" s="24">
        <v>326.28265380859375</v>
      </c>
      <c r="F14173" s="24">
        <v>61.532440185546875</v>
      </c>
      <c r="G14173" s="24">
        <v>665.2633056640625</v>
      </c>
      <c r="H14173" s="24">
        <v>168.29618835449219</v>
      </c>
    </row>
    <row r="14174" spans="1:8">
      <c r="A14174">
        <v>349</v>
      </c>
      <c r="B14174" t="s">
        <v>611</v>
      </c>
      <c r="C14174">
        <v>37</v>
      </c>
      <c r="D14174" s="24">
        <v>1826.9105224609375</v>
      </c>
      <c r="E14174" s="24">
        <v>503.00186157226562</v>
      </c>
      <c r="F14174" s="24">
        <v>54.991382598876953</v>
      </c>
      <c r="G14174" s="24">
        <v>142.16120910644531</v>
      </c>
      <c r="H14174" s="24">
        <v>38.390850067138672</v>
      </c>
    </row>
    <row r="14175" spans="1:8">
      <c r="A14175">
        <v>350</v>
      </c>
      <c r="B14175" t="s">
        <v>612</v>
      </c>
      <c r="C14175">
        <v>37</v>
      </c>
      <c r="D14175" s="24">
        <v>4304.5263671875</v>
      </c>
      <c r="E14175" s="24">
        <v>537.39678955078125</v>
      </c>
      <c r="F14175" s="24">
        <v>810.9119873046875</v>
      </c>
      <c r="G14175" s="24">
        <v>849.4149169921875</v>
      </c>
      <c r="H14175" s="24">
        <v>424.36044311523438</v>
      </c>
    </row>
    <row r="14176" spans="1:8">
      <c r="A14176">
        <v>351</v>
      </c>
      <c r="B14176" t="s">
        <v>613</v>
      </c>
      <c r="C14176">
        <v>37</v>
      </c>
      <c r="D14176" s="24">
        <v>2133.82568359375</v>
      </c>
      <c r="E14176" s="24">
        <v>555.88128662109375</v>
      </c>
      <c r="F14176" s="24">
        <v>154.58604431152344</v>
      </c>
      <c r="G14176" s="24">
        <v>1027.1136474609375</v>
      </c>
      <c r="H14176" s="24">
        <v>207.93873596191406</v>
      </c>
    </row>
    <row r="14177" spans="1:8">
      <c r="A14177">
        <v>352</v>
      </c>
      <c r="B14177" t="s">
        <v>614</v>
      </c>
      <c r="C14177">
        <v>37</v>
      </c>
      <c r="D14177" s="24">
        <v>5391.57373046875</v>
      </c>
      <c r="E14177" s="24">
        <v>1123.31396484375</v>
      </c>
      <c r="F14177" s="24">
        <v>737.34197998046875</v>
      </c>
      <c r="G14177" s="24">
        <v>886.33514404296875</v>
      </c>
      <c r="H14177" s="24">
        <v>2851.538818359375</v>
      </c>
    </row>
    <row r="14178" spans="1:8">
      <c r="A14178">
        <v>353</v>
      </c>
      <c r="B14178" t="s">
        <v>615</v>
      </c>
      <c r="C14178">
        <v>37</v>
      </c>
      <c r="D14178" s="24">
        <v>2048.485595703125</v>
      </c>
      <c r="E14178" s="24">
        <v>809.03289794921875</v>
      </c>
      <c r="F14178" s="24">
        <v>548.2669677734375</v>
      </c>
      <c r="G14178" s="24">
        <v>252.72981262207031</v>
      </c>
      <c r="H14178" s="24">
        <v>317.5413818359375</v>
      </c>
    </row>
    <row r="14179" spans="1:8">
      <c r="A14179">
        <v>354</v>
      </c>
      <c r="B14179" t="s">
        <v>616</v>
      </c>
      <c r="C14179">
        <v>37</v>
      </c>
      <c r="D14179" s="24">
        <v>443.89175415039062</v>
      </c>
      <c r="E14179" s="24">
        <v>608.6634521484375</v>
      </c>
      <c r="F14179" s="24">
        <v>413.43252563476562</v>
      </c>
      <c r="G14179" s="24">
        <v>434.85821533203125</v>
      </c>
      <c r="H14179" s="24">
        <v>636.6671142578125</v>
      </c>
    </row>
    <row r="14180" spans="1:8">
      <c r="A14180">
        <v>355</v>
      </c>
      <c r="B14180" t="s">
        <v>617</v>
      </c>
      <c r="C14180">
        <v>37</v>
      </c>
      <c r="D14180" s="24">
        <v>-438.05868530273438</v>
      </c>
      <c r="E14180" s="24">
        <v>156.8782958984375</v>
      </c>
      <c r="F14180" s="24">
        <v>422.54205322265625</v>
      </c>
      <c r="G14180" s="24">
        <v>873.16510009765625</v>
      </c>
      <c r="H14180" s="24">
        <v>812.830078125</v>
      </c>
    </row>
    <row r="14181" spans="1:8">
      <c r="A14181">
        <v>356</v>
      </c>
      <c r="B14181" t="s">
        <v>618</v>
      </c>
      <c r="C14181">
        <v>37</v>
      </c>
      <c r="D14181" s="24">
        <v>638.88641357421875</v>
      </c>
      <c r="E14181" s="24">
        <v>423.22503662109375</v>
      </c>
      <c r="F14181" s="24">
        <v>268.45504760742188</v>
      </c>
      <c r="G14181" s="24">
        <v>363.64141845703125</v>
      </c>
      <c r="H14181" s="24">
        <v>198.28071594238281</v>
      </c>
    </row>
    <row r="14182" spans="1:8">
      <c r="A14182">
        <v>357</v>
      </c>
      <c r="B14182" t="s">
        <v>619</v>
      </c>
      <c r="C14182">
        <v>37</v>
      </c>
      <c r="D14182" s="24">
        <v>2468.93359375</v>
      </c>
      <c r="E14182" s="24">
        <v>966.3875732421875</v>
      </c>
      <c r="F14182" s="24">
        <v>627.80267333984375</v>
      </c>
      <c r="G14182" s="24">
        <v>871.392822265625</v>
      </c>
      <c r="H14182" s="24">
        <v>146.00886535644531</v>
      </c>
    </row>
    <row r="14183" spans="1:8">
      <c r="A14183">
        <v>358</v>
      </c>
      <c r="B14183" t="s">
        <v>620</v>
      </c>
      <c r="C14183">
        <v>37</v>
      </c>
      <c r="D14183" s="24">
        <v>5481.13427734375</v>
      </c>
      <c r="E14183" s="24">
        <v>668.83642578125</v>
      </c>
      <c r="F14183" s="24">
        <v>478.32254028320312</v>
      </c>
      <c r="G14183" s="24">
        <v>688.32537841796875</v>
      </c>
      <c r="H14183" s="24">
        <v>515.0889892578125</v>
      </c>
    </row>
    <row r="14184" spans="1:8">
      <c r="A14184">
        <v>359</v>
      </c>
      <c r="B14184" t="s">
        <v>621</v>
      </c>
      <c r="C14184">
        <v>37</v>
      </c>
      <c r="D14184" s="24">
        <v>5543.87451171875</v>
      </c>
      <c r="E14184" s="24">
        <v>831.01055908203125</v>
      </c>
      <c r="F14184" s="24">
        <v>944.94512939453125</v>
      </c>
      <c r="G14184" s="24">
        <v>708.7901611328125</v>
      </c>
      <c r="H14184" s="24">
        <v>715.678955078125</v>
      </c>
    </row>
    <row r="14185" spans="1:8">
      <c r="A14185">
        <v>360</v>
      </c>
      <c r="B14185" t="s">
        <v>622</v>
      </c>
      <c r="C14185">
        <v>37</v>
      </c>
      <c r="D14185" s="24">
        <v>4915.96484375</v>
      </c>
      <c r="E14185" s="24">
        <v>1074.887939453125</v>
      </c>
      <c r="F14185" s="24">
        <v>418.35757446289062</v>
      </c>
      <c r="G14185" s="24">
        <v>831.203125</v>
      </c>
      <c r="H14185" s="24">
        <v>148.19650268554688</v>
      </c>
    </row>
    <row r="14186" spans="1:8">
      <c r="A14186">
        <v>361</v>
      </c>
      <c r="B14186" t="s">
        <v>623</v>
      </c>
      <c r="C14186">
        <v>37</v>
      </c>
      <c r="D14186" s="24">
        <v>13860.8642578125</v>
      </c>
      <c r="E14186" s="24">
        <v>2134.192626953125</v>
      </c>
      <c r="F14186" s="24">
        <v>1067.89111328125</v>
      </c>
      <c r="G14186" s="24">
        <v>1702.308349609375</v>
      </c>
      <c r="H14186" s="24">
        <v>6667.38134765625</v>
      </c>
    </row>
    <row r="14187" spans="1:8">
      <c r="A14187">
        <v>362</v>
      </c>
      <c r="B14187" t="s">
        <v>624</v>
      </c>
      <c r="C14187">
        <v>37</v>
      </c>
      <c r="D14187" s="24">
        <v>17493.494140625</v>
      </c>
      <c r="E14187" s="24">
        <v>2214.230224609375</v>
      </c>
      <c r="F14187" s="24">
        <v>920.9957275390625</v>
      </c>
      <c r="G14187" s="24">
        <v>1524.1246337890625</v>
      </c>
      <c r="H14187" s="24">
        <v>597.04632568359375</v>
      </c>
    </row>
    <row r="14188" spans="1:8">
      <c r="A14188">
        <v>363</v>
      </c>
      <c r="B14188" t="s">
        <v>625</v>
      </c>
      <c r="C14188">
        <v>37</v>
      </c>
      <c r="D14188" s="24">
        <v>14416.5244140625</v>
      </c>
      <c r="E14188" s="24">
        <v>1611.587158203125</v>
      </c>
      <c r="F14188" s="24">
        <v>1058.1048583984375</v>
      </c>
      <c r="G14188" s="24">
        <v>2075.564453125</v>
      </c>
      <c r="H14188" s="24">
        <v>95.598770141601562</v>
      </c>
    </row>
    <row r="14189" spans="1:8">
      <c r="A14189">
        <v>364</v>
      </c>
      <c r="B14189" t="s">
        <v>626</v>
      </c>
      <c r="C14189">
        <v>37</v>
      </c>
      <c r="D14189" s="24">
        <v>5500.19091796875</v>
      </c>
      <c r="E14189" s="24">
        <v>1356.976318359375</v>
      </c>
      <c r="F14189" s="24">
        <v>355.92483520507812</v>
      </c>
      <c r="G14189" s="24">
        <v>1285.6951904296875</v>
      </c>
      <c r="H14189" s="24">
        <v>835.72833251953125</v>
      </c>
    </row>
    <row r="14190" spans="1:8">
      <c r="A14190">
        <v>365</v>
      </c>
      <c r="B14190" t="s">
        <v>627</v>
      </c>
      <c r="C14190">
        <v>37</v>
      </c>
      <c r="D14190" s="24">
        <v>8147.19677734375</v>
      </c>
      <c r="E14190" s="24">
        <v>930.594482421875</v>
      </c>
      <c r="F14190" s="24">
        <v>1114.2391357421875</v>
      </c>
      <c r="G14190" s="24">
        <v>1466.71337890625</v>
      </c>
      <c r="H14190" s="24">
        <v>262.15353393554688</v>
      </c>
    </row>
    <row r="14191" spans="1:8">
      <c r="A14191">
        <v>366</v>
      </c>
      <c r="B14191" t="s">
        <v>628</v>
      </c>
      <c r="C14191">
        <v>37</v>
      </c>
      <c r="D14191" s="24">
        <v>-18.84552001953125</v>
      </c>
      <c r="E14191" s="24">
        <v>465.19223022460938</v>
      </c>
      <c r="F14191" s="24">
        <v>225.57571411132812</v>
      </c>
      <c r="G14191" s="24">
        <v>1400.3353271484375</v>
      </c>
      <c r="H14191" s="24">
        <v>609.09515380859375</v>
      </c>
    </row>
    <row r="14192" spans="1:8">
      <c r="A14192">
        <v>367</v>
      </c>
      <c r="B14192" t="s">
        <v>629</v>
      </c>
      <c r="C14192">
        <v>37</v>
      </c>
      <c r="D14192" s="24">
        <v>2431.9658203125</v>
      </c>
      <c r="E14192" s="24">
        <v>695.89239501953125</v>
      </c>
      <c r="F14192" s="24">
        <v>447.14303588867188</v>
      </c>
      <c r="G14192" s="24">
        <v>1276.728515625</v>
      </c>
      <c r="H14192" s="24">
        <v>165.49720764160156</v>
      </c>
    </row>
    <row r="14193" spans="1:8">
      <c r="A14193">
        <v>368</v>
      </c>
      <c r="B14193" t="s">
        <v>630</v>
      </c>
      <c r="C14193">
        <v>37</v>
      </c>
      <c r="D14193" s="24">
        <v>3182.50048828125</v>
      </c>
      <c r="E14193" s="24">
        <v>1184.2474365234375</v>
      </c>
      <c r="F14193" s="24">
        <v>526.82928466796875</v>
      </c>
      <c r="G14193" s="24">
        <v>576.2379150390625</v>
      </c>
      <c r="H14193" s="24">
        <v>580.0345458984375</v>
      </c>
    </row>
    <row r="14194" spans="1:8">
      <c r="A14194">
        <v>369</v>
      </c>
      <c r="B14194" t="s">
        <v>631</v>
      </c>
      <c r="C14194">
        <v>37</v>
      </c>
      <c r="D14194" s="24">
        <v>4577.70703125</v>
      </c>
      <c r="E14194" s="24">
        <v>801.17218017578125</v>
      </c>
      <c r="F14194" s="24">
        <v>981.24700927734375</v>
      </c>
      <c r="G14194" s="24">
        <v>1142.763427734375</v>
      </c>
      <c r="H14194" s="24">
        <v>243.47843933105469</v>
      </c>
    </row>
    <row r="14195" spans="1:8">
      <c r="A14195">
        <v>370</v>
      </c>
      <c r="B14195" t="s">
        <v>632</v>
      </c>
      <c r="C14195">
        <v>37</v>
      </c>
      <c r="D14195" s="24">
        <v>1437.737060546875</v>
      </c>
      <c r="E14195" s="24">
        <v>909.89556884765625</v>
      </c>
      <c r="F14195" s="24">
        <v>-35.353851318359375</v>
      </c>
      <c r="G14195" s="24">
        <v>840.0430908203125</v>
      </c>
      <c r="H14195" s="24">
        <v>552.5933837890625</v>
      </c>
    </row>
    <row r="14196" spans="1:8">
      <c r="A14196">
        <v>371</v>
      </c>
      <c r="B14196" t="s">
        <v>633</v>
      </c>
      <c r="C14196">
        <v>37</v>
      </c>
      <c r="D14196" s="24">
        <v>2633.41259765625</v>
      </c>
      <c r="E14196" s="24">
        <v>244.78489685058594</v>
      </c>
      <c r="F14196" s="24">
        <v>225.88320922851562</v>
      </c>
      <c r="G14196" s="24">
        <v>1409.3599853515625</v>
      </c>
      <c r="H14196" s="24">
        <v>362.471435546875</v>
      </c>
    </row>
    <row r="14197" spans="1:8">
      <c r="A14197">
        <v>372</v>
      </c>
      <c r="B14197" t="s">
        <v>634</v>
      </c>
      <c r="C14197">
        <v>37</v>
      </c>
      <c r="D14197" s="24">
        <v>-384.98611450195312</v>
      </c>
      <c r="E14197" s="24">
        <v>824.54852294921875</v>
      </c>
      <c r="F14197" s="24">
        <v>214.15667724609375</v>
      </c>
      <c r="G14197" s="24">
        <v>527.4820556640625</v>
      </c>
      <c r="H14197" s="24">
        <v>1031.8919677734375</v>
      </c>
    </row>
    <row r="14198" spans="1:8">
      <c r="A14198">
        <v>373</v>
      </c>
      <c r="B14198" t="s">
        <v>635</v>
      </c>
      <c r="C14198">
        <v>37</v>
      </c>
      <c r="D14198" s="24">
        <v>1063.80615234375</v>
      </c>
      <c r="E14198" s="24">
        <v>652.83892822265625</v>
      </c>
      <c r="F14198" s="24">
        <v>301.00115966796875</v>
      </c>
      <c r="G14198" s="24">
        <v>467.65621948242188</v>
      </c>
      <c r="H14198" s="24">
        <v>215.82600402832031</v>
      </c>
    </row>
    <row r="14199" spans="1:8">
      <c r="A14199">
        <v>374</v>
      </c>
      <c r="B14199" t="s">
        <v>636</v>
      </c>
      <c r="C14199">
        <v>37</v>
      </c>
      <c r="D14199" s="24">
        <v>1710.2611083984375</v>
      </c>
      <c r="E14199" s="24">
        <v>70.314208984375</v>
      </c>
      <c r="F14199" s="24">
        <v>121.67764282226562</v>
      </c>
      <c r="G14199" s="24">
        <v>873.65399169921875</v>
      </c>
      <c r="H14199" s="24">
        <v>242.10122680664062</v>
      </c>
    </row>
    <row r="14200" spans="1:8">
      <c r="A14200">
        <v>375</v>
      </c>
      <c r="B14200" t="s">
        <v>637</v>
      </c>
      <c r="C14200">
        <v>37</v>
      </c>
      <c r="D14200" s="24">
        <v>2995.08935546875</v>
      </c>
      <c r="E14200" s="24">
        <v>540.5003662109375</v>
      </c>
      <c r="F14200" s="24">
        <v>463.052001953125</v>
      </c>
      <c r="G14200" s="24">
        <v>1360.655029296875</v>
      </c>
      <c r="H14200" s="24">
        <v>628.636962890625</v>
      </c>
    </row>
    <row r="14201" spans="1:8">
      <c r="A14201">
        <v>376</v>
      </c>
      <c r="B14201" t="s">
        <v>638</v>
      </c>
      <c r="C14201">
        <v>37</v>
      </c>
      <c r="D14201" s="24">
        <v>571.08587646484375</v>
      </c>
      <c r="E14201" s="24">
        <v>756.03546142578125</v>
      </c>
      <c r="F14201" s="24">
        <v>223.49090576171875</v>
      </c>
      <c r="G14201" s="24">
        <v>1028.6761474609375</v>
      </c>
      <c r="H14201" s="24">
        <v>-417.20306396484375</v>
      </c>
    </row>
    <row r="14202" spans="1:8">
      <c r="A14202">
        <v>377</v>
      </c>
      <c r="B14202" t="s">
        <v>639</v>
      </c>
      <c r="C14202">
        <v>37</v>
      </c>
      <c r="D14202" s="24">
        <v>761.834228515625</v>
      </c>
      <c r="E14202" s="24">
        <v>769.1658935546875</v>
      </c>
      <c r="F14202" s="24">
        <v>392.873779296875</v>
      </c>
      <c r="G14202" s="24">
        <v>1187.4228515625</v>
      </c>
      <c r="H14202" s="24">
        <v>367.29067993164062</v>
      </c>
    </row>
    <row r="14203" spans="1:8">
      <c r="A14203">
        <v>378</v>
      </c>
      <c r="B14203" t="s">
        <v>640</v>
      </c>
      <c r="C14203">
        <v>37</v>
      </c>
      <c r="D14203" s="24">
        <v>1247.506591796875</v>
      </c>
      <c r="E14203" s="24">
        <v>791.8323974609375</v>
      </c>
      <c r="F14203" s="24">
        <v>601.89862060546875</v>
      </c>
      <c r="G14203" s="24">
        <v>1345.9234619140625</v>
      </c>
      <c r="H14203" s="24">
        <v>901.81878662109375</v>
      </c>
    </row>
    <row r="14204" spans="1:8">
      <c r="A14204">
        <v>379</v>
      </c>
      <c r="B14204" t="s">
        <v>641</v>
      </c>
      <c r="C14204">
        <v>37</v>
      </c>
      <c r="D14204" s="24">
        <v>697.67919921875</v>
      </c>
      <c r="E14204" s="24">
        <v>593.30560302734375</v>
      </c>
      <c r="F14204" s="24">
        <v>446.61578369140625</v>
      </c>
      <c r="G14204" s="24">
        <v>1618.4830322265625</v>
      </c>
      <c r="H14204" s="24">
        <v>276.79092407226562</v>
      </c>
    </row>
    <row r="14205" spans="1:8">
      <c r="A14205">
        <v>380</v>
      </c>
      <c r="B14205" t="s">
        <v>642</v>
      </c>
      <c r="C14205">
        <v>37</v>
      </c>
      <c r="D14205" s="24">
        <v>2667.646728515625</v>
      </c>
      <c r="E14205" s="24">
        <v>618.36083984375</v>
      </c>
      <c r="F14205" s="24">
        <v>517.5980224609375</v>
      </c>
      <c r="G14205" s="24">
        <v>1585.1907958984375</v>
      </c>
      <c r="H14205" s="24">
        <v>955.02392578125</v>
      </c>
    </row>
    <row r="14206" spans="1:8">
      <c r="A14206">
        <v>381</v>
      </c>
      <c r="B14206" t="s">
        <v>643</v>
      </c>
      <c r="C14206">
        <v>37</v>
      </c>
      <c r="D14206" s="24">
        <v>1079.5318603515625</v>
      </c>
      <c r="E14206" s="24">
        <v>472.5205078125</v>
      </c>
      <c r="F14206" s="24">
        <v>428.8740234375</v>
      </c>
      <c r="G14206" s="24">
        <v>1109.4906005859375</v>
      </c>
      <c r="H14206" s="24">
        <v>266.56332397460938</v>
      </c>
    </row>
    <row r="14207" spans="1:8">
      <c r="A14207">
        <v>382</v>
      </c>
      <c r="B14207" t="s">
        <v>644</v>
      </c>
      <c r="C14207">
        <v>37</v>
      </c>
      <c r="D14207" s="24">
        <v>8370.044921875</v>
      </c>
      <c r="E14207" s="24">
        <v>1167.1578369140625</v>
      </c>
      <c r="F14207" s="24">
        <v>923.017578125</v>
      </c>
      <c r="G14207" s="24">
        <v>1493.8145751953125</v>
      </c>
      <c r="H14207" s="24">
        <v>778.6688232421875</v>
      </c>
    </row>
    <row r="14208" spans="1:8">
      <c r="A14208">
        <v>383</v>
      </c>
      <c r="B14208" t="s">
        <v>645</v>
      </c>
      <c r="C14208">
        <v>37</v>
      </c>
      <c r="D14208" s="24">
        <v>5423.2861328125</v>
      </c>
      <c r="E14208" s="24">
        <v>762.497802734375</v>
      </c>
      <c r="F14208" s="24">
        <v>347.30899047851562</v>
      </c>
      <c r="G14208" s="24">
        <v>1347.7708740234375</v>
      </c>
      <c r="H14208" s="24">
        <v>95.554031372070312</v>
      </c>
    </row>
    <row r="14209" spans="1:8">
      <c r="A14209">
        <v>384</v>
      </c>
      <c r="B14209" t="s">
        <v>646</v>
      </c>
      <c r="C14209">
        <v>37</v>
      </c>
      <c r="D14209" s="24">
        <v>5401.716796875</v>
      </c>
      <c r="E14209" s="24">
        <v>749.4837646484375</v>
      </c>
      <c r="F14209" s="24">
        <v>360.56771850585938</v>
      </c>
      <c r="G14209" s="24">
        <v>733.6776123046875</v>
      </c>
      <c r="H14209" s="24">
        <v>116.0758056640625</v>
      </c>
    </row>
    <row r="14210" spans="1:8">
      <c r="A14210">
        <v>1</v>
      </c>
      <c r="B14210" t="s">
        <v>206</v>
      </c>
      <c r="C14210">
        <v>38</v>
      </c>
      <c r="D14210" s="24">
        <v>200979.421875</v>
      </c>
      <c r="E14210" s="24">
        <v>46382.57421875</v>
      </c>
      <c r="F14210" s="24">
        <v>51096.9609375</v>
      </c>
      <c r="G14210" s="24">
        <v>114086.03125</v>
      </c>
      <c r="H14210" s="24">
        <v>364.400146484375</v>
      </c>
    </row>
    <row r="14211" spans="1:8">
      <c r="A14211">
        <v>2</v>
      </c>
      <c r="B14211" t="s">
        <v>213</v>
      </c>
      <c r="C14211">
        <v>38</v>
      </c>
      <c r="D14211" s="24">
        <v>290138.75</v>
      </c>
      <c r="E14211" s="24">
        <v>62998.8203125</v>
      </c>
      <c r="F14211" s="24">
        <v>56861.7578125</v>
      </c>
      <c r="G14211" s="24">
        <v>122898.125</v>
      </c>
      <c r="H14211" s="24">
        <v>691.1629638671875</v>
      </c>
    </row>
    <row r="14212" spans="1:8">
      <c r="A14212">
        <v>3</v>
      </c>
      <c r="B14212" t="s">
        <v>216</v>
      </c>
      <c r="C14212">
        <v>38</v>
      </c>
      <c r="D14212" s="24">
        <v>231509.984375</v>
      </c>
      <c r="E14212" s="24">
        <v>53280.9921875</v>
      </c>
      <c r="F14212" s="24">
        <v>59380.375</v>
      </c>
      <c r="G14212" s="24">
        <v>121696.3984375</v>
      </c>
      <c r="H14212" s="24">
        <v>864.18048095703125</v>
      </c>
    </row>
    <row r="14213" spans="1:8">
      <c r="A14213">
        <v>4</v>
      </c>
      <c r="B14213" t="s">
        <v>222</v>
      </c>
      <c r="C14213">
        <v>38</v>
      </c>
      <c r="D14213" s="24">
        <v>111402.9609375</v>
      </c>
      <c r="E14213" s="24">
        <v>35850.00390625</v>
      </c>
      <c r="F14213" s="24">
        <v>63249.30859375</v>
      </c>
      <c r="G14213" s="24">
        <v>126882.15625</v>
      </c>
      <c r="H14213" s="24">
        <v>834.98193359375</v>
      </c>
    </row>
    <row r="14214" spans="1:8">
      <c r="A14214">
        <v>5</v>
      </c>
      <c r="B14214" t="s">
        <v>227</v>
      </c>
      <c r="C14214">
        <v>38</v>
      </c>
      <c r="D14214" s="24">
        <v>154431.1875</v>
      </c>
      <c r="E14214" s="24">
        <v>33405.359375</v>
      </c>
      <c r="F14214" s="24">
        <v>43222.47265625</v>
      </c>
      <c r="G14214" s="24">
        <v>84279</v>
      </c>
      <c r="H14214" s="24">
        <v>587.0523681640625</v>
      </c>
    </row>
    <row r="14215" spans="1:8">
      <c r="A14215">
        <v>6</v>
      </c>
      <c r="B14215" t="s">
        <v>231</v>
      </c>
      <c r="C14215">
        <v>38</v>
      </c>
      <c r="D14215" s="24">
        <v>109236.828125</v>
      </c>
      <c r="E14215" s="24">
        <v>28702.966796875</v>
      </c>
      <c r="F14215" s="24">
        <v>43866.203125</v>
      </c>
      <c r="G14215" s="24">
        <v>85340.046875</v>
      </c>
      <c r="H14215" s="24">
        <v>402.56381225585938</v>
      </c>
    </row>
    <row r="14216" spans="1:8">
      <c r="A14216">
        <v>7</v>
      </c>
      <c r="B14216" t="s">
        <v>234</v>
      </c>
      <c r="C14216">
        <v>38</v>
      </c>
      <c r="D14216" s="24">
        <v>113427.984375</v>
      </c>
      <c r="E14216" s="24">
        <v>29694.400390625</v>
      </c>
      <c r="F14216" s="24">
        <v>45752.078125</v>
      </c>
      <c r="G14216" s="24">
        <v>85597.2109375</v>
      </c>
      <c r="H14216" s="24">
        <v>-471.3768310546875</v>
      </c>
    </row>
    <row r="14217" spans="1:8">
      <c r="A14217">
        <v>8</v>
      </c>
      <c r="B14217" t="s">
        <v>236</v>
      </c>
      <c r="C14217">
        <v>38</v>
      </c>
      <c r="D14217" s="24">
        <v>56152.45703125</v>
      </c>
      <c r="E14217" s="24">
        <v>25693.3984375</v>
      </c>
      <c r="F14217" s="24">
        <v>54607.10546875</v>
      </c>
      <c r="G14217" s="24">
        <v>101231.6328125</v>
      </c>
      <c r="H14217" s="24">
        <v>212.42056274414062</v>
      </c>
    </row>
    <row r="14218" spans="1:8">
      <c r="A14218">
        <v>9</v>
      </c>
      <c r="B14218" t="s">
        <v>237</v>
      </c>
      <c r="C14218">
        <v>38</v>
      </c>
      <c r="D14218" s="24">
        <v>1642.083251953125</v>
      </c>
      <c r="E14218" s="24">
        <v>395.79632568359375</v>
      </c>
      <c r="F14218" s="24">
        <v>140.03651428222656</v>
      </c>
      <c r="G14218" s="24">
        <v>569.4522705078125</v>
      </c>
      <c r="H14218" s="24">
        <v>114.33609008789062</v>
      </c>
    </row>
    <row r="14219" spans="1:8">
      <c r="A14219">
        <v>10</v>
      </c>
      <c r="B14219" t="s">
        <v>238</v>
      </c>
      <c r="C14219">
        <v>38</v>
      </c>
      <c r="D14219" s="24">
        <v>7835.5556640625</v>
      </c>
      <c r="E14219" s="24">
        <v>985.5841064453125</v>
      </c>
      <c r="F14219" s="24">
        <v>614.1988525390625</v>
      </c>
      <c r="G14219" s="24">
        <v>1532.1072998046875</v>
      </c>
      <c r="H14219" s="24">
        <v>717.107177734375</v>
      </c>
    </row>
    <row r="14220" spans="1:8">
      <c r="A14220">
        <v>11</v>
      </c>
      <c r="B14220" t="s">
        <v>239</v>
      </c>
      <c r="C14220">
        <v>38</v>
      </c>
      <c r="D14220" s="24">
        <v>6178.5302734375</v>
      </c>
      <c r="E14220" s="24">
        <v>785.76385498046875</v>
      </c>
      <c r="F14220" s="24">
        <v>801.3809814453125</v>
      </c>
      <c r="G14220" s="24">
        <v>1066.665771484375</v>
      </c>
      <c r="H14220" s="24">
        <v>282.9000244140625</v>
      </c>
    </row>
    <row r="14221" spans="1:8">
      <c r="A14221">
        <v>12</v>
      </c>
      <c r="B14221" t="s">
        <v>240</v>
      </c>
      <c r="C14221">
        <v>38</v>
      </c>
      <c r="D14221" s="24">
        <v>3268.107177734375</v>
      </c>
      <c r="E14221" s="24">
        <v>702.57403564453125</v>
      </c>
      <c r="F14221" s="24">
        <v>879.05712890625</v>
      </c>
      <c r="G14221" s="24">
        <v>867.5322265625</v>
      </c>
      <c r="H14221" s="24">
        <v>1014.2509155273438</v>
      </c>
    </row>
    <row r="14222" spans="1:8">
      <c r="A14222">
        <v>13</v>
      </c>
      <c r="B14222" t="s">
        <v>241</v>
      </c>
      <c r="C14222">
        <v>38</v>
      </c>
      <c r="D14222" s="24">
        <v>2422.656494140625</v>
      </c>
      <c r="E14222" s="24">
        <v>571.157470703125</v>
      </c>
      <c r="F14222" s="24">
        <v>255.60844421386719</v>
      </c>
      <c r="G14222" s="24">
        <v>1051.640625</v>
      </c>
      <c r="H14222" s="24">
        <v>519.69281005859375</v>
      </c>
    </row>
    <row r="14223" spans="1:8">
      <c r="A14223">
        <v>14</v>
      </c>
      <c r="B14223" t="s">
        <v>242</v>
      </c>
      <c r="C14223">
        <v>38</v>
      </c>
      <c r="D14223" s="24">
        <v>8268.7001953125</v>
      </c>
      <c r="E14223" s="24">
        <v>1202.5562744140625</v>
      </c>
      <c r="F14223" s="24">
        <v>966.16845703125</v>
      </c>
      <c r="G14223" s="24">
        <v>1116.80859375</v>
      </c>
      <c r="H14223" s="24">
        <v>599.5230712890625</v>
      </c>
    </row>
    <row r="14224" spans="1:8">
      <c r="A14224">
        <v>15</v>
      </c>
      <c r="B14224" t="s">
        <v>243</v>
      </c>
      <c r="C14224">
        <v>38</v>
      </c>
      <c r="D14224" s="24">
        <v>16489.923828125</v>
      </c>
      <c r="E14224" s="24">
        <v>2039.6588134765625</v>
      </c>
      <c r="F14224" s="24">
        <v>1285.0067138671875</v>
      </c>
      <c r="G14224" s="24">
        <v>2097.533447265625</v>
      </c>
      <c r="H14224" s="24">
        <v>1116.7449951171875</v>
      </c>
    </row>
    <row r="14225" spans="1:8">
      <c r="A14225">
        <v>16</v>
      </c>
      <c r="B14225" t="s">
        <v>244</v>
      </c>
      <c r="C14225">
        <v>38</v>
      </c>
      <c r="D14225" s="24">
        <v>26413.091796875</v>
      </c>
      <c r="E14225" s="24">
        <v>4155.580078125</v>
      </c>
      <c r="F14225" s="24">
        <v>2487.685546875</v>
      </c>
      <c r="G14225" s="24">
        <v>3078.304931640625</v>
      </c>
      <c r="H14225" s="24">
        <v>-47.681591033935547</v>
      </c>
    </row>
    <row r="14226" spans="1:8">
      <c r="A14226">
        <v>17</v>
      </c>
      <c r="B14226" t="s">
        <v>245</v>
      </c>
      <c r="C14226">
        <v>38</v>
      </c>
      <c r="D14226" s="24">
        <v>4819.611328125</v>
      </c>
      <c r="E14226" s="24">
        <v>609.83056640625</v>
      </c>
      <c r="F14226" s="24">
        <v>609.0146484375</v>
      </c>
      <c r="G14226" s="24">
        <v>1031.500732421875</v>
      </c>
      <c r="H14226" s="24">
        <v>504.36721801757812</v>
      </c>
    </row>
    <row r="14227" spans="1:8">
      <c r="A14227">
        <v>18</v>
      </c>
      <c r="B14227" t="s">
        <v>246</v>
      </c>
      <c r="C14227">
        <v>38</v>
      </c>
      <c r="D14227" s="24">
        <v>778.82958984375</v>
      </c>
      <c r="E14227" s="24">
        <v>303.73516845703125</v>
      </c>
      <c r="F14227" s="24">
        <v>-110.74444580078125</v>
      </c>
      <c r="G14227" s="24">
        <v>-2695.17041015625</v>
      </c>
      <c r="H14227" s="24">
        <v>212.35780334472656</v>
      </c>
    </row>
    <row r="14228" spans="1:8">
      <c r="A14228">
        <v>19</v>
      </c>
      <c r="B14228" t="s">
        <v>247</v>
      </c>
      <c r="C14228">
        <v>38</v>
      </c>
      <c r="D14228" s="24">
        <v>5008.24609375</v>
      </c>
      <c r="E14228" s="24">
        <v>983.2218017578125</v>
      </c>
      <c r="F14228" s="24">
        <v>568.619873046875</v>
      </c>
      <c r="G14228" s="24">
        <v>1433.598876953125</v>
      </c>
      <c r="H14228" s="24">
        <v>1131.823486328125</v>
      </c>
    </row>
    <row r="14229" spans="1:8">
      <c r="A14229">
        <v>20</v>
      </c>
      <c r="B14229" t="s">
        <v>248</v>
      </c>
      <c r="C14229">
        <v>38</v>
      </c>
      <c r="D14229" s="24">
        <v>927195.875</v>
      </c>
      <c r="E14229" s="24">
        <v>99675.078125</v>
      </c>
      <c r="F14229" s="24">
        <v>45887.6875</v>
      </c>
      <c r="G14229" s="24">
        <v>39525.77734375</v>
      </c>
      <c r="H14229" s="24">
        <v>12251.5986328125</v>
      </c>
    </row>
    <row r="14230" spans="1:8">
      <c r="A14230">
        <v>21</v>
      </c>
      <c r="B14230" t="s">
        <v>249</v>
      </c>
      <c r="C14230">
        <v>38</v>
      </c>
      <c r="D14230" s="24">
        <v>602.8399658203125</v>
      </c>
      <c r="E14230" s="24">
        <v>172.55892944335938</v>
      </c>
      <c r="F14230" s="24">
        <v>-141.82257080078125</v>
      </c>
      <c r="G14230" s="24">
        <v>769.7149658203125</v>
      </c>
      <c r="H14230" s="24">
        <v>402.432373046875</v>
      </c>
    </row>
    <row r="14231" spans="1:8">
      <c r="A14231">
        <v>22</v>
      </c>
      <c r="B14231" t="s">
        <v>250</v>
      </c>
      <c r="C14231">
        <v>38</v>
      </c>
      <c r="D14231" s="24">
        <v>3086.953125</v>
      </c>
      <c r="E14231" s="24">
        <v>835.75079345703125</v>
      </c>
      <c r="F14231" s="24">
        <v>485.76263427734375</v>
      </c>
      <c r="G14231" s="24">
        <v>1050.2198486328125</v>
      </c>
      <c r="H14231" s="24">
        <v>89.868156433105469</v>
      </c>
    </row>
    <row r="14232" spans="1:8">
      <c r="A14232">
        <v>23</v>
      </c>
      <c r="B14232" t="s">
        <v>251</v>
      </c>
      <c r="C14232">
        <v>38</v>
      </c>
      <c r="D14232" s="24">
        <v>3127.505126953125</v>
      </c>
      <c r="E14232" s="24">
        <v>516.124755859375</v>
      </c>
      <c r="F14232" s="24">
        <v>-33.419471740722656</v>
      </c>
      <c r="G14232" s="24">
        <v>263.81130981445312</v>
      </c>
      <c r="H14232" s="24">
        <v>229.34150695800781</v>
      </c>
    </row>
    <row r="14233" spans="1:8">
      <c r="A14233">
        <v>24</v>
      </c>
      <c r="B14233" t="s">
        <v>252</v>
      </c>
      <c r="C14233">
        <v>38</v>
      </c>
      <c r="D14233" s="24">
        <v>5151.68359375</v>
      </c>
      <c r="E14233" s="24">
        <v>846.63372802734375</v>
      </c>
      <c r="F14233" s="24">
        <v>344.9698486328125</v>
      </c>
      <c r="G14233" s="24">
        <v>1047.4862060546875</v>
      </c>
      <c r="H14233" s="24">
        <v>260.99371337890625</v>
      </c>
    </row>
    <row r="14234" spans="1:8">
      <c r="A14234">
        <v>25</v>
      </c>
      <c r="B14234" t="s">
        <v>253</v>
      </c>
      <c r="C14234">
        <v>38</v>
      </c>
      <c r="D14234" s="24">
        <v>39809.69140625</v>
      </c>
      <c r="E14234" s="24">
        <v>20322.025390625</v>
      </c>
      <c r="F14234" s="24">
        <v>44114.0859375</v>
      </c>
      <c r="G14234" s="24">
        <v>94469.171875</v>
      </c>
      <c r="H14234" s="24">
        <v>232.370361328125</v>
      </c>
    </row>
    <row r="14235" spans="1:8">
      <c r="A14235">
        <v>26</v>
      </c>
      <c r="B14235" t="s">
        <v>254</v>
      </c>
      <c r="C14235">
        <v>38</v>
      </c>
      <c r="D14235" s="24">
        <v>53665.43359375</v>
      </c>
      <c r="E14235" s="24">
        <v>26160.560546875</v>
      </c>
      <c r="F14235" s="24">
        <v>57844.95703125</v>
      </c>
      <c r="G14235" s="24">
        <v>118602.8359375</v>
      </c>
      <c r="H14235" s="24">
        <v>1181.8663330078125</v>
      </c>
    </row>
    <row r="14236" spans="1:8">
      <c r="A14236">
        <v>27</v>
      </c>
      <c r="B14236" t="s">
        <v>255</v>
      </c>
      <c r="C14236">
        <v>38</v>
      </c>
      <c r="D14236" s="24">
        <v>29376.677734375</v>
      </c>
      <c r="E14236" s="24">
        <v>17652.044921875</v>
      </c>
      <c r="F14236" s="24">
        <v>39400.7734375</v>
      </c>
      <c r="G14236" s="24">
        <v>79308.3515625</v>
      </c>
      <c r="H14236" s="24">
        <v>-28.748971939086914</v>
      </c>
    </row>
    <row r="14237" spans="1:8">
      <c r="A14237">
        <v>28</v>
      </c>
      <c r="B14237" t="s">
        <v>256</v>
      </c>
      <c r="C14237">
        <v>38</v>
      </c>
      <c r="D14237" s="24">
        <v>50842.21484375</v>
      </c>
      <c r="E14237" s="24">
        <v>26645.828125</v>
      </c>
      <c r="F14237" s="24">
        <v>57179.015625</v>
      </c>
      <c r="G14237" s="24">
        <v>112008.6796875</v>
      </c>
      <c r="H14237" s="24">
        <v>402.23153686523438</v>
      </c>
    </row>
    <row r="14238" spans="1:8">
      <c r="A14238">
        <v>29</v>
      </c>
      <c r="B14238" t="s">
        <v>282</v>
      </c>
      <c r="C14238">
        <v>38</v>
      </c>
      <c r="D14238" s="24">
        <v>29306.55078125</v>
      </c>
      <c r="E14238" s="24">
        <v>16136.220703125</v>
      </c>
      <c r="F14238" s="24">
        <v>37208.4140625</v>
      </c>
      <c r="G14238" s="24">
        <v>71602.75</v>
      </c>
      <c r="H14238" s="24">
        <v>55.659107208251953</v>
      </c>
    </row>
    <row r="14239" spans="1:8">
      <c r="A14239">
        <v>30</v>
      </c>
      <c r="B14239" t="s">
        <v>284</v>
      </c>
      <c r="C14239">
        <v>38</v>
      </c>
      <c r="D14239" s="24">
        <v>14072.9521484375</v>
      </c>
      <c r="E14239" s="24">
        <v>11990.7451171875</v>
      </c>
      <c r="F14239" s="24">
        <v>32364.298828125</v>
      </c>
      <c r="G14239" s="24">
        <v>62366.95703125</v>
      </c>
      <c r="H14239" s="24">
        <v>-911.6585693359375</v>
      </c>
    </row>
    <row r="14240" spans="1:8">
      <c r="A14240">
        <v>31</v>
      </c>
      <c r="B14240" t="s">
        <v>285</v>
      </c>
      <c r="C14240">
        <v>38</v>
      </c>
      <c r="D14240" s="24">
        <v>43060.4921875</v>
      </c>
      <c r="E14240" s="24">
        <v>22752.857421875</v>
      </c>
      <c r="F14240" s="24">
        <v>49908.203125</v>
      </c>
      <c r="G14240" s="24">
        <v>92392.0078125</v>
      </c>
      <c r="H14240" s="24">
        <v>285.21792602539062</v>
      </c>
    </row>
    <row r="14241" spans="1:8">
      <c r="A14241">
        <v>32</v>
      </c>
      <c r="B14241" t="s">
        <v>286</v>
      </c>
      <c r="C14241">
        <v>38</v>
      </c>
      <c r="D14241" s="24">
        <v>41103.0546875</v>
      </c>
      <c r="E14241" s="24">
        <v>21776.578125</v>
      </c>
      <c r="F14241" s="24">
        <v>48360.1171875</v>
      </c>
      <c r="G14241" s="24">
        <v>88319.8828125</v>
      </c>
      <c r="H14241" s="24">
        <v>1227.2537841796875</v>
      </c>
    </row>
    <row r="14242" spans="1:8">
      <c r="A14242">
        <v>33</v>
      </c>
      <c r="B14242" t="s">
        <v>287</v>
      </c>
      <c r="C14242">
        <v>38</v>
      </c>
      <c r="D14242" s="24">
        <v>5775.10546875</v>
      </c>
      <c r="E14242" s="24">
        <v>1050.0687255859375</v>
      </c>
      <c r="F14242" s="24">
        <v>787.93695068359375</v>
      </c>
      <c r="G14242" s="24">
        <v>1196.529541015625</v>
      </c>
      <c r="H14242" s="24">
        <v>610.10003662109375</v>
      </c>
    </row>
    <row r="14243" spans="1:8">
      <c r="A14243">
        <v>34</v>
      </c>
      <c r="B14243" t="s">
        <v>288</v>
      </c>
      <c r="C14243">
        <v>38</v>
      </c>
      <c r="D14243" s="24">
        <v>5467.50244140625</v>
      </c>
      <c r="E14243" s="24">
        <v>796.3704833984375</v>
      </c>
      <c r="F14243" s="24">
        <v>817.65118408203125</v>
      </c>
      <c r="G14243" s="24">
        <v>1147.7347412109375</v>
      </c>
      <c r="H14243" s="24">
        <v>1705.760986328125</v>
      </c>
    </row>
    <row r="14244" spans="1:8">
      <c r="A14244">
        <v>35</v>
      </c>
      <c r="B14244" t="s">
        <v>289</v>
      </c>
      <c r="C14244">
        <v>38</v>
      </c>
      <c r="D14244" s="24">
        <v>4109.701171875</v>
      </c>
      <c r="E14244" s="24">
        <v>185.15420532226562</v>
      </c>
      <c r="F14244" s="24">
        <v>437.71429443359375</v>
      </c>
      <c r="G14244" s="24">
        <v>712.48828125</v>
      </c>
      <c r="H14244" s="24">
        <v>573.0396728515625</v>
      </c>
    </row>
    <row r="14245" spans="1:8">
      <c r="A14245">
        <v>36</v>
      </c>
      <c r="B14245" t="s">
        <v>290</v>
      </c>
      <c r="C14245">
        <v>38</v>
      </c>
      <c r="D14245" s="24">
        <v>5194.54296875</v>
      </c>
      <c r="E14245" s="24">
        <v>483.0211181640625</v>
      </c>
      <c r="F14245" s="24">
        <v>780.15692138671875</v>
      </c>
      <c r="G14245" s="24">
        <v>1358.3607177734375</v>
      </c>
      <c r="H14245" s="24">
        <v>1056.13134765625</v>
      </c>
    </row>
    <row r="14246" spans="1:8">
      <c r="A14246">
        <v>37</v>
      </c>
      <c r="B14246" t="s">
        <v>291</v>
      </c>
      <c r="C14246">
        <v>38</v>
      </c>
      <c r="D14246" s="24">
        <v>3875.418701171875</v>
      </c>
      <c r="E14246" s="24">
        <v>563.13946533203125</v>
      </c>
      <c r="F14246" s="24">
        <v>648.33575439453125</v>
      </c>
      <c r="G14246" s="24">
        <v>580.93572998046875</v>
      </c>
      <c r="H14246" s="24">
        <v>721.71148681640625</v>
      </c>
    </row>
    <row r="14247" spans="1:8">
      <c r="A14247">
        <v>38</v>
      </c>
      <c r="B14247" t="s">
        <v>293</v>
      </c>
      <c r="C14247">
        <v>38</v>
      </c>
      <c r="D14247" s="24">
        <v>1194.7987060546875</v>
      </c>
      <c r="E14247" s="24">
        <v>623.78924560546875</v>
      </c>
      <c r="F14247" s="24">
        <v>42.194141387939453</v>
      </c>
      <c r="G14247" s="24">
        <v>648.78778076171875</v>
      </c>
      <c r="H14247" s="24">
        <v>-132.02972412109375</v>
      </c>
    </row>
    <row r="14248" spans="1:8">
      <c r="A14248">
        <v>39</v>
      </c>
      <c r="B14248" t="s">
        <v>294</v>
      </c>
      <c r="C14248">
        <v>38</v>
      </c>
      <c r="D14248" s="24">
        <v>3631.72705078125</v>
      </c>
      <c r="E14248" s="24">
        <v>972.4447021484375</v>
      </c>
      <c r="F14248" s="24">
        <v>90.99761962890625</v>
      </c>
      <c r="G14248" s="24">
        <v>713.4779052734375</v>
      </c>
      <c r="H14248" s="24">
        <v>619.47210693359375</v>
      </c>
    </row>
    <row r="14249" spans="1:8">
      <c r="A14249">
        <v>40</v>
      </c>
      <c r="B14249" t="s">
        <v>295</v>
      </c>
      <c r="C14249">
        <v>38</v>
      </c>
      <c r="D14249" s="24">
        <v>4892.58251953125</v>
      </c>
      <c r="E14249" s="24">
        <v>1385.0279541015625</v>
      </c>
      <c r="F14249" s="24">
        <v>726.09906005859375</v>
      </c>
      <c r="G14249" s="24">
        <v>851.576904296875</v>
      </c>
      <c r="H14249" s="24">
        <v>134.3966064453125</v>
      </c>
    </row>
    <row r="14250" spans="1:8">
      <c r="A14250">
        <v>41</v>
      </c>
      <c r="B14250" t="s">
        <v>296</v>
      </c>
      <c r="C14250">
        <v>38</v>
      </c>
      <c r="D14250" s="24">
        <v>1274.3896484375</v>
      </c>
      <c r="E14250" s="24">
        <v>92.411849975585938</v>
      </c>
      <c r="F14250" s="24">
        <v>440.65512084960938</v>
      </c>
      <c r="G14250" s="24">
        <v>314.8797607421875</v>
      </c>
      <c r="H14250" s="24">
        <v>406.84408569335938</v>
      </c>
    </row>
    <row r="14251" spans="1:8">
      <c r="A14251">
        <v>42</v>
      </c>
      <c r="B14251" t="s">
        <v>297</v>
      </c>
      <c r="C14251">
        <v>38</v>
      </c>
      <c r="D14251" s="24">
        <v>1745.2200927734375</v>
      </c>
      <c r="E14251" s="24">
        <v>347.35968017578125</v>
      </c>
      <c r="F14251" s="24">
        <v>-274.25396728515625</v>
      </c>
      <c r="G14251" s="24">
        <v>-77.60540771484375</v>
      </c>
      <c r="H14251" s="24">
        <v>64.958572387695312</v>
      </c>
    </row>
    <row r="14252" spans="1:8">
      <c r="A14252">
        <v>43</v>
      </c>
      <c r="B14252" t="s">
        <v>298</v>
      </c>
      <c r="C14252">
        <v>38</v>
      </c>
      <c r="D14252" s="24">
        <v>5432.85693359375</v>
      </c>
      <c r="E14252" s="24">
        <v>865.582763671875</v>
      </c>
      <c r="F14252" s="24">
        <v>556.90850830078125</v>
      </c>
      <c r="G14252" s="24">
        <v>213.58366394042969</v>
      </c>
      <c r="H14252" s="24">
        <v>701.82220458984375</v>
      </c>
    </row>
    <row r="14253" spans="1:8">
      <c r="A14253">
        <v>44</v>
      </c>
      <c r="B14253" t="s">
        <v>299</v>
      </c>
      <c r="C14253">
        <v>38</v>
      </c>
      <c r="D14253" s="24">
        <v>4067.5859375</v>
      </c>
      <c r="E14253" s="24">
        <v>865.95404052734375</v>
      </c>
      <c r="F14253" s="24">
        <v>93.470924377441406</v>
      </c>
      <c r="G14253" s="24">
        <v>983.38580322265625</v>
      </c>
      <c r="H14253" s="24">
        <v>342.21109008789062</v>
      </c>
    </row>
    <row r="14254" spans="1:8">
      <c r="A14254">
        <v>45</v>
      </c>
      <c r="B14254" t="s">
        <v>300</v>
      </c>
      <c r="C14254">
        <v>38</v>
      </c>
      <c r="D14254" s="24">
        <v>2505.7646484375</v>
      </c>
      <c r="E14254" s="24">
        <v>709.7239990234375</v>
      </c>
      <c r="F14254" s="24">
        <v>400.08602905273438</v>
      </c>
      <c r="G14254" s="24">
        <v>780.710693359375</v>
      </c>
      <c r="H14254" s="24">
        <v>534.09912109375</v>
      </c>
    </row>
    <row r="14255" spans="1:8">
      <c r="A14255">
        <v>46</v>
      </c>
      <c r="B14255" t="s">
        <v>302</v>
      </c>
      <c r="C14255">
        <v>38</v>
      </c>
      <c r="D14255" s="24">
        <v>5025.82421875</v>
      </c>
      <c r="E14255" s="24">
        <v>595.364501953125</v>
      </c>
      <c r="F14255" s="24">
        <v>439.69912719726562</v>
      </c>
      <c r="G14255" s="24">
        <v>851.24908447265625</v>
      </c>
      <c r="H14255" s="24">
        <v>668.66876220703125</v>
      </c>
    </row>
    <row r="14256" spans="1:8">
      <c r="A14256">
        <v>47</v>
      </c>
      <c r="B14256" t="s">
        <v>304</v>
      </c>
      <c r="C14256">
        <v>38</v>
      </c>
      <c r="D14256" s="24">
        <v>1887.5322265625</v>
      </c>
      <c r="E14256" s="24">
        <v>262.83071899414062</v>
      </c>
      <c r="F14256" s="24">
        <v>76.88433837890625</v>
      </c>
      <c r="G14256" s="24">
        <v>659.77880859375</v>
      </c>
      <c r="H14256" s="24">
        <v>404.16259765625</v>
      </c>
    </row>
    <row r="14257" spans="1:8">
      <c r="A14257">
        <v>48</v>
      </c>
      <c r="B14257" t="s">
        <v>306</v>
      </c>
      <c r="C14257">
        <v>38</v>
      </c>
      <c r="D14257" s="24">
        <v>4263.1923828125</v>
      </c>
      <c r="E14257" s="24">
        <v>688.20550537109375</v>
      </c>
      <c r="F14257" s="24">
        <v>208.98019409179688</v>
      </c>
      <c r="G14257" s="24">
        <v>903.96661376953125</v>
      </c>
      <c r="H14257" s="24">
        <v>611.18267822265625</v>
      </c>
    </row>
    <row r="14258" spans="1:8">
      <c r="A14258">
        <v>49</v>
      </c>
      <c r="B14258" t="s">
        <v>301</v>
      </c>
      <c r="C14258">
        <v>38</v>
      </c>
      <c r="D14258" s="24">
        <v>52039.39453125</v>
      </c>
      <c r="E14258" s="24">
        <v>24764.580078125</v>
      </c>
      <c r="F14258" s="24">
        <v>51281.40625</v>
      </c>
      <c r="G14258" s="24">
        <v>109480.1796875</v>
      </c>
      <c r="H14258" s="24">
        <v>490.54556274414062</v>
      </c>
    </row>
    <row r="14259" spans="1:8">
      <c r="A14259">
        <v>50</v>
      </c>
      <c r="B14259" t="s">
        <v>303</v>
      </c>
      <c r="C14259">
        <v>38</v>
      </c>
      <c r="D14259" s="24">
        <v>34140.48828125</v>
      </c>
      <c r="E14259" s="24">
        <v>17316.37109375</v>
      </c>
      <c r="F14259" s="24">
        <v>37853.00390625</v>
      </c>
      <c r="G14259" s="24">
        <v>79332.4375</v>
      </c>
      <c r="H14259" s="24">
        <v>180.2991943359375</v>
      </c>
    </row>
    <row r="14260" spans="1:8">
      <c r="A14260">
        <v>51</v>
      </c>
      <c r="B14260" t="s">
        <v>305</v>
      </c>
      <c r="C14260">
        <v>38</v>
      </c>
      <c r="D14260" s="24">
        <v>42425.44921875</v>
      </c>
      <c r="E14260" s="24">
        <v>21919.9375</v>
      </c>
      <c r="F14260" s="24">
        <v>46944.75</v>
      </c>
      <c r="G14260" s="24">
        <v>91659.671875</v>
      </c>
      <c r="H14260" s="24">
        <v>400.46295166015625</v>
      </c>
    </row>
    <row r="14261" spans="1:8">
      <c r="A14261">
        <v>52</v>
      </c>
      <c r="B14261" t="s">
        <v>307</v>
      </c>
      <c r="C14261">
        <v>38</v>
      </c>
      <c r="D14261" s="24">
        <v>48636.4765625</v>
      </c>
      <c r="E14261" s="24">
        <v>23705.712890625</v>
      </c>
      <c r="F14261" s="24">
        <v>49327.49609375</v>
      </c>
      <c r="G14261" s="24">
        <v>94916.890625</v>
      </c>
      <c r="H14261" s="24">
        <v>2052.772705078125</v>
      </c>
    </row>
    <row r="14262" spans="1:8">
      <c r="A14262">
        <v>53</v>
      </c>
      <c r="B14262" t="s">
        <v>308</v>
      </c>
      <c r="C14262">
        <v>38</v>
      </c>
      <c r="D14262" s="24">
        <v>26906.47265625</v>
      </c>
      <c r="E14262" s="24">
        <v>15713.939453125</v>
      </c>
      <c r="F14262" s="24">
        <v>34061.1875</v>
      </c>
      <c r="G14262" s="24">
        <v>63603.99609375</v>
      </c>
      <c r="H14262" s="24">
        <v>496.61874389648438</v>
      </c>
    </row>
    <row r="14263" spans="1:8">
      <c r="A14263">
        <v>54</v>
      </c>
      <c r="B14263" t="s">
        <v>309</v>
      </c>
      <c r="C14263">
        <v>38</v>
      </c>
      <c r="D14263" s="24">
        <v>30534.240234375</v>
      </c>
      <c r="E14263" s="24">
        <v>15857.203125</v>
      </c>
      <c r="F14263" s="24">
        <v>34859.4140625</v>
      </c>
      <c r="G14263" s="24">
        <v>65300.78125</v>
      </c>
      <c r="H14263" s="24">
        <v>913.87872314453125</v>
      </c>
    </row>
    <row r="14264" spans="1:8">
      <c r="A14264">
        <v>55</v>
      </c>
      <c r="B14264" t="s">
        <v>310</v>
      </c>
      <c r="C14264">
        <v>38</v>
      </c>
      <c r="D14264" s="24">
        <v>38305.5078125</v>
      </c>
      <c r="E14264" s="24">
        <v>19899.65625</v>
      </c>
      <c r="F14264" s="24">
        <v>41664.703125</v>
      </c>
      <c r="G14264" s="24">
        <v>74478.40625</v>
      </c>
      <c r="H14264" s="24">
        <v>746.71612548828125</v>
      </c>
    </row>
    <row r="14265" spans="1:8">
      <c r="A14265">
        <v>56</v>
      </c>
      <c r="B14265" t="s">
        <v>311</v>
      </c>
      <c r="C14265">
        <v>38</v>
      </c>
      <c r="D14265" s="24">
        <v>25288.552734375</v>
      </c>
      <c r="E14265" s="24">
        <v>14483.5654296875</v>
      </c>
      <c r="F14265" s="24">
        <v>31817.08203125</v>
      </c>
      <c r="G14265" s="24">
        <v>57259.140625</v>
      </c>
      <c r="H14265" s="24">
        <v>651.5689697265625</v>
      </c>
    </row>
    <row r="14266" spans="1:8">
      <c r="A14266">
        <v>57</v>
      </c>
      <c r="B14266" t="s">
        <v>317</v>
      </c>
      <c r="C14266">
        <v>38</v>
      </c>
      <c r="D14266" s="24">
        <v>3886.2626953125</v>
      </c>
      <c r="E14266" s="24">
        <v>716.13458251953125</v>
      </c>
      <c r="F14266" s="24">
        <v>1085.0369873046875</v>
      </c>
      <c r="G14266" s="24">
        <v>333.3017578125</v>
      </c>
      <c r="H14266" s="24">
        <v>293.8414306640625</v>
      </c>
    </row>
    <row r="14267" spans="1:8">
      <c r="A14267">
        <v>58</v>
      </c>
      <c r="B14267" t="s">
        <v>319</v>
      </c>
      <c r="C14267">
        <v>38</v>
      </c>
      <c r="D14267" s="24">
        <v>6673.08837890625</v>
      </c>
      <c r="E14267" s="24">
        <v>818.72747802734375</v>
      </c>
      <c r="F14267" s="24">
        <v>732.238037109375</v>
      </c>
      <c r="G14267" s="24">
        <v>885.1734619140625</v>
      </c>
      <c r="H14267" s="24">
        <v>891.50567626953125</v>
      </c>
    </row>
    <row r="14268" spans="1:8">
      <c r="A14268">
        <v>59</v>
      </c>
      <c r="B14268" t="s">
        <v>321</v>
      </c>
      <c r="C14268">
        <v>38</v>
      </c>
      <c r="D14268" s="24">
        <v>6112.71142578125</v>
      </c>
      <c r="E14268" s="24">
        <v>1337.41259765625</v>
      </c>
      <c r="F14268" s="24">
        <v>1404.8240966796875</v>
      </c>
      <c r="G14268" s="24">
        <v>1692.8258056640625</v>
      </c>
      <c r="H14268" s="24">
        <v>751.58807373046875</v>
      </c>
    </row>
    <row r="14269" spans="1:8">
      <c r="A14269">
        <v>60</v>
      </c>
      <c r="B14269" t="s">
        <v>322</v>
      </c>
      <c r="C14269">
        <v>38</v>
      </c>
      <c r="D14269" s="24">
        <v>8845.6142578125</v>
      </c>
      <c r="E14269" s="24">
        <v>1462.029541015625</v>
      </c>
      <c r="F14269" s="24">
        <v>986.612060546875</v>
      </c>
      <c r="G14269" s="24">
        <v>1587.9232177734375</v>
      </c>
      <c r="H14269" s="24">
        <v>399.39996337890625</v>
      </c>
    </row>
    <row r="14270" spans="1:8">
      <c r="A14270">
        <v>61</v>
      </c>
      <c r="B14270" t="s">
        <v>325</v>
      </c>
      <c r="C14270">
        <v>38</v>
      </c>
      <c r="D14270" s="24">
        <v>9173.4833984375</v>
      </c>
      <c r="E14270" s="24">
        <v>1258.1207275390625</v>
      </c>
      <c r="F14270" s="24">
        <v>1040.87744140625</v>
      </c>
      <c r="G14270" s="24">
        <v>684.5155029296875</v>
      </c>
      <c r="H14270" s="24">
        <v>910.728271484375</v>
      </c>
    </row>
    <row r="14271" spans="1:8">
      <c r="A14271">
        <v>62</v>
      </c>
      <c r="B14271" t="s">
        <v>327</v>
      </c>
      <c r="C14271">
        <v>38</v>
      </c>
      <c r="D14271" s="24">
        <v>4870.0146484375</v>
      </c>
      <c r="E14271" s="24">
        <v>797.28448486328125</v>
      </c>
      <c r="F14271" s="24">
        <v>62.948268890380859</v>
      </c>
      <c r="G14271" s="24">
        <v>982.79071044921875</v>
      </c>
      <c r="H14271" s="24">
        <v>365.76089477539062</v>
      </c>
    </row>
    <row r="14272" spans="1:8">
      <c r="A14272">
        <v>63</v>
      </c>
      <c r="B14272" t="s">
        <v>330</v>
      </c>
      <c r="C14272">
        <v>38</v>
      </c>
      <c r="D14272" s="24">
        <v>2442.2255859375</v>
      </c>
      <c r="E14272" s="24">
        <v>121.69622039794922</v>
      </c>
      <c r="F14272" s="24">
        <v>164.47996520996094</v>
      </c>
      <c r="G14272" s="24">
        <v>399.63238525390625</v>
      </c>
      <c r="H14272" s="24">
        <v>477.9288330078125</v>
      </c>
    </row>
    <row r="14273" spans="1:8">
      <c r="A14273">
        <v>64</v>
      </c>
      <c r="B14273" t="s">
        <v>332</v>
      </c>
      <c r="C14273">
        <v>38</v>
      </c>
      <c r="D14273" s="24">
        <v>3069.746337890625</v>
      </c>
      <c r="E14273" s="24">
        <v>1054.59326171875</v>
      </c>
      <c r="F14273" s="24">
        <v>499.05953979492188</v>
      </c>
      <c r="G14273" s="24">
        <v>456.3682861328125</v>
      </c>
      <c r="H14273" s="24">
        <v>371.09902954101562</v>
      </c>
    </row>
    <row r="14274" spans="1:8">
      <c r="A14274">
        <v>65</v>
      </c>
      <c r="B14274" t="s">
        <v>333</v>
      </c>
      <c r="C14274">
        <v>38</v>
      </c>
      <c r="D14274" s="24">
        <v>5382.28076171875</v>
      </c>
      <c r="E14274" s="24">
        <v>876.10260009765625</v>
      </c>
      <c r="F14274" s="24">
        <v>244.60055541992188</v>
      </c>
      <c r="G14274" s="24">
        <v>903.6815185546875</v>
      </c>
      <c r="H14274" s="24">
        <v>527.60205078125</v>
      </c>
    </row>
    <row r="14275" spans="1:8">
      <c r="A14275">
        <v>66</v>
      </c>
      <c r="B14275" t="s">
        <v>334</v>
      </c>
      <c r="C14275">
        <v>38</v>
      </c>
      <c r="D14275" s="24">
        <v>2090.69580078125</v>
      </c>
      <c r="E14275" s="24">
        <v>109.02032470703125</v>
      </c>
      <c r="F14275" s="24">
        <v>30.121978759765625</v>
      </c>
      <c r="G14275" s="24">
        <v>1283.9248046875</v>
      </c>
      <c r="H14275" s="24">
        <v>1191.1561279296875</v>
      </c>
    </row>
    <row r="14276" spans="1:8">
      <c r="A14276">
        <v>67</v>
      </c>
      <c r="B14276" t="s">
        <v>335</v>
      </c>
      <c r="C14276">
        <v>38</v>
      </c>
      <c r="D14276" s="24">
        <v>10527.787109375</v>
      </c>
      <c r="E14276" s="24">
        <v>2249.621826171875</v>
      </c>
      <c r="F14276" s="24">
        <v>1584.239013671875</v>
      </c>
      <c r="G14276" s="24">
        <v>2400.672119140625</v>
      </c>
      <c r="H14276" s="24">
        <v>1558.6512451171875</v>
      </c>
    </row>
    <row r="14277" spans="1:8">
      <c r="A14277">
        <v>68</v>
      </c>
      <c r="B14277" t="s">
        <v>336</v>
      </c>
      <c r="C14277">
        <v>38</v>
      </c>
      <c r="D14277" s="24">
        <v>2618.718017578125</v>
      </c>
      <c r="E14277" s="24">
        <v>700.0743408203125</v>
      </c>
      <c r="F14277" s="24">
        <v>-106.5255126953125</v>
      </c>
      <c r="G14277" s="24">
        <v>352.24954223632812</v>
      </c>
      <c r="H14277" s="24">
        <v>654.5589599609375</v>
      </c>
    </row>
    <row r="14278" spans="1:8">
      <c r="A14278">
        <v>69</v>
      </c>
      <c r="B14278" t="s">
        <v>337</v>
      </c>
      <c r="C14278">
        <v>38</v>
      </c>
      <c r="D14278" s="24">
        <v>2817.4736328125</v>
      </c>
      <c r="E14278" s="24">
        <v>673.9840087890625</v>
      </c>
      <c r="F14278" s="24">
        <v>501.51974487304688</v>
      </c>
      <c r="G14278" s="24">
        <v>988.43450927734375</v>
      </c>
      <c r="H14278" s="24">
        <v>812.41229248046875</v>
      </c>
    </row>
    <row r="14279" spans="1:8">
      <c r="A14279">
        <v>70</v>
      </c>
      <c r="B14279" t="s">
        <v>338</v>
      </c>
      <c r="C14279">
        <v>38</v>
      </c>
      <c r="D14279" s="24">
        <v>7868.1181640625</v>
      </c>
      <c r="E14279" s="24">
        <v>1291.003173828125</v>
      </c>
      <c r="F14279" s="24">
        <v>711.94537353515625</v>
      </c>
      <c r="G14279" s="24">
        <v>1086.8050537109375</v>
      </c>
      <c r="H14279" s="24">
        <v>233.75881958007812</v>
      </c>
    </row>
    <row r="14280" spans="1:8">
      <c r="A14280">
        <v>71</v>
      </c>
      <c r="B14280" t="s">
        <v>339</v>
      </c>
      <c r="C14280">
        <v>38</v>
      </c>
      <c r="D14280" s="24">
        <v>6173.24853515625</v>
      </c>
      <c r="E14280" s="24">
        <v>1155.428466796875</v>
      </c>
      <c r="F14280" s="24">
        <v>818.6236572265625</v>
      </c>
      <c r="G14280" s="24">
        <v>1012.2160034179688</v>
      </c>
      <c r="H14280" s="24">
        <v>542.8126220703125</v>
      </c>
    </row>
    <row r="14281" spans="1:8">
      <c r="A14281">
        <v>72</v>
      </c>
      <c r="B14281" t="s">
        <v>340</v>
      </c>
      <c r="C14281">
        <v>38</v>
      </c>
      <c r="D14281" s="24">
        <v>5091.61572265625</v>
      </c>
      <c r="E14281" s="24">
        <v>1076.018798828125</v>
      </c>
      <c r="F14281" s="24">
        <v>554.3275146484375</v>
      </c>
      <c r="G14281" s="24">
        <v>1052.9964599609375</v>
      </c>
      <c r="H14281" s="24">
        <v>741.5780029296875</v>
      </c>
    </row>
    <row r="14282" spans="1:8">
      <c r="A14282">
        <v>73</v>
      </c>
      <c r="B14282" t="s">
        <v>312</v>
      </c>
      <c r="C14282">
        <v>38</v>
      </c>
      <c r="D14282" s="24">
        <v>87683.15625</v>
      </c>
      <c r="E14282" s="24">
        <v>28015.38671875</v>
      </c>
      <c r="F14282" s="24">
        <v>38193.12109375</v>
      </c>
      <c r="G14282" s="24">
        <v>85556.1015625</v>
      </c>
      <c r="H14282" s="24">
        <v>616.03094482421875</v>
      </c>
    </row>
    <row r="14283" spans="1:8">
      <c r="A14283">
        <v>74</v>
      </c>
      <c r="B14283" t="s">
        <v>314</v>
      </c>
      <c r="C14283">
        <v>38</v>
      </c>
      <c r="D14283" s="24">
        <v>119772.3828125</v>
      </c>
      <c r="E14283" s="24">
        <v>34427.4296875</v>
      </c>
      <c r="F14283" s="24">
        <v>48462.8125</v>
      </c>
      <c r="G14283" s="24">
        <v>99518.734375</v>
      </c>
      <c r="H14283" s="24">
        <v>792.368896484375</v>
      </c>
    </row>
    <row r="14284" spans="1:8">
      <c r="A14284">
        <v>75</v>
      </c>
      <c r="B14284" t="s">
        <v>341</v>
      </c>
      <c r="C14284">
        <v>38</v>
      </c>
      <c r="D14284" s="24">
        <v>4682.1513671875</v>
      </c>
      <c r="E14284" s="24">
        <v>1143.8760986328125</v>
      </c>
      <c r="F14284" s="24">
        <v>1229.0484619140625</v>
      </c>
      <c r="G14284" s="24">
        <v>1523.62109375</v>
      </c>
      <c r="H14284" s="24">
        <v>990.82403564453125</v>
      </c>
    </row>
    <row r="14285" spans="1:8">
      <c r="A14285">
        <v>76</v>
      </c>
      <c r="B14285" t="s">
        <v>342</v>
      </c>
      <c r="C14285">
        <v>38</v>
      </c>
      <c r="D14285" s="24">
        <v>5785.25927734375</v>
      </c>
      <c r="E14285" s="24">
        <v>1316.876953125</v>
      </c>
      <c r="F14285" s="24">
        <v>1364.5977783203125</v>
      </c>
      <c r="G14285" s="24">
        <v>1624.2025146484375</v>
      </c>
      <c r="H14285" s="24">
        <v>778.471435546875</v>
      </c>
    </row>
    <row r="14286" spans="1:8">
      <c r="A14286">
        <v>77</v>
      </c>
      <c r="B14286" t="s">
        <v>343</v>
      </c>
      <c r="C14286">
        <v>38</v>
      </c>
      <c r="D14286" s="24">
        <v>2663.78564453125</v>
      </c>
      <c r="E14286" s="24">
        <v>438.86395263671875</v>
      </c>
      <c r="F14286" s="24">
        <v>413.52340698242188</v>
      </c>
      <c r="G14286" s="24">
        <v>986.55804443359375</v>
      </c>
      <c r="H14286" s="24">
        <v>237.04800415039062</v>
      </c>
    </row>
    <row r="14287" spans="1:8">
      <c r="A14287">
        <v>78</v>
      </c>
      <c r="B14287" t="s">
        <v>344</v>
      </c>
      <c r="C14287">
        <v>38</v>
      </c>
      <c r="D14287" s="24">
        <v>5649.20849609375</v>
      </c>
      <c r="E14287" s="24">
        <v>791.64410400390625</v>
      </c>
      <c r="F14287" s="24">
        <v>722.8121337890625</v>
      </c>
      <c r="G14287" s="24">
        <v>983.3746337890625</v>
      </c>
      <c r="H14287" s="24">
        <v>531.86871337890625</v>
      </c>
    </row>
    <row r="14288" spans="1:8">
      <c r="A14288">
        <v>79</v>
      </c>
      <c r="B14288" t="s">
        <v>345</v>
      </c>
      <c r="C14288">
        <v>38</v>
      </c>
      <c r="D14288" s="24">
        <v>13654.7099609375</v>
      </c>
      <c r="E14288" s="24">
        <v>2440.46923828125</v>
      </c>
      <c r="F14288" s="24">
        <v>1666.3319091796875</v>
      </c>
      <c r="G14288" s="24">
        <v>1453.592529296875</v>
      </c>
      <c r="H14288" s="24">
        <v>794.00689697265625</v>
      </c>
    </row>
    <row r="14289" spans="1:8">
      <c r="A14289">
        <v>80</v>
      </c>
      <c r="B14289" t="s">
        <v>346</v>
      </c>
      <c r="C14289">
        <v>38</v>
      </c>
      <c r="D14289" s="24">
        <v>3067.016357421875</v>
      </c>
      <c r="E14289" s="24">
        <v>529.489501953125</v>
      </c>
      <c r="F14289" s="24">
        <v>622.08099365234375</v>
      </c>
      <c r="G14289" s="24">
        <v>521.00762939453125</v>
      </c>
      <c r="H14289" s="24">
        <v>391.79580688476562</v>
      </c>
    </row>
    <row r="14290" spans="1:8">
      <c r="A14290">
        <v>81</v>
      </c>
      <c r="B14290" t="s">
        <v>347</v>
      </c>
      <c r="C14290">
        <v>38</v>
      </c>
      <c r="D14290" s="24">
        <v>8081.18994140625</v>
      </c>
      <c r="E14290" s="24">
        <v>1530.6080322265625</v>
      </c>
      <c r="F14290" s="24">
        <v>1012.138671875</v>
      </c>
      <c r="G14290" s="24">
        <v>1101.7427978515625</v>
      </c>
      <c r="H14290" s="24">
        <v>665.15216064453125</v>
      </c>
    </row>
    <row r="14291" spans="1:8">
      <c r="A14291">
        <v>82</v>
      </c>
      <c r="B14291" t="s">
        <v>348</v>
      </c>
      <c r="C14291">
        <v>38</v>
      </c>
      <c r="D14291" s="24">
        <v>5726.03369140625</v>
      </c>
      <c r="E14291" s="24">
        <v>1124.58935546875</v>
      </c>
      <c r="F14291" s="24">
        <v>392.4263916015625</v>
      </c>
      <c r="G14291" s="24">
        <v>717.96673583984375</v>
      </c>
      <c r="H14291" s="24">
        <v>265.42453002929688</v>
      </c>
    </row>
    <row r="14292" spans="1:8">
      <c r="A14292">
        <v>83</v>
      </c>
      <c r="B14292" t="s">
        <v>349</v>
      </c>
      <c r="C14292">
        <v>38</v>
      </c>
      <c r="D14292" s="24">
        <v>3406.171875</v>
      </c>
      <c r="E14292" s="24">
        <v>861.04681396484375</v>
      </c>
      <c r="F14292" s="24">
        <v>452.55245971679688</v>
      </c>
      <c r="G14292" s="24">
        <v>659.8077392578125</v>
      </c>
      <c r="H14292" s="24">
        <v>13.367964744567871</v>
      </c>
    </row>
    <row r="14293" spans="1:8">
      <c r="A14293">
        <v>84</v>
      </c>
      <c r="B14293" t="s">
        <v>350</v>
      </c>
      <c r="C14293">
        <v>38</v>
      </c>
      <c r="D14293" s="24">
        <v>1774.4107666015625</v>
      </c>
      <c r="E14293" s="24">
        <v>1003.34765625</v>
      </c>
      <c r="F14293" s="24">
        <v>390.45803833007812</v>
      </c>
      <c r="G14293" s="24">
        <v>412.5211181640625</v>
      </c>
      <c r="H14293" s="24">
        <v>179.2340087890625</v>
      </c>
    </row>
    <row r="14294" spans="1:8">
      <c r="A14294">
        <v>85</v>
      </c>
      <c r="B14294" t="s">
        <v>351</v>
      </c>
      <c r="C14294">
        <v>38</v>
      </c>
      <c r="D14294" s="24">
        <v>4935.2841796875</v>
      </c>
      <c r="E14294" s="24">
        <v>820.42193603515625</v>
      </c>
      <c r="F14294" s="24">
        <v>544.7142333984375</v>
      </c>
      <c r="G14294" s="24">
        <v>843.52716064453125</v>
      </c>
      <c r="H14294" s="24">
        <v>878.64276123046875</v>
      </c>
    </row>
    <row r="14295" spans="1:8">
      <c r="A14295">
        <v>86</v>
      </c>
      <c r="B14295" t="s">
        <v>352</v>
      </c>
      <c r="C14295">
        <v>38</v>
      </c>
      <c r="D14295" s="24">
        <v>7532.82470703125</v>
      </c>
      <c r="E14295" s="24">
        <v>1513.6837158203125</v>
      </c>
      <c r="F14295" s="24">
        <v>471.68792724609375</v>
      </c>
      <c r="G14295" s="24">
        <v>3375.153076171875</v>
      </c>
      <c r="H14295" s="24">
        <v>944.57647705078125</v>
      </c>
    </row>
    <row r="14296" spans="1:8">
      <c r="A14296">
        <v>87</v>
      </c>
      <c r="B14296" t="s">
        <v>353</v>
      </c>
      <c r="C14296">
        <v>38</v>
      </c>
      <c r="D14296" s="24">
        <v>6391.50927734375</v>
      </c>
      <c r="E14296" s="24">
        <v>1358.484619140625</v>
      </c>
      <c r="F14296" s="24">
        <v>790.7371826171875</v>
      </c>
      <c r="G14296" s="24">
        <v>987.70538330078125</v>
      </c>
      <c r="H14296" s="24">
        <v>547.4892578125</v>
      </c>
    </row>
    <row r="14297" spans="1:8">
      <c r="A14297">
        <v>88</v>
      </c>
      <c r="B14297" t="s">
        <v>354</v>
      </c>
      <c r="C14297">
        <v>38</v>
      </c>
      <c r="D14297" s="24">
        <v>99.363250732421875</v>
      </c>
      <c r="E14297" s="24">
        <v>788.8212890625</v>
      </c>
      <c r="F14297" s="24">
        <v>398.2833251953125</v>
      </c>
      <c r="G14297" s="24">
        <v>836.90966796875</v>
      </c>
      <c r="H14297" s="24">
        <v>934.67852783203125</v>
      </c>
    </row>
    <row r="14298" spans="1:8">
      <c r="A14298">
        <v>89</v>
      </c>
      <c r="B14298" t="s">
        <v>355</v>
      </c>
      <c r="C14298">
        <v>38</v>
      </c>
      <c r="D14298" s="24">
        <v>4287.90478515625</v>
      </c>
      <c r="E14298" s="24">
        <v>873.570556640625</v>
      </c>
      <c r="F14298" s="24">
        <v>661.17681884765625</v>
      </c>
      <c r="G14298" s="24">
        <v>996.59210205078125</v>
      </c>
      <c r="H14298" s="24">
        <v>879.17987060546875</v>
      </c>
    </row>
    <row r="14299" spans="1:8">
      <c r="A14299">
        <v>90</v>
      </c>
      <c r="B14299" t="s">
        <v>356</v>
      </c>
      <c r="C14299">
        <v>38</v>
      </c>
      <c r="D14299" s="24">
        <v>3754.687744140625</v>
      </c>
      <c r="E14299" s="24">
        <v>413.33706665039062</v>
      </c>
      <c r="F14299" s="24">
        <v>405.82394409179688</v>
      </c>
      <c r="G14299" s="24">
        <v>747.71771240234375</v>
      </c>
      <c r="H14299" s="24">
        <v>421.66921997070312</v>
      </c>
    </row>
    <row r="14300" spans="1:8">
      <c r="A14300">
        <v>91</v>
      </c>
      <c r="B14300" t="s">
        <v>357</v>
      </c>
      <c r="C14300">
        <v>38</v>
      </c>
      <c r="D14300" s="24">
        <v>2566.357177734375</v>
      </c>
      <c r="E14300" s="24">
        <v>543.687255859375</v>
      </c>
      <c r="F14300" s="24">
        <v>564.09490966796875</v>
      </c>
      <c r="G14300" s="24">
        <v>753.5740966796875</v>
      </c>
      <c r="H14300" s="24">
        <v>449.16522216796875</v>
      </c>
    </row>
    <row r="14301" spans="1:8">
      <c r="A14301">
        <v>92</v>
      </c>
      <c r="B14301" t="s">
        <v>358</v>
      </c>
      <c r="C14301">
        <v>38</v>
      </c>
      <c r="D14301" s="24">
        <v>7591.9423828125</v>
      </c>
      <c r="E14301" s="24">
        <v>1199.3885498046875</v>
      </c>
      <c r="F14301" s="24">
        <v>641.352294921875</v>
      </c>
      <c r="G14301" s="24">
        <v>1583.9000244140625</v>
      </c>
      <c r="H14301" s="24">
        <v>972.568115234375</v>
      </c>
    </row>
    <row r="14302" spans="1:8">
      <c r="A14302">
        <v>93</v>
      </c>
      <c r="B14302" t="s">
        <v>359</v>
      </c>
      <c r="C14302">
        <v>38</v>
      </c>
      <c r="D14302" s="24">
        <v>8029.87890625</v>
      </c>
      <c r="E14302" s="24">
        <v>1036.4793701171875</v>
      </c>
      <c r="F14302" s="24">
        <v>213.29354858398438</v>
      </c>
      <c r="G14302" s="24">
        <v>553.2567138671875</v>
      </c>
      <c r="H14302" s="24">
        <v>771.72674560546875</v>
      </c>
    </row>
    <row r="14303" spans="1:8">
      <c r="A14303">
        <v>94</v>
      </c>
      <c r="B14303" t="s">
        <v>360</v>
      </c>
      <c r="C14303">
        <v>38</v>
      </c>
      <c r="D14303" s="24">
        <v>2829.538330078125</v>
      </c>
      <c r="E14303" s="24">
        <v>782.99005126953125</v>
      </c>
      <c r="F14303" s="24">
        <v>700.26763916015625</v>
      </c>
      <c r="G14303" s="24">
        <v>748.46795654296875</v>
      </c>
      <c r="H14303" s="24">
        <v>407.7872314453125</v>
      </c>
    </row>
    <row r="14304" spans="1:8">
      <c r="A14304">
        <v>95</v>
      </c>
      <c r="B14304" t="s">
        <v>361</v>
      </c>
      <c r="C14304">
        <v>38</v>
      </c>
      <c r="D14304" s="24">
        <v>2828.25146484375</v>
      </c>
      <c r="E14304" s="24">
        <v>429.368896484375</v>
      </c>
      <c r="F14304" s="24">
        <v>837.7921142578125</v>
      </c>
      <c r="G14304" s="24">
        <v>344.87612915039062</v>
      </c>
      <c r="H14304" s="24">
        <v>83.961280822753906</v>
      </c>
    </row>
    <row r="14305" spans="1:8">
      <c r="A14305">
        <v>96</v>
      </c>
      <c r="B14305" t="s">
        <v>362</v>
      </c>
      <c r="C14305">
        <v>38</v>
      </c>
      <c r="D14305" s="24">
        <v>1227456.5</v>
      </c>
      <c r="E14305" s="24">
        <v>88826.59375</v>
      </c>
      <c r="F14305" s="24">
        <v>38432.26953125</v>
      </c>
      <c r="G14305" s="24">
        <v>38312.93359375</v>
      </c>
      <c r="H14305" s="24">
        <v>10975.650390625</v>
      </c>
    </row>
    <row r="14306" spans="1:8">
      <c r="A14306">
        <v>97</v>
      </c>
      <c r="B14306" t="s">
        <v>315</v>
      </c>
      <c r="C14306">
        <v>38</v>
      </c>
      <c r="D14306" s="24">
        <v>57560.69921875</v>
      </c>
      <c r="E14306" s="24">
        <v>23983.751953125</v>
      </c>
      <c r="F14306" s="24">
        <v>53035.72265625</v>
      </c>
      <c r="G14306" s="24">
        <v>106288.359375</v>
      </c>
      <c r="H14306" s="24">
        <v>813.7637939453125</v>
      </c>
    </row>
    <row r="14307" spans="1:8">
      <c r="A14307">
        <v>98</v>
      </c>
      <c r="B14307" t="s">
        <v>316</v>
      </c>
      <c r="C14307">
        <v>38</v>
      </c>
      <c r="D14307" s="24">
        <v>47186.80859375</v>
      </c>
      <c r="E14307" s="24">
        <v>21629.783203125</v>
      </c>
      <c r="F14307" s="24">
        <v>44581.84375</v>
      </c>
      <c r="G14307" s="24">
        <v>88988.1328125</v>
      </c>
      <c r="H14307" s="24">
        <v>974.58642578125</v>
      </c>
    </row>
    <row r="14308" spans="1:8">
      <c r="A14308">
        <v>99</v>
      </c>
      <c r="B14308" t="s">
        <v>363</v>
      </c>
      <c r="C14308">
        <v>38</v>
      </c>
      <c r="D14308" s="24">
        <v>5587.61328125</v>
      </c>
      <c r="E14308" s="24">
        <v>1348.644775390625</v>
      </c>
      <c r="F14308" s="24">
        <v>980.089111328125</v>
      </c>
      <c r="G14308" s="24">
        <v>638.4051513671875</v>
      </c>
      <c r="H14308" s="24">
        <v>518.053466796875</v>
      </c>
    </row>
    <row r="14309" spans="1:8">
      <c r="A14309">
        <v>100</v>
      </c>
      <c r="B14309" t="s">
        <v>364</v>
      </c>
      <c r="C14309">
        <v>38</v>
      </c>
      <c r="D14309" s="24">
        <v>7039.18115234375</v>
      </c>
      <c r="E14309" s="24">
        <v>1728.202392578125</v>
      </c>
      <c r="F14309" s="24">
        <v>1020.6603393554688</v>
      </c>
      <c r="G14309" s="24">
        <v>1382.4462890625</v>
      </c>
      <c r="H14309" s="24">
        <v>163.77912902832031</v>
      </c>
    </row>
    <row r="14310" spans="1:8">
      <c r="A14310">
        <v>101</v>
      </c>
      <c r="B14310" t="s">
        <v>365</v>
      </c>
      <c r="C14310">
        <v>38</v>
      </c>
      <c r="D14310" s="24">
        <v>2262.866943359375</v>
      </c>
      <c r="E14310" s="24">
        <v>391.48953247070312</v>
      </c>
      <c r="F14310" s="24">
        <v>166.16154479980469</v>
      </c>
      <c r="G14310" s="24">
        <v>722.37371826171875</v>
      </c>
      <c r="H14310" s="24">
        <v>409.9405517578125</v>
      </c>
    </row>
    <row r="14311" spans="1:8">
      <c r="A14311">
        <v>102</v>
      </c>
      <c r="B14311" t="s">
        <v>366</v>
      </c>
      <c r="C14311">
        <v>38</v>
      </c>
      <c r="D14311" s="24">
        <v>21042.16015625</v>
      </c>
      <c r="E14311" s="24">
        <v>5544.2685546875</v>
      </c>
      <c r="F14311" s="24">
        <v>5297.8740234375</v>
      </c>
      <c r="G14311" s="24">
        <v>8492.3662109375</v>
      </c>
      <c r="H14311" s="24">
        <v>7338.4931640625</v>
      </c>
    </row>
    <row r="14312" spans="1:8">
      <c r="A14312">
        <v>103</v>
      </c>
      <c r="B14312" t="s">
        <v>367</v>
      </c>
      <c r="C14312">
        <v>38</v>
      </c>
      <c r="D14312" s="24">
        <v>9196.212890625</v>
      </c>
      <c r="E14312" s="24">
        <v>1451.0731201171875</v>
      </c>
      <c r="F14312" s="24">
        <v>996.28741455078125</v>
      </c>
      <c r="G14312" s="24">
        <v>998.14581298828125</v>
      </c>
      <c r="H14312" s="24">
        <v>651.73297119140625</v>
      </c>
    </row>
    <row r="14313" spans="1:8">
      <c r="A14313">
        <v>104</v>
      </c>
      <c r="B14313" t="s">
        <v>368</v>
      </c>
      <c r="C14313">
        <v>38</v>
      </c>
      <c r="D14313" s="24">
        <v>8361.7958984375</v>
      </c>
      <c r="E14313" s="24">
        <v>940.5233154296875</v>
      </c>
      <c r="F14313" s="24">
        <v>693.95086669921875</v>
      </c>
      <c r="G14313" s="24">
        <v>1716.55322265625</v>
      </c>
      <c r="H14313" s="24">
        <v>972.2236328125</v>
      </c>
    </row>
    <row r="14314" spans="1:8">
      <c r="A14314">
        <v>105</v>
      </c>
      <c r="B14314" t="s">
        <v>369</v>
      </c>
      <c r="C14314">
        <v>38</v>
      </c>
      <c r="D14314" s="24">
        <v>3445.55126953125</v>
      </c>
      <c r="E14314" s="24">
        <v>652.245361328125</v>
      </c>
      <c r="F14314" s="24">
        <v>965.467529296875</v>
      </c>
      <c r="G14314" s="24">
        <v>573.659912109375</v>
      </c>
      <c r="H14314" s="24">
        <v>413.40145874023438</v>
      </c>
    </row>
    <row r="14315" spans="1:8">
      <c r="A14315">
        <v>106</v>
      </c>
      <c r="B14315" t="s">
        <v>370</v>
      </c>
      <c r="C14315">
        <v>38</v>
      </c>
      <c r="D14315" s="24">
        <v>11138.51953125</v>
      </c>
      <c r="E14315" s="24">
        <v>2020.6796875</v>
      </c>
      <c r="F14315" s="24">
        <v>1874.0740966796875</v>
      </c>
      <c r="G14315" s="24">
        <v>1207.4996337890625</v>
      </c>
      <c r="H14315" s="24">
        <v>922.67767333984375</v>
      </c>
    </row>
    <row r="14316" spans="1:8">
      <c r="A14316">
        <v>107</v>
      </c>
      <c r="B14316" t="s">
        <v>371</v>
      </c>
      <c r="C14316">
        <v>38</v>
      </c>
      <c r="D14316" s="24">
        <v>6792.85009765625</v>
      </c>
      <c r="E14316" s="24">
        <v>1043.694580078125</v>
      </c>
      <c r="F14316" s="24">
        <v>670.78167724609375</v>
      </c>
      <c r="G14316" s="24">
        <v>1155.6435546875</v>
      </c>
      <c r="H14316" s="24">
        <v>847.03082275390625</v>
      </c>
    </row>
    <row r="14317" spans="1:8">
      <c r="A14317">
        <v>108</v>
      </c>
      <c r="B14317" t="s">
        <v>372</v>
      </c>
      <c r="C14317">
        <v>38</v>
      </c>
      <c r="D14317" s="24">
        <v>7822.16552734375</v>
      </c>
      <c r="E14317" s="24">
        <v>1551.3712158203125</v>
      </c>
      <c r="F14317" s="24">
        <v>884.2396240234375</v>
      </c>
      <c r="G14317" s="24">
        <v>1252.9334716796875</v>
      </c>
      <c r="H14317" s="24">
        <v>847.9736328125</v>
      </c>
    </row>
    <row r="14318" spans="1:8">
      <c r="A14318">
        <v>109</v>
      </c>
      <c r="B14318" t="s">
        <v>373</v>
      </c>
      <c r="C14318">
        <v>38</v>
      </c>
      <c r="D14318" s="24">
        <v>2523.228271484375</v>
      </c>
      <c r="E14318" s="24">
        <v>214.37113952636719</v>
      </c>
      <c r="F14318" s="24">
        <v>485.0205078125</v>
      </c>
      <c r="G14318" s="24">
        <v>238.99537658691406</v>
      </c>
      <c r="H14318" s="24">
        <v>171.18771362304688</v>
      </c>
    </row>
    <row r="14319" spans="1:8">
      <c r="A14319">
        <v>110</v>
      </c>
      <c r="B14319" t="s">
        <v>374</v>
      </c>
      <c r="C14319">
        <v>38</v>
      </c>
      <c r="D14319" s="24">
        <v>4016.416259765625</v>
      </c>
      <c r="E14319" s="24">
        <v>423.969970703125</v>
      </c>
      <c r="F14319" s="24">
        <v>552.38336181640625</v>
      </c>
      <c r="G14319" s="24">
        <v>443.97848510742188</v>
      </c>
      <c r="H14319" s="24">
        <v>210.84028625488281</v>
      </c>
    </row>
    <row r="14320" spans="1:8">
      <c r="A14320">
        <v>111</v>
      </c>
      <c r="B14320" t="s">
        <v>375</v>
      </c>
      <c r="C14320">
        <v>38</v>
      </c>
      <c r="D14320" s="24">
        <v>6492.53857421875</v>
      </c>
      <c r="E14320" s="24">
        <v>383.9490966796875</v>
      </c>
      <c r="F14320" s="24">
        <v>192.96173095703125</v>
      </c>
      <c r="G14320" s="24">
        <v>985.6114501953125</v>
      </c>
      <c r="H14320" s="24">
        <v>153.87059020996094</v>
      </c>
    </row>
    <row r="14321" spans="1:8">
      <c r="A14321">
        <v>112</v>
      </c>
      <c r="B14321" t="s">
        <v>376</v>
      </c>
      <c r="C14321">
        <v>38</v>
      </c>
      <c r="D14321" s="24">
        <v>3342.28955078125</v>
      </c>
      <c r="E14321" s="24">
        <v>756.511474609375</v>
      </c>
      <c r="F14321" s="24">
        <v>551.70709228515625</v>
      </c>
      <c r="G14321" s="24">
        <v>830.85382080078125</v>
      </c>
      <c r="H14321" s="24">
        <v>393.51193237304688</v>
      </c>
    </row>
    <row r="14322" spans="1:8">
      <c r="A14322">
        <v>113</v>
      </c>
      <c r="B14322" t="s">
        <v>377</v>
      </c>
      <c r="C14322">
        <v>38</v>
      </c>
      <c r="D14322" s="24">
        <v>11690.7890625</v>
      </c>
      <c r="E14322" s="24">
        <v>1612.4339599609375</v>
      </c>
      <c r="F14322" s="24">
        <v>770.07427978515625</v>
      </c>
      <c r="G14322" s="24">
        <v>1273.3751220703125</v>
      </c>
      <c r="H14322" s="24">
        <v>421.48114013671875</v>
      </c>
    </row>
    <row r="14323" spans="1:8">
      <c r="A14323">
        <v>114</v>
      </c>
      <c r="B14323" t="s">
        <v>378</v>
      </c>
      <c r="C14323">
        <v>38</v>
      </c>
      <c r="D14323" s="24">
        <v>2219.376708984375</v>
      </c>
      <c r="E14323" s="24">
        <v>478.24169921875</v>
      </c>
      <c r="F14323" s="24">
        <v>398.98770141601562</v>
      </c>
      <c r="G14323" s="24">
        <v>358.44631958007812</v>
      </c>
      <c r="H14323" s="24">
        <v>225.12806701660156</v>
      </c>
    </row>
    <row r="14324" spans="1:8">
      <c r="A14324">
        <v>115</v>
      </c>
      <c r="B14324" t="s">
        <v>379</v>
      </c>
      <c r="C14324">
        <v>38</v>
      </c>
      <c r="D14324" s="24">
        <v>4096.7802734375</v>
      </c>
      <c r="E14324" s="24">
        <v>894.73541259765625</v>
      </c>
      <c r="F14324" s="24">
        <v>629.1361083984375</v>
      </c>
      <c r="G14324" s="24">
        <v>960.94573974609375</v>
      </c>
      <c r="H14324" s="24">
        <v>741.70916748046875</v>
      </c>
    </row>
    <row r="14325" spans="1:8">
      <c r="A14325">
        <v>116</v>
      </c>
      <c r="B14325" t="s">
        <v>380</v>
      </c>
      <c r="C14325">
        <v>38</v>
      </c>
      <c r="D14325" s="24">
        <v>7189.43310546875</v>
      </c>
      <c r="E14325" s="24">
        <v>1280.17724609375</v>
      </c>
      <c r="F14325" s="24">
        <v>560.09088134765625</v>
      </c>
      <c r="G14325" s="24">
        <v>1113.33984375</v>
      </c>
      <c r="H14325" s="24">
        <v>495.52536010742188</v>
      </c>
    </row>
    <row r="14326" spans="1:8">
      <c r="A14326">
        <v>117</v>
      </c>
      <c r="B14326" t="s">
        <v>381</v>
      </c>
      <c r="C14326">
        <v>38</v>
      </c>
      <c r="D14326" s="24">
        <v>2776.9375</v>
      </c>
      <c r="E14326" s="24">
        <v>346.84133911132812</v>
      </c>
      <c r="F14326" s="24">
        <v>189.96136474609375</v>
      </c>
      <c r="G14326" s="24">
        <v>753.2247314453125</v>
      </c>
      <c r="H14326" s="24">
        <v>326.94622802734375</v>
      </c>
    </row>
    <row r="14327" spans="1:8">
      <c r="A14327">
        <v>118</v>
      </c>
      <c r="B14327" t="s">
        <v>382</v>
      </c>
      <c r="C14327">
        <v>38</v>
      </c>
      <c r="D14327" s="24">
        <v>1499.466552734375</v>
      </c>
      <c r="E14327" s="24">
        <v>159.65580749511719</v>
      </c>
      <c r="F14327" s="24">
        <v>261.681640625</v>
      </c>
      <c r="G14327" s="24">
        <v>570.708740234375</v>
      </c>
      <c r="H14327" s="24">
        <v>288.67999267578125</v>
      </c>
    </row>
    <row r="14328" spans="1:8">
      <c r="A14328">
        <v>119</v>
      </c>
      <c r="B14328" t="s">
        <v>383</v>
      </c>
      <c r="C14328">
        <v>38</v>
      </c>
      <c r="D14328" s="24">
        <v>3185.6513671875</v>
      </c>
      <c r="E14328" s="24">
        <v>565.90557861328125</v>
      </c>
      <c r="F14328" s="24">
        <v>210.79959106445312</v>
      </c>
      <c r="G14328" s="24">
        <v>592.42645263671875</v>
      </c>
      <c r="H14328" s="24">
        <v>733.64727783203125</v>
      </c>
    </row>
    <row r="14329" spans="1:8">
      <c r="A14329">
        <v>120</v>
      </c>
      <c r="B14329" t="s">
        <v>384</v>
      </c>
      <c r="C14329">
        <v>38</v>
      </c>
      <c r="D14329" s="24">
        <v>7711.95654296875</v>
      </c>
      <c r="E14329" s="24">
        <v>1033.257080078125</v>
      </c>
      <c r="F14329" s="24">
        <v>446.50311279296875</v>
      </c>
      <c r="G14329" s="24">
        <v>987.741455078125</v>
      </c>
      <c r="H14329" s="24">
        <v>94.658279418945312</v>
      </c>
    </row>
    <row r="14330" spans="1:8">
      <c r="A14330">
        <v>121</v>
      </c>
      <c r="B14330" t="s">
        <v>318</v>
      </c>
      <c r="C14330">
        <v>38</v>
      </c>
      <c r="D14330" s="24">
        <v>77594.8125</v>
      </c>
      <c r="E14330" s="24">
        <v>30322.87890625</v>
      </c>
      <c r="F14330" s="24">
        <v>60486.99609375</v>
      </c>
      <c r="G14330" s="24">
        <v>115220.1328125</v>
      </c>
      <c r="H14330" s="24">
        <v>680.57025146484375</v>
      </c>
    </row>
    <row r="14331" spans="1:8">
      <c r="A14331">
        <v>122</v>
      </c>
      <c r="B14331" t="s">
        <v>320</v>
      </c>
      <c r="C14331">
        <v>38</v>
      </c>
      <c r="D14331" s="24">
        <v>35809.38671875</v>
      </c>
      <c r="E14331" s="24">
        <v>17039.01953125</v>
      </c>
      <c r="F14331" s="24">
        <v>36687.4140625</v>
      </c>
      <c r="G14331" s="24">
        <v>70787.1796875</v>
      </c>
      <c r="H14331" s="24">
        <v>450.235107421875</v>
      </c>
    </row>
    <row r="14332" spans="1:8">
      <c r="A14332">
        <v>123</v>
      </c>
      <c r="B14332" t="s">
        <v>385</v>
      </c>
      <c r="C14332">
        <v>38</v>
      </c>
      <c r="D14332" s="24">
        <v>3618.614013671875</v>
      </c>
      <c r="E14332" s="24">
        <v>1075.6885986328125</v>
      </c>
      <c r="F14332" s="24">
        <v>368.79818725585938</v>
      </c>
      <c r="G14332" s="24">
        <v>726.69879150390625</v>
      </c>
      <c r="H14332" s="24">
        <v>281.22152709960938</v>
      </c>
    </row>
    <row r="14333" spans="1:8">
      <c r="A14333">
        <v>124</v>
      </c>
      <c r="B14333" t="s">
        <v>386</v>
      </c>
      <c r="C14333">
        <v>38</v>
      </c>
      <c r="D14333" s="24">
        <v>4706.94189453125</v>
      </c>
      <c r="E14333" s="24">
        <v>1500.897216796875</v>
      </c>
      <c r="F14333" s="24">
        <v>670.57354736328125</v>
      </c>
      <c r="G14333" s="24">
        <v>1278.9697265625</v>
      </c>
      <c r="H14333" s="24">
        <v>782.2774658203125</v>
      </c>
    </row>
    <row r="14334" spans="1:8">
      <c r="A14334">
        <v>125</v>
      </c>
      <c r="B14334" t="s">
        <v>387</v>
      </c>
      <c r="C14334">
        <v>38</v>
      </c>
      <c r="D14334" s="24">
        <v>8846.908203125</v>
      </c>
      <c r="E14334" s="24">
        <v>1757.5870361328125</v>
      </c>
      <c r="F14334" s="24">
        <v>1510.080810546875</v>
      </c>
      <c r="G14334" s="24">
        <v>1610.201904296875</v>
      </c>
      <c r="H14334" s="24">
        <v>675.2188720703125</v>
      </c>
    </row>
    <row r="14335" spans="1:8">
      <c r="A14335">
        <v>126</v>
      </c>
      <c r="B14335" t="s">
        <v>388</v>
      </c>
      <c r="C14335">
        <v>38</v>
      </c>
      <c r="D14335" s="24">
        <v>11354.2626953125</v>
      </c>
      <c r="E14335" s="24">
        <v>2058.289306640625</v>
      </c>
      <c r="F14335" s="24">
        <v>1106.845703125</v>
      </c>
      <c r="G14335" s="24">
        <v>1856.5081787109375</v>
      </c>
      <c r="H14335" s="24">
        <v>709.20587158203125</v>
      </c>
    </row>
    <row r="14336" spans="1:8">
      <c r="A14336">
        <v>127</v>
      </c>
      <c r="B14336" t="s">
        <v>389</v>
      </c>
      <c r="C14336">
        <v>38</v>
      </c>
      <c r="D14336" s="24">
        <v>3500.981689453125</v>
      </c>
      <c r="E14336" s="24">
        <v>519.77197265625</v>
      </c>
      <c r="F14336" s="24">
        <v>281.26101684570312</v>
      </c>
      <c r="G14336" s="24">
        <v>765.51458740234375</v>
      </c>
      <c r="H14336" s="24">
        <v>420.09140014648438</v>
      </c>
    </row>
    <row r="14337" spans="1:8">
      <c r="A14337">
        <v>128</v>
      </c>
      <c r="B14337" t="s">
        <v>390</v>
      </c>
      <c r="C14337">
        <v>38</v>
      </c>
      <c r="D14337" s="24">
        <v>13692.1181640625</v>
      </c>
      <c r="E14337" s="24">
        <v>1863.76708984375</v>
      </c>
      <c r="F14337" s="24">
        <v>1719.8447265625</v>
      </c>
      <c r="G14337" s="24">
        <v>1885.627197265625</v>
      </c>
      <c r="H14337" s="24">
        <v>1230.1414794921875</v>
      </c>
    </row>
    <row r="14338" spans="1:8">
      <c r="A14338">
        <v>129</v>
      </c>
      <c r="B14338" t="s">
        <v>391</v>
      </c>
      <c r="C14338">
        <v>38</v>
      </c>
      <c r="D14338" s="24">
        <v>26142.482421875</v>
      </c>
      <c r="E14338" s="24">
        <v>4720.35498046875</v>
      </c>
      <c r="F14338" s="24">
        <v>3034.232177734375</v>
      </c>
      <c r="G14338" s="24">
        <v>3541.796875</v>
      </c>
      <c r="H14338" s="24">
        <v>3370.29443359375</v>
      </c>
    </row>
    <row r="14339" spans="1:8">
      <c r="A14339">
        <v>130</v>
      </c>
      <c r="B14339" t="s">
        <v>392</v>
      </c>
      <c r="C14339">
        <v>38</v>
      </c>
      <c r="D14339" s="24">
        <v>5198.3603515625</v>
      </c>
      <c r="E14339" s="24">
        <v>575.39471435546875</v>
      </c>
      <c r="F14339" s="24">
        <v>743.1754150390625</v>
      </c>
      <c r="G14339" s="24">
        <v>729.7801513671875</v>
      </c>
      <c r="H14339" s="24">
        <v>949.48663330078125</v>
      </c>
    </row>
    <row r="14340" spans="1:8">
      <c r="A14340">
        <v>131</v>
      </c>
      <c r="B14340" t="s">
        <v>393</v>
      </c>
      <c r="C14340">
        <v>38</v>
      </c>
      <c r="D14340" s="24">
        <v>8248.892578125</v>
      </c>
      <c r="E14340" s="24">
        <v>961.96533203125</v>
      </c>
      <c r="F14340" s="24">
        <v>874.22772216796875</v>
      </c>
      <c r="G14340" s="24">
        <v>641.48211669921875</v>
      </c>
      <c r="H14340" s="24">
        <v>905.9755859375</v>
      </c>
    </row>
    <row r="14341" spans="1:8">
      <c r="A14341">
        <v>132</v>
      </c>
      <c r="B14341" t="s">
        <v>394</v>
      </c>
      <c r="C14341">
        <v>38</v>
      </c>
      <c r="D14341" s="24">
        <v>498.57949829101562</v>
      </c>
      <c r="E14341" s="24">
        <v>830.05877685546875</v>
      </c>
      <c r="F14341" s="24">
        <v>257.36865234375</v>
      </c>
      <c r="G14341" s="24">
        <v>-191.84500122070312</v>
      </c>
      <c r="H14341" s="24">
        <v>466.95391845703125</v>
      </c>
    </row>
    <row r="14342" spans="1:8">
      <c r="A14342">
        <v>133</v>
      </c>
      <c r="B14342" t="s">
        <v>395</v>
      </c>
      <c r="C14342">
        <v>38</v>
      </c>
      <c r="D14342" s="24">
        <v>9671.2705078125</v>
      </c>
      <c r="E14342" s="24">
        <v>1594.3887939453125</v>
      </c>
      <c r="F14342" s="24">
        <v>914.98797607421875</v>
      </c>
      <c r="G14342" s="24">
        <v>1321.17138671875</v>
      </c>
      <c r="H14342" s="24">
        <v>1689.7813720703125</v>
      </c>
    </row>
    <row r="14343" spans="1:8">
      <c r="A14343">
        <v>134</v>
      </c>
      <c r="B14343" t="s">
        <v>396</v>
      </c>
      <c r="C14343">
        <v>38</v>
      </c>
      <c r="D14343" s="24">
        <v>9574.6494140625</v>
      </c>
      <c r="E14343" s="24">
        <v>3038.976318359375</v>
      </c>
      <c r="F14343" s="24">
        <v>849.1614990234375</v>
      </c>
      <c r="G14343" s="24">
        <v>1626.7928466796875</v>
      </c>
      <c r="H14343" s="24">
        <v>1047.785400390625</v>
      </c>
    </row>
    <row r="14344" spans="1:8">
      <c r="A14344">
        <v>135</v>
      </c>
      <c r="B14344" t="s">
        <v>397</v>
      </c>
      <c r="C14344">
        <v>38</v>
      </c>
      <c r="D14344" s="24">
        <v>15086.0400390625</v>
      </c>
      <c r="E14344" s="24">
        <v>1971.5220947265625</v>
      </c>
      <c r="F14344" s="24">
        <v>2040.0186767578125</v>
      </c>
      <c r="G14344" s="24">
        <v>1626.2196044921875</v>
      </c>
      <c r="H14344" s="24">
        <v>996.02349853515625</v>
      </c>
    </row>
    <row r="14345" spans="1:8">
      <c r="A14345">
        <v>136</v>
      </c>
      <c r="B14345" t="s">
        <v>398</v>
      </c>
      <c r="C14345">
        <v>38</v>
      </c>
      <c r="D14345" s="24">
        <v>16103.419921875</v>
      </c>
      <c r="E14345" s="24">
        <v>3929.7890625</v>
      </c>
      <c r="F14345" s="24">
        <v>2111.64111328125</v>
      </c>
      <c r="G14345" s="24">
        <v>2482.876220703125</v>
      </c>
      <c r="H14345" s="24">
        <v>2316.2021484375</v>
      </c>
    </row>
    <row r="14346" spans="1:8">
      <c r="A14346">
        <v>137</v>
      </c>
      <c r="B14346" t="s">
        <v>399</v>
      </c>
      <c r="C14346">
        <v>38</v>
      </c>
      <c r="D14346" s="24">
        <v>5301.677734375</v>
      </c>
      <c r="E14346" s="24">
        <v>1548.408935546875</v>
      </c>
      <c r="F14346" s="24">
        <v>624.3240966796875</v>
      </c>
      <c r="G14346" s="24">
        <v>287.19073486328125</v>
      </c>
      <c r="H14346" s="24">
        <v>139.67427062988281</v>
      </c>
    </row>
    <row r="14347" spans="1:8">
      <c r="A14347">
        <v>138</v>
      </c>
      <c r="B14347" t="s">
        <v>400</v>
      </c>
      <c r="C14347">
        <v>38</v>
      </c>
      <c r="D14347" s="24">
        <v>4499.8125</v>
      </c>
      <c r="E14347" s="24">
        <v>1883.9105224609375</v>
      </c>
      <c r="F14347" s="24">
        <v>371.80535888671875</v>
      </c>
      <c r="G14347" s="24">
        <v>969.71185302734375</v>
      </c>
      <c r="H14347" s="24">
        <v>386.4718017578125</v>
      </c>
    </row>
    <row r="14348" spans="1:8">
      <c r="A14348">
        <v>139</v>
      </c>
      <c r="B14348" t="s">
        <v>401</v>
      </c>
      <c r="C14348">
        <v>38</v>
      </c>
      <c r="D14348" s="24">
        <v>12424.2919921875</v>
      </c>
      <c r="E14348" s="24">
        <v>2236.014892578125</v>
      </c>
      <c r="F14348" s="24">
        <v>1517.326416015625</v>
      </c>
      <c r="G14348" s="24">
        <v>1719.3221435546875</v>
      </c>
      <c r="H14348" s="24">
        <v>1428.76220703125</v>
      </c>
    </row>
    <row r="14349" spans="1:8">
      <c r="A14349">
        <v>140</v>
      </c>
      <c r="B14349" t="s">
        <v>402</v>
      </c>
      <c r="C14349">
        <v>38</v>
      </c>
      <c r="D14349" s="24">
        <v>5119.35546875</v>
      </c>
      <c r="E14349" s="24">
        <v>790.21014404296875</v>
      </c>
      <c r="F14349" s="24">
        <v>615.69207763671875</v>
      </c>
      <c r="G14349" s="24">
        <v>1162.7574462890625</v>
      </c>
      <c r="H14349" s="24">
        <v>202.82499694824219</v>
      </c>
    </row>
    <row r="14350" spans="1:8">
      <c r="A14350">
        <v>141</v>
      </c>
      <c r="B14350" t="s">
        <v>403</v>
      </c>
      <c r="C14350">
        <v>38</v>
      </c>
      <c r="D14350" s="24">
        <v>7246.060546875</v>
      </c>
      <c r="E14350" s="24">
        <v>1240.4366455078125</v>
      </c>
      <c r="F14350" s="24">
        <v>683.62890625</v>
      </c>
      <c r="G14350" s="24">
        <v>1512.6810302734375</v>
      </c>
      <c r="H14350" s="24">
        <v>621.87353515625</v>
      </c>
    </row>
    <row r="14351" spans="1:8">
      <c r="A14351">
        <v>142</v>
      </c>
      <c r="B14351" t="s">
        <v>404</v>
      </c>
      <c r="C14351">
        <v>38</v>
      </c>
      <c r="D14351" s="24">
        <v>18051.0234375</v>
      </c>
      <c r="E14351" s="24">
        <v>3064.777099609375</v>
      </c>
      <c r="F14351" s="24">
        <v>1806.3970947265625</v>
      </c>
      <c r="G14351" s="24">
        <v>1953.042724609375</v>
      </c>
      <c r="H14351" s="24">
        <v>916.01953125</v>
      </c>
    </row>
    <row r="14352" spans="1:8">
      <c r="A14352">
        <v>143</v>
      </c>
      <c r="B14352" t="s">
        <v>405</v>
      </c>
      <c r="C14352">
        <v>38</v>
      </c>
      <c r="D14352" s="24">
        <v>3124.53857421875</v>
      </c>
      <c r="E14352" s="24">
        <v>360.18902587890625</v>
      </c>
      <c r="F14352" s="24">
        <v>-119.77027893066406</v>
      </c>
      <c r="G14352" s="24">
        <v>118.50170135498047</v>
      </c>
      <c r="H14352" s="24">
        <v>197.16607666015625</v>
      </c>
    </row>
    <row r="14353" spans="1:8">
      <c r="A14353">
        <v>144</v>
      </c>
      <c r="B14353" t="s">
        <v>406</v>
      </c>
      <c r="C14353">
        <v>38</v>
      </c>
      <c r="D14353" s="24">
        <v>1917.1214599609375</v>
      </c>
      <c r="E14353" s="24">
        <v>815.339111328125</v>
      </c>
      <c r="F14353" s="24">
        <v>205.98452758789062</v>
      </c>
      <c r="G14353" s="24">
        <v>526.85467529296875</v>
      </c>
      <c r="H14353" s="24">
        <v>313.52609252929688</v>
      </c>
    </row>
    <row r="14354" spans="1:8">
      <c r="A14354">
        <v>145</v>
      </c>
      <c r="B14354" t="s">
        <v>407</v>
      </c>
      <c r="C14354">
        <v>38</v>
      </c>
      <c r="D14354" s="24">
        <v>12429.2060546875</v>
      </c>
      <c r="E14354" s="24">
        <v>1787.31982421875</v>
      </c>
      <c r="F14354" s="24">
        <v>1366.1700439453125</v>
      </c>
      <c r="G14354" s="24">
        <v>1727.045166015625</v>
      </c>
      <c r="H14354" s="24">
        <v>664.0191650390625</v>
      </c>
    </row>
    <row r="14355" spans="1:8">
      <c r="A14355">
        <v>146</v>
      </c>
      <c r="B14355" t="s">
        <v>408</v>
      </c>
      <c r="C14355">
        <v>38</v>
      </c>
      <c r="D14355" s="24">
        <v>14427.7265625</v>
      </c>
      <c r="E14355" s="24">
        <v>1936.7508544921875</v>
      </c>
      <c r="F14355" s="24">
        <v>961.6904296875</v>
      </c>
      <c r="G14355" s="24">
        <v>1164.4228515625</v>
      </c>
      <c r="H14355" s="24">
        <v>583.527587890625</v>
      </c>
    </row>
    <row r="14356" spans="1:8">
      <c r="A14356">
        <v>147</v>
      </c>
      <c r="B14356" t="s">
        <v>409</v>
      </c>
      <c r="C14356">
        <v>38</v>
      </c>
      <c r="D14356" s="24">
        <v>7279.83837890625</v>
      </c>
      <c r="E14356" s="24">
        <v>1405.9327392578125</v>
      </c>
      <c r="F14356" s="24">
        <v>924.177978515625</v>
      </c>
      <c r="G14356" s="24">
        <v>877.8927001953125</v>
      </c>
      <c r="H14356" s="24">
        <v>450.75942993164062</v>
      </c>
    </row>
    <row r="14357" spans="1:8">
      <c r="A14357">
        <v>148</v>
      </c>
      <c r="B14357" t="s">
        <v>410</v>
      </c>
      <c r="C14357">
        <v>38</v>
      </c>
      <c r="D14357" s="24">
        <v>9452.3505859375</v>
      </c>
      <c r="E14357" s="24">
        <v>1358.5867919921875</v>
      </c>
      <c r="F14357" s="24">
        <v>1056.3236083984375</v>
      </c>
      <c r="G14357" s="24">
        <v>1983.753173828125</v>
      </c>
      <c r="H14357" s="24">
        <v>492.79898071289062</v>
      </c>
    </row>
    <row r="14358" spans="1:8">
      <c r="A14358">
        <v>149</v>
      </c>
      <c r="B14358" t="s">
        <v>411</v>
      </c>
      <c r="C14358">
        <v>38</v>
      </c>
      <c r="D14358" s="24">
        <v>30922.40234375</v>
      </c>
      <c r="E14358" s="24">
        <v>5122.65576171875</v>
      </c>
      <c r="F14358" s="24">
        <v>4005.988525390625</v>
      </c>
      <c r="G14358" s="24">
        <v>2805.9755859375</v>
      </c>
      <c r="H14358" s="24">
        <v>1743.658447265625</v>
      </c>
    </row>
    <row r="14359" spans="1:8">
      <c r="A14359">
        <v>150</v>
      </c>
      <c r="B14359" t="s">
        <v>412</v>
      </c>
      <c r="C14359">
        <v>38</v>
      </c>
      <c r="D14359" s="24">
        <v>10996.6044921875</v>
      </c>
      <c r="E14359" s="24">
        <v>2095.755859375</v>
      </c>
      <c r="F14359" s="24">
        <v>1101.9114990234375</v>
      </c>
      <c r="G14359" s="24">
        <v>1197.489990234375</v>
      </c>
      <c r="H14359" s="24">
        <v>331.68447875976562</v>
      </c>
    </row>
    <row r="14360" spans="1:8">
      <c r="A14360">
        <v>151</v>
      </c>
      <c r="B14360" t="s">
        <v>413</v>
      </c>
      <c r="C14360">
        <v>38</v>
      </c>
      <c r="D14360" s="24">
        <v>7828.23681640625</v>
      </c>
      <c r="E14360" s="24">
        <v>1181.826171875</v>
      </c>
      <c r="F14360" s="24">
        <v>1067.809326171875</v>
      </c>
      <c r="G14360" s="24">
        <v>1157.15185546875</v>
      </c>
      <c r="H14360" s="24">
        <v>576.2205810546875</v>
      </c>
    </row>
    <row r="14361" spans="1:8">
      <c r="A14361">
        <v>152</v>
      </c>
      <c r="B14361" t="s">
        <v>414</v>
      </c>
      <c r="C14361">
        <v>38</v>
      </c>
      <c r="D14361" s="24">
        <v>6909.55419921875</v>
      </c>
      <c r="E14361" s="24">
        <v>1339.253662109375</v>
      </c>
      <c r="F14361" s="24">
        <v>899.870361328125</v>
      </c>
      <c r="G14361" s="24">
        <v>1936.5745849609375</v>
      </c>
      <c r="H14361" s="24">
        <v>1314.9722900390625</v>
      </c>
    </row>
    <row r="14362" spans="1:8">
      <c r="A14362">
        <v>153</v>
      </c>
      <c r="B14362" t="s">
        <v>415</v>
      </c>
      <c r="C14362">
        <v>38</v>
      </c>
      <c r="D14362" s="24">
        <v>4259.857421875</v>
      </c>
      <c r="E14362" s="24">
        <v>668.083740234375</v>
      </c>
      <c r="F14362" s="24">
        <v>597.027099609375</v>
      </c>
      <c r="G14362" s="24">
        <v>1466.2314453125</v>
      </c>
      <c r="H14362" s="24">
        <v>471.43310546875</v>
      </c>
    </row>
    <row r="14363" spans="1:8">
      <c r="A14363">
        <v>154</v>
      </c>
      <c r="B14363" t="s">
        <v>416</v>
      </c>
      <c r="C14363">
        <v>38</v>
      </c>
      <c r="D14363" s="24">
        <v>2673.418701171875</v>
      </c>
      <c r="E14363" s="24">
        <v>956.0357666015625</v>
      </c>
      <c r="F14363" s="24">
        <v>435.58493041992188</v>
      </c>
      <c r="G14363" s="24">
        <v>627.6881103515625</v>
      </c>
      <c r="H14363" s="24">
        <v>41.314815521240234</v>
      </c>
    </row>
    <row r="14364" spans="1:8">
      <c r="A14364">
        <v>155</v>
      </c>
      <c r="B14364" t="s">
        <v>417</v>
      </c>
      <c r="C14364">
        <v>38</v>
      </c>
      <c r="D14364" s="24">
        <v>8860.6015625</v>
      </c>
      <c r="E14364" s="24">
        <v>592.855224609375</v>
      </c>
      <c r="F14364" s="24">
        <v>399.885986328125</v>
      </c>
      <c r="G14364" s="24">
        <v>597.30645751953125</v>
      </c>
      <c r="H14364" s="24">
        <v>777.72100830078125</v>
      </c>
    </row>
    <row r="14365" spans="1:8">
      <c r="A14365">
        <v>156</v>
      </c>
      <c r="B14365" t="s">
        <v>418</v>
      </c>
      <c r="C14365">
        <v>38</v>
      </c>
      <c r="D14365" s="24">
        <v>7720.53125</v>
      </c>
      <c r="E14365" s="24">
        <v>1754.366943359375</v>
      </c>
      <c r="F14365" s="24">
        <v>721.1890869140625</v>
      </c>
      <c r="G14365" s="24">
        <v>482.5185546875</v>
      </c>
      <c r="H14365" s="24">
        <v>420.551513671875</v>
      </c>
    </row>
    <row r="14366" spans="1:8">
      <c r="A14366">
        <v>157</v>
      </c>
      <c r="B14366" t="s">
        <v>419</v>
      </c>
      <c r="C14366">
        <v>38</v>
      </c>
      <c r="D14366" s="24">
        <v>3847.60400390625</v>
      </c>
      <c r="E14366" s="24">
        <v>351.58261108398438</v>
      </c>
      <c r="F14366" s="24">
        <v>302.6234130859375</v>
      </c>
      <c r="G14366" s="24">
        <v>755.75885009765625</v>
      </c>
      <c r="H14366" s="24">
        <v>13.19745922088623</v>
      </c>
    </row>
    <row r="14367" spans="1:8">
      <c r="A14367">
        <v>158</v>
      </c>
      <c r="B14367" t="s">
        <v>420</v>
      </c>
      <c r="C14367">
        <v>38</v>
      </c>
      <c r="D14367" s="24">
        <v>4247.40234375</v>
      </c>
      <c r="E14367" s="24">
        <v>610.89599609375</v>
      </c>
      <c r="F14367" s="24">
        <v>528.07611083984375</v>
      </c>
      <c r="G14367" s="24">
        <v>460.8701171875</v>
      </c>
      <c r="H14367" s="24">
        <v>747.77093505859375</v>
      </c>
    </row>
    <row r="14368" spans="1:8">
      <c r="A14368">
        <v>159</v>
      </c>
      <c r="B14368" t="s">
        <v>421</v>
      </c>
      <c r="C14368">
        <v>38</v>
      </c>
      <c r="D14368" s="24">
        <v>17341.18359375</v>
      </c>
      <c r="E14368" s="24">
        <v>6457.05859375</v>
      </c>
      <c r="F14368" s="24">
        <v>3435.275146484375</v>
      </c>
      <c r="G14368" s="24">
        <v>2433.265380859375</v>
      </c>
      <c r="H14368" s="24">
        <v>1474.0753173828125</v>
      </c>
    </row>
    <row r="14369" spans="1:8">
      <c r="A14369">
        <v>160</v>
      </c>
      <c r="B14369" t="s">
        <v>422</v>
      </c>
      <c r="C14369">
        <v>38</v>
      </c>
      <c r="D14369" s="24">
        <v>21051.513671875</v>
      </c>
      <c r="E14369" s="24">
        <v>4544.3623046875</v>
      </c>
      <c r="F14369" s="24">
        <v>2055.59765625</v>
      </c>
      <c r="G14369" s="24">
        <v>4821.36865234375</v>
      </c>
      <c r="H14369" s="24">
        <v>2082.31005859375</v>
      </c>
    </row>
    <row r="14370" spans="1:8">
      <c r="A14370">
        <v>161</v>
      </c>
      <c r="B14370" t="s">
        <v>423</v>
      </c>
      <c r="C14370">
        <v>38</v>
      </c>
      <c r="D14370" s="24">
        <v>13889.3017578125</v>
      </c>
      <c r="E14370" s="24">
        <v>1532.3939208984375</v>
      </c>
      <c r="F14370" s="24">
        <v>1195.025634765625</v>
      </c>
      <c r="G14370" s="24">
        <v>1882.0494384765625</v>
      </c>
      <c r="H14370" s="24">
        <v>807.25689697265625</v>
      </c>
    </row>
    <row r="14371" spans="1:8">
      <c r="A14371">
        <v>162</v>
      </c>
      <c r="B14371" t="s">
        <v>424</v>
      </c>
      <c r="C14371">
        <v>38</v>
      </c>
      <c r="D14371" s="24">
        <v>7141.201171875</v>
      </c>
      <c r="E14371" s="24">
        <v>1269.9814453125</v>
      </c>
      <c r="F14371" s="24">
        <v>386.54501342773438</v>
      </c>
      <c r="G14371" s="24">
        <v>275.66714477539062</v>
      </c>
      <c r="H14371" s="24">
        <v>31.884527206420898</v>
      </c>
    </row>
    <row r="14372" spans="1:8">
      <c r="A14372">
        <v>163</v>
      </c>
      <c r="B14372" t="s">
        <v>425</v>
      </c>
      <c r="C14372">
        <v>38</v>
      </c>
      <c r="D14372" s="24">
        <v>10738.9873046875</v>
      </c>
      <c r="E14372" s="24">
        <v>1897.2406005859375</v>
      </c>
      <c r="F14372" s="24">
        <v>1231.6451416015625</v>
      </c>
      <c r="G14372" s="24">
        <v>1092.9127197265625</v>
      </c>
      <c r="H14372" s="24">
        <v>72.006294250488281</v>
      </c>
    </row>
    <row r="14373" spans="1:8">
      <c r="A14373">
        <v>164</v>
      </c>
      <c r="B14373" t="s">
        <v>426</v>
      </c>
      <c r="C14373">
        <v>38</v>
      </c>
      <c r="D14373" s="24">
        <v>9914.609375</v>
      </c>
      <c r="E14373" s="24">
        <v>1628.609375</v>
      </c>
      <c r="F14373" s="24">
        <v>1108.9364013671875</v>
      </c>
      <c r="G14373" s="24">
        <v>1343.4862060546875</v>
      </c>
      <c r="H14373" s="24">
        <v>1001.526123046875</v>
      </c>
    </row>
    <row r="14374" spans="1:8">
      <c r="A14374">
        <v>165</v>
      </c>
      <c r="B14374" t="s">
        <v>427</v>
      </c>
      <c r="C14374">
        <v>38</v>
      </c>
      <c r="D14374" s="24">
        <v>3257.9248046875</v>
      </c>
      <c r="E14374" s="24">
        <v>530.8685302734375</v>
      </c>
      <c r="F14374" s="24">
        <v>180.30630493164062</v>
      </c>
      <c r="G14374" s="24">
        <v>1009.9501953125</v>
      </c>
      <c r="H14374" s="24">
        <v>455.72439575195312</v>
      </c>
    </row>
    <row r="14375" spans="1:8">
      <c r="A14375">
        <v>166</v>
      </c>
      <c r="B14375" t="s">
        <v>428</v>
      </c>
      <c r="C14375">
        <v>38</v>
      </c>
      <c r="D14375" s="24">
        <v>1910.36328125</v>
      </c>
      <c r="E14375" s="24">
        <v>184.93290710449219</v>
      </c>
      <c r="F14375" s="24">
        <v>24.151460647583008</v>
      </c>
      <c r="G14375" s="24">
        <v>683.9866943359375</v>
      </c>
      <c r="H14375" s="24">
        <v>400.00906372070312</v>
      </c>
    </row>
    <row r="14376" spans="1:8">
      <c r="A14376">
        <v>167</v>
      </c>
      <c r="B14376" t="s">
        <v>429</v>
      </c>
      <c r="C14376">
        <v>38</v>
      </c>
      <c r="D14376" s="24">
        <v>12397.6259765625</v>
      </c>
      <c r="E14376" s="24">
        <v>1579.828125</v>
      </c>
      <c r="F14376" s="24">
        <v>1040.440185546875</v>
      </c>
      <c r="G14376" s="24">
        <v>989.38690185546875</v>
      </c>
      <c r="H14376" s="24">
        <v>278.49887084960938</v>
      </c>
    </row>
    <row r="14377" spans="1:8">
      <c r="A14377">
        <v>168</v>
      </c>
      <c r="B14377" t="s">
        <v>430</v>
      </c>
      <c r="C14377">
        <v>38</v>
      </c>
      <c r="D14377" s="24">
        <v>2037.6444091796875</v>
      </c>
      <c r="E14377" s="24">
        <v>674.43267822265625</v>
      </c>
      <c r="F14377" s="24">
        <v>378.02328491210938</v>
      </c>
      <c r="G14377" s="24">
        <v>814.864990234375</v>
      </c>
      <c r="H14377" s="24">
        <v>210.236328125</v>
      </c>
    </row>
    <row r="14378" spans="1:8">
      <c r="A14378">
        <v>169</v>
      </c>
      <c r="B14378" t="s">
        <v>431</v>
      </c>
      <c r="C14378">
        <v>38</v>
      </c>
      <c r="D14378" s="24">
        <v>13825.251953125</v>
      </c>
      <c r="E14378" s="24">
        <v>1922.6846923828125</v>
      </c>
      <c r="F14378" s="24">
        <v>1081.57958984375</v>
      </c>
      <c r="G14378" s="24">
        <v>1595.507080078125</v>
      </c>
      <c r="H14378" s="24">
        <v>777.9443359375</v>
      </c>
    </row>
    <row r="14379" spans="1:8">
      <c r="A14379">
        <v>170</v>
      </c>
      <c r="B14379" t="s">
        <v>432</v>
      </c>
      <c r="C14379">
        <v>38</v>
      </c>
      <c r="D14379" s="24">
        <v>6815.73193359375</v>
      </c>
      <c r="E14379" s="24">
        <v>942.91217041015625</v>
      </c>
      <c r="F14379" s="24">
        <v>920.37078857421875</v>
      </c>
      <c r="G14379" s="24">
        <v>1073.8665771484375</v>
      </c>
      <c r="H14379" s="24">
        <v>670.19036865234375</v>
      </c>
    </row>
    <row r="14380" spans="1:8">
      <c r="A14380">
        <v>171</v>
      </c>
      <c r="B14380" t="s">
        <v>433</v>
      </c>
      <c r="C14380">
        <v>38</v>
      </c>
      <c r="D14380" s="24">
        <v>10278.99609375</v>
      </c>
      <c r="E14380" s="24">
        <v>1535.491943359375</v>
      </c>
      <c r="F14380" s="24">
        <v>1170.98193359375</v>
      </c>
      <c r="G14380" s="24">
        <v>1241.91796875</v>
      </c>
      <c r="H14380" s="24">
        <v>490.99560546875</v>
      </c>
    </row>
    <row r="14381" spans="1:8">
      <c r="A14381">
        <v>172</v>
      </c>
      <c r="B14381" t="s">
        <v>434</v>
      </c>
      <c r="C14381">
        <v>38</v>
      </c>
      <c r="D14381" s="24">
        <v>13256.0830078125</v>
      </c>
      <c r="E14381" s="24">
        <v>2644.443359375</v>
      </c>
      <c r="F14381" s="24">
        <v>5049.80322265625</v>
      </c>
      <c r="G14381" s="24">
        <v>10891.853515625</v>
      </c>
      <c r="H14381" s="24">
        <v>467.42666625976562</v>
      </c>
    </row>
    <row r="14382" spans="1:8">
      <c r="A14382">
        <v>173</v>
      </c>
      <c r="B14382" t="s">
        <v>435</v>
      </c>
      <c r="C14382">
        <v>38</v>
      </c>
      <c r="D14382" s="24">
        <v>32834.70703125</v>
      </c>
      <c r="E14382" s="24">
        <v>4546.9365234375</v>
      </c>
      <c r="F14382" s="24">
        <v>2685.616455078125</v>
      </c>
      <c r="G14382" s="24">
        <v>3313.415771484375</v>
      </c>
      <c r="H14382" s="24">
        <v>1335.47900390625</v>
      </c>
    </row>
    <row r="14383" spans="1:8">
      <c r="A14383">
        <v>174</v>
      </c>
      <c r="B14383" t="s">
        <v>436</v>
      </c>
      <c r="C14383">
        <v>38</v>
      </c>
      <c r="D14383" s="24">
        <v>4395.740234375</v>
      </c>
      <c r="E14383" s="24">
        <v>570.2347412109375</v>
      </c>
      <c r="F14383" s="24">
        <v>689.01007080078125</v>
      </c>
      <c r="G14383" s="24">
        <v>980.47467041015625</v>
      </c>
      <c r="H14383" s="24">
        <v>679.58624267578125</v>
      </c>
    </row>
    <row r="14384" spans="1:8">
      <c r="A14384">
        <v>175</v>
      </c>
      <c r="B14384" t="s">
        <v>437</v>
      </c>
      <c r="C14384">
        <v>38</v>
      </c>
      <c r="D14384" s="24">
        <v>9889.8623046875</v>
      </c>
      <c r="E14384" s="24">
        <v>1165.819580078125</v>
      </c>
      <c r="F14384" s="24">
        <v>1192.77001953125</v>
      </c>
      <c r="G14384" s="24">
        <v>1225.801025390625</v>
      </c>
      <c r="H14384" s="24">
        <v>1534.1053466796875</v>
      </c>
    </row>
    <row r="14385" spans="1:8">
      <c r="A14385">
        <v>176</v>
      </c>
      <c r="B14385" t="s">
        <v>438</v>
      </c>
      <c r="C14385">
        <v>38</v>
      </c>
      <c r="D14385" s="24">
        <v>5644.79052734375</v>
      </c>
      <c r="E14385" s="24">
        <v>510.984130859375</v>
      </c>
      <c r="F14385" s="24">
        <v>612.5938720703125</v>
      </c>
      <c r="G14385" s="24">
        <v>1262.081298828125</v>
      </c>
      <c r="H14385" s="24">
        <v>3069.10693359375</v>
      </c>
    </row>
    <row r="14386" spans="1:8">
      <c r="A14386">
        <v>177</v>
      </c>
      <c r="B14386" t="s">
        <v>439</v>
      </c>
      <c r="C14386">
        <v>38</v>
      </c>
      <c r="D14386" s="24">
        <v>10823.4560546875</v>
      </c>
      <c r="E14386" s="24">
        <v>1633.865966796875</v>
      </c>
      <c r="F14386" s="24">
        <v>635.60321044921875</v>
      </c>
      <c r="G14386" s="24">
        <v>1515.85107421875</v>
      </c>
      <c r="H14386" s="24">
        <v>1312.8939208984375</v>
      </c>
    </row>
    <row r="14387" spans="1:8">
      <c r="A14387">
        <v>178</v>
      </c>
      <c r="B14387" t="s">
        <v>440</v>
      </c>
      <c r="C14387">
        <v>38</v>
      </c>
      <c r="D14387" s="24">
        <v>12939.99609375</v>
      </c>
      <c r="E14387" s="24">
        <v>2733.310302734375</v>
      </c>
      <c r="F14387" s="24">
        <v>1403.5806884765625</v>
      </c>
      <c r="G14387" s="24">
        <v>1154.84716796875</v>
      </c>
      <c r="H14387" s="24">
        <v>1916.4178466796875</v>
      </c>
    </row>
    <row r="14388" spans="1:8">
      <c r="A14388">
        <v>179</v>
      </c>
      <c r="B14388" t="s">
        <v>441</v>
      </c>
      <c r="C14388">
        <v>38</v>
      </c>
      <c r="D14388" s="24">
        <v>9311.587890625</v>
      </c>
      <c r="E14388" s="24">
        <v>1202.1488037109375</v>
      </c>
      <c r="F14388" s="24">
        <v>745.93487548828125</v>
      </c>
      <c r="G14388" s="24">
        <v>942.72906494140625</v>
      </c>
      <c r="H14388" s="24">
        <v>512.59271240234375</v>
      </c>
    </row>
    <row r="14389" spans="1:8">
      <c r="A14389">
        <v>180</v>
      </c>
      <c r="B14389" t="s">
        <v>442</v>
      </c>
      <c r="C14389">
        <v>38</v>
      </c>
      <c r="D14389" s="24">
        <v>3505.973388671875</v>
      </c>
      <c r="E14389" s="24">
        <v>316.90103149414062</v>
      </c>
      <c r="F14389" s="24">
        <v>-21.08521842956543</v>
      </c>
      <c r="G14389" s="24">
        <v>650.0760498046875</v>
      </c>
      <c r="H14389" s="24">
        <v>721.69866943359375</v>
      </c>
    </row>
    <row r="14390" spans="1:8">
      <c r="A14390">
        <v>181</v>
      </c>
      <c r="B14390" t="s">
        <v>443</v>
      </c>
      <c r="C14390">
        <v>38</v>
      </c>
      <c r="D14390" s="24">
        <v>8619.89453125</v>
      </c>
      <c r="E14390" s="24">
        <v>1377.760498046875</v>
      </c>
      <c r="F14390" s="24">
        <v>743.81072998046875</v>
      </c>
      <c r="G14390" s="24">
        <v>1545.9832763671875</v>
      </c>
      <c r="H14390" s="24">
        <v>2973.17578125</v>
      </c>
    </row>
    <row r="14391" spans="1:8">
      <c r="A14391">
        <v>182</v>
      </c>
      <c r="B14391" t="s">
        <v>444</v>
      </c>
      <c r="C14391">
        <v>38</v>
      </c>
      <c r="D14391" s="24">
        <v>7277.39208984375</v>
      </c>
      <c r="E14391" s="24">
        <v>1345.3671875</v>
      </c>
      <c r="F14391" s="24">
        <v>933.71319580078125</v>
      </c>
      <c r="G14391" s="24">
        <v>816.00238037109375</v>
      </c>
      <c r="H14391" s="24">
        <v>2217.0498046875</v>
      </c>
    </row>
    <row r="14392" spans="1:8">
      <c r="A14392">
        <v>183</v>
      </c>
      <c r="B14392" t="s">
        <v>445</v>
      </c>
      <c r="C14392">
        <v>38</v>
      </c>
      <c r="D14392" s="24">
        <v>9721.77734375</v>
      </c>
      <c r="E14392" s="24">
        <v>1890.838623046875</v>
      </c>
      <c r="F14392" s="24">
        <v>1229.3619384765625</v>
      </c>
      <c r="G14392" s="24">
        <v>873.54534912109375</v>
      </c>
      <c r="H14392" s="24">
        <v>1358.5557861328125</v>
      </c>
    </row>
    <row r="14393" spans="1:8">
      <c r="A14393">
        <v>184</v>
      </c>
      <c r="B14393" t="s">
        <v>446</v>
      </c>
      <c r="C14393">
        <v>38</v>
      </c>
      <c r="D14393" s="24">
        <v>13018.7529296875</v>
      </c>
      <c r="E14393" s="24">
        <v>2146.49755859375</v>
      </c>
      <c r="F14393" s="24">
        <v>1447.0682373046875</v>
      </c>
      <c r="G14393" s="24">
        <v>1511.9886474609375</v>
      </c>
      <c r="H14393" s="24">
        <v>533.50604248046875</v>
      </c>
    </row>
    <row r="14394" spans="1:8">
      <c r="A14394">
        <v>185</v>
      </c>
      <c r="B14394" t="s">
        <v>447</v>
      </c>
      <c r="C14394">
        <v>38</v>
      </c>
      <c r="D14394" s="24">
        <v>11692.6962890625</v>
      </c>
      <c r="E14394" s="24">
        <v>1895.4024658203125</v>
      </c>
      <c r="F14394" s="24">
        <v>697.826416015625</v>
      </c>
      <c r="G14394" s="24">
        <v>1281.052001953125</v>
      </c>
      <c r="H14394" s="24">
        <v>463.4908447265625</v>
      </c>
    </row>
    <row r="14395" spans="1:8">
      <c r="A14395">
        <v>186</v>
      </c>
      <c r="B14395" t="s">
        <v>448</v>
      </c>
      <c r="C14395">
        <v>38</v>
      </c>
      <c r="D14395" s="24">
        <v>9386.6337890625</v>
      </c>
      <c r="E14395" s="24">
        <v>1899.7977294921875</v>
      </c>
      <c r="F14395" s="24">
        <v>1434.519775390625</v>
      </c>
      <c r="G14395" s="24">
        <v>1331.0894775390625</v>
      </c>
      <c r="H14395" s="24">
        <v>179.50326538085938</v>
      </c>
    </row>
    <row r="14396" spans="1:8">
      <c r="A14396">
        <v>187</v>
      </c>
      <c r="B14396" t="s">
        <v>449</v>
      </c>
      <c r="C14396">
        <v>38</v>
      </c>
      <c r="D14396" s="24">
        <v>8187.416015625</v>
      </c>
      <c r="E14396" s="24">
        <v>1654.80859375</v>
      </c>
      <c r="F14396" s="24">
        <v>1015.2490234375</v>
      </c>
      <c r="G14396" s="24">
        <v>1186.079345703125</v>
      </c>
      <c r="H14396" s="24">
        <v>955.36944580078125</v>
      </c>
    </row>
    <row r="14397" spans="1:8">
      <c r="A14397">
        <v>188</v>
      </c>
      <c r="B14397" t="s">
        <v>450</v>
      </c>
      <c r="C14397">
        <v>38</v>
      </c>
      <c r="D14397" s="24">
        <v>7281.5771484375</v>
      </c>
      <c r="E14397" s="24">
        <v>624.3382568359375</v>
      </c>
      <c r="F14397" s="24">
        <v>416.34820556640625</v>
      </c>
      <c r="G14397" s="24">
        <v>1381.5623779296875</v>
      </c>
      <c r="H14397" s="24">
        <v>4566.3603515625</v>
      </c>
    </row>
    <row r="14398" spans="1:8">
      <c r="A14398">
        <v>189</v>
      </c>
      <c r="B14398" t="s">
        <v>451</v>
      </c>
      <c r="C14398">
        <v>38</v>
      </c>
      <c r="D14398" s="24">
        <v>31855.74609375</v>
      </c>
      <c r="E14398" s="24">
        <v>5408.32470703125</v>
      </c>
      <c r="F14398" s="24">
        <v>3916.81787109375</v>
      </c>
      <c r="G14398" s="24">
        <v>4923.986328125</v>
      </c>
      <c r="H14398" s="24">
        <v>2828.5068359375</v>
      </c>
    </row>
    <row r="14399" spans="1:8">
      <c r="A14399">
        <v>190</v>
      </c>
      <c r="B14399" t="s">
        <v>452</v>
      </c>
      <c r="C14399">
        <v>38</v>
      </c>
      <c r="D14399" s="24">
        <v>5706.11767578125</v>
      </c>
      <c r="E14399" s="24">
        <v>236.37631225585938</v>
      </c>
      <c r="F14399" s="24">
        <v>406.15615844726562</v>
      </c>
      <c r="G14399" s="24">
        <v>777.17474365234375</v>
      </c>
      <c r="H14399" s="24">
        <v>587.3143310546875</v>
      </c>
    </row>
    <row r="14400" spans="1:8">
      <c r="A14400">
        <v>191</v>
      </c>
      <c r="B14400" t="s">
        <v>453</v>
      </c>
      <c r="C14400">
        <v>38</v>
      </c>
      <c r="D14400" s="24">
        <v>2663.656005859375</v>
      </c>
      <c r="E14400" s="24">
        <v>798.88818359375</v>
      </c>
      <c r="F14400" s="24">
        <v>45.150051116943359</v>
      </c>
      <c r="G14400" s="24">
        <v>817.989990234375</v>
      </c>
      <c r="H14400" s="24">
        <v>61.258232116699219</v>
      </c>
    </row>
    <row r="14401" spans="1:8">
      <c r="A14401">
        <v>192</v>
      </c>
      <c r="B14401" t="s">
        <v>454</v>
      </c>
      <c r="C14401">
        <v>38</v>
      </c>
      <c r="D14401" s="24">
        <v>4376.7734375</v>
      </c>
      <c r="E14401" s="24">
        <v>783.77044677734375</v>
      </c>
      <c r="F14401" s="24">
        <v>578.482666015625</v>
      </c>
      <c r="G14401" s="24">
        <v>481.102783203125</v>
      </c>
      <c r="H14401" s="24">
        <v>486.14910888671875</v>
      </c>
    </row>
    <row r="14402" spans="1:8">
      <c r="A14402">
        <v>193</v>
      </c>
      <c r="B14402" t="s">
        <v>455</v>
      </c>
      <c r="C14402">
        <v>38</v>
      </c>
      <c r="D14402" s="24">
        <v>11085.1826171875</v>
      </c>
      <c r="E14402" s="24">
        <v>1542.5657958984375</v>
      </c>
      <c r="F14402" s="24">
        <v>1180.8096923828125</v>
      </c>
      <c r="G14402" s="24">
        <v>1841.24267578125</v>
      </c>
      <c r="H14402" s="24">
        <v>643.7457275390625</v>
      </c>
    </row>
    <row r="14403" spans="1:8">
      <c r="A14403">
        <v>194</v>
      </c>
      <c r="B14403" t="s">
        <v>456</v>
      </c>
      <c r="C14403">
        <v>38</v>
      </c>
      <c r="D14403" s="24">
        <v>24022.744140625</v>
      </c>
      <c r="E14403" s="24">
        <v>3280.583251953125</v>
      </c>
      <c r="F14403" s="24">
        <v>1601.2987060546875</v>
      </c>
      <c r="G14403" s="24">
        <v>2534.524169921875</v>
      </c>
      <c r="H14403" s="24">
        <v>1493.5089111328125</v>
      </c>
    </row>
    <row r="14404" spans="1:8">
      <c r="A14404">
        <v>195</v>
      </c>
      <c r="B14404" t="s">
        <v>457</v>
      </c>
      <c r="C14404">
        <v>38</v>
      </c>
      <c r="D14404" s="24">
        <v>33805.546875</v>
      </c>
      <c r="E14404" s="24">
        <v>3914.443359375</v>
      </c>
      <c r="F14404" s="24">
        <v>1958.65380859375</v>
      </c>
      <c r="G14404" s="24">
        <v>1892.390380859375</v>
      </c>
      <c r="H14404" s="24">
        <v>1032.5556640625</v>
      </c>
    </row>
    <row r="14405" spans="1:8">
      <c r="A14405">
        <v>196</v>
      </c>
      <c r="B14405" t="s">
        <v>458</v>
      </c>
      <c r="C14405">
        <v>38</v>
      </c>
      <c r="D14405" s="24">
        <v>9045.9755859375</v>
      </c>
      <c r="E14405" s="24">
        <v>1723.9959716796875</v>
      </c>
      <c r="F14405" s="24">
        <v>792.83526611328125</v>
      </c>
      <c r="G14405" s="24">
        <v>1112.240478515625</v>
      </c>
      <c r="H14405" s="24">
        <v>767.61553955078125</v>
      </c>
    </row>
    <row r="14406" spans="1:8">
      <c r="A14406">
        <v>197</v>
      </c>
      <c r="B14406" t="s">
        <v>459</v>
      </c>
      <c r="C14406">
        <v>38</v>
      </c>
      <c r="D14406" s="24">
        <v>9622.7060546875</v>
      </c>
      <c r="E14406" s="24">
        <v>1441.3712158203125</v>
      </c>
      <c r="F14406" s="24">
        <v>976.5792236328125</v>
      </c>
      <c r="G14406" s="24">
        <v>1262.8709716796875</v>
      </c>
      <c r="H14406" s="24">
        <v>811.10662841796875</v>
      </c>
    </row>
    <row r="14407" spans="1:8">
      <c r="A14407">
        <v>198</v>
      </c>
      <c r="B14407" t="s">
        <v>460</v>
      </c>
      <c r="C14407">
        <v>38</v>
      </c>
      <c r="D14407" s="24">
        <v>15938.0029296875</v>
      </c>
      <c r="E14407" s="24">
        <v>1773.8857421875</v>
      </c>
      <c r="F14407" s="24">
        <v>716.00616455078125</v>
      </c>
      <c r="G14407" s="24">
        <v>864.09033203125</v>
      </c>
      <c r="H14407" s="24">
        <v>916.75750732421875</v>
      </c>
    </row>
    <row r="14408" spans="1:8">
      <c r="A14408">
        <v>199</v>
      </c>
      <c r="B14408" t="s">
        <v>461</v>
      </c>
      <c r="C14408">
        <v>38</v>
      </c>
      <c r="D14408" s="24">
        <v>5732.8310546875</v>
      </c>
      <c r="E14408" s="24">
        <v>1075.9478759765625</v>
      </c>
      <c r="F14408" s="24">
        <v>90.681869506835938</v>
      </c>
      <c r="G14408" s="24">
        <v>928.21783447265625</v>
      </c>
      <c r="H14408" s="24">
        <v>105.78422546386719</v>
      </c>
    </row>
    <row r="14409" spans="1:8">
      <c r="A14409">
        <v>200</v>
      </c>
      <c r="B14409" t="s">
        <v>462</v>
      </c>
      <c r="C14409">
        <v>38</v>
      </c>
      <c r="D14409" s="24">
        <v>6767.828125</v>
      </c>
      <c r="E14409" s="24">
        <v>1607.4339599609375</v>
      </c>
      <c r="F14409" s="24">
        <v>1075.6065673828125</v>
      </c>
      <c r="G14409" s="24">
        <v>1720.829833984375</v>
      </c>
      <c r="H14409" s="24">
        <v>1389.308349609375</v>
      </c>
    </row>
    <row r="14410" spans="1:8">
      <c r="A14410">
        <v>201</v>
      </c>
      <c r="B14410" t="s">
        <v>463</v>
      </c>
      <c r="C14410">
        <v>38</v>
      </c>
      <c r="D14410" s="24">
        <v>10120.4833984375</v>
      </c>
      <c r="E14410" s="24">
        <v>1619.0821533203125</v>
      </c>
      <c r="F14410" s="24">
        <v>671.91424560546875</v>
      </c>
      <c r="G14410" s="24">
        <v>1097.616943359375</v>
      </c>
      <c r="H14410" s="24">
        <v>917.961669921875</v>
      </c>
    </row>
    <row r="14411" spans="1:8">
      <c r="A14411">
        <v>202</v>
      </c>
      <c r="B14411" t="s">
        <v>464</v>
      </c>
      <c r="C14411">
        <v>38</v>
      </c>
      <c r="D14411" s="24">
        <v>6835.4814453125</v>
      </c>
      <c r="E14411" s="24">
        <v>652.20263671875</v>
      </c>
      <c r="F14411" s="24">
        <v>862.933349609375</v>
      </c>
      <c r="G14411" s="24">
        <v>901.61077880859375</v>
      </c>
      <c r="H14411" s="24">
        <v>838.3421630859375</v>
      </c>
    </row>
    <row r="14412" spans="1:8">
      <c r="A14412">
        <v>203</v>
      </c>
      <c r="B14412" t="s">
        <v>465</v>
      </c>
      <c r="C14412">
        <v>38</v>
      </c>
      <c r="D14412" s="24">
        <v>9328.3125</v>
      </c>
      <c r="E14412" s="24">
        <v>961.28759765625</v>
      </c>
      <c r="F14412" s="24">
        <v>291.2960205078125</v>
      </c>
      <c r="G14412" s="24">
        <v>1574.76806640625</v>
      </c>
      <c r="H14412" s="24">
        <v>1608.74169921875</v>
      </c>
    </row>
    <row r="14413" spans="1:8">
      <c r="A14413">
        <v>204</v>
      </c>
      <c r="B14413" t="s">
        <v>466</v>
      </c>
      <c r="C14413">
        <v>38</v>
      </c>
      <c r="D14413" s="24">
        <v>12392.181640625</v>
      </c>
      <c r="E14413" s="24">
        <v>2591.5859375</v>
      </c>
      <c r="F14413" s="24">
        <v>1297.5810546875</v>
      </c>
      <c r="G14413" s="24">
        <v>1905.55224609375</v>
      </c>
      <c r="H14413" s="24">
        <v>1565.107177734375</v>
      </c>
    </row>
    <row r="14414" spans="1:8">
      <c r="A14414">
        <v>205</v>
      </c>
      <c r="B14414" t="s">
        <v>467</v>
      </c>
      <c r="C14414">
        <v>38</v>
      </c>
      <c r="D14414" s="24">
        <v>4603.7958984375</v>
      </c>
      <c r="E14414" s="24">
        <v>290.25558471679688</v>
      </c>
      <c r="F14414" s="24">
        <v>400.17611694335938</v>
      </c>
      <c r="G14414" s="24">
        <v>1234.965576171875</v>
      </c>
      <c r="H14414" s="24">
        <v>910.24114990234375</v>
      </c>
    </row>
    <row r="14415" spans="1:8">
      <c r="A14415">
        <v>206</v>
      </c>
      <c r="B14415" t="s">
        <v>468</v>
      </c>
      <c r="C14415">
        <v>38</v>
      </c>
      <c r="D14415" s="24">
        <v>6247.74072265625</v>
      </c>
      <c r="E14415" s="24">
        <v>1164.22265625</v>
      </c>
      <c r="F14415" s="24">
        <v>580.9556884765625</v>
      </c>
      <c r="G14415" s="24">
        <v>27.586179733276367</v>
      </c>
      <c r="H14415" s="24">
        <v>365.0726318359375</v>
      </c>
    </row>
    <row r="14416" spans="1:8">
      <c r="A14416">
        <v>207</v>
      </c>
      <c r="B14416" t="s">
        <v>469</v>
      </c>
      <c r="C14416">
        <v>38</v>
      </c>
      <c r="D14416" s="24">
        <v>31159.82421875</v>
      </c>
      <c r="E14416" s="24">
        <v>5789.21044921875</v>
      </c>
      <c r="F14416" s="24">
        <v>3808.845703125</v>
      </c>
      <c r="G14416" s="24">
        <v>4440.04638671875</v>
      </c>
      <c r="H14416" s="24">
        <v>3296.98291015625</v>
      </c>
    </row>
    <row r="14417" spans="1:8">
      <c r="A14417">
        <v>208</v>
      </c>
      <c r="B14417" t="s">
        <v>470</v>
      </c>
      <c r="C14417">
        <v>38</v>
      </c>
      <c r="D14417" s="24">
        <v>16948.37890625</v>
      </c>
      <c r="E14417" s="24">
        <v>2349.30419921875</v>
      </c>
      <c r="F14417" s="24">
        <v>2039.2491455078125</v>
      </c>
      <c r="G14417" s="24">
        <v>2268.151611328125</v>
      </c>
      <c r="H14417" s="24">
        <v>1840.9818115234375</v>
      </c>
    </row>
    <row r="14418" spans="1:8">
      <c r="A14418">
        <v>209</v>
      </c>
      <c r="B14418" t="s">
        <v>471</v>
      </c>
      <c r="C14418">
        <v>38</v>
      </c>
      <c r="D14418" s="24">
        <v>10925.13671875</v>
      </c>
      <c r="E14418" s="24">
        <v>1896.5155029296875</v>
      </c>
      <c r="F14418" s="24">
        <v>849.42047119140625</v>
      </c>
      <c r="G14418" s="24">
        <v>1131.231689453125</v>
      </c>
      <c r="H14418" s="24">
        <v>96.422103881835938</v>
      </c>
    </row>
    <row r="14419" spans="1:8">
      <c r="A14419">
        <v>210</v>
      </c>
      <c r="B14419" t="s">
        <v>472</v>
      </c>
      <c r="C14419">
        <v>38</v>
      </c>
      <c r="D14419" s="24">
        <v>19704.841796875</v>
      </c>
      <c r="E14419" s="24">
        <v>2799.72412109375</v>
      </c>
      <c r="F14419" s="24">
        <v>1649.097412109375</v>
      </c>
      <c r="G14419" s="24">
        <v>2238.219482421875</v>
      </c>
      <c r="H14419" s="24">
        <v>847.2449951171875</v>
      </c>
    </row>
    <row r="14420" spans="1:8">
      <c r="A14420">
        <v>211</v>
      </c>
      <c r="B14420" t="s">
        <v>473</v>
      </c>
      <c r="C14420">
        <v>38</v>
      </c>
      <c r="D14420" s="24">
        <v>11680.9169921875</v>
      </c>
      <c r="E14420" s="24">
        <v>2213.363525390625</v>
      </c>
      <c r="F14420" s="24">
        <v>1505.3446044921875</v>
      </c>
      <c r="G14420" s="24">
        <v>1772.4415283203125</v>
      </c>
      <c r="H14420" s="24">
        <v>779.34686279296875</v>
      </c>
    </row>
    <row r="14421" spans="1:8">
      <c r="A14421">
        <v>212</v>
      </c>
      <c r="B14421" t="s">
        <v>474</v>
      </c>
      <c r="C14421">
        <v>38</v>
      </c>
      <c r="D14421" s="24">
        <v>6406.240234375</v>
      </c>
      <c r="E14421" s="24">
        <v>598.272216796875</v>
      </c>
      <c r="F14421" s="24">
        <v>949.46954345703125</v>
      </c>
      <c r="G14421" s="24">
        <v>898.32696533203125</v>
      </c>
      <c r="H14421" s="24">
        <v>603.6923828125</v>
      </c>
    </row>
    <row r="14422" spans="1:8">
      <c r="A14422">
        <v>213</v>
      </c>
      <c r="B14422" t="s">
        <v>475</v>
      </c>
      <c r="C14422">
        <v>38</v>
      </c>
      <c r="D14422" s="24">
        <v>6489.58447265625</v>
      </c>
      <c r="E14422" s="24">
        <v>960.724365234375</v>
      </c>
      <c r="F14422" s="24">
        <v>651.6927490234375</v>
      </c>
      <c r="G14422" s="24">
        <v>1003.1988525390625</v>
      </c>
      <c r="H14422" s="24">
        <v>1090.033447265625</v>
      </c>
    </row>
    <row r="14423" spans="1:8">
      <c r="A14423">
        <v>214</v>
      </c>
      <c r="B14423" t="s">
        <v>476</v>
      </c>
      <c r="C14423">
        <v>38</v>
      </c>
      <c r="D14423" s="24">
        <v>2235.2509765625</v>
      </c>
      <c r="E14423" s="24">
        <v>616.521728515625</v>
      </c>
      <c r="F14423" s="24">
        <v>38.568916320800781</v>
      </c>
      <c r="G14423" s="24">
        <v>1010.2299194335938</v>
      </c>
      <c r="H14423" s="24">
        <v>529.33990478515625</v>
      </c>
    </row>
    <row r="14424" spans="1:8">
      <c r="A14424">
        <v>215</v>
      </c>
      <c r="B14424" t="s">
        <v>477</v>
      </c>
      <c r="C14424">
        <v>38</v>
      </c>
      <c r="D14424" s="24">
        <v>3747.66943359375</v>
      </c>
      <c r="E14424" s="24">
        <v>462.0947265625</v>
      </c>
      <c r="F14424" s="24">
        <v>-182.90249633789062</v>
      </c>
      <c r="G14424" s="24">
        <v>183.38627624511719</v>
      </c>
      <c r="H14424" s="24">
        <v>324.27023315429688</v>
      </c>
    </row>
    <row r="14425" spans="1:8">
      <c r="A14425">
        <v>216</v>
      </c>
      <c r="B14425" t="s">
        <v>478</v>
      </c>
      <c r="C14425">
        <v>38</v>
      </c>
      <c r="D14425" s="24">
        <v>2862.137939453125</v>
      </c>
      <c r="E14425" s="24">
        <v>812.847900390625</v>
      </c>
      <c r="F14425" s="24">
        <v>400.02761840820312</v>
      </c>
      <c r="G14425" s="24">
        <v>1026.8311767578125</v>
      </c>
      <c r="H14425" s="24">
        <v>661.318359375</v>
      </c>
    </row>
    <row r="14426" spans="1:8">
      <c r="A14426">
        <v>217</v>
      </c>
      <c r="B14426" t="s">
        <v>479</v>
      </c>
      <c r="C14426">
        <v>38</v>
      </c>
      <c r="D14426" s="24">
        <v>6124.06982421875</v>
      </c>
      <c r="E14426" s="24">
        <v>1164.4923095703125</v>
      </c>
      <c r="F14426" s="24">
        <v>896.20025634765625</v>
      </c>
      <c r="G14426" s="24">
        <v>1075.0611572265625</v>
      </c>
      <c r="H14426" s="24">
        <v>694.6614990234375</v>
      </c>
    </row>
    <row r="14427" spans="1:8">
      <c r="A14427">
        <v>218</v>
      </c>
      <c r="B14427" t="s">
        <v>480</v>
      </c>
      <c r="C14427">
        <v>38</v>
      </c>
      <c r="D14427" s="24">
        <v>12530.2958984375</v>
      </c>
      <c r="E14427" s="24">
        <v>1981.3594970703125</v>
      </c>
      <c r="F14427" s="24">
        <v>1266.276123046875</v>
      </c>
      <c r="G14427" s="24">
        <v>1658.0223388671875</v>
      </c>
      <c r="H14427" s="24">
        <v>596.69793701171875</v>
      </c>
    </row>
    <row r="14428" spans="1:8">
      <c r="A14428">
        <v>219</v>
      </c>
      <c r="B14428" t="s">
        <v>481</v>
      </c>
      <c r="C14428">
        <v>38</v>
      </c>
      <c r="D14428" s="24">
        <v>10085.248046875</v>
      </c>
      <c r="E14428" s="24">
        <v>1398.255859375</v>
      </c>
      <c r="F14428" s="24">
        <v>657.90380859375</v>
      </c>
      <c r="G14428" s="24">
        <v>1446.0816650390625</v>
      </c>
      <c r="H14428" s="24">
        <v>907.03924560546875</v>
      </c>
    </row>
    <row r="14429" spans="1:8">
      <c r="A14429">
        <v>220</v>
      </c>
      <c r="B14429" t="s">
        <v>482</v>
      </c>
      <c r="C14429">
        <v>38</v>
      </c>
      <c r="D14429" s="24">
        <v>13191.60546875</v>
      </c>
      <c r="E14429" s="24">
        <v>1475.024169921875</v>
      </c>
      <c r="F14429" s="24">
        <v>889.09661865234375</v>
      </c>
      <c r="G14429" s="24">
        <v>1293.4251708984375</v>
      </c>
      <c r="H14429" s="24">
        <v>259.22711181640625</v>
      </c>
    </row>
    <row r="14430" spans="1:8">
      <c r="A14430">
        <v>221</v>
      </c>
      <c r="B14430" t="s">
        <v>483</v>
      </c>
      <c r="C14430">
        <v>38</v>
      </c>
      <c r="D14430" s="24">
        <v>5580.18701171875</v>
      </c>
      <c r="E14430" s="24">
        <v>1039.1104736328125</v>
      </c>
      <c r="F14430" s="24">
        <v>511.21734619140625</v>
      </c>
      <c r="G14430" s="24">
        <v>784.4534912109375</v>
      </c>
      <c r="H14430" s="24">
        <v>-2346.431884765625</v>
      </c>
    </row>
    <row r="14431" spans="1:8">
      <c r="A14431">
        <v>222</v>
      </c>
      <c r="B14431" t="s">
        <v>484</v>
      </c>
      <c r="C14431">
        <v>38</v>
      </c>
      <c r="D14431" s="24">
        <v>30246.419921875</v>
      </c>
      <c r="E14431" s="24">
        <v>4412.41015625</v>
      </c>
      <c r="F14431" s="24">
        <v>2768.886962890625</v>
      </c>
      <c r="G14431" s="24">
        <v>3641.796142578125</v>
      </c>
      <c r="H14431" s="24">
        <v>831.28631591796875</v>
      </c>
    </row>
    <row r="14432" spans="1:8">
      <c r="A14432">
        <v>223</v>
      </c>
      <c r="B14432" t="s">
        <v>485</v>
      </c>
      <c r="C14432">
        <v>38</v>
      </c>
      <c r="D14432" s="24">
        <v>13049.279296875</v>
      </c>
      <c r="E14432" s="24">
        <v>2189.779296875</v>
      </c>
      <c r="F14432" s="24">
        <v>2193.6708984375</v>
      </c>
      <c r="G14432" s="24">
        <v>2785.567626953125</v>
      </c>
      <c r="H14432" s="24">
        <v>806.88555908203125</v>
      </c>
    </row>
    <row r="14433" spans="1:8">
      <c r="A14433">
        <v>224</v>
      </c>
      <c r="B14433" t="s">
        <v>486</v>
      </c>
      <c r="C14433">
        <v>38</v>
      </c>
      <c r="D14433" s="24">
        <v>16034.552734375</v>
      </c>
      <c r="E14433" s="24">
        <v>2275.872314453125</v>
      </c>
      <c r="F14433" s="24">
        <v>1452.605712890625</v>
      </c>
      <c r="G14433" s="24">
        <v>1897.5843505859375</v>
      </c>
      <c r="H14433" s="24">
        <v>1188.708740234375</v>
      </c>
    </row>
    <row r="14434" spans="1:8">
      <c r="A14434">
        <v>225</v>
      </c>
      <c r="B14434" t="s">
        <v>487</v>
      </c>
      <c r="C14434">
        <v>38</v>
      </c>
      <c r="D14434" s="24">
        <v>22426.998046875</v>
      </c>
      <c r="E14434" s="24">
        <v>3376.58447265625</v>
      </c>
      <c r="F14434" s="24">
        <v>2238.25439453125</v>
      </c>
      <c r="G14434" s="24">
        <v>2048.857421875</v>
      </c>
      <c r="H14434" s="24">
        <v>1407.940185546875</v>
      </c>
    </row>
    <row r="14435" spans="1:8">
      <c r="A14435">
        <v>226</v>
      </c>
      <c r="B14435" t="s">
        <v>488</v>
      </c>
      <c r="C14435">
        <v>38</v>
      </c>
      <c r="D14435" s="24">
        <v>22329.728515625</v>
      </c>
      <c r="E14435" s="24">
        <v>3129.1474609375</v>
      </c>
      <c r="F14435" s="24">
        <v>2304.347412109375</v>
      </c>
      <c r="G14435" s="24">
        <v>1726.42724609375</v>
      </c>
      <c r="H14435" s="24">
        <v>1620.0263671875</v>
      </c>
    </row>
    <row r="14436" spans="1:8">
      <c r="A14436">
        <v>227</v>
      </c>
      <c r="B14436" t="s">
        <v>489</v>
      </c>
      <c r="C14436">
        <v>38</v>
      </c>
      <c r="D14436" s="24">
        <v>11595.96875</v>
      </c>
      <c r="E14436" s="24">
        <v>1502.142578125</v>
      </c>
      <c r="F14436" s="24">
        <v>1111.2388916015625</v>
      </c>
      <c r="G14436" s="24">
        <v>567.15045166015625</v>
      </c>
      <c r="H14436" s="24">
        <v>225.61659240722656</v>
      </c>
    </row>
    <row r="14437" spans="1:8">
      <c r="A14437">
        <v>228</v>
      </c>
      <c r="B14437" t="s">
        <v>490</v>
      </c>
      <c r="C14437">
        <v>38</v>
      </c>
      <c r="D14437" s="24">
        <v>8453.16796875</v>
      </c>
      <c r="E14437" s="24">
        <v>836.154541015625</v>
      </c>
      <c r="F14437" s="24">
        <v>770.7000732421875</v>
      </c>
      <c r="G14437" s="24">
        <v>1055.2218017578125</v>
      </c>
      <c r="H14437" s="24">
        <v>-1579.7750244140625</v>
      </c>
    </row>
    <row r="14438" spans="1:8">
      <c r="A14438">
        <v>229</v>
      </c>
      <c r="B14438" t="s">
        <v>491</v>
      </c>
      <c r="C14438">
        <v>38</v>
      </c>
      <c r="D14438" s="24">
        <v>15578.4560546875</v>
      </c>
      <c r="E14438" s="24">
        <v>1152.2601318359375</v>
      </c>
      <c r="F14438" s="24">
        <v>933.26318359375</v>
      </c>
      <c r="G14438" s="24">
        <v>2291.907470703125</v>
      </c>
      <c r="H14438" s="24">
        <v>-298.02035522460938</v>
      </c>
    </row>
    <row r="14439" spans="1:8">
      <c r="A14439">
        <v>230</v>
      </c>
      <c r="B14439" t="s">
        <v>492</v>
      </c>
      <c r="C14439">
        <v>38</v>
      </c>
      <c r="D14439" s="24">
        <v>9126.73828125</v>
      </c>
      <c r="E14439" s="24">
        <v>1186.8125</v>
      </c>
      <c r="F14439" s="24">
        <v>911.3817138671875</v>
      </c>
      <c r="G14439" s="24">
        <v>1228.3115234375</v>
      </c>
      <c r="H14439" s="24">
        <v>463.91241455078125</v>
      </c>
    </row>
    <row r="14440" spans="1:8">
      <c r="A14440">
        <v>231</v>
      </c>
      <c r="B14440" t="s">
        <v>493</v>
      </c>
      <c r="C14440">
        <v>38</v>
      </c>
      <c r="D14440" s="24">
        <v>16812.814453125</v>
      </c>
      <c r="E14440" s="24">
        <v>4238.31494140625</v>
      </c>
      <c r="F14440" s="24">
        <v>691.25543212890625</v>
      </c>
      <c r="G14440" s="24">
        <v>981.33135986328125</v>
      </c>
      <c r="H14440" s="24">
        <v>1222.475341796875</v>
      </c>
    </row>
    <row r="14441" spans="1:8">
      <c r="A14441">
        <v>232</v>
      </c>
      <c r="B14441" t="s">
        <v>494</v>
      </c>
      <c r="C14441">
        <v>38</v>
      </c>
      <c r="D14441" s="24">
        <v>12128.306640625</v>
      </c>
      <c r="E14441" s="24">
        <v>3194.103759765625</v>
      </c>
      <c r="F14441" s="24">
        <v>1955.0400390625</v>
      </c>
      <c r="G14441" s="24">
        <v>2550.4267578125</v>
      </c>
      <c r="H14441" s="24">
        <v>1599.3575439453125</v>
      </c>
    </row>
    <row r="14442" spans="1:8">
      <c r="A14442">
        <v>233</v>
      </c>
      <c r="B14442" t="s">
        <v>495</v>
      </c>
      <c r="C14442">
        <v>38</v>
      </c>
      <c r="D14442" s="24">
        <v>3178.045166015625</v>
      </c>
      <c r="E14442" s="24">
        <v>557.41461181640625</v>
      </c>
      <c r="F14442" s="24">
        <v>525.84796142578125</v>
      </c>
      <c r="G14442" s="24">
        <v>521.18017578125</v>
      </c>
      <c r="H14442" s="24">
        <v>133.87850952148438</v>
      </c>
    </row>
    <row r="14443" spans="1:8">
      <c r="A14443">
        <v>234</v>
      </c>
      <c r="B14443" t="s">
        <v>496</v>
      </c>
      <c r="C14443">
        <v>38</v>
      </c>
      <c r="D14443" s="24">
        <v>8339.8037109375</v>
      </c>
      <c r="E14443" s="24">
        <v>1142.21923828125</v>
      </c>
      <c r="F14443" s="24">
        <v>712.69036865234375</v>
      </c>
      <c r="G14443" s="24">
        <v>1520.1717529296875</v>
      </c>
      <c r="H14443" s="24">
        <v>1509.9547119140625</v>
      </c>
    </row>
    <row r="14444" spans="1:8">
      <c r="A14444">
        <v>235</v>
      </c>
      <c r="B14444" t="s">
        <v>497</v>
      </c>
      <c r="C14444">
        <v>38</v>
      </c>
      <c r="D14444" s="24">
        <v>13628.4228515625</v>
      </c>
      <c r="E14444" s="24">
        <v>2212.92919921875</v>
      </c>
      <c r="F14444" s="24">
        <v>1904.030517578125</v>
      </c>
      <c r="G14444" s="24">
        <v>1838.6297607421875</v>
      </c>
      <c r="H14444" s="24">
        <v>1478.4991455078125</v>
      </c>
    </row>
    <row r="14445" spans="1:8">
      <c r="A14445">
        <v>236</v>
      </c>
      <c r="B14445" t="s">
        <v>498</v>
      </c>
      <c r="C14445">
        <v>38</v>
      </c>
      <c r="D14445" s="24">
        <v>10417.0048828125</v>
      </c>
      <c r="E14445" s="24">
        <v>1435.97705078125</v>
      </c>
      <c r="F14445" s="24">
        <v>829.17578125</v>
      </c>
      <c r="G14445" s="24">
        <v>1334.186279296875</v>
      </c>
      <c r="H14445" s="24">
        <v>239.32844543457031</v>
      </c>
    </row>
    <row r="14446" spans="1:8">
      <c r="A14446">
        <v>237</v>
      </c>
      <c r="B14446" t="s">
        <v>499</v>
      </c>
      <c r="C14446">
        <v>38</v>
      </c>
      <c r="D14446" s="24">
        <v>2744.754638671875</v>
      </c>
      <c r="E14446" s="24">
        <v>500.17733764648438</v>
      </c>
      <c r="F14446" s="24">
        <v>24.337581634521484</v>
      </c>
      <c r="G14446" s="24">
        <v>481.18319702148438</v>
      </c>
      <c r="H14446" s="24">
        <v>-234.23348999023438</v>
      </c>
    </row>
    <row r="14447" spans="1:8">
      <c r="A14447">
        <v>238</v>
      </c>
      <c r="B14447" t="s">
        <v>500</v>
      </c>
      <c r="C14447">
        <v>38</v>
      </c>
      <c r="D14447" s="24">
        <v>4717.87109375</v>
      </c>
      <c r="E14447" s="24">
        <v>670.44720458984375</v>
      </c>
      <c r="F14447" s="24">
        <v>433.85198974609375</v>
      </c>
      <c r="G14447" s="24">
        <v>909.23699951171875</v>
      </c>
      <c r="H14447" s="24">
        <v>219.04058837890625</v>
      </c>
    </row>
    <row r="14448" spans="1:8">
      <c r="A14448">
        <v>239</v>
      </c>
      <c r="B14448" t="s">
        <v>501</v>
      </c>
      <c r="C14448">
        <v>38</v>
      </c>
      <c r="D14448" s="24">
        <v>2733.087158203125</v>
      </c>
      <c r="E14448" s="24">
        <v>361.15216064453125</v>
      </c>
      <c r="F14448" s="24">
        <v>204.35417175292969</v>
      </c>
      <c r="G14448" s="24">
        <v>1030.472900390625</v>
      </c>
      <c r="H14448" s="24">
        <v>162.20529174804688</v>
      </c>
    </row>
    <row r="14449" spans="1:8">
      <c r="A14449">
        <v>240</v>
      </c>
      <c r="B14449" t="s">
        <v>502</v>
      </c>
      <c r="C14449">
        <v>38</v>
      </c>
      <c r="D14449" s="24">
        <v>757.8848876953125</v>
      </c>
      <c r="E14449" s="24">
        <v>344.66830444335938</v>
      </c>
      <c r="F14449" s="24">
        <v>198.673583984375</v>
      </c>
      <c r="G14449" s="24">
        <v>699.949951171875</v>
      </c>
      <c r="H14449" s="24">
        <v>1669.9969482421875</v>
      </c>
    </row>
    <row r="14450" spans="1:8">
      <c r="A14450">
        <v>241</v>
      </c>
      <c r="B14450" t="s">
        <v>503</v>
      </c>
      <c r="C14450">
        <v>38</v>
      </c>
      <c r="D14450" s="24">
        <v>15130.029296875</v>
      </c>
      <c r="E14450" s="24">
        <v>2345.442138671875</v>
      </c>
      <c r="F14450" s="24">
        <v>1299.7769775390625</v>
      </c>
      <c r="G14450" s="24">
        <v>1774.898681640625</v>
      </c>
      <c r="H14450" s="24">
        <v>1213.5665283203125</v>
      </c>
    </row>
    <row r="14451" spans="1:8">
      <c r="A14451">
        <v>242</v>
      </c>
      <c r="B14451" t="s">
        <v>504</v>
      </c>
      <c r="C14451">
        <v>38</v>
      </c>
      <c r="D14451" s="24">
        <v>17729.578125</v>
      </c>
      <c r="E14451" s="24">
        <v>2422.536865234375</v>
      </c>
      <c r="F14451" s="24">
        <v>918.39971923828125</v>
      </c>
      <c r="G14451" s="24">
        <v>1760.38525390625</v>
      </c>
      <c r="H14451" s="24">
        <v>732.76715087890625</v>
      </c>
    </row>
    <row r="14452" spans="1:8">
      <c r="A14452">
        <v>243</v>
      </c>
      <c r="B14452" t="s">
        <v>505</v>
      </c>
      <c r="C14452">
        <v>38</v>
      </c>
      <c r="D14452" s="24">
        <v>10468.005859375</v>
      </c>
      <c r="E14452" s="24">
        <v>1812.42138671875</v>
      </c>
      <c r="F14452" s="24">
        <v>974.15777587890625</v>
      </c>
      <c r="G14452" s="24">
        <v>1374.0133056640625</v>
      </c>
      <c r="H14452" s="24">
        <v>967.04254150390625</v>
      </c>
    </row>
    <row r="14453" spans="1:8">
      <c r="A14453">
        <v>244</v>
      </c>
      <c r="B14453" t="s">
        <v>506</v>
      </c>
      <c r="C14453">
        <v>38</v>
      </c>
      <c r="D14453" s="24">
        <v>21135.603515625</v>
      </c>
      <c r="E14453" s="24">
        <v>3375.119873046875</v>
      </c>
      <c r="F14453" s="24">
        <v>1568.1981201171875</v>
      </c>
      <c r="G14453" s="24">
        <v>2334.32080078125</v>
      </c>
      <c r="H14453" s="24">
        <v>1077.27978515625</v>
      </c>
    </row>
    <row r="14454" spans="1:8">
      <c r="A14454">
        <v>245</v>
      </c>
      <c r="B14454" t="s">
        <v>507</v>
      </c>
      <c r="C14454">
        <v>38</v>
      </c>
      <c r="D14454" s="24">
        <v>7520.2509765625</v>
      </c>
      <c r="E14454" s="24">
        <v>898.73162841796875</v>
      </c>
      <c r="F14454" s="24">
        <v>343.27755737304688</v>
      </c>
      <c r="G14454" s="24">
        <v>834.79052734375</v>
      </c>
      <c r="H14454" s="24">
        <v>783.9332275390625</v>
      </c>
    </row>
    <row r="14455" spans="1:8">
      <c r="A14455">
        <v>246</v>
      </c>
      <c r="B14455" t="s">
        <v>508</v>
      </c>
      <c r="C14455">
        <v>38</v>
      </c>
      <c r="D14455" s="24">
        <v>10323.0224609375</v>
      </c>
      <c r="E14455" s="24">
        <v>1527.978515625</v>
      </c>
      <c r="F14455" s="24">
        <v>-1031.51953125</v>
      </c>
      <c r="G14455" s="24">
        <v>-3023.006103515625</v>
      </c>
      <c r="H14455" s="24">
        <v>-902.93310546875</v>
      </c>
    </row>
    <row r="14456" spans="1:8">
      <c r="A14456">
        <v>247</v>
      </c>
      <c r="B14456" t="s">
        <v>509</v>
      </c>
      <c r="C14456">
        <v>38</v>
      </c>
      <c r="D14456" s="24">
        <v>9607.2958984375</v>
      </c>
      <c r="E14456" s="24">
        <v>894.09674072265625</v>
      </c>
      <c r="F14456" s="24">
        <v>7.4680581092834473</v>
      </c>
      <c r="G14456" s="24">
        <v>437.0841064453125</v>
      </c>
      <c r="H14456" s="24">
        <v>573.287353515625</v>
      </c>
    </row>
    <row r="14457" spans="1:8">
      <c r="A14457">
        <v>248</v>
      </c>
      <c r="B14457" t="s">
        <v>510</v>
      </c>
      <c r="C14457">
        <v>38</v>
      </c>
      <c r="D14457" s="24">
        <v>20144.84375</v>
      </c>
      <c r="E14457" s="24">
        <v>2627.66015625</v>
      </c>
      <c r="F14457" s="24">
        <v>1865.38134765625</v>
      </c>
      <c r="G14457" s="24">
        <v>1861.873046875</v>
      </c>
      <c r="H14457" s="24">
        <v>1327.4390869140625</v>
      </c>
    </row>
    <row r="14458" spans="1:8">
      <c r="A14458">
        <v>249</v>
      </c>
      <c r="B14458" t="s">
        <v>511</v>
      </c>
      <c r="C14458">
        <v>38</v>
      </c>
      <c r="D14458" s="24">
        <v>6663.03369140625</v>
      </c>
      <c r="E14458" s="24">
        <v>746.6705322265625</v>
      </c>
      <c r="F14458" s="24">
        <v>76.047592163085938</v>
      </c>
      <c r="G14458" s="24">
        <v>717.01971435546875</v>
      </c>
      <c r="H14458" s="24">
        <v>405.23300170898438</v>
      </c>
    </row>
    <row r="14459" spans="1:8">
      <c r="A14459">
        <v>250</v>
      </c>
      <c r="B14459" t="s">
        <v>512</v>
      </c>
      <c r="C14459">
        <v>38</v>
      </c>
      <c r="D14459" s="24">
        <v>37112.2109375</v>
      </c>
      <c r="E14459" s="24">
        <v>4821.3671875</v>
      </c>
      <c r="F14459" s="24">
        <v>3645.29345703125</v>
      </c>
      <c r="G14459" s="24">
        <v>4167.0869140625</v>
      </c>
      <c r="H14459" s="24">
        <v>2316.78369140625</v>
      </c>
    </row>
    <row r="14460" spans="1:8">
      <c r="A14460">
        <v>251</v>
      </c>
      <c r="B14460" t="s">
        <v>513</v>
      </c>
      <c r="C14460">
        <v>38</v>
      </c>
      <c r="D14460" s="24">
        <v>5534.06005859375</v>
      </c>
      <c r="E14460" s="24">
        <v>572.3245849609375</v>
      </c>
      <c r="F14460" s="24">
        <v>777.93157958984375</v>
      </c>
      <c r="G14460" s="24">
        <v>489.13644409179688</v>
      </c>
      <c r="H14460" s="24">
        <v>765.8316650390625</v>
      </c>
    </row>
    <row r="14461" spans="1:8">
      <c r="A14461">
        <v>252</v>
      </c>
      <c r="B14461" t="s">
        <v>514</v>
      </c>
      <c r="C14461">
        <v>38</v>
      </c>
      <c r="D14461" s="24">
        <v>7295.22021484375</v>
      </c>
      <c r="E14461" s="24">
        <v>1882.8248291015625</v>
      </c>
      <c r="F14461" s="24">
        <v>1250.1756591796875</v>
      </c>
      <c r="G14461" s="24">
        <v>1328.247802734375</v>
      </c>
      <c r="H14461" s="24">
        <v>822.25970458984375</v>
      </c>
    </row>
    <row r="14462" spans="1:8">
      <c r="A14462">
        <v>253</v>
      </c>
      <c r="B14462" t="s">
        <v>515</v>
      </c>
      <c r="C14462">
        <v>38</v>
      </c>
      <c r="D14462" s="24">
        <v>14836.087890625</v>
      </c>
      <c r="E14462" s="24">
        <v>3095.37890625</v>
      </c>
      <c r="F14462" s="24">
        <v>2373.932373046875</v>
      </c>
      <c r="G14462" s="24">
        <v>3429.01171875</v>
      </c>
      <c r="H14462" s="24">
        <v>2173.958984375</v>
      </c>
    </row>
    <row r="14463" spans="1:8">
      <c r="A14463">
        <v>254</v>
      </c>
      <c r="B14463" t="s">
        <v>516</v>
      </c>
      <c r="C14463">
        <v>38</v>
      </c>
      <c r="D14463" s="24">
        <v>5415.6162109375</v>
      </c>
      <c r="E14463" s="24">
        <v>642.68719482421875</v>
      </c>
      <c r="F14463" s="24">
        <v>557.42779541015625</v>
      </c>
      <c r="G14463" s="24">
        <v>155.69432067871094</v>
      </c>
      <c r="H14463" s="24">
        <v>404.36465454101562</v>
      </c>
    </row>
    <row r="14464" spans="1:8">
      <c r="A14464">
        <v>255</v>
      </c>
      <c r="B14464" t="s">
        <v>517</v>
      </c>
      <c r="C14464">
        <v>38</v>
      </c>
      <c r="D14464" s="24">
        <v>8699.42578125</v>
      </c>
      <c r="E14464" s="24">
        <v>2111.306396484375</v>
      </c>
      <c r="F14464" s="24">
        <v>409.15426635742188</v>
      </c>
      <c r="G14464" s="24">
        <v>-386.49853515625</v>
      </c>
      <c r="H14464" s="24">
        <v>-1234.2783203125</v>
      </c>
    </row>
    <row r="14465" spans="1:8">
      <c r="A14465">
        <v>256</v>
      </c>
      <c r="B14465" t="s">
        <v>518</v>
      </c>
      <c r="C14465">
        <v>38</v>
      </c>
      <c r="D14465" s="24">
        <v>14624.8955078125</v>
      </c>
      <c r="E14465" s="24">
        <v>1885.5264892578125</v>
      </c>
      <c r="F14465" s="24">
        <v>1587.4881591796875</v>
      </c>
      <c r="G14465" s="24">
        <v>1051.91357421875</v>
      </c>
      <c r="H14465" s="24">
        <v>1612.6202392578125</v>
      </c>
    </row>
    <row r="14466" spans="1:8">
      <c r="A14466">
        <v>257</v>
      </c>
      <c r="B14466" t="s">
        <v>519</v>
      </c>
      <c r="C14466">
        <v>38</v>
      </c>
      <c r="D14466" s="24">
        <v>2800.57080078125</v>
      </c>
      <c r="E14466" s="24">
        <v>361.23858642578125</v>
      </c>
      <c r="F14466" s="24">
        <v>926.18634033203125</v>
      </c>
      <c r="G14466" s="24">
        <v>166.00691223144531</v>
      </c>
      <c r="H14466" s="24">
        <v>992.11163330078125</v>
      </c>
    </row>
    <row r="14467" spans="1:8">
      <c r="A14467">
        <v>258</v>
      </c>
      <c r="B14467" t="s">
        <v>520</v>
      </c>
      <c r="C14467">
        <v>38</v>
      </c>
      <c r="D14467" s="24">
        <v>7487.740234375</v>
      </c>
      <c r="E14467" s="24">
        <v>2257.381103515625</v>
      </c>
      <c r="F14467" s="24">
        <v>-245.85440063476562</v>
      </c>
      <c r="G14467" s="24">
        <v>1421.1995849609375</v>
      </c>
      <c r="H14467" s="24">
        <v>834.54974365234375</v>
      </c>
    </row>
    <row r="14468" spans="1:8">
      <c r="A14468">
        <v>259</v>
      </c>
      <c r="B14468" t="s">
        <v>521</v>
      </c>
      <c r="C14468">
        <v>38</v>
      </c>
      <c r="D14468" s="24">
        <v>3418.542724609375</v>
      </c>
      <c r="E14468" s="24">
        <v>342.94680786132812</v>
      </c>
      <c r="F14468" s="24">
        <v>581.2218017578125</v>
      </c>
      <c r="G14468" s="24">
        <v>419.29910278320312</v>
      </c>
      <c r="H14468" s="24">
        <v>665.27740478515625</v>
      </c>
    </row>
    <row r="14469" spans="1:8">
      <c r="A14469">
        <v>260</v>
      </c>
      <c r="B14469" t="s">
        <v>522</v>
      </c>
      <c r="C14469">
        <v>38</v>
      </c>
      <c r="D14469" s="24">
        <v>5216.033203125</v>
      </c>
      <c r="E14469" s="24">
        <v>1088.3853759765625</v>
      </c>
      <c r="F14469" s="24">
        <v>578.3585205078125</v>
      </c>
      <c r="G14469" s="24">
        <v>1121.8634033203125</v>
      </c>
      <c r="H14469" s="24">
        <v>586.54180908203125</v>
      </c>
    </row>
    <row r="14470" spans="1:8">
      <c r="A14470">
        <v>261</v>
      </c>
      <c r="B14470" t="s">
        <v>523</v>
      </c>
      <c r="C14470">
        <v>38</v>
      </c>
      <c r="D14470" s="24">
        <v>-711.32757568359375</v>
      </c>
      <c r="E14470" s="24">
        <v>-123.26483154296875</v>
      </c>
      <c r="F14470" s="24">
        <v>303.96206665039062</v>
      </c>
      <c r="G14470" s="24">
        <v>174.31602478027344</v>
      </c>
      <c r="H14470" s="24">
        <v>571.35089111328125</v>
      </c>
    </row>
    <row r="14471" spans="1:8">
      <c r="A14471">
        <v>262</v>
      </c>
      <c r="B14471" t="s">
        <v>524</v>
      </c>
      <c r="C14471">
        <v>38</v>
      </c>
      <c r="D14471" s="24">
        <v>2846.529052734375</v>
      </c>
      <c r="E14471" s="24">
        <v>352.42160034179688</v>
      </c>
      <c r="F14471" s="24">
        <v>645.1363525390625</v>
      </c>
      <c r="G14471" s="24">
        <v>649.1705322265625</v>
      </c>
      <c r="H14471" s="24">
        <v>221.23579406738281</v>
      </c>
    </row>
    <row r="14472" spans="1:8">
      <c r="A14472">
        <v>263</v>
      </c>
      <c r="B14472" t="s">
        <v>525</v>
      </c>
      <c r="C14472">
        <v>38</v>
      </c>
      <c r="D14472" s="24">
        <v>2283.743896484375</v>
      </c>
      <c r="E14472" s="24">
        <v>-11.17107105255127</v>
      </c>
      <c r="F14472" s="24">
        <v>337.286376953125</v>
      </c>
      <c r="G14472" s="24">
        <v>106.33824157714844</v>
      </c>
      <c r="H14472" s="24">
        <v>254.7183837890625</v>
      </c>
    </row>
    <row r="14473" spans="1:8">
      <c r="A14473">
        <v>264</v>
      </c>
      <c r="B14473" t="s">
        <v>526</v>
      </c>
      <c r="C14473">
        <v>38</v>
      </c>
      <c r="D14473" s="24">
        <v>4483.11376953125</v>
      </c>
      <c r="E14473" s="24">
        <v>707.3209228515625</v>
      </c>
      <c r="F14473" s="24">
        <v>695.98712158203125</v>
      </c>
      <c r="G14473" s="24">
        <v>1008.7544555664062</v>
      </c>
      <c r="H14473" s="24">
        <v>-121.992431640625</v>
      </c>
    </row>
    <row r="14474" spans="1:8">
      <c r="A14474">
        <v>265</v>
      </c>
      <c r="B14474" t="s">
        <v>527</v>
      </c>
      <c r="C14474">
        <v>38</v>
      </c>
      <c r="D14474" s="24">
        <v>21625.703125</v>
      </c>
      <c r="E14474" s="24">
        <v>3002.645751953125</v>
      </c>
      <c r="F14474" s="24">
        <v>1595.1212158203125</v>
      </c>
      <c r="G14474" s="24">
        <v>2177.340087890625</v>
      </c>
      <c r="H14474" s="24">
        <v>990.8067626953125</v>
      </c>
    </row>
    <row r="14475" spans="1:8">
      <c r="A14475">
        <v>266</v>
      </c>
      <c r="B14475" t="s">
        <v>528</v>
      </c>
      <c r="C14475">
        <v>38</v>
      </c>
      <c r="D14475" s="24">
        <v>21840.796875</v>
      </c>
      <c r="E14475" s="24">
        <v>3251.078857421875</v>
      </c>
      <c r="F14475" s="24">
        <v>2034.7320556640625</v>
      </c>
      <c r="G14475" s="24">
        <v>2284.8486328125</v>
      </c>
      <c r="H14475" s="24">
        <v>1108.04833984375</v>
      </c>
    </row>
    <row r="14476" spans="1:8">
      <c r="A14476">
        <v>267</v>
      </c>
      <c r="B14476" t="s">
        <v>529</v>
      </c>
      <c r="C14476">
        <v>38</v>
      </c>
      <c r="D14476" s="24">
        <v>7573.1396484375</v>
      </c>
      <c r="E14476" s="24">
        <v>1374.8389892578125</v>
      </c>
      <c r="F14476" s="24">
        <v>673.75982666015625</v>
      </c>
      <c r="G14476" s="24">
        <v>954.08905029296875</v>
      </c>
      <c r="H14476" s="24">
        <v>708.50958251953125</v>
      </c>
    </row>
    <row r="14477" spans="1:8">
      <c r="A14477">
        <v>268</v>
      </c>
      <c r="B14477" t="s">
        <v>530</v>
      </c>
      <c r="C14477">
        <v>38</v>
      </c>
      <c r="D14477" s="24">
        <v>14132.6240234375</v>
      </c>
      <c r="E14477" s="24">
        <v>2012.2977294921875</v>
      </c>
      <c r="F14477" s="24">
        <v>1472.26416015625</v>
      </c>
      <c r="G14477" s="24">
        <v>1589.7786865234375</v>
      </c>
      <c r="H14477" s="24">
        <v>1075.090087890625</v>
      </c>
    </row>
    <row r="14478" spans="1:8">
      <c r="A14478">
        <v>269</v>
      </c>
      <c r="B14478" t="s">
        <v>531</v>
      </c>
      <c r="C14478">
        <v>38</v>
      </c>
      <c r="D14478" s="24">
        <v>3672.39013671875</v>
      </c>
      <c r="E14478" s="24">
        <v>625.57928466796875</v>
      </c>
      <c r="F14478" s="24">
        <v>373.45281982421875</v>
      </c>
      <c r="G14478" s="24">
        <v>805.86981201171875</v>
      </c>
      <c r="H14478" s="24">
        <v>690.62469482421875</v>
      </c>
    </row>
    <row r="14479" spans="1:8">
      <c r="A14479">
        <v>270</v>
      </c>
      <c r="B14479" t="s">
        <v>532</v>
      </c>
      <c r="C14479">
        <v>38</v>
      </c>
      <c r="D14479" s="24">
        <v>20380.126953125</v>
      </c>
      <c r="E14479" s="24">
        <v>3552.39697265625</v>
      </c>
      <c r="F14479" s="24">
        <v>1620.6170654296875</v>
      </c>
      <c r="G14479" s="24">
        <v>2798.734619140625</v>
      </c>
      <c r="H14479" s="24">
        <v>1382.208740234375</v>
      </c>
    </row>
    <row r="14480" spans="1:8">
      <c r="A14480">
        <v>271</v>
      </c>
      <c r="B14480" t="s">
        <v>533</v>
      </c>
      <c r="C14480">
        <v>38</v>
      </c>
      <c r="D14480" s="24">
        <v>14947.376953125</v>
      </c>
      <c r="E14480" s="24">
        <v>2523.126220703125</v>
      </c>
      <c r="F14480" s="24">
        <v>883.91259765625</v>
      </c>
      <c r="G14480" s="24">
        <v>1124.283203125</v>
      </c>
      <c r="H14480" s="24">
        <v>617.0635986328125</v>
      </c>
    </row>
    <row r="14481" spans="1:8">
      <c r="A14481">
        <v>272</v>
      </c>
      <c r="B14481" t="s">
        <v>534</v>
      </c>
      <c r="C14481">
        <v>38</v>
      </c>
      <c r="D14481" s="24">
        <v>12537.9765625</v>
      </c>
      <c r="E14481" s="24">
        <v>2032.2774658203125</v>
      </c>
      <c r="F14481" s="24">
        <v>1250.1136474609375</v>
      </c>
      <c r="G14481" s="24">
        <v>2015.10498046875</v>
      </c>
      <c r="H14481" s="24">
        <v>424.51095581054688</v>
      </c>
    </row>
    <row r="14482" spans="1:8">
      <c r="A14482">
        <v>273</v>
      </c>
      <c r="B14482" t="s">
        <v>535</v>
      </c>
      <c r="C14482">
        <v>38</v>
      </c>
      <c r="D14482" s="24">
        <v>15211.4482421875</v>
      </c>
      <c r="E14482" s="24">
        <v>3403.73193359375</v>
      </c>
      <c r="F14482" s="24">
        <v>1739.3358154296875</v>
      </c>
      <c r="G14482" s="24">
        <v>1233.2506103515625</v>
      </c>
      <c r="H14482" s="24">
        <v>-110.18161010742188</v>
      </c>
    </row>
    <row r="14483" spans="1:8">
      <c r="A14483">
        <v>274</v>
      </c>
      <c r="B14483" t="s">
        <v>536</v>
      </c>
      <c r="C14483">
        <v>38</v>
      </c>
      <c r="D14483" s="24">
        <v>7510.18896484375</v>
      </c>
      <c r="E14483" s="24">
        <v>861.4107666015625</v>
      </c>
      <c r="F14483" s="24">
        <v>634.092529296875</v>
      </c>
      <c r="G14483" s="24">
        <v>643.408203125</v>
      </c>
      <c r="H14483" s="24">
        <v>538.6248779296875</v>
      </c>
    </row>
    <row r="14484" spans="1:8">
      <c r="A14484">
        <v>275</v>
      </c>
      <c r="B14484" t="s">
        <v>537</v>
      </c>
      <c r="C14484">
        <v>38</v>
      </c>
      <c r="D14484" s="24">
        <v>3862.731689453125</v>
      </c>
      <c r="E14484" s="24">
        <v>712.41656494140625</v>
      </c>
      <c r="F14484" s="24">
        <v>483.39309692382812</v>
      </c>
      <c r="G14484" s="24">
        <v>289.93032836914062</v>
      </c>
      <c r="H14484" s="24">
        <v>-189.89028930664062</v>
      </c>
    </row>
    <row r="14485" spans="1:8">
      <c r="A14485">
        <v>276</v>
      </c>
      <c r="B14485" t="s">
        <v>538</v>
      </c>
      <c r="C14485">
        <v>38</v>
      </c>
      <c r="D14485" s="24">
        <v>8964.0126953125</v>
      </c>
      <c r="E14485" s="24">
        <v>1764.204345703125</v>
      </c>
      <c r="F14485" s="24">
        <v>793.17242431640625</v>
      </c>
      <c r="G14485" s="24">
        <v>1187.5325927734375</v>
      </c>
      <c r="H14485" s="24">
        <v>641.9443359375</v>
      </c>
    </row>
    <row r="14486" spans="1:8">
      <c r="A14486">
        <v>277</v>
      </c>
      <c r="B14486" t="s">
        <v>539</v>
      </c>
      <c r="C14486">
        <v>38</v>
      </c>
      <c r="D14486" s="24">
        <v>4551.58447265625</v>
      </c>
      <c r="E14486" s="24">
        <v>642.0574951171875</v>
      </c>
      <c r="F14486" s="24">
        <v>681.0379638671875</v>
      </c>
      <c r="G14486" s="24">
        <v>536.4696044921875</v>
      </c>
      <c r="H14486" s="24">
        <v>-415.68890380859375</v>
      </c>
    </row>
    <row r="14487" spans="1:8">
      <c r="A14487">
        <v>278</v>
      </c>
      <c r="B14487" t="s">
        <v>540</v>
      </c>
      <c r="C14487">
        <v>38</v>
      </c>
      <c r="D14487" s="24">
        <v>8430.3486328125</v>
      </c>
      <c r="E14487" s="24">
        <v>1302.05322265625</v>
      </c>
      <c r="F14487" s="24">
        <v>1393.142578125</v>
      </c>
      <c r="G14487" s="24">
        <v>1265.4234619140625</v>
      </c>
      <c r="H14487" s="24">
        <v>1463.91943359375</v>
      </c>
    </row>
    <row r="14488" spans="1:8">
      <c r="A14488">
        <v>279</v>
      </c>
      <c r="B14488" t="s">
        <v>541</v>
      </c>
      <c r="C14488">
        <v>38</v>
      </c>
      <c r="D14488" s="24">
        <v>9790.4990234375</v>
      </c>
      <c r="E14488" s="24">
        <v>2202.018310546875</v>
      </c>
      <c r="F14488" s="24">
        <v>1088.3966064453125</v>
      </c>
      <c r="G14488" s="24">
        <v>1735.444580078125</v>
      </c>
      <c r="H14488" s="24">
        <v>1513.9580078125</v>
      </c>
    </row>
    <row r="14489" spans="1:8">
      <c r="A14489">
        <v>280</v>
      </c>
      <c r="B14489" t="s">
        <v>542</v>
      </c>
      <c r="C14489">
        <v>38</v>
      </c>
      <c r="D14489" s="24">
        <v>16530.640625</v>
      </c>
      <c r="E14489" s="24">
        <v>3716.51123046875</v>
      </c>
      <c r="F14489" s="24">
        <v>2412.91064453125</v>
      </c>
      <c r="G14489" s="24">
        <v>2850.172607421875</v>
      </c>
      <c r="H14489" s="24">
        <v>2154.328857421875</v>
      </c>
    </row>
    <row r="14490" spans="1:8">
      <c r="A14490">
        <v>281</v>
      </c>
      <c r="B14490" t="s">
        <v>543</v>
      </c>
      <c r="C14490">
        <v>38</v>
      </c>
      <c r="D14490" s="24">
        <v>5577.66796875</v>
      </c>
      <c r="E14490" s="24">
        <v>1613.460205078125</v>
      </c>
      <c r="F14490" s="24">
        <v>1047.487060546875</v>
      </c>
      <c r="G14490" s="24">
        <v>1699.9539794921875</v>
      </c>
      <c r="H14490" s="24">
        <v>488.43206787109375</v>
      </c>
    </row>
    <row r="14491" spans="1:8">
      <c r="A14491">
        <v>282</v>
      </c>
      <c r="B14491" t="s">
        <v>544</v>
      </c>
      <c r="C14491">
        <v>38</v>
      </c>
      <c r="D14491" s="24">
        <v>15905.548828125</v>
      </c>
      <c r="E14491" s="24">
        <v>3413.328857421875</v>
      </c>
      <c r="F14491" s="24">
        <v>2283.413330078125</v>
      </c>
      <c r="G14491" s="24">
        <v>2835.667236328125</v>
      </c>
      <c r="H14491" s="24">
        <v>3554.589111328125</v>
      </c>
    </row>
    <row r="14492" spans="1:8">
      <c r="A14492">
        <v>283</v>
      </c>
      <c r="B14492" t="s">
        <v>545</v>
      </c>
      <c r="C14492">
        <v>38</v>
      </c>
      <c r="D14492" s="24">
        <v>2133.828125</v>
      </c>
      <c r="E14492" s="24">
        <v>512.24700927734375</v>
      </c>
      <c r="F14492" s="24">
        <v>154.87350463867188</v>
      </c>
      <c r="G14492" s="24">
        <v>395.75567626953125</v>
      </c>
      <c r="H14492" s="24">
        <v>536.926025390625</v>
      </c>
    </row>
    <row r="14493" spans="1:8">
      <c r="A14493">
        <v>284</v>
      </c>
      <c r="B14493" t="s">
        <v>546</v>
      </c>
      <c r="C14493">
        <v>38</v>
      </c>
      <c r="D14493" s="24">
        <v>6601.5908203125</v>
      </c>
      <c r="E14493" s="24">
        <v>1726.077392578125</v>
      </c>
      <c r="F14493" s="24">
        <v>1019.3846435546875</v>
      </c>
      <c r="G14493" s="24">
        <v>981.24609375</v>
      </c>
      <c r="H14493" s="24">
        <v>767.96771240234375</v>
      </c>
    </row>
    <row r="14494" spans="1:8">
      <c r="A14494">
        <v>285</v>
      </c>
      <c r="B14494" t="s">
        <v>547</v>
      </c>
      <c r="C14494">
        <v>38</v>
      </c>
      <c r="D14494" s="24">
        <v>3355.681884765625</v>
      </c>
      <c r="E14494" s="24">
        <v>833.35107421875</v>
      </c>
      <c r="F14494" s="24">
        <v>319.8978271484375</v>
      </c>
      <c r="G14494" s="24">
        <v>1213.69287109375</v>
      </c>
      <c r="H14494" s="24">
        <v>1020.1049194335938</v>
      </c>
    </row>
    <row r="14495" spans="1:8">
      <c r="A14495">
        <v>286</v>
      </c>
      <c r="B14495" t="s">
        <v>548</v>
      </c>
      <c r="C14495">
        <v>38</v>
      </c>
      <c r="D14495" s="24">
        <v>2518.67724609375</v>
      </c>
      <c r="E14495" s="24">
        <v>720.6070556640625</v>
      </c>
      <c r="F14495" s="24">
        <v>642.0238037109375</v>
      </c>
      <c r="G14495" s="24">
        <v>1120.2113037109375</v>
      </c>
      <c r="H14495" s="24">
        <v>996.32696533203125</v>
      </c>
    </row>
    <row r="14496" spans="1:8">
      <c r="A14496">
        <v>287</v>
      </c>
      <c r="B14496" t="s">
        <v>549</v>
      </c>
      <c r="C14496">
        <v>38</v>
      </c>
      <c r="D14496" s="24">
        <v>2441.0517578125</v>
      </c>
      <c r="E14496" s="24">
        <v>720.49029541015625</v>
      </c>
      <c r="F14496" s="24">
        <v>523.53753662109375</v>
      </c>
      <c r="G14496" s="24">
        <v>938.37017822265625</v>
      </c>
      <c r="H14496" s="24">
        <v>84.67816162109375</v>
      </c>
    </row>
    <row r="14497" spans="1:8">
      <c r="A14497">
        <v>288</v>
      </c>
      <c r="B14497" t="s">
        <v>550</v>
      </c>
      <c r="C14497">
        <v>38</v>
      </c>
      <c r="D14497" s="24">
        <v>9873.27734375</v>
      </c>
      <c r="E14497" s="24">
        <v>1650.1807861328125</v>
      </c>
      <c r="F14497" s="24">
        <v>895.07818603515625</v>
      </c>
      <c r="G14497" s="24">
        <v>1503.53759765625</v>
      </c>
      <c r="H14497" s="24">
        <v>680.75811767578125</v>
      </c>
    </row>
    <row r="14498" spans="1:8">
      <c r="A14498">
        <v>289</v>
      </c>
      <c r="B14498" t="s">
        <v>551</v>
      </c>
      <c r="C14498">
        <v>38</v>
      </c>
      <c r="D14498" s="24">
        <v>9178.26953125</v>
      </c>
      <c r="E14498" s="24">
        <v>1281.6492919921875</v>
      </c>
      <c r="F14498" s="24">
        <v>596.6597900390625</v>
      </c>
      <c r="G14498" s="24">
        <v>1721.450439453125</v>
      </c>
      <c r="H14498" s="24">
        <v>592.2154541015625</v>
      </c>
    </row>
    <row r="14499" spans="1:8">
      <c r="A14499">
        <v>290</v>
      </c>
      <c r="B14499" t="s">
        <v>552</v>
      </c>
      <c r="C14499">
        <v>38</v>
      </c>
      <c r="D14499" s="24">
        <v>8163.98779296875</v>
      </c>
      <c r="E14499" s="24">
        <v>836.124267578125</v>
      </c>
      <c r="F14499" s="24">
        <v>550.18310546875</v>
      </c>
      <c r="G14499" s="24">
        <v>822.65325927734375</v>
      </c>
      <c r="H14499" s="24">
        <v>640.83624267578125</v>
      </c>
    </row>
    <row r="14500" spans="1:8">
      <c r="A14500">
        <v>291</v>
      </c>
      <c r="B14500" t="s">
        <v>553</v>
      </c>
      <c r="C14500">
        <v>38</v>
      </c>
      <c r="D14500" s="24">
        <v>6746.7705078125</v>
      </c>
      <c r="E14500" s="24">
        <v>1054.132080078125</v>
      </c>
      <c r="F14500" s="24">
        <v>678.13623046875</v>
      </c>
      <c r="G14500" s="24">
        <v>1059.4598388671875</v>
      </c>
      <c r="H14500" s="24">
        <v>419.823486328125</v>
      </c>
    </row>
    <row r="14501" spans="1:8">
      <c r="A14501">
        <v>292</v>
      </c>
      <c r="B14501" t="s">
        <v>554</v>
      </c>
      <c r="C14501">
        <v>38</v>
      </c>
      <c r="D14501" s="24">
        <v>18836.408203125</v>
      </c>
      <c r="E14501" s="24">
        <v>3007.946044921875</v>
      </c>
      <c r="F14501" s="24">
        <v>1771.1654052734375</v>
      </c>
      <c r="G14501" s="24">
        <v>2499.31005859375</v>
      </c>
      <c r="H14501" s="24">
        <v>1139.5693359375</v>
      </c>
    </row>
    <row r="14502" spans="1:8">
      <c r="A14502">
        <v>293</v>
      </c>
      <c r="B14502" t="s">
        <v>555</v>
      </c>
      <c r="C14502">
        <v>38</v>
      </c>
      <c r="D14502" s="24">
        <v>7463.806640625</v>
      </c>
      <c r="E14502" s="24">
        <v>1484.5428466796875</v>
      </c>
      <c r="F14502" s="24">
        <v>542.77117919921875</v>
      </c>
      <c r="G14502" s="24">
        <v>365.2706298828125</v>
      </c>
      <c r="H14502" s="24">
        <v>-98.788040161132812</v>
      </c>
    </row>
    <row r="14503" spans="1:8">
      <c r="A14503">
        <v>294</v>
      </c>
      <c r="B14503" t="s">
        <v>556</v>
      </c>
      <c r="C14503">
        <v>38</v>
      </c>
      <c r="D14503" s="24">
        <v>5460.6630859375</v>
      </c>
      <c r="E14503" s="24">
        <v>998.8807373046875</v>
      </c>
      <c r="F14503" s="24">
        <v>803.18646240234375</v>
      </c>
      <c r="G14503" s="24">
        <v>1109.141357421875</v>
      </c>
      <c r="H14503" s="24">
        <v>486.795654296875</v>
      </c>
    </row>
    <row r="14504" spans="1:8">
      <c r="A14504">
        <v>295</v>
      </c>
      <c r="B14504" t="s">
        <v>557</v>
      </c>
      <c r="C14504">
        <v>38</v>
      </c>
      <c r="D14504" s="24">
        <v>3087.3974609375</v>
      </c>
      <c r="E14504" s="24">
        <v>930.64923095703125</v>
      </c>
      <c r="F14504" s="24">
        <v>339.25387573242188</v>
      </c>
      <c r="G14504" s="24">
        <v>713.6317138671875</v>
      </c>
      <c r="H14504" s="24">
        <v>404.45529174804688</v>
      </c>
    </row>
    <row r="14505" spans="1:8">
      <c r="A14505">
        <v>296</v>
      </c>
      <c r="B14505" t="s">
        <v>558</v>
      </c>
      <c r="C14505">
        <v>38</v>
      </c>
      <c r="D14505" s="24">
        <v>7931.2470703125</v>
      </c>
      <c r="E14505" s="24">
        <v>1187.8515625</v>
      </c>
      <c r="F14505" s="24">
        <v>383.59939575195312</v>
      </c>
      <c r="G14505" s="24">
        <v>737.4398193359375</v>
      </c>
      <c r="H14505" s="24">
        <v>347.40628051757812</v>
      </c>
    </row>
    <row r="14506" spans="1:8">
      <c r="A14506">
        <v>297</v>
      </c>
      <c r="B14506" t="s">
        <v>559</v>
      </c>
      <c r="C14506">
        <v>38</v>
      </c>
      <c r="D14506" s="24">
        <v>3743.48193359375</v>
      </c>
      <c r="E14506" s="24">
        <v>720.3233642578125</v>
      </c>
      <c r="F14506" s="24">
        <v>388.20263671875</v>
      </c>
      <c r="G14506" s="24">
        <v>761.47564697265625</v>
      </c>
      <c r="H14506" s="24">
        <v>-44.809539794921875</v>
      </c>
    </row>
    <row r="14507" spans="1:8">
      <c r="A14507">
        <v>298</v>
      </c>
      <c r="B14507" t="s">
        <v>560</v>
      </c>
      <c r="C14507">
        <v>38</v>
      </c>
      <c r="D14507" s="24">
        <v>4737.93603515625</v>
      </c>
      <c r="E14507" s="24">
        <v>857.980224609375</v>
      </c>
      <c r="F14507" s="24">
        <v>195.480712890625</v>
      </c>
      <c r="G14507" s="24">
        <v>396.05908203125</v>
      </c>
      <c r="H14507" s="24">
        <v>249.66770935058594</v>
      </c>
    </row>
    <row r="14508" spans="1:8">
      <c r="A14508">
        <v>299</v>
      </c>
      <c r="B14508" t="s">
        <v>561</v>
      </c>
      <c r="C14508">
        <v>38</v>
      </c>
      <c r="D14508" s="24">
        <v>2880.808837890625</v>
      </c>
      <c r="E14508" s="24">
        <v>549.97247314453125</v>
      </c>
      <c r="F14508" s="24">
        <v>383.52182006835938</v>
      </c>
      <c r="G14508" s="24">
        <v>495.51583862304688</v>
      </c>
      <c r="H14508" s="24">
        <v>268.93521118164062</v>
      </c>
    </row>
    <row r="14509" spans="1:8">
      <c r="A14509">
        <v>300</v>
      </c>
      <c r="B14509" t="s">
        <v>562</v>
      </c>
      <c r="C14509">
        <v>38</v>
      </c>
      <c r="D14509" s="24">
        <v>4943.78515625</v>
      </c>
      <c r="E14509" s="24">
        <v>727.1514892578125</v>
      </c>
      <c r="F14509" s="24">
        <v>531.96966552734375</v>
      </c>
      <c r="G14509" s="24">
        <v>988.669921875</v>
      </c>
      <c r="H14509" s="24">
        <v>1064.326171875</v>
      </c>
    </row>
    <row r="14510" spans="1:8">
      <c r="A14510">
        <v>301</v>
      </c>
      <c r="B14510" t="s">
        <v>563</v>
      </c>
      <c r="C14510">
        <v>38</v>
      </c>
      <c r="D14510" s="24">
        <v>2349.86328125</v>
      </c>
      <c r="E14510" s="24">
        <v>603.1285400390625</v>
      </c>
      <c r="F14510" s="24">
        <v>98.687797546386719</v>
      </c>
      <c r="G14510" s="24">
        <v>498.70578002929688</v>
      </c>
      <c r="H14510" s="24">
        <v>543.58746337890625</v>
      </c>
    </row>
    <row r="14511" spans="1:8">
      <c r="A14511">
        <v>302</v>
      </c>
      <c r="B14511" t="s">
        <v>564</v>
      </c>
      <c r="C14511">
        <v>38</v>
      </c>
      <c r="D14511" s="24">
        <v>2377.749755859375</v>
      </c>
      <c r="E14511" s="24">
        <v>423.40823364257812</v>
      </c>
      <c r="F14511" s="24">
        <v>652.01898193359375</v>
      </c>
      <c r="G14511" s="24">
        <v>785.957763671875</v>
      </c>
      <c r="H14511" s="24">
        <v>-143.54609680175781</v>
      </c>
    </row>
    <row r="14512" spans="1:8">
      <c r="A14512">
        <v>303</v>
      </c>
      <c r="B14512" t="s">
        <v>565</v>
      </c>
      <c r="C14512">
        <v>38</v>
      </c>
      <c r="D14512" s="24">
        <v>1462.25927734375</v>
      </c>
      <c r="E14512" s="24">
        <v>558.24932861328125</v>
      </c>
      <c r="F14512" s="24">
        <v>221.7054443359375</v>
      </c>
      <c r="G14512" s="24">
        <v>514.92578125</v>
      </c>
      <c r="H14512" s="24">
        <v>377.74649047851562</v>
      </c>
    </row>
    <row r="14513" spans="1:8">
      <c r="A14513">
        <v>304</v>
      </c>
      <c r="B14513" t="s">
        <v>566</v>
      </c>
      <c r="C14513">
        <v>38</v>
      </c>
      <c r="D14513" s="24">
        <v>1856.6822509765625</v>
      </c>
      <c r="E14513" s="24">
        <v>912.8583984375</v>
      </c>
      <c r="F14513" s="24">
        <v>482.77297973632812</v>
      </c>
      <c r="G14513" s="24">
        <v>820.85968017578125</v>
      </c>
      <c r="H14513" s="24">
        <v>841.5274658203125</v>
      </c>
    </row>
    <row r="14514" spans="1:8">
      <c r="A14514">
        <v>305</v>
      </c>
      <c r="B14514" t="s">
        <v>567</v>
      </c>
      <c r="C14514">
        <v>38</v>
      </c>
      <c r="D14514" s="24">
        <v>787.3028564453125</v>
      </c>
      <c r="E14514" s="24">
        <v>550.69512939453125</v>
      </c>
      <c r="F14514" s="24">
        <v>60.525936126708984</v>
      </c>
      <c r="G14514" s="24">
        <v>224.19349670410156</v>
      </c>
      <c r="H14514" s="24">
        <v>-352.90609741210938</v>
      </c>
    </row>
    <row r="14515" spans="1:8">
      <c r="A14515">
        <v>306</v>
      </c>
      <c r="B14515" t="s">
        <v>568</v>
      </c>
      <c r="C14515">
        <v>38</v>
      </c>
      <c r="D14515" s="24">
        <v>4257.98876953125</v>
      </c>
      <c r="E14515" s="24">
        <v>1085.19287109375</v>
      </c>
      <c r="F14515" s="24">
        <v>501.5325927734375</v>
      </c>
      <c r="G14515" s="24">
        <v>1227.695068359375</v>
      </c>
      <c r="H14515" s="24">
        <v>-69.648536682128906</v>
      </c>
    </row>
    <row r="14516" spans="1:8">
      <c r="A14516">
        <v>307</v>
      </c>
      <c r="B14516" t="s">
        <v>569</v>
      </c>
      <c r="C14516">
        <v>38</v>
      </c>
      <c r="D14516" s="24">
        <v>4044.9580078125</v>
      </c>
      <c r="E14516" s="24">
        <v>901.94818115234375</v>
      </c>
      <c r="F14516" s="24">
        <v>109.88259124755859</v>
      </c>
      <c r="G14516" s="24">
        <v>716.45855712890625</v>
      </c>
      <c r="H14516" s="24">
        <v>645.3961181640625</v>
      </c>
    </row>
    <row r="14517" spans="1:8">
      <c r="A14517">
        <v>308</v>
      </c>
      <c r="B14517" t="s">
        <v>570</v>
      </c>
      <c r="C14517">
        <v>38</v>
      </c>
      <c r="D14517" s="24">
        <v>-195.79476928710938</v>
      </c>
      <c r="E14517" s="24">
        <v>590.03857421875</v>
      </c>
      <c r="F14517" s="24">
        <v>230.74336242675781</v>
      </c>
      <c r="G14517" s="24">
        <v>964.68048095703125</v>
      </c>
      <c r="H14517" s="24">
        <v>722.3074951171875</v>
      </c>
    </row>
    <row r="14518" spans="1:8">
      <c r="A14518">
        <v>309</v>
      </c>
      <c r="B14518" t="s">
        <v>571</v>
      </c>
      <c r="C14518">
        <v>38</v>
      </c>
      <c r="D14518" s="24">
        <v>2793.6416015625</v>
      </c>
      <c r="E14518" s="24">
        <v>724.88421630859375</v>
      </c>
      <c r="F14518" s="24">
        <v>619.9373779296875</v>
      </c>
      <c r="G14518" s="24">
        <v>826.9102783203125</v>
      </c>
      <c r="H14518" s="24">
        <v>246.9254150390625</v>
      </c>
    </row>
    <row r="14519" spans="1:8">
      <c r="A14519">
        <v>310</v>
      </c>
      <c r="B14519" t="s">
        <v>572</v>
      </c>
      <c r="C14519">
        <v>38</v>
      </c>
      <c r="D14519" s="24">
        <v>635.57049560546875</v>
      </c>
      <c r="E14519" s="24">
        <v>595.4818115234375</v>
      </c>
      <c r="F14519" s="24">
        <v>-94.473831176757812</v>
      </c>
      <c r="G14519" s="24">
        <v>107.95680999755859</v>
      </c>
      <c r="H14519" s="24">
        <v>395.28411865234375</v>
      </c>
    </row>
    <row r="14520" spans="1:8">
      <c r="A14520">
        <v>311</v>
      </c>
      <c r="B14520" t="s">
        <v>573</v>
      </c>
      <c r="C14520">
        <v>38</v>
      </c>
      <c r="D14520" s="24">
        <v>4988.28564453125</v>
      </c>
      <c r="E14520" s="24">
        <v>997.11065673828125</v>
      </c>
      <c r="F14520" s="24">
        <v>264.5772705078125</v>
      </c>
      <c r="G14520" s="24">
        <v>773.29583740234375</v>
      </c>
      <c r="H14520" s="24">
        <v>184.47921752929688</v>
      </c>
    </row>
    <row r="14521" spans="1:8">
      <c r="A14521">
        <v>312</v>
      </c>
      <c r="B14521" t="s">
        <v>574</v>
      </c>
      <c r="C14521">
        <v>38</v>
      </c>
      <c r="D14521" s="24">
        <v>6840.5517578125</v>
      </c>
      <c r="E14521" s="24">
        <v>1396.4219970703125</v>
      </c>
      <c r="F14521" s="24">
        <v>682.42718505859375</v>
      </c>
      <c r="G14521" s="24">
        <v>1649.51708984375</v>
      </c>
      <c r="H14521" s="24">
        <v>871.198974609375</v>
      </c>
    </row>
    <row r="14522" spans="1:8">
      <c r="A14522">
        <v>313</v>
      </c>
      <c r="B14522" t="s">
        <v>575</v>
      </c>
      <c r="C14522">
        <v>38</v>
      </c>
      <c r="D14522" s="24">
        <v>17521.87890625</v>
      </c>
      <c r="E14522" s="24">
        <v>2160.722412109375</v>
      </c>
      <c r="F14522" s="24">
        <v>1113.3245849609375</v>
      </c>
      <c r="G14522" s="24">
        <v>2094.84521484375</v>
      </c>
      <c r="H14522" s="24">
        <v>1212.5965576171875</v>
      </c>
    </row>
    <row r="14523" spans="1:8">
      <c r="A14523">
        <v>314</v>
      </c>
      <c r="B14523" t="s">
        <v>576</v>
      </c>
      <c r="C14523">
        <v>38</v>
      </c>
      <c r="D14523" s="24">
        <v>12814.2197265625</v>
      </c>
      <c r="E14523" s="24">
        <v>2088.590576171875</v>
      </c>
      <c r="F14523" s="24">
        <v>1054.9755859375</v>
      </c>
      <c r="G14523" s="24">
        <v>1541.0543212890625</v>
      </c>
      <c r="H14523" s="24">
        <v>733.4033203125</v>
      </c>
    </row>
    <row r="14524" spans="1:8">
      <c r="A14524">
        <v>315</v>
      </c>
      <c r="B14524" t="s">
        <v>577</v>
      </c>
      <c r="C14524">
        <v>38</v>
      </c>
      <c r="D14524" s="24">
        <v>6705.24951171875</v>
      </c>
      <c r="E14524" s="24">
        <v>1263.3941650390625</v>
      </c>
      <c r="F14524" s="24">
        <v>435.76171875</v>
      </c>
      <c r="G14524" s="24">
        <v>862.27130126953125</v>
      </c>
      <c r="H14524" s="24">
        <v>309.08773803710938</v>
      </c>
    </row>
    <row r="14525" spans="1:8">
      <c r="A14525">
        <v>316</v>
      </c>
      <c r="B14525" t="s">
        <v>578</v>
      </c>
      <c r="C14525">
        <v>38</v>
      </c>
      <c r="D14525" s="24">
        <v>7723.84814453125</v>
      </c>
      <c r="E14525" s="24">
        <v>1653.5263671875</v>
      </c>
      <c r="F14525" s="24">
        <v>638.75909423828125</v>
      </c>
      <c r="G14525" s="24">
        <v>519.497314453125</v>
      </c>
      <c r="H14525" s="24">
        <v>452.59625244140625</v>
      </c>
    </row>
    <row r="14526" spans="1:8">
      <c r="A14526">
        <v>317</v>
      </c>
      <c r="B14526" t="s">
        <v>579</v>
      </c>
      <c r="C14526">
        <v>38</v>
      </c>
      <c r="D14526" s="24">
        <v>8052.5068359375</v>
      </c>
      <c r="E14526" s="24">
        <v>1296.152099609375</v>
      </c>
      <c r="F14526" s="24">
        <v>615.79437255859375</v>
      </c>
      <c r="G14526" s="24">
        <v>813.8160400390625</v>
      </c>
      <c r="H14526" s="24">
        <v>448.45684814453125</v>
      </c>
    </row>
    <row r="14527" spans="1:8">
      <c r="A14527">
        <v>318</v>
      </c>
      <c r="B14527" t="s">
        <v>580</v>
      </c>
      <c r="C14527">
        <v>38</v>
      </c>
      <c r="D14527" s="24">
        <v>5569.3466796875</v>
      </c>
      <c r="E14527" s="24">
        <v>732.96502685546875</v>
      </c>
      <c r="F14527" s="24">
        <v>632.21514892578125</v>
      </c>
      <c r="G14527" s="24">
        <v>864.03759765625</v>
      </c>
      <c r="H14527" s="24">
        <v>331.74221801757812</v>
      </c>
    </row>
    <row r="14528" spans="1:8">
      <c r="A14528">
        <v>319</v>
      </c>
      <c r="B14528" t="s">
        <v>581</v>
      </c>
      <c r="C14528">
        <v>38</v>
      </c>
      <c r="D14528" s="24">
        <v>12874.5341796875</v>
      </c>
      <c r="E14528" s="24">
        <v>1863.342529296875</v>
      </c>
      <c r="F14528" s="24">
        <v>1011.4863891601562</v>
      </c>
      <c r="G14528" s="24">
        <v>828.3472900390625</v>
      </c>
      <c r="H14528" s="24">
        <v>429.87310791015625</v>
      </c>
    </row>
    <row r="14529" spans="1:8">
      <c r="A14529">
        <v>320</v>
      </c>
      <c r="B14529" t="s">
        <v>582</v>
      </c>
      <c r="C14529">
        <v>38</v>
      </c>
      <c r="D14529" s="24">
        <v>3423.622802734375</v>
      </c>
      <c r="E14529" s="24">
        <v>778.77777099609375</v>
      </c>
      <c r="F14529" s="24">
        <v>356.2579345703125</v>
      </c>
      <c r="G14529" s="24">
        <v>305.97250366210938</v>
      </c>
      <c r="H14529" s="24">
        <v>119.43006896972656</v>
      </c>
    </row>
    <row r="14530" spans="1:8">
      <c r="A14530">
        <v>321</v>
      </c>
      <c r="B14530" t="s">
        <v>583</v>
      </c>
      <c r="C14530">
        <v>38</v>
      </c>
      <c r="D14530" s="24">
        <v>6558.41259765625</v>
      </c>
      <c r="E14530" s="24">
        <v>757.19915771484375</v>
      </c>
      <c r="F14530" s="24">
        <v>322.66397094726562</v>
      </c>
      <c r="G14530" s="24">
        <v>986.41790771484375</v>
      </c>
      <c r="H14530" s="24">
        <v>342.015380859375</v>
      </c>
    </row>
    <row r="14531" spans="1:8">
      <c r="A14531">
        <v>322</v>
      </c>
      <c r="B14531" t="s">
        <v>584</v>
      </c>
      <c r="C14531">
        <v>38</v>
      </c>
      <c r="D14531" s="24">
        <v>6164.0634765625</v>
      </c>
      <c r="E14531" s="24">
        <v>3930.989013671875</v>
      </c>
      <c r="F14531" s="24">
        <v>3148.5068359375</v>
      </c>
      <c r="G14531" s="24">
        <v>382.58380126953125</v>
      </c>
      <c r="H14531" s="24">
        <v>201.30322265625</v>
      </c>
    </row>
    <row r="14532" spans="1:8">
      <c r="A14532">
        <v>323</v>
      </c>
      <c r="B14532" t="s">
        <v>585</v>
      </c>
      <c r="C14532">
        <v>38</v>
      </c>
      <c r="D14532" s="24">
        <v>6289.072265625</v>
      </c>
      <c r="E14532" s="24">
        <v>1198.4718017578125</v>
      </c>
      <c r="F14532" s="24">
        <v>371.11148071289062</v>
      </c>
      <c r="G14532" s="24">
        <v>1051.6600341796875</v>
      </c>
      <c r="H14532" s="24">
        <v>635.007568359375</v>
      </c>
    </row>
    <row r="14533" spans="1:8">
      <c r="A14533">
        <v>324</v>
      </c>
      <c r="B14533" t="s">
        <v>586</v>
      </c>
      <c r="C14533">
        <v>38</v>
      </c>
      <c r="D14533" s="24">
        <v>1778.8516845703125</v>
      </c>
      <c r="E14533" s="24">
        <v>687.2919921875</v>
      </c>
      <c r="F14533" s="24">
        <v>467.16949462890625</v>
      </c>
      <c r="G14533" s="24">
        <v>269.185546875</v>
      </c>
      <c r="H14533" s="24">
        <v>421.94586181640625</v>
      </c>
    </row>
    <row r="14534" spans="1:8">
      <c r="A14534">
        <v>325</v>
      </c>
      <c r="B14534" t="s">
        <v>587</v>
      </c>
      <c r="C14534">
        <v>38</v>
      </c>
      <c r="D14534" s="24">
        <v>904.19268798828125</v>
      </c>
      <c r="E14534" s="24">
        <v>459.6722412109375</v>
      </c>
      <c r="F14534" s="24">
        <v>39.994674682617188</v>
      </c>
      <c r="G14534" s="24">
        <v>338.79022216796875</v>
      </c>
      <c r="H14534" s="24">
        <v>360.3194580078125</v>
      </c>
    </row>
    <row r="14535" spans="1:8">
      <c r="A14535">
        <v>326</v>
      </c>
      <c r="B14535" t="s">
        <v>588</v>
      </c>
      <c r="C14535">
        <v>38</v>
      </c>
      <c r="D14535" s="24">
        <v>1563.8897705078125</v>
      </c>
      <c r="E14535" s="24">
        <v>388.33502197265625</v>
      </c>
      <c r="F14535" s="24">
        <v>360.890625</v>
      </c>
      <c r="G14535" s="24">
        <v>219.95759582519531</v>
      </c>
      <c r="H14535" s="24">
        <v>462.14077758789062</v>
      </c>
    </row>
    <row r="14536" spans="1:8">
      <c r="A14536">
        <v>327</v>
      </c>
      <c r="B14536" t="s">
        <v>589</v>
      </c>
      <c r="C14536">
        <v>38</v>
      </c>
      <c r="D14536" s="24">
        <v>68.637519836425781</v>
      </c>
      <c r="E14536" s="24">
        <v>540.33697509765625</v>
      </c>
      <c r="F14536" s="24">
        <v>240.27403259277344</v>
      </c>
      <c r="G14536" s="24">
        <v>137.16191101074219</v>
      </c>
      <c r="H14536" s="24">
        <v>275.02664184570312</v>
      </c>
    </row>
    <row r="14537" spans="1:8">
      <c r="A14537">
        <v>328</v>
      </c>
      <c r="B14537" t="s">
        <v>590</v>
      </c>
      <c r="C14537">
        <v>38</v>
      </c>
      <c r="D14537" s="24">
        <v>1199.707763671875</v>
      </c>
      <c r="E14537" s="24">
        <v>165.77824401855469</v>
      </c>
      <c r="F14537" s="24">
        <v>111.62794494628906</v>
      </c>
      <c r="G14537" s="24">
        <v>449.52838134765625</v>
      </c>
      <c r="H14537" s="24">
        <v>24.816427230834961</v>
      </c>
    </row>
    <row r="14538" spans="1:8">
      <c r="A14538">
        <v>329</v>
      </c>
      <c r="B14538" t="s">
        <v>591</v>
      </c>
      <c r="C14538">
        <v>38</v>
      </c>
      <c r="D14538" s="24">
        <v>900.5372314453125</v>
      </c>
      <c r="E14538" s="24">
        <v>582.73992919921875</v>
      </c>
      <c r="F14538" s="24">
        <v>201.85922241210938</v>
      </c>
      <c r="G14538" s="24">
        <v>374.57998657226562</v>
      </c>
      <c r="H14538" s="24">
        <v>381.58279418945312</v>
      </c>
    </row>
    <row r="14539" spans="1:8">
      <c r="A14539">
        <v>330</v>
      </c>
      <c r="B14539" t="s">
        <v>592</v>
      </c>
      <c r="C14539">
        <v>38</v>
      </c>
      <c r="D14539" s="24">
        <v>191.10101318359375</v>
      </c>
      <c r="E14539" s="24">
        <v>316.25653076171875</v>
      </c>
      <c r="F14539" s="24">
        <v>78.103012084960938</v>
      </c>
      <c r="G14539" s="24">
        <v>352.19937133789062</v>
      </c>
      <c r="H14539" s="24">
        <v>-103.39211273193359</v>
      </c>
    </row>
    <row r="14540" spans="1:8">
      <c r="A14540">
        <v>331</v>
      </c>
      <c r="B14540" t="s">
        <v>593</v>
      </c>
      <c r="C14540">
        <v>38</v>
      </c>
      <c r="D14540" s="24">
        <v>755.7528076171875</v>
      </c>
      <c r="E14540" s="24">
        <v>100.64417266845703</v>
      </c>
      <c r="F14540" s="24">
        <v>-488.22885131835938</v>
      </c>
      <c r="G14540" s="24">
        <v>-75.390380859375</v>
      </c>
      <c r="H14540" s="24">
        <v>427.17343139648438</v>
      </c>
    </row>
    <row r="14541" spans="1:8">
      <c r="A14541">
        <v>332</v>
      </c>
      <c r="B14541" t="s">
        <v>594</v>
      </c>
      <c r="C14541">
        <v>38</v>
      </c>
      <c r="D14541" s="24">
        <v>1173.4552001953125</v>
      </c>
      <c r="E14541" s="24">
        <v>70.633445739746094</v>
      </c>
      <c r="F14541" s="24">
        <v>469.1942138671875</v>
      </c>
      <c r="G14541" s="24">
        <v>637.7042236328125</v>
      </c>
      <c r="H14541" s="24">
        <v>46.874057769775391</v>
      </c>
    </row>
    <row r="14542" spans="1:8">
      <c r="A14542">
        <v>333</v>
      </c>
      <c r="B14542" t="s">
        <v>595</v>
      </c>
      <c r="C14542">
        <v>38</v>
      </c>
      <c r="D14542" s="24">
        <v>2879.887451171875</v>
      </c>
      <c r="E14542" s="24">
        <v>686.408447265625</v>
      </c>
      <c r="F14542" s="24">
        <v>270.55670166015625</v>
      </c>
      <c r="G14542" s="24">
        <v>966.8184814453125</v>
      </c>
      <c r="H14542" s="24">
        <v>53.441062927246094</v>
      </c>
    </row>
    <row r="14543" spans="1:8">
      <c r="A14543">
        <v>334</v>
      </c>
      <c r="B14543" t="s">
        <v>596</v>
      </c>
      <c r="C14543">
        <v>38</v>
      </c>
      <c r="D14543" s="24">
        <v>2913.8857421875</v>
      </c>
      <c r="E14543" s="24">
        <v>369.17626953125</v>
      </c>
      <c r="F14543" s="24">
        <v>613.09869384765625</v>
      </c>
      <c r="G14543" s="24">
        <v>864.1854248046875</v>
      </c>
      <c r="H14543" s="24">
        <v>479.40142822265625</v>
      </c>
    </row>
    <row r="14544" spans="1:8">
      <c r="A14544">
        <v>335</v>
      </c>
      <c r="B14544" t="s">
        <v>597</v>
      </c>
      <c r="C14544">
        <v>38</v>
      </c>
      <c r="D14544" s="24">
        <v>7079.42822265625</v>
      </c>
      <c r="E14544" s="24">
        <v>1357.0430908203125</v>
      </c>
      <c r="F14544" s="24">
        <v>1067.134521484375</v>
      </c>
      <c r="G14544" s="24">
        <v>1404.654541015625</v>
      </c>
      <c r="H14544" s="24">
        <v>1127.4796142578125</v>
      </c>
    </row>
    <row r="14545" spans="1:8">
      <c r="A14545">
        <v>336</v>
      </c>
      <c r="B14545" t="s">
        <v>598</v>
      </c>
      <c r="C14545">
        <v>38</v>
      </c>
      <c r="D14545" s="24">
        <v>6299.755859375</v>
      </c>
      <c r="E14545" s="24">
        <v>1299.4012451171875</v>
      </c>
      <c r="F14545" s="24">
        <v>272.894287109375</v>
      </c>
      <c r="G14545" s="24">
        <v>725.98944091796875</v>
      </c>
      <c r="H14545" s="24">
        <v>1173.6126708984375</v>
      </c>
    </row>
    <row r="14546" spans="1:8">
      <c r="A14546">
        <v>337</v>
      </c>
      <c r="B14546" t="s">
        <v>599</v>
      </c>
      <c r="C14546">
        <v>38</v>
      </c>
      <c r="D14546" s="24">
        <v>17722.322265625</v>
      </c>
      <c r="E14546" s="24">
        <v>1825.949462890625</v>
      </c>
      <c r="F14546" s="24">
        <v>1557.7049560546875</v>
      </c>
      <c r="G14546" s="24">
        <v>2332.47021484375</v>
      </c>
      <c r="H14546" s="24">
        <v>539.90435791015625</v>
      </c>
    </row>
    <row r="14547" spans="1:8">
      <c r="A14547">
        <v>338</v>
      </c>
      <c r="B14547" t="s">
        <v>600</v>
      </c>
      <c r="C14547">
        <v>38</v>
      </c>
      <c r="D14547" s="24">
        <v>14430.6181640625</v>
      </c>
      <c r="E14547" s="24">
        <v>1662.9652099609375</v>
      </c>
      <c r="F14547" s="24">
        <v>1154.4334716796875</v>
      </c>
      <c r="G14547" s="24">
        <v>1542.5076904296875</v>
      </c>
      <c r="H14547" s="24">
        <v>1151.83740234375</v>
      </c>
    </row>
    <row r="14548" spans="1:8">
      <c r="A14548">
        <v>339</v>
      </c>
      <c r="B14548" t="s">
        <v>601</v>
      </c>
      <c r="C14548">
        <v>38</v>
      </c>
      <c r="D14548" s="24">
        <v>3306.031005859375</v>
      </c>
      <c r="E14548" s="24">
        <v>114.2203369140625</v>
      </c>
      <c r="F14548" s="24">
        <v>280.44430541992188</v>
      </c>
      <c r="G14548" s="24">
        <v>-230.76023864746094</v>
      </c>
      <c r="H14548" s="24">
        <v>617.8590087890625</v>
      </c>
    </row>
    <row r="14549" spans="1:8">
      <c r="A14549">
        <v>340</v>
      </c>
      <c r="B14549" t="s">
        <v>602</v>
      </c>
      <c r="C14549">
        <v>38</v>
      </c>
      <c r="D14549" s="24">
        <v>6252.11181640625</v>
      </c>
      <c r="E14549" s="24">
        <v>1068.1351318359375</v>
      </c>
      <c r="F14549" s="24">
        <v>718.72393798828125</v>
      </c>
      <c r="G14549" s="24">
        <v>229.97889709472656</v>
      </c>
      <c r="H14549" s="24">
        <v>854.51849365234375</v>
      </c>
    </row>
    <row r="14550" spans="1:8">
      <c r="A14550">
        <v>341</v>
      </c>
      <c r="B14550" t="s">
        <v>603</v>
      </c>
      <c r="C14550">
        <v>38</v>
      </c>
      <c r="D14550" s="24">
        <v>8046.16259765625</v>
      </c>
      <c r="E14550" s="24">
        <v>1338.507080078125</v>
      </c>
      <c r="F14550" s="24">
        <v>660.06182861328125</v>
      </c>
      <c r="G14550" s="24">
        <v>1013.5341796875</v>
      </c>
      <c r="H14550" s="24">
        <v>557.1905517578125</v>
      </c>
    </row>
    <row r="14551" spans="1:8">
      <c r="A14551">
        <v>342</v>
      </c>
      <c r="B14551" t="s">
        <v>604</v>
      </c>
      <c r="C14551">
        <v>38</v>
      </c>
      <c r="D14551" s="24">
        <v>3680.51416015625</v>
      </c>
      <c r="E14551" s="24">
        <v>706.9332275390625</v>
      </c>
      <c r="F14551" s="24">
        <v>150.46722412109375</v>
      </c>
      <c r="G14551" s="24">
        <v>592.22442626953125</v>
      </c>
      <c r="H14551" s="24">
        <v>-122.17502593994141</v>
      </c>
    </row>
    <row r="14552" spans="1:8">
      <c r="A14552">
        <v>343</v>
      </c>
      <c r="B14552" t="s">
        <v>605</v>
      </c>
      <c r="C14552">
        <v>38</v>
      </c>
      <c r="D14552" s="24">
        <v>1155.230224609375</v>
      </c>
      <c r="E14552" s="24">
        <v>-311.83029174804688</v>
      </c>
      <c r="F14552" s="24">
        <v>654.48974609375</v>
      </c>
      <c r="G14552" s="24">
        <v>536.60076904296875</v>
      </c>
      <c r="H14552" s="24">
        <v>233.64373779296875</v>
      </c>
    </row>
    <row r="14553" spans="1:8">
      <c r="A14553">
        <v>344</v>
      </c>
      <c r="B14553" t="s">
        <v>606</v>
      </c>
      <c r="C14553">
        <v>38</v>
      </c>
      <c r="D14553" s="24">
        <v>3840.48974609375</v>
      </c>
      <c r="E14553" s="24">
        <v>430.75616455078125</v>
      </c>
      <c r="F14553" s="24">
        <v>46.475543975830078</v>
      </c>
      <c r="G14553" s="24">
        <v>492.51718139648438</v>
      </c>
      <c r="H14553" s="24">
        <v>887.0240478515625</v>
      </c>
    </row>
    <row r="14554" spans="1:8">
      <c r="A14554">
        <v>345</v>
      </c>
      <c r="B14554" t="s">
        <v>607</v>
      </c>
      <c r="C14554">
        <v>38</v>
      </c>
      <c r="D14554" s="24">
        <v>4301.76416015625</v>
      </c>
      <c r="E14554" s="24">
        <v>622.441650390625</v>
      </c>
      <c r="F14554" s="24">
        <v>489.6102294921875</v>
      </c>
      <c r="G14554" s="24">
        <v>975.94842529296875</v>
      </c>
      <c r="H14554" s="24">
        <v>196.37303161621094</v>
      </c>
    </row>
    <row r="14555" spans="1:8">
      <c r="A14555">
        <v>346</v>
      </c>
      <c r="B14555" t="s">
        <v>608</v>
      </c>
      <c r="C14555">
        <v>38</v>
      </c>
      <c r="D14555" s="24">
        <v>6897.17431640625</v>
      </c>
      <c r="E14555" s="24">
        <v>1064.8983154296875</v>
      </c>
      <c r="F14555" s="24">
        <v>708.15472412109375</v>
      </c>
      <c r="G14555" s="24">
        <v>984.38055419921875</v>
      </c>
      <c r="H14555" s="24">
        <v>-82.042350769042969</v>
      </c>
    </row>
    <row r="14556" spans="1:8">
      <c r="A14556">
        <v>347</v>
      </c>
      <c r="B14556" t="s">
        <v>609</v>
      </c>
      <c r="C14556">
        <v>38</v>
      </c>
      <c r="D14556" s="24">
        <v>2414.174560546875</v>
      </c>
      <c r="E14556" s="24">
        <v>432.6282958984375</v>
      </c>
      <c r="F14556" s="24">
        <v>-24.35551643371582</v>
      </c>
      <c r="G14556" s="24">
        <v>570.996337890625</v>
      </c>
      <c r="H14556" s="24">
        <v>158.55006408691406</v>
      </c>
    </row>
    <row r="14557" spans="1:8">
      <c r="A14557">
        <v>348</v>
      </c>
      <c r="B14557" t="s">
        <v>610</v>
      </c>
      <c r="C14557">
        <v>38</v>
      </c>
      <c r="D14557" s="24">
        <v>1725.8748779296875</v>
      </c>
      <c r="E14557" s="24">
        <v>417.370361328125</v>
      </c>
      <c r="F14557" s="24">
        <v>372.77169799804688</v>
      </c>
      <c r="G14557" s="24">
        <v>547.42266845703125</v>
      </c>
      <c r="H14557" s="24">
        <v>297.21014404296875</v>
      </c>
    </row>
    <row r="14558" spans="1:8">
      <c r="A14558">
        <v>349</v>
      </c>
      <c r="B14558" t="s">
        <v>611</v>
      </c>
      <c r="C14558">
        <v>38</v>
      </c>
      <c r="D14558" s="24">
        <v>1856.476318359375</v>
      </c>
      <c r="E14558" s="24">
        <v>363.18218994140625</v>
      </c>
      <c r="F14558" s="24">
        <v>56.244781494140625</v>
      </c>
      <c r="G14558" s="24">
        <v>438.48165893554688</v>
      </c>
      <c r="H14558" s="24">
        <v>59.409004211425781</v>
      </c>
    </row>
    <row r="14559" spans="1:8">
      <c r="A14559">
        <v>350</v>
      </c>
      <c r="B14559" t="s">
        <v>612</v>
      </c>
      <c r="C14559">
        <v>38</v>
      </c>
      <c r="D14559" s="24">
        <v>4198.435546875</v>
      </c>
      <c r="E14559" s="24">
        <v>557.1822509765625</v>
      </c>
      <c r="F14559" s="24">
        <v>674.740966796875</v>
      </c>
      <c r="G14559" s="24">
        <v>766.151611328125</v>
      </c>
      <c r="H14559" s="24">
        <v>494.04180908203125</v>
      </c>
    </row>
    <row r="14560" spans="1:8">
      <c r="A14560">
        <v>351</v>
      </c>
      <c r="B14560" t="s">
        <v>613</v>
      </c>
      <c r="C14560">
        <v>38</v>
      </c>
      <c r="D14560" s="24">
        <v>2228.5009765625</v>
      </c>
      <c r="E14560" s="24">
        <v>393.78106689453125</v>
      </c>
      <c r="F14560" s="24">
        <v>183.32525634765625</v>
      </c>
      <c r="G14560" s="24">
        <v>1082.7615966796875</v>
      </c>
      <c r="H14560" s="24">
        <v>120.593017578125</v>
      </c>
    </row>
    <row r="14561" spans="1:8">
      <c r="A14561">
        <v>352</v>
      </c>
      <c r="B14561" t="s">
        <v>614</v>
      </c>
      <c r="C14561">
        <v>38</v>
      </c>
      <c r="D14561" s="24">
        <v>5287.4423828125</v>
      </c>
      <c r="E14561" s="24">
        <v>1104.997802734375</v>
      </c>
      <c r="F14561" s="24">
        <v>555.90643310546875</v>
      </c>
      <c r="G14561" s="24">
        <v>811.3037109375</v>
      </c>
      <c r="H14561" s="24">
        <v>2694.04638671875</v>
      </c>
    </row>
    <row r="14562" spans="1:8">
      <c r="A14562">
        <v>353</v>
      </c>
      <c r="B14562" t="s">
        <v>615</v>
      </c>
      <c r="C14562">
        <v>38</v>
      </c>
      <c r="D14562" s="24">
        <v>2006.05810546875</v>
      </c>
      <c r="E14562" s="24">
        <v>744.84942626953125</v>
      </c>
      <c r="F14562" s="24">
        <v>692.250244140625</v>
      </c>
      <c r="G14562" s="24">
        <v>152.76155090332031</v>
      </c>
      <c r="H14562" s="24">
        <v>412.5147705078125</v>
      </c>
    </row>
    <row r="14563" spans="1:8">
      <c r="A14563">
        <v>354</v>
      </c>
      <c r="B14563" t="s">
        <v>616</v>
      </c>
      <c r="C14563">
        <v>38</v>
      </c>
      <c r="D14563" s="24">
        <v>566.19110107421875</v>
      </c>
      <c r="E14563" s="24">
        <v>428.12368774414062</v>
      </c>
      <c r="F14563" s="24">
        <v>304.62905883789062</v>
      </c>
      <c r="G14563" s="24">
        <v>539.62994384765625</v>
      </c>
      <c r="H14563" s="24">
        <v>630.07733154296875</v>
      </c>
    </row>
    <row r="14564" spans="1:8">
      <c r="A14564">
        <v>355</v>
      </c>
      <c r="B14564" t="s">
        <v>617</v>
      </c>
      <c r="C14564">
        <v>38</v>
      </c>
      <c r="D14564" s="24">
        <v>-778.82525634765625</v>
      </c>
      <c r="E14564" s="24">
        <v>-234.38780212402344</v>
      </c>
      <c r="F14564" s="24">
        <v>530.916748046875</v>
      </c>
      <c r="G14564" s="24">
        <v>812.8680419921875</v>
      </c>
      <c r="H14564" s="24">
        <v>1050.6717529296875</v>
      </c>
    </row>
    <row r="14565" spans="1:8">
      <c r="A14565">
        <v>356</v>
      </c>
      <c r="B14565" t="s">
        <v>618</v>
      </c>
      <c r="C14565">
        <v>38</v>
      </c>
      <c r="D14565" s="24">
        <v>827.57025146484375</v>
      </c>
      <c r="E14565" s="24">
        <v>413.9676513671875</v>
      </c>
      <c r="F14565" s="24">
        <v>467.068603515625</v>
      </c>
      <c r="G14565" s="24">
        <v>384.51870727539062</v>
      </c>
      <c r="H14565" s="24">
        <v>394.63897705078125</v>
      </c>
    </row>
    <row r="14566" spans="1:8">
      <c r="A14566">
        <v>357</v>
      </c>
      <c r="B14566" t="s">
        <v>619</v>
      </c>
      <c r="C14566">
        <v>38</v>
      </c>
      <c r="D14566" s="24">
        <v>2893.728271484375</v>
      </c>
      <c r="E14566" s="24">
        <v>807.21807861328125</v>
      </c>
      <c r="F14566" s="24">
        <v>476.7615966796875</v>
      </c>
      <c r="G14566" s="24">
        <v>768.64434814453125</v>
      </c>
      <c r="H14566" s="24">
        <v>582.04144287109375</v>
      </c>
    </row>
    <row r="14567" spans="1:8">
      <c r="A14567">
        <v>358</v>
      </c>
      <c r="B14567" t="s">
        <v>620</v>
      </c>
      <c r="C14567">
        <v>38</v>
      </c>
      <c r="D14567" s="24">
        <v>5708.810546875</v>
      </c>
      <c r="E14567" s="24">
        <v>595.01336669921875</v>
      </c>
      <c r="F14567" s="24">
        <v>348.86843872070312</v>
      </c>
      <c r="G14567" s="24">
        <v>775.72802734375</v>
      </c>
      <c r="H14567" s="24">
        <v>234.47221374511719</v>
      </c>
    </row>
    <row r="14568" spans="1:8">
      <c r="A14568">
        <v>359</v>
      </c>
      <c r="B14568" t="s">
        <v>621</v>
      </c>
      <c r="C14568">
        <v>38</v>
      </c>
      <c r="D14568" s="24">
        <v>5599.236328125</v>
      </c>
      <c r="E14568" s="24">
        <v>1018.2267456054688</v>
      </c>
      <c r="F14568" s="24">
        <v>617.52825927734375</v>
      </c>
      <c r="G14568" s="24">
        <v>819.1610107421875</v>
      </c>
      <c r="H14568" s="24">
        <v>462.24569702148438</v>
      </c>
    </row>
    <row r="14569" spans="1:8">
      <c r="A14569">
        <v>360</v>
      </c>
      <c r="B14569" t="s">
        <v>622</v>
      </c>
      <c r="C14569">
        <v>38</v>
      </c>
      <c r="D14569" s="24">
        <v>5198.4697265625</v>
      </c>
      <c r="E14569" s="24">
        <v>1136.22607421875</v>
      </c>
      <c r="F14569" s="24">
        <v>224.92051696777344</v>
      </c>
      <c r="G14569" s="24">
        <v>975.30767822265625</v>
      </c>
      <c r="H14569" s="24">
        <v>238.22331237792969</v>
      </c>
    </row>
    <row r="14570" spans="1:8">
      <c r="A14570">
        <v>361</v>
      </c>
      <c r="B14570" t="s">
        <v>623</v>
      </c>
      <c r="C14570">
        <v>38</v>
      </c>
      <c r="D14570" s="24">
        <v>14174.6181640625</v>
      </c>
      <c r="E14570" s="24">
        <v>1905.9560546875</v>
      </c>
      <c r="F14570" s="24">
        <v>1230.4903564453125</v>
      </c>
      <c r="G14570" s="24">
        <v>1968.053955078125</v>
      </c>
      <c r="H14570" s="24">
        <v>6547.70703125</v>
      </c>
    </row>
    <row r="14571" spans="1:8">
      <c r="A14571">
        <v>362</v>
      </c>
      <c r="B14571" t="s">
        <v>624</v>
      </c>
      <c r="C14571">
        <v>38</v>
      </c>
      <c r="D14571" s="24">
        <v>17501.83203125</v>
      </c>
      <c r="E14571" s="24">
        <v>2592.447998046875</v>
      </c>
      <c r="F14571" s="24">
        <v>1149.77783203125</v>
      </c>
      <c r="G14571" s="24">
        <v>1645.7952880859375</v>
      </c>
      <c r="H14571" s="24">
        <v>836.30718994140625</v>
      </c>
    </row>
    <row r="14572" spans="1:8">
      <c r="A14572">
        <v>363</v>
      </c>
      <c r="B14572" t="s">
        <v>625</v>
      </c>
      <c r="C14572">
        <v>38</v>
      </c>
      <c r="D14572" s="24">
        <v>14712.244140625</v>
      </c>
      <c r="E14572" s="24">
        <v>1687.607177734375</v>
      </c>
      <c r="F14572" s="24">
        <v>1017.37451171875</v>
      </c>
      <c r="G14572" s="24">
        <v>2124.2548828125</v>
      </c>
      <c r="H14572" s="24">
        <v>-29.604558944702148</v>
      </c>
    </row>
    <row r="14573" spans="1:8">
      <c r="A14573">
        <v>364</v>
      </c>
      <c r="B14573" t="s">
        <v>626</v>
      </c>
      <c r="C14573">
        <v>38</v>
      </c>
      <c r="D14573" s="24">
        <v>5289.58740234375</v>
      </c>
      <c r="E14573" s="24">
        <v>1000.723388671875</v>
      </c>
      <c r="F14573" s="24">
        <v>591.33856201171875</v>
      </c>
      <c r="G14573" s="24">
        <v>1297.23046875</v>
      </c>
      <c r="H14573" s="24">
        <v>709.072509765625</v>
      </c>
    </row>
    <row r="14574" spans="1:8">
      <c r="A14574">
        <v>365</v>
      </c>
      <c r="B14574" t="s">
        <v>627</v>
      </c>
      <c r="C14574">
        <v>38</v>
      </c>
      <c r="D14574" s="24">
        <v>7993.83740234375</v>
      </c>
      <c r="E14574" s="24">
        <v>852.5247802734375</v>
      </c>
      <c r="F14574" s="24">
        <v>1102.33984375</v>
      </c>
      <c r="G14574" s="24">
        <v>1427.7042236328125</v>
      </c>
      <c r="H14574" s="24">
        <v>318.623291015625</v>
      </c>
    </row>
    <row r="14575" spans="1:8">
      <c r="A14575">
        <v>366</v>
      </c>
      <c r="B14575" t="s">
        <v>628</v>
      </c>
      <c r="C14575">
        <v>38</v>
      </c>
      <c r="D14575" s="24">
        <v>564.30712890625</v>
      </c>
      <c r="E14575" s="24">
        <v>336.05645751953125</v>
      </c>
      <c r="F14575" s="24">
        <v>527.3594970703125</v>
      </c>
      <c r="G14575" s="24">
        <v>1362.2247314453125</v>
      </c>
      <c r="H14575" s="24">
        <v>546.6099853515625</v>
      </c>
    </row>
    <row r="14576" spans="1:8">
      <c r="A14576">
        <v>367</v>
      </c>
      <c r="B14576" t="s">
        <v>629</v>
      </c>
      <c r="C14576">
        <v>38</v>
      </c>
      <c r="D14576" s="24">
        <v>2766.994140625</v>
      </c>
      <c r="E14576" s="24">
        <v>497.8056640625</v>
      </c>
      <c r="F14576" s="24">
        <v>596.59368896484375</v>
      </c>
      <c r="G14576" s="24">
        <v>1325.6978759765625</v>
      </c>
      <c r="H14576" s="24">
        <v>310.09457397460938</v>
      </c>
    </row>
    <row r="14577" spans="1:8">
      <c r="A14577">
        <v>368</v>
      </c>
      <c r="B14577" t="s">
        <v>630</v>
      </c>
      <c r="C14577">
        <v>38</v>
      </c>
      <c r="D14577" s="24">
        <v>2909.424560546875</v>
      </c>
      <c r="E14577" s="24">
        <v>1146.427001953125</v>
      </c>
      <c r="F14577" s="24">
        <v>634.5643310546875</v>
      </c>
      <c r="G14577" s="24">
        <v>851.82659912109375</v>
      </c>
      <c r="H14577" s="24">
        <v>101.6761474609375</v>
      </c>
    </row>
    <row r="14578" spans="1:8">
      <c r="A14578">
        <v>369</v>
      </c>
      <c r="B14578" t="s">
        <v>631</v>
      </c>
      <c r="C14578">
        <v>38</v>
      </c>
      <c r="D14578" s="24">
        <v>4405.603515625</v>
      </c>
      <c r="E14578" s="24">
        <v>869.05328369140625</v>
      </c>
      <c r="F14578" s="24">
        <v>804.5108642578125</v>
      </c>
      <c r="G14578" s="24">
        <v>1145.321533203125</v>
      </c>
      <c r="H14578" s="24">
        <v>318.17758178710938</v>
      </c>
    </row>
    <row r="14579" spans="1:8">
      <c r="A14579">
        <v>370</v>
      </c>
      <c r="B14579" t="s">
        <v>632</v>
      </c>
      <c r="C14579">
        <v>38</v>
      </c>
      <c r="D14579" s="24">
        <v>1518.343994140625</v>
      </c>
      <c r="E14579" s="24">
        <v>578.4498291015625</v>
      </c>
      <c r="F14579" s="24">
        <v>-230.97035217285156</v>
      </c>
      <c r="G14579" s="24">
        <v>665.3927001953125</v>
      </c>
      <c r="H14579" s="24">
        <v>338.318603515625</v>
      </c>
    </row>
    <row r="14580" spans="1:8">
      <c r="A14580">
        <v>371</v>
      </c>
      <c r="B14580" t="s">
        <v>633</v>
      </c>
      <c r="C14580">
        <v>38</v>
      </c>
      <c r="D14580" s="24">
        <v>2323.608642578125</v>
      </c>
      <c r="E14580" s="24">
        <v>416.74673461914062</v>
      </c>
      <c r="F14580" s="24">
        <v>227.34156799316406</v>
      </c>
      <c r="G14580" s="24">
        <v>1703.0386962890625</v>
      </c>
      <c r="H14580" s="24">
        <v>373.8857421875</v>
      </c>
    </row>
    <row r="14581" spans="1:8">
      <c r="A14581">
        <v>372</v>
      </c>
      <c r="B14581" t="s">
        <v>634</v>
      </c>
      <c r="C14581">
        <v>38</v>
      </c>
      <c r="D14581" s="24">
        <v>-211.02581787109375</v>
      </c>
      <c r="E14581" s="24">
        <v>893.24920654296875</v>
      </c>
      <c r="F14581" s="24">
        <v>446.19973754882812</v>
      </c>
      <c r="G14581" s="24">
        <v>450.74554443359375</v>
      </c>
      <c r="H14581" s="24">
        <v>853.67218017578125</v>
      </c>
    </row>
    <row r="14582" spans="1:8">
      <c r="A14582">
        <v>373</v>
      </c>
      <c r="B14582" t="s">
        <v>635</v>
      </c>
      <c r="C14582">
        <v>38</v>
      </c>
      <c r="D14582" s="24">
        <v>882.1800537109375</v>
      </c>
      <c r="E14582" s="24">
        <v>547.60870361328125</v>
      </c>
      <c r="F14582" s="24">
        <v>453.69509887695312</v>
      </c>
      <c r="G14582" s="24">
        <v>447.17620849609375</v>
      </c>
      <c r="H14582" s="24">
        <v>442.84402465820312</v>
      </c>
    </row>
    <row r="14583" spans="1:8">
      <c r="A14583">
        <v>374</v>
      </c>
      <c r="B14583" t="s">
        <v>636</v>
      </c>
      <c r="C14583">
        <v>38</v>
      </c>
      <c r="D14583" s="24">
        <v>1929.52197265625</v>
      </c>
      <c r="E14583" s="24">
        <v>419.36654663085938</v>
      </c>
      <c r="F14583" s="24">
        <v>-61.950748443603516</v>
      </c>
      <c r="G14583" s="24">
        <v>1101.2176513671875</v>
      </c>
      <c r="H14583" s="24">
        <v>580.5556640625</v>
      </c>
    </row>
    <row r="14584" spans="1:8">
      <c r="A14584">
        <v>375</v>
      </c>
      <c r="B14584" t="s">
        <v>637</v>
      </c>
      <c r="C14584">
        <v>38</v>
      </c>
      <c r="D14584" s="24">
        <v>3015.59033203125</v>
      </c>
      <c r="E14584" s="24">
        <v>434.53097534179688</v>
      </c>
      <c r="F14584" s="24">
        <v>825.14910888671875</v>
      </c>
      <c r="G14584" s="24">
        <v>1328.0654296875</v>
      </c>
      <c r="H14584" s="24">
        <v>645.10406494140625</v>
      </c>
    </row>
    <row r="14585" spans="1:8">
      <c r="A14585">
        <v>376</v>
      </c>
      <c r="B14585" t="s">
        <v>638</v>
      </c>
      <c r="C14585">
        <v>38</v>
      </c>
      <c r="D14585" s="24">
        <v>911.689697265625</v>
      </c>
      <c r="E14585" s="24">
        <v>625.71392822265625</v>
      </c>
      <c r="F14585" s="24">
        <v>378.59918212890625</v>
      </c>
      <c r="G14585" s="24">
        <v>1427.0543212890625</v>
      </c>
      <c r="H14585" s="24">
        <v>-552.1650390625</v>
      </c>
    </row>
    <row r="14586" spans="1:8">
      <c r="A14586">
        <v>377</v>
      </c>
      <c r="B14586" t="s">
        <v>639</v>
      </c>
      <c r="C14586">
        <v>38</v>
      </c>
      <c r="D14586" s="24">
        <v>1083.2830810546875</v>
      </c>
      <c r="E14586" s="24">
        <v>747.74310302734375</v>
      </c>
      <c r="F14586" s="24">
        <v>469.8154296875</v>
      </c>
      <c r="G14586" s="24">
        <v>1334.662109375</v>
      </c>
      <c r="H14586" s="24">
        <v>506.98947143554688</v>
      </c>
    </row>
    <row r="14587" spans="1:8">
      <c r="A14587">
        <v>378</v>
      </c>
      <c r="B14587" t="s">
        <v>640</v>
      </c>
      <c r="C14587">
        <v>38</v>
      </c>
      <c r="D14587" s="24">
        <v>1118.4278564453125</v>
      </c>
      <c r="E14587" s="24">
        <v>471.1158447265625</v>
      </c>
      <c r="F14587" s="24">
        <v>685.1168212890625</v>
      </c>
      <c r="G14587" s="24">
        <v>1500.5994873046875</v>
      </c>
      <c r="H14587" s="24">
        <v>712.4189453125</v>
      </c>
    </row>
    <row r="14588" spans="1:8">
      <c r="A14588">
        <v>379</v>
      </c>
      <c r="B14588" t="s">
        <v>641</v>
      </c>
      <c r="C14588">
        <v>38</v>
      </c>
      <c r="D14588" s="24">
        <v>769.4605712890625</v>
      </c>
      <c r="E14588" s="24">
        <v>614.50726318359375</v>
      </c>
      <c r="F14588" s="24">
        <v>145.64186096191406</v>
      </c>
      <c r="G14588" s="24">
        <v>1425.524169921875</v>
      </c>
      <c r="H14588" s="24">
        <v>187.4986572265625</v>
      </c>
    </row>
    <row r="14589" spans="1:8">
      <c r="A14589">
        <v>380</v>
      </c>
      <c r="B14589" t="s">
        <v>642</v>
      </c>
      <c r="C14589">
        <v>38</v>
      </c>
      <c r="D14589" s="24">
        <v>2687.91455078125</v>
      </c>
      <c r="E14589" s="24">
        <v>710.8182373046875</v>
      </c>
      <c r="F14589" s="24">
        <v>205.7314453125</v>
      </c>
      <c r="G14589" s="24">
        <v>1364.931396484375</v>
      </c>
      <c r="H14589" s="24">
        <v>953.418701171875</v>
      </c>
    </row>
    <row r="14590" spans="1:8">
      <c r="A14590">
        <v>381</v>
      </c>
      <c r="B14590" t="s">
        <v>643</v>
      </c>
      <c r="C14590">
        <v>38</v>
      </c>
      <c r="D14590" s="24">
        <v>1505.99658203125</v>
      </c>
      <c r="E14590" s="24">
        <v>259.90213012695312</v>
      </c>
      <c r="F14590" s="24">
        <v>657.0997314453125</v>
      </c>
      <c r="G14590" s="24">
        <v>1060.99169921875</v>
      </c>
      <c r="H14590" s="24">
        <v>426.69436645507812</v>
      </c>
    </row>
    <row r="14591" spans="1:8">
      <c r="A14591">
        <v>382</v>
      </c>
      <c r="B14591" t="s">
        <v>644</v>
      </c>
      <c r="C14591">
        <v>38</v>
      </c>
      <c r="D14591" s="24">
        <v>8171.6181640625</v>
      </c>
      <c r="E14591" s="24">
        <v>1237.35400390625</v>
      </c>
      <c r="F14591" s="24">
        <v>1035.9730224609375</v>
      </c>
      <c r="G14591" s="24">
        <v>1641.5400390625</v>
      </c>
      <c r="H14591" s="24">
        <v>523.91363525390625</v>
      </c>
    </row>
    <row r="14592" spans="1:8">
      <c r="A14592">
        <v>383</v>
      </c>
      <c r="B14592" t="s">
        <v>645</v>
      </c>
      <c r="C14592">
        <v>38</v>
      </c>
      <c r="D14592" s="24">
        <v>5677.3515625</v>
      </c>
      <c r="E14592" s="24">
        <v>809.84600830078125</v>
      </c>
      <c r="F14592" s="24">
        <v>551.01800537109375</v>
      </c>
      <c r="G14592" s="24">
        <v>1182.6533203125</v>
      </c>
      <c r="H14592" s="24">
        <v>340.62167358398438</v>
      </c>
    </row>
    <row r="14593" spans="1:8">
      <c r="A14593">
        <v>384</v>
      </c>
      <c r="B14593" t="s">
        <v>646</v>
      </c>
      <c r="C14593">
        <v>38</v>
      </c>
      <c r="D14593" s="24">
        <v>5681.46533203125</v>
      </c>
      <c r="E14593" s="24">
        <v>682.2640380859375</v>
      </c>
      <c r="F14593" s="24">
        <v>465.83047485351562</v>
      </c>
      <c r="G14593" s="24">
        <v>798.933349609375</v>
      </c>
      <c r="H14593" s="24">
        <v>19.027839660644531</v>
      </c>
    </row>
    <row r="14594" spans="1:8">
      <c r="A14594">
        <v>1</v>
      </c>
      <c r="B14594" t="s">
        <v>206</v>
      </c>
      <c r="C14594">
        <v>39</v>
      </c>
      <c r="D14594" s="24">
        <v>207041.546875</v>
      </c>
      <c r="E14594" s="24">
        <v>47659.7890625</v>
      </c>
      <c r="F14594" s="24">
        <v>51347.125</v>
      </c>
      <c r="G14594" s="24">
        <v>114026.265625</v>
      </c>
      <c r="H14594" s="24">
        <v>299.97683715820312</v>
      </c>
    </row>
    <row r="14595" spans="1:8">
      <c r="A14595">
        <v>2</v>
      </c>
      <c r="B14595" t="s">
        <v>213</v>
      </c>
      <c r="C14595">
        <v>39</v>
      </c>
      <c r="D14595" s="24">
        <v>303387.5625</v>
      </c>
      <c r="E14595" s="24">
        <v>65068.0546875</v>
      </c>
      <c r="F14595" s="24">
        <v>57277.2421875</v>
      </c>
      <c r="G14595" s="24">
        <v>123159.4609375</v>
      </c>
      <c r="H14595" s="24">
        <v>792.412109375</v>
      </c>
    </row>
    <row r="14596" spans="1:8">
      <c r="A14596">
        <v>3</v>
      </c>
      <c r="B14596" t="s">
        <v>216</v>
      </c>
      <c r="C14596">
        <v>39</v>
      </c>
      <c r="D14596" s="24">
        <v>238381.1875</v>
      </c>
      <c r="E14596" s="24">
        <v>54197.56640625</v>
      </c>
      <c r="F14596" s="24">
        <v>59443.61328125</v>
      </c>
      <c r="G14596" s="24">
        <v>121711.0703125</v>
      </c>
      <c r="H14596" s="24">
        <v>994.5604248046875</v>
      </c>
    </row>
    <row r="14597" spans="1:8">
      <c r="A14597">
        <v>4</v>
      </c>
      <c r="B14597" t="s">
        <v>222</v>
      </c>
      <c r="C14597">
        <v>39</v>
      </c>
      <c r="D14597" s="24">
        <v>116225.4921875</v>
      </c>
      <c r="E14597" s="24">
        <v>36727.90234375</v>
      </c>
      <c r="F14597" s="24">
        <v>63591.88671875</v>
      </c>
      <c r="G14597" s="24">
        <v>127096.203125</v>
      </c>
      <c r="H14597" s="24">
        <v>635.52374267578125</v>
      </c>
    </row>
    <row r="14598" spans="1:8">
      <c r="A14598">
        <v>5</v>
      </c>
      <c r="B14598" t="s">
        <v>227</v>
      </c>
      <c r="C14598">
        <v>39</v>
      </c>
      <c r="D14598" s="24">
        <v>160101.0625</v>
      </c>
      <c r="E14598" s="24">
        <v>34417.625</v>
      </c>
      <c r="F14598" s="24">
        <v>43350.6796875</v>
      </c>
      <c r="G14598" s="24">
        <v>84450.1796875</v>
      </c>
      <c r="H14598" s="24">
        <v>592.2476806640625</v>
      </c>
    </row>
    <row r="14599" spans="1:8">
      <c r="A14599">
        <v>6</v>
      </c>
      <c r="B14599" t="s">
        <v>231</v>
      </c>
      <c r="C14599">
        <v>39</v>
      </c>
      <c r="D14599" s="24">
        <v>119163.765625</v>
      </c>
      <c r="E14599" s="24">
        <v>30150.08203125</v>
      </c>
      <c r="F14599" s="24">
        <v>43868.7109375</v>
      </c>
      <c r="G14599" s="24">
        <v>85680.703125</v>
      </c>
      <c r="H14599" s="24">
        <v>246.44338989257812</v>
      </c>
    </row>
    <row r="14600" spans="1:8">
      <c r="A14600">
        <v>7</v>
      </c>
      <c r="B14600" t="s">
        <v>234</v>
      </c>
      <c r="C14600">
        <v>39</v>
      </c>
      <c r="D14600" s="24">
        <v>119676.2421875</v>
      </c>
      <c r="E14600" s="24">
        <v>30410.865234375</v>
      </c>
      <c r="F14600" s="24">
        <v>45451.43359375</v>
      </c>
      <c r="G14600" s="24">
        <v>85467.2890625</v>
      </c>
      <c r="H14600" s="24">
        <v>-151.04983520507812</v>
      </c>
    </row>
    <row r="14601" spans="1:8">
      <c r="A14601">
        <v>8</v>
      </c>
      <c r="B14601" t="s">
        <v>236</v>
      </c>
      <c r="C14601">
        <v>39</v>
      </c>
      <c r="D14601" s="24">
        <v>57910.33203125</v>
      </c>
      <c r="E14601" s="24">
        <v>26296.8203125</v>
      </c>
      <c r="F14601" s="24">
        <v>54152.09375</v>
      </c>
      <c r="G14601" s="24">
        <v>100948.8671875</v>
      </c>
      <c r="H14601" s="24">
        <v>-88.235206604003906</v>
      </c>
    </row>
    <row r="14602" spans="1:8">
      <c r="A14602">
        <v>9</v>
      </c>
      <c r="B14602" t="s">
        <v>237</v>
      </c>
      <c r="C14602">
        <v>39</v>
      </c>
      <c r="D14602" s="24">
        <v>1399.9847412109375</v>
      </c>
      <c r="E14602" s="24">
        <v>798.599609375</v>
      </c>
      <c r="F14602" s="24">
        <v>326.77752685546875</v>
      </c>
      <c r="G14602" s="24">
        <v>792.48773193359375</v>
      </c>
      <c r="H14602" s="24">
        <v>81.667633056640625</v>
      </c>
    </row>
    <row r="14603" spans="1:8">
      <c r="A14603">
        <v>10</v>
      </c>
      <c r="B14603" t="s">
        <v>238</v>
      </c>
      <c r="C14603">
        <v>39</v>
      </c>
      <c r="D14603" s="24">
        <v>7816.35693359375</v>
      </c>
      <c r="E14603" s="24">
        <v>1152.8992919921875</v>
      </c>
      <c r="F14603" s="24">
        <v>546.8951416015625</v>
      </c>
      <c r="G14603" s="24">
        <v>1560.831298828125</v>
      </c>
      <c r="H14603" s="24">
        <v>849.892333984375</v>
      </c>
    </row>
    <row r="14604" spans="1:8">
      <c r="A14604">
        <v>11</v>
      </c>
      <c r="B14604" t="s">
        <v>239</v>
      </c>
      <c r="C14604">
        <v>39</v>
      </c>
      <c r="D14604" s="24">
        <v>6276.3017578125</v>
      </c>
      <c r="E14604" s="24">
        <v>917.45465087890625</v>
      </c>
      <c r="F14604" s="24">
        <v>924.1258544921875</v>
      </c>
      <c r="G14604" s="24">
        <v>1049.1517333984375</v>
      </c>
      <c r="H14604" s="24">
        <v>101.34645843505859</v>
      </c>
    </row>
    <row r="14605" spans="1:8">
      <c r="A14605">
        <v>12</v>
      </c>
      <c r="B14605" t="s">
        <v>240</v>
      </c>
      <c r="C14605">
        <v>39</v>
      </c>
      <c r="D14605" s="24">
        <v>3493.302978515625</v>
      </c>
      <c r="E14605" s="24">
        <v>871.55938720703125</v>
      </c>
      <c r="F14605" s="24">
        <v>586.340087890625</v>
      </c>
      <c r="G14605" s="24">
        <v>1048.370361328125</v>
      </c>
      <c r="H14605" s="24">
        <v>1077.3096923828125</v>
      </c>
    </row>
    <row r="14606" spans="1:8">
      <c r="A14606">
        <v>13</v>
      </c>
      <c r="B14606" t="s">
        <v>241</v>
      </c>
      <c r="C14606">
        <v>39</v>
      </c>
      <c r="D14606" s="24">
        <v>2379.2138671875</v>
      </c>
      <c r="E14606" s="24">
        <v>439.69949340820312</v>
      </c>
      <c r="F14606" s="24">
        <v>213.18276977539062</v>
      </c>
      <c r="G14606" s="24">
        <v>942.958984375</v>
      </c>
      <c r="H14606" s="24">
        <v>522.34368896484375</v>
      </c>
    </row>
    <row r="14607" spans="1:8">
      <c r="A14607">
        <v>14</v>
      </c>
      <c r="B14607" t="s">
        <v>242</v>
      </c>
      <c r="C14607">
        <v>39</v>
      </c>
      <c r="D14607" s="24">
        <v>8024.89697265625</v>
      </c>
      <c r="E14607" s="24">
        <v>1426.307861328125</v>
      </c>
      <c r="F14607" s="24">
        <v>980.0958251953125</v>
      </c>
      <c r="G14607" s="24">
        <v>1098.624755859375</v>
      </c>
      <c r="H14607" s="24">
        <v>403.77200317382812</v>
      </c>
    </row>
    <row r="14608" spans="1:8">
      <c r="A14608">
        <v>15</v>
      </c>
      <c r="B14608" t="s">
        <v>243</v>
      </c>
      <c r="C14608">
        <v>39</v>
      </c>
      <c r="D14608" s="24">
        <v>16456.705078125</v>
      </c>
      <c r="E14608" s="24">
        <v>2455.8671875</v>
      </c>
      <c r="F14608" s="24">
        <v>1263.2138671875</v>
      </c>
      <c r="G14608" s="24">
        <v>1899.033203125</v>
      </c>
      <c r="H14608" s="24">
        <v>1048.48828125</v>
      </c>
    </row>
    <row r="14609" spans="1:8">
      <c r="A14609">
        <v>16</v>
      </c>
      <c r="B14609" t="s">
        <v>244</v>
      </c>
      <c r="C14609">
        <v>39</v>
      </c>
      <c r="D14609" s="24">
        <v>26355.31640625</v>
      </c>
      <c r="E14609" s="24">
        <v>4005.257568359375</v>
      </c>
      <c r="F14609" s="24">
        <v>2633.855712890625</v>
      </c>
      <c r="G14609" s="24">
        <v>3199.857177734375</v>
      </c>
      <c r="H14609" s="24">
        <v>84.217796325683594</v>
      </c>
    </row>
    <row r="14610" spans="1:8">
      <c r="A14610">
        <v>17</v>
      </c>
      <c r="B14610" t="s">
        <v>245</v>
      </c>
      <c r="C14610">
        <v>39</v>
      </c>
      <c r="D14610" s="24">
        <v>4745.8828125</v>
      </c>
      <c r="E14610" s="24">
        <v>693.430908203125</v>
      </c>
      <c r="F14610" s="24">
        <v>875.3603515625</v>
      </c>
      <c r="G14610" s="24">
        <v>1095.2657470703125</v>
      </c>
      <c r="H14610" s="24">
        <v>463.16976928710938</v>
      </c>
    </row>
    <row r="14611" spans="1:8">
      <c r="A14611">
        <v>18</v>
      </c>
      <c r="B14611" t="s">
        <v>246</v>
      </c>
      <c r="C14611">
        <v>39</v>
      </c>
      <c r="D14611" s="24">
        <v>636.69085693359375</v>
      </c>
      <c r="E14611" s="24">
        <v>179.40707397460938</v>
      </c>
      <c r="F14611" s="24">
        <v>-32.803371429443359</v>
      </c>
      <c r="G14611" s="24">
        <v>-2822.93896484375</v>
      </c>
      <c r="H14611" s="24">
        <v>303.88552856445312</v>
      </c>
    </row>
    <row r="14612" spans="1:8">
      <c r="A14612">
        <v>19</v>
      </c>
      <c r="B14612" t="s">
        <v>247</v>
      </c>
      <c r="C14612">
        <v>39</v>
      </c>
      <c r="D14612" s="24">
        <v>4904.673828125</v>
      </c>
      <c r="E14612" s="24">
        <v>807.8035888671875</v>
      </c>
      <c r="F14612" s="24">
        <v>606.64404296875</v>
      </c>
      <c r="G14612" s="24">
        <v>1397.661865234375</v>
      </c>
      <c r="H14612" s="24">
        <v>956.76641845703125</v>
      </c>
    </row>
    <row r="14613" spans="1:8">
      <c r="A14613">
        <v>20</v>
      </c>
      <c r="B14613" t="s">
        <v>248</v>
      </c>
      <c r="C14613">
        <v>39</v>
      </c>
      <c r="D14613" s="24">
        <v>928072.625</v>
      </c>
      <c r="E14613" s="24">
        <v>99889.7109375</v>
      </c>
      <c r="F14613" s="24">
        <v>45950.86328125</v>
      </c>
      <c r="G14613" s="24">
        <v>39665.2890625</v>
      </c>
      <c r="H14613" s="24">
        <v>12550.701171875</v>
      </c>
    </row>
    <row r="14614" spans="1:8">
      <c r="A14614">
        <v>21</v>
      </c>
      <c r="B14614" t="s">
        <v>249</v>
      </c>
      <c r="C14614">
        <v>39</v>
      </c>
      <c r="D14614" s="24">
        <v>474.01156616210938</v>
      </c>
      <c r="E14614" s="24">
        <v>56.119972229003906</v>
      </c>
      <c r="F14614" s="24">
        <v>-8.7166824340820312</v>
      </c>
      <c r="G14614" s="24">
        <v>930.2059326171875</v>
      </c>
      <c r="H14614" s="24">
        <v>263.8099365234375</v>
      </c>
    </row>
    <row r="14615" spans="1:8">
      <c r="A14615">
        <v>22</v>
      </c>
      <c r="B14615" t="s">
        <v>250</v>
      </c>
      <c r="C14615">
        <v>39</v>
      </c>
      <c r="D14615" s="24">
        <v>3261.818603515625</v>
      </c>
      <c r="E14615" s="24">
        <v>633.76165771484375</v>
      </c>
      <c r="F14615" s="24">
        <v>481.22283935546875</v>
      </c>
      <c r="G14615" s="24">
        <v>995.800537109375</v>
      </c>
      <c r="H14615" s="24">
        <v>86.313652038574219</v>
      </c>
    </row>
    <row r="14616" spans="1:8">
      <c r="A14616">
        <v>23</v>
      </c>
      <c r="B14616" t="s">
        <v>251</v>
      </c>
      <c r="C14616">
        <v>39</v>
      </c>
      <c r="D14616" s="24">
        <v>3072.365966796875</v>
      </c>
      <c r="E14616" s="24">
        <v>596.0662841796875</v>
      </c>
      <c r="F14616" s="24">
        <v>352.12225341796875</v>
      </c>
      <c r="G14616" s="24">
        <v>328.08944702148438</v>
      </c>
      <c r="H14616" s="24">
        <v>32.532123565673828</v>
      </c>
    </row>
    <row r="14617" spans="1:8">
      <c r="A14617">
        <v>24</v>
      </c>
      <c r="B14617" t="s">
        <v>252</v>
      </c>
      <c r="C14617">
        <v>39</v>
      </c>
      <c r="D14617" s="24">
        <v>5095.638671875</v>
      </c>
      <c r="E14617" s="24">
        <v>891.6925048828125</v>
      </c>
      <c r="F14617" s="24">
        <v>412.01101684570312</v>
      </c>
      <c r="G14617" s="24">
        <v>837.1583251953125</v>
      </c>
      <c r="H14617" s="24">
        <v>266.560546875</v>
      </c>
    </row>
    <row r="14618" spans="1:8">
      <c r="A14618">
        <v>25</v>
      </c>
      <c r="B14618" t="s">
        <v>253</v>
      </c>
      <c r="C14618">
        <v>39</v>
      </c>
      <c r="D14618" s="24">
        <v>40076.60546875</v>
      </c>
      <c r="E14618" s="24">
        <v>19937.884765625</v>
      </c>
      <c r="F14618" s="24">
        <v>44488.421875</v>
      </c>
      <c r="G14618" s="24">
        <v>94247.78125</v>
      </c>
      <c r="H14618" s="24">
        <v>64.850379943847656</v>
      </c>
    </row>
    <row r="14619" spans="1:8">
      <c r="A14619">
        <v>26</v>
      </c>
      <c r="B14619" t="s">
        <v>254</v>
      </c>
      <c r="C14619">
        <v>39</v>
      </c>
      <c r="D14619" s="24">
        <v>53929.3515625</v>
      </c>
      <c r="E14619" s="24">
        <v>26334.15234375</v>
      </c>
      <c r="F14619" s="24">
        <v>58191.328125</v>
      </c>
      <c r="G14619" s="24">
        <v>118602.5859375</v>
      </c>
      <c r="H14619" s="24">
        <v>1337.8829345703125</v>
      </c>
    </row>
    <row r="14620" spans="1:8">
      <c r="A14620">
        <v>27</v>
      </c>
      <c r="B14620" t="s">
        <v>255</v>
      </c>
      <c r="C14620">
        <v>39</v>
      </c>
      <c r="D14620" s="24">
        <v>29615.42578125</v>
      </c>
      <c r="E14620" s="24">
        <v>17598.162109375</v>
      </c>
      <c r="F14620" s="24">
        <v>39021.15234375</v>
      </c>
      <c r="G14620" s="24">
        <v>79185.3359375</v>
      </c>
      <c r="H14620" s="24">
        <v>94.430747985839844</v>
      </c>
    </row>
    <row r="14621" spans="1:8">
      <c r="A14621">
        <v>28</v>
      </c>
      <c r="B14621" t="s">
        <v>256</v>
      </c>
      <c r="C14621">
        <v>39</v>
      </c>
      <c r="D14621" s="24">
        <v>51239.796875</v>
      </c>
      <c r="E14621" s="24">
        <v>26133.10546875</v>
      </c>
      <c r="F14621" s="24">
        <v>57351.83203125</v>
      </c>
      <c r="G14621" s="24">
        <v>112173.515625</v>
      </c>
      <c r="H14621" s="24">
        <v>360.08963012695312</v>
      </c>
    </row>
    <row r="14622" spans="1:8">
      <c r="A14622">
        <v>29</v>
      </c>
      <c r="B14622" t="s">
        <v>282</v>
      </c>
      <c r="C14622">
        <v>39</v>
      </c>
      <c r="D14622" s="24">
        <v>29418.025390625</v>
      </c>
      <c r="E14622" s="24">
        <v>16169.1962890625</v>
      </c>
      <c r="F14622" s="24">
        <v>37089.515625</v>
      </c>
      <c r="G14622" s="24">
        <v>71463.3515625</v>
      </c>
      <c r="H14622" s="24">
        <v>-46.141414642333984</v>
      </c>
    </row>
    <row r="14623" spans="1:8">
      <c r="A14623">
        <v>30</v>
      </c>
      <c r="B14623" t="s">
        <v>284</v>
      </c>
      <c r="C14623">
        <v>39</v>
      </c>
      <c r="D14623" s="24">
        <v>14133.3291015625</v>
      </c>
      <c r="E14623" s="24">
        <v>12139.5390625</v>
      </c>
      <c r="F14623" s="24">
        <v>32710.740234375</v>
      </c>
      <c r="G14623" s="24">
        <v>62549.28515625</v>
      </c>
      <c r="H14623" s="24">
        <v>-629.87432861328125</v>
      </c>
    </row>
    <row r="14624" spans="1:8">
      <c r="A14624">
        <v>31</v>
      </c>
      <c r="B14624" t="s">
        <v>285</v>
      </c>
      <c r="C14624">
        <v>39</v>
      </c>
      <c r="D14624" s="24">
        <v>42958.375</v>
      </c>
      <c r="E14624" s="24">
        <v>22546.771484375</v>
      </c>
      <c r="F14624" s="24">
        <v>49628.265625</v>
      </c>
      <c r="G14624" s="24">
        <v>92192.234375</v>
      </c>
      <c r="H14624" s="24">
        <v>235.97636413574219</v>
      </c>
    </row>
    <row r="14625" spans="1:8">
      <c r="A14625">
        <v>32</v>
      </c>
      <c r="B14625" t="s">
        <v>286</v>
      </c>
      <c r="C14625">
        <v>39</v>
      </c>
      <c r="D14625" s="24">
        <v>40991.04296875</v>
      </c>
      <c r="E14625" s="24">
        <v>21906.31640625</v>
      </c>
      <c r="F14625" s="24">
        <v>48282.72265625</v>
      </c>
      <c r="G14625" s="24">
        <v>88307.5390625</v>
      </c>
      <c r="H14625" s="24">
        <v>1048.3489990234375</v>
      </c>
    </row>
    <row r="14626" spans="1:8">
      <c r="A14626">
        <v>33</v>
      </c>
      <c r="B14626" t="s">
        <v>287</v>
      </c>
      <c r="C14626">
        <v>39</v>
      </c>
      <c r="D14626" s="24">
        <v>5743.51171875</v>
      </c>
      <c r="E14626" s="24">
        <v>1077.8475341796875</v>
      </c>
      <c r="F14626" s="24">
        <v>686.82037353515625</v>
      </c>
      <c r="G14626" s="24">
        <v>1192.2352294921875</v>
      </c>
      <c r="H14626" s="24">
        <v>572.555419921875</v>
      </c>
    </row>
    <row r="14627" spans="1:8">
      <c r="A14627">
        <v>34</v>
      </c>
      <c r="B14627" t="s">
        <v>288</v>
      </c>
      <c r="C14627">
        <v>39</v>
      </c>
      <c r="D14627" s="24">
        <v>5396.9482421875</v>
      </c>
      <c r="E14627" s="24">
        <v>735.62823486328125</v>
      </c>
      <c r="F14627" s="24">
        <v>1043.0206298828125</v>
      </c>
      <c r="G14627" s="24">
        <v>1081.3192138671875</v>
      </c>
      <c r="H14627" s="24">
        <v>1569.65625</v>
      </c>
    </row>
    <row r="14628" spans="1:8">
      <c r="A14628">
        <v>35</v>
      </c>
      <c r="B14628" t="s">
        <v>289</v>
      </c>
      <c r="C14628">
        <v>39</v>
      </c>
      <c r="D14628" s="24">
        <v>3784.0224609375</v>
      </c>
      <c r="E14628" s="24">
        <v>244.63035583496094</v>
      </c>
      <c r="F14628" s="24">
        <v>468.79632568359375</v>
      </c>
      <c r="G14628" s="24">
        <v>510.65087890625</v>
      </c>
      <c r="H14628" s="24">
        <v>588.34918212890625</v>
      </c>
    </row>
    <row r="14629" spans="1:8">
      <c r="A14629">
        <v>36</v>
      </c>
      <c r="B14629" t="s">
        <v>290</v>
      </c>
      <c r="C14629">
        <v>39</v>
      </c>
      <c r="D14629" s="24">
        <v>4944.07763671875</v>
      </c>
      <c r="E14629" s="24">
        <v>653.0535888671875</v>
      </c>
      <c r="F14629" s="24">
        <v>730.4078369140625</v>
      </c>
      <c r="G14629" s="24">
        <v>1500.3453369140625</v>
      </c>
      <c r="H14629" s="24">
        <v>823.55462646484375</v>
      </c>
    </row>
    <row r="14630" spans="1:8">
      <c r="A14630">
        <v>37</v>
      </c>
      <c r="B14630" t="s">
        <v>291</v>
      </c>
      <c r="C14630">
        <v>39</v>
      </c>
      <c r="D14630" s="24">
        <v>3804.40087890625</v>
      </c>
      <c r="E14630" s="24">
        <v>778.447265625</v>
      </c>
      <c r="F14630" s="24">
        <v>541.39654541015625</v>
      </c>
      <c r="G14630" s="24">
        <v>555.161376953125</v>
      </c>
      <c r="H14630" s="24">
        <v>420.81512451171875</v>
      </c>
    </row>
    <row r="14631" spans="1:8">
      <c r="A14631">
        <v>38</v>
      </c>
      <c r="B14631" t="s">
        <v>293</v>
      </c>
      <c r="C14631">
        <v>39</v>
      </c>
      <c r="D14631" s="24">
        <v>1134.1741943359375</v>
      </c>
      <c r="E14631" s="24">
        <v>518.86383056640625</v>
      </c>
      <c r="F14631" s="24">
        <v>60.671184539794922</v>
      </c>
      <c r="G14631" s="24">
        <v>631.44744873046875</v>
      </c>
      <c r="H14631" s="24">
        <v>-127.89842987060547</v>
      </c>
    </row>
    <row r="14632" spans="1:8">
      <c r="A14632">
        <v>39</v>
      </c>
      <c r="B14632" t="s">
        <v>294</v>
      </c>
      <c r="C14632">
        <v>39</v>
      </c>
      <c r="D14632" s="24">
        <v>3532.733642578125</v>
      </c>
      <c r="E14632" s="24">
        <v>764.91351318359375</v>
      </c>
      <c r="F14632" s="24">
        <v>134.0194091796875</v>
      </c>
      <c r="G14632" s="24">
        <v>610.8656005859375</v>
      </c>
      <c r="H14632" s="24">
        <v>765.7984619140625</v>
      </c>
    </row>
    <row r="14633" spans="1:8">
      <c r="A14633">
        <v>40</v>
      </c>
      <c r="B14633" t="s">
        <v>295</v>
      </c>
      <c r="C14633">
        <v>39</v>
      </c>
      <c r="D14633" s="24">
        <v>5024.60693359375</v>
      </c>
      <c r="E14633" s="24">
        <v>1379.8148193359375</v>
      </c>
      <c r="F14633" s="24">
        <v>592.430419921875</v>
      </c>
      <c r="G14633" s="24">
        <v>841.7032470703125</v>
      </c>
      <c r="H14633" s="24">
        <v>296.16796875</v>
      </c>
    </row>
    <row r="14634" spans="1:8">
      <c r="A14634">
        <v>41</v>
      </c>
      <c r="B14634" t="s">
        <v>296</v>
      </c>
      <c r="C14634">
        <v>39</v>
      </c>
      <c r="D14634" s="24">
        <v>1336.77197265625</v>
      </c>
      <c r="E14634" s="24">
        <v>254.15934753417969</v>
      </c>
      <c r="F14634" s="24">
        <v>401.56356811523438</v>
      </c>
      <c r="G14634" s="24">
        <v>224.63212585449219</v>
      </c>
      <c r="H14634" s="24">
        <v>46.375904083251953</v>
      </c>
    </row>
    <row r="14635" spans="1:8">
      <c r="A14635">
        <v>42</v>
      </c>
      <c r="B14635" t="s">
        <v>297</v>
      </c>
      <c r="C14635">
        <v>39</v>
      </c>
      <c r="D14635" s="24">
        <v>1766.901123046875</v>
      </c>
      <c r="E14635" s="24">
        <v>368.87869262695312</v>
      </c>
      <c r="F14635" s="24">
        <v>-167.84329223632812</v>
      </c>
      <c r="G14635" s="24">
        <v>-81.189659118652344</v>
      </c>
      <c r="H14635" s="24">
        <v>-165.16143798828125</v>
      </c>
    </row>
    <row r="14636" spans="1:8">
      <c r="A14636">
        <v>43</v>
      </c>
      <c r="B14636" t="s">
        <v>298</v>
      </c>
      <c r="C14636">
        <v>39</v>
      </c>
      <c r="D14636" s="24">
        <v>5249.53466796875</v>
      </c>
      <c r="E14636" s="24">
        <v>769.226806640625</v>
      </c>
      <c r="F14636" s="24">
        <v>336.51779174804688</v>
      </c>
      <c r="G14636" s="24">
        <v>307.52203369140625</v>
      </c>
      <c r="H14636" s="24">
        <v>674.70001220703125</v>
      </c>
    </row>
    <row r="14637" spans="1:8">
      <c r="A14637">
        <v>44</v>
      </c>
      <c r="B14637" t="s">
        <v>299</v>
      </c>
      <c r="C14637">
        <v>39</v>
      </c>
      <c r="D14637" s="24">
        <v>4225.25927734375</v>
      </c>
      <c r="E14637" s="24">
        <v>983.343017578125</v>
      </c>
      <c r="F14637" s="24">
        <v>104.62366485595703</v>
      </c>
      <c r="G14637" s="24">
        <v>876.7860107421875</v>
      </c>
      <c r="H14637" s="24">
        <v>280.62615966796875</v>
      </c>
    </row>
    <row r="14638" spans="1:8">
      <c r="A14638">
        <v>45</v>
      </c>
      <c r="B14638" t="s">
        <v>300</v>
      </c>
      <c r="C14638">
        <v>39</v>
      </c>
      <c r="D14638" s="24">
        <v>2574.76416015625</v>
      </c>
      <c r="E14638" s="24">
        <v>778.2470703125</v>
      </c>
      <c r="F14638" s="24">
        <v>124.56958770751953</v>
      </c>
      <c r="G14638" s="24">
        <v>737.283203125</v>
      </c>
      <c r="H14638" s="24">
        <v>550.0452880859375</v>
      </c>
    </row>
    <row r="14639" spans="1:8">
      <c r="A14639">
        <v>46</v>
      </c>
      <c r="B14639" t="s">
        <v>302</v>
      </c>
      <c r="C14639">
        <v>39</v>
      </c>
      <c r="D14639" s="24">
        <v>4837.98876953125</v>
      </c>
      <c r="E14639" s="24">
        <v>822.24664306640625</v>
      </c>
      <c r="F14639" s="24">
        <v>501.59466552734375</v>
      </c>
      <c r="G14639" s="24">
        <v>936.05841064453125</v>
      </c>
      <c r="H14639" s="24">
        <v>913.44073486328125</v>
      </c>
    </row>
    <row r="14640" spans="1:8">
      <c r="A14640">
        <v>47</v>
      </c>
      <c r="B14640" t="s">
        <v>304</v>
      </c>
      <c r="C14640">
        <v>39</v>
      </c>
      <c r="D14640" s="24">
        <v>1595.8809814453125</v>
      </c>
      <c r="E14640" s="24">
        <v>162.19476318359375</v>
      </c>
      <c r="F14640" s="24">
        <v>122.13536834716797</v>
      </c>
      <c r="G14640" s="24">
        <v>516.13873291015625</v>
      </c>
      <c r="H14640" s="24">
        <v>658.52276611328125</v>
      </c>
    </row>
    <row r="14641" spans="1:8">
      <c r="A14641">
        <v>48</v>
      </c>
      <c r="B14641" t="s">
        <v>306</v>
      </c>
      <c r="C14641">
        <v>39</v>
      </c>
      <c r="D14641" s="24">
        <v>4416.14111328125</v>
      </c>
      <c r="E14641" s="24">
        <v>579.78155517578125</v>
      </c>
      <c r="F14641" s="24">
        <v>223.39044189453125</v>
      </c>
      <c r="G14641" s="24">
        <v>909.62908935546875</v>
      </c>
      <c r="H14641" s="24">
        <v>731.966552734375</v>
      </c>
    </row>
    <row r="14642" spans="1:8">
      <c r="A14642">
        <v>49</v>
      </c>
      <c r="B14642" t="s">
        <v>301</v>
      </c>
      <c r="C14642">
        <v>39</v>
      </c>
      <c r="D14642" s="24">
        <v>52445.28515625</v>
      </c>
      <c r="E14642" s="24">
        <v>24685.982421875</v>
      </c>
      <c r="F14642" s="24">
        <v>51088.6796875</v>
      </c>
      <c r="G14642" s="24">
        <v>109585.5390625</v>
      </c>
      <c r="H14642" s="24">
        <v>434.43997192382812</v>
      </c>
    </row>
    <row r="14643" spans="1:8">
      <c r="A14643">
        <v>50</v>
      </c>
      <c r="B14643" t="s">
        <v>303</v>
      </c>
      <c r="C14643">
        <v>39</v>
      </c>
      <c r="D14643" s="24">
        <v>34228.953125</v>
      </c>
      <c r="E14643" s="24">
        <v>17237.701171875</v>
      </c>
      <c r="F14643" s="24">
        <v>37683.17578125</v>
      </c>
      <c r="G14643" s="24">
        <v>79443.90625</v>
      </c>
      <c r="H14643" s="24">
        <v>131.96987915039062</v>
      </c>
    </row>
    <row r="14644" spans="1:8">
      <c r="A14644">
        <v>51</v>
      </c>
      <c r="B14644" t="s">
        <v>305</v>
      </c>
      <c r="C14644">
        <v>39</v>
      </c>
      <c r="D14644" s="24">
        <v>42259.83203125</v>
      </c>
      <c r="E14644" s="24">
        <v>21785.716796875</v>
      </c>
      <c r="F14644" s="24">
        <v>46734.8203125</v>
      </c>
      <c r="G14644" s="24">
        <v>91814.1171875</v>
      </c>
      <c r="H14644" s="24">
        <v>515.2647705078125</v>
      </c>
    </row>
    <row r="14645" spans="1:8">
      <c r="A14645">
        <v>52</v>
      </c>
      <c r="B14645" t="s">
        <v>307</v>
      </c>
      <c r="C14645">
        <v>39</v>
      </c>
      <c r="D14645" s="24">
        <v>48432.26171875</v>
      </c>
      <c r="E14645" s="24">
        <v>23838.46875</v>
      </c>
      <c r="F14645" s="24">
        <v>49673.37890625</v>
      </c>
      <c r="G14645" s="24">
        <v>94880.171875</v>
      </c>
      <c r="H14645" s="24">
        <v>1980.8603515625</v>
      </c>
    </row>
    <row r="14646" spans="1:8">
      <c r="A14646">
        <v>53</v>
      </c>
      <c r="B14646" t="s">
        <v>308</v>
      </c>
      <c r="C14646">
        <v>39</v>
      </c>
      <c r="D14646" s="24">
        <v>26842.654296875</v>
      </c>
      <c r="E14646" s="24">
        <v>15686.7138671875</v>
      </c>
      <c r="F14646" s="24">
        <v>34193.49609375</v>
      </c>
      <c r="G14646" s="24">
        <v>63752.953125</v>
      </c>
      <c r="H14646" s="24">
        <v>534.4820556640625</v>
      </c>
    </row>
    <row r="14647" spans="1:8">
      <c r="A14647">
        <v>54</v>
      </c>
      <c r="B14647" t="s">
        <v>309</v>
      </c>
      <c r="C14647">
        <v>39</v>
      </c>
      <c r="D14647" s="24">
        <v>30301.5078125</v>
      </c>
      <c r="E14647" s="24">
        <v>15830.740234375</v>
      </c>
      <c r="F14647" s="24">
        <v>34954.5234375</v>
      </c>
      <c r="G14647" s="24">
        <v>65551.3125</v>
      </c>
      <c r="H14647" s="24">
        <v>917.0400390625</v>
      </c>
    </row>
    <row r="14648" spans="1:8">
      <c r="A14648">
        <v>55</v>
      </c>
      <c r="B14648" t="s">
        <v>310</v>
      </c>
      <c r="C14648">
        <v>39</v>
      </c>
      <c r="D14648" s="24">
        <v>38157.734375</v>
      </c>
      <c r="E14648" s="24">
        <v>19909.478515625</v>
      </c>
      <c r="F14648" s="24">
        <v>41463.53515625</v>
      </c>
      <c r="G14648" s="24">
        <v>74615.375</v>
      </c>
      <c r="H14648" s="24">
        <v>643.32379150390625</v>
      </c>
    </row>
    <row r="14649" spans="1:8">
      <c r="A14649">
        <v>56</v>
      </c>
      <c r="B14649" t="s">
        <v>311</v>
      </c>
      <c r="C14649">
        <v>39</v>
      </c>
      <c r="D14649" s="24">
        <v>25101.927734375</v>
      </c>
      <c r="E14649" s="24">
        <v>14454.8916015625</v>
      </c>
      <c r="F14649" s="24">
        <v>31609.392578125</v>
      </c>
      <c r="G14649" s="24">
        <v>57149.171875</v>
      </c>
      <c r="H14649" s="24">
        <v>433.10891723632812</v>
      </c>
    </row>
    <row r="14650" spans="1:8">
      <c r="A14650">
        <v>57</v>
      </c>
      <c r="B14650" t="s">
        <v>317</v>
      </c>
      <c r="C14650">
        <v>39</v>
      </c>
      <c r="D14650" s="24">
        <v>3791.277099609375</v>
      </c>
      <c r="E14650" s="24">
        <v>711.59979248046875</v>
      </c>
      <c r="F14650" s="24">
        <v>975.45318603515625</v>
      </c>
      <c r="G14650" s="24">
        <v>411.04428100585938</v>
      </c>
      <c r="H14650" s="24">
        <v>178.50398254394531</v>
      </c>
    </row>
    <row r="14651" spans="1:8">
      <c r="A14651">
        <v>58</v>
      </c>
      <c r="B14651" t="s">
        <v>319</v>
      </c>
      <c r="C14651">
        <v>39</v>
      </c>
      <c r="D14651" s="24">
        <v>6637.03173828125</v>
      </c>
      <c r="E14651" s="24">
        <v>730.8763427734375</v>
      </c>
      <c r="F14651" s="24">
        <v>808.40313720703125</v>
      </c>
      <c r="G14651" s="24">
        <v>785.77532958984375</v>
      </c>
      <c r="H14651" s="24">
        <v>807.0928955078125</v>
      </c>
    </row>
    <row r="14652" spans="1:8">
      <c r="A14652">
        <v>59</v>
      </c>
      <c r="B14652" t="s">
        <v>321</v>
      </c>
      <c r="C14652">
        <v>39</v>
      </c>
      <c r="D14652" s="24">
        <v>5829.39306640625</v>
      </c>
      <c r="E14652" s="24">
        <v>1815.2979736328125</v>
      </c>
      <c r="F14652" s="24">
        <v>1373.145263671875</v>
      </c>
      <c r="G14652" s="24">
        <v>1724.9462890625</v>
      </c>
      <c r="H14652" s="24">
        <v>764.935302734375</v>
      </c>
    </row>
    <row r="14653" spans="1:8">
      <c r="A14653">
        <v>60</v>
      </c>
      <c r="B14653" t="s">
        <v>322</v>
      </c>
      <c r="C14653">
        <v>39</v>
      </c>
      <c r="D14653" s="24">
        <v>8632.08203125</v>
      </c>
      <c r="E14653" s="24">
        <v>1521.696044921875</v>
      </c>
      <c r="F14653" s="24">
        <v>821.3736572265625</v>
      </c>
      <c r="G14653" s="24">
        <v>1470.0816650390625</v>
      </c>
      <c r="H14653" s="24">
        <v>329.1492919921875</v>
      </c>
    </row>
    <row r="14654" spans="1:8">
      <c r="A14654">
        <v>61</v>
      </c>
      <c r="B14654" t="s">
        <v>325</v>
      </c>
      <c r="C14654">
        <v>39</v>
      </c>
      <c r="D14654" s="24">
        <v>9081.326171875</v>
      </c>
      <c r="E14654" s="24">
        <v>1468.3695068359375</v>
      </c>
      <c r="F14654" s="24">
        <v>1063.3736572265625</v>
      </c>
      <c r="G14654" s="24">
        <v>618.61798095703125</v>
      </c>
      <c r="H14654" s="24">
        <v>919.2135009765625</v>
      </c>
    </row>
    <row r="14655" spans="1:8">
      <c r="A14655">
        <v>62</v>
      </c>
      <c r="B14655" t="s">
        <v>327</v>
      </c>
      <c r="C14655">
        <v>39</v>
      </c>
      <c r="D14655" s="24">
        <v>4541.08984375</v>
      </c>
      <c r="E14655" s="24">
        <v>972.8258056640625</v>
      </c>
      <c r="F14655" s="24">
        <v>281.0086669921875</v>
      </c>
      <c r="G14655" s="24">
        <v>1099.8887939453125</v>
      </c>
      <c r="H14655" s="24">
        <v>258.40478515625</v>
      </c>
    </row>
    <row r="14656" spans="1:8">
      <c r="A14656">
        <v>63</v>
      </c>
      <c r="B14656" t="s">
        <v>330</v>
      </c>
      <c r="C14656">
        <v>39</v>
      </c>
      <c r="D14656" s="24">
        <v>2200.5234375</v>
      </c>
      <c r="E14656" s="24">
        <v>91.556716918945312</v>
      </c>
      <c r="F14656" s="24">
        <v>191.12261962890625</v>
      </c>
      <c r="G14656" s="24">
        <v>328.56851196289062</v>
      </c>
      <c r="H14656" s="24">
        <v>332.40615844726562</v>
      </c>
    </row>
    <row r="14657" spans="1:8">
      <c r="A14657">
        <v>64</v>
      </c>
      <c r="B14657" t="s">
        <v>332</v>
      </c>
      <c r="C14657">
        <v>39</v>
      </c>
      <c r="D14657" s="24">
        <v>3236.89794921875</v>
      </c>
      <c r="E14657" s="24">
        <v>973.44708251953125</v>
      </c>
      <c r="F14657" s="24">
        <v>417.91168212890625</v>
      </c>
      <c r="G14657" s="24">
        <v>398.15106201171875</v>
      </c>
      <c r="H14657" s="24">
        <v>500.21499633789062</v>
      </c>
    </row>
    <row r="14658" spans="1:8">
      <c r="A14658">
        <v>65</v>
      </c>
      <c r="B14658" t="s">
        <v>333</v>
      </c>
      <c r="C14658">
        <v>39</v>
      </c>
      <c r="D14658" s="24">
        <v>5264.02197265625</v>
      </c>
      <c r="E14658" s="24">
        <v>1023.4873046875</v>
      </c>
      <c r="F14658" s="24">
        <v>428.10101318359375</v>
      </c>
      <c r="G14658" s="24">
        <v>830.91937255859375</v>
      </c>
      <c r="H14658" s="24">
        <v>291.86782836914062</v>
      </c>
    </row>
    <row r="14659" spans="1:8">
      <c r="A14659">
        <v>66</v>
      </c>
      <c r="B14659" t="s">
        <v>334</v>
      </c>
      <c r="C14659">
        <v>39</v>
      </c>
      <c r="D14659" s="24">
        <v>2225.620849609375</v>
      </c>
      <c r="E14659" s="24">
        <v>274.01687622070312</v>
      </c>
      <c r="F14659" s="24">
        <v>-33.849365234375</v>
      </c>
      <c r="G14659" s="24">
        <v>1332.1365966796875</v>
      </c>
      <c r="H14659" s="24">
        <v>824.617431640625</v>
      </c>
    </row>
    <row r="14660" spans="1:8">
      <c r="A14660">
        <v>67</v>
      </c>
      <c r="B14660" t="s">
        <v>335</v>
      </c>
      <c r="C14660">
        <v>39</v>
      </c>
      <c r="D14660" s="24">
        <v>10373.9423828125</v>
      </c>
      <c r="E14660" s="24">
        <v>2547.080322265625</v>
      </c>
      <c r="F14660" s="24">
        <v>1680.1243896484375</v>
      </c>
      <c r="G14660" s="24">
        <v>2253.76416015625</v>
      </c>
      <c r="H14660" s="24">
        <v>1341.8592529296875</v>
      </c>
    </row>
    <row r="14661" spans="1:8">
      <c r="A14661">
        <v>68</v>
      </c>
      <c r="B14661" t="s">
        <v>336</v>
      </c>
      <c r="C14661">
        <v>39</v>
      </c>
      <c r="D14661" s="24">
        <v>2649.654296875</v>
      </c>
      <c r="E14661" s="24">
        <v>501.10198974609375</v>
      </c>
      <c r="F14661" s="24">
        <v>-57.582851409912109</v>
      </c>
      <c r="G14661" s="24">
        <v>485.03338623046875</v>
      </c>
      <c r="H14661" s="24">
        <v>584.862060546875</v>
      </c>
    </row>
    <row r="14662" spans="1:8">
      <c r="A14662">
        <v>69</v>
      </c>
      <c r="B14662" t="s">
        <v>337</v>
      </c>
      <c r="C14662">
        <v>39</v>
      </c>
      <c r="D14662" s="24">
        <v>2965.806640625</v>
      </c>
      <c r="E14662" s="24">
        <v>654.262939453125</v>
      </c>
      <c r="F14662" s="24">
        <v>444.58279418945312</v>
      </c>
      <c r="G14662" s="24">
        <v>1086.529541015625</v>
      </c>
      <c r="H14662" s="24">
        <v>946.638916015625</v>
      </c>
    </row>
    <row r="14663" spans="1:8">
      <c r="A14663">
        <v>70</v>
      </c>
      <c r="B14663" t="s">
        <v>338</v>
      </c>
      <c r="C14663">
        <v>39</v>
      </c>
      <c r="D14663" s="24">
        <v>7512.0654296875</v>
      </c>
      <c r="E14663" s="24">
        <v>1172.80859375</v>
      </c>
      <c r="F14663" s="24">
        <v>749.212646484375</v>
      </c>
      <c r="G14663" s="24">
        <v>1112.026611328125</v>
      </c>
      <c r="H14663" s="24">
        <v>379.57241821289062</v>
      </c>
    </row>
    <row r="14664" spans="1:8">
      <c r="A14664">
        <v>71</v>
      </c>
      <c r="B14664" t="s">
        <v>339</v>
      </c>
      <c r="C14664">
        <v>39</v>
      </c>
      <c r="D14664" s="24">
        <v>6336.341796875</v>
      </c>
      <c r="E14664" s="24">
        <v>1096.692626953125</v>
      </c>
      <c r="F14664" s="24">
        <v>823.55169677734375</v>
      </c>
      <c r="G14664" s="24">
        <v>998.0135498046875</v>
      </c>
      <c r="H14664" s="24">
        <v>473.12399291992188</v>
      </c>
    </row>
    <row r="14665" spans="1:8">
      <c r="A14665">
        <v>72</v>
      </c>
      <c r="B14665" t="s">
        <v>340</v>
      </c>
      <c r="C14665">
        <v>39</v>
      </c>
      <c r="D14665" s="24">
        <v>5311.78759765625</v>
      </c>
      <c r="E14665" s="24">
        <v>914.25787353515625</v>
      </c>
      <c r="F14665" s="24">
        <v>375.62353515625</v>
      </c>
      <c r="G14665" s="24">
        <v>1037.4918212890625</v>
      </c>
      <c r="H14665" s="24">
        <v>617.1131591796875</v>
      </c>
    </row>
    <row r="14666" spans="1:8">
      <c r="A14666">
        <v>73</v>
      </c>
      <c r="B14666" t="s">
        <v>312</v>
      </c>
      <c r="C14666">
        <v>39</v>
      </c>
      <c r="D14666" s="24">
        <v>107946.375</v>
      </c>
      <c r="E14666" s="24">
        <v>30845.255859375</v>
      </c>
      <c r="F14666" s="24">
        <v>38348.25390625</v>
      </c>
      <c r="G14666" s="24">
        <v>85416.3828125</v>
      </c>
      <c r="H14666" s="24">
        <v>740.8739013671875</v>
      </c>
    </row>
    <row r="14667" spans="1:8">
      <c r="A14667">
        <v>74</v>
      </c>
      <c r="B14667" t="s">
        <v>314</v>
      </c>
      <c r="C14667">
        <v>39</v>
      </c>
      <c r="D14667" s="24">
        <v>140110.8125</v>
      </c>
      <c r="E14667" s="24">
        <v>37152.59765625</v>
      </c>
      <c r="F14667" s="24">
        <v>48558.15625</v>
      </c>
      <c r="G14667" s="24">
        <v>99173.0625</v>
      </c>
      <c r="H14667" s="24">
        <v>720.55120849609375</v>
      </c>
    </row>
    <row r="14668" spans="1:8">
      <c r="A14668">
        <v>75</v>
      </c>
      <c r="B14668" t="s">
        <v>341</v>
      </c>
      <c r="C14668">
        <v>39</v>
      </c>
      <c r="D14668" s="24">
        <v>5132.6435546875</v>
      </c>
      <c r="E14668" s="24">
        <v>948.64691162109375</v>
      </c>
      <c r="F14668" s="24">
        <v>1162.3477783203125</v>
      </c>
      <c r="G14668" s="24">
        <v>1369.3731689453125</v>
      </c>
      <c r="H14668" s="24">
        <v>921.3255615234375</v>
      </c>
    </row>
    <row r="14669" spans="1:8">
      <c r="A14669">
        <v>76</v>
      </c>
      <c r="B14669" t="s">
        <v>342</v>
      </c>
      <c r="C14669">
        <v>39</v>
      </c>
      <c r="D14669" s="24">
        <v>6064.99267578125</v>
      </c>
      <c r="E14669" s="24">
        <v>1250.515380859375</v>
      </c>
      <c r="F14669" s="24">
        <v>1047.9189453125</v>
      </c>
      <c r="G14669" s="24">
        <v>1465.1500244140625</v>
      </c>
      <c r="H14669" s="24">
        <v>666.74761962890625</v>
      </c>
    </row>
    <row r="14670" spans="1:8">
      <c r="A14670">
        <v>77</v>
      </c>
      <c r="B14670" t="s">
        <v>343</v>
      </c>
      <c r="C14670">
        <v>39</v>
      </c>
      <c r="D14670" s="24">
        <v>2676.14599609375</v>
      </c>
      <c r="E14670" s="24">
        <v>595.84686279296875</v>
      </c>
      <c r="F14670" s="24">
        <v>419.70526123046875</v>
      </c>
      <c r="G14670" s="24">
        <v>976.7261962890625</v>
      </c>
      <c r="H14670" s="24">
        <v>209.4483642578125</v>
      </c>
    </row>
    <row r="14671" spans="1:8">
      <c r="A14671">
        <v>78</v>
      </c>
      <c r="B14671" t="s">
        <v>344</v>
      </c>
      <c r="C14671">
        <v>39</v>
      </c>
      <c r="D14671" s="24">
        <v>5534.0927734375</v>
      </c>
      <c r="E14671" s="24">
        <v>1070.454833984375</v>
      </c>
      <c r="F14671" s="24">
        <v>811.61041259765625</v>
      </c>
      <c r="G14671" s="24">
        <v>862.10052490234375</v>
      </c>
      <c r="H14671" s="24">
        <v>542.58599853515625</v>
      </c>
    </row>
    <row r="14672" spans="1:8">
      <c r="A14672">
        <v>79</v>
      </c>
      <c r="B14672" t="s">
        <v>345</v>
      </c>
      <c r="C14672">
        <v>39</v>
      </c>
      <c r="D14672" s="24">
        <v>13343.9541015625</v>
      </c>
      <c r="E14672" s="24">
        <v>2420.84912109375</v>
      </c>
      <c r="F14672" s="24">
        <v>1472.5484619140625</v>
      </c>
      <c r="G14672" s="24">
        <v>1577.603759765625</v>
      </c>
      <c r="H14672" s="24">
        <v>540.1724853515625</v>
      </c>
    </row>
    <row r="14673" spans="1:8">
      <c r="A14673">
        <v>80</v>
      </c>
      <c r="B14673" t="s">
        <v>346</v>
      </c>
      <c r="C14673">
        <v>39</v>
      </c>
      <c r="D14673" s="24">
        <v>3213.69580078125</v>
      </c>
      <c r="E14673" s="24">
        <v>679.90960693359375</v>
      </c>
      <c r="F14673" s="24">
        <v>818.8206787109375</v>
      </c>
      <c r="G14673" s="24">
        <v>660.9437255859375</v>
      </c>
      <c r="H14673" s="24">
        <v>409.62310791015625</v>
      </c>
    </row>
    <row r="14674" spans="1:8">
      <c r="A14674">
        <v>81</v>
      </c>
      <c r="B14674" t="s">
        <v>347</v>
      </c>
      <c r="C14674">
        <v>39</v>
      </c>
      <c r="D14674" s="24">
        <v>7992.68505859375</v>
      </c>
      <c r="E14674" s="24">
        <v>1653.8319091796875</v>
      </c>
      <c r="F14674" s="24">
        <v>780.47308349609375</v>
      </c>
      <c r="G14674" s="24">
        <v>1007.27099609375</v>
      </c>
      <c r="H14674" s="24">
        <v>808.8658447265625</v>
      </c>
    </row>
    <row r="14675" spans="1:8">
      <c r="A14675">
        <v>82</v>
      </c>
      <c r="B14675" t="s">
        <v>348</v>
      </c>
      <c r="C14675">
        <v>39</v>
      </c>
      <c r="D14675" s="24">
        <v>5619.15869140625</v>
      </c>
      <c r="E14675" s="24">
        <v>811.20037841796875</v>
      </c>
      <c r="F14675" s="24">
        <v>249.96144104003906</v>
      </c>
      <c r="G14675" s="24">
        <v>807.2276611328125</v>
      </c>
      <c r="H14675" s="24">
        <v>376.52468872070312</v>
      </c>
    </row>
    <row r="14676" spans="1:8">
      <c r="A14676">
        <v>83</v>
      </c>
      <c r="B14676" t="s">
        <v>349</v>
      </c>
      <c r="C14676">
        <v>39</v>
      </c>
      <c r="D14676" s="24">
        <v>3474.58203125</v>
      </c>
      <c r="E14676" s="24">
        <v>1018.1716918945312</v>
      </c>
      <c r="F14676" s="24">
        <v>587.0201416015625</v>
      </c>
      <c r="G14676" s="24">
        <v>613.35595703125</v>
      </c>
      <c r="H14676" s="24">
        <v>147.89903259277344</v>
      </c>
    </row>
    <row r="14677" spans="1:8">
      <c r="A14677">
        <v>84</v>
      </c>
      <c r="B14677" t="s">
        <v>350</v>
      </c>
      <c r="C14677">
        <v>39</v>
      </c>
      <c r="D14677" s="24">
        <v>1962.2965087890625</v>
      </c>
      <c r="E14677" s="24">
        <v>726.10711669921875</v>
      </c>
      <c r="F14677" s="24">
        <v>489.830322265625</v>
      </c>
      <c r="G14677" s="24">
        <v>626.1175537109375</v>
      </c>
      <c r="H14677" s="24">
        <v>141.53265380859375</v>
      </c>
    </row>
    <row r="14678" spans="1:8">
      <c r="A14678">
        <v>85</v>
      </c>
      <c r="B14678" t="s">
        <v>351</v>
      </c>
      <c r="C14678">
        <v>39</v>
      </c>
      <c r="D14678" s="24">
        <v>4991.6025390625</v>
      </c>
      <c r="E14678" s="24">
        <v>888.19757080078125</v>
      </c>
      <c r="F14678" s="24">
        <v>462.44924926757812</v>
      </c>
      <c r="G14678" s="24">
        <v>1019.226318359375</v>
      </c>
      <c r="H14678" s="24">
        <v>481.8961181640625</v>
      </c>
    </row>
    <row r="14679" spans="1:8">
      <c r="A14679">
        <v>86</v>
      </c>
      <c r="B14679" t="s">
        <v>352</v>
      </c>
      <c r="C14679">
        <v>39</v>
      </c>
      <c r="D14679" s="24">
        <v>7658.00927734375</v>
      </c>
      <c r="E14679" s="24">
        <v>1469.19091796875</v>
      </c>
      <c r="F14679" s="24">
        <v>452.8863525390625</v>
      </c>
      <c r="G14679" s="24">
        <v>3274.60595703125</v>
      </c>
      <c r="H14679" s="24">
        <v>893.929931640625</v>
      </c>
    </row>
    <row r="14680" spans="1:8">
      <c r="A14680">
        <v>87</v>
      </c>
      <c r="B14680" t="s">
        <v>353</v>
      </c>
      <c r="C14680">
        <v>39</v>
      </c>
      <c r="D14680" s="24">
        <v>6281.23193359375</v>
      </c>
      <c r="E14680" s="24">
        <v>1376.423583984375</v>
      </c>
      <c r="F14680" s="24">
        <v>769.3499755859375</v>
      </c>
      <c r="G14680" s="24">
        <v>923.594482421875</v>
      </c>
      <c r="H14680" s="24">
        <v>678.51947021484375</v>
      </c>
    </row>
    <row r="14681" spans="1:8">
      <c r="A14681">
        <v>88</v>
      </c>
      <c r="B14681" t="s">
        <v>354</v>
      </c>
      <c r="C14681">
        <v>39</v>
      </c>
      <c r="D14681" s="24">
        <v>10.308660507202148</v>
      </c>
      <c r="E14681" s="24">
        <v>652.0765380859375</v>
      </c>
      <c r="F14681" s="24">
        <v>464.7032470703125</v>
      </c>
      <c r="G14681" s="24">
        <v>810.7305908203125</v>
      </c>
      <c r="H14681" s="24">
        <v>920.65924072265625</v>
      </c>
    </row>
    <row r="14682" spans="1:8">
      <c r="A14682">
        <v>89</v>
      </c>
      <c r="B14682" t="s">
        <v>355</v>
      </c>
      <c r="C14682">
        <v>39</v>
      </c>
      <c r="D14682" s="24">
        <v>4355.42919921875</v>
      </c>
      <c r="E14682" s="24">
        <v>936.96820068359375</v>
      </c>
      <c r="F14682" s="24">
        <v>538.82244873046875</v>
      </c>
      <c r="G14682" s="24">
        <v>1055.3125</v>
      </c>
      <c r="H14682" s="24">
        <v>622.91693115234375</v>
      </c>
    </row>
    <row r="14683" spans="1:8">
      <c r="A14683">
        <v>90</v>
      </c>
      <c r="B14683" t="s">
        <v>356</v>
      </c>
      <c r="C14683">
        <v>39</v>
      </c>
      <c r="D14683" s="24">
        <v>3518.611083984375</v>
      </c>
      <c r="E14683" s="24">
        <v>585.77911376953125</v>
      </c>
      <c r="F14683" s="24">
        <v>437.99908447265625</v>
      </c>
      <c r="G14683" s="24">
        <v>738.52325439453125</v>
      </c>
      <c r="H14683" s="24">
        <v>638.324462890625</v>
      </c>
    </row>
    <row r="14684" spans="1:8">
      <c r="A14684">
        <v>91</v>
      </c>
      <c r="B14684" t="s">
        <v>357</v>
      </c>
      <c r="C14684">
        <v>39</v>
      </c>
      <c r="D14684" s="24">
        <v>2886.132568359375</v>
      </c>
      <c r="E14684" s="24">
        <v>768.24505615234375</v>
      </c>
      <c r="F14684" s="24">
        <v>539.21331787109375</v>
      </c>
      <c r="G14684" s="24">
        <v>688.34210205078125</v>
      </c>
      <c r="H14684" s="24">
        <v>396.12411499023438</v>
      </c>
    </row>
    <row r="14685" spans="1:8">
      <c r="A14685">
        <v>92</v>
      </c>
      <c r="B14685" t="s">
        <v>358</v>
      </c>
      <c r="C14685">
        <v>39</v>
      </c>
      <c r="D14685" s="24">
        <v>7752.173828125</v>
      </c>
      <c r="E14685" s="24">
        <v>895.9940185546875</v>
      </c>
      <c r="F14685" s="24">
        <v>453.60922241210938</v>
      </c>
      <c r="G14685" s="24">
        <v>1388.96826171875</v>
      </c>
      <c r="H14685" s="24">
        <v>795.4840087890625</v>
      </c>
    </row>
    <row r="14686" spans="1:8">
      <c r="A14686">
        <v>93</v>
      </c>
      <c r="B14686" t="s">
        <v>359</v>
      </c>
      <c r="C14686">
        <v>39</v>
      </c>
      <c r="D14686" s="24">
        <v>8023.173828125</v>
      </c>
      <c r="E14686" s="24">
        <v>1225.0379638671875</v>
      </c>
      <c r="F14686" s="24">
        <v>498.0311279296875</v>
      </c>
      <c r="G14686" s="24">
        <v>620.341064453125</v>
      </c>
      <c r="H14686" s="24">
        <v>494.69186401367188</v>
      </c>
    </row>
    <row r="14687" spans="1:8">
      <c r="A14687">
        <v>94</v>
      </c>
      <c r="B14687" t="s">
        <v>360</v>
      </c>
      <c r="C14687">
        <v>39</v>
      </c>
      <c r="D14687" s="24">
        <v>2747.71875</v>
      </c>
      <c r="E14687" s="24">
        <v>667.4234619140625</v>
      </c>
      <c r="F14687" s="24">
        <v>809.20159912109375</v>
      </c>
      <c r="G14687" s="24">
        <v>567.48699951171875</v>
      </c>
      <c r="H14687" s="24">
        <v>425.25296020507812</v>
      </c>
    </row>
    <row r="14688" spans="1:8">
      <c r="A14688">
        <v>95</v>
      </c>
      <c r="B14688" t="s">
        <v>361</v>
      </c>
      <c r="C14688">
        <v>39</v>
      </c>
      <c r="D14688" s="24">
        <v>2631.295166015625</v>
      </c>
      <c r="E14688" s="24">
        <v>705.59906005859375</v>
      </c>
      <c r="F14688" s="24">
        <v>773.1754150390625</v>
      </c>
      <c r="G14688" s="24">
        <v>377.63180541992188</v>
      </c>
      <c r="H14688" s="24">
        <v>157.89405822753906</v>
      </c>
    </row>
    <row r="14689" spans="1:8">
      <c r="A14689">
        <v>96</v>
      </c>
      <c r="B14689" t="s">
        <v>362</v>
      </c>
      <c r="C14689">
        <v>39</v>
      </c>
      <c r="D14689" s="24">
        <v>1229750.75</v>
      </c>
      <c r="E14689" s="24">
        <v>88971.265625</v>
      </c>
      <c r="F14689" s="24">
        <v>38171.27734375</v>
      </c>
      <c r="G14689" s="24">
        <v>38420.640625</v>
      </c>
      <c r="H14689" s="24">
        <v>10863.908203125</v>
      </c>
    </row>
    <row r="14690" spans="1:8">
      <c r="A14690">
        <v>97</v>
      </c>
      <c r="B14690" t="s">
        <v>315</v>
      </c>
      <c r="C14690">
        <v>39</v>
      </c>
      <c r="D14690" s="24">
        <v>57035.31640625</v>
      </c>
      <c r="E14690" s="24">
        <v>24075.783203125</v>
      </c>
      <c r="F14690" s="24">
        <v>53093.203125</v>
      </c>
      <c r="G14690" s="24">
        <v>106667.3671875</v>
      </c>
      <c r="H14690" s="24">
        <v>1082.5057373046875</v>
      </c>
    </row>
    <row r="14691" spans="1:8">
      <c r="A14691">
        <v>98</v>
      </c>
      <c r="B14691" t="s">
        <v>316</v>
      </c>
      <c r="C14691">
        <v>39</v>
      </c>
      <c r="D14691" s="24">
        <v>49556.125</v>
      </c>
      <c r="E14691" s="24">
        <v>22019.732421875</v>
      </c>
      <c r="F14691" s="24">
        <v>44317.1015625</v>
      </c>
      <c r="G14691" s="24">
        <v>89039.6171875</v>
      </c>
      <c r="H14691" s="24">
        <v>779.721923828125</v>
      </c>
    </row>
    <row r="14692" spans="1:8">
      <c r="A14692">
        <v>99</v>
      </c>
      <c r="B14692" t="s">
        <v>363</v>
      </c>
      <c r="C14692">
        <v>39</v>
      </c>
      <c r="D14692" s="24">
        <v>5696.82861328125</v>
      </c>
      <c r="E14692" s="24">
        <v>1034.4300537109375</v>
      </c>
      <c r="F14692" s="24">
        <v>796.1064453125</v>
      </c>
      <c r="G14692" s="24">
        <v>890.605712890625</v>
      </c>
      <c r="H14692" s="24">
        <v>464.46939086914062</v>
      </c>
    </row>
    <row r="14693" spans="1:8">
      <c r="A14693">
        <v>100</v>
      </c>
      <c r="B14693" t="s">
        <v>364</v>
      </c>
      <c r="C14693">
        <v>39</v>
      </c>
      <c r="D14693" s="24">
        <v>6694.36767578125</v>
      </c>
      <c r="E14693" s="24">
        <v>1277.7777099609375</v>
      </c>
      <c r="F14693" s="24">
        <v>868.02777099609375</v>
      </c>
      <c r="G14693" s="24">
        <v>1575.224365234375</v>
      </c>
      <c r="H14693" s="24">
        <v>373.25045776367188</v>
      </c>
    </row>
    <row r="14694" spans="1:8">
      <c r="A14694">
        <v>101</v>
      </c>
      <c r="B14694" t="s">
        <v>365</v>
      </c>
      <c r="C14694">
        <v>39</v>
      </c>
      <c r="D14694" s="24">
        <v>1833.419677734375</v>
      </c>
      <c r="E14694" s="24">
        <v>276.7979736328125</v>
      </c>
      <c r="F14694" s="24">
        <v>414.14071655273438</v>
      </c>
      <c r="G14694" s="24">
        <v>747.92718505859375</v>
      </c>
      <c r="H14694" s="24">
        <v>333.84701538085938</v>
      </c>
    </row>
    <row r="14695" spans="1:8">
      <c r="A14695">
        <v>102</v>
      </c>
      <c r="B14695" t="s">
        <v>366</v>
      </c>
      <c r="C14695">
        <v>39</v>
      </c>
      <c r="D14695" s="24">
        <v>21041.9609375</v>
      </c>
      <c r="E14695" s="24">
        <v>5656.12939453125</v>
      </c>
      <c r="F14695" s="24">
        <v>5419.25537109375</v>
      </c>
      <c r="G14695" s="24">
        <v>8604.6396484375</v>
      </c>
      <c r="H14695" s="24">
        <v>7306.615234375</v>
      </c>
    </row>
    <row r="14696" spans="1:8">
      <c r="A14696">
        <v>103</v>
      </c>
      <c r="B14696" t="s">
        <v>367</v>
      </c>
      <c r="C14696">
        <v>39</v>
      </c>
      <c r="D14696" s="24">
        <v>9298.0859375</v>
      </c>
      <c r="E14696" s="24">
        <v>1581.9073486328125</v>
      </c>
      <c r="F14696" s="24">
        <v>1306.248779296875</v>
      </c>
      <c r="G14696" s="24">
        <v>1007.5189208984375</v>
      </c>
      <c r="H14696" s="24">
        <v>572.9146728515625</v>
      </c>
    </row>
    <row r="14697" spans="1:8">
      <c r="A14697">
        <v>104</v>
      </c>
      <c r="B14697" t="s">
        <v>368</v>
      </c>
      <c r="C14697">
        <v>39</v>
      </c>
      <c r="D14697" s="24">
        <v>8294.7607421875</v>
      </c>
      <c r="E14697" s="24">
        <v>997.6217041015625</v>
      </c>
      <c r="F14697" s="24">
        <v>773.5155029296875</v>
      </c>
      <c r="G14697" s="24">
        <v>1439.3607177734375</v>
      </c>
      <c r="H14697" s="24">
        <v>1229.538818359375</v>
      </c>
    </row>
    <row r="14698" spans="1:8">
      <c r="A14698">
        <v>105</v>
      </c>
      <c r="B14698" t="s">
        <v>369</v>
      </c>
      <c r="C14698">
        <v>39</v>
      </c>
      <c r="D14698" s="24">
        <v>3671.7666015625</v>
      </c>
      <c r="E14698" s="24">
        <v>709.74456787109375</v>
      </c>
      <c r="F14698" s="24">
        <v>748.3087158203125</v>
      </c>
      <c r="G14698" s="24">
        <v>603.2279052734375</v>
      </c>
      <c r="H14698" s="24">
        <v>195.01921081542969</v>
      </c>
    </row>
    <row r="14699" spans="1:8">
      <c r="A14699">
        <v>106</v>
      </c>
      <c r="B14699" t="s">
        <v>370</v>
      </c>
      <c r="C14699">
        <v>39</v>
      </c>
      <c r="D14699" s="24">
        <v>11103.25</v>
      </c>
      <c r="E14699" s="24">
        <v>2635.522216796875</v>
      </c>
      <c r="F14699" s="24">
        <v>2000.462158203125</v>
      </c>
      <c r="G14699" s="24">
        <v>1124.138671875</v>
      </c>
      <c r="H14699" s="24">
        <v>1112.301513671875</v>
      </c>
    </row>
    <row r="14700" spans="1:8">
      <c r="A14700">
        <v>107</v>
      </c>
      <c r="B14700" t="s">
        <v>371</v>
      </c>
      <c r="C14700">
        <v>39</v>
      </c>
      <c r="D14700" s="24">
        <v>6625.55126953125</v>
      </c>
      <c r="E14700" s="24">
        <v>1314.2696533203125</v>
      </c>
      <c r="F14700" s="24">
        <v>390.7637939453125</v>
      </c>
      <c r="G14700" s="24">
        <v>1451.739501953125</v>
      </c>
      <c r="H14700" s="24">
        <v>394.45004272460938</v>
      </c>
    </row>
    <row r="14701" spans="1:8">
      <c r="A14701">
        <v>108</v>
      </c>
      <c r="B14701" t="s">
        <v>372</v>
      </c>
      <c r="C14701">
        <v>39</v>
      </c>
      <c r="D14701" s="24">
        <v>8046.96728515625</v>
      </c>
      <c r="E14701" s="24">
        <v>1740.679931640625</v>
      </c>
      <c r="F14701" s="24">
        <v>989.4442138671875</v>
      </c>
      <c r="G14701" s="24">
        <v>1209.9649658203125</v>
      </c>
      <c r="H14701" s="24">
        <v>744.63055419921875</v>
      </c>
    </row>
    <row r="14702" spans="1:8">
      <c r="A14702">
        <v>109</v>
      </c>
      <c r="B14702" t="s">
        <v>373</v>
      </c>
      <c r="C14702">
        <v>39</v>
      </c>
      <c r="D14702" s="24">
        <v>2612.579345703125</v>
      </c>
      <c r="E14702" s="24">
        <v>212.10966491699219</v>
      </c>
      <c r="F14702" s="24">
        <v>393.2977294921875</v>
      </c>
      <c r="G14702" s="24">
        <v>201.2547607421875</v>
      </c>
      <c r="H14702" s="24">
        <v>272.96670532226562</v>
      </c>
    </row>
    <row r="14703" spans="1:8">
      <c r="A14703">
        <v>110</v>
      </c>
      <c r="B14703" t="s">
        <v>374</v>
      </c>
      <c r="C14703">
        <v>39</v>
      </c>
      <c r="D14703" s="24">
        <v>3855.090576171875</v>
      </c>
      <c r="E14703" s="24">
        <v>654.097900390625</v>
      </c>
      <c r="F14703" s="24">
        <v>531.8271484375</v>
      </c>
      <c r="G14703" s="24">
        <v>661.08123779296875</v>
      </c>
      <c r="H14703" s="24">
        <v>210.1982421875</v>
      </c>
    </row>
    <row r="14704" spans="1:8">
      <c r="A14704">
        <v>111</v>
      </c>
      <c r="B14704" t="s">
        <v>375</v>
      </c>
      <c r="C14704">
        <v>39</v>
      </c>
      <c r="D14704" s="24">
        <v>6606.630859375</v>
      </c>
      <c r="E14704" s="24">
        <v>352.87368774414062</v>
      </c>
      <c r="F14704" s="24">
        <v>116.78234100341797</v>
      </c>
      <c r="G14704" s="24">
        <v>738.42327880859375</v>
      </c>
      <c r="H14704" s="24">
        <v>148.53199768066406</v>
      </c>
    </row>
    <row r="14705" spans="1:8">
      <c r="A14705">
        <v>112</v>
      </c>
      <c r="B14705" t="s">
        <v>376</v>
      </c>
      <c r="C14705">
        <v>39</v>
      </c>
      <c r="D14705" s="24">
        <v>3286.54931640625</v>
      </c>
      <c r="E14705" s="24">
        <v>658.83489990234375</v>
      </c>
      <c r="F14705" s="24">
        <v>593.3907470703125</v>
      </c>
      <c r="G14705" s="24">
        <v>799.509033203125</v>
      </c>
      <c r="H14705" s="24">
        <v>31.995172500610352</v>
      </c>
    </row>
    <row r="14706" spans="1:8">
      <c r="A14706">
        <v>113</v>
      </c>
      <c r="B14706" t="s">
        <v>377</v>
      </c>
      <c r="C14706">
        <v>39</v>
      </c>
      <c r="D14706" s="24">
        <v>11893.8369140625</v>
      </c>
      <c r="E14706" s="24">
        <v>1625.40283203125</v>
      </c>
      <c r="F14706" s="24">
        <v>943.6162109375</v>
      </c>
      <c r="G14706" s="24">
        <v>1371.0203857421875</v>
      </c>
      <c r="H14706" s="24">
        <v>402.4715576171875</v>
      </c>
    </row>
    <row r="14707" spans="1:8">
      <c r="A14707">
        <v>114</v>
      </c>
      <c r="B14707" t="s">
        <v>378</v>
      </c>
      <c r="C14707">
        <v>39</v>
      </c>
      <c r="D14707" s="24">
        <v>2326.90771484375</v>
      </c>
      <c r="E14707" s="24">
        <v>499.09768676757812</v>
      </c>
      <c r="F14707" s="24">
        <v>283.60739135742188</v>
      </c>
      <c r="G14707" s="24">
        <v>471.95904541015625</v>
      </c>
      <c r="H14707" s="24">
        <v>279.01373291015625</v>
      </c>
    </row>
    <row r="14708" spans="1:8">
      <c r="A14708">
        <v>115</v>
      </c>
      <c r="B14708" t="s">
        <v>379</v>
      </c>
      <c r="C14708">
        <v>39</v>
      </c>
      <c r="D14708" s="24">
        <v>3786.838623046875</v>
      </c>
      <c r="E14708" s="24">
        <v>782.30670166015625</v>
      </c>
      <c r="F14708" s="24">
        <v>539.90478515625</v>
      </c>
      <c r="G14708" s="24">
        <v>904.97955322265625</v>
      </c>
      <c r="H14708" s="24">
        <v>496.953125</v>
      </c>
    </row>
    <row r="14709" spans="1:8">
      <c r="A14709">
        <v>116</v>
      </c>
      <c r="B14709" t="s">
        <v>380</v>
      </c>
      <c r="C14709">
        <v>39</v>
      </c>
      <c r="D14709" s="24">
        <v>6959.0234375</v>
      </c>
      <c r="E14709" s="24">
        <v>959.39263916015625</v>
      </c>
      <c r="F14709" s="24">
        <v>598.57830810546875</v>
      </c>
      <c r="G14709" s="24">
        <v>993.879150390625</v>
      </c>
      <c r="H14709" s="24">
        <v>770.190673828125</v>
      </c>
    </row>
    <row r="14710" spans="1:8">
      <c r="A14710">
        <v>117</v>
      </c>
      <c r="B14710" t="s">
        <v>381</v>
      </c>
      <c r="C14710">
        <v>39</v>
      </c>
      <c r="D14710" s="24">
        <v>2602.250244140625</v>
      </c>
      <c r="E14710" s="24">
        <v>328.76730346679688</v>
      </c>
      <c r="F14710" s="24">
        <v>294.747314453125</v>
      </c>
      <c r="G14710" s="24">
        <v>760.136474609375</v>
      </c>
      <c r="H14710" s="24">
        <v>352.37054443359375</v>
      </c>
    </row>
    <row r="14711" spans="1:8">
      <c r="A14711">
        <v>118</v>
      </c>
      <c r="B14711" t="s">
        <v>382</v>
      </c>
      <c r="C14711">
        <v>39</v>
      </c>
      <c r="D14711" s="24">
        <v>1605.5438232421875</v>
      </c>
      <c r="E14711" s="24">
        <v>24.192041397094727</v>
      </c>
      <c r="F14711" s="24">
        <v>267.26107788085938</v>
      </c>
      <c r="G14711" s="24">
        <v>398.74462890625</v>
      </c>
      <c r="H14711" s="24">
        <v>174.79981994628906</v>
      </c>
    </row>
    <row r="14712" spans="1:8">
      <c r="A14712">
        <v>119</v>
      </c>
      <c r="B14712" t="s">
        <v>383</v>
      </c>
      <c r="C14712">
        <v>39</v>
      </c>
      <c r="D14712" s="24">
        <v>3504.208251953125</v>
      </c>
      <c r="E14712" s="24">
        <v>595.8692626953125</v>
      </c>
      <c r="F14712" s="24">
        <v>298.3831787109375</v>
      </c>
      <c r="G14712" s="24">
        <v>480.9508056640625</v>
      </c>
      <c r="H14712" s="24">
        <v>521.951904296875</v>
      </c>
    </row>
    <row r="14713" spans="1:8">
      <c r="A14713">
        <v>120</v>
      </c>
      <c r="B14713" t="s">
        <v>384</v>
      </c>
      <c r="C14713">
        <v>39</v>
      </c>
      <c r="D14713" s="24">
        <v>7863.419921875</v>
      </c>
      <c r="E14713" s="24">
        <v>956.39044189453125</v>
      </c>
      <c r="F14713" s="24">
        <v>451.5634765625</v>
      </c>
      <c r="G14713" s="24">
        <v>788.422607421875</v>
      </c>
      <c r="H14713" s="24">
        <v>61.99444580078125</v>
      </c>
    </row>
    <row r="14714" spans="1:8">
      <c r="A14714">
        <v>121</v>
      </c>
      <c r="B14714" t="s">
        <v>318</v>
      </c>
      <c r="C14714">
        <v>39</v>
      </c>
      <c r="D14714" s="24">
        <v>88635.046875</v>
      </c>
      <c r="E14714" s="24">
        <v>31869.046875</v>
      </c>
      <c r="F14714" s="24">
        <v>60846.03515625</v>
      </c>
      <c r="G14714" s="24">
        <v>115018.640625</v>
      </c>
      <c r="H14714" s="24">
        <v>715.18341064453125</v>
      </c>
    </row>
    <row r="14715" spans="1:8">
      <c r="A14715">
        <v>122</v>
      </c>
      <c r="B14715" t="s">
        <v>320</v>
      </c>
      <c r="C14715">
        <v>39</v>
      </c>
      <c r="D14715" s="24">
        <v>38044.58203125</v>
      </c>
      <c r="E14715" s="24">
        <v>17275.11328125</v>
      </c>
      <c r="F14715" s="24">
        <v>36903.51953125</v>
      </c>
      <c r="G14715" s="24">
        <v>71161.2734375</v>
      </c>
      <c r="H14715" s="24">
        <v>720.46295166015625</v>
      </c>
    </row>
    <row r="14716" spans="1:8">
      <c r="A14716">
        <v>123</v>
      </c>
      <c r="B14716" t="s">
        <v>385</v>
      </c>
      <c r="C14716">
        <v>39</v>
      </c>
      <c r="D14716" s="24">
        <v>3702.0361328125</v>
      </c>
      <c r="E14716" s="24">
        <v>1135.5338134765625</v>
      </c>
      <c r="F14716" s="24">
        <v>243.95004272460938</v>
      </c>
      <c r="G14716" s="24">
        <v>786.69610595703125</v>
      </c>
      <c r="H14716" s="24">
        <v>291.26467895507812</v>
      </c>
    </row>
    <row r="14717" spans="1:8">
      <c r="A14717">
        <v>124</v>
      </c>
      <c r="B14717" t="s">
        <v>386</v>
      </c>
      <c r="C14717">
        <v>39</v>
      </c>
      <c r="D14717" s="24">
        <v>4811.02001953125</v>
      </c>
      <c r="E14717" s="24">
        <v>1504.887939453125</v>
      </c>
      <c r="F14717" s="24">
        <v>602.40802001953125</v>
      </c>
      <c r="G14717" s="24">
        <v>1045.670166015625</v>
      </c>
      <c r="H14717" s="24">
        <v>908.18206787109375</v>
      </c>
    </row>
    <row r="14718" spans="1:8">
      <c r="A14718">
        <v>125</v>
      </c>
      <c r="B14718" t="s">
        <v>387</v>
      </c>
      <c r="C14718">
        <v>39</v>
      </c>
      <c r="D14718" s="24">
        <v>8973.83203125</v>
      </c>
      <c r="E14718" s="24">
        <v>2053.009765625</v>
      </c>
      <c r="F14718" s="24">
        <v>1309.87841796875</v>
      </c>
      <c r="G14718" s="24">
        <v>1650.5306396484375</v>
      </c>
      <c r="H14718" s="24">
        <v>526.186279296875</v>
      </c>
    </row>
    <row r="14719" spans="1:8">
      <c r="A14719">
        <v>126</v>
      </c>
      <c r="B14719" t="s">
        <v>388</v>
      </c>
      <c r="C14719">
        <v>39</v>
      </c>
      <c r="D14719" s="24">
        <v>11141.2841796875</v>
      </c>
      <c r="E14719" s="24">
        <v>2016.0537109375</v>
      </c>
      <c r="F14719" s="24">
        <v>1291.84375</v>
      </c>
      <c r="G14719" s="24">
        <v>1873.593505859375</v>
      </c>
      <c r="H14719" s="24">
        <v>759.3575439453125</v>
      </c>
    </row>
    <row r="14720" spans="1:8">
      <c r="A14720">
        <v>127</v>
      </c>
      <c r="B14720" t="s">
        <v>389</v>
      </c>
      <c r="C14720">
        <v>39</v>
      </c>
      <c r="D14720" s="24">
        <v>3314.191162109375</v>
      </c>
      <c r="E14720" s="24">
        <v>510.63128662109375</v>
      </c>
      <c r="F14720" s="24">
        <v>339.56158447265625</v>
      </c>
      <c r="G14720" s="24">
        <v>857.900146484375</v>
      </c>
      <c r="H14720" s="24">
        <v>510.893798828125</v>
      </c>
    </row>
    <row r="14721" spans="1:8">
      <c r="A14721">
        <v>128</v>
      </c>
      <c r="B14721" t="s">
        <v>390</v>
      </c>
      <c r="C14721">
        <v>39</v>
      </c>
      <c r="D14721" s="24">
        <v>13440.0400390625</v>
      </c>
      <c r="E14721" s="24">
        <v>2061.150146484375</v>
      </c>
      <c r="F14721" s="24">
        <v>1488.773681640625</v>
      </c>
      <c r="G14721" s="24">
        <v>1904.7340087890625</v>
      </c>
      <c r="H14721" s="24">
        <v>1226.7525634765625</v>
      </c>
    </row>
    <row r="14722" spans="1:8">
      <c r="A14722">
        <v>129</v>
      </c>
      <c r="B14722" t="s">
        <v>391</v>
      </c>
      <c r="C14722">
        <v>39</v>
      </c>
      <c r="D14722" s="24">
        <v>25847.224609375</v>
      </c>
      <c r="E14722" s="24">
        <v>4845.20263671875</v>
      </c>
      <c r="F14722" s="24">
        <v>2967.848388671875</v>
      </c>
      <c r="G14722" s="24">
        <v>3743.48876953125</v>
      </c>
      <c r="H14722" s="24">
        <v>3340.38427734375</v>
      </c>
    </row>
    <row r="14723" spans="1:8">
      <c r="A14723">
        <v>130</v>
      </c>
      <c r="B14723" t="s">
        <v>392</v>
      </c>
      <c r="C14723">
        <v>39</v>
      </c>
      <c r="D14723" s="24">
        <v>4857.6806640625</v>
      </c>
      <c r="E14723" s="24">
        <v>716.0589599609375</v>
      </c>
      <c r="F14723" s="24">
        <v>462.3416748046875</v>
      </c>
      <c r="G14723" s="24">
        <v>758.17864990234375</v>
      </c>
      <c r="H14723" s="24">
        <v>730.9453125</v>
      </c>
    </row>
    <row r="14724" spans="1:8">
      <c r="A14724">
        <v>131</v>
      </c>
      <c r="B14724" t="s">
        <v>393</v>
      </c>
      <c r="C14724">
        <v>39</v>
      </c>
      <c r="D14724" s="24">
        <v>8451.1572265625</v>
      </c>
      <c r="E14724" s="24">
        <v>962.3309326171875</v>
      </c>
      <c r="F14724" s="24">
        <v>523.22796630859375</v>
      </c>
      <c r="G14724" s="24">
        <v>988.45947265625</v>
      </c>
      <c r="H14724" s="24">
        <v>718.2911376953125</v>
      </c>
    </row>
    <row r="14725" spans="1:8">
      <c r="A14725">
        <v>132</v>
      </c>
      <c r="B14725" t="s">
        <v>394</v>
      </c>
      <c r="C14725">
        <v>39</v>
      </c>
      <c r="D14725" s="24">
        <v>534.80615234375</v>
      </c>
      <c r="E14725" s="24">
        <v>913.74114990234375</v>
      </c>
      <c r="F14725" s="24">
        <v>78.348922729492188</v>
      </c>
      <c r="G14725" s="24">
        <v>-105.76703643798828</v>
      </c>
      <c r="H14725" s="24">
        <v>752.36767578125</v>
      </c>
    </row>
    <row r="14726" spans="1:8">
      <c r="A14726">
        <v>133</v>
      </c>
      <c r="B14726" t="s">
        <v>395</v>
      </c>
      <c r="C14726">
        <v>39</v>
      </c>
      <c r="D14726" s="24">
        <v>9769.1767578125</v>
      </c>
      <c r="E14726" s="24">
        <v>1710.875732421875</v>
      </c>
      <c r="F14726" s="24">
        <v>1273.6329345703125</v>
      </c>
      <c r="G14726" s="24">
        <v>1390.5775146484375</v>
      </c>
      <c r="H14726" s="24">
        <v>1646.14111328125</v>
      </c>
    </row>
    <row r="14727" spans="1:8">
      <c r="A14727">
        <v>134</v>
      </c>
      <c r="B14727" t="s">
        <v>396</v>
      </c>
      <c r="C14727">
        <v>39</v>
      </c>
      <c r="D14727" s="24">
        <v>9404.8291015625</v>
      </c>
      <c r="E14727" s="24">
        <v>2917.66064453125</v>
      </c>
      <c r="F14727" s="24">
        <v>839.201171875</v>
      </c>
      <c r="G14727" s="24">
        <v>1909.1610107421875</v>
      </c>
      <c r="H14727" s="24">
        <v>940.67132568359375</v>
      </c>
    </row>
    <row r="14728" spans="1:8">
      <c r="A14728">
        <v>135</v>
      </c>
      <c r="B14728" t="s">
        <v>397</v>
      </c>
      <c r="C14728">
        <v>39</v>
      </c>
      <c r="D14728" s="24">
        <v>15684.939453125</v>
      </c>
      <c r="E14728" s="24">
        <v>1508.23828125</v>
      </c>
      <c r="F14728" s="24">
        <v>1779.19970703125</v>
      </c>
      <c r="G14728" s="24">
        <v>1655.6826171875</v>
      </c>
      <c r="H14728" s="24">
        <v>334.41534423828125</v>
      </c>
    </row>
    <row r="14729" spans="1:8">
      <c r="A14729">
        <v>136</v>
      </c>
      <c r="B14729" t="s">
        <v>398</v>
      </c>
      <c r="C14729">
        <v>39</v>
      </c>
      <c r="D14729" s="24">
        <v>16105.419921875</v>
      </c>
      <c r="E14729" s="24">
        <v>3865.39306640625</v>
      </c>
      <c r="F14729" s="24">
        <v>2235.003662109375</v>
      </c>
      <c r="G14729" s="24">
        <v>2793.972900390625</v>
      </c>
      <c r="H14729" s="24">
        <v>1986.7127685546875</v>
      </c>
    </row>
    <row r="14730" spans="1:8">
      <c r="A14730">
        <v>137</v>
      </c>
      <c r="B14730" t="s">
        <v>399</v>
      </c>
      <c r="C14730">
        <v>39</v>
      </c>
      <c r="D14730" s="24">
        <v>5185.7646484375</v>
      </c>
      <c r="E14730" s="24">
        <v>1538.06396484375</v>
      </c>
      <c r="F14730" s="24">
        <v>734.64923095703125</v>
      </c>
      <c r="G14730" s="24">
        <v>241.29075622558594</v>
      </c>
      <c r="H14730" s="24">
        <v>135.78717041015625</v>
      </c>
    </row>
    <row r="14731" spans="1:8">
      <c r="A14731">
        <v>138</v>
      </c>
      <c r="B14731" t="s">
        <v>400</v>
      </c>
      <c r="C14731">
        <v>39</v>
      </c>
      <c r="D14731" s="24">
        <v>4484.1875</v>
      </c>
      <c r="E14731" s="24">
        <v>1836.990966796875</v>
      </c>
      <c r="F14731" s="24">
        <v>258.90225219726562</v>
      </c>
      <c r="G14731" s="24">
        <v>1071.064453125</v>
      </c>
      <c r="H14731" s="24">
        <v>503.70477294921875</v>
      </c>
    </row>
    <row r="14732" spans="1:8">
      <c r="A14732">
        <v>139</v>
      </c>
      <c r="B14732" t="s">
        <v>401</v>
      </c>
      <c r="C14732">
        <v>39</v>
      </c>
      <c r="D14732" s="24">
        <v>12461.2294921875</v>
      </c>
      <c r="E14732" s="24">
        <v>2073.974365234375</v>
      </c>
      <c r="F14732" s="24">
        <v>1629.838623046875</v>
      </c>
      <c r="G14732" s="24">
        <v>1888.268310546875</v>
      </c>
      <c r="H14732" s="24">
        <v>1084.6082763671875</v>
      </c>
    </row>
    <row r="14733" spans="1:8">
      <c r="A14733">
        <v>140</v>
      </c>
      <c r="B14733" t="s">
        <v>402</v>
      </c>
      <c r="C14733">
        <v>39</v>
      </c>
      <c r="D14733" s="24">
        <v>5229.248046875</v>
      </c>
      <c r="E14733" s="24">
        <v>1221.652099609375</v>
      </c>
      <c r="F14733" s="24">
        <v>749.43121337890625</v>
      </c>
      <c r="G14733" s="24">
        <v>1061.928466796875</v>
      </c>
      <c r="H14733" s="24">
        <v>490.28814697265625</v>
      </c>
    </row>
    <row r="14734" spans="1:8">
      <c r="A14734">
        <v>141</v>
      </c>
      <c r="B14734" t="s">
        <v>403</v>
      </c>
      <c r="C14734">
        <v>39</v>
      </c>
      <c r="D14734" s="24">
        <v>7150.91748046875</v>
      </c>
      <c r="E14734" s="24">
        <v>1237.10888671875</v>
      </c>
      <c r="F14734" s="24">
        <v>873.3782958984375</v>
      </c>
      <c r="G14734" s="24">
        <v>1560.493408203125</v>
      </c>
      <c r="H14734" s="24">
        <v>549.60125732421875</v>
      </c>
    </row>
    <row r="14735" spans="1:8">
      <c r="A14735">
        <v>142</v>
      </c>
      <c r="B14735" t="s">
        <v>404</v>
      </c>
      <c r="C14735">
        <v>39</v>
      </c>
      <c r="D14735" s="24">
        <v>18032.068359375</v>
      </c>
      <c r="E14735" s="24">
        <v>3247.997802734375</v>
      </c>
      <c r="F14735" s="24">
        <v>1640.503173828125</v>
      </c>
      <c r="G14735" s="24">
        <v>1999.1199951171875</v>
      </c>
      <c r="H14735" s="24">
        <v>1054.3743896484375</v>
      </c>
    </row>
    <row r="14736" spans="1:8">
      <c r="A14736">
        <v>143</v>
      </c>
      <c r="B14736" t="s">
        <v>405</v>
      </c>
      <c r="C14736">
        <v>39</v>
      </c>
      <c r="D14736" s="24">
        <v>3089.565185546875</v>
      </c>
      <c r="E14736" s="24">
        <v>295.04904174804688</v>
      </c>
      <c r="F14736" s="24">
        <v>-23.844797134399414</v>
      </c>
      <c r="G14736" s="24">
        <v>198.54426574707031</v>
      </c>
      <c r="H14736" s="24">
        <v>102.01134490966797</v>
      </c>
    </row>
    <row r="14737" spans="1:8">
      <c r="A14737">
        <v>144</v>
      </c>
      <c r="B14737" t="s">
        <v>406</v>
      </c>
      <c r="C14737">
        <v>39</v>
      </c>
      <c r="D14737" s="24">
        <v>1963.276123046875</v>
      </c>
      <c r="E14737" s="24">
        <v>926.6248779296875</v>
      </c>
      <c r="F14737" s="24">
        <v>282.25357055664062</v>
      </c>
      <c r="G14737" s="24">
        <v>325.75088500976562</v>
      </c>
      <c r="H14737" s="24">
        <v>381.51861572265625</v>
      </c>
    </row>
    <row r="14738" spans="1:8">
      <c r="A14738">
        <v>145</v>
      </c>
      <c r="B14738" t="s">
        <v>407</v>
      </c>
      <c r="C14738">
        <v>39</v>
      </c>
      <c r="D14738" s="24">
        <v>12454.0947265625</v>
      </c>
      <c r="E14738" s="24">
        <v>1791.1839599609375</v>
      </c>
      <c r="F14738" s="24">
        <v>1064.3209228515625</v>
      </c>
      <c r="G14738" s="24">
        <v>1633.88623046875</v>
      </c>
      <c r="H14738" s="24">
        <v>892.17327880859375</v>
      </c>
    </row>
    <row r="14739" spans="1:8">
      <c r="A14739">
        <v>146</v>
      </c>
      <c r="B14739" t="s">
        <v>408</v>
      </c>
      <c r="C14739">
        <v>39</v>
      </c>
      <c r="D14739" s="24">
        <v>14614.9775390625</v>
      </c>
      <c r="E14739" s="24">
        <v>1919.55859375</v>
      </c>
      <c r="F14739" s="24">
        <v>750.14715576171875</v>
      </c>
      <c r="G14739" s="24">
        <v>1193.6881103515625</v>
      </c>
      <c r="H14739" s="24">
        <v>694.10687255859375</v>
      </c>
    </row>
    <row r="14740" spans="1:8">
      <c r="A14740">
        <v>147</v>
      </c>
      <c r="B14740" t="s">
        <v>409</v>
      </c>
      <c r="C14740">
        <v>39</v>
      </c>
      <c r="D14740" s="24">
        <v>7373.884765625</v>
      </c>
      <c r="E14740" s="24">
        <v>1183.7078857421875</v>
      </c>
      <c r="F14740" s="24">
        <v>760.65594482421875</v>
      </c>
      <c r="G14740" s="24">
        <v>983.15185546875</v>
      </c>
      <c r="H14740" s="24">
        <v>406.98907470703125</v>
      </c>
    </row>
    <row r="14741" spans="1:8">
      <c r="A14741">
        <v>148</v>
      </c>
      <c r="B14741" t="s">
        <v>410</v>
      </c>
      <c r="C14741">
        <v>39</v>
      </c>
      <c r="D14741" s="24">
        <v>9693.8642578125</v>
      </c>
      <c r="E14741" s="24">
        <v>1319.10791015625</v>
      </c>
      <c r="F14741" s="24">
        <v>994.56170654296875</v>
      </c>
      <c r="G14741" s="24">
        <v>1978.4403076171875</v>
      </c>
      <c r="H14741" s="24">
        <v>510.40045166015625</v>
      </c>
    </row>
    <row r="14742" spans="1:8">
      <c r="A14742">
        <v>149</v>
      </c>
      <c r="B14742" t="s">
        <v>411</v>
      </c>
      <c r="C14742">
        <v>39</v>
      </c>
      <c r="D14742" s="24">
        <v>31190.0625</v>
      </c>
      <c r="E14742" s="24">
        <v>5178.28759765625</v>
      </c>
      <c r="F14742" s="24">
        <v>4017.31201171875</v>
      </c>
      <c r="G14742" s="24">
        <v>2787.91259765625</v>
      </c>
      <c r="H14742" s="24">
        <v>1905.306396484375</v>
      </c>
    </row>
    <row r="14743" spans="1:8">
      <c r="A14743">
        <v>150</v>
      </c>
      <c r="B14743" t="s">
        <v>412</v>
      </c>
      <c r="C14743">
        <v>39</v>
      </c>
      <c r="D14743" s="24">
        <v>11084.8896484375</v>
      </c>
      <c r="E14743" s="24">
        <v>2050.240234375</v>
      </c>
      <c r="F14743" s="24">
        <v>1085.2921142578125</v>
      </c>
      <c r="G14743" s="24">
        <v>1037.8470458984375</v>
      </c>
      <c r="H14743" s="24">
        <v>809.94677734375</v>
      </c>
    </row>
    <row r="14744" spans="1:8">
      <c r="A14744">
        <v>151</v>
      </c>
      <c r="B14744" t="s">
        <v>413</v>
      </c>
      <c r="C14744">
        <v>39</v>
      </c>
      <c r="D14744" s="24">
        <v>7922.54541015625</v>
      </c>
      <c r="E14744" s="24">
        <v>1286.365234375</v>
      </c>
      <c r="F14744" s="24">
        <v>836.6536865234375</v>
      </c>
      <c r="G14744" s="24">
        <v>1093.4041748046875</v>
      </c>
      <c r="H14744" s="24">
        <v>739.84686279296875</v>
      </c>
    </row>
    <row r="14745" spans="1:8">
      <c r="A14745">
        <v>152</v>
      </c>
      <c r="B14745" t="s">
        <v>414</v>
      </c>
      <c r="C14745">
        <v>39</v>
      </c>
      <c r="D14745" s="24">
        <v>6939.18310546875</v>
      </c>
      <c r="E14745" s="24">
        <v>1319.4864501953125</v>
      </c>
      <c r="F14745" s="24">
        <v>784.54254150390625</v>
      </c>
      <c r="G14745" s="24">
        <v>2042.1688232421875</v>
      </c>
      <c r="H14745" s="24">
        <v>1273.863525390625</v>
      </c>
    </row>
    <row r="14746" spans="1:8">
      <c r="A14746">
        <v>153</v>
      </c>
      <c r="B14746" t="s">
        <v>415</v>
      </c>
      <c r="C14746">
        <v>39</v>
      </c>
      <c r="D14746" s="24">
        <v>4160.52880859375</v>
      </c>
      <c r="E14746" s="24">
        <v>646.74700927734375</v>
      </c>
      <c r="F14746" s="24">
        <v>800.78924560546875</v>
      </c>
      <c r="G14746" s="24">
        <v>1215.9932861328125</v>
      </c>
      <c r="H14746" s="24">
        <v>325.96075439453125</v>
      </c>
    </row>
    <row r="14747" spans="1:8">
      <c r="A14747">
        <v>154</v>
      </c>
      <c r="B14747" t="s">
        <v>416</v>
      </c>
      <c r="C14747">
        <v>39</v>
      </c>
      <c r="D14747" s="24">
        <v>2662.387939453125</v>
      </c>
      <c r="E14747" s="24">
        <v>973.38897705078125</v>
      </c>
      <c r="F14747" s="24">
        <v>579.81964111328125</v>
      </c>
      <c r="G14747" s="24">
        <v>596.7877197265625</v>
      </c>
      <c r="H14747" s="24">
        <v>-198.40998840332031</v>
      </c>
    </row>
    <row r="14748" spans="1:8">
      <c r="A14748">
        <v>155</v>
      </c>
      <c r="B14748" t="s">
        <v>417</v>
      </c>
      <c r="C14748">
        <v>39</v>
      </c>
      <c r="D14748" s="24">
        <v>8628.3212890625</v>
      </c>
      <c r="E14748" s="24">
        <v>782.93499755859375</v>
      </c>
      <c r="F14748" s="24">
        <v>629.329345703125</v>
      </c>
      <c r="G14748" s="24">
        <v>894.6619873046875</v>
      </c>
      <c r="H14748" s="24">
        <v>1007.7872924804688</v>
      </c>
    </row>
    <row r="14749" spans="1:8">
      <c r="A14749">
        <v>156</v>
      </c>
      <c r="B14749" t="s">
        <v>418</v>
      </c>
      <c r="C14749">
        <v>39</v>
      </c>
      <c r="D14749" s="24">
        <v>7907.48779296875</v>
      </c>
      <c r="E14749" s="24">
        <v>1810.4193115234375</v>
      </c>
      <c r="F14749" s="24">
        <v>759.31683349609375</v>
      </c>
      <c r="G14749" s="24">
        <v>512.32000732421875</v>
      </c>
      <c r="H14749" s="24">
        <v>182.36380004882812</v>
      </c>
    </row>
    <row r="14750" spans="1:8">
      <c r="A14750">
        <v>157</v>
      </c>
      <c r="B14750" t="s">
        <v>419</v>
      </c>
      <c r="C14750">
        <v>39</v>
      </c>
      <c r="D14750" s="24">
        <v>4195.65673828125</v>
      </c>
      <c r="E14750" s="24">
        <v>536.17999267578125</v>
      </c>
      <c r="F14750" s="24">
        <v>33.652664184570312</v>
      </c>
      <c r="G14750" s="24">
        <v>604.9920654296875</v>
      </c>
      <c r="H14750" s="24">
        <v>-82.6307373046875</v>
      </c>
    </row>
    <row r="14751" spans="1:8">
      <c r="A14751">
        <v>158</v>
      </c>
      <c r="B14751" t="s">
        <v>420</v>
      </c>
      <c r="C14751">
        <v>39</v>
      </c>
      <c r="D14751" s="24">
        <v>4199.78955078125</v>
      </c>
      <c r="E14751" s="24">
        <v>451.29226684570312</v>
      </c>
      <c r="F14751" s="24">
        <v>542.15631103515625</v>
      </c>
      <c r="G14751" s="24">
        <v>611.2012939453125</v>
      </c>
      <c r="H14751" s="24">
        <v>828.976318359375</v>
      </c>
    </row>
    <row r="14752" spans="1:8">
      <c r="A14752">
        <v>159</v>
      </c>
      <c r="B14752" t="s">
        <v>421</v>
      </c>
      <c r="C14752">
        <v>39</v>
      </c>
      <c r="D14752" s="24">
        <v>17414.8984375</v>
      </c>
      <c r="E14752" s="24">
        <v>6320.37158203125</v>
      </c>
      <c r="F14752" s="24">
        <v>3228.202392578125</v>
      </c>
      <c r="G14752" s="24">
        <v>2382.500732421875</v>
      </c>
      <c r="H14752" s="24">
        <v>1149.787841796875</v>
      </c>
    </row>
    <row r="14753" spans="1:8">
      <c r="A14753">
        <v>160</v>
      </c>
      <c r="B14753" t="s">
        <v>422</v>
      </c>
      <c r="C14753">
        <v>39</v>
      </c>
      <c r="D14753" s="24">
        <v>20861.837890625</v>
      </c>
      <c r="E14753" s="24">
        <v>4437.69140625</v>
      </c>
      <c r="F14753" s="24">
        <v>1876.060791015625</v>
      </c>
      <c r="G14753" s="24">
        <v>4702.88671875</v>
      </c>
      <c r="H14753" s="24">
        <v>2260.557373046875</v>
      </c>
    </row>
    <row r="14754" spans="1:8">
      <c r="A14754">
        <v>161</v>
      </c>
      <c r="B14754" t="s">
        <v>423</v>
      </c>
      <c r="C14754">
        <v>39</v>
      </c>
      <c r="D14754" s="24">
        <v>13695.205078125</v>
      </c>
      <c r="E14754" s="24">
        <v>1620.86767578125</v>
      </c>
      <c r="F14754" s="24">
        <v>1142.3956298828125</v>
      </c>
      <c r="G14754" s="24">
        <v>1785.0452880859375</v>
      </c>
      <c r="H14754" s="24">
        <v>1467.3529052734375</v>
      </c>
    </row>
    <row r="14755" spans="1:8">
      <c r="A14755">
        <v>162</v>
      </c>
      <c r="B14755" t="s">
        <v>424</v>
      </c>
      <c r="C14755">
        <v>39</v>
      </c>
      <c r="D14755" s="24">
        <v>6952.63720703125</v>
      </c>
      <c r="E14755" s="24">
        <v>991.07489013671875</v>
      </c>
      <c r="F14755" s="24">
        <v>583.557373046875</v>
      </c>
      <c r="G14755" s="24">
        <v>247.4873046875</v>
      </c>
      <c r="H14755" s="24">
        <v>-223.54798889160156</v>
      </c>
    </row>
    <row r="14756" spans="1:8">
      <c r="A14756">
        <v>163</v>
      </c>
      <c r="B14756" t="s">
        <v>425</v>
      </c>
      <c r="C14756">
        <v>39</v>
      </c>
      <c r="D14756" s="24">
        <v>10649.28125</v>
      </c>
      <c r="E14756" s="24">
        <v>2087.6376953125</v>
      </c>
      <c r="F14756" s="24">
        <v>1216.100341796875</v>
      </c>
      <c r="G14756" s="24">
        <v>1048.295166015625</v>
      </c>
      <c r="H14756" s="24">
        <v>416.475341796875</v>
      </c>
    </row>
    <row r="14757" spans="1:8">
      <c r="A14757">
        <v>164</v>
      </c>
      <c r="B14757" t="s">
        <v>426</v>
      </c>
      <c r="C14757">
        <v>39</v>
      </c>
      <c r="D14757" s="24">
        <v>9859.369140625</v>
      </c>
      <c r="E14757" s="24">
        <v>1508.32275390625</v>
      </c>
      <c r="F14757" s="24">
        <v>673.59814453125</v>
      </c>
      <c r="G14757" s="24">
        <v>1467.4942626953125</v>
      </c>
      <c r="H14757" s="24">
        <v>1056.09814453125</v>
      </c>
    </row>
    <row r="14758" spans="1:8">
      <c r="A14758">
        <v>165</v>
      </c>
      <c r="B14758" t="s">
        <v>427</v>
      </c>
      <c r="C14758">
        <v>39</v>
      </c>
      <c r="D14758" s="24">
        <v>3182.80322265625</v>
      </c>
      <c r="E14758" s="24">
        <v>667.35565185546875</v>
      </c>
      <c r="F14758" s="24">
        <v>127.02935791015625</v>
      </c>
      <c r="G14758" s="24">
        <v>968.37347412109375</v>
      </c>
      <c r="H14758" s="24">
        <v>713.01763916015625</v>
      </c>
    </row>
    <row r="14759" spans="1:8">
      <c r="A14759">
        <v>166</v>
      </c>
      <c r="B14759" t="s">
        <v>428</v>
      </c>
      <c r="C14759">
        <v>39</v>
      </c>
      <c r="D14759" s="24">
        <v>1927.95947265625</v>
      </c>
      <c r="E14759" s="24">
        <v>134.90602111816406</v>
      </c>
      <c r="F14759" s="24">
        <v>346.91049194335938</v>
      </c>
      <c r="G14759" s="24">
        <v>641.4510498046875</v>
      </c>
      <c r="H14759" s="24">
        <v>365.07501220703125</v>
      </c>
    </row>
    <row r="14760" spans="1:8">
      <c r="A14760">
        <v>167</v>
      </c>
      <c r="B14760" t="s">
        <v>429</v>
      </c>
      <c r="C14760">
        <v>39</v>
      </c>
      <c r="D14760" s="24">
        <v>12367.154296875</v>
      </c>
      <c r="E14760" s="24">
        <v>1604.4593505859375</v>
      </c>
      <c r="F14760" s="24">
        <v>809.660888671875</v>
      </c>
      <c r="G14760" s="24">
        <v>1014.8123168945312</v>
      </c>
      <c r="H14760" s="24">
        <v>414.3548583984375</v>
      </c>
    </row>
    <row r="14761" spans="1:8">
      <c r="A14761">
        <v>168</v>
      </c>
      <c r="B14761" t="s">
        <v>430</v>
      </c>
      <c r="C14761">
        <v>39</v>
      </c>
      <c r="D14761" s="24">
        <v>2337.737548828125</v>
      </c>
      <c r="E14761" s="24">
        <v>621.47979736328125</v>
      </c>
      <c r="F14761" s="24">
        <v>382.5634765625</v>
      </c>
      <c r="G14761" s="24">
        <v>648.92425537109375</v>
      </c>
      <c r="H14761" s="24">
        <v>293.25820922851562</v>
      </c>
    </row>
    <row r="14762" spans="1:8">
      <c r="A14762">
        <v>169</v>
      </c>
      <c r="B14762" t="s">
        <v>431</v>
      </c>
      <c r="C14762">
        <v>39</v>
      </c>
      <c r="D14762" s="24">
        <v>13912.4326171875</v>
      </c>
      <c r="E14762" s="24">
        <v>1995.016357421875</v>
      </c>
      <c r="F14762" s="24">
        <v>1092.01025390625</v>
      </c>
      <c r="G14762" s="24">
        <v>1589.331787109375</v>
      </c>
      <c r="H14762" s="24">
        <v>802.19146728515625</v>
      </c>
    </row>
    <row r="14763" spans="1:8">
      <c r="A14763">
        <v>170</v>
      </c>
      <c r="B14763" t="s">
        <v>432</v>
      </c>
      <c r="C14763">
        <v>39</v>
      </c>
      <c r="D14763" s="24">
        <v>6791.94775390625</v>
      </c>
      <c r="E14763" s="24">
        <v>1033.2122802734375</v>
      </c>
      <c r="F14763" s="24">
        <v>797.165771484375</v>
      </c>
      <c r="G14763" s="24">
        <v>1239.57373046875</v>
      </c>
      <c r="H14763" s="24">
        <v>459.83529663085938</v>
      </c>
    </row>
    <row r="14764" spans="1:8">
      <c r="A14764">
        <v>171</v>
      </c>
      <c r="B14764" t="s">
        <v>433</v>
      </c>
      <c r="C14764">
        <v>39</v>
      </c>
      <c r="D14764" s="24">
        <v>10212.0419921875</v>
      </c>
      <c r="E14764" s="24">
        <v>1421.94580078125</v>
      </c>
      <c r="F14764" s="24">
        <v>1024.00927734375</v>
      </c>
      <c r="G14764" s="24">
        <v>1367.585205078125</v>
      </c>
      <c r="H14764" s="24">
        <v>566.385009765625</v>
      </c>
    </row>
    <row r="14765" spans="1:8">
      <c r="A14765">
        <v>172</v>
      </c>
      <c r="B14765" t="s">
        <v>434</v>
      </c>
      <c r="C14765">
        <v>39</v>
      </c>
      <c r="D14765" s="24">
        <v>13361.2890625</v>
      </c>
      <c r="E14765" s="24">
        <v>2643.008544921875</v>
      </c>
      <c r="F14765" s="24">
        <v>4980.21923828125</v>
      </c>
      <c r="G14765" s="24">
        <v>10800.80078125</v>
      </c>
      <c r="H14765" s="24">
        <v>504.620361328125</v>
      </c>
    </row>
    <row r="14766" spans="1:8">
      <c r="A14766">
        <v>173</v>
      </c>
      <c r="B14766" t="s">
        <v>435</v>
      </c>
      <c r="C14766">
        <v>39</v>
      </c>
      <c r="D14766" s="24">
        <v>32746.3515625</v>
      </c>
      <c r="E14766" s="24">
        <v>4700.61181640625</v>
      </c>
      <c r="F14766" s="24">
        <v>2636.411376953125</v>
      </c>
      <c r="G14766" s="24">
        <v>3430.4892578125</v>
      </c>
      <c r="H14766" s="24">
        <v>1793.1702880859375</v>
      </c>
    </row>
    <row r="14767" spans="1:8">
      <c r="A14767">
        <v>174</v>
      </c>
      <c r="B14767" t="s">
        <v>436</v>
      </c>
      <c r="C14767">
        <v>39</v>
      </c>
      <c r="D14767" s="24">
        <v>4629.103515625</v>
      </c>
      <c r="E14767" s="24">
        <v>576.35821533203125</v>
      </c>
      <c r="F14767" s="24">
        <v>761.47808837890625</v>
      </c>
      <c r="G14767" s="24">
        <v>982.63067626953125</v>
      </c>
      <c r="H14767" s="24">
        <v>933.64154052734375</v>
      </c>
    </row>
    <row r="14768" spans="1:8">
      <c r="A14768">
        <v>175</v>
      </c>
      <c r="B14768" t="s">
        <v>437</v>
      </c>
      <c r="C14768">
        <v>39</v>
      </c>
      <c r="D14768" s="24">
        <v>9852.2421875</v>
      </c>
      <c r="E14768" s="24">
        <v>1392.2445068359375</v>
      </c>
      <c r="F14768" s="24">
        <v>970.48773193359375</v>
      </c>
      <c r="G14768" s="24">
        <v>1162.648193359375</v>
      </c>
      <c r="H14768" s="24">
        <v>1273.4954833984375</v>
      </c>
    </row>
    <row r="14769" spans="1:8">
      <c r="A14769">
        <v>176</v>
      </c>
      <c r="B14769" t="s">
        <v>438</v>
      </c>
      <c r="C14769">
        <v>39</v>
      </c>
      <c r="D14769" s="24">
        <v>5561.0234375</v>
      </c>
      <c r="E14769" s="24">
        <v>947.7459716796875</v>
      </c>
      <c r="F14769" s="24">
        <v>400.37286376953125</v>
      </c>
      <c r="G14769" s="24">
        <v>1583.4232177734375</v>
      </c>
      <c r="H14769" s="24">
        <v>3418.326416015625</v>
      </c>
    </row>
    <row r="14770" spans="1:8">
      <c r="A14770">
        <v>177</v>
      </c>
      <c r="B14770" t="s">
        <v>439</v>
      </c>
      <c r="C14770">
        <v>39</v>
      </c>
      <c r="D14770" s="24">
        <v>10902.845703125</v>
      </c>
      <c r="E14770" s="24">
        <v>1709.2181396484375</v>
      </c>
      <c r="F14770" s="24">
        <v>848.5535888671875</v>
      </c>
      <c r="G14770" s="24">
        <v>1195.4547119140625</v>
      </c>
      <c r="H14770" s="24">
        <v>1114.38525390625</v>
      </c>
    </row>
    <row r="14771" spans="1:8">
      <c r="A14771">
        <v>178</v>
      </c>
      <c r="B14771" t="s">
        <v>440</v>
      </c>
      <c r="C14771">
        <v>39</v>
      </c>
      <c r="D14771" s="24">
        <v>13035.400390625</v>
      </c>
      <c r="E14771" s="24">
        <v>2752.2822265625</v>
      </c>
      <c r="F14771" s="24">
        <v>1631.3389892578125</v>
      </c>
      <c r="G14771" s="24">
        <v>1294.5010986328125</v>
      </c>
      <c r="H14771" s="24">
        <v>1936.996826171875</v>
      </c>
    </row>
    <row r="14772" spans="1:8">
      <c r="A14772">
        <v>179</v>
      </c>
      <c r="B14772" t="s">
        <v>441</v>
      </c>
      <c r="C14772">
        <v>39</v>
      </c>
      <c r="D14772" s="24">
        <v>9109.24609375</v>
      </c>
      <c r="E14772" s="24">
        <v>1572.05126953125</v>
      </c>
      <c r="F14772" s="24">
        <v>530.386474609375</v>
      </c>
      <c r="G14772" s="24">
        <v>1246.638916015625</v>
      </c>
      <c r="H14772" s="24">
        <v>598.7728271484375</v>
      </c>
    </row>
    <row r="14773" spans="1:8">
      <c r="A14773">
        <v>180</v>
      </c>
      <c r="B14773" t="s">
        <v>442</v>
      </c>
      <c r="C14773">
        <v>39</v>
      </c>
      <c r="D14773" s="24">
        <v>3719.35498046875</v>
      </c>
      <c r="E14773" s="24">
        <v>-4.8854694366455078</v>
      </c>
      <c r="F14773" s="24">
        <v>6.345034122467041</v>
      </c>
      <c r="G14773" s="24">
        <v>393.71640014648438</v>
      </c>
      <c r="H14773" s="24">
        <v>710.2347412109375</v>
      </c>
    </row>
    <row r="14774" spans="1:8">
      <c r="A14774">
        <v>181</v>
      </c>
      <c r="B14774" t="s">
        <v>443</v>
      </c>
      <c r="C14774">
        <v>39</v>
      </c>
      <c r="D14774" s="24">
        <v>8933.7919921875</v>
      </c>
      <c r="E14774" s="24">
        <v>1648.849609375</v>
      </c>
      <c r="F14774" s="24">
        <v>721.61773681640625</v>
      </c>
      <c r="G14774" s="24">
        <v>1613.8642578125</v>
      </c>
      <c r="H14774" s="24">
        <v>3109.7998046875</v>
      </c>
    </row>
    <row r="14775" spans="1:8">
      <c r="A14775">
        <v>182</v>
      </c>
      <c r="B14775" t="s">
        <v>444</v>
      </c>
      <c r="C14775">
        <v>39</v>
      </c>
      <c r="D14775" s="24">
        <v>7086.802734375</v>
      </c>
      <c r="E14775" s="24">
        <v>998.17022705078125</v>
      </c>
      <c r="F14775" s="24">
        <v>861.37890625</v>
      </c>
      <c r="G14775" s="24">
        <v>927.91046142578125</v>
      </c>
      <c r="H14775" s="24">
        <v>1581.5654296875</v>
      </c>
    </row>
    <row r="14776" spans="1:8">
      <c r="A14776">
        <v>183</v>
      </c>
      <c r="B14776" t="s">
        <v>445</v>
      </c>
      <c r="C14776">
        <v>39</v>
      </c>
      <c r="D14776" s="24">
        <v>9690.689453125</v>
      </c>
      <c r="E14776" s="24">
        <v>2098.399169921875</v>
      </c>
      <c r="F14776" s="24">
        <v>1273.810302734375</v>
      </c>
      <c r="G14776" s="24">
        <v>961.92364501953125</v>
      </c>
      <c r="H14776" s="24">
        <v>937.5821533203125</v>
      </c>
    </row>
    <row r="14777" spans="1:8">
      <c r="A14777">
        <v>184</v>
      </c>
      <c r="B14777" t="s">
        <v>446</v>
      </c>
      <c r="C14777">
        <v>39</v>
      </c>
      <c r="D14777" s="24">
        <v>12930.9931640625</v>
      </c>
      <c r="E14777" s="24">
        <v>2205.761962890625</v>
      </c>
      <c r="F14777" s="24">
        <v>1518.7877197265625</v>
      </c>
      <c r="G14777" s="24">
        <v>1767.260498046875</v>
      </c>
      <c r="H14777" s="24">
        <v>-46.004669189453125</v>
      </c>
    </row>
    <row r="14778" spans="1:8">
      <c r="A14778">
        <v>185</v>
      </c>
      <c r="B14778" t="s">
        <v>447</v>
      </c>
      <c r="C14778">
        <v>39</v>
      </c>
      <c r="D14778" s="24">
        <v>11661.39453125</v>
      </c>
      <c r="E14778" s="24">
        <v>1745.1845703125</v>
      </c>
      <c r="F14778" s="24">
        <v>516.0245361328125</v>
      </c>
      <c r="G14778" s="24">
        <v>1302.8707275390625</v>
      </c>
      <c r="H14778" s="24">
        <v>213.29763793945312</v>
      </c>
    </row>
    <row r="14779" spans="1:8">
      <c r="A14779">
        <v>186</v>
      </c>
      <c r="B14779" t="s">
        <v>448</v>
      </c>
      <c r="C14779">
        <v>39</v>
      </c>
      <c r="D14779" s="24">
        <v>9663.98046875</v>
      </c>
      <c r="E14779" s="24">
        <v>1814.4219970703125</v>
      </c>
      <c r="F14779" s="24">
        <v>1354.972412109375</v>
      </c>
      <c r="G14779" s="24">
        <v>1438.785400390625</v>
      </c>
      <c r="H14779" s="24">
        <v>646.83526611328125</v>
      </c>
    </row>
    <row r="14780" spans="1:8">
      <c r="A14780">
        <v>187</v>
      </c>
      <c r="B14780" t="s">
        <v>449</v>
      </c>
      <c r="C14780">
        <v>39</v>
      </c>
      <c r="D14780" s="24">
        <v>8057.107421875</v>
      </c>
      <c r="E14780" s="24">
        <v>1476.7967529296875</v>
      </c>
      <c r="F14780" s="24">
        <v>1083.0281982421875</v>
      </c>
      <c r="G14780" s="24">
        <v>1317.6429443359375</v>
      </c>
      <c r="H14780" s="24">
        <v>862.405029296875</v>
      </c>
    </row>
    <row r="14781" spans="1:8">
      <c r="A14781">
        <v>188</v>
      </c>
      <c r="B14781" t="s">
        <v>450</v>
      </c>
      <c r="C14781">
        <v>39</v>
      </c>
      <c r="D14781" s="24">
        <v>7138.68896484375</v>
      </c>
      <c r="E14781" s="24">
        <v>897.77435302734375</v>
      </c>
      <c r="F14781" s="24">
        <v>236.41255187988281</v>
      </c>
      <c r="G14781" s="24">
        <v>1447.837646484375</v>
      </c>
      <c r="H14781" s="24">
        <v>4371.77880859375</v>
      </c>
    </row>
    <row r="14782" spans="1:8">
      <c r="A14782">
        <v>189</v>
      </c>
      <c r="B14782" t="s">
        <v>451</v>
      </c>
      <c r="C14782">
        <v>39</v>
      </c>
      <c r="D14782" s="24">
        <v>31676.271484375</v>
      </c>
      <c r="E14782" s="24">
        <v>5342.54345703125</v>
      </c>
      <c r="F14782" s="24">
        <v>3707.90771484375</v>
      </c>
      <c r="G14782" s="24">
        <v>4888.216796875</v>
      </c>
      <c r="H14782" s="24">
        <v>2723.8359375</v>
      </c>
    </row>
    <row r="14783" spans="1:8">
      <c r="A14783">
        <v>190</v>
      </c>
      <c r="B14783" t="s">
        <v>452</v>
      </c>
      <c r="C14783">
        <v>39</v>
      </c>
      <c r="D14783" s="24">
        <v>5517.07080078125</v>
      </c>
      <c r="E14783" s="24">
        <v>207.18881225585938</v>
      </c>
      <c r="F14783" s="24">
        <v>249.24479675292969</v>
      </c>
      <c r="G14783" s="24">
        <v>643.81072998046875</v>
      </c>
      <c r="H14783" s="24">
        <v>636.95391845703125</v>
      </c>
    </row>
    <row r="14784" spans="1:8">
      <c r="A14784">
        <v>191</v>
      </c>
      <c r="B14784" t="s">
        <v>453</v>
      </c>
      <c r="C14784">
        <v>39</v>
      </c>
      <c r="D14784" s="24">
        <v>2746.8056640625</v>
      </c>
      <c r="E14784" s="24">
        <v>728.05352783203125</v>
      </c>
      <c r="F14784" s="24">
        <v>-16.232898712158203</v>
      </c>
      <c r="G14784" s="24">
        <v>859.83282470703125</v>
      </c>
      <c r="H14784" s="24">
        <v>145.436767578125</v>
      </c>
    </row>
    <row r="14785" spans="1:8">
      <c r="A14785">
        <v>192</v>
      </c>
      <c r="B14785" t="s">
        <v>454</v>
      </c>
      <c r="C14785">
        <v>39</v>
      </c>
      <c r="D14785" s="24">
        <v>4177.42578125</v>
      </c>
      <c r="E14785" s="24">
        <v>1075.5904541015625</v>
      </c>
      <c r="F14785" s="24">
        <v>602.26251220703125</v>
      </c>
      <c r="G14785" s="24">
        <v>558.96160888671875</v>
      </c>
      <c r="H14785" s="24">
        <v>341.86285400390625</v>
      </c>
    </row>
    <row r="14786" spans="1:8">
      <c r="A14786">
        <v>193</v>
      </c>
      <c r="B14786" t="s">
        <v>455</v>
      </c>
      <c r="C14786">
        <v>39</v>
      </c>
      <c r="D14786" s="24">
        <v>11135.5234375</v>
      </c>
      <c r="E14786" s="24">
        <v>1533.0599365234375</v>
      </c>
      <c r="F14786" s="24">
        <v>1170.91845703125</v>
      </c>
      <c r="G14786" s="24">
        <v>1907.035888671875</v>
      </c>
      <c r="H14786" s="24">
        <v>445.03271484375</v>
      </c>
    </row>
    <row r="14787" spans="1:8">
      <c r="A14787">
        <v>194</v>
      </c>
      <c r="B14787" t="s">
        <v>456</v>
      </c>
      <c r="C14787">
        <v>39</v>
      </c>
      <c r="D14787" s="24">
        <v>23819.640625</v>
      </c>
      <c r="E14787" s="24">
        <v>3508.8603515625</v>
      </c>
      <c r="F14787" s="24">
        <v>1602.637451171875</v>
      </c>
      <c r="G14787" s="24">
        <v>2388.26318359375</v>
      </c>
      <c r="H14787" s="24">
        <v>1322.658447265625</v>
      </c>
    </row>
    <row r="14788" spans="1:8">
      <c r="A14788">
        <v>195</v>
      </c>
      <c r="B14788" t="s">
        <v>457</v>
      </c>
      <c r="C14788">
        <v>39</v>
      </c>
      <c r="D14788" s="24">
        <v>33978.16015625</v>
      </c>
      <c r="E14788" s="24">
        <v>3816.7421875</v>
      </c>
      <c r="F14788" s="24">
        <v>1896.7994384765625</v>
      </c>
      <c r="G14788" s="24">
        <v>1987.6917724609375</v>
      </c>
      <c r="H14788" s="24">
        <v>1081.3284912109375</v>
      </c>
    </row>
    <row r="14789" spans="1:8">
      <c r="A14789">
        <v>196</v>
      </c>
      <c r="B14789" t="s">
        <v>458</v>
      </c>
      <c r="C14789">
        <v>39</v>
      </c>
      <c r="D14789" s="24">
        <v>8923.7021484375</v>
      </c>
      <c r="E14789" s="24">
        <v>1750.7652587890625</v>
      </c>
      <c r="F14789" s="24">
        <v>859.40771484375</v>
      </c>
      <c r="G14789" s="24">
        <v>1103.2603759765625</v>
      </c>
      <c r="H14789" s="24">
        <v>663.270751953125</v>
      </c>
    </row>
    <row r="14790" spans="1:8">
      <c r="A14790">
        <v>197</v>
      </c>
      <c r="B14790" t="s">
        <v>459</v>
      </c>
      <c r="C14790">
        <v>39</v>
      </c>
      <c r="D14790" s="24">
        <v>9499.2646484375</v>
      </c>
      <c r="E14790" s="24">
        <v>1313.3035888671875</v>
      </c>
      <c r="F14790" s="24">
        <v>1128.25146484375</v>
      </c>
      <c r="G14790" s="24">
        <v>1175.054931640625</v>
      </c>
      <c r="H14790" s="24">
        <v>1107.409912109375</v>
      </c>
    </row>
    <row r="14791" spans="1:8">
      <c r="A14791">
        <v>198</v>
      </c>
      <c r="B14791" t="s">
        <v>460</v>
      </c>
      <c r="C14791">
        <v>39</v>
      </c>
      <c r="D14791" s="24">
        <v>16052.7099609375</v>
      </c>
      <c r="E14791" s="24">
        <v>1482.97900390625</v>
      </c>
      <c r="F14791" s="24">
        <v>440.49435424804688</v>
      </c>
      <c r="G14791" s="24">
        <v>886.86151123046875</v>
      </c>
      <c r="H14791" s="24">
        <v>1029.612548828125</v>
      </c>
    </row>
    <row r="14792" spans="1:8">
      <c r="A14792">
        <v>199</v>
      </c>
      <c r="B14792" t="s">
        <v>461</v>
      </c>
      <c r="C14792">
        <v>39</v>
      </c>
      <c r="D14792" s="24">
        <v>5845.74462890625</v>
      </c>
      <c r="E14792" s="24">
        <v>860.1087646484375</v>
      </c>
      <c r="F14792" s="24">
        <v>412.19375610351562</v>
      </c>
      <c r="G14792" s="24">
        <v>1120.5355224609375</v>
      </c>
      <c r="H14792" s="24">
        <v>297.75173950195312</v>
      </c>
    </row>
    <row r="14793" spans="1:8">
      <c r="A14793">
        <v>200</v>
      </c>
      <c r="B14793" t="s">
        <v>462</v>
      </c>
      <c r="C14793">
        <v>39</v>
      </c>
      <c r="D14793" s="24">
        <v>6639.75537109375</v>
      </c>
      <c r="E14793" s="24">
        <v>1585.9254150390625</v>
      </c>
      <c r="F14793" s="24">
        <v>1220.29931640625</v>
      </c>
      <c r="G14793" s="24">
        <v>1789.00927734375</v>
      </c>
      <c r="H14793" s="24">
        <v>956.97412109375</v>
      </c>
    </row>
    <row r="14794" spans="1:8">
      <c r="A14794">
        <v>201</v>
      </c>
      <c r="B14794" t="s">
        <v>463</v>
      </c>
      <c r="C14794">
        <v>39</v>
      </c>
      <c r="D14794" s="24">
        <v>9931.76953125</v>
      </c>
      <c r="E14794" s="24">
        <v>1560.1949462890625</v>
      </c>
      <c r="F14794" s="24">
        <v>783.88958740234375</v>
      </c>
      <c r="G14794" s="24">
        <v>1042.2386474609375</v>
      </c>
      <c r="H14794" s="24">
        <v>826.79962158203125</v>
      </c>
    </row>
    <row r="14795" spans="1:8">
      <c r="A14795">
        <v>202</v>
      </c>
      <c r="B14795" t="s">
        <v>464</v>
      </c>
      <c r="C14795">
        <v>39</v>
      </c>
      <c r="D14795" s="24">
        <v>6899.56494140625</v>
      </c>
      <c r="E14795" s="24">
        <v>377.95452880859375</v>
      </c>
      <c r="F14795" s="24">
        <v>860.22442626953125</v>
      </c>
      <c r="G14795" s="24">
        <v>953.33355712890625</v>
      </c>
      <c r="H14795" s="24">
        <v>496.74124145507812</v>
      </c>
    </row>
    <row r="14796" spans="1:8">
      <c r="A14796">
        <v>203</v>
      </c>
      <c r="B14796" t="s">
        <v>465</v>
      </c>
      <c r="C14796">
        <v>39</v>
      </c>
      <c r="D14796" s="24">
        <v>9026.0703125</v>
      </c>
      <c r="E14796" s="24">
        <v>1161.2821044921875</v>
      </c>
      <c r="F14796" s="24">
        <v>833.68670654296875</v>
      </c>
      <c r="G14796" s="24">
        <v>1381.7884521484375</v>
      </c>
      <c r="H14796" s="24">
        <v>1681.5030517578125</v>
      </c>
    </row>
    <row r="14797" spans="1:8">
      <c r="A14797">
        <v>204</v>
      </c>
      <c r="B14797" t="s">
        <v>466</v>
      </c>
      <c r="C14797">
        <v>39</v>
      </c>
      <c r="D14797" s="24">
        <v>12355.84765625</v>
      </c>
      <c r="E14797" s="24">
        <v>2311.487060546875</v>
      </c>
      <c r="F14797" s="24">
        <v>1636.5723876953125</v>
      </c>
      <c r="G14797" s="24">
        <v>1705.3927001953125</v>
      </c>
      <c r="H14797" s="24">
        <v>1485.3087158203125</v>
      </c>
    </row>
    <row r="14798" spans="1:8">
      <c r="A14798">
        <v>205</v>
      </c>
      <c r="B14798" t="s">
        <v>467</v>
      </c>
      <c r="C14798">
        <v>39</v>
      </c>
      <c r="D14798" s="24">
        <v>4589.5634765625</v>
      </c>
      <c r="E14798" s="24">
        <v>584.93365478515625</v>
      </c>
      <c r="F14798" s="24">
        <v>546.53619384765625</v>
      </c>
      <c r="G14798" s="24">
        <v>1359.5185546875</v>
      </c>
      <c r="H14798" s="24">
        <v>346.70086669921875</v>
      </c>
    </row>
    <row r="14799" spans="1:8">
      <c r="A14799">
        <v>206</v>
      </c>
      <c r="B14799" t="s">
        <v>468</v>
      </c>
      <c r="C14799">
        <v>39</v>
      </c>
      <c r="D14799" s="24">
        <v>6255.5390625</v>
      </c>
      <c r="E14799" s="24">
        <v>900.34576416015625</v>
      </c>
      <c r="F14799" s="24">
        <v>411.021484375</v>
      </c>
      <c r="G14799" s="24">
        <v>-47.595367431640625</v>
      </c>
      <c r="H14799" s="24">
        <v>675.67034912109375</v>
      </c>
    </row>
    <row r="14800" spans="1:8">
      <c r="A14800">
        <v>207</v>
      </c>
      <c r="B14800" t="s">
        <v>469</v>
      </c>
      <c r="C14800">
        <v>39</v>
      </c>
      <c r="D14800" s="24">
        <v>31622.80078125</v>
      </c>
      <c r="E14800" s="24">
        <v>6060.8681640625</v>
      </c>
      <c r="F14800" s="24">
        <v>3714.84521484375</v>
      </c>
      <c r="G14800" s="24">
        <v>4310.7734375</v>
      </c>
      <c r="H14800" s="24">
        <v>3266.637451171875</v>
      </c>
    </row>
    <row r="14801" spans="1:8">
      <c r="A14801">
        <v>208</v>
      </c>
      <c r="B14801" t="s">
        <v>470</v>
      </c>
      <c r="C14801">
        <v>39</v>
      </c>
      <c r="D14801" s="24">
        <v>16985.3984375</v>
      </c>
      <c r="E14801" s="24">
        <v>2326.661865234375</v>
      </c>
      <c r="F14801" s="24">
        <v>1846.8026123046875</v>
      </c>
      <c r="G14801" s="24">
        <v>2329.552490234375</v>
      </c>
      <c r="H14801" s="24">
        <v>2180.7099609375</v>
      </c>
    </row>
    <row r="14802" spans="1:8">
      <c r="A14802">
        <v>209</v>
      </c>
      <c r="B14802" t="s">
        <v>471</v>
      </c>
      <c r="C14802">
        <v>39</v>
      </c>
      <c r="D14802" s="24">
        <v>10665.703125</v>
      </c>
      <c r="E14802" s="24">
        <v>1873.46728515625</v>
      </c>
      <c r="F14802" s="24">
        <v>848.49273681640625</v>
      </c>
      <c r="G14802" s="24">
        <v>1227.669677734375</v>
      </c>
      <c r="H14802" s="24">
        <v>149.35566711425781</v>
      </c>
    </row>
    <row r="14803" spans="1:8">
      <c r="A14803">
        <v>210</v>
      </c>
      <c r="B14803" t="s">
        <v>472</v>
      </c>
      <c r="C14803">
        <v>39</v>
      </c>
      <c r="D14803" s="24">
        <v>19505.75</v>
      </c>
      <c r="E14803" s="24">
        <v>2860.256103515625</v>
      </c>
      <c r="F14803" s="24">
        <v>1832.4827880859375</v>
      </c>
      <c r="G14803" s="24">
        <v>2218.42431640625</v>
      </c>
      <c r="H14803" s="24">
        <v>1224.864013671875</v>
      </c>
    </row>
    <row r="14804" spans="1:8">
      <c r="A14804">
        <v>211</v>
      </c>
      <c r="B14804" t="s">
        <v>473</v>
      </c>
      <c r="C14804">
        <v>39</v>
      </c>
      <c r="D14804" s="24">
        <v>11751.921875</v>
      </c>
      <c r="E14804" s="24">
        <v>2097.147705078125</v>
      </c>
      <c r="F14804" s="24">
        <v>1416.5654296875</v>
      </c>
      <c r="G14804" s="24">
        <v>1890.609375</v>
      </c>
      <c r="H14804" s="24">
        <v>732.76397705078125</v>
      </c>
    </row>
    <row r="14805" spans="1:8">
      <c r="A14805">
        <v>212</v>
      </c>
      <c r="B14805" t="s">
        <v>474</v>
      </c>
      <c r="C14805">
        <v>39</v>
      </c>
      <c r="D14805" s="24">
        <v>6163.6689453125</v>
      </c>
      <c r="E14805" s="24">
        <v>829.58984375</v>
      </c>
      <c r="F14805" s="24">
        <v>886.31256103515625</v>
      </c>
      <c r="G14805" s="24">
        <v>951.18927001953125</v>
      </c>
      <c r="H14805" s="24">
        <v>697.12799072265625</v>
      </c>
    </row>
    <row r="14806" spans="1:8">
      <c r="A14806">
        <v>213</v>
      </c>
      <c r="B14806" t="s">
        <v>475</v>
      </c>
      <c r="C14806">
        <v>39</v>
      </c>
      <c r="D14806" s="24">
        <v>6368.30029296875</v>
      </c>
      <c r="E14806" s="24">
        <v>1106.5091552734375</v>
      </c>
      <c r="F14806" s="24">
        <v>595.57647705078125</v>
      </c>
      <c r="G14806" s="24">
        <v>1031.9005126953125</v>
      </c>
      <c r="H14806" s="24">
        <v>1257.8758544921875</v>
      </c>
    </row>
    <row r="14807" spans="1:8">
      <c r="A14807">
        <v>214</v>
      </c>
      <c r="B14807" t="s">
        <v>476</v>
      </c>
      <c r="C14807">
        <v>39</v>
      </c>
      <c r="D14807" s="24">
        <v>2168.9296875</v>
      </c>
      <c r="E14807" s="24">
        <v>661.525634765625</v>
      </c>
      <c r="F14807" s="24">
        <v>194.0294189453125</v>
      </c>
      <c r="G14807" s="24">
        <v>913.93084716796875</v>
      </c>
      <c r="H14807" s="24">
        <v>732.57086181640625</v>
      </c>
    </row>
    <row r="14808" spans="1:8">
      <c r="A14808">
        <v>215</v>
      </c>
      <c r="B14808" t="s">
        <v>477</v>
      </c>
      <c r="C14808">
        <v>39</v>
      </c>
      <c r="D14808" s="24">
        <v>4184.103515625</v>
      </c>
      <c r="E14808" s="24">
        <v>548.24578857421875</v>
      </c>
      <c r="F14808" s="24">
        <v>-299.83575439453125</v>
      </c>
      <c r="G14808" s="24">
        <v>142.84486389160156</v>
      </c>
      <c r="H14808" s="24">
        <v>83.700027465820312</v>
      </c>
    </row>
    <row r="14809" spans="1:8">
      <c r="A14809">
        <v>216</v>
      </c>
      <c r="B14809" t="s">
        <v>478</v>
      </c>
      <c r="C14809">
        <v>39</v>
      </c>
      <c r="D14809" s="24">
        <v>2798.14697265625</v>
      </c>
      <c r="E14809" s="24">
        <v>673.6038818359375</v>
      </c>
      <c r="F14809" s="24">
        <v>535.07708740234375</v>
      </c>
      <c r="G14809" s="24">
        <v>1099.45166015625</v>
      </c>
      <c r="H14809" s="24">
        <v>622.25677490234375</v>
      </c>
    </row>
    <row r="14810" spans="1:8">
      <c r="A14810">
        <v>217</v>
      </c>
      <c r="B14810" t="s">
        <v>479</v>
      </c>
      <c r="C14810">
        <v>39</v>
      </c>
      <c r="D14810" s="24">
        <v>6104.49365234375</v>
      </c>
      <c r="E14810" s="24">
        <v>898.49993896484375</v>
      </c>
      <c r="F14810" s="24">
        <v>814.44683837890625</v>
      </c>
      <c r="G14810" s="24">
        <v>1276.330322265625</v>
      </c>
      <c r="H14810" s="24">
        <v>740.3048095703125</v>
      </c>
    </row>
    <row r="14811" spans="1:8">
      <c r="A14811">
        <v>218</v>
      </c>
      <c r="B14811" t="s">
        <v>480</v>
      </c>
      <c r="C14811">
        <v>39</v>
      </c>
      <c r="D14811" s="24">
        <v>12358.974609375</v>
      </c>
      <c r="E14811" s="24">
        <v>2009.4923095703125</v>
      </c>
      <c r="F14811" s="24">
        <v>1251.144775390625</v>
      </c>
      <c r="G14811" s="24">
        <v>1610.3341064453125</v>
      </c>
      <c r="H14811" s="24">
        <v>522.33563232421875</v>
      </c>
    </row>
    <row r="14812" spans="1:8">
      <c r="A14812">
        <v>219</v>
      </c>
      <c r="B14812" t="s">
        <v>481</v>
      </c>
      <c r="C14812">
        <v>39</v>
      </c>
      <c r="D14812" s="24">
        <v>9934.7958984375</v>
      </c>
      <c r="E14812" s="24">
        <v>1241.8302001953125</v>
      </c>
      <c r="F14812" s="24">
        <v>697.403076171875</v>
      </c>
      <c r="G14812" s="24">
        <v>1405.267578125</v>
      </c>
      <c r="H14812" s="24">
        <v>807.438720703125</v>
      </c>
    </row>
    <row r="14813" spans="1:8">
      <c r="A14813">
        <v>220</v>
      </c>
      <c r="B14813" t="s">
        <v>482</v>
      </c>
      <c r="C14813">
        <v>39</v>
      </c>
      <c r="D14813" s="24">
        <v>13050.67578125</v>
      </c>
      <c r="E14813" s="24">
        <v>1772.540771484375</v>
      </c>
      <c r="F14813" s="24">
        <v>1091.6744384765625</v>
      </c>
      <c r="G14813" s="24">
        <v>1314.8697509765625</v>
      </c>
      <c r="H14813" s="24">
        <v>316.72528076171875</v>
      </c>
    </row>
    <row r="14814" spans="1:8">
      <c r="A14814">
        <v>221</v>
      </c>
      <c r="B14814" t="s">
        <v>483</v>
      </c>
      <c r="C14814">
        <v>39</v>
      </c>
      <c r="D14814" s="24">
        <v>5552.4873046875</v>
      </c>
      <c r="E14814" s="24">
        <v>1060.9124755859375</v>
      </c>
      <c r="F14814" s="24">
        <v>713.54461669921875</v>
      </c>
      <c r="G14814" s="24">
        <v>728.0517578125</v>
      </c>
      <c r="H14814" s="24">
        <v>-2389.54541015625</v>
      </c>
    </row>
    <row r="14815" spans="1:8">
      <c r="A14815">
        <v>222</v>
      </c>
      <c r="B14815" t="s">
        <v>484</v>
      </c>
      <c r="C14815">
        <v>39</v>
      </c>
      <c r="D14815" s="24">
        <v>30561.5078125</v>
      </c>
      <c r="E14815" s="24">
        <v>4340.3212890625</v>
      </c>
      <c r="F14815" s="24">
        <v>2817.5771484375</v>
      </c>
      <c r="G14815" s="24">
        <v>3430.553466796875</v>
      </c>
      <c r="H14815" s="24">
        <v>1000.4684448242188</v>
      </c>
    </row>
    <row r="14816" spans="1:8">
      <c r="A14816">
        <v>223</v>
      </c>
      <c r="B14816" t="s">
        <v>485</v>
      </c>
      <c r="C14816">
        <v>39</v>
      </c>
      <c r="D14816" s="24">
        <v>13255.6298828125</v>
      </c>
      <c r="E14816" s="24">
        <v>2349.53125</v>
      </c>
      <c r="F14816" s="24">
        <v>2063.0224609375</v>
      </c>
      <c r="G14816" s="24">
        <v>2820.377685546875</v>
      </c>
      <c r="H14816" s="24">
        <v>1297.9473876953125</v>
      </c>
    </row>
    <row r="14817" spans="1:8">
      <c r="A14817">
        <v>224</v>
      </c>
      <c r="B14817" t="s">
        <v>486</v>
      </c>
      <c r="C14817">
        <v>39</v>
      </c>
      <c r="D14817" s="24">
        <v>15950.0546875</v>
      </c>
      <c r="E14817" s="24">
        <v>2216.884765625</v>
      </c>
      <c r="F14817" s="24">
        <v>1205.5576171875</v>
      </c>
      <c r="G14817" s="24">
        <v>2098.247314453125</v>
      </c>
      <c r="H14817" s="24">
        <v>1168.1048583984375</v>
      </c>
    </row>
    <row r="14818" spans="1:8">
      <c r="A14818">
        <v>225</v>
      </c>
      <c r="B14818" t="s">
        <v>487</v>
      </c>
      <c r="C14818">
        <v>39</v>
      </c>
      <c r="D14818" s="24">
        <v>22737.927734375</v>
      </c>
      <c r="E14818" s="24">
        <v>3310.68310546875</v>
      </c>
      <c r="F14818" s="24">
        <v>2055.592529296875</v>
      </c>
      <c r="G14818" s="24">
        <v>2074.514404296875</v>
      </c>
      <c r="H14818" s="24">
        <v>1465.4027099609375</v>
      </c>
    </row>
    <row r="14819" spans="1:8">
      <c r="A14819">
        <v>226</v>
      </c>
      <c r="B14819" t="s">
        <v>488</v>
      </c>
      <c r="C14819">
        <v>39</v>
      </c>
      <c r="D14819" s="24">
        <v>22484.4609375</v>
      </c>
      <c r="E14819" s="24">
        <v>2940.546630859375</v>
      </c>
      <c r="F14819" s="24">
        <v>2193.925048828125</v>
      </c>
      <c r="G14819" s="24">
        <v>1658.5743408203125</v>
      </c>
      <c r="H14819" s="24">
        <v>1632.322998046875</v>
      </c>
    </row>
    <row r="14820" spans="1:8">
      <c r="A14820">
        <v>227</v>
      </c>
      <c r="B14820" t="s">
        <v>489</v>
      </c>
      <c r="C14820">
        <v>39</v>
      </c>
      <c r="D14820" s="24">
        <v>11760.2626953125</v>
      </c>
      <c r="E14820" s="24">
        <v>1342.72216796875</v>
      </c>
      <c r="F14820" s="24">
        <v>1229.8330078125</v>
      </c>
      <c r="G14820" s="24">
        <v>589.43280029296875</v>
      </c>
      <c r="H14820" s="24">
        <v>34.400127410888672</v>
      </c>
    </row>
    <row r="14821" spans="1:8">
      <c r="A14821">
        <v>228</v>
      </c>
      <c r="B14821" t="s">
        <v>490</v>
      </c>
      <c r="C14821">
        <v>39</v>
      </c>
      <c r="D14821" s="24">
        <v>8314.4072265625</v>
      </c>
      <c r="E14821" s="24">
        <v>883.3995361328125</v>
      </c>
      <c r="F14821" s="24">
        <v>1130.918212890625</v>
      </c>
      <c r="G14821" s="24">
        <v>1355.6434326171875</v>
      </c>
      <c r="H14821" s="24">
        <v>-948.517822265625</v>
      </c>
    </row>
    <row r="14822" spans="1:8">
      <c r="A14822">
        <v>229</v>
      </c>
      <c r="B14822" t="s">
        <v>491</v>
      </c>
      <c r="C14822">
        <v>39</v>
      </c>
      <c r="D14822" s="24">
        <v>15326.3720703125</v>
      </c>
      <c r="E14822" s="24">
        <v>1219.8074951171875</v>
      </c>
      <c r="F14822" s="24">
        <v>711.81512451171875</v>
      </c>
      <c r="G14822" s="24">
        <v>1737.7664794921875</v>
      </c>
      <c r="H14822" s="24">
        <v>841.75506591796875</v>
      </c>
    </row>
    <row r="14823" spans="1:8">
      <c r="A14823">
        <v>230</v>
      </c>
      <c r="B14823" t="s">
        <v>492</v>
      </c>
      <c r="C14823">
        <v>39</v>
      </c>
      <c r="D14823" s="24">
        <v>9134.9443359375</v>
      </c>
      <c r="E14823" s="24">
        <v>1500.4696044921875</v>
      </c>
      <c r="F14823" s="24">
        <v>966.2408447265625</v>
      </c>
      <c r="G14823" s="24">
        <v>1445.54736328125</v>
      </c>
      <c r="H14823" s="24">
        <v>722.68353271484375</v>
      </c>
    </row>
    <row r="14824" spans="1:8">
      <c r="A14824">
        <v>231</v>
      </c>
      <c r="B14824" t="s">
        <v>493</v>
      </c>
      <c r="C14824">
        <v>39</v>
      </c>
      <c r="D14824" s="24">
        <v>15893.7890625</v>
      </c>
      <c r="E14824" s="24">
        <v>3921.9677734375</v>
      </c>
      <c r="F14824" s="24">
        <v>1548.6788330078125</v>
      </c>
      <c r="G14824" s="24">
        <v>1665.4420166015625</v>
      </c>
      <c r="H14824" s="24">
        <v>84.659988403320312</v>
      </c>
    </row>
    <row r="14825" spans="1:8">
      <c r="A14825">
        <v>232</v>
      </c>
      <c r="B14825" t="s">
        <v>494</v>
      </c>
      <c r="C14825">
        <v>39</v>
      </c>
      <c r="D14825" s="24">
        <v>11806.4677734375</v>
      </c>
      <c r="E14825" s="24">
        <v>2849.698486328125</v>
      </c>
      <c r="F14825" s="24">
        <v>2901.338623046875</v>
      </c>
      <c r="G14825" s="24">
        <v>2462.193603515625</v>
      </c>
      <c r="H14825" s="24">
        <v>1515.155517578125</v>
      </c>
    </row>
    <row r="14826" spans="1:8">
      <c r="A14826">
        <v>233</v>
      </c>
      <c r="B14826" t="s">
        <v>495</v>
      </c>
      <c r="C14826">
        <v>39</v>
      </c>
      <c r="D14826" s="24">
        <v>2982.1181640625</v>
      </c>
      <c r="E14826" s="24">
        <v>359.40505981445312</v>
      </c>
      <c r="F14826" s="24">
        <v>231.84962463378906</v>
      </c>
      <c r="G14826" s="24">
        <v>620.67926025390625</v>
      </c>
      <c r="H14826" s="24">
        <v>340.51681518554688</v>
      </c>
    </row>
    <row r="14827" spans="1:8">
      <c r="A14827">
        <v>234</v>
      </c>
      <c r="B14827" t="s">
        <v>496</v>
      </c>
      <c r="C14827">
        <v>39</v>
      </c>
      <c r="D14827" s="24">
        <v>8090.43994140625</v>
      </c>
      <c r="E14827" s="24">
        <v>1298.938232421875</v>
      </c>
      <c r="F14827" s="24">
        <v>650.05938720703125</v>
      </c>
      <c r="G14827" s="24">
        <v>1619.24072265625</v>
      </c>
      <c r="H14827" s="24">
        <v>1588.5963134765625</v>
      </c>
    </row>
    <row r="14828" spans="1:8">
      <c r="A14828">
        <v>235</v>
      </c>
      <c r="B14828" t="s">
        <v>497</v>
      </c>
      <c r="C14828">
        <v>39</v>
      </c>
      <c r="D14828" s="24">
        <v>13637.37109375</v>
      </c>
      <c r="E14828" s="24">
        <v>2115.02734375</v>
      </c>
      <c r="F14828" s="24">
        <v>1913.2894287109375</v>
      </c>
      <c r="G14828" s="24">
        <v>1809.4002685546875</v>
      </c>
      <c r="H14828" s="24">
        <v>1521.4818115234375</v>
      </c>
    </row>
    <row r="14829" spans="1:8">
      <c r="A14829">
        <v>236</v>
      </c>
      <c r="B14829" t="s">
        <v>498</v>
      </c>
      <c r="C14829">
        <v>39</v>
      </c>
      <c r="D14829" s="24">
        <v>10547.4306640625</v>
      </c>
      <c r="E14829" s="24">
        <v>1236.9656982421875</v>
      </c>
      <c r="F14829" s="24">
        <v>851.39007568359375</v>
      </c>
      <c r="G14829" s="24">
        <v>1253.427490234375</v>
      </c>
      <c r="H14829" s="24">
        <v>356.99563598632812</v>
      </c>
    </row>
    <row r="14830" spans="1:8">
      <c r="A14830">
        <v>237</v>
      </c>
      <c r="B14830" t="s">
        <v>499</v>
      </c>
      <c r="C14830">
        <v>39</v>
      </c>
      <c r="D14830" s="24">
        <v>2719.166015625</v>
      </c>
      <c r="E14830" s="24">
        <v>387.21908569335938</v>
      </c>
      <c r="F14830" s="24">
        <v>-12.414432525634766</v>
      </c>
      <c r="G14830" s="24">
        <v>706.40679931640625</v>
      </c>
      <c r="H14830" s="24">
        <v>28.878965377807617</v>
      </c>
    </row>
    <row r="14831" spans="1:8">
      <c r="A14831">
        <v>238</v>
      </c>
      <c r="B14831" t="s">
        <v>500</v>
      </c>
      <c r="C14831">
        <v>39</v>
      </c>
      <c r="D14831" s="24">
        <v>4475.7919921875</v>
      </c>
      <c r="E14831" s="24">
        <v>522.5948486328125</v>
      </c>
      <c r="F14831" s="24">
        <v>531.3621826171875</v>
      </c>
      <c r="G14831" s="24">
        <v>836.525390625</v>
      </c>
      <c r="H14831" s="24">
        <v>112.35597991943359</v>
      </c>
    </row>
    <row r="14832" spans="1:8">
      <c r="A14832">
        <v>239</v>
      </c>
      <c r="B14832" t="s">
        <v>501</v>
      </c>
      <c r="C14832">
        <v>39</v>
      </c>
      <c r="D14832" s="24">
        <v>2673.67236328125</v>
      </c>
      <c r="E14832" s="24">
        <v>441.12191772460938</v>
      </c>
      <c r="F14832" s="24">
        <v>-13.467824935913086</v>
      </c>
      <c r="G14832" s="24">
        <v>881.7274169921875</v>
      </c>
      <c r="H14832" s="24">
        <v>318.87252807617188</v>
      </c>
    </row>
    <row r="14833" spans="1:8">
      <c r="A14833">
        <v>240</v>
      </c>
      <c r="B14833" t="s">
        <v>502</v>
      </c>
      <c r="C14833">
        <v>39</v>
      </c>
      <c r="D14833" s="24">
        <v>478.2589111328125</v>
      </c>
      <c r="E14833" s="24">
        <v>249.02047729492188</v>
      </c>
      <c r="F14833" s="24">
        <v>261.79867553710938</v>
      </c>
      <c r="G14833" s="24">
        <v>640.75830078125</v>
      </c>
      <c r="H14833" s="24">
        <v>1804.27294921875</v>
      </c>
    </row>
    <row r="14834" spans="1:8">
      <c r="A14834">
        <v>241</v>
      </c>
      <c r="B14834" t="s">
        <v>503</v>
      </c>
      <c r="C14834">
        <v>39</v>
      </c>
      <c r="D14834" s="24">
        <v>14728.5380859375</v>
      </c>
      <c r="E14834" s="24">
        <v>2418.84619140625</v>
      </c>
      <c r="F14834" s="24">
        <v>1302.9376220703125</v>
      </c>
      <c r="G14834" s="24">
        <v>1837.1756591796875</v>
      </c>
      <c r="H14834" s="24">
        <v>1263.4012451171875</v>
      </c>
    </row>
    <row r="14835" spans="1:8">
      <c r="A14835">
        <v>242</v>
      </c>
      <c r="B14835" t="s">
        <v>504</v>
      </c>
      <c r="C14835">
        <v>39</v>
      </c>
      <c r="D14835" s="24">
        <v>18052.1953125</v>
      </c>
      <c r="E14835" s="24">
        <v>2571.56298828125</v>
      </c>
      <c r="F14835" s="24">
        <v>1077.6055908203125</v>
      </c>
      <c r="G14835" s="24">
        <v>1634.8558349609375</v>
      </c>
      <c r="H14835" s="24">
        <v>732.05047607421875</v>
      </c>
    </row>
    <row r="14836" spans="1:8">
      <c r="A14836">
        <v>243</v>
      </c>
      <c r="B14836" t="s">
        <v>505</v>
      </c>
      <c r="C14836">
        <v>39</v>
      </c>
      <c r="D14836" s="24">
        <v>10374.5556640625</v>
      </c>
      <c r="E14836" s="24">
        <v>1961.34375</v>
      </c>
      <c r="F14836" s="24">
        <v>950.1995849609375</v>
      </c>
      <c r="G14836" s="24">
        <v>1343.214111328125</v>
      </c>
      <c r="H14836" s="24">
        <v>996.351318359375</v>
      </c>
    </row>
    <row r="14837" spans="1:8">
      <c r="A14837">
        <v>244</v>
      </c>
      <c r="B14837" t="s">
        <v>506</v>
      </c>
      <c r="C14837">
        <v>39</v>
      </c>
      <c r="D14837" s="24">
        <v>21289.4609375</v>
      </c>
      <c r="E14837" s="24">
        <v>3354.998291015625</v>
      </c>
      <c r="F14837" s="24">
        <v>1663.9833984375</v>
      </c>
      <c r="G14837" s="24">
        <v>2398.2958984375</v>
      </c>
      <c r="H14837" s="24">
        <v>976.095703125</v>
      </c>
    </row>
    <row r="14838" spans="1:8">
      <c r="A14838">
        <v>245</v>
      </c>
      <c r="B14838" t="s">
        <v>507</v>
      </c>
      <c r="C14838">
        <v>39</v>
      </c>
      <c r="D14838" s="24">
        <v>7438.078125</v>
      </c>
      <c r="E14838" s="24">
        <v>1235.198974609375</v>
      </c>
      <c r="F14838" s="24">
        <v>463.14907836914062</v>
      </c>
      <c r="G14838" s="24">
        <v>823.02239990234375</v>
      </c>
      <c r="H14838" s="24">
        <v>1032.335693359375</v>
      </c>
    </row>
    <row r="14839" spans="1:8">
      <c r="A14839">
        <v>246</v>
      </c>
      <c r="B14839" t="s">
        <v>508</v>
      </c>
      <c r="C14839">
        <v>39</v>
      </c>
      <c r="D14839" s="24">
        <v>10173.0107421875</v>
      </c>
      <c r="E14839" s="24">
        <v>1288.6141357421875</v>
      </c>
      <c r="F14839" s="24">
        <v>-1349.8349609375</v>
      </c>
      <c r="G14839" s="24">
        <v>-2989.077880859375</v>
      </c>
      <c r="H14839" s="24">
        <v>-1073.2789306640625</v>
      </c>
    </row>
    <row r="14840" spans="1:8">
      <c r="A14840">
        <v>247</v>
      </c>
      <c r="B14840" t="s">
        <v>509</v>
      </c>
      <c r="C14840">
        <v>39</v>
      </c>
      <c r="D14840" s="24">
        <v>9458.01171875</v>
      </c>
      <c r="E14840" s="24">
        <v>620.34332275390625</v>
      </c>
      <c r="F14840" s="24">
        <v>199.44099426269531</v>
      </c>
      <c r="G14840" s="24">
        <v>398.2891845703125</v>
      </c>
      <c r="H14840" s="24">
        <v>722.19329833984375</v>
      </c>
    </row>
    <row r="14841" spans="1:8">
      <c r="A14841">
        <v>248</v>
      </c>
      <c r="B14841" t="s">
        <v>510</v>
      </c>
      <c r="C14841">
        <v>39</v>
      </c>
      <c r="D14841" s="24">
        <v>20083.947265625</v>
      </c>
      <c r="E14841" s="24">
        <v>2674.929443359375</v>
      </c>
      <c r="F14841" s="24">
        <v>1881.0567626953125</v>
      </c>
      <c r="G14841" s="24">
        <v>1981.7900390625</v>
      </c>
      <c r="H14841" s="24">
        <v>1346.57177734375</v>
      </c>
    </row>
    <row r="14842" spans="1:8">
      <c r="A14842">
        <v>249</v>
      </c>
      <c r="B14842" t="s">
        <v>511</v>
      </c>
      <c r="C14842">
        <v>39</v>
      </c>
      <c r="D14842" s="24">
        <v>6590.05517578125</v>
      </c>
      <c r="E14842" s="24">
        <v>602.67864990234375</v>
      </c>
      <c r="F14842" s="24">
        <v>153.01109313964844</v>
      </c>
      <c r="G14842" s="24">
        <v>753.76446533203125</v>
      </c>
      <c r="H14842" s="24">
        <v>477.374755859375</v>
      </c>
    </row>
    <row r="14843" spans="1:8">
      <c r="A14843">
        <v>250</v>
      </c>
      <c r="B14843" t="s">
        <v>512</v>
      </c>
      <c r="C14843">
        <v>39</v>
      </c>
      <c r="D14843" s="24">
        <v>37126.14453125</v>
      </c>
      <c r="E14843" s="24">
        <v>5232.38671875</v>
      </c>
      <c r="F14843" s="24">
        <v>3239.3974609375</v>
      </c>
      <c r="G14843" s="24">
        <v>4319.56787109375</v>
      </c>
      <c r="H14843" s="24">
        <v>1300.587890625</v>
      </c>
    </row>
    <row r="14844" spans="1:8">
      <c r="A14844">
        <v>251</v>
      </c>
      <c r="B14844" t="s">
        <v>513</v>
      </c>
      <c r="C14844">
        <v>39</v>
      </c>
      <c r="D14844" s="24">
        <v>5425.3720703125</v>
      </c>
      <c r="E14844" s="24">
        <v>748.0228271484375</v>
      </c>
      <c r="F14844" s="24">
        <v>1078.7208251953125</v>
      </c>
      <c r="G14844" s="24">
        <v>561.40911865234375</v>
      </c>
      <c r="H14844" s="24">
        <v>850.59014892578125</v>
      </c>
    </row>
    <row r="14845" spans="1:8">
      <c r="A14845">
        <v>252</v>
      </c>
      <c r="B14845" t="s">
        <v>514</v>
      </c>
      <c r="C14845">
        <v>39</v>
      </c>
      <c r="D14845" s="24">
        <v>6893.8447265625</v>
      </c>
      <c r="E14845" s="24">
        <v>1621.2943115234375</v>
      </c>
      <c r="F14845" s="24">
        <v>959.02093505859375</v>
      </c>
      <c r="G14845" s="24">
        <v>987.736083984375</v>
      </c>
      <c r="H14845" s="24">
        <v>1060.610107421875</v>
      </c>
    </row>
    <row r="14846" spans="1:8">
      <c r="A14846">
        <v>253</v>
      </c>
      <c r="B14846" t="s">
        <v>515</v>
      </c>
      <c r="C14846">
        <v>39</v>
      </c>
      <c r="D14846" s="24">
        <v>14898.7392578125</v>
      </c>
      <c r="E14846" s="24">
        <v>2947.80859375</v>
      </c>
      <c r="F14846" s="24">
        <v>2248.594482421875</v>
      </c>
      <c r="G14846" s="24">
        <v>3356.203125</v>
      </c>
      <c r="H14846" s="24">
        <v>2045.5380859375</v>
      </c>
    </row>
    <row r="14847" spans="1:8">
      <c r="A14847">
        <v>254</v>
      </c>
      <c r="B14847" t="s">
        <v>516</v>
      </c>
      <c r="C14847">
        <v>39</v>
      </c>
      <c r="D14847" s="24">
        <v>5450.34375</v>
      </c>
      <c r="E14847" s="24">
        <v>781.0938720703125</v>
      </c>
      <c r="F14847" s="24">
        <v>329.13446044921875</v>
      </c>
      <c r="G14847" s="24">
        <v>81.970619201660156</v>
      </c>
      <c r="H14847" s="24">
        <v>359.482666015625</v>
      </c>
    </row>
    <row r="14848" spans="1:8">
      <c r="A14848">
        <v>255</v>
      </c>
      <c r="B14848" t="s">
        <v>517</v>
      </c>
      <c r="C14848">
        <v>39</v>
      </c>
      <c r="D14848" s="24">
        <v>9385.2333984375</v>
      </c>
      <c r="E14848" s="24">
        <v>2078.174560546875</v>
      </c>
      <c r="F14848" s="24">
        <v>1217.1563720703125</v>
      </c>
      <c r="G14848" s="24">
        <v>-323.18798828125</v>
      </c>
      <c r="H14848" s="24">
        <v>-1384.9071044921875</v>
      </c>
    </row>
    <row r="14849" spans="1:8">
      <c r="A14849">
        <v>256</v>
      </c>
      <c r="B14849" t="s">
        <v>518</v>
      </c>
      <c r="C14849">
        <v>39</v>
      </c>
      <c r="D14849" s="24">
        <v>14372.2265625</v>
      </c>
      <c r="E14849" s="24">
        <v>2039.7762451171875</v>
      </c>
      <c r="F14849" s="24">
        <v>1667.33349609375</v>
      </c>
      <c r="G14849" s="24">
        <v>904.88140869140625</v>
      </c>
      <c r="H14849" s="24">
        <v>1029.693603515625</v>
      </c>
    </row>
    <row r="14850" spans="1:8">
      <c r="A14850">
        <v>257</v>
      </c>
      <c r="B14850" t="s">
        <v>519</v>
      </c>
      <c r="C14850">
        <v>39</v>
      </c>
      <c r="D14850" s="24">
        <v>2838.961669921875</v>
      </c>
      <c r="E14850" s="24">
        <v>313.2886962890625</v>
      </c>
      <c r="F14850" s="24">
        <v>750.060546875</v>
      </c>
      <c r="G14850" s="24">
        <v>371.96707153320312</v>
      </c>
      <c r="H14850" s="24">
        <v>1014.9527587890625</v>
      </c>
    </row>
    <row r="14851" spans="1:8">
      <c r="A14851">
        <v>258</v>
      </c>
      <c r="B14851" t="s">
        <v>520</v>
      </c>
      <c r="C14851">
        <v>39</v>
      </c>
      <c r="D14851" s="24">
        <v>8016.4140625</v>
      </c>
      <c r="E14851" s="24">
        <v>1766.5517578125</v>
      </c>
      <c r="F14851" s="24">
        <v>47.908946990966797</v>
      </c>
      <c r="G14851" s="24">
        <v>1284.090576171875</v>
      </c>
      <c r="H14851" s="24">
        <v>614.86297607421875</v>
      </c>
    </row>
    <row r="14852" spans="1:8">
      <c r="A14852">
        <v>259</v>
      </c>
      <c r="B14852" t="s">
        <v>521</v>
      </c>
      <c r="C14852">
        <v>39</v>
      </c>
      <c r="D14852" s="24">
        <v>3324.74365234375</v>
      </c>
      <c r="E14852" s="24">
        <v>242.55528259277344</v>
      </c>
      <c r="F14852" s="24">
        <v>455.6387939453125</v>
      </c>
      <c r="G14852" s="24">
        <v>457.76071166992188</v>
      </c>
      <c r="H14852" s="24">
        <v>441.7310791015625</v>
      </c>
    </row>
    <row r="14853" spans="1:8">
      <c r="A14853">
        <v>260</v>
      </c>
      <c r="B14853" t="s">
        <v>522</v>
      </c>
      <c r="C14853">
        <v>39</v>
      </c>
      <c r="D14853" s="24">
        <v>5686.29345703125</v>
      </c>
      <c r="E14853" s="24">
        <v>992.44195556640625</v>
      </c>
      <c r="F14853" s="24">
        <v>475.37188720703125</v>
      </c>
      <c r="G14853" s="24">
        <v>1086.119384765625</v>
      </c>
      <c r="H14853" s="24">
        <v>459.53982543945312</v>
      </c>
    </row>
    <row r="14854" spans="1:8">
      <c r="A14854">
        <v>261</v>
      </c>
      <c r="B14854" t="s">
        <v>523</v>
      </c>
      <c r="C14854">
        <v>39</v>
      </c>
      <c r="D14854" s="24">
        <v>-797.57806396484375</v>
      </c>
      <c r="E14854" s="24">
        <v>-125.19896697998047</v>
      </c>
      <c r="F14854" s="24">
        <v>556.72882080078125</v>
      </c>
      <c r="G14854" s="24">
        <v>96.258209228515625</v>
      </c>
      <c r="H14854" s="24">
        <v>597.5810546875</v>
      </c>
    </row>
    <row r="14855" spans="1:8">
      <c r="A14855">
        <v>262</v>
      </c>
      <c r="B14855" t="s">
        <v>524</v>
      </c>
      <c r="C14855">
        <v>39</v>
      </c>
      <c r="D14855" s="24">
        <v>2803.7490234375</v>
      </c>
      <c r="E14855" s="24">
        <v>180.90708923339844</v>
      </c>
      <c r="F14855" s="24">
        <v>486.0230712890625</v>
      </c>
      <c r="G14855" s="24">
        <v>536.26251220703125</v>
      </c>
      <c r="H14855" s="24">
        <v>416.47943115234375</v>
      </c>
    </row>
    <row r="14856" spans="1:8">
      <c r="A14856">
        <v>263</v>
      </c>
      <c r="B14856" t="s">
        <v>525</v>
      </c>
      <c r="C14856">
        <v>39</v>
      </c>
      <c r="D14856" s="24">
        <v>2179.23095703125</v>
      </c>
      <c r="E14856" s="24">
        <v>69.894233703613281</v>
      </c>
      <c r="F14856" s="24">
        <v>460.40567016601562</v>
      </c>
      <c r="G14856" s="24">
        <v>172.77632141113281</v>
      </c>
      <c r="H14856" s="24">
        <v>325.29275512695312</v>
      </c>
    </row>
    <row r="14857" spans="1:8">
      <c r="A14857">
        <v>264</v>
      </c>
      <c r="B14857" t="s">
        <v>526</v>
      </c>
      <c r="C14857">
        <v>39</v>
      </c>
      <c r="D14857" s="24">
        <v>4328.51025390625</v>
      </c>
      <c r="E14857" s="24">
        <v>972.5562744140625</v>
      </c>
      <c r="F14857" s="24">
        <v>788.4100341796875</v>
      </c>
      <c r="G14857" s="24">
        <v>1017.732421875</v>
      </c>
      <c r="H14857" s="24">
        <v>80.363105773925781</v>
      </c>
    </row>
    <row r="14858" spans="1:8">
      <c r="A14858">
        <v>265</v>
      </c>
      <c r="B14858" t="s">
        <v>527</v>
      </c>
      <c r="C14858">
        <v>39</v>
      </c>
      <c r="D14858" s="24">
        <v>21805.083984375</v>
      </c>
      <c r="E14858" s="24">
        <v>3128.141845703125</v>
      </c>
      <c r="F14858" s="24">
        <v>1527.2298583984375</v>
      </c>
      <c r="G14858" s="24">
        <v>2134.675537109375</v>
      </c>
      <c r="H14858" s="24">
        <v>925.05535888671875</v>
      </c>
    </row>
    <row r="14859" spans="1:8">
      <c r="A14859">
        <v>266</v>
      </c>
      <c r="B14859" t="s">
        <v>528</v>
      </c>
      <c r="C14859">
        <v>39</v>
      </c>
      <c r="D14859" s="24">
        <v>21924.908203125</v>
      </c>
      <c r="E14859" s="24">
        <v>3451.21533203125</v>
      </c>
      <c r="F14859" s="24">
        <v>1889.8248291015625</v>
      </c>
      <c r="G14859" s="24">
        <v>2341.398681640625</v>
      </c>
      <c r="H14859" s="24">
        <v>1281.52490234375</v>
      </c>
    </row>
    <row r="14860" spans="1:8">
      <c r="A14860">
        <v>267</v>
      </c>
      <c r="B14860" t="s">
        <v>529</v>
      </c>
      <c r="C14860">
        <v>39</v>
      </c>
      <c r="D14860" s="24">
        <v>7713.56103515625</v>
      </c>
      <c r="E14860" s="24">
        <v>1368.632568359375</v>
      </c>
      <c r="F14860" s="24">
        <v>504.16091918945312</v>
      </c>
      <c r="G14860" s="24">
        <v>1080.973876953125</v>
      </c>
      <c r="H14860" s="24">
        <v>1038.9815673828125</v>
      </c>
    </row>
    <row r="14861" spans="1:8">
      <c r="A14861">
        <v>268</v>
      </c>
      <c r="B14861" t="s">
        <v>530</v>
      </c>
      <c r="C14861">
        <v>39</v>
      </c>
      <c r="D14861" s="24">
        <v>14069.4736328125</v>
      </c>
      <c r="E14861" s="24">
        <v>2466.53271484375</v>
      </c>
      <c r="F14861" s="24">
        <v>1438.0400390625</v>
      </c>
      <c r="G14861" s="24">
        <v>1440.394775390625</v>
      </c>
      <c r="H14861" s="24">
        <v>732.9649658203125</v>
      </c>
    </row>
    <row r="14862" spans="1:8">
      <c r="A14862">
        <v>269</v>
      </c>
      <c r="B14862" t="s">
        <v>531</v>
      </c>
      <c r="C14862">
        <v>39</v>
      </c>
      <c r="D14862" s="24">
        <v>3323.031494140625</v>
      </c>
      <c r="E14862" s="24">
        <v>778.12152099609375</v>
      </c>
      <c r="F14862" s="24">
        <v>403.07492065429688</v>
      </c>
      <c r="G14862" s="24">
        <v>622.21380615234375</v>
      </c>
      <c r="H14862" s="24">
        <v>671.69598388671875</v>
      </c>
    </row>
    <row r="14863" spans="1:8">
      <c r="A14863">
        <v>270</v>
      </c>
      <c r="B14863" t="s">
        <v>532</v>
      </c>
      <c r="C14863">
        <v>39</v>
      </c>
      <c r="D14863" s="24">
        <v>20312.697265625</v>
      </c>
      <c r="E14863" s="24">
        <v>3507.904296875</v>
      </c>
      <c r="F14863" s="24">
        <v>1393.7237548828125</v>
      </c>
      <c r="G14863" s="24">
        <v>2849.94775390625</v>
      </c>
      <c r="H14863" s="24">
        <v>1022.7962646484375</v>
      </c>
    </row>
    <row r="14864" spans="1:8">
      <c r="A14864">
        <v>271</v>
      </c>
      <c r="B14864" t="s">
        <v>533</v>
      </c>
      <c r="C14864">
        <v>39</v>
      </c>
      <c r="D14864" s="24">
        <v>15034.154296875</v>
      </c>
      <c r="E14864" s="24">
        <v>2423.157470703125</v>
      </c>
      <c r="F14864" s="24">
        <v>672.126953125</v>
      </c>
      <c r="G14864" s="24">
        <v>1243.9354248046875</v>
      </c>
      <c r="H14864" s="24">
        <v>313.81582641601562</v>
      </c>
    </row>
    <row r="14865" spans="1:8">
      <c r="A14865">
        <v>272</v>
      </c>
      <c r="B14865" t="s">
        <v>534</v>
      </c>
      <c r="C14865">
        <v>39</v>
      </c>
      <c r="D14865" s="24">
        <v>12493.720703125</v>
      </c>
      <c r="E14865" s="24">
        <v>1956.4141845703125</v>
      </c>
      <c r="F14865" s="24">
        <v>1295.6575927734375</v>
      </c>
      <c r="G14865" s="24">
        <v>1772.346923828125</v>
      </c>
      <c r="H14865" s="24">
        <v>524.5457763671875</v>
      </c>
    </row>
    <row r="14866" spans="1:8">
      <c r="A14866">
        <v>273</v>
      </c>
      <c r="B14866" t="s">
        <v>535</v>
      </c>
      <c r="C14866">
        <v>39</v>
      </c>
      <c r="D14866" s="24">
        <v>14759.4521484375</v>
      </c>
      <c r="E14866" s="24">
        <v>3380.260986328125</v>
      </c>
      <c r="F14866" s="24">
        <v>1878.9365234375</v>
      </c>
      <c r="G14866" s="24">
        <v>1303.2391357421875</v>
      </c>
      <c r="H14866" s="24">
        <v>165.176513671875</v>
      </c>
    </row>
    <row r="14867" spans="1:8">
      <c r="A14867">
        <v>274</v>
      </c>
      <c r="B14867" t="s">
        <v>536</v>
      </c>
      <c r="C14867">
        <v>39</v>
      </c>
      <c r="D14867" s="24">
        <v>7233.76025390625</v>
      </c>
      <c r="E14867" s="24">
        <v>1008.0878295898438</v>
      </c>
      <c r="F14867" s="24">
        <v>571.206298828125</v>
      </c>
      <c r="G14867" s="24">
        <v>595.382568359375</v>
      </c>
      <c r="H14867" s="24">
        <v>533.95404052734375</v>
      </c>
    </row>
    <row r="14868" spans="1:8">
      <c r="A14868">
        <v>275</v>
      </c>
      <c r="B14868" t="s">
        <v>537</v>
      </c>
      <c r="C14868">
        <v>39</v>
      </c>
      <c r="D14868" s="24">
        <v>3698.3759765625</v>
      </c>
      <c r="E14868" s="24">
        <v>662.34686279296875</v>
      </c>
      <c r="F14868" s="24">
        <v>633.39288330078125</v>
      </c>
      <c r="G14868" s="24">
        <v>234.99916076660156</v>
      </c>
      <c r="H14868" s="24">
        <v>-224.02674865722656</v>
      </c>
    </row>
    <row r="14869" spans="1:8">
      <c r="A14869">
        <v>276</v>
      </c>
      <c r="B14869" t="s">
        <v>538</v>
      </c>
      <c r="C14869">
        <v>39</v>
      </c>
      <c r="D14869" s="24">
        <v>8868.8095703125</v>
      </c>
      <c r="E14869" s="24">
        <v>1719.3765869140625</v>
      </c>
      <c r="F14869" s="24">
        <v>805.21380615234375</v>
      </c>
      <c r="G14869" s="24">
        <v>1236.3533935546875</v>
      </c>
      <c r="H14869" s="24">
        <v>915.3541259765625</v>
      </c>
    </row>
    <row r="14870" spans="1:8">
      <c r="A14870">
        <v>277</v>
      </c>
      <c r="B14870" t="s">
        <v>539</v>
      </c>
      <c r="C14870">
        <v>39</v>
      </c>
      <c r="D14870" s="24">
        <v>4118.60498046875</v>
      </c>
      <c r="E14870" s="24">
        <v>748.9163818359375</v>
      </c>
      <c r="F14870" s="24">
        <v>369.31686401367188</v>
      </c>
      <c r="G14870" s="24">
        <v>655.54345703125</v>
      </c>
      <c r="H14870" s="24">
        <v>-377.483154296875</v>
      </c>
    </row>
    <row r="14871" spans="1:8">
      <c r="A14871">
        <v>278</v>
      </c>
      <c r="B14871" t="s">
        <v>540</v>
      </c>
      <c r="C14871">
        <v>39</v>
      </c>
      <c r="D14871" s="24">
        <v>8604.7705078125</v>
      </c>
      <c r="E14871" s="24">
        <v>1284.57763671875</v>
      </c>
      <c r="F14871" s="24">
        <v>1303.1141357421875</v>
      </c>
      <c r="G14871" s="24">
        <v>1364.8162841796875</v>
      </c>
      <c r="H14871" s="24">
        <v>1323.1943359375</v>
      </c>
    </row>
    <row r="14872" spans="1:8">
      <c r="A14872">
        <v>279</v>
      </c>
      <c r="B14872" t="s">
        <v>541</v>
      </c>
      <c r="C14872">
        <v>39</v>
      </c>
      <c r="D14872" s="24">
        <v>10145.677734375</v>
      </c>
      <c r="E14872" s="24">
        <v>2355.955078125</v>
      </c>
      <c r="F14872" s="24">
        <v>1120.912841796875</v>
      </c>
      <c r="G14872" s="24">
        <v>1648.173095703125</v>
      </c>
      <c r="H14872" s="24">
        <v>1621.5960693359375</v>
      </c>
    </row>
    <row r="14873" spans="1:8">
      <c r="A14873">
        <v>280</v>
      </c>
      <c r="B14873" t="s">
        <v>542</v>
      </c>
      <c r="C14873">
        <v>39</v>
      </c>
      <c r="D14873" s="24">
        <v>17319.875</v>
      </c>
      <c r="E14873" s="24">
        <v>4272.58447265625</v>
      </c>
      <c r="F14873" s="24">
        <v>2647.00244140625</v>
      </c>
      <c r="G14873" s="24">
        <v>2408.0390625</v>
      </c>
      <c r="H14873" s="24">
        <v>2631.5068359375</v>
      </c>
    </row>
    <row r="14874" spans="1:8">
      <c r="A14874">
        <v>281</v>
      </c>
      <c r="B14874" t="s">
        <v>543</v>
      </c>
      <c r="C14874">
        <v>39</v>
      </c>
      <c r="D14874" s="24">
        <v>5493.5751953125</v>
      </c>
      <c r="E14874" s="24">
        <v>1667.534423828125</v>
      </c>
      <c r="F14874" s="24">
        <v>1220.67333984375</v>
      </c>
      <c r="G14874" s="24">
        <v>1804.18408203125</v>
      </c>
      <c r="H14874" s="24">
        <v>-290.56158447265625</v>
      </c>
    </row>
    <row r="14875" spans="1:8">
      <c r="A14875">
        <v>282</v>
      </c>
      <c r="B14875" t="s">
        <v>544</v>
      </c>
      <c r="C14875">
        <v>39</v>
      </c>
      <c r="D14875" s="24">
        <v>15584.2666015625</v>
      </c>
      <c r="E14875" s="24">
        <v>3296.506591796875</v>
      </c>
      <c r="F14875" s="24">
        <v>2229.92529296875</v>
      </c>
      <c r="G14875" s="24">
        <v>2804.07568359375</v>
      </c>
      <c r="H14875" s="24">
        <v>3425.360595703125</v>
      </c>
    </row>
    <row r="14876" spans="1:8">
      <c r="A14876">
        <v>283</v>
      </c>
      <c r="B14876" t="s">
        <v>545</v>
      </c>
      <c r="C14876">
        <v>39</v>
      </c>
      <c r="D14876" s="24">
        <v>2135.859619140625</v>
      </c>
      <c r="E14876" s="24">
        <v>428.40383911132812</v>
      </c>
      <c r="F14876" s="24">
        <v>-118.40271759033203</v>
      </c>
      <c r="G14876" s="24">
        <v>483.42959594726562</v>
      </c>
      <c r="H14876" s="24">
        <v>88.142036437988281</v>
      </c>
    </row>
    <row r="14877" spans="1:8">
      <c r="A14877">
        <v>284</v>
      </c>
      <c r="B14877" t="s">
        <v>546</v>
      </c>
      <c r="C14877">
        <v>39</v>
      </c>
      <c r="D14877" s="24">
        <v>6634.82470703125</v>
      </c>
      <c r="E14877" s="24">
        <v>1769.5762939453125</v>
      </c>
      <c r="F14877" s="24">
        <v>885.7303466796875</v>
      </c>
      <c r="G14877" s="24">
        <v>1034.032470703125</v>
      </c>
      <c r="H14877" s="24">
        <v>1071.09228515625</v>
      </c>
    </row>
    <row r="14878" spans="1:8">
      <c r="A14878">
        <v>285</v>
      </c>
      <c r="B14878" t="s">
        <v>547</v>
      </c>
      <c r="C14878">
        <v>39</v>
      </c>
      <c r="D14878" s="24">
        <v>3391.65087890625</v>
      </c>
      <c r="E14878" s="24">
        <v>899.3050537109375</v>
      </c>
      <c r="F14878" s="24">
        <v>98.444992065429688</v>
      </c>
      <c r="G14878" s="24">
        <v>1270.895751953125</v>
      </c>
      <c r="H14878" s="24">
        <v>1106.4713134765625</v>
      </c>
    </row>
    <row r="14879" spans="1:8">
      <c r="A14879">
        <v>286</v>
      </c>
      <c r="B14879" t="s">
        <v>548</v>
      </c>
      <c r="C14879">
        <v>39</v>
      </c>
      <c r="D14879" s="24">
        <v>2565.8876953125</v>
      </c>
      <c r="E14879" s="24">
        <v>527.3878173828125</v>
      </c>
      <c r="F14879" s="24">
        <v>689.1541748046875</v>
      </c>
      <c r="G14879" s="24">
        <v>1092.4793701171875</v>
      </c>
      <c r="H14879" s="24">
        <v>1161.72509765625</v>
      </c>
    </row>
    <row r="14880" spans="1:8">
      <c r="A14880">
        <v>287</v>
      </c>
      <c r="B14880" t="s">
        <v>549</v>
      </c>
      <c r="C14880">
        <v>39</v>
      </c>
      <c r="D14880" s="24">
        <v>2575.7255859375</v>
      </c>
      <c r="E14880" s="24">
        <v>624.06243896484375</v>
      </c>
      <c r="F14880" s="24">
        <v>741.175537109375</v>
      </c>
      <c r="G14880" s="24">
        <v>797.601318359375</v>
      </c>
      <c r="H14880" s="24">
        <v>215.54029846191406</v>
      </c>
    </row>
    <row r="14881" spans="1:8">
      <c r="A14881">
        <v>288</v>
      </c>
      <c r="B14881" t="s">
        <v>550</v>
      </c>
      <c r="C14881">
        <v>39</v>
      </c>
      <c r="D14881" s="24">
        <v>9566.623046875</v>
      </c>
      <c r="E14881" s="24">
        <v>1814.38037109375</v>
      </c>
      <c r="F14881" s="24">
        <v>998.7996826171875</v>
      </c>
      <c r="G14881" s="24">
        <v>1282.4423828125</v>
      </c>
      <c r="H14881" s="24">
        <v>734.2894287109375</v>
      </c>
    </row>
    <row r="14882" spans="1:8">
      <c r="A14882">
        <v>289</v>
      </c>
      <c r="B14882" t="s">
        <v>551</v>
      </c>
      <c r="C14882">
        <v>39</v>
      </c>
      <c r="D14882" s="24">
        <v>9240.0712890625</v>
      </c>
      <c r="E14882" s="24">
        <v>1052.941650390625</v>
      </c>
      <c r="F14882" s="24">
        <v>483.173583984375</v>
      </c>
      <c r="G14882" s="24">
        <v>1637.9271240234375</v>
      </c>
      <c r="H14882" s="24">
        <v>736.3028564453125</v>
      </c>
    </row>
    <row r="14883" spans="1:8">
      <c r="A14883">
        <v>290</v>
      </c>
      <c r="B14883" t="s">
        <v>552</v>
      </c>
      <c r="C14883">
        <v>39</v>
      </c>
      <c r="D14883" s="24">
        <v>8493.3095703125</v>
      </c>
      <c r="E14883" s="24">
        <v>1003.19580078125</v>
      </c>
      <c r="F14883" s="24">
        <v>660.069091796875</v>
      </c>
      <c r="G14883" s="24">
        <v>715.69598388671875</v>
      </c>
      <c r="H14883" s="24">
        <v>768.90887451171875</v>
      </c>
    </row>
    <row r="14884" spans="1:8">
      <c r="A14884">
        <v>291</v>
      </c>
      <c r="B14884" t="s">
        <v>553</v>
      </c>
      <c r="C14884">
        <v>39</v>
      </c>
      <c r="D14884" s="24">
        <v>6620.5361328125</v>
      </c>
      <c r="E14884" s="24">
        <v>903.25518798828125</v>
      </c>
      <c r="F14884" s="24">
        <v>906.88787841796875</v>
      </c>
      <c r="G14884" s="24">
        <v>1038.7568359375</v>
      </c>
      <c r="H14884" s="24">
        <v>572.55010986328125</v>
      </c>
    </row>
    <row r="14885" spans="1:8">
      <c r="A14885">
        <v>292</v>
      </c>
      <c r="B14885" t="s">
        <v>554</v>
      </c>
      <c r="C14885">
        <v>39</v>
      </c>
      <c r="D14885" s="24">
        <v>18807.23828125</v>
      </c>
      <c r="E14885" s="24">
        <v>3099.955810546875</v>
      </c>
      <c r="F14885" s="24">
        <v>1722.0399169921875</v>
      </c>
      <c r="G14885" s="24">
        <v>2588.53515625</v>
      </c>
      <c r="H14885" s="24">
        <v>1369.7205810546875</v>
      </c>
    </row>
    <row r="14886" spans="1:8">
      <c r="A14886">
        <v>293</v>
      </c>
      <c r="B14886" t="s">
        <v>555</v>
      </c>
      <c r="C14886">
        <v>39</v>
      </c>
      <c r="D14886" s="24">
        <v>7534.1455078125</v>
      </c>
      <c r="E14886" s="24">
        <v>1526.2799072265625</v>
      </c>
      <c r="F14886" s="24">
        <v>584.546142578125</v>
      </c>
      <c r="G14886" s="24">
        <v>248.82313537597656</v>
      </c>
      <c r="H14886" s="24">
        <v>385.86380004882812</v>
      </c>
    </row>
    <row r="14887" spans="1:8">
      <c r="A14887">
        <v>294</v>
      </c>
      <c r="B14887" t="s">
        <v>556</v>
      </c>
      <c r="C14887">
        <v>39</v>
      </c>
      <c r="D14887" s="24">
        <v>5542.88232421875</v>
      </c>
      <c r="E14887" s="24">
        <v>1100.5079345703125</v>
      </c>
      <c r="F14887" s="24">
        <v>864.68780517578125</v>
      </c>
      <c r="G14887" s="24">
        <v>783.9716796875</v>
      </c>
      <c r="H14887" s="24">
        <v>463.71359252929688</v>
      </c>
    </row>
    <row r="14888" spans="1:8">
      <c r="A14888">
        <v>295</v>
      </c>
      <c r="B14888" t="s">
        <v>557</v>
      </c>
      <c r="C14888">
        <v>39</v>
      </c>
      <c r="D14888" s="24">
        <v>3207.429443359375</v>
      </c>
      <c r="E14888" s="24">
        <v>786.82525634765625</v>
      </c>
      <c r="F14888" s="24">
        <v>311.22909545898438</v>
      </c>
      <c r="G14888" s="24">
        <v>799.45184326171875</v>
      </c>
      <c r="H14888" s="24">
        <v>588.72064208984375</v>
      </c>
    </row>
    <row r="14889" spans="1:8">
      <c r="A14889">
        <v>296</v>
      </c>
      <c r="B14889" t="s">
        <v>558</v>
      </c>
      <c r="C14889">
        <v>39</v>
      </c>
      <c r="D14889" s="24">
        <v>8057.619140625</v>
      </c>
      <c r="E14889" s="24">
        <v>1133.704345703125</v>
      </c>
      <c r="F14889" s="24">
        <v>642.3824462890625</v>
      </c>
      <c r="G14889" s="24">
        <v>639.99078369140625</v>
      </c>
      <c r="H14889" s="24">
        <v>355.37380981445312</v>
      </c>
    </row>
    <row r="14890" spans="1:8">
      <c r="A14890">
        <v>297</v>
      </c>
      <c r="B14890" t="s">
        <v>559</v>
      </c>
      <c r="C14890">
        <v>39</v>
      </c>
      <c r="D14890" s="24">
        <v>3723.46826171875</v>
      </c>
      <c r="E14890" s="24">
        <v>735.57598876953125</v>
      </c>
      <c r="F14890" s="24">
        <v>205.50541687011719</v>
      </c>
      <c r="G14890" s="24">
        <v>621.6593017578125</v>
      </c>
      <c r="H14890" s="24">
        <v>43.808811187744141</v>
      </c>
    </row>
    <row r="14891" spans="1:8">
      <c r="A14891">
        <v>298</v>
      </c>
      <c r="B14891" t="s">
        <v>560</v>
      </c>
      <c r="C14891">
        <v>39</v>
      </c>
      <c r="D14891" s="24">
        <v>4606.2646484375</v>
      </c>
      <c r="E14891" s="24">
        <v>1036.5616455078125</v>
      </c>
      <c r="F14891" s="24">
        <v>433.16513061523438</v>
      </c>
      <c r="G14891" s="24">
        <v>417.459228515625</v>
      </c>
      <c r="H14891" s="24">
        <v>-9.2121381759643555</v>
      </c>
    </row>
    <row r="14892" spans="1:8">
      <c r="A14892">
        <v>299</v>
      </c>
      <c r="B14892" t="s">
        <v>561</v>
      </c>
      <c r="C14892">
        <v>39</v>
      </c>
      <c r="D14892" s="24">
        <v>2865.18115234375</v>
      </c>
      <c r="E14892" s="24">
        <v>471.51336669921875</v>
      </c>
      <c r="F14892" s="24">
        <v>178.54267883300781</v>
      </c>
      <c r="G14892" s="24">
        <v>518.11083984375</v>
      </c>
      <c r="H14892" s="24">
        <v>297.79306030273438</v>
      </c>
    </row>
    <row r="14893" spans="1:8">
      <c r="A14893">
        <v>300</v>
      </c>
      <c r="B14893" t="s">
        <v>562</v>
      </c>
      <c r="C14893">
        <v>39</v>
      </c>
      <c r="D14893" s="24">
        <v>4920.068359375</v>
      </c>
      <c r="E14893" s="24">
        <v>753.888916015625</v>
      </c>
      <c r="F14893" s="24">
        <v>489.69805908203125</v>
      </c>
      <c r="G14893" s="24">
        <v>831.14007568359375</v>
      </c>
      <c r="H14893" s="24">
        <v>1181.38525390625</v>
      </c>
    </row>
    <row r="14894" spans="1:8">
      <c r="A14894">
        <v>301</v>
      </c>
      <c r="B14894" t="s">
        <v>563</v>
      </c>
      <c r="C14894">
        <v>39</v>
      </c>
      <c r="D14894" s="24">
        <v>2196.95458984375</v>
      </c>
      <c r="E14894" s="24">
        <v>673.87542724609375</v>
      </c>
      <c r="F14894" s="24">
        <v>427.98965454101562</v>
      </c>
      <c r="G14894" s="24">
        <v>278.86569213867188</v>
      </c>
      <c r="H14894" s="24">
        <v>705.3172607421875</v>
      </c>
    </row>
    <row r="14895" spans="1:8">
      <c r="A14895">
        <v>302</v>
      </c>
      <c r="B14895" t="s">
        <v>564</v>
      </c>
      <c r="C14895">
        <v>39</v>
      </c>
      <c r="D14895" s="24">
        <v>2479.049560546875</v>
      </c>
      <c r="E14895" s="24">
        <v>625.6776123046875</v>
      </c>
      <c r="F14895" s="24">
        <v>849.5836181640625</v>
      </c>
      <c r="G14895" s="24">
        <v>696.9058837890625</v>
      </c>
      <c r="H14895" s="24">
        <v>-258.2947998046875</v>
      </c>
    </row>
    <row r="14896" spans="1:8">
      <c r="A14896">
        <v>303</v>
      </c>
      <c r="B14896" t="s">
        <v>565</v>
      </c>
      <c r="C14896">
        <v>39</v>
      </c>
      <c r="D14896" s="24">
        <v>1440.592041015625</v>
      </c>
      <c r="E14896" s="24">
        <v>455.474365234375</v>
      </c>
      <c r="F14896" s="24">
        <v>-11.176138877868652</v>
      </c>
      <c r="G14896" s="24">
        <v>288.954833984375</v>
      </c>
      <c r="H14896" s="24">
        <v>212.7984619140625</v>
      </c>
    </row>
    <row r="14897" spans="1:8">
      <c r="A14897">
        <v>304</v>
      </c>
      <c r="B14897" t="s">
        <v>566</v>
      </c>
      <c r="C14897">
        <v>39</v>
      </c>
      <c r="D14897" s="24">
        <v>1874.6632080078125</v>
      </c>
      <c r="E14897" s="24">
        <v>756.51806640625</v>
      </c>
      <c r="F14897" s="24">
        <v>341.61639404296875</v>
      </c>
      <c r="G14897" s="24">
        <v>684.6666259765625</v>
      </c>
      <c r="H14897" s="24">
        <v>612.67608642578125</v>
      </c>
    </row>
    <row r="14898" spans="1:8">
      <c r="A14898">
        <v>305</v>
      </c>
      <c r="B14898" t="s">
        <v>567</v>
      </c>
      <c r="C14898">
        <v>39</v>
      </c>
      <c r="D14898" s="24">
        <v>1158.30419921875</v>
      </c>
      <c r="E14898" s="24">
        <v>639.051025390625</v>
      </c>
      <c r="F14898" s="24">
        <v>166.11329650878906</v>
      </c>
      <c r="G14898" s="24">
        <v>116.13092041015625</v>
      </c>
      <c r="H14898" s="24">
        <v>-319.96380615234375</v>
      </c>
    </row>
    <row r="14899" spans="1:8">
      <c r="A14899">
        <v>306</v>
      </c>
      <c r="B14899" t="s">
        <v>568</v>
      </c>
      <c r="C14899">
        <v>39</v>
      </c>
      <c r="D14899" s="24">
        <v>4101.77587890625</v>
      </c>
      <c r="E14899" s="24">
        <v>939.20306396484375</v>
      </c>
      <c r="F14899" s="24">
        <v>480.15618896484375</v>
      </c>
      <c r="G14899" s="24">
        <v>1098.9664306640625</v>
      </c>
      <c r="H14899" s="24">
        <v>-9.6305437088012695</v>
      </c>
    </row>
    <row r="14900" spans="1:8">
      <c r="A14900">
        <v>307</v>
      </c>
      <c r="B14900" t="s">
        <v>569</v>
      </c>
      <c r="C14900">
        <v>39</v>
      </c>
      <c r="D14900" s="24">
        <v>4251.97802734375</v>
      </c>
      <c r="E14900" s="24">
        <v>1006.011474609375</v>
      </c>
      <c r="F14900" s="24">
        <v>164.83953857421875</v>
      </c>
      <c r="G14900" s="24">
        <v>483.64218139648438</v>
      </c>
      <c r="H14900" s="24">
        <v>732.59649658203125</v>
      </c>
    </row>
    <row r="14901" spans="1:8">
      <c r="A14901">
        <v>308</v>
      </c>
      <c r="B14901" t="s">
        <v>570</v>
      </c>
      <c r="C14901">
        <v>39</v>
      </c>
      <c r="D14901" s="24">
        <v>-381.36184692382812</v>
      </c>
      <c r="E14901" s="24">
        <v>662.11181640625</v>
      </c>
      <c r="F14901" s="24">
        <v>291.51699829101562</v>
      </c>
      <c r="G14901" s="24">
        <v>1022.1005859375</v>
      </c>
      <c r="H14901" s="24">
        <v>682.283447265625</v>
      </c>
    </row>
    <row r="14902" spans="1:8">
      <c r="A14902">
        <v>309</v>
      </c>
      <c r="B14902" t="s">
        <v>571</v>
      </c>
      <c r="C14902">
        <v>39</v>
      </c>
      <c r="D14902" s="24">
        <v>2821.0908203125</v>
      </c>
      <c r="E14902" s="24">
        <v>802.64373779296875</v>
      </c>
      <c r="F14902" s="24">
        <v>582.97906494140625</v>
      </c>
      <c r="G14902" s="24">
        <v>765.63385009765625</v>
      </c>
      <c r="H14902" s="24">
        <v>173.25770568847656</v>
      </c>
    </row>
    <row r="14903" spans="1:8">
      <c r="A14903">
        <v>310</v>
      </c>
      <c r="B14903" t="s">
        <v>572</v>
      </c>
      <c r="C14903">
        <v>39</v>
      </c>
      <c r="D14903" s="24">
        <v>665.4395751953125</v>
      </c>
      <c r="E14903" s="24">
        <v>252.7213134765625</v>
      </c>
      <c r="F14903" s="24">
        <v>-154.71971130371094</v>
      </c>
      <c r="G14903" s="24">
        <v>131.29377746582031</v>
      </c>
      <c r="H14903" s="24">
        <v>428.60101318359375</v>
      </c>
    </row>
    <row r="14904" spans="1:8">
      <c r="A14904">
        <v>311</v>
      </c>
      <c r="B14904" t="s">
        <v>573</v>
      </c>
      <c r="C14904">
        <v>39</v>
      </c>
      <c r="D14904" s="24">
        <v>5112.4814453125</v>
      </c>
      <c r="E14904" s="24">
        <v>869.3426513671875</v>
      </c>
      <c r="F14904" s="24">
        <v>323.17172241210938</v>
      </c>
      <c r="G14904" s="24">
        <v>810.11370849609375</v>
      </c>
      <c r="H14904" s="24">
        <v>548.2159423828125</v>
      </c>
    </row>
    <row r="14905" spans="1:8">
      <c r="A14905">
        <v>312</v>
      </c>
      <c r="B14905" t="s">
        <v>574</v>
      </c>
      <c r="C14905">
        <v>39</v>
      </c>
      <c r="D14905" s="24">
        <v>6539.4599609375</v>
      </c>
      <c r="E14905" s="24">
        <v>1322.5458984375</v>
      </c>
      <c r="F14905" s="24">
        <v>597.16094970703125</v>
      </c>
      <c r="G14905" s="24">
        <v>1722.024169921875</v>
      </c>
      <c r="H14905" s="24">
        <v>726.0914306640625</v>
      </c>
    </row>
    <row r="14906" spans="1:8">
      <c r="A14906">
        <v>313</v>
      </c>
      <c r="B14906" t="s">
        <v>575</v>
      </c>
      <c r="C14906">
        <v>39</v>
      </c>
      <c r="D14906" s="24">
        <v>17218.890625</v>
      </c>
      <c r="E14906" s="24">
        <v>2175.9052734375</v>
      </c>
      <c r="F14906" s="24">
        <v>1003.6318359375</v>
      </c>
      <c r="G14906" s="24">
        <v>2321.06103515625</v>
      </c>
      <c r="H14906" s="24">
        <v>1439.7052001953125</v>
      </c>
    </row>
    <row r="14907" spans="1:8">
      <c r="A14907">
        <v>314</v>
      </c>
      <c r="B14907" t="s">
        <v>576</v>
      </c>
      <c r="C14907">
        <v>39</v>
      </c>
      <c r="D14907" s="24">
        <v>13197.458984375</v>
      </c>
      <c r="E14907" s="24">
        <v>1839.42578125</v>
      </c>
      <c r="F14907" s="24">
        <v>1096.038818359375</v>
      </c>
      <c r="G14907" s="24">
        <v>1538.1785888671875</v>
      </c>
      <c r="H14907" s="24">
        <v>729.8349609375</v>
      </c>
    </row>
    <row r="14908" spans="1:8">
      <c r="A14908">
        <v>315</v>
      </c>
      <c r="B14908" t="s">
        <v>577</v>
      </c>
      <c r="C14908">
        <v>39</v>
      </c>
      <c r="D14908" s="24">
        <v>6470.8017578125</v>
      </c>
      <c r="E14908" s="24">
        <v>1356.271484375</v>
      </c>
      <c r="F14908" s="24">
        <v>664.43865966796875</v>
      </c>
      <c r="G14908" s="24">
        <v>920.6982421875</v>
      </c>
      <c r="H14908" s="24">
        <v>272.6915283203125</v>
      </c>
    </row>
    <row r="14909" spans="1:8">
      <c r="A14909">
        <v>316</v>
      </c>
      <c r="B14909" t="s">
        <v>578</v>
      </c>
      <c r="C14909">
        <v>39</v>
      </c>
      <c r="D14909" s="24">
        <v>7522.14306640625</v>
      </c>
      <c r="E14909" s="24">
        <v>1877.74951171875</v>
      </c>
      <c r="F14909" s="24">
        <v>364.0660400390625</v>
      </c>
      <c r="G14909" s="24">
        <v>791.11956787109375</v>
      </c>
      <c r="H14909" s="24">
        <v>114.22449493408203</v>
      </c>
    </row>
    <row r="14910" spans="1:8">
      <c r="A14910">
        <v>317</v>
      </c>
      <c r="B14910" t="s">
        <v>579</v>
      </c>
      <c r="C14910">
        <v>39</v>
      </c>
      <c r="D14910" s="24">
        <v>8198.931640625</v>
      </c>
      <c r="E14910" s="24">
        <v>1393.671875</v>
      </c>
      <c r="F14910" s="24">
        <v>526.2835693359375</v>
      </c>
      <c r="G14910" s="24">
        <v>849.7041015625</v>
      </c>
      <c r="H14910" s="24">
        <v>254.43399047851562</v>
      </c>
    </row>
    <row r="14911" spans="1:8">
      <c r="A14911">
        <v>318</v>
      </c>
      <c r="B14911" t="s">
        <v>580</v>
      </c>
      <c r="C14911">
        <v>39</v>
      </c>
      <c r="D14911" s="24">
        <v>5676.37890625</v>
      </c>
      <c r="E14911" s="24">
        <v>758.97735595703125</v>
      </c>
      <c r="F14911" s="24">
        <v>713.969970703125</v>
      </c>
      <c r="G14911" s="24">
        <v>792.9833984375</v>
      </c>
      <c r="H14911" s="24">
        <v>304.26498413085938</v>
      </c>
    </row>
    <row r="14912" spans="1:8">
      <c r="A14912">
        <v>319</v>
      </c>
      <c r="B14912" t="s">
        <v>581</v>
      </c>
      <c r="C14912">
        <v>39</v>
      </c>
      <c r="D14912" s="24">
        <v>12831.9091796875</v>
      </c>
      <c r="E14912" s="24">
        <v>1971.9649658203125</v>
      </c>
      <c r="F14912" s="24">
        <v>391.67889404296875</v>
      </c>
      <c r="G14912" s="24">
        <v>977.78131103515625</v>
      </c>
      <c r="H14912" s="24">
        <v>105.35841369628906</v>
      </c>
    </row>
    <row r="14913" spans="1:8">
      <c r="A14913">
        <v>320</v>
      </c>
      <c r="B14913" t="s">
        <v>582</v>
      </c>
      <c r="C14913">
        <v>39</v>
      </c>
      <c r="D14913" s="24">
        <v>3545.025634765625</v>
      </c>
      <c r="E14913" s="24">
        <v>539.91326904296875</v>
      </c>
      <c r="F14913" s="24">
        <v>392.02923583984375</v>
      </c>
      <c r="G14913" s="24">
        <v>21.347198486328125</v>
      </c>
      <c r="H14913" s="24">
        <v>186.43925476074219</v>
      </c>
    </row>
    <row r="14914" spans="1:8">
      <c r="A14914">
        <v>321</v>
      </c>
      <c r="B14914" t="s">
        <v>583</v>
      </c>
      <c r="C14914">
        <v>39</v>
      </c>
      <c r="D14914" s="24">
        <v>6439.58837890625</v>
      </c>
      <c r="E14914" s="24">
        <v>891.2191162109375</v>
      </c>
      <c r="F14914" s="24">
        <v>650.70562744140625</v>
      </c>
      <c r="G14914" s="24">
        <v>820.5230712890625</v>
      </c>
      <c r="H14914" s="24">
        <v>355.52731323242188</v>
      </c>
    </row>
    <row r="14915" spans="1:8">
      <c r="A14915">
        <v>322</v>
      </c>
      <c r="B14915" t="s">
        <v>584</v>
      </c>
      <c r="C14915">
        <v>39</v>
      </c>
      <c r="D14915" s="24">
        <v>6093.03515625</v>
      </c>
      <c r="E14915" s="24">
        <v>4039.984375</v>
      </c>
      <c r="F14915" s="24">
        <v>3150.61962890625</v>
      </c>
      <c r="G14915" s="24">
        <v>444.18994140625</v>
      </c>
      <c r="H14915" s="24">
        <v>233.83016967773438</v>
      </c>
    </row>
    <row r="14916" spans="1:8">
      <c r="A14916">
        <v>323</v>
      </c>
      <c r="B14916" t="s">
        <v>585</v>
      </c>
      <c r="C14916">
        <v>39</v>
      </c>
      <c r="D14916" s="24">
        <v>6280.07275390625</v>
      </c>
      <c r="E14916" s="24">
        <v>798.46710205078125</v>
      </c>
      <c r="F14916" s="24">
        <v>656.21270751953125</v>
      </c>
      <c r="G14916" s="24">
        <v>1015.924072265625</v>
      </c>
      <c r="H14916" s="24">
        <v>740.95892333984375</v>
      </c>
    </row>
    <row r="14917" spans="1:8">
      <c r="A14917">
        <v>324</v>
      </c>
      <c r="B14917" t="s">
        <v>586</v>
      </c>
      <c r="C14917">
        <v>39</v>
      </c>
      <c r="D14917" s="24">
        <v>1634.8670654296875</v>
      </c>
      <c r="E14917" s="24">
        <v>683.84075927734375</v>
      </c>
      <c r="F14917" s="24">
        <v>157.41775512695312</v>
      </c>
      <c r="G14917" s="24">
        <v>172.70634460449219</v>
      </c>
      <c r="H14917" s="24">
        <v>-32.272300720214844</v>
      </c>
    </row>
    <row r="14918" spans="1:8">
      <c r="A14918">
        <v>325</v>
      </c>
      <c r="B14918" t="s">
        <v>587</v>
      </c>
      <c r="C14918">
        <v>39</v>
      </c>
      <c r="D14918" s="24">
        <v>1013.842041015625</v>
      </c>
      <c r="E14918" s="24">
        <v>583.66668701171875</v>
      </c>
      <c r="F14918" s="24">
        <v>-100.40181732177734</v>
      </c>
      <c r="G14918" s="24">
        <v>351.656005859375</v>
      </c>
      <c r="H14918" s="24">
        <v>-184.99797058105469</v>
      </c>
    </row>
    <row r="14919" spans="1:8">
      <c r="A14919">
        <v>326</v>
      </c>
      <c r="B14919" t="s">
        <v>588</v>
      </c>
      <c r="C14919">
        <v>39</v>
      </c>
      <c r="D14919" s="24">
        <v>1895.62744140625</v>
      </c>
      <c r="E14919" s="24">
        <v>491.32888793945312</v>
      </c>
      <c r="F14919" s="24">
        <v>535.35595703125</v>
      </c>
      <c r="G14919" s="24">
        <v>428.36087036132812</v>
      </c>
      <c r="H14919" s="24">
        <v>457.95791625976562</v>
      </c>
    </row>
    <row r="14920" spans="1:8">
      <c r="A14920">
        <v>327</v>
      </c>
      <c r="B14920" t="s">
        <v>589</v>
      </c>
      <c r="C14920">
        <v>39</v>
      </c>
      <c r="D14920" s="24">
        <v>268.0771484375</v>
      </c>
      <c r="E14920" s="24">
        <v>811.95166015625</v>
      </c>
      <c r="F14920" s="24">
        <v>37.294078826904297</v>
      </c>
      <c r="G14920" s="24">
        <v>241.26863098144531</v>
      </c>
      <c r="H14920" s="24">
        <v>406.463623046875</v>
      </c>
    </row>
    <row r="14921" spans="1:8">
      <c r="A14921">
        <v>328</v>
      </c>
      <c r="B14921" t="s">
        <v>590</v>
      </c>
      <c r="C14921">
        <v>39</v>
      </c>
      <c r="D14921" s="24">
        <v>1310.3876953125</v>
      </c>
      <c r="E14921" s="24">
        <v>39.777538299560547</v>
      </c>
      <c r="F14921" s="24">
        <v>154.40904235839844</v>
      </c>
      <c r="G14921" s="24">
        <v>499.12057495117188</v>
      </c>
      <c r="H14921" s="24">
        <v>-323.986328125</v>
      </c>
    </row>
    <row r="14922" spans="1:8">
      <c r="A14922">
        <v>329</v>
      </c>
      <c r="B14922" t="s">
        <v>591</v>
      </c>
      <c r="C14922">
        <v>39</v>
      </c>
      <c r="D14922" s="24">
        <v>684.8897705078125</v>
      </c>
      <c r="E14922" s="24">
        <v>414.00323486328125</v>
      </c>
      <c r="F14922" s="24">
        <v>60.464191436767578</v>
      </c>
      <c r="G14922" s="24">
        <v>326.79605102539062</v>
      </c>
      <c r="H14922" s="24">
        <v>332.08895874023438</v>
      </c>
    </row>
    <row r="14923" spans="1:8">
      <c r="A14923">
        <v>330</v>
      </c>
      <c r="B14923" t="s">
        <v>592</v>
      </c>
      <c r="C14923">
        <v>39</v>
      </c>
      <c r="D14923" s="24">
        <v>340.59445190429688</v>
      </c>
      <c r="E14923" s="24">
        <v>409.01300048828125</v>
      </c>
      <c r="F14923" s="24">
        <v>-136.54513549804688</v>
      </c>
      <c r="G14923" s="24">
        <v>183.30436706542969</v>
      </c>
      <c r="H14923" s="24">
        <v>-139.1077880859375</v>
      </c>
    </row>
    <row r="14924" spans="1:8">
      <c r="A14924">
        <v>331</v>
      </c>
      <c r="B14924" t="s">
        <v>593</v>
      </c>
      <c r="C14924">
        <v>39</v>
      </c>
      <c r="D14924" s="24">
        <v>742.5057373046875</v>
      </c>
      <c r="E14924" s="24">
        <v>135.07138061523438</v>
      </c>
      <c r="F14924" s="24">
        <v>-205.83714294433594</v>
      </c>
      <c r="G14924" s="24">
        <v>-162.00479125976562</v>
      </c>
      <c r="H14924" s="24">
        <v>520.20196533203125</v>
      </c>
    </row>
    <row r="14925" spans="1:8">
      <c r="A14925">
        <v>332</v>
      </c>
      <c r="B14925" t="s">
        <v>594</v>
      </c>
      <c r="C14925">
        <v>39</v>
      </c>
      <c r="D14925" s="24">
        <v>852.63055419921875</v>
      </c>
      <c r="E14925" s="24">
        <v>19.336893081665039</v>
      </c>
      <c r="F14925" s="24">
        <v>392.39230346679688</v>
      </c>
      <c r="G14925" s="24">
        <v>686.82244873046875</v>
      </c>
      <c r="H14925" s="24">
        <v>31.203657150268555</v>
      </c>
    </row>
    <row r="14926" spans="1:8">
      <c r="A14926">
        <v>333</v>
      </c>
      <c r="B14926" t="s">
        <v>595</v>
      </c>
      <c r="C14926">
        <v>39</v>
      </c>
      <c r="D14926" s="24">
        <v>2902.10546875</v>
      </c>
      <c r="E14926" s="24">
        <v>357.21975708007812</v>
      </c>
      <c r="F14926" s="24">
        <v>360.86593627929688</v>
      </c>
      <c r="G14926" s="24">
        <v>920.4134521484375</v>
      </c>
      <c r="H14926" s="24">
        <v>11.973401069641113</v>
      </c>
    </row>
    <row r="14927" spans="1:8">
      <c r="A14927">
        <v>334</v>
      </c>
      <c r="B14927" t="s">
        <v>596</v>
      </c>
      <c r="C14927">
        <v>39</v>
      </c>
      <c r="D14927" s="24">
        <v>2963.111083984375</v>
      </c>
      <c r="E14927" s="24">
        <v>864.965576171875</v>
      </c>
      <c r="F14927" s="24">
        <v>867.48260498046875</v>
      </c>
      <c r="G14927" s="24">
        <v>844.30322265625</v>
      </c>
      <c r="H14927" s="24">
        <v>259.61288452148438</v>
      </c>
    </row>
    <row r="14928" spans="1:8">
      <c r="A14928">
        <v>335</v>
      </c>
      <c r="B14928" t="s">
        <v>597</v>
      </c>
      <c r="C14928">
        <v>39</v>
      </c>
      <c r="D14928" s="24">
        <v>7194.98828125</v>
      </c>
      <c r="E14928" s="24">
        <v>1501.244873046875</v>
      </c>
      <c r="F14928" s="24">
        <v>1148.818603515625</v>
      </c>
      <c r="G14928" s="24">
        <v>1662.881103515625</v>
      </c>
      <c r="H14928" s="24">
        <v>1188.695556640625</v>
      </c>
    </row>
    <row r="14929" spans="1:8">
      <c r="A14929">
        <v>336</v>
      </c>
      <c r="B14929" t="s">
        <v>598</v>
      </c>
      <c r="C14929">
        <v>39</v>
      </c>
      <c r="D14929" s="24">
        <v>6287.54736328125</v>
      </c>
      <c r="E14929" s="24">
        <v>1012.8180541992188</v>
      </c>
      <c r="F14929" s="24">
        <v>246.67831420898438</v>
      </c>
      <c r="G14929" s="24">
        <v>805.67138671875</v>
      </c>
      <c r="H14929" s="24">
        <v>1216.2662353515625</v>
      </c>
    </row>
    <row r="14930" spans="1:8">
      <c r="A14930">
        <v>337</v>
      </c>
      <c r="B14930" t="s">
        <v>599</v>
      </c>
      <c r="C14930">
        <v>39</v>
      </c>
      <c r="D14930" s="24">
        <v>17281.5078125</v>
      </c>
      <c r="E14930" s="24">
        <v>2014.9241943359375</v>
      </c>
      <c r="F14930" s="24">
        <v>1480.5977783203125</v>
      </c>
      <c r="G14930" s="24">
        <v>2354.047119140625</v>
      </c>
      <c r="H14930" s="24">
        <v>427.3043212890625</v>
      </c>
    </row>
    <row r="14931" spans="1:8">
      <c r="A14931">
        <v>338</v>
      </c>
      <c r="B14931" t="s">
        <v>600</v>
      </c>
      <c r="C14931">
        <v>39</v>
      </c>
      <c r="D14931" s="24">
        <v>14248.8154296875</v>
      </c>
      <c r="E14931" s="24">
        <v>1759.6646728515625</v>
      </c>
      <c r="F14931" s="24">
        <v>1022.4541015625</v>
      </c>
      <c r="G14931" s="24">
        <v>1347.55224609375</v>
      </c>
      <c r="H14931" s="24">
        <v>1141.080322265625</v>
      </c>
    </row>
    <row r="14932" spans="1:8">
      <c r="A14932">
        <v>339</v>
      </c>
      <c r="B14932" t="s">
        <v>601</v>
      </c>
      <c r="C14932">
        <v>39</v>
      </c>
      <c r="D14932" s="24">
        <v>3505.969482421875</v>
      </c>
      <c r="E14932" s="24">
        <v>395.81829833984375</v>
      </c>
      <c r="F14932" s="24">
        <v>230.26994323730469</v>
      </c>
      <c r="G14932" s="24">
        <v>-181.17218017578125</v>
      </c>
      <c r="H14932" s="24">
        <v>369.88272094726562</v>
      </c>
    </row>
    <row r="14933" spans="1:8">
      <c r="A14933">
        <v>340</v>
      </c>
      <c r="B14933" t="s">
        <v>602</v>
      </c>
      <c r="C14933">
        <v>39</v>
      </c>
      <c r="D14933" s="24">
        <v>6453.91015625</v>
      </c>
      <c r="E14933" s="24">
        <v>993.02947998046875</v>
      </c>
      <c r="F14933" s="24">
        <v>555.34454345703125</v>
      </c>
      <c r="G14933" s="24">
        <v>352.86636352539062</v>
      </c>
      <c r="H14933" s="24">
        <v>885.76849365234375</v>
      </c>
    </row>
    <row r="14934" spans="1:8">
      <c r="A14934">
        <v>341</v>
      </c>
      <c r="B14934" t="s">
        <v>603</v>
      </c>
      <c r="C14934">
        <v>39</v>
      </c>
      <c r="D14934" s="24">
        <v>7926.7001953125</v>
      </c>
      <c r="E14934" s="24">
        <v>1032.2008056640625</v>
      </c>
      <c r="F14934" s="24">
        <v>831.84967041015625</v>
      </c>
      <c r="G14934" s="24">
        <v>1031.1048583984375</v>
      </c>
      <c r="H14934" s="24">
        <v>191.64164733886719</v>
      </c>
    </row>
    <row r="14935" spans="1:8">
      <c r="A14935">
        <v>342</v>
      </c>
      <c r="B14935" t="s">
        <v>604</v>
      </c>
      <c r="C14935">
        <v>39</v>
      </c>
      <c r="D14935" s="24">
        <v>3837.988037109375</v>
      </c>
      <c r="E14935" s="24">
        <v>598.575439453125</v>
      </c>
      <c r="F14935" s="24">
        <v>101.19582366943359</v>
      </c>
      <c r="G14935" s="24">
        <v>743.91754150390625</v>
      </c>
      <c r="H14935" s="24">
        <v>-184.83399963378906</v>
      </c>
    </row>
    <row r="14936" spans="1:8">
      <c r="A14936">
        <v>343</v>
      </c>
      <c r="B14936" t="s">
        <v>605</v>
      </c>
      <c r="C14936">
        <v>39</v>
      </c>
      <c r="D14936" s="24">
        <v>1084.229248046875</v>
      </c>
      <c r="E14936" s="24">
        <v>-102.54071044921875</v>
      </c>
      <c r="F14936" s="24">
        <v>446.87457275390625</v>
      </c>
      <c r="G14936" s="24">
        <v>295.5784912109375</v>
      </c>
      <c r="H14936" s="24">
        <v>279.106689453125</v>
      </c>
    </row>
    <row r="14937" spans="1:8">
      <c r="A14937">
        <v>344</v>
      </c>
      <c r="B14937" t="s">
        <v>606</v>
      </c>
      <c r="C14937">
        <v>39</v>
      </c>
      <c r="D14937" s="24">
        <v>3568.08203125</v>
      </c>
      <c r="E14937" s="24">
        <v>420.77163696289062</v>
      </c>
      <c r="F14937" s="24">
        <v>346.95254516601562</v>
      </c>
      <c r="G14937" s="24">
        <v>455.0113525390625</v>
      </c>
      <c r="H14937" s="24">
        <v>823.86944580078125</v>
      </c>
    </row>
    <row r="14938" spans="1:8">
      <c r="A14938">
        <v>345</v>
      </c>
      <c r="B14938" t="s">
        <v>607</v>
      </c>
      <c r="C14938">
        <v>39</v>
      </c>
      <c r="D14938" s="24">
        <v>4697.4248046875</v>
      </c>
      <c r="E14938" s="24">
        <v>1038.705078125</v>
      </c>
      <c r="F14938" s="24">
        <v>154.45750427246094</v>
      </c>
      <c r="G14938" s="24">
        <v>1124.9093017578125</v>
      </c>
      <c r="H14938" s="24">
        <v>54.817073822021484</v>
      </c>
    </row>
    <row r="14939" spans="1:8">
      <c r="A14939">
        <v>346</v>
      </c>
      <c r="B14939" t="s">
        <v>608</v>
      </c>
      <c r="C14939">
        <v>39</v>
      </c>
      <c r="D14939" s="24">
        <v>7070.88916015625</v>
      </c>
      <c r="E14939" s="24">
        <v>909.69537353515625</v>
      </c>
      <c r="F14939" s="24">
        <v>685.87506103515625</v>
      </c>
      <c r="G14939" s="24">
        <v>894.4222412109375</v>
      </c>
      <c r="H14939" s="24">
        <v>472.04794311523438</v>
      </c>
    </row>
    <row r="14940" spans="1:8">
      <c r="A14940">
        <v>347</v>
      </c>
      <c r="B14940" t="s">
        <v>609</v>
      </c>
      <c r="C14940">
        <v>39</v>
      </c>
      <c r="D14940" s="24">
        <v>2407.507080078125</v>
      </c>
      <c r="E14940" s="24">
        <v>495.46807861328125</v>
      </c>
      <c r="F14940" s="24">
        <v>349.08746337890625</v>
      </c>
      <c r="G14940" s="24">
        <v>557.45947265625</v>
      </c>
      <c r="H14940" s="24">
        <v>493.31576538085938</v>
      </c>
    </row>
    <row r="14941" spans="1:8">
      <c r="A14941">
        <v>348</v>
      </c>
      <c r="B14941" t="s">
        <v>610</v>
      </c>
      <c r="C14941">
        <v>39</v>
      </c>
      <c r="D14941" s="24">
        <v>1796.443115234375</v>
      </c>
      <c r="E14941" s="24">
        <v>428.4105224609375</v>
      </c>
      <c r="F14941" s="24">
        <v>401.27328491210938</v>
      </c>
      <c r="G14941" s="24">
        <v>705.4769287109375</v>
      </c>
      <c r="H14941" s="24">
        <v>273.8990478515625</v>
      </c>
    </row>
    <row r="14942" spans="1:8">
      <c r="A14942">
        <v>349</v>
      </c>
      <c r="B14942" t="s">
        <v>611</v>
      </c>
      <c r="C14942">
        <v>39</v>
      </c>
      <c r="D14942" s="24">
        <v>1758.7218017578125</v>
      </c>
      <c r="E14942" s="24">
        <v>375.26611328125</v>
      </c>
      <c r="F14942" s="24">
        <v>122.38024139404297</v>
      </c>
      <c r="G14942" s="24">
        <v>280.7003173828125</v>
      </c>
      <c r="H14942" s="24">
        <v>-228.07858276367188</v>
      </c>
    </row>
    <row r="14943" spans="1:8">
      <c r="A14943">
        <v>350</v>
      </c>
      <c r="B14943" t="s">
        <v>612</v>
      </c>
      <c r="C14943">
        <v>39</v>
      </c>
      <c r="D14943" s="24">
        <v>4334.8916015625</v>
      </c>
      <c r="E14943" s="24">
        <v>703.1536865234375</v>
      </c>
      <c r="F14943" s="24">
        <v>520.09442138671875</v>
      </c>
      <c r="G14943" s="24">
        <v>924.6107177734375</v>
      </c>
      <c r="H14943" s="24">
        <v>581.5294189453125</v>
      </c>
    </row>
    <row r="14944" spans="1:8">
      <c r="A14944">
        <v>351</v>
      </c>
      <c r="B14944" t="s">
        <v>613</v>
      </c>
      <c r="C14944">
        <v>39</v>
      </c>
      <c r="D14944" s="24">
        <v>2292.9794921875</v>
      </c>
      <c r="E14944" s="24">
        <v>531.0545654296875</v>
      </c>
      <c r="F14944" s="24">
        <v>247.01644897460938</v>
      </c>
      <c r="G14944" s="24">
        <v>938.629638671875</v>
      </c>
      <c r="H14944" s="24">
        <v>491.31866455078125</v>
      </c>
    </row>
    <row r="14945" spans="1:8">
      <c r="A14945">
        <v>352</v>
      </c>
      <c r="B14945" t="s">
        <v>614</v>
      </c>
      <c r="C14945">
        <v>39</v>
      </c>
      <c r="D14945" s="24">
        <v>5271.99951171875</v>
      </c>
      <c r="E14945" s="24">
        <v>1150.2601318359375</v>
      </c>
      <c r="F14945" s="24">
        <v>628.49774169921875</v>
      </c>
      <c r="G14945" s="24">
        <v>848.28826904296875</v>
      </c>
      <c r="H14945" s="24">
        <v>3113.193115234375</v>
      </c>
    </row>
    <row r="14946" spans="1:8">
      <c r="A14946">
        <v>353</v>
      </c>
      <c r="B14946" t="s">
        <v>615</v>
      </c>
      <c r="C14946">
        <v>39</v>
      </c>
      <c r="D14946" s="24">
        <v>1764.0198974609375</v>
      </c>
      <c r="E14946" s="24">
        <v>582.01007080078125</v>
      </c>
      <c r="F14946" s="24">
        <v>855.6787109375</v>
      </c>
      <c r="G14946" s="24">
        <v>138.72750854492188</v>
      </c>
      <c r="H14946" s="24">
        <v>507.59396362304688</v>
      </c>
    </row>
    <row r="14947" spans="1:8">
      <c r="A14947">
        <v>354</v>
      </c>
      <c r="B14947" t="s">
        <v>616</v>
      </c>
      <c r="C14947">
        <v>39</v>
      </c>
      <c r="D14947" s="24">
        <v>426.83984375</v>
      </c>
      <c r="E14947" s="24">
        <v>368.4222412109375</v>
      </c>
      <c r="F14947" s="24">
        <v>446.72396850585938</v>
      </c>
      <c r="G14947" s="24">
        <v>591.70111083984375</v>
      </c>
      <c r="H14947" s="24">
        <v>376.32568359375</v>
      </c>
    </row>
    <row r="14948" spans="1:8">
      <c r="A14948">
        <v>355</v>
      </c>
      <c r="B14948" t="s">
        <v>617</v>
      </c>
      <c r="C14948">
        <v>39</v>
      </c>
      <c r="D14948" s="24">
        <v>-750.78314208984375</v>
      </c>
      <c r="E14948" s="24">
        <v>94.482513427734375</v>
      </c>
      <c r="F14948" s="24">
        <v>419.0108642578125</v>
      </c>
      <c r="G14948" s="24">
        <v>509.21353149414062</v>
      </c>
      <c r="H14948" s="24">
        <v>946.62451171875</v>
      </c>
    </row>
    <row r="14949" spans="1:8">
      <c r="A14949">
        <v>356</v>
      </c>
      <c r="B14949" t="s">
        <v>618</v>
      </c>
      <c r="C14949">
        <v>39</v>
      </c>
      <c r="D14949" s="24">
        <v>567.6787109375</v>
      </c>
      <c r="E14949" s="24">
        <v>412.3489990234375</v>
      </c>
      <c r="F14949" s="24">
        <v>292.941650390625</v>
      </c>
      <c r="G14949" s="24">
        <v>279.78564453125</v>
      </c>
      <c r="H14949" s="24">
        <v>234.485107421875</v>
      </c>
    </row>
    <row r="14950" spans="1:8">
      <c r="A14950">
        <v>357</v>
      </c>
      <c r="B14950" t="s">
        <v>619</v>
      </c>
      <c r="C14950">
        <v>39</v>
      </c>
      <c r="D14950" s="24">
        <v>2553.967041015625</v>
      </c>
      <c r="E14950" s="24">
        <v>617.23638916015625</v>
      </c>
      <c r="F14950" s="24">
        <v>481.92782592773438</v>
      </c>
      <c r="G14950" s="24">
        <v>659.255859375</v>
      </c>
      <c r="H14950" s="24">
        <v>394.75399780273438</v>
      </c>
    </row>
    <row r="14951" spans="1:8">
      <c r="A14951">
        <v>358</v>
      </c>
      <c r="B14951" t="s">
        <v>620</v>
      </c>
      <c r="C14951">
        <v>39</v>
      </c>
      <c r="D14951" s="24">
        <v>5810.7783203125</v>
      </c>
      <c r="E14951" s="24">
        <v>611.0599365234375</v>
      </c>
      <c r="F14951" s="24">
        <v>227.31884765625</v>
      </c>
      <c r="G14951" s="24">
        <v>555.70928955078125</v>
      </c>
      <c r="H14951" s="24">
        <v>292.97286987304688</v>
      </c>
    </row>
    <row r="14952" spans="1:8">
      <c r="A14952">
        <v>359</v>
      </c>
      <c r="B14952" t="s">
        <v>621</v>
      </c>
      <c r="C14952">
        <v>39</v>
      </c>
      <c r="D14952" s="24">
        <v>5595.59375</v>
      </c>
      <c r="E14952" s="24">
        <v>567.70892333984375</v>
      </c>
      <c r="F14952" s="24">
        <v>520.75518798828125</v>
      </c>
      <c r="G14952" s="24">
        <v>881.62274169921875</v>
      </c>
      <c r="H14952" s="24">
        <v>488.807861328125</v>
      </c>
    </row>
    <row r="14953" spans="1:8">
      <c r="A14953">
        <v>360</v>
      </c>
      <c r="B14953" t="s">
        <v>622</v>
      </c>
      <c r="C14953">
        <v>39</v>
      </c>
      <c r="D14953" s="24">
        <v>5306.072265625</v>
      </c>
      <c r="E14953" s="24">
        <v>1248.9002685546875</v>
      </c>
      <c r="F14953" s="24">
        <v>473.49679565429688</v>
      </c>
      <c r="G14953" s="24">
        <v>882.212646484375</v>
      </c>
      <c r="H14953" s="24">
        <v>338.24517822265625</v>
      </c>
    </row>
    <row r="14954" spans="1:8">
      <c r="A14954">
        <v>361</v>
      </c>
      <c r="B14954" t="s">
        <v>623</v>
      </c>
      <c r="C14954">
        <v>39</v>
      </c>
      <c r="D14954" s="24">
        <v>14273.3857421875</v>
      </c>
      <c r="E14954" s="24">
        <v>1849.7470703125</v>
      </c>
      <c r="F14954" s="24">
        <v>824.34783935546875</v>
      </c>
      <c r="G14954" s="24">
        <v>1873.9598388671875</v>
      </c>
      <c r="H14954" s="24">
        <v>6709.92578125</v>
      </c>
    </row>
    <row r="14955" spans="1:8">
      <c r="A14955">
        <v>362</v>
      </c>
      <c r="B14955" t="s">
        <v>624</v>
      </c>
      <c r="C14955">
        <v>39</v>
      </c>
      <c r="D14955" s="24">
        <v>18268.263671875</v>
      </c>
      <c r="E14955" s="24">
        <v>1969.705078125</v>
      </c>
      <c r="F14955" s="24">
        <v>1360.497802734375</v>
      </c>
      <c r="G14955" s="24">
        <v>1558.52734375</v>
      </c>
      <c r="H14955" s="24">
        <v>722.29534912109375</v>
      </c>
    </row>
    <row r="14956" spans="1:8">
      <c r="A14956">
        <v>363</v>
      </c>
      <c r="B14956" t="s">
        <v>625</v>
      </c>
      <c r="C14956">
        <v>39</v>
      </c>
      <c r="D14956" s="24">
        <v>14865.7529296875</v>
      </c>
      <c r="E14956" s="24">
        <v>1346.1556396484375</v>
      </c>
      <c r="F14956" s="24">
        <v>914.09954833984375</v>
      </c>
      <c r="G14956" s="24">
        <v>2107.505615234375</v>
      </c>
      <c r="H14956" s="24">
        <v>65.52178955078125</v>
      </c>
    </row>
    <row r="14957" spans="1:8">
      <c r="A14957">
        <v>364</v>
      </c>
      <c r="B14957" t="s">
        <v>626</v>
      </c>
      <c r="C14957">
        <v>39</v>
      </c>
      <c r="D14957" s="24">
        <v>5505.63525390625</v>
      </c>
      <c r="E14957" s="24">
        <v>1094.69384765625</v>
      </c>
      <c r="F14957" s="24">
        <v>389.15966796875</v>
      </c>
      <c r="G14957" s="24">
        <v>1231.0589599609375</v>
      </c>
      <c r="H14957" s="24">
        <v>442.21319580078125</v>
      </c>
    </row>
    <row r="14958" spans="1:8">
      <c r="A14958">
        <v>365</v>
      </c>
      <c r="B14958" t="s">
        <v>627</v>
      </c>
      <c r="C14958">
        <v>39</v>
      </c>
      <c r="D14958" s="24">
        <v>7920.5234375</v>
      </c>
      <c r="E14958" s="24">
        <v>748.93505859375</v>
      </c>
      <c r="F14958" s="24">
        <v>848.99884033203125</v>
      </c>
      <c r="G14958" s="24">
        <v>1064.749267578125</v>
      </c>
      <c r="H14958" s="24">
        <v>503.89974975585938</v>
      </c>
    </row>
    <row r="14959" spans="1:8">
      <c r="A14959">
        <v>366</v>
      </c>
      <c r="B14959" t="s">
        <v>628</v>
      </c>
      <c r="C14959">
        <v>39</v>
      </c>
      <c r="D14959" s="24">
        <v>432.35879516601562</v>
      </c>
      <c r="E14959" s="24">
        <v>148.01678466796875</v>
      </c>
      <c r="F14959" s="24">
        <v>480.88992309570312</v>
      </c>
      <c r="G14959" s="24">
        <v>1291.5445556640625</v>
      </c>
      <c r="H14959" s="24">
        <v>341.62191772460938</v>
      </c>
    </row>
    <row r="14960" spans="1:8">
      <c r="A14960">
        <v>367</v>
      </c>
      <c r="B14960" t="s">
        <v>629</v>
      </c>
      <c r="C14960">
        <v>39</v>
      </c>
      <c r="D14960" s="24">
        <v>2674.986328125</v>
      </c>
      <c r="E14960" s="24">
        <v>849.11578369140625</v>
      </c>
      <c r="F14960" s="24">
        <v>613.144775390625</v>
      </c>
      <c r="G14960" s="24">
        <v>1228.853271484375</v>
      </c>
      <c r="H14960" s="24">
        <v>37.592658996582031</v>
      </c>
    </row>
    <row r="14961" spans="1:8">
      <c r="A14961">
        <v>368</v>
      </c>
      <c r="B14961" t="s">
        <v>630</v>
      </c>
      <c r="C14961">
        <v>39</v>
      </c>
      <c r="D14961" s="24">
        <v>3485.865478515625</v>
      </c>
      <c r="E14961" s="24">
        <v>1155.554443359375</v>
      </c>
      <c r="F14961" s="24">
        <v>631.4024658203125</v>
      </c>
      <c r="G14961" s="24">
        <v>933.24847412109375</v>
      </c>
      <c r="H14961" s="24">
        <v>440.57919311523438</v>
      </c>
    </row>
    <row r="14962" spans="1:8">
      <c r="A14962">
        <v>369</v>
      </c>
      <c r="B14962" t="s">
        <v>631</v>
      </c>
      <c r="C14962">
        <v>39</v>
      </c>
      <c r="D14962" s="24">
        <v>4724.56689453125</v>
      </c>
      <c r="E14962" s="24">
        <v>1031.5048828125</v>
      </c>
      <c r="F14962" s="24">
        <v>830.92041015625</v>
      </c>
      <c r="G14962" s="24">
        <v>1089.9124755859375</v>
      </c>
      <c r="H14962" s="24">
        <v>300.689208984375</v>
      </c>
    </row>
    <row r="14963" spans="1:8">
      <c r="A14963">
        <v>370</v>
      </c>
      <c r="B14963" t="s">
        <v>632</v>
      </c>
      <c r="C14963">
        <v>39</v>
      </c>
      <c r="D14963" s="24">
        <v>1469.490478515625</v>
      </c>
      <c r="E14963" s="24">
        <v>670.14013671875</v>
      </c>
      <c r="F14963" s="24">
        <v>-79.876686096191406</v>
      </c>
      <c r="G14963" s="24">
        <v>862.26348876953125</v>
      </c>
      <c r="H14963" s="24">
        <v>182.63996887207031</v>
      </c>
    </row>
    <row r="14964" spans="1:8">
      <c r="A14964">
        <v>371</v>
      </c>
      <c r="B14964" t="s">
        <v>633</v>
      </c>
      <c r="C14964">
        <v>39</v>
      </c>
      <c r="D14964" s="24">
        <v>2609.280029296875</v>
      </c>
      <c r="E14964" s="24">
        <v>321.98635864257812</v>
      </c>
      <c r="F14964" s="24">
        <v>89.798103332519531</v>
      </c>
      <c r="G14964" s="24">
        <v>1484.894775390625</v>
      </c>
      <c r="H14964" s="24">
        <v>273.69625854492188</v>
      </c>
    </row>
    <row r="14965" spans="1:8">
      <c r="A14965">
        <v>372</v>
      </c>
      <c r="B14965" t="s">
        <v>634</v>
      </c>
      <c r="C14965">
        <v>39</v>
      </c>
      <c r="D14965" s="24">
        <v>-300.78326416015625</v>
      </c>
      <c r="E14965" s="24">
        <v>766.75</v>
      </c>
      <c r="F14965" s="24">
        <v>277.9144287109375</v>
      </c>
      <c r="G14965" s="24">
        <v>572.1837158203125</v>
      </c>
      <c r="H14965" s="24">
        <v>727.12347412109375</v>
      </c>
    </row>
    <row r="14966" spans="1:8">
      <c r="A14966">
        <v>373</v>
      </c>
      <c r="B14966" t="s">
        <v>635</v>
      </c>
      <c r="C14966">
        <v>39</v>
      </c>
      <c r="D14966" s="24">
        <v>1222.0831298828125</v>
      </c>
      <c r="E14966" s="24">
        <v>978.4349365234375</v>
      </c>
      <c r="F14966" s="24">
        <v>497.73501586914062</v>
      </c>
      <c r="G14966" s="24">
        <v>445.32418823242188</v>
      </c>
      <c r="H14966" s="24">
        <v>241.0238037109375</v>
      </c>
    </row>
    <row r="14967" spans="1:8">
      <c r="A14967">
        <v>374</v>
      </c>
      <c r="B14967" t="s">
        <v>636</v>
      </c>
      <c r="C14967">
        <v>39</v>
      </c>
      <c r="D14967" s="24">
        <v>2251.86572265625</v>
      </c>
      <c r="E14967" s="24">
        <v>565.21844482421875</v>
      </c>
      <c r="F14967" s="24">
        <v>-98.155158996582031</v>
      </c>
      <c r="G14967" s="24">
        <v>948.2763671875</v>
      </c>
      <c r="H14967" s="24">
        <v>678.74444580078125</v>
      </c>
    </row>
    <row r="14968" spans="1:8">
      <c r="A14968">
        <v>375</v>
      </c>
      <c r="B14968" t="s">
        <v>637</v>
      </c>
      <c r="C14968">
        <v>39</v>
      </c>
      <c r="D14968" s="24">
        <v>3070.343017578125</v>
      </c>
      <c r="E14968" s="24">
        <v>347.2342529296875</v>
      </c>
      <c r="F14968" s="24">
        <v>551.43426513671875</v>
      </c>
      <c r="G14968" s="24">
        <v>1434.5736083984375</v>
      </c>
      <c r="H14968" s="24">
        <v>724.16790771484375</v>
      </c>
    </row>
    <row r="14969" spans="1:8">
      <c r="A14969">
        <v>376</v>
      </c>
      <c r="B14969" t="s">
        <v>638</v>
      </c>
      <c r="C14969">
        <v>39</v>
      </c>
      <c r="D14969" s="24">
        <v>527.651123046875</v>
      </c>
      <c r="E14969" s="24">
        <v>545.28106689453125</v>
      </c>
      <c r="F14969" s="24">
        <v>393.01995849609375</v>
      </c>
      <c r="G14969" s="24">
        <v>1225.5892333984375</v>
      </c>
      <c r="H14969" s="24">
        <v>-541.66241455078125</v>
      </c>
    </row>
    <row r="14970" spans="1:8">
      <c r="A14970">
        <v>377</v>
      </c>
      <c r="B14970" t="s">
        <v>639</v>
      </c>
      <c r="C14970">
        <v>39</v>
      </c>
      <c r="D14970" s="24">
        <v>801.53863525390625</v>
      </c>
      <c r="E14970" s="24">
        <v>747.17938232421875</v>
      </c>
      <c r="F14970" s="24">
        <v>673.37347412109375</v>
      </c>
      <c r="G14970" s="24">
        <v>1542.8162841796875</v>
      </c>
      <c r="H14970" s="24">
        <v>304.1529541015625</v>
      </c>
    </row>
    <row r="14971" spans="1:8">
      <c r="A14971">
        <v>378</v>
      </c>
      <c r="B14971" t="s">
        <v>640</v>
      </c>
      <c r="C14971">
        <v>39</v>
      </c>
      <c r="D14971" s="24">
        <v>914.4078369140625</v>
      </c>
      <c r="E14971" s="24">
        <v>834.8333740234375</v>
      </c>
      <c r="F14971" s="24">
        <v>908.347412109375</v>
      </c>
      <c r="G14971" s="24">
        <v>1323.63818359375</v>
      </c>
      <c r="H14971" s="24">
        <v>820.5130615234375</v>
      </c>
    </row>
    <row r="14972" spans="1:8">
      <c r="A14972">
        <v>379</v>
      </c>
      <c r="B14972" t="s">
        <v>641</v>
      </c>
      <c r="C14972">
        <v>39</v>
      </c>
      <c r="D14972" s="24">
        <v>824.302734375</v>
      </c>
      <c r="E14972" s="24">
        <v>652.0806884765625</v>
      </c>
      <c r="F14972" s="24">
        <v>380.27581787109375</v>
      </c>
      <c r="G14972" s="24">
        <v>1447.3336181640625</v>
      </c>
      <c r="H14972" s="24">
        <v>447.73733520507812</v>
      </c>
    </row>
    <row r="14973" spans="1:8">
      <c r="A14973">
        <v>380</v>
      </c>
      <c r="B14973" t="s">
        <v>642</v>
      </c>
      <c r="C14973">
        <v>39</v>
      </c>
      <c r="D14973" s="24">
        <v>2482.66845703125</v>
      </c>
      <c r="E14973" s="24">
        <v>638.832763671875</v>
      </c>
      <c r="F14973" s="24">
        <v>388.151123046875</v>
      </c>
      <c r="G14973" s="24">
        <v>1256.0323486328125</v>
      </c>
      <c r="H14973" s="24">
        <v>962.60955810546875</v>
      </c>
    </row>
    <row r="14974" spans="1:8">
      <c r="A14974">
        <v>381</v>
      </c>
      <c r="B14974" t="s">
        <v>643</v>
      </c>
      <c r="C14974">
        <v>39</v>
      </c>
      <c r="D14974" s="24">
        <v>1135.3443603515625</v>
      </c>
      <c r="E14974" s="24">
        <v>633.93194580078125</v>
      </c>
      <c r="F14974" s="24">
        <v>656.48065185546875</v>
      </c>
      <c r="G14974" s="24">
        <v>1206.0567626953125</v>
      </c>
      <c r="H14974" s="24">
        <v>327.89602661132812</v>
      </c>
    </row>
    <row r="14975" spans="1:8">
      <c r="A14975">
        <v>382</v>
      </c>
      <c r="B14975" t="s">
        <v>644</v>
      </c>
      <c r="C14975">
        <v>39</v>
      </c>
      <c r="D14975" s="24">
        <v>8756.353515625</v>
      </c>
      <c r="E14975" s="24">
        <v>1008.8875732421875</v>
      </c>
      <c r="F14975" s="24">
        <v>972.18438720703125</v>
      </c>
      <c r="G14975" s="24">
        <v>1445.160400390625</v>
      </c>
      <c r="H14975" s="24">
        <v>698.33306884765625</v>
      </c>
    </row>
    <row r="14976" spans="1:8">
      <c r="A14976">
        <v>383</v>
      </c>
      <c r="B14976" t="s">
        <v>645</v>
      </c>
      <c r="C14976">
        <v>39</v>
      </c>
      <c r="D14976" s="24">
        <v>5334.97216796875</v>
      </c>
      <c r="E14976" s="24">
        <v>863.0321044921875</v>
      </c>
      <c r="F14976" s="24">
        <v>377.29263305664062</v>
      </c>
      <c r="G14976" s="24">
        <v>1183.3988037109375</v>
      </c>
      <c r="H14976" s="24">
        <v>213.97895812988281</v>
      </c>
    </row>
    <row r="14977" spans="1:8">
      <c r="A14977">
        <v>384</v>
      </c>
      <c r="B14977" t="s">
        <v>646</v>
      </c>
      <c r="C14977">
        <v>39</v>
      </c>
      <c r="D14977" s="24">
        <v>5447.6025390625</v>
      </c>
      <c r="E14977" s="24">
        <v>707.09893798828125</v>
      </c>
      <c r="F14977" s="24">
        <v>237.14900207519531</v>
      </c>
      <c r="G14977" s="24">
        <v>990.4263916015625</v>
      </c>
      <c r="H14977" s="24">
        <v>274.54779052734375</v>
      </c>
    </row>
    <row r="14978" spans="1:8">
      <c r="A14978">
        <v>1</v>
      </c>
      <c r="B14978" t="s">
        <v>206</v>
      </c>
      <c r="C14978">
        <v>40</v>
      </c>
      <c r="D14978" s="24">
        <v>214470.609375</v>
      </c>
      <c r="E14978" s="24">
        <v>48786.609375</v>
      </c>
      <c r="F14978" s="24">
        <v>51196.74609375</v>
      </c>
      <c r="G14978" s="24">
        <v>114357.9140625</v>
      </c>
      <c r="H14978" s="24">
        <v>375.21609497070312</v>
      </c>
    </row>
    <row r="14979" spans="1:8">
      <c r="A14979">
        <v>2</v>
      </c>
      <c r="B14979" t="s">
        <v>213</v>
      </c>
      <c r="C14979">
        <v>40</v>
      </c>
      <c r="D14979" s="24">
        <v>318680.53125</v>
      </c>
      <c r="E14979" s="24">
        <v>67403.09375</v>
      </c>
      <c r="F14979" s="24">
        <v>57024.671875</v>
      </c>
      <c r="G14979" s="24">
        <v>123204.1015625</v>
      </c>
      <c r="H14979" s="24">
        <v>626.13360595703125</v>
      </c>
    </row>
    <row r="14980" spans="1:8">
      <c r="A14980">
        <v>3</v>
      </c>
      <c r="B14980" t="s">
        <v>216</v>
      </c>
      <c r="C14980">
        <v>40</v>
      </c>
      <c r="D14980" s="24">
        <v>245684.421875</v>
      </c>
      <c r="E14980" s="24">
        <v>55517.8046875</v>
      </c>
      <c r="F14980" s="24">
        <v>59862.95703125</v>
      </c>
      <c r="G14980" s="24">
        <v>121618.9921875</v>
      </c>
      <c r="H14980" s="24">
        <v>1036.7322998046875</v>
      </c>
    </row>
    <row r="14981" spans="1:8">
      <c r="A14981">
        <v>4</v>
      </c>
      <c r="B14981" t="s">
        <v>222</v>
      </c>
      <c r="C14981">
        <v>40</v>
      </c>
      <c r="D14981" s="24">
        <v>121013.921875</v>
      </c>
      <c r="E14981" s="24">
        <v>37219.20703125</v>
      </c>
      <c r="F14981" s="24">
        <v>63348.66015625</v>
      </c>
      <c r="G14981" s="24">
        <v>127135.3984375</v>
      </c>
      <c r="H14981" s="24">
        <v>850.66131591796875</v>
      </c>
    </row>
    <row r="14982" spans="1:8">
      <c r="A14982">
        <v>5</v>
      </c>
      <c r="B14982" t="s">
        <v>227</v>
      </c>
      <c r="C14982">
        <v>40</v>
      </c>
      <c r="D14982" s="24">
        <v>166183.484375</v>
      </c>
      <c r="E14982" s="24">
        <v>35289.83984375</v>
      </c>
      <c r="F14982" s="24">
        <v>43292.21484375</v>
      </c>
      <c r="G14982" s="24">
        <v>84736.453125</v>
      </c>
      <c r="H14982" s="24">
        <v>857.47662353515625</v>
      </c>
    </row>
    <row r="14983" spans="1:8">
      <c r="A14983">
        <v>6</v>
      </c>
      <c r="B14983" t="s">
        <v>231</v>
      </c>
      <c r="C14983">
        <v>40</v>
      </c>
      <c r="D14983" s="24">
        <v>128938.765625</v>
      </c>
      <c r="E14983" s="24">
        <v>31134.8828125</v>
      </c>
      <c r="F14983" s="24">
        <v>43993.875</v>
      </c>
      <c r="G14983" s="24">
        <v>85398.7265625</v>
      </c>
      <c r="H14983" s="24">
        <v>283.7371826171875</v>
      </c>
    </row>
    <row r="14984" spans="1:8">
      <c r="A14984">
        <v>7</v>
      </c>
      <c r="B14984" t="s">
        <v>234</v>
      </c>
      <c r="C14984">
        <v>40</v>
      </c>
      <c r="D14984" s="24">
        <v>125162.7421875</v>
      </c>
      <c r="E14984" s="24">
        <v>30865.359375</v>
      </c>
      <c r="F14984" s="24">
        <v>45395.55859375</v>
      </c>
      <c r="G14984" s="24">
        <v>85829.625</v>
      </c>
      <c r="H14984" s="24">
        <v>-262.0150146484375</v>
      </c>
    </row>
    <row r="14985" spans="1:8">
      <c r="A14985">
        <v>8</v>
      </c>
      <c r="B14985" t="s">
        <v>236</v>
      </c>
      <c r="C14985">
        <v>40</v>
      </c>
      <c r="D14985" s="24">
        <v>59826.55859375</v>
      </c>
      <c r="E14985" s="24">
        <v>26269.5703125</v>
      </c>
      <c r="F14985" s="24">
        <v>54410.3515625</v>
      </c>
      <c r="G14985" s="24">
        <v>100717.859375</v>
      </c>
      <c r="H14985" s="24">
        <v>360.40341186523438</v>
      </c>
    </row>
    <row r="14986" spans="1:8">
      <c r="A14986">
        <v>9</v>
      </c>
      <c r="B14986" t="s">
        <v>237</v>
      </c>
      <c r="C14986">
        <v>40</v>
      </c>
      <c r="D14986" s="24">
        <v>1582.7684326171875</v>
      </c>
      <c r="E14986" s="24">
        <v>412.4449462890625</v>
      </c>
      <c r="F14986" s="24">
        <v>269.2672119140625</v>
      </c>
      <c r="G14986" s="24">
        <v>741.91815185546875</v>
      </c>
      <c r="H14986" s="24">
        <v>523.6005859375</v>
      </c>
    </row>
    <row r="14987" spans="1:8">
      <c r="A14987">
        <v>10</v>
      </c>
      <c r="B14987" t="s">
        <v>238</v>
      </c>
      <c r="C14987">
        <v>40</v>
      </c>
      <c r="D14987" s="24">
        <v>7887.56201171875</v>
      </c>
      <c r="E14987" s="24">
        <v>1038.753662109375</v>
      </c>
      <c r="F14987" s="24">
        <v>755.2076416015625</v>
      </c>
      <c r="G14987" s="24">
        <v>1591.3636474609375</v>
      </c>
      <c r="H14987" s="24">
        <v>873.4976806640625</v>
      </c>
    </row>
    <row r="14988" spans="1:8">
      <c r="A14988">
        <v>11</v>
      </c>
      <c r="B14988" t="s">
        <v>239</v>
      </c>
      <c r="C14988">
        <v>40</v>
      </c>
      <c r="D14988" s="24">
        <v>6222.96923828125</v>
      </c>
      <c r="E14988" s="24">
        <v>893.2149658203125</v>
      </c>
      <c r="F14988" s="24">
        <v>627.94635009765625</v>
      </c>
      <c r="G14988" s="24">
        <v>1187.827392578125</v>
      </c>
      <c r="H14988" s="24">
        <v>198.21971130371094</v>
      </c>
    </row>
    <row r="14989" spans="1:8">
      <c r="A14989">
        <v>12</v>
      </c>
      <c r="B14989" t="s">
        <v>240</v>
      </c>
      <c r="C14989">
        <v>40</v>
      </c>
      <c r="D14989" s="24">
        <v>3394.369873046875</v>
      </c>
      <c r="E14989" s="24">
        <v>748.5672607421875</v>
      </c>
      <c r="F14989" s="24">
        <v>668.56011962890625</v>
      </c>
      <c r="G14989" s="24">
        <v>1322.99365234375</v>
      </c>
      <c r="H14989" s="24">
        <v>1025.96923828125</v>
      </c>
    </row>
    <row r="14990" spans="1:8">
      <c r="A14990">
        <v>13</v>
      </c>
      <c r="B14990" t="s">
        <v>241</v>
      </c>
      <c r="C14990">
        <v>40</v>
      </c>
      <c r="D14990" s="24">
        <v>2287.984619140625</v>
      </c>
      <c r="E14990" s="24">
        <v>257.85174560546875</v>
      </c>
      <c r="F14990" s="24">
        <v>209.7696533203125</v>
      </c>
      <c r="G14990" s="24">
        <v>1094.82958984375</v>
      </c>
      <c r="H14990" s="24">
        <v>548.828369140625</v>
      </c>
    </row>
    <row r="14991" spans="1:8">
      <c r="A14991">
        <v>14</v>
      </c>
      <c r="B14991" t="s">
        <v>242</v>
      </c>
      <c r="C14991">
        <v>40</v>
      </c>
      <c r="D14991" s="24">
        <v>7982.56103515625</v>
      </c>
      <c r="E14991" s="24">
        <v>1422.8974609375</v>
      </c>
      <c r="F14991" s="24">
        <v>681.42431640625</v>
      </c>
      <c r="G14991" s="24">
        <v>1163.9967041015625</v>
      </c>
      <c r="H14991" s="24">
        <v>650.0428466796875</v>
      </c>
    </row>
    <row r="14992" spans="1:8">
      <c r="A14992">
        <v>15</v>
      </c>
      <c r="B14992" t="s">
        <v>243</v>
      </c>
      <c r="C14992">
        <v>40</v>
      </c>
      <c r="D14992" s="24">
        <v>16242.673828125</v>
      </c>
      <c r="E14992" s="24">
        <v>2154.02734375</v>
      </c>
      <c r="F14992" s="24">
        <v>1303.5345458984375</v>
      </c>
      <c r="G14992" s="24">
        <v>1991.30078125</v>
      </c>
      <c r="H14992" s="24">
        <v>964.4805908203125</v>
      </c>
    </row>
    <row r="14993" spans="1:8">
      <c r="A14993">
        <v>16</v>
      </c>
      <c r="B14993" t="s">
        <v>244</v>
      </c>
      <c r="C14993">
        <v>40</v>
      </c>
      <c r="D14993" s="24">
        <v>26629.10546875</v>
      </c>
      <c r="E14993" s="24">
        <v>3990.0634765625</v>
      </c>
      <c r="F14993" s="24">
        <v>2545.47216796875</v>
      </c>
      <c r="G14993" s="24">
        <v>3118.17333984375</v>
      </c>
      <c r="H14993" s="24">
        <v>-23.357391357421875</v>
      </c>
    </row>
    <row r="14994" spans="1:8">
      <c r="A14994">
        <v>17</v>
      </c>
      <c r="B14994" t="s">
        <v>245</v>
      </c>
      <c r="C14994">
        <v>40</v>
      </c>
      <c r="D14994" s="24">
        <v>4896.56689453125</v>
      </c>
      <c r="E14994" s="24">
        <v>820.462890625</v>
      </c>
      <c r="F14994" s="24">
        <v>714.97412109375</v>
      </c>
      <c r="G14994" s="24">
        <v>1024.59814453125</v>
      </c>
      <c r="H14994" s="24">
        <v>560.4146728515625</v>
      </c>
    </row>
    <row r="14995" spans="1:8">
      <c r="A14995">
        <v>18</v>
      </c>
      <c r="B14995" t="s">
        <v>246</v>
      </c>
      <c r="C14995">
        <v>40</v>
      </c>
      <c r="D14995" s="24">
        <v>878.43072509765625</v>
      </c>
      <c r="E14995" s="24">
        <v>-213.18792724609375</v>
      </c>
      <c r="F14995" s="24">
        <v>74.239212036132812</v>
      </c>
      <c r="G14995" s="24">
        <v>-2640.114990234375</v>
      </c>
      <c r="H14995" s="24">
        <v>327.50418090820312</v>
      </c>
    </row>
    <row r="14996" spans="1:8">
      <c r="A14996">
        <v>19</v>
      </c>
      <c r="B14996" t="s">
        <v>247</v>
      </c>
      <c r="C14996">
        <v>40</v>
      </c>
      <c r="D14996" s="24">
        <v>5166.31982421875</v>
      </c>
      <c r="E14996" s="24">
        <v>866.89044189453125</v>
      </c>
      <c r="F14996" s="24">
        <v>405.38699340820312</v>
      </c>
      <c r="G14996" s="24">
        <v>1177.10107421875</v>
      </c>
      <c r="H14996" s="24">
        <v>1082.16015625</v>
      </c>
    </row>
    <row r="14997" spans="1:8">
      <c r="A14997">
        <v>20</v>
      </c>
      <c r="B14997" t="s">
        <v>248</v>
      </c>
      <c r="C14997">
        <v>40</v>
      </c>
      <c r="D14997" s="24">
        <v>928950.0625</v>
      </c>
      <c r="E14997" s="24">
        <v>99805.5546875</v>
      </c>
      <c r="F14997" s="24">
        <v>46082.8203125</v>
      </c>
      <c r="G14997" s="24">
        <v>39643.140625</v>
      </c>
      <c r="H14997" s="24">
        <v>12669.50390625</v>
      </c>
    </row>
    <row r="14998" spans="1:8">
      <c r="A14998">
        <v>21</v>
      </c>
      <c r="B14998" t="s">
        <v>249</v>
      </c>
      <c r="C14998">
        <v>40</v>
      </c>
      <c r="D14998" s="24">
        <v>701.64501953125</v>
      </c>
      <c r="E14998" s="24">
        <v>-52.151386260986328</v>
      </c>
      <c r="F14998" s="24">
        <v>-115.88384246826172</v>
      </c>
      <c r="G14998" s="24">
        <v>956.3912353515625</v>
      </c>
      <c r="H14998" s="24">
        <v>444.60247802734375</v>
      </c>
    </row>
    <row r="14999" spans="1:8">
      <c r="A14999">
        <v>22</v>
      </c>
      <c r="B14999" t="s">
        <v>250</v>
      </c>
      <c r="C14999">
        <v>40</v>
      </c>
      <c r="D14999" s="24">
        <v>2890.865966796875</v>
      </c>
      <c r="E14999" s="24">
        <v>725.79449462890625</v>
      </c>
      <c r="F14999" s="24">
        <v>522.96942138671875</v>
      </c>
      <c r="G14999" s="24">
        <v>923.27020263671875</v>
      </c>
      <c r="H14999" s="24">
        <v>95.871612548828125</v>
      </c>
    </row>
    <row r="15000" spans="1:8">
      <c r="A15000">
        <v>23</v>
      </c>
      <c r="B15000" t="s">
        <v>251</v>
      </c>
      <c r="C15000">
        <v>40</v>
      </c>
      <c r="D15000" s="24">
        <v>3222.37744140625</v>
      </c>
      <c r="E15000" s="24">
        <v>361.70501708984375</v>
      </c>
      <c r="F15000" s="24">
        <v>223.92799377441406</v>
      </c>
      <c r="G15000" s="24">
        <v>107.65564727783203</v>
      </c>
      <c r="H15000" s="24">
        <v>84.084785461425781</v>
      </c>
    </row>
    <row r="15001" spans="1:8">
      <c r="A15001">
        <v>24</v>
      </c>
      <c r="B15001" t="s">
        <v>252</v>
      </c>
      <c r="C15001">
        <v>40</v>
      </c>
      <c r="D15001" s="24">
        <v>5621.705078125</v>
      </c>
      <c r="E15001" s="24">
        <v>973.8402099609375</v>
      </c>
      <c r="F15001" s="24">
        <v>502.7869873046875</v>
      </c>
      <c r="G15001" s="24">
        <v>906.6175537109375</v>
      </c>
      <c r="H15001" s="24">
        <v>345.47076416015625</v>
      </c>
    </row>
    <row r="15002" spans="1:8">
      <c r="A15002">
        <v>25</v>
      </c>
      <c r="B15002" t="s">
        <v>253</v>
      </c>
      <c r="C15002">
        <v>40</v>
      </c>
      <c r="D15002" s="24">
        <v>39797.80078125</v>
      </c>
      <c r="E15002" s="24">
        <v>20158.216796875</v>
      </c>
      <c r="F15002" s="24">
        <v>44267.61328125</v>
      </c>
      <c r="G15002" s="24">
        <v>94629.109375</v>
      </c>
      <c r="H15002" s="24">
        <v>324.66317749023438</v>
      </c>
    </row>
    <row r="15003" spans="1:8">
      <c r="A15003">
        <v>26</v>
      </c>
      <c r="B15003" t="s">
        <v>254</v>
      </c>
      <c r="C15003">
        <v>40</v>
      </c>
      <c r="D15003" s="24">
        <v>53908.9375</v>
      </c>
      <c r="E15003" s="24">
        <v>26347.462890625</v>
      </c>
      <c r="F15003" s="24">
        <v>57872.6171875</v>
      </c>
      <c r="G15003" s="24">
        <v>118548.0546875</v>
      </c>
      <c r="H15003" s="24">
        <v>1235.5218505859375</v>
      </c>
    </row>
    <row r="15004" spans="1:8">
      <c r="A15004">
        <v>27</v>
      </c>
      <c r="B15004" t="s">
        <v>255</v>
      </c>
      <c r="C15004">
        <v>40</v>
      </c>
      <c r="D15004" s="24">
        <v>29288.857421875</v>
      </c>
      <c r="E15004" s="24">
        <v>17745.212890625</v>
      </c>
      <c r="F15004" s="24">
        <v>39200.140625</v>
      </c>
      <c r="G15004" s="24">
        <v>79393.8984375</v>
      </c>
      <c r="H15004" s="24">
        <v>109.25686645507812</v>
      </c>
    </row>
    <row r="15005" spans="1:8">
      <c r="A15005">
        <v>28</v>
      </c>
      <c r="B15005" t="s">
        <v>256</v>
      </c>
      <c r="C15005">
        <v>40</v>
      </c>
      <c r="D15005" s="24">
        <v>51123.09765625</v>
      </c>
      <c r="E15005" s="24">
        <v>26484.828125</v>
      </c>
      <c r="F15005" s="24">
        <v>57103.6640625</v>
      </c>
      <c r="G15005" s="24">
        <v>112338.0546875</v>
      </c>
      <c r="H15005" s="24">
        <v>494.932861328125</v>
      </c>
    </row>
    <row r="15006" spans="1:8">
      <c r="A15006">
        <v>29</v>
      </c>
      <c r="B15006" t="s">
        <v>282</v>
      </c>
      <c r="C15006">
        <v>40</v>
      </c>
      <c r="D15006" s="24">
        <v>29664.29296875</v>
      </c>
      <c r="E15006" s="24">
        <v>15895.6171875</v>
      </c>
      <c r="F15006" s="24">
        <v>37054.8359375</v>
      </c>
      <c r="G15006" s="24">
        <v>71602.3984375</v>
      </c>
      <c r="H15006" s="24">
        <v>-254.40054321289062</v>
      </c>
    </row>
    <row r="15007" spans="1:8">
      <c r="A15007">
        <v>30</v>
      </c>
      <c r="B15007" t="s">
        <v>284</v>
      </c>
      <c r="C15007">
        <v>40</v>
      </c>
      <c r="D15007" s="24">
        <v>13959.50390625</v>
      </c>
      <c r="E15007" s="24">
        <v>12088.4150390625</v>
      </c>
      <c r="F15007" s="24">
        <v>33031.65234375</v>
      </c>
      <c r="G15007" s="24">
        <v>62687.08203125</v>
      </c>
      <c r="H15007" s="24">
        <v>-449.11083984375</v>
      </c>
    </row>
    <row r="15008" spans="1:8">
      <c r="A15008">
        <v>31</v>
      </c>
      <c r="B15008" t="s">
        <v>285</v>
      </c>
      <c r="C15008">
        <v>40</v>
      </c>
      <c r="D15008" s="24">
        <v>42987.4140625</v>
      </c>
      <c r="E15008" s="24">
        <v>22636.322265625</v>
      </c>
      <c r="F15008" s="24">
        <v>49836.1875</v>
      </c>
      <c r="G15008" s="24">
        <v>92189.0703125</v>
      </c>
      <c r="H15008" s="24">
        <v>116.44568634033203</v>
      </c>
    </row>
    <row r="15009" spans="1:8">
      <c r="A15009">
        <v>32</v>
      </c>
      <c r="B15009" t="s">
        <v>286</v>
      </c>
      <c r="C15009">
        <v>40</v>
      </c>
      <c r="D15009" s="24">
        <v>41171.1796875</v>
      </c>
      <c r="E15009" s="24">
        <v>21607.513671875</v>
      </c>
      <c r="F15009" s="24">
        <v>48524.21875</v>
      </c>
      <c r="G15009" s="24">
        <v>88255.640625</v>
      </c>
      <c r="H15009" s="24">
        <v>1314.4451904296875</v>
      </c>
    </row>
    <row r="15010" spans="1:8">
      <c r="A15010">
        <v>33</v>
      </c>
      <c r="B15010" t="s">
        <v>287</v>
      </c>
      <c r="C15010">
        <v>40</v>
      </c>
      <c r="D15010" s="24">
        <v>5809.970703125</v>
      </c>
      <c r="E15010" s="24">
        <v>1110.113525390625</v>
      </c>
      <c r="F15010" s="24">
        <v>694.72052001953125</v>
      </c>
      <c r="G15010" s="24">
        <v>1157.3529052734375</v>
      </c>
      <c r="H15010" s="24">
        <v>486.79110717773438</v>
      </c>
    </row>
    <row r="15011" spans="1:8">
      <c r="A15011">
        <v>34</v>
      </c>
      <c r="B15011" t="s">
        <v>288</v>
      </c>
      <c r="C15011">
        <v>40</v>
      </c>
      <c r="D15011" s="24">
        <v>5419.95703125</v>
      </c>
      <c r="E15011" s="24">
        <v>688.73602294921875</v>
      </c>
      <c r="F15011" s="24">
        <v>1022.11572265625</v>
      </c>
      <c r="G15011" s="24">
        <v>1096.0653076171875</v>
      </c>
      <c r="H15011" s="24">
        <v>1535.92822265625</v>
      </c>
    </row>
    <row r="15012" spans="1:8">
      <c r="A15012">
        <v>35</v>
      </c>
      <c r="B15012" t="s">
        <v>289</v>
      </c>
      <c r="C15012">
        <v>40</v>
      </c>
      <c r="D15012" s="24">
        <v>4129.5380859375</v>
      </c>
      <c r="E15012" s="24">
        <v>288.92120361328125</v>
      </c>
      <c r="F15012" s="24">
        <v>485.46646118164062</v>
      </c>
      <c r="G15012" s="24">
        <v>501.894775390625</v>
      </c>
      <c r="H15012" s="24">
        <v>370.15335083007812</v>
      </c>
    </row>
    <row r="15013" spans="1:8">
      <c r="A15013">
        <v>36</v>
      </c>
      <c r="B15013" t="s">
        <v>290</v>
      </c>
      <c r="C15013">
        <v>40</v>
      </c>
      <c r="D15013" s="24">
        <v>5019.330078125</v>
      </c>
      <c r="E15013" s="24">
        <v>910.1719970703125</v>
      </c>
      <c r="F15013" s="24">
        <v>949.3895263671875</v>
      </c>
      <c r="G15013" s="24">
        <v>1448.9681396484375</v>
      </c>
      <c r="H15013" s="24">
        <v>888.64788818359375</v>
      </c>
    </row>
    <row r="15014" spans="1:8">
      <c r="A15014">
        <v>37</v>
      </c>
      <c r="B15014" t="s">
        <v>291</v>
      </c>
      <c r="C15014">
        <v>40</v>
      </c>
      <c r="D15014" s="24">
        <v>3903.385009765625</v>
      </c>
      <c r="E15014" s="24">
        <v>715.7562255859375</v>
      </c>
      <c r="F15014" s="24">
        <v>389.1485595703125</v>
      </c>
      <c r="G15014" s="24">
        <v>450.81436157226562</v>
      </c>
      <c r="H15014" s="24">
        <v>667.37518310546875</v>
      </c>
    </row>
    <row r="15015" spans="1:8">
      <c r="A15015">
        <v>38</v>
      </c>
      <c r="B15015" t="s">
        <v>293</v>
      </c>
      <c r="C15015">
        <v>40</v>
      </c>
      <c r="D15015" s="24">
        <v>1134.558837890625</v>
      </c>
      <c r="E15015" s="24">
        <v>694.14776611328125</v>
      </c>
      <c r="F15015" s="24">
        <v>114.75606536865234</v>
      </c>
      <c r="G15015" s="24">
        <v>560.3890380859375</v>
      </c>
      <c r="H15015" s="24">
        <v>-34.060665130615234</v>
      </c>
    </row>
    <row r="15016" spans="1:8">
      <c r="A15016">
        <v>39</v>
      </c>
      <c r="B15016" t="s">
        <v>294</v>
      </c>
      <c r="C15016">
        <v>40</v>
      </c>
      <c r="D15016" s="24">
        <v>3444.184326171875</v>
      </c>
      <c r="E15016" s="24">
        <v>683.88067626953125</v>
      </c>
      <c r="F15016" s="24">
        <v>186.83686828613281</v>
      </c>
      <c r="G15016" s="24">
        <v>525.48590087890625</v>
      </c>
      <c r="H15016" s="24">
        <v>589.176025390625</v>
      </c>
    </row>
    <row r="15017" spans="1:8">
      <c r="A15017">
        <v>40</v>
      </c>
      <c r="B15017" t="s">
        <v>295</v>
      </c>
      <c r="C15017">
        <v>40</v>
      </c>
      <c r="D15017" s="24">
        <v>5180.447265625</v>
      </c>
      <c r="E15017" s="24">
        <v>1186.47314453125</v>
      </c>
      <c r="F15017" s="24">
        <v>751.55633544921875</v>
      </c>
      <c r="G15017" s="24">
        <v>859.1197509765625</v>
      </c>
      <c r="H15017" s="24">
        <v>366.07525634765625</v>
      </c>
    </row>
    <row r="15018" spans="1:8">
      <c r="A15018">
        <v>41</v>
      </c>
      <c r="B15018" t="s">
        <v>296</v>
      </c>
      <c r="C15018">
        <v>40</v>
      </c>
      <c r="D15018" s="24">
        <v>1308.0343017578125</v>
      </c>
      <c r="E15018" s="24">
        <v>437.42279052734375</v>
      </c>
      <c r="F15018" s="24">
        <v>184.16278076171875</v>
      </c>
      <c r="G15018" s="24">
        <v>344.81442260742188</v>
      </c>
      <c r="H15018" s="24">
        <v>252.03753662109375</v>
      </c>
    </row>
    <row r="15019" spans="1:8">
      <c r="A15019">
        <v>42</v>
      </c>
      <c r="B15019" t="s">
        <v>297</v>
      </c>
      <c r="C15019">
        <v>40</v>
      </c>
      <c r="D15019" s="24">
        <v>1589.316162109375</v>
      </c>
      <c r="E15019" s="24">
        <v>592.34246826171875</v>
      </c>
      <c r="F15019" s="24">
        <v>-260.95806884765625</v>
      </c>
      <c r="G15019" s="24">
        <v>-105.68942260742188</v>
      </c>
      <c r="H15019" s="24">
        <v>52.227981567382812</v>
      </c>
    </row>
    <row r="15020" spans="1:8">
      <c r="A15020">
        <v>43</v>
      </c>
      <c r="B15020" t="s">
        <v>298</v>
      </c>
      <c r="C15020">
        <v>40</v>
      </c>
      <c r="D15020" s="24">
        <v>5528.28173828125</v>
      </c>
      <c r="E15020" s="24">
        <v>812.9378662109375</v>
      </c>
      <c r="F15020" s="24">
        <v>363.61209106445312</v>
      </c>
      <c r="G15020" s="24">
        <v>430.9046630859375</v>
      </c>
      <c r="H15020" s="24">
        <v>578.57049560546875</v>
      </c>
    </row>
    <row r="15021" spans="1:8">
      <c r="A15021">
        <v>44</v>
      </c>
      <c r="B15021" t="s">
        <v>299</v>
      </c>
      <c r="C15021">
        <v>40</v>
      </c>
      <c r="D15021" s="24">
        <v>4353.755859375</v>
      </c>
      <c r="E15021" s="24">
        <v>860.92083740234375</v>
      </c>
      <c r="F15021" s="24">
        <v>190.07064819335938</v>
      </c>
      <c r="G15021" s="24">
        <v>1028.2288818359375</v>
      </c>
      <c r="H15021" s="24">
        <v>284.30697631835938</v>
      </c>
    </row>
    <row r="15022" spans="1:8">
      <c r="A15022">
        <v>45</v>
      </c>
      <c r="B15022" t="s">
        <v>300</v>
      </c>
      <c r="C15022">
        <v>40</v>
      </c>
      <c r="D15022" s="24">
        <v>2511.578857421875</v>
      </c>
      <c r="E15022" s="24">
        <v>726.38818359375</v>
      </c>
      <c r="F15022" s="24">
        <v>282.89913940429688</v>
      </c>
      <c r="G15022" s="24">
        <v>756.82843017578125</v>
      </c>
      <c r="H15022" s="24">
        <v>487.84072875976562</v>
      </c>
    </row>
    <row r="15023" spans="1:8">
      <c r="A15023">
        <v>46</v>
      </c>
      <c r="B15023" t="s">
        <v>302</v>
      </c>
      <c r="C15023">
        <v>40</v>
      </c>
      <c r="D15023" s="24">
        <v>4916.12890625</v>
      </c>
      <c r="E15023" s="24">
        <v>905.04376220703125</v>
      </c>
      <c r="F15023" s="24">
        <v>401.63497924804688</v>
      </c>
      <c r="G15023" s="24">
        <v>873.41607666015625</v>
      </c>
      <c r="H15023" s="24">
        <v>763.2005615234375</v>
      </c>
    </row>
    <row r="15024" spans="1:8">
      <c r="A15024">
        <v>47</v>
      </c>
      <c r="B15024" t="s">
        <v>304</v>
      </c>
      <c r="C15024">
        <v>40</v>
      </c>
      <c r="D15024" s="24">
        <v>1470.053466796875</v>
      </c>
      <c r="E15024" s="24">
        <v>341.41128540039062</v>
      </c>
      <c r="F15024" s="24">
        <v>52.448150634765625</v>
      </c>
      <c r="G15024" s="24">
        <v>514.944580078125</v>
      </c>
      <c r="H15024" s="24">
        <v>493.47576904296875</v>
      </c>
    </row>
    <row r="15025" spans="1:8">
      <c r="A15025">
        <v>48</v>
      </c>
      <c r="B15025" t="s">
        <v>306</v>
      </c>
      <c r="C15025">
        <v>40</v>
      </c>
      <c r="D15025" s="24">
        <v>4398.83447265625</v>
      </c>
      <c r="E15025" s="24">
        <v>495.18392944335938</v>
      </c>
      <c r="F15025" s="24">
        <v>133.15451049804688</v>
      </c>
      <c r="G15025" s="24">
        <v>843.97711181640625</v>
      </c>
      <c r="H15025" s="24">
        <v>798.599609375</v>
      </c>
    </row>
    <row r="15026" spans="1:8">
      <c r="A15026">
        <v>49</v>
      </c>
      <c r="B15026" t="s">
        <v>301</v>
      </c>
      <c r="C15026">
        <v>40</v>
      </c>
      <c r="D15026" s="24">
        <v>52507.06640625</v>
      </c>
      <c r="E15026" s="24">
        <v>24560.95703125</v>
      </c>
      <c r="F15026" s="24">
        <v>51140.52734375</v>
      </c>
      <c r="G15026" s="24">
        <v>109586.3203125</v>
      </c>
      <c r="H15026" s="24">
        <v>174.60676574707031</v>
      </c>
    </row>
    <row r="15027" spans="1:8">
      <c r="A15027">
        <v>50</v>
      </c>
      <c r="B15027" t="s">
        <v>303</v>
      </c>
      <c r="C15027">
        <v>40</v>
      </c>
      <c r="D15027" s="24">
        <v>33742.29296875</v>
      </c>
      <c r="E15027" s="24">
        <v>17727.5703125</v>
      </c>
      <c r="F15027" s="24">
        <v>37909.59765625</v>
      </c>
      <c r="G15027" s="24">
        <v>79371.078125</v>
      </c>
      <c r="H15027" s="24">
        <v>175.60716247558594</v>
      </c>
    </row>
    <row r="15028" spans="1:8">
      <c r="A15028">
        <v>51</v>
      </c>
      <c r="B15028" t="s">
        <v>305</v>
      </c>
      <c r="C15028">
        <v>40</v>
      </c>
      <c r="D15028" s="24">
        <v>42492.10546875</v>
      </c>
      <c r="E15028" s="24">
        <v>21849.806640625</v>
      </c>
      <c r="F15028" s="24">
        <v>47011.3203125</v>
      </c>
      <c r="G15028" s="24">
        <v>91771.6796875</v>
      </c>
      <c r="H15028" s="24">
        <v>668.7578125</v>
      </c>
    </row>
    <row r="15029" spans="1:8">
      <c r="A15029">
        <v>52</v>
      </c>
      <c r="B15029" t="s">
        <v>307</v>
      </c>
      <c r="C15029">
        <v>40</v>
      </c>
      <c r="D15029" s="24">
        <v>48436.359375</v>
      </c>
      <c r="E15029" s="24">
        <v>23513.4609375</v>
      </c>
      <c r="F15029" s="24">
        <v>49745.19921875</v>
      </c>
      <c r="G15029" s="24">
        <v>95091.171875</v>
      </c>
      <c r="H15029" s="24">
        <v>2182.582763671875</v>
      </c>
    </row>
    <row r="15030" spans="1:8">
      <c r="A15030">
        <v>53</v>
      </c>
      <c r="B15030" t="s">
        <v>308</v>
      </c>
      <c r="C15030">
        <v>40</v>
      </c>
      <c r="D15030" s="24">
        <v>26828.376953125</v>
      </c>
      <c r="E15030" s="24">
        <v>15692.4677734375</v>
      </c>
      <c r="F15030" s="24">
        <v>34280.9765625</v>
      </c>
      <c r="G15030" s="24">
        <v>64044.2890625</v>
      </c>
      <c r="H15030" s="24">
        <v>458.93621826171875</v>
      </c>
    </row>
    <row r="15031" spans="1:8">
      <c r="A15031">
        <v>54</v>
      </c>
      <c r="B15031" t="s">
        <v>309</v>
      </c>
      <c r="C15031">
        <v>40</v>
      </c>
      <c r="D15031" s="24">
        <v>30310.556640625</v>
      </c>
      <c r="E15031" s="24">
        <v>15704.1416015625</v>
      </c>
      <c r="F15031" s="24">
        <v>35554.59375</v>
      </c>
      <c r="G15031" s="24">
        <v>65545.6328125</v>
      </c>
      <c r="H15031" s="24">
        <v>956.36578369140625</v>
      </c>
    </row>
    <row r="15032" spans="1:8">
      <c r="A15032">
        <v>55</v>
      </c>
      <c r="B15032" t="s">
        <v>310</v>
      </c>
      <c r="C15032">
        <v>40</v>
      </c>
      <c r="D15032" s="24">
        <v>38223.953125</v>
      </c>
      <c r="E15032" s="24">
        <v>20003.6796875</v>
      </c>
      <c r="F15032" s="24">
        <v>41495.99609375</v>
      </c>
      <c r="G15032" s="24">
        <v>74651.453125</v>
      </c>
      <c r="H15032" s="24">
        <v>719.37762451171875</v>
      </c>
    </row>
    <row r="15033" spans="1:8">
      <c r="A15033">
        <v>56</v>
      </c>
      <c r="B15033" t="s">
        <v>311</v>
      </c>
      <c r="C15033">
        <v>40</v>
      </c>
      <c r="D15033" s="24">
        <v>25161.4453125</v>
      </c>
      <c r="E15033" s="24">
        <v>14601.8486328125</v>
      </c>
      <c r="F15033" s="24">
        <v>31884.216796875</v>
      </c>
      <c r="G15033" s="24">
        <v>57251.8671875</v>
      </c>
      <c r="H15033" s="24">
        <v>585.290771484375</v>
      </c>
    </row>
    <row r="15034" spans="1:8">
      <c r="A15034">
        <v>57</v>
      </c>
      <c r="B15034" t="s">
        <v>317</v>
      </c>
      <c r="C15034">
        <v>40</v>
      </c>
      <c r="D15034" s="24">
        <v>3880.833740234375</v>
      </c>
      <c r="E15034" s="24">
        <v>910.78424072265625</v>
      </c>
      <c r="F15034" s="24">
        <v>1279.890380859375</v>
      </c>
      <c r="G15034" s="24">
        <v>326.45693969726562</v>
      </c>
      <c r="H15034" s="24">
        <v>-29.673345565795898</v>
      </c>
    </row>
    <row r="15035" spans="1:8">
      <c r="A15035">
        <v>58</v>
      </c>
      <c r="B15035" t="s">
        <v>319</v>
      </c>
      <c r="C15035">
        <v>40</v>
      </c>
      <c r="D15035" s="24">
        <v>6674.06298828125</v>
      </c>
      <c r="E15035" s="24">
        <v>826.6983642578125</v>
      </c>
      <c r="F15035" s="24">
        <v>721.32159423828125</v>
      </c>
      <c r="G15035" s="24">
        <v>890.00189208984375</v>
      </c>
      <c r="H15035" s="24">
        <v>491.2060546875</v>
      </c>
    </row>
    <row r="15036" spans="1:8">
      <c r="A15036">
        <v>59</v>
      </c>
      <c r="B15036" t="s">
        <v>321</v>
      </c>
      <c r="C15036">
        <v>40</v>
      </c>
      <c r="D15036" s="24">
        <v>5784.0341796875</v>
      </c>
      <c r="E15036" s="24">
        <v>1713.973388671875</v>
      </c>
      <c r="F15036" s="24">
        <v>1368.373291015625</v>
      </c>
      <c r="G15036" s="24">
        <v>1616.1427001953125</v>
      </c>
      <c r="H15036" s="24">
        <v>507.02053833007812</v>
      </c>
    </row>
    <row r="15037" spans="1:8">
      <c r="A15037">
        <v>60</v>
      </c>
      <c r="B15037" t="s">
        <v>322</v>
      </c>
      <c r="C15037">
        <v>40</v>
      </c>
      <c r="D15037" s="24">
        <v>8681.8291015625</v>
      </c>
      <c r="E15037" s="24">
        <v>1610.9339599609375</v>
      </c>
      <c r="F15037" s="24">
        <v>811.22088623046875</v>
      </c>
      <c r="G15037" s="24">
        <v>1527.592529296875</v>
      </c>
      <c r="H15037" s="24">
        <v>311.80300903320312</v>
      </c>
    </row>
    <row r="15038" spans="1:8">
      <c r="A15038">
        <v>61</v>
      </c>
      <c r="B15038" t="s">
        <v>325</v>
      </c>
      <c r="C15038">
        <v>40</v>
      </c>
      <c r="D15038" s="24">
        <v>9122.736328125</v>
      </c>
      <c r="E15038" s="24">
        <v>1446.4609375</v>
      </c>
      <c r="F15038" s="24">
        <v>1002.0864868164062</v>
      </c>
      <c r="G15038" s="24">
        <v>598.60833740234375</v>
      </c>
      <c r="H15038" s="24">
        <v>1005.885009765625</v>
      </c>
    </row>
    <row r="15039" spans="1:8">
      <c r="A15039">
        <v>62</v>
      </c>
      <c r="B15039" t="s">
        <v>327</v>
      </c>
      <c r="C15039">
        <v>40</v>
      </c>
      <c r="D15039" s="24">
        <v>4936.669921875</v>
      </c>
      <c r="E15039" s="24">
        <v>547.67877197265625</v>
      </c>
      <c r="F15039" s="24">
        <v>253.06072998046875</v>
      </c>
      <c r="G15039" s="24">
        <v>924.97589111328125</v>
      </c>
      <c r="H15039" s="24">
        <v>408.8194580078125</v>
      </c>
    </row>
    <row r="15040" spans="1:8">
      <c r="A15040">
        <v>63</v>
      </c>
      <c r="B15040" t="s">
        <v>330</v>
      </c>
      <c r="C15040">
        <v>40</v>
      </c>
      <c r="D15040" s="24">
        <v>2474.939697265625</v>
      </c>
      <c r="E15040" s="24">
        <v>235.59873962402344</v>
      </c>
      <c r="F15040" s="24">
        <v>90.670783996582031</v>
      </c>
      <c r="G15040" s="24">
        <v>378.76931762695312</v>
      </c>
      <c r="H15040" s="24">
        <v>302.12762451171875</v>
      </c>
    </row>
    <row r="15041" spans="1:8">
      <c r="A15041">
        <v>64</v>
      </c>
      <c r="B15041" t="s">
        <v>332</v>
      </c>
      <c r="C15041">
        <v>40</v>
      </c>
      <c r="D15041" s="24">
        <v>3092.497314453125</v>
      </c>
      <c r="E15041" s="24">
        <v>933.7706298828125</v>
      </c>
      <c r="F15041" s="24">
        <v>525.3768310546875</v>
      </c>
      <c r="G15041" s="24">
        <v>614.53466796875</v>
      </c>
      <c r="H15041" s="24">
        <v>376.45767211914062</v>
      </c>
    </row>
    <row r="15042" spans="1:8">
      <c r="A15042">
        <v>65</v>
      </c>
      <c r="B15042" t="s">
        <v>333</v>
      </c>
      <c r="C15042">
        <v>40</v>
      </c>
      <c r="D15042" s="24">
        <v>5529.1728515625</v>
      </c>
      <c r="E15042" s="24">
        <v>918.06640625</v>
      </c>
      <c r="F15042" s="24">
        <v>357.47879028320312</v>
      </c>
      <c r="G15042" s="24">
        <v>761.80511474609375</v>
      </c>
      <c r="H15042" s="24">
        <v>378.568359375</v>
      </c>
    </row>
    <row r="15043" spans="1:8">
      <c r="A15043">
        <v>66</v>
      </c>
      <c r="B15043" t="s">
        <v>334</v>
      </c>
      <c r="C15043">
        <v>40</v>
      </c>
      <c r="D15043" s="24">
        <v>2179.955078125</v>
      </c>
      <c r="E15043" s="24">
        <v>259.7498779296875</v>
      </c>
      <c r="F15043" s="24">
        <v>299.71044921875</v>
      </c>
      <c r="G15043" s="24">
        <v>1330.174560546875</v>
      </c>
      <c r="H15043" s="24">
        <v>785.0850830078125</v>
      </c>
    </row>
    <row r="15044" spans="1:8">
      <c r="A15044">
        <v>67</v>
      </c>
      <c r="B15044" t="s">
        <v>335</v>
      </c>
      <c r="C15044">
        <v>40</v>
      </c>
      <c r="D15044" s="24">
        <v>10674.7763671875</v>
      </c>
      <c r="E15044" s="24">
        <v>2360.132568359375</v>
      </c>
      <c r="F15044" s="24">
        <v>1703.6129150390625</v>
      </c>
      <c r="G15044" s="24">
        <v>2349.43505859375</v>
      </c>
      <c r="H15044" s="24">
        <v>1496.44482421875</v>
      </c>
    </row>
    <row r="15045" spans="1:8">
      <c r="A15045">
        <v>68</v>
      </c>
      <c r="B15045" t="s">
        <v>336</v>
      </c>
      <c r="C15045">
        <v>40</v>
      </c>
      <c r="D15045" s="24">
        <v>2693.80712890625</v>
      </c>
      <c r="E15045" s="24">
        <v>589.1419677734375</v>
      </c>
      <c r="F15045" s="24">
        <v>139.96759033203125</v>
      </c>
      <c r="G15045" s="24">
        <v>289.1971435546875</v>
      </c>
      <c r="H15045" s="24">
        <v>536.97784423828125</v>
      </c>
    </row>
    <row r="15046" spans="1:8">
      <c r="A15046">
        <v>69</v>
      </c>
      <c r="B15046" t="s">
        <v>337</v>
      </c>
      <c r="C15046">
        <v>40</v>
      </c>
      <c r="D15046" s="24">
        <v>3076.460693359375</v>
      </c>
      <c r="E15046" s="24">
        <v>801.166015625</v>
      </c>
      <c r="F15046" s="24">
        <v>583.03472900390625</v>
      </c>
      <c r="G15046" s="24">
        <v>1040.53271484375</v>
      </c>
      <c r="H15046" s="24">
        <v>477.46176147460938</v>
      </c>
    </row>
    <row r="15047" spans="1:8">
      <c r="A15047">
        <v>70</v>
      </c>
      <c r="B15047" t="s">
        <v>338</v>
      </c>
      <c r="C15047">
        <v>40</v>
      </c>
      <c r="D15047" s="24">
        <v>7821.34326171875</v>
      </c>
      <c r="E15047" s="24">
        <v>1147.0953369140625</v>
      </c>
      <c r="F15047" s="24">
        <v>603.693359375</v>
      </c>
      <c r="G15047" s="24">
        <v>1177.9786376953125</v>
      </c>
      <c r="H15047" s="24">
        <v>391.30987548828125</v>
      </c>
    </row>
    <row r="15048" spans="1:8">
      <c r="A15048">
        <v>71</v>
      </c>
      <c r="B15048" t="s">
        <v>339</v>
      </c>
      <c r="C15048">
        <v>40</v>
      </c>
      <c r="D15048" s="24">
        <v>6374.57568359375</v>
      </c>
      <c r="E15048" s="24">
        <v>964.7906494140625</v>
      </c>
      <c r="F15048" s="24">
        <v>781.649658203125</v>
      </c>
      <c r="G15048" s="24">
        <v>887.90545654296875</v>
      </c>
      <c r="H15048" s="24">
        <v>371.7215576171875</v>
      </c>
    </row>
    <row r="15049" spans="1:8">
      <c r="A15049">
        <v>72</v>
      </c>
      <c r="B15049" t="s">
        <v>340</v>
      </c>
      <c r="C15049">
        <v>40</v>
      </c>
      <c r="D15049" s="24">
        <v>5227.39111328125</v>
      </c>
      <c r="E15049" s="24">
        <v>1054.226318359375</v>
      </c>
      <c r="F15049" s="24">
        <v>507.81842041015625</v>
      </c>
      <c r="G15049" s="24">
        <v>1019.7455444335938</v>
      </c>
      <c r="H15049" s="24">
        <v>972.9019775390625</v>
      </c>
    </row>
    <row r="15050" spans="1:8">
      <c r="A15050">
        <v>73</v>
      </c>
      <c r="B15050" t="s">
        <v>312</v>
      </c>
      <c r="C15050">
        <v>40</v>
      </c>
      <c r="D15050" s="24">
        <v>129356.7890625</v>
      </c>
      <c r="E15050" s="24">
        <v>33692.75</v>
      </c>
      <c r="F15050" s="24">
        <v>38670.015625</v>
      </c>
      <c r="G15050" s="24">
        <v>85329.859375</v>
      </c>
      <c r="H15050" s="24">
        <v>435.12625122070312</v>
      </c>
    </row>
    <row r="15051" spans="1:8">
      <c r="A15051">
        <v>74</v>
      </c>
      <c r="B15051" t="s">
        <v>314</v>
      </c>
      <c r="C15051">
        <v>40</v>
      </c>
      <c r="D15051" s="24">
        <v>161215.765625</v>
      </c>
      <c r="E15051" s="24">
        <v>40804.421875</v>
      </c>
      <c r="F15051" s="24">
        <v>48394.1796875</v>
      </c>
      <c r="G15051" s="24">
        <v>99558.5703125</v>
      </c>
      <c r="H15051" s="24">
        <v>872.49542236328125</v>
      </c>
    </row>
    <row r="15052" spans="1:8">
      <c r="A15052">
        <v>75</v>
      </c>
      <c r="B15052" t="s">
        <v>341</v>
      </c>
      <c r="C15052">
        <v>40</v>
      </c>
      <c r="D15052" s="24">
        <v>4843.1044921875</v>
      </c>
      <c r="E15052" s="24">
        <v>1042.753662109375</v>
      </c>
      <c r="F15052" s="24">
        <v>1219.3499755859375</v>
      </c>
      <c r="G15052" s="24">
        <v>1634.172119140625</v>
      </c>
      <c r="H15052" s="24">
        <v>1009.5595703125</v>
      </c>
    </row>
    <row r="15053" spans="1:8">
      <c r="A15053">
        <v>76</v>
      </c>
      <c r="B15053" t="s">
        <v>342</v>
      </c>
      <c r="C15053">
        <v>40</v>
      </c>
      <c r="D15053" s="24">
        <v>6013.09228515625</v>
      </c>
      <c r="E15053" s="24">
        <v>1203.5985107421875</v>
      </c>
      <c r="F15053" s="24">
        <v>1201.4813232421875</v>
      </c>
      <c r="G15053" s="24">
        <v>1507.3868408203125</v>
      </c>
      <c r="H15053" s="24">
        <v>853.8748779296875</v>
      </c>
    </row>
    <row r="15054" spans="1:8">
      <c r="A15054">
        <v>77</v>
      </c>
      <c r="B15054" t="s">
        <v>343</v>
      </c>
      <c r="C15054">
        <v>40</v>
      </c>
      <c r="D15054" s="24">
        <v>2703.976318359375</v>
      </c>
      <c r="E15054" s="24">
        <v>552.58856201171875</v>
      </c>
      <c r="F15054" s="24">
        <v>673.9324951171875</v>
      </c>
      <c r="G15054" s="24">
        <v>916.01702880859375</v>
      </c>
      <c r="H15054" s="24">
        <v>346.3643798828125</v>
      </c>
    </row>
    <row r="15055" spans="1:8">
      <c r="A15055">
        <v>78</v>
      </c>
      <c r="B15055" t="s">
        <v>344</v>
      </c>
      <c r="C15055">
        <v>40</v>
      </c>
      <c r="D15055" s="24">
        <v>5590.130859375</v>
      </c>
      <c r="E15055" s="24">
        <v>890.82476806640625</v>
      </c>
      <c r="F15055" s="24">
        <v>804.24017333984375</v>
      </c>
      <c r="G15055" s="24">
        <v>649.627197265625</v>
      </c>
      <c r="H15055" s="24">
        <v>573.7353515625</v>
      </c>
    </row>
    <row r="15056" spans="1:8">
      <c r="A15056">
        <v>79</v>
      </c>
      <c r="B15056" t="s">
        <v>345</v>
      </c>
      <c r="C15056">
        <v>40</v>
      </c>
      <c r="D15056" s="24">
        <v>13222.7021484375</v>
      </c>
      <c r="E15056" s="24">
        <v>2253.55810546875</v>
      </c>
      <c r="F15056" s="24">
        <v>1646.408935546875</v>
      </c>
      <c r="G15056" s="24">
        <v>1619.073486328125</v>
      </c>
      <c r="H15056" s="24">
        <v>616.90032958984375</v>
      </c>
    </row>
    <row r="15057" spans="1:8">
      <c r="A15057">
        <v>80</v>
      </c>
      <c r="B15057" t="s">
        <v>346</v>
      </c>
      <c r="C15057">
        <v>40</v>
      </c>
      <c r="D15057" s="24">
        <v>2999.28857421875</v>
      </c>
      <c r="E15057" s="24">
        <v>673.6343994140625</v>
      </c>
      <c r="F15057" s="24">
        <v>825.982666015625</v>
      </c>
      <c r="G15057" s="24">
        <v>599.5693359375</v>
      </c>
      <c r="H15057" s="24">
        <v>325.9949951171875</v>
      </c>
    </row>
    <row r="15058" spans="1:8">
      <c r="A15058">
        <v>81</v>
      </c>
      <c r="B15058" t="s">
        <v>347</v>
      </c>
      <c r="C15058">
        <v>40</v>
      </c>
      <c r="D15058" s="24">
        <v>8113.2236328125</v>
      </c>
      <c r="E15058" s="24">
        <v>1438.679931640625</v>
      </c>
      <c r="F15058" s="24">
        <v>738.6025390625</v>
      </c>
      <c r="G15058" s="24">
        <v>1097.4989013671875</v>
      </c>
      <c r="H15058" s="24">
        <v>901.7293701171875</v>
      </c>
    </row>
    <row r="15059" spans="1:8">
      <c r="A15059">
        <v>82</v>
      </c>
      <c r="B15059" t="s">
        <v>348</v>
      </c>
      <c r="C15059">
        <v>40</v>
      </c>
      <c r="D15059" s="24">
        <v>6002.73388671875</v>
      </c>
      <c r="E15059" s="24">
        <v>774.05010986328125</v>
      </c>
      <c r="F15059" s="24">
        <v>387.96514892578125</v>
      </c>
      <c r="G15059" s="24">
        <v>653.41461181640625</v>
      </c>
      <c r="H15059" s="24">
        <v>371.80419921875</v>
      </c>
    </row>
    <row r="15060" spans="1:8">
      <c r="A15060">
        <v>83</v>
      </c>
      <c r="B15060" t="s">
        <v>349</v>
      </c>
      <c r="C15060">
        <v>40</v>
      </c>
      <c r="D15060" s="24">
        <v>3579.87744140625</v>
      </c>
      <c r="E15060" s="24">
        <v>714.788818359375</v>
      </c>
      <c r="F15060" s="24">
        <v>572.068603515625</v>
      </c>
      <c r="G15060" s="24">
        <v>794.993896484375</v>
      </c>
      <c r="H15060" s="24">
        <v>-24.485435485839844</v>
      </c>
    </row>
    <row r="15061" spans="1:8">
      <c r="A15061">
        <v>84</v>
      </c>
      <c r="B15061" t="s">
        <v>350</v>
      </c>
      <c r="C15061">
        <v>40</v>
      </c>
      <c r="D15061" s="24">
        <v>1746.6126708984375</v>
      </c>
      <c r="E15061" s="24">
        <v>924.529541015625</v>
      </c>
      <c r="F15061" s="24">
        <v>299.224609375</v>
      </c>
      <c r="G15061" s="24">
        <v>638.86187744140625</v>
      </c>
      <c r="H15061" s="24">
        <v>338.85812377929688</v>
      </c>
    </row>
    <row r="15062" spans="1:8">
      <c r="A15062">
        <v>85</v>
      </c>
      <c r="B15062" t="s">
        <v>351</v>
      </c>
      <c r="C15062">
        <v>40</v>
      </c>
      <c r="D15062" s="24">
        <v>4919.650390625</v>
      </c>
      <c r="E15062" s="24">
        <v>559.32244873046875</v>
      </c>
      <c r="F15062" s="24">
        <v>707.53912353515625</v>
      </c>
      <c r="G15062" s="24">
        <v>918.83734130859375</v>
      </c>
      <c r="H15062" s="24">
        <v>774.7596435546875</v>
      </c>
    </row>
    <row r="15063" spans="1:8">
      <c r="A15063">
        <v>86</v>
      </c>
      <c r="B15063" t="s">
        <v>352</v>
      </c>
      <c r="C15063">
        <v>40</v>
      </c>
      <c r="D15063" s="24">
        <v>7684.07470703125</v>
      </c>
      <c r="E15063" s="24">
        <v>1350.3115234375</v>
      </c>
      <c r="F15063" s="24">
        <v>666.00225830078125</v>
      </c>
      <c r="G15063" s="24">
        <v>3330.101318359375</v>
      </c>
      <c r="H15063" s="24">
        <v>763.63787841796875</v>
      </c>
    </row>
    <row r="15064" spans="1:8">
      <c r="A15064">
        <v>87</v>
      </c>
      <c r="B15064" t="s">
        <v>353</v>
      </c>
      <c r="C15064">
        <v>40</v>
      </c>
      <c r="D15064" s="24">
        <v>6280.111328125</v>
      </c>
      <c r="E15064" s="24">
        <v>1246.5616455078125</v>
      </c>
      <c r="F15064" s="24">
        <v>1027.9234619140625</v>
      </c>
      <c r="G15064" s="24">
        <v>1295.766845703125</v>
      </c>
      <c r="H15064" s="24">
        <v>628.20159912109375</v>
      </c>
    </row>
    <row r="15065" spans="1:8">
      <c r="A15065">
        <v>88</v>
      </c>
      <c r="B15065" t="s">
        <v>354</v>
      </c>
      <c r="C15065">
        <v>40</v>
      </c>
      <c r="D15065" s="24">
        <v>437.56307983398438</v>
      </c>
      <c r="E15065" s="24">
        <v>335.83029174804688</v>
      </c>
      <c r="F15065" s="24">
        <v>751.8890380859375</v>
      </c>
      <c r="G15065" s="24">
        <v>761.8126220703125</v>
      </c>
      <c r="H15065" s="24">
        <v>813.7806396484375</v>
      </c>
    </row>
    <row r="15066" spans="1:8">
      <c r="A15066">
        <v>89</v>
      </c>
      <c r="B15066" t="s">
        <v>355</v>
      </c>
      <c r="C15066">
        <v>40</v>
      </c>
      <c r="D15066" s="24">
        <v>4385.1298828125</v>
      </c>
      <c r="E15066" s="24">
        <v>600.50006103515625</v>
      </c>
      <c r="F15066" s="24">
        <v>513.8330078125</v>
      </c>
      <c r="G15066" s="24">
        <v>1149.65625</v>
      </c>
      <c r="H15066" s="24">
        <v>827.13409423828125</v>
      </c>
    </row>
    <row r="15067" spans="1:8">
      <c r="A15067">
        <v>90</v>
      </c>
      <c r="B15067" t="s">
        <v>356</v>
      </c>
      <c r="C15067">
        <v>40</v>
      </c>
      <c r="D15067" s="24">
        <v>3444.66943359375</v>
      </c>
      <c r="E15067" s="24">
        <v>702.2510986328125</v>
      </c>
      <c r="F15067" s="24">
        <v>308.3941650390625</v>
      </c>
      <c r="G15067" s="24">
        <v>665.94720458984375</v>
      </c>
      <c r="H15067" s="24">
        <v>470.5611572265625</v>
      </c>
    </row>
    <row r="15068" spans="1:8">
      <c r="A15068">
        <v>91</v>
      </c>
      <c r="B15068" t="s">
        <v>357</v>
      </c>
      <c r="C15068">
        <v>40</v>
      </c>
      <c r="D15068" s="24">
        <v>2596.85009765625</v>
      </c>
      <c r="E15068" s="24">
        <v>785.2088623046875</v>
      </c>
      <c r="F15068" s="24">
        <v>540.259765625</v>
      </c>
      <c r="G15068" s="24">
        <v>475.6005859375</v>
      </c>
      <c r="H15068" s="24">
        <v>303.0618896484375</v>
      </c>
    </row>
    <row r="15069" spans="1:8">
      <c r="A15069">
        <v>92</v>
      </c>
      <c r="B15069" t="s">
        <v>358</v>
      </c>
      <c r="C15069">
        <v>40</v>
      </c>
      <c r="D15069" s="24">
        <v>7866.921875</v>
      </c>
      <c r="E15069" s="24">
        <v>989.33868408203125</v>
      </c>
      <c r="F15069" s="24">
        <v>645.63067626953125</v>
      </c>
      <c r="G15069" s="24">
        <v>1398.1982421875</v>
      </c>
      <c r="H15069" s="24">
        <v>801.0443115234375</v>
      </c>
    </row>
    <row r="15070" spans="1:8">
      <c r="A15070">
        <v>93</v>
      </c>
      <c r="B15070" t="s">
        <v>359</v>
      </c>
      <c r="C15070">
        <v>40</v>
      </c>
      <c r="D15070" s="24">
        <v>8088.66943359375</v>
      </c>
      <c r="E15070" s="24">
        <v>1208.5113525390625</v>
      </c>
      <c r="F15070" s="24">
        <v>534.19293212890625</v>
      </c>
      <c r="G15070" s="24">
        <v>462.01681518554688</v>
      </c>
      <c r="H15070" s="24">
        <v>571.29058837890625</v>
      </c>
    </row>
    <row r="15071" spans="1:8">
      <c r="A15071">
        <v>94</v>
      </c>
      <c r="B15071" t="s">
        <v>360</v>
      </c>
      <c r="C15071">
        <v>40</v>
      </c>
      <c r="D15071" s="24">
        <v>2824.639892578125</v>
      </c>
      <c r="E15071" s="24">
        <v>515.21771240234375</v>
      </c>
      <c r="F15071" s="24">
        <v>801.36724853515625</v>
      </c>
      <c r="G15071" s="24">
        <v>646.542724609375</v>
      </c>
      <c r="H15071" s="24">
        <v>524.29119873046875</v>
      </c>
    </row>
    <row r="15072" spans="1:8">
      <c r="A15072">
        <v>95</v>
      </c>
      <c r="B15072" t="s">
        <v>361</v>
      </c>
      <c r="C15072">
        <v>40</v>
      </c>
      <c r="D15072" s="24">
        <v>2731.315673828125</v>
      </c>
      <c r="E15072" s="24">
        <v>735.59381103515625</v>
      </c>
      <c r="F15072" s="24">
        <v>463.91372680664062</v>
      </c>
      <c r="G15072" s="24">
        <v>316.96932983398438</v>
      </c>
      <c r="H15072" s="24">
        <v>164.64894104003906</v>
      </c>
    </row>
    <row r="15073" spans="1:8">
      <c r="A15073">
        <v>96</v>
      </c>
      <c r="B15073" t="s">
        <v>362</v>
      </c>
      <c r="C15073">
        <v>40</v>
      </c>
      <c r="D15073" s="24">
        <v>1231537.125</v>
      </c>
      <c r="E15073" s="24">
        <v>89254.5</v>
      </c>
      <c r="F15073" s="24">
        <v>38406.81640625</v>
      </c>
      <c r="G15073" s="24">
        <v>38551.234375</v>
      </c>
      <c r="H15073" s="24">
        <v>10923.763671875</v>
      </c>
    </row>
    <row r="15074" spans="1:8">
      <c r="A15074">
        <v>97</v>
      </c>
      <c r="B15074" t="s">
        <v>315</v>
      </c>
      <c r="C15074">
        <v>40</v>
      </c>
      <c r="D15074" s="24">
        <v>57477.140625</v>
      </c>
      <c r="E15074" s="24">
        <v>24139.513671875</v>
      </c>
      <c r="F15074" s="24">
        <v>53115.671875</v>
      </c>
      <c r="G15074" s="24">
        <v>106801.890625</v>
      </c>
      <c r="H15074" s="24">
        <v>661.6776123046875</v>
      </c>
    </row>
    <row r="15075" spans="1:8">
      <c r="A15075">
        <v>98</v>
      </c>
      <c r="B15075" t="s">
        <v>316</v>
      </c>
      <c r="C15075">
        <v>40</v>
      </c>
      <c r="D15075" s="24">
        <v>53056.921875</v>
      </c>
      <c r="E15075" s="24">
        <v>22650.34375</v>
      </c>
      <c r="F15075" s="24">
        <v>44443.27734375</v>
      </c>
      <c r="G15075" s="24">
        <v>88888.3203125</v>
      </c>
      <c r="H15075" s="24">
        <v>825.9954833984375</v>
      </c>
    </row>
    <row r="15076" spans="1:8">
      <c r="A15076">
        <v>99</v>
      </c>
      <c r="B15076" t="s">
        <v>363</v>
      </c>
      <c r="C15076">
        <v>40</v>
      </c>
      <c r="D15076" s="24">
        <v>5635.33203125</v>
      </c>
      <c r="E15076" s="24">
        <v>1136.087890625</v>
      </c>
      <c r="F15076" s="24">
        <v>962.09429931640625</v>
      </c>
      <c r="G15076" s="24">
        <v>711.9658203125</v>
      </c>
      <c r="H15076" s="24">
        <v>543.5228271484375</v>
      </c>
    </row>
    <row r="15077" spans="1:8">
      <c r="A15077">
        <v>100</v>
      </c>
      <c r="B15077" t="s">
        <v>364</v>
      </c>
      <c r="C15077">
        <v>40</v>
      </c>
      <c r="D15077" s="24">
        <v>6971.126953125</v>
      </c>
      <c r="E15077" s="24">
        <v>1384.964599609375</v>
      </c>
      <c r="F15077" s="24">
        <v>722.47491455078125</v>
      </c>
      <c r="G15077" s="24">
        <v>1308.36474609375</v>
      </c>
      <c r="H15077" s="24">
        <v>182.98847961425781</v>
      </c>
    </row>
    <row r="15078" spans="1:8">
      <c r="A15078">
        <v>101</v>
      </c>
      <c r="B15078" t="s">
        <v>365</v>
      </c>
      <c r="C15078">
        <v>40</v>
      </c>
      <c r="D15078" s="24">
        <v>2290.07470703125</v>
      </c>
      <c r="E15078" s="24">
        <v>220.67204284667969</v>
      </c>
      <c r="F15078" s="24">
        <v>354.37478637695312</v>
      </c>
      <c r="G15078" s="24">
        <v>745.28240966796875</v>
      </c>
      <c r="H15078" s="24">
        <v>401.18264770507812</v>
      </c>
    </row>
    <row r="15079" spans="1:8">
      <c r="A15079">
        <v>102</v>
      </c>
      <c r="B15079" t="s">
        <v>366</v>
      </c>
      <c r="C15079">
        <v>40</v>
      </c>
      <c r="D15079" s="24">
        <v>21018.88671875</v>
      </c>
      <c r="E15079" s="24">
        <v>5693.90673828125</v>
      </c>
      <c r="F15079" s="24">
        <v>5345.60009765625</v>
      </c>
      <c r="G15079" s="24">
        <v>8554.2900390625</v>
      </c>
      <c r="H15079" s="24">
        <v>7397.142578125</v>
      </c>
    </row>
    <row r="15080" spans="1:8">
      <c r="A15080">
        <v>103</v>
      </c>
      <c r="B15080" t="s">
        <v>367</v>
      </c>
      <c r="C15080">
        <v>40</v>
      </c>
      <c r="D15080" s="24">
        <v>9132.625</v>
      </c>
      <c r="E15080" s="24">
        <v>1583.7044677734375</v>
      </c>
      <c r="F15080" s="24">
        <v>1079.6185302734375</v>
      </c>
      <c r="G15080" s="24">
        <v>1027.3878173828125</v>
      </c>
      <c r="H15080" s="24">
        <v>532.4788818359375</v>
      </c>
    </row>
    <row r="15081" spans="1:8">
      <c r="A15081">
        <v>104</v>
      </c>
      <c r="B15081" t="s">
        <v>368</v>
      </c>
      <c r="C15081">
        <v>40</v>
      </c>
      <c r="D15081" s="24">
        <v>8146.7158203125</v>
      </c>
      <c r="E15081" s="24">
        <v>1145.701416015625</v>
      </c>
      <c r="F15081" s="24">
        <v>679.8662109375</v>
      </c>
      <c r="G15081" s="24">
        <v>1535.1031494140625</v>
      </c>
      <c r="H15081" s="24">
        <v>1079.4876708984375</v>
      </c>
    </row>
    <row r="15082" spans="1:8">
      <c r="A15082">
        <v>105</v>
      </c>
      <c r="B15082" t="s">
        <v>369</v>
      </c>
      <c r="C15082">
        <v>40</v>
      </c>
      <c r="D15082" s="24">
        <v>3551.200927734375</v>
      </c>
      <c r="E15082" s="24">
        <v>559.03936767578125</v>
      </c>
      <c r="F15082" s="24">
        <v>1068.447509765625</v>
      </c>
      <c r="G15082" s="24">
        <v>502.91439819335938</v>
      </c>
      <c r="H15082" s="24">
        <v>66.928016662597656</v>
      </c>
    </row>
    <row r="15083" spans="1:8">
      <c r="A15083">
        <v>106</v>
      </c>
      <c r="B15083" t="s">
        <v>370</v>
      </c>
      <c r="C15083">
        <v>40</v>
      </c>
      <c r="D15083" s="24">
        <v>11264.19140625</v>
      </c>
      <c r="E15083" s="24">
        <v>2243.166748046875</v>
      </c>
      <c r="F15083" s="24">
        <v>1959.1417236328125</v>
      </c>
      <c r="G15083" s="24">
        <v>1070.4598388671875</v>
      </c>
      <c r="H15083" s="24">
        <v>1045.5277099609375</v>
      </c>
    </row>
    <row r="15084" spans="1:8">
      <c r="A15084">
        <v>107</v>
      </c>
      <c r="B15084" t="s">
        <v>371</v>
      </c>
      <c r="C15084">
        <v>40</v>
      </c>
      <c r="D15084" s="24">
        <v>6544.9091796875</v>
      </c>
      <c r="E15084" s="24">
        <v>1398.0860595703125</v>
      </c>
      <c r="F15084" s="24">
        <v>666.7432861328125</v>
      </c>
      <c r="G15084" s="24">
        <v>1391.5107421875</v>
      </c>
      <c r="H15084" s="24">
        <v>845.4713134765625</v>
      </c>
    </row>
    <row r="15085" spans="1:8">
      <c r="A15085">
        <v>108</v>
      </c>
      <c r="B15085" t="s">
        <v>372</v>
      </c>
      <c r="C15085">
        <v>40</v>
      </c>
      <c r="D15085" s="24">
        <v>7876.05419921875</v>
      </c>
      <c r="E15085" s="24">
        <v>1794.960693359375</v>
      </c>
      <c r="F15085" s="24">
        <v>1102.383056640625</v>
      </c>
      <c r="G15085" s="24">
        <v>1060.96240234375</v>
      </c>
      <c r="H15085" s="24">
        <v>869.28143310546875</v>
      </c>
    </row>
    <row r="15086" spans="1:8">
      <c r="A15086">
        <v>109</v>
      </c>
      <c r="B15086" t="s">
        <v>373</v>
      </c>
      <c r="C15086">
        <v>40</v>
      </c>
      <c r="D15086" s="24">
        <v>2429.5146484375</v>
      </c>
      <c r="E15086" s="24">
        <v>233.13059997558594</v>
      </c>
      <c r="F15086" s="24">
        <v>521.62286376953125</v>
      </c>
      <c r="G15086" s="24">
        <v>214.53773498535156</v>
      </c>
      <c r="H15086" s="24">
        <v>251.3729248046875</v>
      </c>
    </row>
    <row r="15087" spans="1:8">
      <c r="A15087">
        <v>110</v>
      </c>
      <c r="B15087" t="s">
        <v>374</v>
      </c>
      <c r="C15087">
        <v>40</v>
      </c>
      <c r="D15087" s="24">
        <v>4041.029541015625</v>
      </c>
      <c r="E15087" s="24">
        <v>394.5372314453125</v>
      </c>
      <c r="F15087" s="24">
        <v>331.670654296875</v>
      </c>
      <c r="G15087" s="24">
        <v>393.53067016601562</v>
      </c>
      <c r="H15087" s="24">
        <v>267.6820068359375</v>
      </c>
    </row>
    <row r="15088" spans="1:8">
      <c r="A15088">
        <v>111</v>
      </c>
      <c r="B15088" t="s">
        <v>375</v>
      </c>
      <c r="C15088">
        <v>40</v>
      </c>
      <c r="D15088" s="24">
        <v>6678.626953125</v>
      </c>
      <c r="E15088" s="24">
        <v>300.28424072265625</v>
      </c>
      <c r="F15088" s="24">
        <v>426.00192260742188</v>
      </c>
      <c r="G15088" s="24">
        <v>835.42559814453125</v>
      </c>
      <c r="H15088" s="24">
        <v>478.15106201171875</v>
      </c>
    </row>
    <row r="15089" spans="1:8">
      <c r="A15089">
        <v>112</v>
      </c>
      <c r="B15089" t="s">
        <v>376</v>
      </c>
      <c r="C15089">
        <v>40</v>
      </c>
      <c r="D15089" s="24">
        <v>3219.48779296875</v>
      </c>
      <c r="E15089" s="24">
        <v>529.95477294921875</v>
      </c>
      <c r="F15089" s="24">
        <v>670.42254638671875</v>
      </c>
      <c r="G15089" s="24">
        <v>767.654296875</v>
      </c>
      <c r="H15089" s="24">
        <v>144.47911071777344</v>
      </c>
    </row>
    <row r="15090" spans="1:8">
      <c r="A15090">
        <v>113</v>
      </c>
      <c r="B15090" t="s">
        <v>377</v>
      </c>
      <c r="C15090">
        <v>40</v>
      </c>
      <c r="D15090" s="24">
        <v>11611.0791015625</v>
      </c>
      <c r="E15090" s="24">
        <v>1657.8603515625</v>
      </c>
      <c r="F15090" s="24">
        <v>1148.1009521484375</v>
      </c>
      <c r="G15090" s="24">
        <v>1435.7164306640625</v>
      </c>
      <c r="H15090" s="24">
        <v>634.82208251953125</v>
      </c>
    </row>
    <row r="15091" spans="1:8">
      <c r="A15091">
        <v>114</v>
      </c>
      <c r="B15091" t="s">
        <v>378</v>
      </c>
      <c r="C15091">
        <v>40</v>
      </c>
      <c r="D15091" s="24">
        <v>2305.78125</v>
      </c>
      <c r="E15091" s="24">
        <v>312.37417602539062</v>
      </c>
      <c r="F15091" s="24">
        <v>275.423828125</v>
      </c>
      <c r="G15091" s="24">
        <v>363.75653076171875</v>
      </c>
      <c r="H15091" s="24">
        <v>93.182113647460938</v>
      </c>
    </row>
    <row r="15092" spans="1:8">
      <c r="A15092">
        <v>115</v>
      </c>
      <c r="B15092" t="s">
        <v>379</v>
      </c>
      <c r="C15092">
        <v>40</v>
      </c>
      <c r="D15092" s="24">
        <v>4005.85546875</v>
      </c>
      <c r="E15092" s="24">
        <v>719.909912109375</v>
      </c>
      <c r="F15092" s="24">
        <v>500.28515625</v>
      </c>
      <c r="G15092" s="24">
        <v>948.444091796875</v>
      </c>
      <c r="H15092" s="24">
        <v>603.6641845703125</v>
      </c>
    </row>
    <row r="15093" spans="1:8">
      <c r="A15093">
        <v>116</v>
      </c>
      <c r="B15093" t="s">
        <v>380</v>
      </c>
      <c r="C15093">
        <v>40</v>
      </c>
      <c r="D15093" s="24">
        <v>6905.94287109375</v>
      </c>
      <c r="E15093" s="24">
        <v>1068.9224853515625</v>
      </c>
      <c r="F15093" s="24">
        <v>503.53726196289062</v>
      </c>
      <c r="G15093" s="24">
        <v>1105.7266845703125</v>
      </c>
      <c r="H15093" s="24">
        <v>557.0887451171875</v>
      </c>
    </row>
    <row r="15094" spans="1:8">
      <c r="A15094">
        <v>117</v>
      </c>
      <c r="B15094" t="s">
        <v>381</v>
      </c>
      <c r="C15094">
        <v>40</v>
      </c>
      <c r="D15094" s="24">
        <v>2727.152587890625</v>
      </c>
      <c r="E15094" s="24">
        <v>431.39047241210938</v>
      </c>
      <c r="F15094" s="24">
        <v>136.75523376464844</v>
      </c>
      <c r="G15094" s="24">
        <v>757.5186767578125</v>
      </c>
      <c r="H15094" s="24">
        <v>289.88369750976562</v>
      </c>
    </row>
    <row r="15095" spans="1:8">
      <c r="A15095">
        <v>118</v>
      </c>
      <c r="B15095" t="s">
        <v>382</v>
      </c>
      <c r="C15095">
        <v>40</v>
      </c>
      <c r="D15095" s="24">
        <v>1408.579833984375</v>
      </c>
      <c r="E15095" s="24">
        <v>293.73281860351562</v>
      </c>
      <c r="F15095" s="24">
        <v>392.76699829101562</v>
      </c>
      <c r="G15095" s="24">
        <v>413.41265869140625</v>
      </c>
      <c r="H15095" s="24">
        <v>238.27378845214844</v>
      </c>
    </row>
    <row r="15096" spans="1:8">
      <c r="A15096">
        <v>119</v>
      </c>
      <c r="B15096" t="s">
        <v>383</v>
      </c>
      <c r="C15096">
        <v>40</v>
      </c>
      <c r="D15096" s="24">
        <v>3197.161865234375</v>
      </c>
      <c r="E15096" s="24">
        <v>484.64498901367188</v>
      </c>
      <c r="F15096" s="24">
        <v>537.142333984375</v>
      </c>
      <c r="G15096" s="24">
        <v>595.4781494140625</v>
      </c>
      <c r="H15096" s="24">
        <v>741.78839111328125</v>
      </c>
    </row>
    <row r="15097" spans="1:8">
      <c r="A15097">
        <v>120</v>
      </c>
      <c r="B15097" t="s">
        <v>384</v>
      </c>
      <c r="C15097">
        <v>40</v>
      </c>
      <c r="D15097" s="24">
        <v>7996.04248046875</v>
      </c>
      <c r="E15097" s="24">
        <v>929.1859130859375</v>
      </c>
      <c r="F15097" s="24">
        <v>494.20071411132812</v>
      </c>
      <c r="G15097" s="24">
        <v>918.5277099609375</v>
      </c>
      <c r="H15097" s="24">
        <v>1.226690411567688</v>
      </c>
    </row>
    <row r="15098" spans="1:8">
      <c r="A15098">
        <v>121</v>
      </c>
      <c r="B15098" t="s">
        <v>318</v>
      </c>
      <c r="C15098">
        <v>40</v>
      </c>
      <c r="D15098" s="24">
        <v>103220.03125</v>
      </c>
      <c r="E15098" s="24">
        <v>33741.21484375</v>
      </c>
      <c r="F15098" s="24">
        <v>60412.953125</v>
      </c>
      <c r="G15098" s="24">
        <v>115087.3515625</v>
      </c>
      <c r="H15098" s="24">
        <v>777.5791015625</v>
      </c>
    </row>
    <row r="15099" spans="1:8">
      <c r="A15099">
        <v>122</v>
      </c>
      <c r="B15099" t="s">
        <v>320</v>
      </c>
      <c r="C15099">
        <v>40</v>
      </c>
      <c r="D15099" s="24">
        <v>40900.87109375</v>
      </c>
      <c r="E15099" s="24">
        <v>17573.1484375</v>
      </c>
      <c r="F15099" s="24">
        <v>36684.81640625</v>
      </c>
      <c r="G15099" s="24">
        <v>70865.078125</v>
      </c>
      <c r="H15099" s="24">
        <v>729.8759765625</v>
      </c>
    </row>
    <row r="15100" spans="1:8">
      <c r="A15100">
        <v>123</v>
      </c>
      <c r="B15100" t="s">
        <v>385</v>
      </c>
      <c r="C15100">
        <v>40</v>
      </c>
      <c r="D15100" s="24">
        <v>3760.55859375</v>
      </c>
      <c r="E15100" s="24">
        <v>1034.7166748046875</v>
      </c>
      <c r="F15100" s="24">
        <v>302.27969360351562</v>
      </c>
      <c r="G15100" s="24">
        <v>786.52862548828125</v>
      </c>
      <c r="H15100" s="24">
        <v>176.96513366699219</v>
      </c>
    </row>
    <row r="15101" spans="1:8">
      <c r="A15101">
        <v>124</v>
      </c>
      <c r="B15101" t="s">
        <v>386</v>
      </c>
      <c r="C15101">
        <v>40</v>
      </c>
      <c r="D15101" s="24">
        <v>4503.28759765625</v>
      </c>
      <c r="E15101" s="24">
        <v>1329.12060546875</v>
      </c>
      <c r="F15101" s="24">
        <v>808.80377197265625</v>
      </c>
      <c r="G15101" s="24">
        <v>1086.251953125</v>
      </c>
      <c r="H15101" s="24">
        <v>912.7779541015625</v>
      </c>
    </row>
    <row r="15102" spans="1:8">
      <c r="A15102">
        <v>125</v>
      </c>
      <c r="B15102" t="s">
        <v>387</v>
      </c>
      <c r="C15102">
        <v>40</v>
      </c>
      <c r="D15102" s="24">
        <v>8698.697265625</v>
      </c>
      <c r="E15102" s="24">
        <v>1813.1209716796875</v>
      </c>
      <c r="F15102" s="24">
        <v>1333.22412109375</v>
      </c>
      <c r="G15102" s="24">
        <v>1732.35888671875</v>
      </c>
      <c r="H15102" s="24">
        <v>637.51641845703125</v>
      </c>
    </row>
    <row r="15103" spans="1:8">
      <c r="A15103">
        <v>126</v>
      </c>
      <c r="B15103" t="s">
        <v>388</v>
      </c>
      <c r="C15103">
        <v>40</v>
      </c>
      <c r="D15103" s="24">
        <v>11417.1962890625</v>
      </c>
      <c r="E15103" s="24">
        <v>2148.507568359375</v>
      </c>
      <c r="F15103" s="24">
        <v>1179.1131591796875</v>
      </c>
      <c r="G15103" s="24">
        <v>1914.9302978515625</v>
      </c>
      <c r="H15103" s="24">
        <v>854.79473876953125</v>
      </c>
    </row>
    <row r="15104" spans="1:8">
      <c r="A15104">
        <v>127</v>
      </c>
      <c r="B15104" t="s">
        <v>389</v>
      </c>
      <c r="C15104">
        <v>40</v>
      </c>
      <c r="D15104" s="24">
        <v>3299.26953125</v>
      </c>
      <c r="E15104" s="24">
        <v>608.80853271484375</v>
      </c>
      <c r="F15104" s="24">
        <v>423.56167602539062</v>
      </c>
      <c r="G15104" s="24">
        <v>644.97161865234375</v>
      </c>
      <c r="H15104" s="24">
        <v>354.08245849609375</v>
      </c>
    </row>
    <row r="15105" spans="1:8">
      <c r="A15105">
        <v>128</v>
      </c>
      <c r="B15105" t="s">
        <v>390</v>
      </c>
      <c r="C15105">
        <v>40</v>
      </c>
      <c r="D15105" s="24">
        <v>13612.021484375</v>
      </c>
      <c r="E15105" s="24">
        <v>2055.6875</v>
      </c>
      <c r="F15105" s="24">
        <v>1755.6754150390625</v>
      </c>
      <c r="G15105" s="24">
        <v>1971.1387939453125</v>
      </c>
      <c r="H15105" s="24">
        <v>1442.719970703125</v>
      </c>
    </row>
    <row r="15106" spans="1:8">
      <c r="A15106">
        <v>129</v>
      </c>
      <c r="B15106" t="s">
        <v>391</v>
      </c>
      <c r="C15106">
        <v>40</v>
      </c>
      <c r="D15106" s="24">
        <v>26095.966796875</v>
      </c>
      <c r="E15106" s="24">
        <v>4769.1982421875</v>
      </c>
      <c r="F15106" s="24">
        <v>2967.28662109375</v>
      </c>
      <c r="G15106" s="24">
        <v>3678.68994140625</v>
      </c>
      <c r="H15106" s="24">
        <v>3174.682373046875</v>
      </c>
    </row>
    <row r="15107" spans="1:8">
      <c r="A15107">
        <v>130</v>
      </c>
      <c r="B15107" t="s">
        <v>392</v>
      </c>
      <c r="C15107">
        <v>40</v>
      </c>
      <c r="D15107" s="24">
        <v>5321.55029296875</v>
      </c>
      <c r="E15107" s="24">
        <v>617.6131591796875</v>
      </c>
      <c r="F15107" s="24">
        <v>550.41790771484375</v>
      </c>
      <c r="G15107" s="24">
        <v>712.54864501953125</v>
      </c>
      <c r="H15107" s="24">
        <v>580.01019287109375</v>
      </c>
    </row>
    <row r="15108" spans="1:8">
      <c r="A15108">
        <v>131</v>
      </c>
      <c r="B15108" t="s">
        <v>393</v>
      </c>
      <c r="C15108">
        <v>40</v>
      </c>
      <c r="D15108" s="24">
        <v>8339.4521484375</v>
      </c>
      <c r="E15108" s="24">
        <v>1128.7677001953125</v>
      </c>
      <c r="F15108" s="24">
        <v>320.494384765625</v>
      </c>
      <c r="G15108" s="24">
        <v>668.6123046875</v>
      </c>
      <c r="H15108" s="24">
        <v>534.49444580078125</v>
      </c>
    </row>
    <row r="15109" spans="1:8">
      <c r="A15109">
        <v>132</v>
      </c>
      <c r="B15109" t="s">
        <v>394</v>
      </c>
      <c r="C15109">
        <v>40</v>
      </c>
      <c r="D15109" s="24">
        <v>653.02142333984375</v>
      </c>
      <c r="E15109" s="24">
        <v>591.795166015625</v>
      </c>
      <c r="F15109" s="24">
        <v>89.175010681152344</v>
      </c>
      <c r="G15109" s="24">
        <v>-39.262870788574219</v>
      </c>
      <c r="H15109" s="24">
        <v>994.652587890625</v>
      </c>
    </row>
    <row r="15110" spans="1:8">
      <c r="A15110">
        <v>133</v>
      </c>
      <c r="B15110" t="s">
        <v>395</v>
      </c>
      <c r="C15110">
        <v>40</v>
      </c>
      <c r="D15110" s="24">
        <v>9445.40625</v>
      </c>
      <c r="E15110" s="24">
        <v>1584.1234130859375</v>
      </c>
      <c r="F15110" s="24">
        <v>1202.3072509765625</v>
      </c>
      <c r="G15110" s="24">
        <v>1381.3604736328125</v>
      </c>
      <c r="H15110" s="24">
        <v>2112.303466796875</v>
      </c>
    </row>
    <row r="15111" spans="1:8">
      <c r="A15111">
        <v>134</v>
      </c>
      <c r="B15111" t="s">
        <v>396</v>
      </c>
      <c r="C15111">
        <v>40</v>
      </c>
      <c r="D15111" s="24">
        <v>9675.7783203125</v>
      </c>
      <c r="E15111" s="24">
        <v>2827.386962890625</v>
      </c>
      <c r="F15111" s="24">
        <v>707.52484130859375</v>
      </c>
      <c r="G15111" s="24">
        <v>1749.93994140625</v>
      </c>
      <c r="H15111" s="24">
        <v>1301.471435546875</v>
      </c>
    </row>
    <row r="15112" spans="1:8">
      <c r="A15112">
        <v>135</v>
      </c>
      <c r="B15112" t="s">
        <v>397</v>
      </c>
      <c r="C15112">
        <v>40</v>
      </c>
      <c r="D15112" s="24">
        <v>15127.3349609375</v>
      </c>
      <c r="E15112" s="24">
        <v>1914.641357421875</v>
      </c>
      <c r="F15112" s="24">
        <v>1932.98583984375</v>
      </c>
      <c r="G15112" s="24">
        <v>1639.7705078125</v>
      </c>
      <c r="H15112" s="24">
        <v>1598.2110595703125</v>
      </c>
    </row>
    <row r="15113" spans="1:8">
      <c r="A15113">
        <v>136</v>
      </c>
      <c r="B15113" t="s">
        <v>398</v>
      </c>
      <c r="C15113">
        <v>40</v>
      </c>
      <c r="D15113" s="24">
        <v>16322.900390625</v>
      </c>
      <c r="E15113" s="24">
        <v>3979.935791015625</v>
      </c>
      <c r="F15113" s="24">
        <v>2319.5537109375</v>
      </c>
      <c r="G15113" s="24">
        <v>2827.7646484375</v>
      </c>
      <c r="H15113" s="24">
        <v>2131.3369140625</v>
      </c>
    </row>
    <row r="15114" spans="1:8">
      <c r="A15114">
        <v>137</v>
      </c>
      <c r="B15114" t="s">
        <v>399</v>
      </c>
      <c r="C15114">
        <v>40</v>
      </c>
      <c r="D15114" s="24">
        <v>4985.73193359375</v>
      </c>
      <c r="E15114" s="24">
        <v>1434.932373046875</v>
      </c>
      <c r="F15114" s="24">
        <v>627.4345703125</v>
      </c>
      <c r="G15114" s="24">
        <v>427.37979125976562</v>
      </c>
      <c r="H15114" s="24">
        <v>133.21067810058594</v>
      </c>
    </row>
    <row r="15115" spans="1:8">
      <c r="A15115">
        <v>138</v>
      </c>
      <c r="B15115" t="s">
        <v>400</v>
      </c>
      <c r="C15115">
        <v>40</v>
      </c>
      <c r="D15115" s="24">
        <v>4700.83203125</v>
      </c>
      <c r="E15115" s="24">
        <v>1628.704345703125</v>
      </c>
      <c r="F15115" s="24">
        <v>174.74604797363281</v>
      </c>
      <c r="G15115" s="24">
        <v>1090.0098876953125</v>
      </c>
      <c r="H15115" s="24">
        <v>244.41253662109375</v>
      </c>
    </row>
    <row r="15116" spans="1:8">
      <c r="A15116">
        <v>139</v>
      </c>
      <c r="B15116" t="s">
        <v>401</v>
      </c>
      <c r="C15116">
        <v>40</v>
      </c>
      <c r="D15116" s="24">
        <v>12638.3623046875</v>
      </c>
      <c r="E15116" s="24">
        <v>1900.3292236328125</v>
      </c>
      <c r="F15116" s="24">
        <v>1356.001953125</v>
      </c>
      <c r="G15116" s="24">
        <v>2086.221923828125</v>
      </c>
      <c r="H15116" s="24">
        <v>1016.6957397460938</v>
      </c>
    </row>
    <row r="15117" spans="1:8">
      <c r="A15117">
        <v>140</v>
      </c>
      <c r="B15117" t="s">
        <v>402</v>
      </c>
      <c r="C15117">
        <v>40</v>
      </c>
      <c r="D15117" s="24">
        <v>5151.5537109375</v>
      </c>
      <c r="E15117" s="24">
        <v>959.52239990234375</v>
      </c>
      <c r="F15117" s="24">
        <v>424.89303588867188</v>
      </c>
      <c r="G15117" s="24">
        <v>1011.1759643554688</v>
      </c>
      <c r="H15117" s="24">
        <v>264.87576293945312</v>
      </c>
    </row>
    <row r="15118" spans="1:8">
      <c r="A15118">
        <v>141</v>
      </c>
      <c r="B15118" t="s">
        <v>403</v>
      </c>
      <c r="C15118">
        <v>40</v>
      </c>
      <c r="D15118" s="24">
        <v>7304.25634765625</v>
      </c>
      <c r="E15118" s="24">
        <v>1160.4056396484375</v>
      </c>
      <c r="F15118" s="24">
        <v>932.2110595703125</v>
      </c>
      <c r="G15118" s="24">
        <v>1480.488037109375</v>
      </c>
      <c r="H15118" s="24">
        <v>489.38906860351562</v>
      </c>
    </row>
    <row r="15119" spans="1:8">
      <c r="A15119">
        <v>142</v>
      </c>
      <c r="B15119" t="s">
        <v>404</v>
      </c>
      <c r="C15119">
        <v>40</v>
      </c>
      <c r="D15119" s="24">
        <v>17789.5</v>
      </c>
      <c r="E15119" s="24">
        <v>3263.6953125</v>
      </c>
      <c r="F15119" s="24">
        <v>1681.0850830078125</v>
      </c>
      <c r="G15119" s="24">
        <v>1895.79931640625</v>
      </c>
      <c r="H15119" s="24">
        <v>946.491943359375</v>
      </c>
    </row>
    <row r="15120" spans="1:8">
      <c r="A15120">
        <v>143</v>
      </c>
      <c r="B15120" t="s">
        <v>405</v>
      </c>
      <c r="C15120">
        <v>40</v>
      </c>
      <c r="D15120" s="24">
        <v>2920.479248046875</v>
      </c>
      <c r="E15120" s="24">
        <v>208.34213256835938</v>
      </c>
      <c r="F15120" s="24">
        <v>-7.4894866943359375</v>
      </c>
      <c r="G15120" s="24">
        <v>175.85203552246094</v>
      </c>
      <c r="H15120" s="24">
        <v>96.888473510742188</v>
      </c>
    </row>
    <row r="15121" spans="1:8">
      <c r="A15121">
        <v>144</v>
      </c>
      <c r="B15121" t="s">
        <v>406</v>
      </c>
      <c r="C15121">
        <v>40</v>
      </c>
      <c r="D15121" s="24">
        <v>1962.1484375</v>
      </c>
      <c r="E15121" s="24">
        <v>738.24273681640625</v>
      </c>
      <c r="F15121" s="24">
        <v>247.04804992675781</v>
      </c>
      <c r="G15121" s="24">
        <v>416.27304077148438</v>
      </c>
      <c r="H15121" s="24">
        <v>367.97976684570312</v>
      </c>
    </row>
    <row r="15122" spans="1:8">
      <c r="A15122">
        <v>145</v>
      </c>
      <c r="B15122" t="s">
        <v>407</v>
      </c>
      <c r="C15122">
        <v>40</v>
      </c>
      <c r="D15122" s="24">
        <v>12501.841796875</v>
      </c>
      <c r="E15122" s="24">
        <v>1739.280029296875</v>
      </c>
      <c r="F15122" s="24">
        <v>1282.6341552734375</v>
      </c>
      <c r="G15122" s="24">
        <v>1591.387939453125</v>
      </c>
      <c r="H15122" s="24">
        <v>787.351806640625</v>
      </c>
    </row>
    <row r="15123" spans="1:8">
      <c r="A15123">
        <v>146</v>
      </c>
      <c r="B15123" t="s">
        <v>408</v>
      </c>
      <c r="C15123">
        <v>40</v>
      </c>
      <c r="D15123" s="24">
        <v>14623.1064453125</v>
      </c>
      <c r="E15123" s="24">
        <v>1891.4742431640625</v>
      </c>
      <c r="F15123" s="24">
        <v>951.4569091796875</v>
      </c>
      <c r="G15123" s="24">
        <v>1144.8319091796875</v>
      </c>
      <c r="H15123" s="24">
        <v>502.76016235351562</v>
      </c>
    </row>
    <row r="15124" spans="1:8">
      <c r="A15124">
        <v>147</v>
      </c>
      <c r="B15124" t="s">
        <v>409</v>
      </c>
      <c r="C15124">
        <v>40</v>
      </c>
      <c r="D15124" s="24">
        <v>7408.35546875</v>
      </c>
      <c r="E15124" s="24">
        <v>1409.505859375</v>
      </c>
      <c r="F15124" s="24">
        <v>976.543701171875</v>
      </c>
      <c r="G15124" s="24">
        <v>1057.26708984375</v>
      </c>
      <c r="H15124" s="24">
        <v>395.41104125976562</v>
      </c>
    </row>
    <row r="15125" spans="1:8">
      <c r="A15125">
        <v>148</v>
      </c>
      <c r="B15125" t="s">
        <v>410</v>
      </c>
      <c r="C15125">
        <v>40</v>
      </c>
      <c r="D15125" s="24">
        <v>9514.4755859375</v>
      </c>
      <c r="E15125" s="24">
        <v>1421.9351806640625</v>
      </c>
      <c r="F15125" s="24">
        <v>1117.841796875</v>
      </c>
      <c r="G15125" s="24">
        <v>1986.9229736328125</v>
      </c>
      <c r="H15125" s="24">
        <v>590.89288330078125</v>
      </c>
    </row>
    <row r="15126" spans="1:8">
      <c r="A15126">
        <v>149</v>
      </c>
      <c r="B15126" t="s">
        <v>411</v>
      </c>
      <c r="C15126">
        <v>40</v>
      </c>
      <c r="D15126" s="24">
        <v>31102.41015625</v>
      </c>
      <c r="E15126" s="24">
        <v>5394.96875</v>
      </c>
      <c r="F15126" s="24">
        <v>3950.3896484375</v>
      </c>
      <c r="G15126" s="24">
        <v>2933.231201171875</v>
      </c>
      <c r="H15126" s="24">
        <v>1680.492431640625</v>
      </c>
    </row>
    <row r="15127" spans="1:8">
      <c r="A15127">
        <v>150</v>
      </c>
      <c r="B15127" t="s">
        <v>412</v>
      </c>
      <c r="C15127">
        <v>40</v>
      </c>
      <c r="D15127" s="24">
        <v>11050.6943359375</v>
      </c>
      <c r="E15127" s="24">
        <v>2276.205078125</v>
      </c>
      <c r="F15127" s="24">
        <v>1120.45458984375</v>
      </c>
      <c r="G15127" s="24">
        <v>1132.3560791015625</v>
      </c>
      <c r="H15127" s="24">
        <v>527.499267578125</v>
      </c>
    </row>
    <row r="15128" spans="1:8">
      <c r="A15128">
        <v>151</v>
      </c>
      <c r="B15128" t="s">
        <v>413</v>
      </c>
      <c r="C15128">
        <v>40</v>
      </c>
      <c r="D15128" s="24">
        <v>7744.580078125</v>
      </c>
      <c r="E15128" s="24">
        <v>1080.4774169921875</v>
      </c>
      <c r="F15128" s="24">
        <v>925.63922119140625</v>
      </c>
      <c r="G15128" s="24">
        <v>1145.6707763671875</v>
      </c>
      <c r="H15128" s="24">
        <v>778.75079345703125</v>
      </c>
    </row>
    <row r="15129" spans="1:8">
      <c r="A15129">
        <v>152</v>
      </c>
      <c r="B15129" t="s">
        <v>414</v>
      </c>
      <c r="C15129">
        <v>40</v>
      </c>
      <c r="D15129" s="24">
        <v>7002.88427734375</v>
      </c>
      <c r="E15129" s="24">
        <v>1014.205078125</v>
      </c>
      <c r="F15129" s="24">
        <v>818.99688720703125</v>
      </c>
      <c r="G15129" s="24">
        <v>1917.6427001953125</v>
      </c>
      <c r="H15129" s="24">
        <v>1191.404296875</v>
      </c>
    </row>
    <row r="15130" spans="1:8">
      <c r="A15130">
        <v>153</v>
      </c>
      <c r="B15130" t="s">
        <v>415</v>
      </c>
      <c r="C15130">
        <v>40</v>
      </c>
      <c r="D15130" s="24">
        <v>4231.63134765625</v>
      </c>
      <c r="E15130" s="24">
        <v>568.12310791015625</v>
      </c>
      <c r="F15130" s="24">
        <v>715.8494873046875</v>
      </c>
      <c r="G15130" s="24">
        <v>1272.3472900390625</v>
      </c>
      <c r="H15130" s="24">
        <v>619.287109375</v>
      </c>
    </row>
    <row r="15131" spans="1:8">
      <c r="A15131">
        <v>154</v>
      </c>
      <c r="B15131" t="s">
        <v>416</v>
      </c>
      <c r="C15131">
        <v>40</v>
      </c>
      <c r="D15131" s="24">
        <v>2379.1201171875</v>
      </c>
      <c r="E15131" s="24">
        <v>968.3524169921875</v>
      </c>
      <c r="F15131" s="24">
        <v>587.50091552734375</v>
      </c>
      <c r="G15131" s="24">
        <v>262.32192993164062</v>
      </c>
      <c r="H15131" s="24">
        <v>-5.2632908821105957</v>
      </c>
    </row>
    <row r="15132" spans="1:8">
      <c r="A15132">
        <v>155</v>
      </c>
      <c r="B15132" t="s">
        <v>417</v>
      </c>
      <c r="C15132">
        <v>40</v>
      </c>
      <c r="D15132" s="24">
        <v>8506.509765625</v>
      </c>
      <c r="E15132" s="24">
        <v>1003.3603515625</v>
      </c>
      <c r="F15132" s="24">
        <v>716.36468505859375</v>
      </c>
      <c r="G15132" s="24">
        <v>558.51885986328125</v>
      </c>
      <c r="H15132" s="24">
        <v>708.03070068359375</v>
      </c>
    </row>
    <row r="15133" spans="1:8">
      <c r="A15133">
        <v>156</v>
      </c>
      <c r="B15133" t="s">
        <v>418</v>
      </c>
      <c r="C15133">
        <v>40</v>
      </c>
      <c r="D15133" s="24">
        <v>7646.443359375</v>
      </c>
      <c r="E15133" s="24">
        <v>1803.4554443359375</v>
      </c>
      <c r="F15133" s="24">
        <v>765.43243408203125</v>
      </c>
      <c r="G15133" s="24">
        <v>660.30633544921875</v>
      </c>
      <c r="H15133" s="24">
        <v>95.645851135253906</v>
      </c>
    </row>
    <row r="15134" spans="1:8">
      <c r="A15134">
        <v>157</v>
      </c>
      <c r="B15134" t="s">
        <v>419</v>
      </c>
      <c r="C15134">
        <v>40</v>
      </c>
      <c r="D15134" s="24">
        <v>4024.62158203125</v>
      </c>
      <c r="E15134" s="24">
        <v>240.40718078613281</v>
      </c>
      <c r="F15134" s="24">
        <v>253.80088806152344</v>
      </c>
      <c r="G15134" s="24">
        <v>581.9462890625</v>
      </c>
      <c r="H15134" s="24">
        <v>-37.763530731201172</v>
      </c>
    </row>
    <row r="15135" spans="1:8">
      <c r="A15135">
        <v>158</v>
      </c>
      <c r="B15135" t="s">
        <v>420</v>
      </c>
      <c r="C15135">
        <v>40</v>
      </c>
      <c r="D15135" s="24">
        <v>4075.52880859375</v>
      </c>
      <c r="E15135" s="24">
        <v>661.4637451171875</v>
      </c>
      <c r="F15135" s="24">
        <v>694.94000244140625</v>
      </c>
      <c r="G15135" s="24">
        <v>595.29449462890625</v>
      </c>
      <c r="H15135" s="24">
        <v>730.17828369140625</v>
      </c>
    </row>
    <row r="15136" spans="1:8">
      <c r="A15136">
        <v>159</v>
      </c>
      <c r="B15136" t="s">
        <v>421</v>
      </c>
      <c r="C15136">
        <v>40</v>
      </c>
      <c r="D15136" s="24">
        <v>17390.20703125</v>
      </c>
      <c r="E15136" s="24">
        <v>6397.44091796875</v>
      </c>
      <c r="F15136" s="24">
        <v>3316.8671875</v>
      </c>
      <c r="G15136" s="24">
        <v>2174.69921875</v>
      </c>
      <c r="H15136" s="24">
        <v>1334.6944580078125</v>
      </c>
    </row>
    <row r="15137" spans="1:8">
      <c r="A15137">
        <v>160</v>
      </c>
      <c r="B15137" t="s">
        <v>422</v>
      </c>
      <c r="C15137">
        <v>40</v>
      </c>
      <c r="D15137" s="24">
        <v>20749.15625</v>
      </c>
      <c r="E15137" s="24">
        <v>4367.33837890625</v>
      </c>
      <c r="F15137" s="24">
        <v>1719.51171875</v>
      </c>
      <c r="G15137" s="24">
        <v>4925.15625</v>
      </c>
      <c r="H15137" s="24">
        <v>2031.1097412109375</v>
      </c>
    </row>
    <row r="15138" spans="1:8">
      <c r="A15138">
        <v>161</v>
      </c>
      <c r="B15138" t="s">
        <v>423</v>
      </c>
      <c r="C15138">
        <v>40</v>
      </c>
      <c r="D15138" s="24">
        <v>13689.3603515625</v>
      </c>
      <c r="E15138" s="24">
        <v>891.40655517578125</v>
      </c>
      <c r="F15138" s="24">
        <v>1219.414794921875</v>
      </c>
      <c r="G15138" s="24">
        <v>1853.6829833984375</v>
      </c>
      <c r="H15138" s="24">
        <v>1207.4393310546875</v>
      </c>
    </row>
    <row r="15139" spans="1:8">
      <c r="A15139">
        <v>162</v>
      </c>
      <c r="B15139" t="s">
        <v>424</v>
      </c>
      <c r="C15139">
        <v>40</v>
      </c>
      <c r="D15139" s="24">
        <v>6855.49365234375</v>
      </c>
      <c r="E15139" s="24">
        <v>1095.1279296875</v>
      </c>
      <c r="F15139" s="24">
        <v>808.11895751953125</v>
      </c>
      <c r="G15139" s="24">
        <v>289.19659423828125</v>
      </c>
      <c r="H15139" s="24">
        <v>102.91893768310547</v>
      </c>
    </row>
    <row r="15140" spans="1:8">
      <c r="A15140">
        <v>163</v>
      </c>
      <c r="B15140" t="s">
        <v>425</v>
      </c>
      <c r="C15140">
        <v>40</v>
      </c>
      <c r="D15140" s="24">
        <v>10891.4033203125</v>
      </c>
      <c r="E15140" s="24">
        <v>1810.33056640625</v>
      </c>
      <c r="F15140" s="24">
        <v>1303.4576416015625</v>
      </c>
      <c r="G15140" s="24">
        <v>1359.96728515625</v>
      </c>
      <c r="H15140" s="24">
        <v>380.21463012695312</v>
      </c>
    </row>
    <row r="15141" spans="1:8">
      <c r="A15141">
        <v>164</v>
      </c>
      <c r="B15141" t="s">
        <v>426</v>
      </c>
      <c r="C15141">
        <v>40</v>
      </c>
      <c r="D15141" s="24">
        <v>9878.00390625</v>
      </c>
      <c r="E15141" s="24">
        <v>1428.6146240234375</v>
      </c>
      <c r="F15141" s="24">
        <v>1178.7950439453125</v>
      </c>
      <c r="G15141" s="24">
        <v>1523.09814453125</v>
      </c>
      <c r="H15141" s="24">
        <v>792.26788330078125</v>
      </c>
    </row>
    <row r="15142" spans="1:8">
      <c r="A15142">
        <v>165</v>
      </c>
      <c r="B15142" t="s">
        <v>427</v>
      </c>
      <c r="C15142">
        <v>40</v>
      </c>
      <c r="D15142" s="24">
        <v>3067.36181640625</v>
      </c>
      <c r="E15142" s="24">
        <v>482.92117309570312</v>
      </c>
      <c r="F15142" s="24">
        <v>206.5362548828125</v>
      </c>
      <c r="G15142" s="24">
        <v>905.29132080078125</v>
      </c>
      <c r="H15142" s="24">
        <v>643.673583984375</v>
      </c>
    </row>
    <row r="15143" spans="1:8">
      <c r="A15143">
        <v>166</v>
      </c>
      <c r="B15143" t="s">
        <v>428</v>
      </c>
      <c r="C15143">
        <v>40</v>
      </c>
      <c r="D15143" s="24">
        <v>1711.1885986328125</v>
      </c>
      <c r="E15143" s="24">
        <v>17.545307159423828</v>
      </c>
      <c r="F15143" s="24">
        <v>103.74234771728516</v>
      </c>
      <c r="G15143" s="24">
        <v>577.685546875</v>
      </c>
      <c r="H15143" s="24">
        <v>299.43280029296875</v>
      </c>
    </row>
    <row r="15144" spans="1:8">
      <c r="A15144">
        <v>167</v>
      </c>
      <c r="B15144" t="s">
        <v>429</v>
      </c>
      <c r="C15144">
        <v>40</v>
      </c>
      <c r="D15144" s="24">
        <v>12446.1748046875</v>
      </c>
      <c r="E15144" s="24">
        <v>1535.7205810546875</v>
      </c>
      <c r="F15144" s="24">
        <v>1102.923095703125</v>
      </c>
      <c r="G15144" s="24">
        <v>1047.9830322265625</v>
      </c>
      <c r="H15144" s="24">
        <v>432.81387329101562</v>
      </c>
    </row>
    <row r="15145" spans="1:8">
      <c r="A15145">
        <v>168</v>
      </c>
      <c r="B15145" t="s">
        <v>430</v>
      </c>
      <c r="C15145">
        <v>40</v>
      </c>
      <c r="D15145" s="24">
        <v>2373.016357421875</v>
      </c>
      <c r="E15145" s="24">
        <v>472.97039794921875</v>
      </c>
      <c r="F15145" s="24">
        <v>301.96099853515625</v>
      </c>
      <c r="G15145" s="24">
        <v>768.03839111328125</v>
      </c>
      <c r="H15145" s="24">
        <v>188.93724060058594</v>
      </c>
    </row>
    <row r="15146" spans="1:8">
      <c r="A15146">
        <v>169</v>
      </c>
      <c r="B15146" t="s">
        <v>431</v>
      </c>
      <c r="C15146">
        <v>40</v>
      </c>
      <c r="D15146" s="24">
        <v>13868.12890625</v>
      </c>
      <c r="E15146" s="24">
        <v>1879.622314453125</v>
      </c>
      <c r="F15146" s="24">
        <v>1072.9788818359375</v>
      </c>
      <c r="G15146" s="24">
        <v>1446.849609375</v>
      </c>
      <c r="H15146" s="24">
        <v>891.23284912109375</v>
      </c>
    </row>
    <row r="15147" spans="1:8">
      <c r="A15147">
        <v>170</v>
      </c>
      <c r="B15147" t="s">
        <v>432</v>
      </c>
      <c r="C15147">
        <v>40</v>
      </c>
      <c r="D15147" s="24">
        <v>6579.21484375</v>
      </c>
      <c r="E15147" s="24">
        <v>888.45697021484375</v>
      </c>
      <c r="F15147" s="24">
        <v>846.77496337890625</v>
      </c>
      <c r="G15147" s="24">
        <v>1228.836181640625</v>
      </c>
      <c r="H15147" s="24">
        <v>534.4371337890625</v>
      </c>
    </row>
    <row r="15148" spans="1:8">
      <c r="A15148">
        <v>171</v>
      </c>
      <c r="B15148" t="s">
        <v>433</v>
      </c>
      <c r="C15148">
        <v>40</v>
      </c>
      <c r="D15148" s="24">
        <v>10179.09375</v>
      </c>
      <c r="E15148" s="24">
        <v>1567.82373046875</v>
      </c>
      <c r="F15148" s="24">
        <v>1149.7412109375</v>
      </c>
      <c r="G15148" s="24">
        <v>1271.9376220703125</v>
      </c>
      <c r="H15148" s="24">
        <v>637.763427734375</v>
      </c>
    </row>
    <row r="15149" spans="1:8">
      <c r="A15149">
        <v>172</v>
      </c>
      <c r="B15149" t="s">
        <v>434</v>
      </c>
      <c r="C15149">
        <v>40</v>
      </c>
      <c r="D15149" s="24">
        <v>13206.455078125</v>
      </c>
      <c r="E15149" s="24">
        <v>2520.491455078125</v>
      </c>
      <c r="F15149" s="24">
        <v>5051.26806640625</v>
      </c>
      <c r="G15149" s="24">
        <v>10999.81640625</v>
      </c>
      <c r="H15149" s="24">
        <v>399.37689208984375</v>
      </c>
    </row>
    <row r="15150" spans="1:8">
      <c r="A15150">
        <v>173</v>
      </c>
      <c r="B15150" t="s">
        <v>435</v>
      </c>
      <c r="C15150">
        <v>40</v>
      </c>
      <c r="D15150" s="24">
        <v>32857.08203125</v>
      </c>
      <c r="E15150" s="24">
        <v>4715.673828125</v>
      </c>
      <c r="F15150" s="24">
        <v>2744.37744140625</v>
      </c>
      <c r="G15150" s="24">
        <v>3165.138427734375</v>
      </c>
      <c r="H15150" s="24">
        <v>1604.739990234375</v>
      </c>
    </row>
    <row r="15151" spans="1:8">
      <c r="A15151">
        <v>174</v>
      </c>
      <c r="B15151" t="s">
        <v>436</v>
      </c>
      <c r="C15151">
        <v>40</v>
      </c>
      <c r="D15151" s="24">
        <v>4384.4033203125</v>
      </c>
      <c r="E15151" s="24">
        <v>642.08685302734375</v>
      </c>
      <c r="F15151" s="24">
        <v>803.25750732421875</v>
      </c>
      <c r="G15151" s="24">
        <v>854.80255126953125</v>
      </c>
      <c r="H15151" s="24">
        <v>628.5721435546875</v>
      </c>
    </row>
    <row r="15152" spans="1:8">
      <c r="A15152">
        <v>175</v>
      </c>
      <c r="B15152" t="s">
        <v>437</v>
      </c>
      <c r="C15152">
        <v>40</v>
      </c>
      <c r="D15152" s="24">
        <v>9958.61328125</v>
      </c>
      <c r="E15152" s="24">
        <v>1348.1866455078125</v>
      </c>
      <c r="F15152" s="24">
        <v>1164.748291015625</v>
      </c>
      <c r="G15152" s="24">
        <v>1111.9996337890625</v>
      </c>
      <c r="H15152" s="24">
        <v>1182.776611328125</v>
      </c>
    </row>
    <row r="15153" spans="1:8">
      <c r="A15153">
        <v>176</v>
      </c>
      <c r="B15153" t="s">
        <v>438</v>
      </c>
      <c r="C15153">
        <v>40</v>
      </c>
      <c r="D15153" s="24">
        <v>5753.16650390625</v>
      </c>
      <c r="E15153" s="24">
        <v>665.67828369140625</v>
      </c>
      <c r="F15153" s="24">
        <v>378.06161499023438</v>
      </c>
      <c r="G15153" s="24">
        <v>1236.184326171875</v>
      </c>
      <c r="H15153" s="24">
        <v>3000.3359375</v>
      </c>
    </row>
    <row r="15154" spans="1:8">
      <c r="A15154">
        <v>177</v>
      </c>
      <c r="B15154" t="s">
        <v>439</v>
      </c>
      <c r="C15154">
        <v>40</v>
      </c>
      <c r="D15154" s="24">
        <v>10669.4130859375</v>
      </c>
      <c r="E15154" s="24">
        <v>1462.124755859375</v>
      </c>
      <c r="F15154" s="24">
        <v>554.44183349609375</v>
      </c>
      <c r="G15154" s="24">
        <v>1144.59765625</v>
      </c>
      <c r="H15154" s="24">
        <v>973.769775390625</v>
      </c>
    </row>
    <row r="15155" spans="1:8">
      <c r="A15155">
        <v>178</v>
      </c>
      <c r="B15155" t="s">
        <v>440</v>
      </c>
      <c r="C15155">
        <v>40</v>
      </c>
      <c r="D15155" s="24">
        <v>12991.724609375</v>
      </c>
      <c r="E15155" s="24">
        <v>2727.1845703125</v>
      </c>
      <c r="F15155" s="24">
        <v>1456.923095703125</v>
      </c>
      <c r="G15155" s="24">
        <v>1337.760009765625</v>
      </c>
      <c r="H15155" s="24">
        <v>2159.899658203125</v>
      </c>
    </row>
    <row r="15156" spans="1:8">
      <c r="A15156">
        <v>179</v>
      </c>
      <c r="B15156" t="s">
        <v>441</v>
      </c>
      <c r="C15156">
        <v>40</v>
      </c>
      <c r="D15156" s="24">
        <v>9114.4921875</v>
      </c>
      <c r="E15156" s="24">
        <v>1144.1361083984375</v>
      </c>
      <c r="F15156" s="24">
        <v>753.68524169921875</v>
      </c>
      <c r="G15156" s="24">
        <v>1067.7711181640625</v>
      </c>
      <c r="H15156" s="24">
        <v>399.8016357421875</v>
      </c>
    </row>
    <row r="15157" spans="1:8">
      <c r="A15157">
        <v>180</v>
      </c>
      <c r="B15157" t="s">
        <v>442</v>
      </c>
      <c r="C15157">
        <v>40</v>
      </c>
      <c r="D15157" s="24">
        <v>3669.194580078125</v>
      </c>
      <c r="E15157" s="24">
        <v>47.330890655517578</v>
      </c>
      <c r="F15157" s="24">
        <v>48.621513366699219</v>
      </c>
      <c r="G15157" s="24">
        <v>470.43258666992188</v>
      </c>
      <c r="H15157" s="24">
        <v>465.30783081054688</v>
      </c>
    </row>
    <row r="15158" spans="1:8">
      <c r="A15158">
        <v>181</v>
      </c>
      <c r="B15158" t="s">
        <v>443</v>
      </c>
      <c r="C15158">
        <v>40</v>
      </c>
      <c r="D15158" s="24">
        <v>8517.7578125</v>
      </c>
      <c r="E15158" s="24">
        <v>1201.28125</v>
      </c>
      <c r="F15158" s="24">
        <v>624.55657958984375</v>
      </c>
      <c r="G15158" s="24">
        <v>1399.5684814453125</v>
      </c>
      <c r="H15158" s="24">
        <v>2740.347900390625</v>
      </c>
    </row>
    <row r="15159" spans="1:8">
      <c r="A15159">
        <v>182</v>
      </c>
      <c r="B15159" t="s">
        <v>444</v>
      </c>
      <c r="C15159">
        <v>40</v>
      </c>
      <c r="D15159" s="24">
        <v>7136.84228515625</v>
      </c>
      <c r="E15159" s="24">
        <v>1193.5977783203125</v>
      </c>
      <c r="F15159" s="24">
        <v>863.42193603515625</v>
      </c>
      <c r="G15159" s="24">
        <v>1076.4769287109375</v>
      </c>
      <c r="H15159" s="24">
        <v>1777.4349365234375</v>
      </c>
    </row>
    <row r="15160" spans="1:8">
      <c r="A15160">
        <v>183</v>
      </c>
      <c r="B15160" t="s">
        <v>445</v>
      </c>
      <c r="C15160">
        <v>40</v>
      </c>
      <c r="D15160" s="24">
        <v>9716.1376953125</v>
      </c>
      <c r="E15160" s="24">
        <v>1972.5784912109375</v>
      </c>
      <c r="F15160" s="24">
        <v>1345.939453125</v>
      </c>
      <c r="G15160" s="24">
        <v>1173.1527099609375</v>
      </c>
      <c r="H15160" s="24">
        <v>1748.3321533203125</v>
      </c>
    </row>
    <row r="15161" spans="1:8">
      <c r="A15161">
        <v>184</v>
      </c>
      <c r="B15161" t="s">
        <v>446</v>
      </c>
      <c r="C15161">
        <v>40</v>
      </c>
      <c r="D15161" s="24">
        <v>13278.537109375</v>
      </c>
      <c r="E15161" s="24">
        <v>2034.50830078125</v>
      </c>
      <c r="F15161" s="24">
        <v>1459.71142578125</v>
      </c>
      <c r="G15161" s="24">
        <v>1617.353515625</v>
      </c>
      <c r="H15161" s="24">
        <v>121.85284423828125</v>
      </c>
    </row>
    <row r="15162" spans="1:8">
      <c r="A15162">
        <v>185</v>
      </c>
      <c r="B15162" t="s">
        <v>447</v>
      </c>
      <c r="C15162">
        <v>40</v>
      </c>
      <c r="D15162" s="24">
        <v>11857.2451171875</v>
      </c>
      <c r="E15162" s="24">
        <v>1665.916748046875</v>
      </c>
      <c r="F15162" s="24">
        <v>873.37664794921875</v>
      </c>
      <c r="G15162" s="24">
        <v>1253.3626708984375</v>
      </c>
      <c r="H15162" s="24">
        <v>223.3310546875</v>
      </c>
    </row>
    <row r="15163" spans="1:8">
      <c r="A15163">
        <v>186</v>
      </c>
      <c r="B15163" t="s">
        <v>448</v>
      </c>
      <c r="C15163">
        <v>40</v>
      </c>
      <c r="D15163" s="24">
        <v>9566.12890625</v>
      </c>
      <c r="E15163" s="24">
        <v>1853.298095703125</v>
      </c>
      <c r="F15163" s="24">
        <v>1738.6827392578125</v>
      </c>
      <c r="G15163" s="24">
        <v>1517.13671875</v>
      </c>
      <c r="H15163" s="24">
        <v>6.9787640571594238</v>
      </c>
    </row>
    <row r="15164" spans="1:8">
      <c r="A15164">
        <v>187</v>
      </c>
      <c r="B15164" t="s">
        <v>449</v>
      </c>
      <c r="C15164">
        <v>40</v>
      </c>
      <c r="D15164" s="24">
        <v>8249.623046875</v>
      </c>
      <c r="E15164" s="24">
        <v>1530.1624755859375</v>
      </c>
      <c r="F15164" s="24">
        <v>1004.8607788085938</v>
      </c>
      <c r="G15164" s="24">
        <v>1229.881103515625</v>
      </c>
      <c r="H15164" s="24">
        <v>793.2501220703125</v>
      </c>
    </row>
    <row r="15165" spans="1:8">
      <c r="A15165">
        <v>188</v>
      </c>
      <c r="B15165" t="s">
        <v>450</v>
      </c>
      <c r="C15165">
        <v>40</v>
      </c>
      <c r="D15165" s="24">
        <v>7164.939453125</v>
      </c>
      <c r="E15165" s="24">
        <v>903.27679443359375</v>
      </c>
      <c r="F15165" s="24">
        <v>139.70536804199219</v>
      </c>
      <c r="G15165" s="24">
        <v>1509.8011474609375</v>
      </c>
      <c r="H15165" s="24">
        <v>4343.2880859375</v>
      </c>
    </row>
    <row r="15166" spans="1:8">
      <c r="A15166">
        <v>189</v>
      </c>
      <c r="B15166" t="s">
        <v>451</v>
      </c>
      <c r="C15166">
        <v>40</v>
      </c>
      <c r="D15166" s="24">
        <v>31482.015625</v>
      </c>
      <c r="E15166" s="24">
        <v>5454.5625</v>
      </c>
      <c r="F15166" s="24">
        <v>3749.113037109375</v>
      </c>
      <c r="G15166" s="24">
        <v>4847.2734375</v>
      </c>
      <c r="H15166" s="24">
        <v>3009.544921875</v>
      </c>
    </row>
    <row r="15167" spans="1:8">
      <c r="A15167">
        <v>190</v>
      </c>
      <c r="B15167" t="s">
        <v>452</v>
      </c>
      <c r="C15167">
        <v>40</v>
      </c>
      <c r="D15167" s="24">
        <v>5373.2529296875</v>
      </c>
      <c r="E15167" s="24">
        <v>323.55950927734375</v>
      </c>
      <c r="F15167" s="24">
        <v>382.10659790039062</v>
      </c>
      <c r="G15167" s="24">
        <v>739.59466552734375</v>
      </c>
      <c r="H15167" s="24">
        <v>735.28997802734375</v>
      </c>
    </row>
    <row r="15168" spans="1:8">
      <c r="A15168">
        <v>191</v>
      </c>
      <c r="B15168" t="s">
        <v>453</v>
      </c>
      <c r="C15168">
        <v>40</v>
      </c>
      <c r="D15168" s="24">
        <v>2450.89599609375</v>
      </c>
      <c r="E15168" s="24">
        <v>606.426025390625</v>
      </c>
      <c r="F15168" s="24">
        <v>104.02500152587891</v>
      </c>
      <c r="G15168" s="24">
        <v>875.79547119140625</v>
      </c>
      <c r="H15168" s="24">
        <v>179.14907836914062</v>
      </c>
    </row>
    <row r="15169" spans="1:8">
      <c r="A15169">
        <v>192</v>
      </c>
      <c r="B15169" t="s">
        <v>454</v>
      </c>
      <c r="C15169">
        <v>40</v>
      </c>
      <c r="D15169" s="24">
        <v>4285.255859375</v>
      </c>
      <c r="E15169" s="24">
        <v>893.59735107421875</v>
      </c>
      <c r="F15169" s="24">
        <v>586.677734375</v>
      </c>
      <c r="G15169" s="24">
        <v>565.51141357421875</v>
      </c>
      <c r="H15169" s="24">
        <v>521.21307373046875</v>
      </c>
    </row>
    <row r="15170" spans="1:8">
      <c r="A15170">
        <v>193</v>
      </c>
      <c r="B15170" t="s">
        <v>455</v>
      </c>
      <c r="C15170">
        <v>40</v>
      </c>
      <c r="D15170" s="24">
        <v>11000.56640625</v>
      </c>
      <c r="E15170" s="24">
        <v>1513.0576171875</v>
      </c>
      <c r="F15170" s="24">
        <v>1207.2547607421875</v>
      </c>
      <c r="G15170" s="24">
        <v>1896.7802734375</v>
      </c>
      <c r="H15170" s="24">
        <v>555.39239501953125</v>
      </c>
    </row>
    <row r="15171" spans="1:8">
      <c r="A15171">
        <v>194</v>
      </c>
      <c r="B15171" t="s">
        <v>456</v>
      </c>
      <c r="C15171">
        <v>40</v>
      </c>
      <c r="D15171" s="24">
        <v>23987.33203125</v>
      </c>
      <c r="E15171" s="24">
        <v>3427.173095703125</v>
      </c>
      <c r="F15171" s="24">
        <v>1685.8770751953125</v>
      </c>
      <c r="G15171" s="24">
        <v>2434.169677734375</v>
      </c>
      <c r="H15171" s="24">
        <v>1356.835205078125</v>
      </c>
    </row>
    <row r="15172" spans="1:8">
      <c r="A15172">
        <v>195</v>
      </c>
      <c r="B15172" t="s">
        <v>457</v>
      </c>
      <c r="C15172">
        <v>40</v>
      </c>
      <c r="D15172" s="24">
        <v>33939.75390625</v>
      </c>
      <c r="E15172" s="24">
        <v>3701.0595703125</v>
      </c>
      <c r="F15172" s="24">
        <v>1770.7427978515625</v>
      </c>
      <c r="G15172" s="24">
        <v>1897.6220703125</v>
      </c>
      <c r="H15172" s="24">
        <v>935.32305908203125</v>
      </c>
    </row>
    <row r="15173" spans="1:8">
      <c r="A15173">
        <v>196</v>
      </c>
      <c r="B15173" t="s">
        <v>458</v>
      </c>
      <c r="C15173">
        <v>40</v>
      </c>
      <c r="D15173" s="24">
        <v>9170.453125</v>
      </c>
      <c r="E15173" s="24">
        <v>1592.357177734375</v>
      </c>
      <c r="F15173" s="24">
        <v>756.50616455078125</v>
      </c>
      <c r="G15173" s="24">
        <v>1135.12353515625</v>
      </c>
      <c r="H15173" s="24">
        <v>955.1214599609375</v>
      </c>
    </row>
    <row r="15174" spans="1:8">
      <c r="A15174">
        <v>197</v>
      </c>
      <c r="B15174" t="s">
        <v>459</v>
      </c>
      <c r="C15174">
        <v>40</v>
      </c>
      <c r="D15174" s="24">
        <v>9731.681640625</v>
      </c>
      <c r="E15174" s="24">
        <v>1549.74560546875</v>
      </c>
      <c r="F15174" s="24">
        <v>1137.2305908203125</v>
      </c>
      <c r="G15174" s="24">
        <v>1271.77392578125</v>
      </c>
      <c r="H15174" s="24">
        <v>969.50860595703125</v>
      </c>
    </row>
    <row r="15175" spans="1:8">
      <c r="A15175">
        <v>198</v>
      </c>
      <c r="B15175" t="s">
        <v>460</v>
      </c>
      <c r="C15175">
        <v>40</v>
      </c>
      <c r="D15175" s="24">
        <v>16226.861328125</v>
      </c>
      <c r="E15175" s="24">
        <v>1459.3543701171875</v>
      </c>
      <c r="F15175" s="24">
        <v>504.07876586914062</v>
      </c>
      <c r="G15175" s="24">
        <v>803.900390625</v>
      </c>
      <c r="H15175" s="24">
        <v>831.9290771484375</v>
      </c>
    </row>
    <row r="15176" spans="1:8">
      <c r="A15176">
        <v>199</v>
      </c>
      <c r="B15176" t="s">
        <v>461</v>
      </c>
      <c r="C15176">
        <v>40</v>
      </c>
      <c r="D15176" s="24">
        <v>5902.521484375</v>
      </c>
      <c r="E15176" s="24">
        <v>813.3975830078125</v>
      </c>
      <c r="F15176" s="24">
        <v>314.01849365234375</v>
      </c>
      <c r="G15176" s="24">
        <v>1060.8988037109375</v>
      </c>
      <c r="H15176" s="24">
        <v>349.55694580078125</v>
      </c>
    </row>
    <row r="15177" spans="1:8">
      <c r="A15177">
        <v>200</v>
      </c>
      <c r="B15177" t="s">
        <v>462</v>
      </c>
      <c r="C15177">
        <v>40</v>
      </c>
      <c r="D15177" s="24">
        <v>7013.17724609375</v>
      </c>
      <c r="E15177" s="24">
        <v>1537.018310546875</v>
      </c>
      <c r="F15177" s="24">
        <v>1216.5859375</v>
      </c>
      <c r="G15177" s="24">
        <v>1802.998779296875</v>
      </c>
      <c r="H15177" s="24">
        <v>1401.054931640625</v>
      </c>
    </row>
    <row r="15178" spans="1:8">
      <c r="A15178">
        <v>201</v>
      </c>
      <c r="B15178" t="s">
        <v>463</v>
      </c>
      <c r="C15178">
        <v>40</v>
      </c>
      <c r="D15178" s="24">
        <v>10033.6259765625</v>
      </c>
      <c r="E15178" s="24">
        <v>1618.820068359375</v>
      </c>
      <c r="F15178" s="24">
        <v>624.53387451171875</v>
      </c>
      <c r="G15178" s="24">
        <v>1400.9747314453125</v>
      </c>
      <c r="H15178" s="24">
        <v>1116.961181640625</v>
      </c>
    </row>
    <row r="15179" spans="1:8">
      <c r="A15179">
        <v>202</v>
      </c>
      <c r="B15179" t="s">
        <v>464</v>
      </c>
      <c r="C15179">
        <v>40</v>
      </c>
      <c r="D15179" s="24">
        <v>7036.3310546875</v>
      </c>
      <c r="E15179" s="24">
        <v>599.68267822265625</v>
      </c>
      <c r="F15179" s="24">
        <v>888.79315185546875</v>
      </c>
      <c r="G15179" s="24">
        <v>975.45953369140625</v>
      </c>
      <c r="H15179" s="24">
        <v>701.03118896484375</v>
      </c>
    </row>
    <row r="15180" spans="1:8">
      <c r="A15180">
        <v>203</v>
      </c>
      <c r="B15180" t="s">
        <v>465</v>
      </c>
      <c r="C15180">
        <v>40</v>
      </c>
      <c r="D15180" s="24">
        <v>9284.8818359375</v>
      </c>
      <c r="E15180" s="24">
        <v>847.55511474609375</v>
      </c>
      <c r="F15180" s="24">
        <v>693.1124267578125</v>
      </c>
      <c r="G15180" s="24">
        <v>1291.8582763671875</v>
      </c>
      <c r="H15180" s="24">
        <v>1710.4189453125</v>
      </c>
    </row>
    <row r="15181" spans="1:8">
      <c r="A15181">
        <v>204</v>
      </c>
      <c r="B15181" t="s">
        <v>466</v>
      </c>
      <c r="C15181">
        <v>40</v>
      </c>
      <c r="D15181" s="24">
        <v>12758.9326171875</v>
      </c>
      <c r="E15181" s="24">
        <v>2239.384033203125</v>
      </c>
      <c r="F15181" s="24">
        <v>1238.0162353515625</v>
      </c>
      <c r="G15181" s="24">
        <v>1781.357421875</v>
      </c>
      <c r="H15181" s="24">
        <v>1878.43408203125</v>
      </c>
    </row>
    <row r="15182" spans="1:8">
      <c r="A15182">
        <v>205</v>
      </c>
      <c r="B15182" t="s">
        <v>467</v>
      </c>
      <c r="C15182">
        <v>40</v>
      </c>
      <c r="D15182" s="24">
        <v>4739.60498046875</v>
      </c>
      <c r="E15182" s="24">
        <v>509.877197265625</v>
      </c>
      <c r="F15182" s="24">
        <v>541.5706787109375</v>
      </c>
      <c r="G15182" s="24">
        <v>1245.34033203125</v>
      </c>
      <c r="H15182" s="24">
        <v>329.99130249023438</v>
      </c>
    </row>
    <row r="15183" spans="1:8">
      <c r="A15183">
        <v>206</v>
      </c>
      <c r="B15183" t="s">
        <v>468</v>
      </c>
      <c r="C15183">
        <v>40</v>
      </c>
      <c r="D15183" s="24">
        <v>6147.24755859375</v>
      </c>
      <c r="E15183" s="24">
        <v>941.5291748046875</v>
      </c>
      <c r="F15183" s="24">
        <v>505.68765258789062</v>
      </c>
      <c r="G15183" s="24">
        <v>110.38121795654297</v>
      </c>
      <c r="H15183" s="24">
        <v>143.81503295898438</v>
      </c>
    </row>
    <row r="15184" spans="1:8">
      <c r="A15184">
        <v>207</v>
      </c>
      <c r="B15184" t="s">
        <v>469</v>
      </c>
      <c r="C15184">
        <v>40</v>
      </c>
      <c r="D15184" s="24">
        <v>31569.544921875</v>
      </c>
      <c r="E15184" s="24">
        <v>5955.69384765625</v>
      </c>
      <c r="F15184" s="24">
        <v>4191.783203125</v>
      </c>
      <c r="G15184" s="24">
        <v>4425.36962890625</v>
      </c>
      <c r="H15184" s="24">
        <v>3211.8349609375</v>
      </c>
    </row>
    <row r="15185" spans="1:8">
      <c r="A15185">
        <v>208</v>
      </c>
      <c r="B15185" t="s">
        <v>470</v>
      </c>
      <c r="C15185">
        <v>40</v>
      </c>
      <c r="D15185" s="24">
        <v>16799.669921875</v>
      </c>
      <c r="E15185" s="24">
        <v>2501.8037109375</v>
      </c>
      <c r="F15185" s="24">
        <v>1965.8443603515625</v>
      </c>
      <c r="G15185" s="24">
        <v>2213.66845703125</v>
      </c>
      <c r="H15185" s="24">
        <v>1967.8359375</v>
      </c>
    </row>
    <row r="15186" spans="1:8">
      <c r="A15186">
        <v>209</v>
      </c>
      <c r="B15186" t="s">
        <v>471</v>
      </c>
      <c r="C15186">
        <v>40</v>
      </c>
      <c r="D15186" s="24">
        <v>10781.4365234375</v>
      </c>
      <c r="E15186" s="24">
        <v>1657.898193359375</v>
      </c>
      <c r="F15186" s="24">
        <v>949.76666259765625</v>
      </c>
      <c r="G15186" s="24">
        <v>1266.0386962890625</v>
      </c>
      <c r="H15186" s="24">
        <v>307.19680786132812</v>
      </c>
    </row>
    <row r="15187" spans="1:8">
      <c r="A15187">
        <v>210</v>
      </c>
      <c r="B15187" t="s">
        <v>472</v>
      </c>
      <c r="C15187">
        <v>40</v>
      </c>
      <c r="D15187" s="24">
        <v>20078.72265625</v>
      </c>
      <c r="E15187" s="24">
        <v>2733.200927734375</v>
      </c>
      <c r="F15187" s="24">
        <v>2068.408447265625</v>
      </c>
      <c r="G15187" s="24">
        <v>2361.702880859375</v>
      </c>
      <c r="H15187" s="24">
        <v>1118.144287109375</v>
      </c>
    </row>
    <row r="15188" spans="1:8">
      <c r="A15188">
        <v>211</v>
      </c>
      <c r="B15188" t="s">
        <v>473</v>
      </c>
      <c r="C15188">
        <v>40</v>
      </c>
      <c r="D15188" s="24">
        <v>11708.4306640625</v>
      </c>
      <c r="E15188" s="24">
        <v>1818.8173828125</v>
      </c>
      <c r="F15188" s="24">
        <v>1289.895263671875</v>
      </c>
      <c r="G15188" s="24">
        <v>1883.015869140625</v>
      </c>
      <c r="H15188" s="24">
        <v>574.1484375</v>
      </c>
    </row>
    <row r="15189" spans="1:8">
      <c r="A15189">
        <v>212</v>
      </c>
      <c r="B15189" t="s">
        <v>474</v>
      </c>
      <c r="C15189">
        <v>40</v>
      </c>
      <c r="D15189" s="24">
        <v>6420.435546875</v>
      </c>
      <c r="E15189" s="24">
        <v>528.816650390625</v>
      </c>
      <c r="F15189" s="24">
        <v>920.04730224609375</v>
      </c>
      <c r="G15189" s="24">
        <v>913.15252685546875</v>
      </c>
      <c r="H15189" s="24">
        <v>794.9815673828125</v>
      </c>
    </row>
    <row r="15190" spans="1:8">
      <c r="A15190">
        <v>213</v>
      </c>
      <c r="B15190" t="s">
        <v>475</v>
      </c>
      <c r="C15190">
        <v>40</v>
      </c>
      <c r="D15190" s="24">
        <v>6346.11083984375</v>
      </c>
      <c r="E15190" s="24">
        <v>916.6473388671875</v>
      </c>
      <c r="F15190" s="24">
        <v>894.77142333984375</v>
      </c>
      <c r="G15190" s="24">
        <v>1136.4366455078125</v>
      </c>
      <c r="H15190" s="24">
        <v>973.0526123046875</v>
      </c>
    </row>
    <row r="15191" spans="1:8">
      <c r="A15191">
        <v>214</v>
      </c>
      <c r="B15191" t="s">
        <v>476</v>
      </c>
      <c r="C15191">
        <v>40</v>
      </c>
      <c r="D15191" s="24">
        <v>2519.025146484375</v>
      </c>
      <c r="E15191" s="24">
        <v>632.73492431640625</v>
      </c>
      <c r="F15191" s="24">
        <v>99.341415405273438</v>
      </c>
      <c r="G15191" s="24">
        <v>1001.1964721679688</v>
      </c>
      <c r="H15191" s="24">
        <v>739.254638671875</v>
      </c>
    </row>
    <row r="15192" spans="1:8">
      <c r="A15192">
        <v>215</v>
      </c>
      <c r="B15192" t="s">
        <v>477</v>
      </c>
      <c r="C15192">
        <v>40</v>
      </c>
      <c r="D15192" s="24">
        <v>3819.00341796875</v>
      </c>
      <c r="E15192" s="24">
        <v>550.19110107421875</v>
      </c>
      <c r="F15192" s="24">
        <v>-313.7418212890625</v>
      </c>
      <c r="G15192" s="24">
        <v>181.02691650390625</v>
      </c>
      <c r="H15192" s="24">
        <v>116.84130859375</v>
      </c>
    </row>
    <row r="15193" spans="1:8">
      <c r="A15193">
        <v>216</v>
      </c>
      <c r="B15193" t="s">
        <v>478</v>
      </c>
      <c r="C15193">
        <v>40</v>
      </c>
      <c r="D15193" s="24">
        <v>2894.008056640625</v>
      </c>
      <c r="E15193" s="24">
        <v>968.5648193359375</v>
      </c>
      <c r="F15193" s="24">
        <v>595.187744140625</v>
      </c>
      <c r="G15193" s="24">
        <v>1040.1177978515625</v>
      </c>
      <c r="H15193" s="24">
        <v>777.2943115234375</v>
      </c>
    </row>
    <row r="15194" spans="1:8">
      <c r="A15194">
        <v>217</v>
      </c>
      <c r="B15194" t="s">
        <v>479</v>
      </c>
      <c r="C15194">
        <v>40</v>
      </c>
      <c r="D15194" s="24">
        <v>6170.01708984375</v>
      </c>
      <c r="E15194" s="24">
        <v>787.96600341796875</v>
      </c>
      <c r="F15194" s="24">
        <v>780.51947021484375</v>
      </c>
      <c r="G15194" s="24">
        <v>1264.424560546875</v>
      </c>
      <c r="H15194" s="24">
        <v>684.3106689453125</v>
      </c>
    </row>
    <row r="15195" spans="1:8">
      <c r="A15195">
        <v>218</v>
      </c>
      <c r="B15195" t="s">
        <v>480</v>
      </c>
      <c r="C15195">
        <v>40</v>
      </c>
      <c r="D15195" s="24">
        <v>12421.4453125</v>
      </c>
      <c r="E15195" s="24">
        <v>2120.490966796875</v>
      </c>
      <c r="F15195" s="24">
        <v>1338.741455078125</v>
      </c>
      <c r="G15195" s="24">
        <v>1652.374267578125</v>
      </c>
      <c r="H15195" s="24">
        <v>638.09423828125</v>
      </c>
    </row>
    <row r="15196" spans="1:8">
      <c r="A15196">
        <v>219</v>
      </c>
      <c r="B15196" t="s">
        <v>481</v>
      </c>
      <c r="C15196">
        <v>40</v>
      </c>
      <c r="D15196" s="24">
        <v>9930.642578125</v>
      </c>
      <c r="E15196" s="24">
        <v>1377.964111328125</v>
      </c>
      <c r="F15196" s="24">
        <v>952.91845703125</v>
      </c>
      <c r="G15196" s="24">
        <v>1341.8568115234375</v>
      </c>
      <c r="H15196" s="24">
        <v>866.4217529296875</v>
      </c>
    </row>
    <row r="15197" spans="1:8">
      <c r="A15197">
        <v>220</v>
      </c>
      <c r="B15197" t="s">
        <v>482</v>
      </c>
      <c r="C15197">
        <v>40</v>
      </c>
      <c r="D15197" s="24">
        <v>13116.931640625</v>
      </c>
      <c r="E15197" s="24">
        <v>1587.0364990234375</v>
      </c>
      <c r="F15197" s="24">
        <v>1180.1990966796875</v>
      </c>
      <c r="G15197" s="24">
        <v>1245.3515625</v>
      </c>
      <c r="H15197" s="24">
        <v>322.12454223632812</v>
      </c>
    </row>
    <row r="15198" spans="1:8">
      <c r="A15198">
        <v>221</v>
      </c>
      <c r="B15198" t="s">
        <v>483</v>
      </c>
      <c r="C15198">
        <v>40</v>
      </c>
      <c r="D15198" s="24">
        <v>5711.16552734375</v>
      </c>
      <c r="E15198" s="24">
        <v>1042.5001220703125</v>
      </c>
      <c r="F15198" s="24">
        <v>588.36199951171875</v>
      </c>
      <c r="G15198" s="24">
        <v>909.91754150390625</v>
      </c>
      <c r="H15198" s="24">
        <v>-2544.6826171875</v>
      </c>
    </row>
    <row r="15199" spans="1:8">
      <c r="A15199">
        <v>222</v>
      </c>
      <c r="B15199" t="s">
        <v>484</v>
      </c>
      <c r="C15199">
        <v>40</v>
      </c>
      <c r="D15199" s="24">
        <v>30390.02734375</v>
      </c>
      <c r="E15199" s="24">
        <v>4358.732421875</v>
      </c>
      <c r="F15199" s="24">
        <v>2741.82666015625</v>
      </c>
      <c r="G15199" s="24">
        <v>3431.077880859375</v>
      </c>
      <c r="H15199" s="24">
        <v>980.846435546875</v>
      </c>
    </row>
    <row r="15200" spans="1:8">
      <c r="A15200">
        <v>223</v>
      </c>
      <c r="B15200" t="s">
        <v>485</v>
      </c>
      <c r="C15200">
        <v>40</v>
      </c>
      <c r="D15200" s="24">
        <v>13269.544921875</v>
      </c>
      <c r="E15200" s="24">
        <v>2503.02001953125</v>
      </c>
      <c r="F15200" s="24">
        <v>1958.8182373046875</v>
      </c>
      <c r="G15200" s="24">
        <v>2736.163818359375</v>
      </c>
      <c r="H15200" s="24">
        <v>1180.2005615234375</v>
      </c>
    </row>
    <row r="15201" spans="1:8">
      <c r="A15201">
        <v>224</v>
      </c>
      <c r="B15201" t="s">
        <v>486</v>
      </c>
      <c r="C15201">
        <v>40</v>
      </c>
      <c r="D15201" s="24">
        <v>16136.345703125</v>
      </c>
      <c r="E15201" s="24">
        <v>2388.146484375</v>
      </c>
      <c r="F15201" s="24">
        <v>1471.477294921875</v>
      </c>
      <c r="G15201" s="24">
        <v>2037.9725341796875</v>
      </c>
      <c r="H15201" s="24">
        <v>1047.659912109375</v>
      </c>
    </row>
    <row r="15202" spans="1:8">
      <c r="A15202">
        <v>225</v>
      </c>
      <c r="B15202" t="s">
        <v>487</v>
      </c>
      <c r="C15202">
        <v>40</v>
      </c>
      <c r="D15202" s="24">
        <v>22635.466796875</v>
      </c>
      <c r="E15202" s="24">
        <v>3238.1123046875</v>
      </c>
      <c r="F15202" s="24">
        <v>1955.3489990234375</v>
      </c>
      <c r="G15202" s="24">
        <v>2040.8958740234375</v>
      </c>
      <c r="H15202" s="24">
        <v>1381.40869140625</v>
      </c>
    </row>
    <row r="15203" spans="1:8">
      <c r="A15203">
        <v>226</v>
      </c>
      <c r="B15203" t="s">
        <v>488</v>
      </c>
      <c r="C15203">
        <v>40</v>
      </c>
      <c r="D15203" s="24">
        <v>22621.251953125</v>
      </c>
      <c r="E15203" s="24">
        <v>3035.797607421875</v>
      </c>
      <c r="F15203" s="24">
        <v>2205.144775390625</v>
      </c>
      <c r="G15203" s="24">
        <v>1543.0250244140625</v>
      </c>
      <c r="H15203" s="24">
        <v>1842.3089599609375</v>
      </c>
    </row>
    <row r="15204" spans="1:8">
      <c r="A15204">
        <v>227</v>
      </c>
      <c r="B15204" t="s">
        <v>489</v>
      </c>
      <c r="C15204">
        <v>40</v>
      </c>
      <c r="D15204" s="24">
        <v>12121.828125</v>
      </c>
      <c r="E15204" s="24">
        <v>1439.4796142578125</v>
      </c>
      <c r="F15204" s="24">
        <v>961.19091796875</v>
      </c>
      <c r="G15204" s="24">
        <v>587.042724609375</v>
      </c>
      <c r="H15204" s="24">
        <v>-49.813648223876953</v>
      </c>
    </row>
    <row r="15205" spans="1:8">
      <c r="A15205">
        <v>228</v>
      </c>
      <c r="B15205" t="s">
        <v>490</v>
      </c>
      <c r="C15205">
        <v>40</v>
      </c>
      <c r="D15205" s="24">
        <v>8410.9794921875</v>
      </c>
      <c r="E15205" s="24">
        <v>957.15643310546875</v>
      </c>
      <c r="F15205" s="24">
        <v>849.993896484375</v>
      </c>
      <c r="G15205" s="24">
        <v>1094.4088134765625</v>
      </c>
      <c r="H15205" s="24">
        <v>-1128.0999755859375</v>
      </c>
    </row>
    <row r="15206" spans="1:8">
      <c r="A15206">
        <v>229</v>
      </c>
      <c r="B15206" t="s">
        <v>491</v>
      </c>
      <c r="C15206">
        <v>40</v>
      </c>
      <c r="D15206" s="24">
        <v>15158.470703125</v>
      </c>
      <c r="E15206" s="24">
        <v>775.0438232421875</v>
      </c>
      <c r="F15206" s="24">
        <v>1125.020751953125</v>
      </c>
      <c r="G15206" s="24">
        <v>1826.8048095703125</v>
      </c>
      <c r="H15206" s="24">
        <v>755.49176025390625</v>
      </c>
    </row>
    <row r="15207" spans="1:8">
      <c r="A15207">
        <v>230</v>
      </c>
      <c r="B15207" t="s">
        <v>492</v>
      </c>
      <c r="C15207">
        <v>40</v>
      </c>
      <c r="D15207" s="24">
        <v>9259.7783203125</v>
      </c>
      <c r="E15207" s="24">
        <v>1307.806640625</v>
      </c>
      <c r="F15207" s="24">
        <v>840.70245361328125</v>
      </c>
      <c r="G15207" s="24">
        <v>1274.5223388671875</v>
      </c>
      <c r="H15207" s="24">
        <v>380.88986206054688</v>
      </c>
    </row>
    <row r="15208" spans="1:8">
      <c r="A15208">
        <v>231</v>
      </c>
      <c r="B15208" t="s">
        <v>493</v>
      </c>
      <c r="C15208">
        <v>40</v>
      </c>
      <c r="D15208" s="24">
        <v>16495.046875</v>
      </c>
      <c r="E15208" s="24">
        <v>4093.18310546875</v>
      </c>
      <c r="F15208" s="24">
        <v>1087.4881591796875</v>
      </c>
      <c r="G15208" s="24">
        <v>1132.2860107421875</v>
      </c>
      <c r="H15208" s="24">
        <v>249.46678161621094</v>
      </c>
    </row>
    <row r="15209" spans="1:8">
      <c r="A15209">
        <v>232</v>
      </c>
      <c r="B15209" t="s">
        <v>494</v>
      </c>
      <c r="C15209">
        <v>40</v>
      </c>
      <c r="D15209" s="24">
        <v>11514.8232421875</v>
      </c>
      <c r="E15209" s="24">
        <v>2397.4375</v>
      </c>
      <c r="F15209" s="24">
        <v>3178.107666015625</v>
      </c>
      <c r="G15209" s="24">
        <v>2472.151123046875</v>
      </c>
      <c r="H15209" s="24">
        <v>1490.304931640625</v>
      </c>
    </row>
    <row r="15210" spans="1:8">
      <c r="A15210">
        <v>233</v>
      </c>
      <c r="B15210" t="s">
        <v>495</v>
      </c>
      <c r="C15210">
        <v>40</v>
      </c>
      <c r="D15210" s="24">
        <v>2948.847900390625</v>
      </c>
      <c r="E15210" s="24">
        <v>385.58013916015625</v>
      </c>
      <c r="F15210" s="24">
        <v>382.98696899414062</v>
      </c>
      <c r="G15210" s="24">
        <v>418.61676025390625</v>
      </c>
      <c r="H15210" s="24">
        <v>234.07220458984375</v>
      </c>
    </row>
    <row r="15211" spans="1:8">
      <c r="A15211">
        <v>234</v>
      </c>
      <c r="B15211" t="s">
        <v>496</v>
      </c>
      <c r="C15211">
        <v>40</v>
      </c>
      <c r="D15211" s="24">
        <v>8189.32275390625</v>
      </c>
      <c r="E15211" s="24">
        <v>1044.7113037109375</v>
      </c>
      <c r="F15211" s="24">
        <v>731.5467529296875</v>
      </c>
      <c r="G15211" s="24">
        <v>1542.50927734375</v>
      </c>
      <c r="H15211" s="24">
        <v>1506.66455078125</v>
      </c>
    </row>
    <row r="15212" spans="1:8">
      <c r="A15212">
        <v>235</v>
      </c>
      <c r="B15212" t="s">
        <v>497</v>
      </c>
      <c r="C15212">
        <v>40</v>
      </c>
      <c r="D15212" s="24">
        <v>13583.302734375</v>
      </c>
      <c r="E15212" s="24">
        <v>2209.47216796875</v>
      </c>
      <c r="F15212" s="24">
        <v>1928.835693359375</v>
      </c>
      <c r="G15212" s="24">
        <v>1780.5147705078125</v>
      </c>
      <c r="H15212" s="24">
        <v>1425.5621337890625</v>
      </c>
    </row>
    <row r="15213" spans="1:8">
      <c r="A15213">
        <v>236</v>
      </c>
      <c r="B15213" t="s">
        <v>498</v>
      </c>
      <c r="C15213">
        <v>40</v>
      </c>
      <c r="D15213" s="24">
        <v>10541.818359375</v>
      </c>
      <c r="E15213" s="24">
        <v>1159.561767578125</v>
      </c>
      <c r="F15213" s="24">
        <v>772.43341064453125</v>
      </c>
      <c r="G15213" s="24">
        <v>1132.96484375</v>
      </c>
      <c r="H15213" s="24">
        <v>206.70417785644531</v>
      </c>
    </row>
    <row r="15214" spans="1:8">
      <c r="A15214">
        <v>237</v>
      </c>
      <c r="B15214" t="s">
        <v>499</v>
      </c>
      <c r="C15214">
        <v>40</v>
      </c>
      <c r="D15214" s="24">
        <v>2355.779052734375</v>
      </c>
      <c r="E15214" s="24">
        <v>417.15145874023438</v>
      </c>
      <c r="F15214" s="24">
        <v>-168.93820190429688</v>
      </c>
      <c r="G15214" s="24">
        <v>485.77532958984375</v>
      </c>
      <c r="H15214" s="24">
        <v>-89.211685180664062</v>
      </c>
    </row>
    <row r="15215" spans="1:8">
      <c r="A15215">
        <v>238</v>
      </c>
      <c r="B15215" t="s">
        <v>500</v>
      </c>
      <c r="C15215">
        <v>40</v>
      </c>
      <c r="D15215" s="24">
        <v>4393.103515625</v>
      </c>
      <c r="E15215" s="24">
        <v>616.01849365234375</v>
      </c>
      <c r="F15215" s="24">
        <v>436.36773681640625</v>
      </c>
      <c r="G15215" s="24">
        <v>788.9027099609375</v>
      </c>
      <c r="H15215" s="24">
        <v>114.76706695556641</v>
      </c>
    </row>
    <row r="15216" spans="1:8">
      <c r="A15216">
        <v>239</v>
      </c>
      <c r="B15216" t="s">
        <v>501</v>
      </c>
      <c r="C15216">
        <v>40</v>
      </c>
      <c r="D15216" s="24">
        <v>2755.45654296875</v>
      </c>
      <c r="E15216" s="24">
        <v>207.83821105957031</v>
      </c>
      <c r="F15216" s="24">
        <v>2.077782154083252</v>
      </c>
      <c r="G15216" s="24">
        <v>862.779541015625</v>
      </c>
      <c r="H15216" s="24">
        <v>391.52853393554688</v>
      </c>
    </row>
    <row r="15217" spans="1:8">
      <c r="A15217">
        <v>240</v>
      </c>
      <c r="B15217" t="s">
        <v>502</v>
      </c>
      <c r="C15217">
        <v>40</v>
      </c>
      <c r="D15217" s="24">
        <v>719.53997802734375</v>
      </c>
      <c r="E15217" s="24">
        <v>491.2655029296875</v>
      </c>
      <c r="F15217" s="24">
        <v>127.94132995605469</v>
      </c>
      <c r="G15217" s="24">
        <v>684.4114990234375</v>
      </c>
      <c r="H15217" s="24">
        <v>1493.3553466796875</v>
      </c>
    </row>
    <row r="15218" spans="1:8">
      <c r="A15218">
        <v>241</v>
      </c>
      <c r="B15218" t="s">
        <v>503</v>
      </c>
      <c r="C15218">
        <v>40</v>
      </c>
      <c r="D15218" s="24">
        <v>15146.9580078125</v>
      </c>
      <c r="E15218" s="24">
        <v>2380.97021484375</v>
      </c>
      <c r="F15218" s="24">
        <v>1258.098876953125</v>
      </c>
      <c r="G15218" s="24">
        <v>1856.4205322265625</v>
      </c>
      <c r="H15218" s="24">
        <v>1493.5615234375</v>
      </c>
    </row>
    <row r="15219" spans="1:8">
      <c r="A15219">
        <v>242</v>
      </c>
      <c r="B15219" t="s">
        <v>504</v>
      </c>
      <c r="C15219">
        <v>40</v>
      </c>
      <c r="D15219" s="24">
        <v>17617.439453125</v>
      </c>
      <c r="E15219" s="24">
        <v>2469.68212890625</v>
      </c>
      <c r="F15219" s="24">
        <v>1039.33935546875</v>
      </c>
      <c r="G15219" s="24">
        <v>1698.7288818359375</v>
      </c>
      <c r="H15219" s="24">
        <v>1012.5484008789062</v>
      </c>
    </row>
    <row r="15220" spans="1:8">
      <c r="A15220">
        <v>243</v>
      </c>
      <c r="B15220" t="s">
        <v>505</v>
      </c>
      <c r="C15220">
        <v>40</v>
      </c>
      <c r="D15220" s="24">
        <v>10150.2822265625</v>
      </c>
      <c r="E15220" s="24">
        <v>1563.3809814453125</v>
      </c>
      <c r="F15220" s="24">
        <v>1056.435302734375</v>
      </c>
      <c r="G15220" s="24">
        <v>1293.4757080078125</v>
      </c>
      <c r="H15220" s="24">
        <v>996.60626220703125</v>
      </c>
    </row>
    <row r="15221" spans="1:8">
      <c r="A15221">
        <v>244</v>
      </c>
      <c r="B15221" t="s">
        <v>506</v>
      </c>
      <c r="C15221">
        <v>40</v>
      </c>
      <c r="D15221" s="24">
        <v>21190.328125</v>
      </c>
      <c r="E15221" s="24">
        <v>3239.87548828125</v>
      </c>
      <c r="F15221" s="24">
        <v>1454.12548828125</v>
      </c>
      <c r="G15221" s="24">
        <v>2374.3359375</v>
      </c>
      <c r="H15221" s="24">
        <v>949.46502685546875</v>
      </c>
    </row>
    <row r="15222" spans="1:8">
      <c r="A15222">
        <v>245</v>
      </c>
      <c r="B15222" t="s">
        <v>507</v>
      </c>
      <c r="C15222">
        <v>40</v>
      </c>
      <c r="D15222" s="24">
        <v>7560.40380859375</v>
      </c>
      <c r="E15222" s="24">
        <v>853.62493896484375</v>
      </c>
      <c r="F15222" s="24">
        <v>439.33447265625</v>
      </c>
      <c r="G15222" s="24">
        <v>884.8636474609375</v>
      </c>
      <c r="H15222" s="24">
        <v>640.03741455078125</v>
      </c>
    </row>
    <row r="15223" spans="1:8">
      <c r="A15223">
        <v>246</v>
      </c>
      <c r="B15223" t="s">
        <v>508</v>
      </c>
      <c r="C15223">
        <v>40</v>
      </c>
      <c r="D15223" s="24">
        <v>10200.8876953125</v>
      </c>
      <c r="E15223" s="24">
        <v>1426.365234375</v>
      </c>
      <c r="F15223" s="24">
        <v>-759.08514404296875</v>
      </c>
      <c r="G15223" s="24">
        <v>-3126.2890625</v>
      </c>
      <c r="H15223" s="24">
        <v>-856.68017578125</v>
      </c>
    </row>
    <row r="15224" spans="1:8">
      <c r="A15224">
        <v>247</v>
      </c>
      <c r="B15224" t="s">
        <v>509</v>
      </c>
      <c r="C15224">
        <v>40</v>
      </c>
      <c r="D15224" s="24">
        <v>9334.2529296875</v>
      </c>
      <c r="E15224" s="24">
        <v>775.85809326171875</v>
      </c>
      <c r="F15224" s="24">
        <v>329.486083984375</v>
      </c>
      <c r="G15224" s="24">
        <v>366.49041748046875</v>
      </c>
      <c r="H15224" s="24">
        <v>530.64776611328125</v>
      </c>
    </row>
    <row r="15225" spans="1:8">
      <c r="A15225">
        <v>248</v>
      </c>
      <c r="B15225" t="s">
        <v>510</v>
      </c>
      <c r="C15225">
        <v>40</v>
      </c>
      <c r="D15225" s="24">
        <v>19944.498046875</v>
      </c>
      <c r="E15225" s="24">
        <v>2509.31787109375</v>
      </c>
      <c r="F15225" s="24">
        <v>1751.856201171875</v>
      </c>
      <c r="G15225" s="24">
        <v>1836.322509765625</v>
      </c>
      <c r="H15225" s="24">
        <v>1174.4586181640625</v>
      </c>
    </row>
    <row r="15226" spans="1:8">
      <c r="A15226">
        <v>249</v>
      </c>
      <c r="B15226" t="s">
        <v>511</v>
      </c>
      <c r="C15226">
        <v>40</v>
      </c>
      <c r="D15226" s="24">
        <v>6621.0107421875</v>
      </c>
      <c r="E15226" s="24">
        <v>634.15606689453125</v>
      </c>
      <c r="F15226" s="24">
        <v>257.47396850585938</v>
      </c>
      <c r="G15226" s="24">
        <v>800.80487060546875</v>
      </c>
      <c r="H15226" s="24">
        <v>323.49765014648438</v>
      </c>
    </row>
    <row r="15227" spans="1:8">
      <c r="A15227">
        <v>250</v>
      </c>
      <c r="B15227" t="s">
        <v>512</v>
      </c>
      <c r="C15227">
        <v>40</v>
      </c>
      <c r="D15227" s="24">
        <v>37683.953125</v>
      </c>
      <c r="E15227" s="24">
        <v>4627.75390625</v>
      </c>
      <c r="F15227" s="24">
        <v>3203.82861328125</v>
      </c>
      <c r="G15227" s="24">
        <v>3721.907470703125</v>
      </c>
      <c r="H15227" s="24">
        <v>1693.18505859375</v>
      </c>
    </row>
    <row r="15228" spans="1:8">
      <c r="A15228">
        <v>251</v>
      </c>
      <c r="B15228" t="s">
        <v>513</v>
      </c>
      <c r="C15228">
        <v>40</v>
      </c>
      <c r="D15228" s="24">
        <v>5331.6083984375</v>
      </c>
      <c r="E15228" s="24">
        <v>704.29730224609375</v>
      </c>
      <c r="F15228" s="24">
        <v>1270.9344482421875</v>
      </c>
      <c r="G15228" s="24">
        <v>537.7491455078125</v>
      </c>
      <c r="H15228" s="24">
        <v>716.14520263671875</v>
      </c>
    </row>
    <row r="15229" spans="1:8">
      <c r="A15229">
        <v>252</v>
      </c>
      <c r="B15229" t="s">
        <v>514</v>
      </c>
      <c r="C15229">
        <v>40</v>
      </c>
      <c r="D15229" s="24">
        <v>7312.47802734375</v>
      </c>
      <c r="E15229" s="24">
        <v>1567.6875</v>
      </c>
      <c r="F15229" s="24">
        <v>1471.033935546875</v>
      </c>
      <c r="G15229" s="24">
        <v>1048.11279296875</v>
      </c>
      <c r="H15229" s="24">
        <v>971.97540283203125</v>
      </c>
    </row>
    <row r="15230" spans="1:8">
      <c r="A15230">
        <v>253</v>
      </c>
      <c r="B15230" t="s">
        <v>515</v>
      </c>
      <c r="C15230">
        <v>40</v>
      </c>
      <c r="D15230" s="24">
        <v>14801.173828125</v>
      </c>
      <c r="E15230" s="24">
        <v>3063.470458984375</v>
      </c>
      <c r="F15230" s="24">
        <v>2320.81640625</v>
      </c>
      <c r="G15230" s="24">
        <v>3391.34228515625</v>
      </c>
      <c r="H15230" s="24">
        <v>1955.9986572265625</v>
      </c>
    </row>
    <row r="15231" spans="1:8">
      <c r="A15231">
        <v>254</v>
      </c>
      <c r="B15231" t="s">
        <v>516</v>
      </c>
      <c r="C15231">
        <v>40</v>
      </c>
      <c r="D15231" s="24">
        <v>5019.0634765625</v>
      </c>
      <c r="E15231" s="24">
        <v>484.84799194335938</v>
      </c>
      <c r="F15231" s="24">
        <v>548.15557861328125</v>
      </c>
      <c r="G15231" s="24">
        <v>-124.49037170410156</v>
      </c>
      <c r="H15231" s="24">
        <v>289.257568359375</v>
      </c>
    </row>
    <row r="15232" spans="1:8">
      <c r="A15232">
        <v>255</v>
      </c>
      <c r="B15232" t="s">
        <v>517</v>
      </c>
      <c r="C15232">
        <v>40</v>
      </c>
      <c r="D15232" s="24">
        <v>9199.994140625</v>
      </c>
      <c r="E15232" s="24">
        <v>2437.443603515625</v>
      </c>
      <c r="F15232" s="24">
        <v>-136.67739868164062</v>
      </c>
      <c r="G15232" s="24">
        <v>-593.3865966796875</v>
      </c>
      <c r="H15232" s="24">
        <v>-679.35833740234375</v>
      </c>
    </row>
    <row r="15233" spans="1:8">
      <c r="A15233">
        <v>256</v>
      </c>
      <c r="B15233" t="s">
        <v>518</v>
      </c>
      <c r="C15233">
        <v>40</v>
      </c>
      <c r="D15233" s="24">
        <v>14571.55859375</v>
      </c>
      <c r="E15233" s="24">
        <v>1548.11572265625</v>
      </c>
      <c r="F15233" s="24">
        <v>1485.66552734375</v>
      </c>
      <c r="G15233" s="24">
        <v>745.986083984375</v>
      </c>
      <c r="H15233" s="24">
        <v>1601.1356201171875</v>
      </c>
    </row>
    <row r="15234" spans="1:8">
      <c r="A15234">
        <v>257</v>
      </c>
      <c r="B15234" t="s">
        <v>519</v>
      </c>
      <c r="C15234">
        <v>40</v>
      </c>
      <c r="D15234" s="24">
        <v>2906.764404296875</v>
      </c>
      <c r="E15234" s="24">
        <v>308.70932006835938</v>
      </c>
      <c r="F15234" s="24">
        <v>758.95281982421875</v>
      </c>
      <c r="G15234" s="24">
        <v>128.93663024902344</v>
      </c>
      <c r="H15234" s="24">
        <v>933.1787109375</v>
      </c>
    </row>
    <row r="15235" spans="1:8">
      <c r="A15235">
        <v>258</v>
      </c>
      <c r="B15235" t="s">
        <v>520</v>
      </c>
      <c r="C15235">
        <v>40</v>
      </c>
      <c r="D15235" s="24">
        <v>8528.76953125</v>
      </c>
      <c r="E15235" s="24">
        <v>1821.275634765625</v>
      </c>
      <c r="F15235" s="24">
        <v>-319.42190551757812</v>
      </c>
      <c r="G15235" s="24">
        <v>1737.449951171875</v>
      </c>
      <c r="H15235" s="24">
        <v>1530.7718505859375</v>
      </c>
    </row>
    <row r="15236" spans="1:8">
      <c r="A15236">
        <v>259</v>
      </c>
      <c r="B15236" t="s">
        <v>521</v>
      </c>
      <c r="C15236">
        <v>40</v>
      </c>
      <c r="D15236" s="24">
        <v>3245.8701171875</v>
      </c>
      <c r="E15236" s="24">
        <v>157.6697998046875</v>
      </c>
      <c r="F15236" s="24">
        <v>454.57858276367188</v>
      </c>
      <c r="G15236" s="24">
        <v>450.20797729492188</v>
      </c>
      <c r="H15236" s="24">
        <v>229.01852416992188</v>
      </c>
    </row>
    <row r="15237" spans="1:8">
      <c r="A15237">
        <v>260</v>
      </c>
      <c r="B15237" t="s">
        <v>522</v>
      </c>
      <c r="C15237">
        <v>40</v>
      </c>
      <c r="D15237" s="24">
        <v>5467.2412109375</v>
      </c>
      <c r="E15237" s="24">
        <v>891.90045166015625</v>
      </c>
      <c r="F15237" s="24">
        <v>523.89898681640625</v>
      </c>
      <c r="G15237" s="24">
        <v>1124.053466796875</v>
      </c>
      <c r="H15237" s="24">
        <v>652.1453857421875</v>
      </c>
    </row>
    <row r="15238" spans="1:8">
      <c r="A15238">
        <v>261</v>
      </c>
      <c r="B15238" t="s">
        <v>523</v>
      </c>
      <c r="C15238">
        <v>40</v>
      </c>
      <c r="D15238" s="24">
        <v>-642.3560791015625</v>
      </c>
      <c r="E15238" s="24">
        <v>-94.48651123046875</v>
      </c>
      <c r="F15238" s="24">
        <v>327.4903564453125</v>
      </c>
      <c r="G15238" s="24">
        <v>-5.2171773910522461</v>
      </c>
      <c r="H15238" s="24">
        <v>618.8863525390625</v>
      </c>
    </row>
    <row r="15239" spans="1:8">
      <c r="A15239">
        <v>262</v>
      </c>
      <c r="B15239" t="s">
        <v>524</v>
      </c>
      <c r="C15239">
        <v>40</v>
      </c>
      <c r="D15239" s="24">
        <v>2711.266357421875</v>
      </c>
      <c r="E15239" s="24">
        <v>352.20758056640625</v>
      </c>
      <c r="F15239" s="24">
        <v>483.99127197265625</v>
      </c>
      <c r="G15239" s="24">
        <v>602.531005859375</v>
      </c>
      <c r="H15239" s="24">
        <v>234.45381164550781</v>
      </c>
    </row>
    <row r="15240" spans="1:8">
      <c r="A15240">
        <v>263</v>
      </c>
      <c r="B15240" t="s">
        <v>525</v>
      </c>
      <c r="C15240">
        <v>40</v>
      </c>
      <c r="D15240" s="24">
        <v>2410.3134765625</v>
      </c>
      <c r="E15240" s="24">
        <v>112.85385131835938</v>
      </c>
      <c r="F15240" s="24">
        <v>269.63436889648438</v>
      </c>
      <c r="G15240" s="24">
        <v>190.20817565917969</v>
      </c>
      <c r="H15240" s="24">
        <v>132.35595703125</v>
      </c>
    </row>
    <row r="15241" spans="1:8">
      <c r="A15241">
        <v>264</v>
      </c>
      <c r="B15241" t="s">
        <v>526</v>
      </c>
      <c r="C15241">
        <v>40</v>
      </c>
      <c r="D15241" s="24">
        <v>4591.9658203125</v>
      </c>
      <c r="E15241" s="24">
        <v>559.94580078125</v>
      </c>
      <c r="F15241" s="24">
        <v>743.13714599609375</v>
      </c>
      <c r="G15241" s="24">
        <v>758.56683349609375</v>
      </c>
      <c r="H15241" s="24">
        <v>50.109638214111328</v>
      </c>
    </row>
    <row r="15242" spans="1:8">
      <c r="A15242">
        <v>265</v>
      </c>
      <c r="B15242" t="s">
        <v>527</v>
      </c>
      <c r="C15242">
        <v>40</v>
      </c>
      <c r="D15242" s="24">
        <v>21949.763671875</v>
      </c>
      <c r="E15242" s="24">
        <v>3176.929443359375</v>
      </c>
      <c r="F15242" s="24">
        <v>1556.50341796875</v>
      </c>
      <c r="G15242" s="24">
        <v>2136.599853515625</v>
      </c>
      <c r="H15242" s="24">
        <v>1160.839111328125</v>
      </c>
    </row>
    <row r="15243" spans="1:8">
      <c r="A15243">
        <v>266</v>
      </c>
      <c r="B15243" t="s">
        <v>528</v>
      </c>
      <c r="C15243">
        <v>40</v>
      </c>
      <c r="D15243" s="24">
        <v>21976.787109375</v>
      </c>
      <c r="E15243" s="24">
        <v>3139.649169921875</v>
      </c>
      <c r="F15243" s="24">
        <v>1911.370361328125</v>
      </c>
      <c r="G15243" s="24">
        <v>2313.679443359375</v>
      </c>
      <c r="H15243" s="24">
        <v>1232.4083251953125</v>
      </c>
    </row>
    <row r="15244" spans="1:8">
      <c r="A15244">
        <v>267</v>
      </c>
      <c r="B15244" t="s">
        <v>529</v>
      </c>
      <c r="C15244">
        <v>40</v>
      </c>
      <c r="D15244" s="24">
        <v>7591.9501953125</v>
      </c>
      <c r="E15244" s="24">
        <v>1215.435791015625</v>
      </c>
      <c r="F15244" s="24">
        <v>534.56524658203125</v>
      </c>
      <c r="G15244" s="24">
        <v>1055.8486328125</v>
      </c>
      <c r="H15244" s="24">
        <v>879.1280517578125</v>
      </c>
    </row>
    <row r="15245" spans="1:8">
      <c r="A15245">
        <v>268</v>
      </c>
      <c r="B15245" t="s">
        <v>530</v>
      </c>
      <c r="C15245">
        <v>40</v>
      </c>
      <c r="D15245" s="24">
        <v>13804.818359375</v>
      </c>
      <c r="E15245" s="24">
        <v>2187.85400390625</v>
      </c>
      <c r="F15245" s="24">
        <v>1559.5670166015625</v>
      </c>
      <c r="G15245" s="24">
        <v>1351.242919921875</v>
      </c>
      <c r="H15245" s="24">
        <v>837.0556640625</v>
      </c>
    </row>
    <row r="15246" spans="1:8">
      <c r="A15246">
        <v>269</v>
      </c>
      <c r="B15246" t="s">
        <v>531</v>
      </c>
      <c r="C15246">
        <v>40</v>
      </c>
      <c r="D15246" s="24">
        <v>3258.997314453125</v>
      </c>
      <c r="E15246" s="24">
        <v>733.60491943359375</v>
      </c>
      <c r="F15246" s="24">
        <v>340.15682983398438</v>
      </c>
      <c r="G15246" s="24">
        <v>757.062255859375</v>
      </c>
      <c r="H15246" s="24">
        <v>900.4522705078125</v>
      </c>
    </row>
    <row r="15247" spans="1:8">
      <c r="A15247">
        <v>270</v>
      </c>
      <c r="B15247" t="s">
        <v>532</v>
      </c>
      <c r="C15247">
        <v>40</v>
      </c>
      <c r="D15247" s="24">
        <v>19963.353515625</v>
      </c>
      <c r="E15247" s="24">
        <v>3492.828857421875</v>
      </c>
      <c r="F15247" s="24">
        <v>1556.216552734375</v>
      </c>
      <c r="G15247" s="24">
        <v>2783.18359375</v>
      </c>
      <c r="H15247" s="24">
        <v>1193.282470703125</v>
      </c>
    </row>
    <row r="15248" spans="1:8">
      <c r="A15248">
        <v>271</v>
      </c>
      <c r="B15248" t="s">
        <v>533</v>
      </c>
      <c r="C15248">
        <v>40</v>
      </c>
      <c r="D15248" s="24">
        <v>15226.044921875</v>
      </c>
      <c r="E15248" s="24">
        <v>2659.803955078125</v>
      </c>
      <c r="F15248" s="24">
        <v>686.76837158203125</v>
      </c>
      <c r="G15248" s="24">
        <v>1326.19921875</v>
      </c>
      <c r="H15248" s="24">
        <v>425.04034423828125</v>
      </c>
    </row>
    <row r="15249" spans="1:8">
      <c r="A15249">
        <v>272</v>
      </c>
      <c r="B15249" t="s">
        <v>534</v>
      </c>
      <c r="C15249">
        <v>40</v>
      </c>
      <c r="D15249" s="24">
        <v>12707.8984375</v>
      </c>
      <c r="E15249" s="24">
        <v>1800.3677978515625</v>
      </c>
      <c r="F15249" s="24">
        <v>1190.3125</v>
      </c>
      <c r="G15249" s="24">
        <v>1800.9583740234375</v>
      </c>
      <c r="H15249" s="24">
        <v>804.455322265625</v>
      </c>
    </row>
    <row r="15250" spans="1:8">
      <c r="A15250">
        <v>273</v>
      </c>
      <c r="B15250" t="s">
        <v>535</v>
      </c>
      <c r="C15250">
        <v>40</v>
      </c>
      <c r="D15250" s="24">
        <v>14943.3388671875</v>
      </c>
      <c r="E15250" s="24">
        <v>3302.390625</v>
      </c>
      <c r="F15250" s="24">
        <v>1821.7801513671875</v>
      </c>
      <c r="G15250" s="24">
        <v>1348.106201171875</v>
      </c>
      <c r="H15250" s="24">
        <v>189.06033325195312</v>
      </c>
    </row>
    <row r="15251" spans="1:8">
      <c r="A15251">
        <v>274</v>
      </c>
      <c r="B15251" t="s">
        <v>536</v>
      </c>
      <c r="C15251">
        <v>40</v>
      </c>
      <c r="D15251" s="24">
        <v>7507.123046875</v>
      </c>
      <c r="E15251" s="24">
        <v>728.882568359375</v>
      </c>
      <c r="F15251" s="24">
        <v>796.691162109375</v>
      </c>
      <c r="G15251" s="24">
        <v>616.308349609375</v>
      </c>
      <c r="H15251" s="24">
        <v>392.53692626953125</v>
      </c>
    </row>
    <row r="15252" spans="1:8">
      <c r="A15252">
        <v>275</v>
      </c>
      <c r="B15252" t="s">
        <v>537</v>
      </c>
      <c r="C15252">
        <v>40</v>
      </c>
      <c r="D15252" s="24">
        <v>3647.948974609375</v>
      </c>
      <c r="E15252" s="24">
        <v>658.97015380859375</v>
      </c>
      <c r="F15252" s="24">
        <v>585.9571533203125</v>
      </c>
      <c r="G15252" s="24">
        <v>445.46475219726562</v>
      </c>
      <c r="H15252" s="24">
        <v>-256.83963012695312</v>
      </c>
    </row>
    <row r="15253" spans="1:8">
      <c r="A15253">
        <v>276</v>
      </c>
      <c r="B15253" t="s">
        <v>538</v>
      </c>
      <c r="C15253">
        <v>40</v>
      </c>
      <c r="D15253" s="24">
        <v>9001.443359375</v>
      </c>
      <c r="E15253" s="24">
        <v>1763.62890625</v>
      </c>
      <c r="F15253" s="24">
        <v>573.7332763671875</v>
      </c>
      <c r="G15253" s="24">
        <v>1175.0323486328125</v>
      </c>
      <c r="H15253" s="24">
        <v>1069.7357177734375</v>
      </c>
    </row>
    <row r="15254" spans="1:8">
      <c r="A15254">
        <v>277</v>
      </c>
      <c r="B15254" t="s">
        <v>539</v>
      </c>
      <c r="C15254">
        <v>40</v>
      </c>
      <c r="D15254" s="24">
        <v>4400.134765625</v>
      </c>
      <c r="E15254" s="24">
        <v>541.81854248046875</v>
      </c>
      <c r="F15254" s="24">
        <v>307.57284545898438</v>
      </c>
      <c r="G15254" s="24">
        <v>716.629638671875</v>
      </c>
      <c r="H15254" s="24">
        <v>-388.9957275390625</v>
      </c>
    </row>
    <row r="15255" spans="1:8">
      <c r="A15255">
        <v>278</v>
      </c>
      <c r="B15255" t="s">
        <v>540</v>
      </c>
      <c r="C15255">
        <v>40</v>
      </c>
      <c r="D15255" s="24">
        <v>8513.818359375</v>
      </c>
      <c r="E15255" s="24">
        <v>1173.435546875</v>
      </c>
      <c r="F15255" s="24">
        <v>1156.7122802734375</v>
      </c>
      <c r="G15255" s="24">
        <v>1444.5767822265625</v>
      </c>
      <c r="H15255" s="24">
        <v>1193.0704345703125</v>
      </c>
    </row>
    <row r="15256" spans="1:8">
      <c r="A15256">
        <v>279</v>
      </c>
      <c r="B15256" t="s">
        <v>541</v>
      </c>
      <c r="C15256">
        <v>40</v>
      </c>
      <c r="D15256" s="24">
        <v>10254.43359375</v>
      </c>
      <c r="E15256" s="24">
        <v>2271.800048828125</v>
      </c>
      <c r="F15256" s="24">
        <v>1068.5262451171875</v>
      </c>
      <c r="G15256" s="24">
        <v>1536.426513671875</v>
      </c>
      <c r="H15256" s="24">
        <v>1568.1414794921875</v>
      </c>
    </row>
    <row r="15257" spans="1:8">
      <c r="A15257">
        <v>280</v>
      </c>
      <c r="B15257" t="s">
        <v>542</v>
      </c>
      <c r="C15257">
        <v>40</v>
      </c>
      <c r="D15257" s="24">
        <v>17546.626953125</v>
      </c>
      <c r="E15257" s="24">
        <v>4495.12548828125</v>
      </c>
      <c r="F15257" s="24">
        <v>2362.458984375</v>
      </c>
      <c r="G15257" s="24">
        <v>2992.769287109375</v>
      </c>
      <c r="H15257" s="24">
        <v>2273.09375</v>
      </c>
    </row>
    <row r="15258" spans="1:8">
      <c r="A15258">
        <v>281</v>
      </c>
      <c r="B15258" t="s">
        <v>543</v>
      </c>
      <c r="C15258">
        <v>40</v>
      </c>
      <c r="D15258" s="24">
        <v>5573.037109375</v>
      </c>
      <c r="E15258" s="24">
        <v>1485.6632080078125</v>
      </c>
      <c r="F15258" s="24">
        <v>957.569091796875</v>
      </c>
      <c r="G15258" s="24">
        <v>1381.515625</v>
      </c>
      <c r="H15258" s="24">
        <v>96.313385009765625</v>
      </c>
    </row>
    <row r="15259" spans="1:8">
      <c r="A15259">
        <v>282</v>
      </c>
      <c r="B15259" t="s">
        <v>544</v>
      </c>
      <c r="C15259">
        <v>40</v>
      </c>
      <c r="D15259" s="24">
        <v>15880.2314453125</v>
      </c>
      <c r="E15259" s="24">
        <v>3104.153076171875</v>
      </c>
      <c r="F15259" s="24">
        <v>2127.968505859375</v>
      </c>
      <c r="G15259" s="24">
        <v>2766.593505859375</v>
      </c>
      <c r="H15259" s="24">
        <v>3433.928466796875</v>
      </c>
    </row>
    <row r="15260" spans="1:8">
      <c r="A15260">
        <v>283</v>
      </c>
      <c r="B15260" t="s">
        <v>545</v>
      </c>
      <c r="C15260">
        <v>40</v>
      </c>
      <c r="D15260" s="24">
        <v>2329.08642578125</v>
      </c>
      <c r="E15260" s="24">
        <v>526.71563720703125</v>
      </c>
      <c r="F15260" s="24">
        <v>157.42762756347656</v>
      </c>
      <c r="G15260" s="24">
        <v>376.81851196289062</v>
      </c>
      <c r="H15260" s="24">
        <v>410.046630859375</v>
      </c>
    </row>
    <row r="15261" spans="1:8">
      <c r="A15261">
        <v>284</v>
      </c>
      <c r="B15261" t="s">
        <v>546</v>
      </c>
      <c r="C15261">
        <v>40</v>
      </c>
      <c r="D15261" s="24">
        <v>6554.6142578125</v>
      </c>
      <c r="E15261" s="24">
        <v>2017.0146484375</v>
      </c>
      <c r="F15261" s="24">
        <v>874.97662353515625</v>
      </c>
      <c r="G15261" s="24">
        <v>870.84771728515625</v>
      </c>
      <c r="H15261" s="24">
        <v>817.80816650390625</v>
      </c>
    </row>
    <row r="15262" spans="1:8">
      <c r="A15262">
        <v>285</v>
      </c>
      <c r="B15262" t="s">
        <v>547</v>
      </c>
      <c r="C15262">
        <v>40</v>
      </c>
      <c r="D15262" s="24">
        <v>3141.505615234375</v>
      </c>
      <c r="E15262" s="24">
        <v>522.145263671875</v>
      </c>
      <c r="F15262" s="24">
        <v>196.12713623046875</v>
      </c>
      <c r="G15262" s="24">
        <v>1339.9312744140625</v>
      </c>
      <c r="H15262" s="24">
        <v>1111.15185546875</v>
      </c>
    </row>
    <row r="15263" spans="1:8">
      <c r="A15263">
        <v>286</v>
      </c>
      <c r="B15263" t="s">
        <v>548</v>
      </c>
      <c r="C15263">
        <v>40</v>
      </c>
      <c r="D15263" s="24">
        <v>2634.185302734375</v>
      </c>
      <c r="E15263" s="24">
        <v>598.73681640625</v>
      </c>
      <c r="F15263" s="24">
        <v>456.67465209960938</v>
      </c>
      <c r="G15263" s="24">
        <v>1300.051513671875</v>
      </c>
      <c r="H15263" s="24">
        <v>1308.230224609375</v>
      </c>
    </row>
    <row r="15264" spans="1:8">
      <c r="A15264">
        <v>287</v>
      </c>
      <c r="B15264" t="s">
        <v>549</v>
      </c>
      <c r="C15264">
        <v>40</v>
      </c>
      <c r="D15264" s="24">
        <v>2614.824462890625</v>
      </c>
      <c r="E15264" s="24">
        <v>801.16168212890625</v>
      </c>
      <c r="F15264" s="24">
        <v>619.421875</v>
      </c>
      <c r="G15264" s="24">
        <v>835.80426025390625</v>
      </c>
      <c r="H15264" s="24">
        <v>47.954444885253906</v>
      </c>
    </row>
    <row r="15265" spans="1:8">
      <c r="A15265">
        <v>288</v>
      </c>
      <c r="B15265" t="s">
        <v>550</v>
      </c>
      <c r="C15265">
        <v>40</v>
      </c>
      <c r="D15265" s="24">
        <v>9792.54296875</v>
      </c>
      <c r="E15265" s="24">
        <v>1613.1119384765625</v>
      </c>
      <c r="F15265" s="24">
        <v>907.0762939453125</v>
      </c>
      <c r="G15265" s="24">
        <v>1287.627685546875</v>
      </c>
      <c r="H15265" s="24">
        <v>531.41046142578125</v>
      </c>
    </row>
    <row r="15266" spans="1:8">
      <c r="A15266">
        <v>289</v>
      </c>
      <c r="B15266" t="s">
        <v>551</v>
      </c>
      <c r="C15266">
        <v>40</v>
      </c>
      <c r="D15266" s="24">
        <v>9419.869140625</v>
      </c>
      <c r="E15266" s="24">
        <v>1308.721923828125</v>
      </c>
      <c r="F15266" s="24">
        <v>445.48995971679688</v>
      </c>
      <c r="G15266" s="24">
        <v>1713.17041015625</v>
      </c>
      <c r="H15266" s="24">
        <v>759.63690185546875</v>
      </c>
    </row>
    <row r="15267" spans="1:8">
      <c r="A15267">
        <v>290</v>
      </c>
      <c r="B15267" t="s">
        <v>552</v>
      </c>
      <c r="C15267">
        <v>40</v>
      </c>
      <c r="D15267" s="24">
        <v>8495.6904296875</v>
      </c>
      <c r="E15267" s="24">
        <v>791.03717041015625</v>
      </c>
      <c r="F15267" s="24">
        <v>654.08636474609375</v>
      </c>
      <c r="G15267" s="24">
        <v>864.23785400390625</v>
      </c>
      <c r="H15267" s="24">
        <v>715.22869873046875</v>
      </c>
    </row>
    <row r="15268" spans="1:8">
      <c r="A15268">
        <v>291</v>
      </c>
      <c r="B15268" t="s">
        <v>553</v>
      </c>
      <c r="C15268">
        <v>40</v>
      </c>
      <c r="D15268" s="24">
        <v>6593.0517578125</v>
      </c>
      <c r="E15268" s="24">
        <v>1122.9976806640625</v>
      </c>
      <c r="F15268" s="24">
        <v>820.50347900390625</v>
      </c>
      <c r="G15268" s="24">
        <v>1032.593505859375</v>
      </c>
      <c r="H15268" s="24">
        <v>355.46304321289062</v>
      </c>
    </row>
    <row r="15269" spans="1:8">
      <c r="A15269">
        <v>292</v>
      </c>
      <c r="B15269" t="s">
        <v>554</v>
      </c>
      <c r="C15269">
        <v>40</v>
      </c>
      <c r="D15269" s="24">
        <v>18893.609375</v>
      </c>
      <c r="E15269" s="24">
        <v>2969.12548828125</v>
      </c>
      <c r="F15269" s="24">
        <v>1749.1044921875</v>
      </c>
      <c r="G15269" s="24">
        <v>2491.709716796875</v>
      </c>
      <c r="H15269" s="24">
        <v>1290.852783203125</v>
      </c>
    </row>
    <row r="15270" spans="1:8">
      <c r="A15270">
        <v>293</v>
      </c>
      <c r="B15270" t="s">
        <v>555</v>
      </c>
      <c r="C15270">
        <v>40</v>
      </c>
      <c r="D15270" s="24">
        <v>7409.4130859375</v>
      </c>
      <c r="E15270" s="24">
        <v>1592.5626220703125</v>
      </c>
      <c r="F15270" s="24">
        <v>568.97686767578125</v>
      </c>
      <c r="G15270" s="24">
        <v>432.018310546875</v>
      </c>
      <c r="H15270" s="24">
        <v>28.959905624389648</v>
      </c>
    </row>
    <row r="15271" spans="1:8">
      <c r="A15271">
        <v>294</v>
      </c>
      <c r="B15271" t="s">
        <v>556</v>
      </c>
      <c r="C15271">
        <v>40</v>
      </c>
      <c r="D15271" s="24">
        <v>5645.71533203125</v>
      </c>
      <c r="E15271" s="24">
        <v>1150.2777099609375</v>
      </c>
      <c r="F15271" s="24">
        <v>738.80877685546875</v>
      </c>
      <c r="G15271" s="24">
        <v>833.67291259765625</v>
      </c>
      <c r="H15271" s="24">
        <v>601.32275390625</v>
      </c>
    </row>
    <row r="15272" spans="1:8">
      <c r="A15272">
        <v>295</v>
      </c>
      <c r="B15272" t="s">
        <v>557</v>
      </c>
      <c r="C15272">
        <v>40</v>
      </c>
      <c r="D15272" s="24">
        <v>3164.469970703125</v>
      </c>
      <c r="E15272" s="24">
        <v>947.25628662109375</v>
      </c>
      <c r="F15272" s="24">
        <v>564.3675537109375</v>
      </c>
      <c r="G15272" s="24">
        <v>612.74700927734375</v>
      </c>
      <c r="H15272" s="24">
        <v>610.48126220703125</v>
      </c>
    </row>
    <row r="15273" spans="1:8">
      <c r="A15273">
        <v>296</v>
      </c>
      <c r="B15273" t="s">
        <v>558</v>
      </c>
      <c r="C15273">
        <v>40</v>
      </c>
      <c r="D15273" s="24">
        <v>8100.544921875</v>
      </c>
      <c r="E15273" s="24">
        <v>1088.99755859375</v>
      </c>
      <c r="F15273" s="24">
        <v>260.50494384765625</v>
      </c>
      <c r="G15273" s="24">
        <v>578.38690185546875</v>
      </c>
      <c r="H15273" s="24">
        <v>561.85992431640625</v>
      </c>
    </row>
    <row r="15274" spans="1:8">
      <c r="A15274">
        <v>297</v>
      </c>
      <c r="B15274" t="s">
        <v>559</v>
      </c>
      <c r="C15274">
        <v>40</v>
      </c>
      <c r="D15274" s="24">
        <v>3725.165283203125</v>
      </c>
      <c r="E15274" s="24">
        <v>805.33428955078125</v>
      </c>
      <c r="F15274" s="24">
        <v>44.747489929199219</v>
      </c>
      <c r="G15274" s="24">
        <v>729.13446044921875</v>
      </c>
      <c r="H15274" s="24">
        <v>-110.99900817871094</v>
      </c>
    </row>
    <row r="15275" spans="1:8">
      <c r="A15275">
        <v>298</v>
      </c>
      <c r="B15275" t="s">
        <v>560</v>
      </c>
      <c r="C15275">
        <v>40</v>
      </c>
      <c r="D15275" s="24">
        <v>4739.89892578125</v>
      </c>
      <c r="E15275" s="24">
        <v>988.1864013671875</v>
      </c>
      <c r="F15275" s="24">
        <v>346.97555541992188</v>
      </c>
      <c r="G15275" s="24">
        <v>360.93466186523438</v>
      </c>
      <c r="H15275" s="24">
        <v>93.360145568847656</v>
      </c>
    </row>
    <row r="15276" spans="1:8">
      <c r="A15276">
        <v>299</v>
      </c>
      <c r="B15276" t="s">
        <v>561</v>
      </c>
      <c r="C15276">
        <v>40</v>
      </c>
      <c r="D15276" s="24">
        <v>2810.183349609375</v>
      </c>
      <c r="E15276" s="24">
        <v>456.558349609375</v>
      </c>
      <c r="F15276" s="24">
        <v>3.6905605792999268</v>
      </c>
      <c r="G15276" s="24">
        <v>443.08316040039062</v>
      </c>
      <c r="H15276" s="24">
        <v>298.68472290039062</v>
      </c>
    </row>
    <row r="15277" spans="1:8">
      <c r="A15277">
        <v>300</v>
      </c>
      <c r="B15277" t="s">
        <v>562</v>
      </c>
      <c r="C15277">
        <v>40</v>
      </c>
      <c r="D15277" s="24">
        <v>5085.4833984375</v>
      </c>
      <c r="E15277" s="24">
        <v>767.63812255859375</v>
      </c>
      <c r="F15277" s="24">
        <v>570.78704833984375</v>
      </c>
      <c r="G15277" s="24">
        <v>1132.9068603515625</v>
      </c>
      <c r="H15277" s="24">
        <v>1338.795654296875</v>
      </c>
    </row>
    <row r="15278" spans="1:8">
      <c r="A15278">
        <v>301</v>
      </c>
      <c r="B15278" t="s">
        <v>563</v>
      </c>
      <c r="C15278">
        <v>40</v>
      </c>
      <c r="D15278" s="24">
        <v>2217.984130859375</v>
      </c>
      <c r="E15278" s="24">
        <v>713.3848876953125</v>
      </c>
      <c r="F15278" s="24">
        <v>206.5223388671875</v>
      </c>
      <c r="G15278" s="24">
        <v>441.48641967773438</v>
      </c>
      <c r="H15278" s="24">
        <v>562.3116455078125</v>
      </c>
    </row>
    <row r="15279" spans="1:8">
      <c r="A15279">
        <v>302</v>
      </c>
      <c r="B15279" t="s">
        <v>564</v>
      </c>
      <c r="C15279">
        <v>40</v>
      </c>
      <c r="D15279" s="24">
        <v>2285.338623046875</v>
      </c>
      <c r="E15279" s="24">
        <v>811.058349609375</v>
      </c>
      <c r="F15279" s="24">
        <v>761.44134521484375</v>
      </c>
      <c r="G15279" s="24">
        <v>615.4588623046875</v>
      </c>
      <c r="H15279" s="24">
        <v>-138.74949645996094</v>
      </c>
    </row>
    <row r="15280" spans="1:8">
      <c r="A15280">
        <v>303</v>
      </c>
      <c r="B15280" t="s">
        <v>565</v>
      </c>
      <c r="C15280">
        <v>40</v>
      </c>
      <c r="D15280" s="24">
        <v>1304.9447021484375</v>
      </c>
      <c r="E15280" s="24">
        <v>327.572509765625</v>
      </c>
      <c r="F15280" s="24">
        <v>388.70333862304688</v>
      </c>
      <c r="G15280" s="24">
        <v>500.76779174804688</v>
      </c>
      <c r="H15280" s="24">
        <v>137.27677917480469</v>
      </c>
    </row>
    <row r="15281" spans="1:8">
      <c r="A15281">
        <v>304</v>
      </c>
      <c r="B15281" t="s">
        <v>566</v>
      </c>
      <c r="C15281">
        <v>40</v>
      </c>
      <c r="D15281" s="24">
        <v>1695.0948486328125</v>
      </c>
      <c r="E15281" s="24">
        <v>860.06719970703125</v>
      </c>
      <c r="F15281" s="24">
        <v>567.1365966796875</v>
      </c>
      <c r="G15281" s="24">
        <v>773.06787109375</v>
      </c>
      <c r="H15281" s="24">
        <v>539.20135498046875</v>
      </c>
    </row>
    <row r="15282" spans="1:8">
      <c r="A15282">
        <v>305</v>
      </c>
      <c r="B15282" t="s">
        <v>567</v>
      </c>
      <c r="C15282">
        <v>40</v>
      </c>
      <c r="D15282" s="24">
        <v>1187.4771728515625</v>
      </c>
      <c r="E15282" s="24">
        <v>808.41357421875</v>
      </c>
      <c r="F15282" s="24">
        <v>360.1419677734375</v>
      </c>
      <c r="G15282" s="24">
        <v>18.611791610717773</v>
      </c>
      <c r="H15282" s="24">
        <v>-56.526420593261719</v>
      </c>
    </row>
    <row r="15283" spans="1:8">
      <c r="A15283">
        <v>306</v>
      </c>
      <c r="B15283" t="s">
        <v>568</v>
      </c>
      <c r="C15283">
        <v>40</v>
      </c>
      <c r="D15283" s="24">
        <v>4418.35791015625</v>
      </c>
      <c r="E15283" s="24">
        <v>848.5894775390625</v>
      </c>
      <c r="F15283" s="24">
        <v>337.3189697265625</v>
      </c>
      <c r="G15283" s="24">
        <v>1134.1982421875</v>
      </c>
      <c r="H15283" s="24">
        <v>-162.61146545410156</v>
      </c>
    </row>
    <row r="15284" spans="1:8">
      <c r="A15284">
        <v>307</v>
      </c>
      <c r="B15284" t="s">
        <v>569</v>
      </c>
      <c r="C15284">
        <v>40</v>
      </c>
      <c r="D15284" s="24">
        <v>4126.13720703125</v>
      </c>
      <c r="E15284" s="24">
        <v>684.32568359375</v>
      </c>
      <c r="F15284" s="24">
        <v>124.32645416259766</v>
      </c>
      <c r="G15284" s="24">
        <v>549.25946044921875</v>
      </c>
      <c r="H15284" s="24">
        <v>829.568359375</v>
      </c>
    </row>
    <row r="15285" spans="1:8">
      <c r="A15285">
        <v>308</v>
      </c>
      <c r="B15285" t="s">
        <v>570</v>
      </c>
      <c r="C15285">
        <v>40</v>
      </c>
      <c r="D15285" s="24">
        <v>-298.33041381835938</v>
      </c>
      <c r="E15285" s="24">
        <v>436.32037353515625</v>
      </c>
      <c r="F15285" s="24">
        <v>182.88551330566406</v>
      </c>
      <c r="G15285" s="24">
        <v>946.459716796875</v>
      </c>
      <c r="H15285" s="24">
        <v>692.27764892578125</v>
      </c>
    </row>
    <row r="15286" spans="1:8">
      <c r="A15286">
        <v>309</v>
      </c>
      <c r="B15286" t="s">
        <v>571</v>
      </c>
      <c r="C15286">
        <v>40</v>
      </c>
      <c r="D15286" s="24">
        <v>2711.785400390625</v>
      </c>
      <c r="E15286" s="24">
        <v>764.25482177734375</v>
      </c>
      <c r="F15286" s="24">
        <v>376.70175170898438</v>
      </c>
      <c r="G15286" s="24">
        <v>934.220947265625</v>
      </c>
      <c r="H15286" s="24">
        <v>141.80632019042969</v>
      </c>
    </row>
    <row r="15287" spans="1:8">
      <c r="A15287">
        <v>310</v>
      </c>
      <c r="B15287" t="s">
        <v>572</v>
      </c>
      <c r="C15287">
        <v>40</v>
      </c>
      <c r="D15287" s="24">
        <v>677.05889892578125</v>
      </c>
      <c r="E15287" s="24">
        <v>447.643310546875</v>
      </c>
      <c r="F15287" s="24">
        <v>-294.97470092773438</v>
      </c>
      <c r="G15287" s="24">
        <v>253.04060363769531</v>
      </c>
      <c r="H15287" s="24">
        <v>200.23397827148438</v>
      </c>
    </row>
    <row r="15288" spans="1:8">
      <c r="A15288">
        <v>311</v>
      </c>
      <c r="B15288" t="s">
        <v>573</v>
      </c>
      <c r="C15288">
        <v>40</v>
      </c>
      <c r="D15288" s="24">
        <v>4904.86474609375</v>
      </c>
      <c r="E15288" s="24">
        <v>1126.672607421875</v>
      </c>
      <c r="F15288" s="24">
        <v>156.62016296386719</v>
      </c>
      <c r="G15288" s="24">
        <v>844.29010009765625</v>
      </c>
      <c r="H15288" s="24">
        <v>494.04678344726562</v>
      </c>
    </row>
    <row r="15289" spans="1:8">
      <c r="A15289">
        <v>312</v>
      </c>
      <c r="B15289" t="s">
        <v>574</v>
      </c>
      <c r="C15289">
        <v>40</v>
      </c>
      <c r="D15289" s="24">
        <v>6437.05908203125</v>
      </c>
      <c r="E15289" s="24">
        <v>1534.7606201171875</v>
      </c>
      <c r="F15289" s="24">
        <v>659.46942138671875</v>
      </c>
      <c r="G15289" s="24">
        <v>1596.388916015625</v>
      </c>
      <c r="H15289" s="24">
        <v>708.3199462890625</v>
      </c>
    </row>
    <row r="15290" spans="1:8">
      <c r="A15290">
        <v>313</v>
      </c>
      <c r="B15290" t="s">
        <v>575</v>
      </c>
      <c r="C15290">
        <v>40</v>
      </c>
      <c r="D15290" s="24">
        <v>17197.234375</v>
      </c>
      <c r="E15290" s="24">
        <v>2289.10546875</v>
      </c>
      <c r="F15290" s="24">
        <v>1146.490966796875</v>
      </c>
      <c r="G15290" s="24">
        <v>2126.7275390625</v>
      </c>
      <c r="H15290" s="24">
        <v>1311.1585693359375</v>
      </c>
    </row>
    <row r="15291" spans="1:8">
      <c r="A15291">
        <v>314</v>
      </c>
      <c r="B15291" t="s">
        <v>576</v>
      </c>
      <c r="C15291">
        <v>40</v>
      </c>
      <c r="D15291" s="24">
        <v>13095.0361328125</v>
      </c>
      <c r="E15291" s="24">
        <v>1933.305908203125</v>
      </c>
      <c r="F15291" s="24">
        <v>1136.640380859375</v>
      </c>
      <c r="G15291" s="24">
        <v>1487.3526611328125</v>
      </c>
      <c r="H15291" s="24">
        <v>1027.3880615234375</v>
      </c>
    </row>
    <row r="15292" spans="1:8">
      <c r="A15292">
        <v>315</v>
      </c>
      <c r="B15292" t="s">
        <v>577</v>
      </c>
      <c r="C15292">
        <v>40</v>
      </c>
      <c r="D15292" s="24">
        <v>6606.97021484375</v>
      </c>
      <c r="E15292" s="24">
        <v>1077.3450927734375</v>
      </c>
      <c r="F15292" s="24">
        <v>730.96533203125</v>
      </c>
      <c r="G15292" s="24">
        <v>982.0291748046875</v>
      </c>
      <c r="H15292" s="24">
        <v>195.36152648925781</v>
      </c>
    </row>
    <row r="15293" spans="1:8">
      <c r="A15293">
        <v>316</v>
      </c>
      <c r="B15293" t="s">
        <v>578</v>
      </c>
      <c r="C15293">
        <v>40</v>
      </c>
      <c r="D15293" s="24">
        <v>7693.62158203125</v>
      </c>
      <c r="E15293" s="24">
        <v>2007.0938720703125</v>
      </c>
      <c r="F15293" s="24">
        <v>544.7835693359375</v>
      </c>
      <c r="G15293" s="24">
        <v>558.32147216796875</v>
      </c>
      <c r="H15293" s="24">
        <v>405.80908203125</v>
      </c>
    </row>
    <row r="15294" spans="1:8">
      <c r="A15294">
        <v>317</v>
      </c>
      <c r="B15294" t="s">
        <v>579</v>
      </c>
      <c r="C15294">
        <v>40</v>
      </c>
      <c r="D15294" s="24">
        <v>8326.9296875</v>
      </c>
      <c r="E15294" s="24">
        <v>1180.7547607421875</v>
      </c>
      <c r="F15294" s="24">
        <v>639.6356201171875</v>
      </c>
      <c r="G15294" s="24">
        <v>738.23077392578125</v>
      </c>
      <c r="H15294" s="24">
        <v>288.7762451171875</v>
      </c>
    </row>
    <row r="15295" spans="1:8">
      <c r="A15295">
        <v>318</v>
      </c>
      <c r="B15295" t="s">
        <v>580</v>
      </c>
      <c r="C15295">
        <v>40</v>
      </c>
      <c r="D15295" s="24">
        <v>5776.1298828125</v>
      </c>
      <c r="E15295" s="24">
        <v>627.29248046875</v>
      </c>
      <c r="F15295" s="24">
        <v>591.4423828125</v>
      </c>
      <c r="G15295" s="24">
        <v>943.45367431640625</v>
      </c>
      <c r="H15295" s="24">
        <v>394.21389770507812</v>
      </c>
    </row>
    <row r="15296" spans="1:8">
      <c r="A15296">
        <v>319</v>
      </c>
      <c r="B15296" t="s">
        <v>581</v>
      </c>
      <c r="C15296">
        <v>40</v>
      </c>
      <c r="D15296" s="24">
        <v>12654.8876953125</v>
      </c>
      <c r="E15296" s="24">
        <v>2087.547607421875</v>
      </c>
      <c r="F15296" s="24">
        <v>338.13067626953125</v>
      </c>
      <c r="G15296" s="24">
        <v>972.0518798828125</v>
      </c>
      <c r="H15296" s="24">
        <v>356.30841064453125</v>
      </c>
    </row>
    <row r="15297" spans="1:8">
      <c r="A15297">
        <v>320</v>
      </c>
      <c r="B15297" t="s">
        <v>582</v>
      </c>
      <c r="C15297">
        <v>40</v>
      </c>
      <c r="D15297" s="24">
        <v>3579.3056640625</v>
      </c>
      <c r="E15297" s="24">
        <v>621.0816650390625</v>
      </c>
      <c r="F15297" s="24">
        <v>435.06390380859375</v>
      </c>
      <c r="G15297" s="24">
        <v>224.88883972167969</v>
      </c>
      <c r="H15297" s="24">
        <v>171.09614562988281</v>
      </c>
    </row>
    <row r="15298" spans="1:8">
      <c r="A15298">
        <v>321</v>
      </c>
      <c r="B15298" t="s">
        <v>583</v>
      </c>
      <c r="C15298">
        <v>40</v>
      </c>
      <c r="D15298" s="24">
        <v>6486.6669921875</v>
      </c>
      <c r="E15298" s="24">
        <v>583.90692138671875</v>
      </c>
      <c r="F15298" s="24">
        <v>450.21142578125</v>
      </c>
      <c r="G15298" s="24">
        <v>927.01416015625</v>
      </c>
      <c r="H15298" s="24">
        <v>178.15760803222656</v>
      </c>
    </row>
    <row r="15299" spans="1:8">
      <c r="A15299">
        <v>322</v>
      </c>
      <c r="B15299" t="s">
        <v>584</v>
      </c>
      <c r="C15299">
        <v>40</v>
      </c>
      <c r="D15299" s="24">
        <v>6250.078125</v>
      </c>
      <c r="E15299" s="24">
        <v>4068.452880859375</v>
      </c>
      <c r="F15299" s="24">
        <v>2735.947509765625</v>
      </c>
      <c r="G15299" s="24">
        <v>604.069091796875</v>
      </c>
      <c r="H15299" s="24">
        <v>211.97041320800781</v>
      </c>
    </row>
    <row r="15300" spans="1:8">
      <c r="A15300">
        <v>323</v>
      </c>
      <c r="B15300" t="s">
        <v>585</v>
      </c>
      <c r="C15300">
        <v>40</v>
      </c>
      <c r="D15300" s="24">
        <v>6316.958984375</v>
      </c>
      <c r="E15300" s="24">
        <v>953.7784423828125</v>
      </c>
      <c r="F15300" s="24">
        <v>723.45672607421875</v>
      </c>
      <c r="G15300" s="24">
        <v>994.4462890625</v>
      </c>
      <c r="H15300" s="24">
        <v>556.572021484375</v>
      </c>
    </row>
    <row r="15301" spans="1:8">
      <c r="A15301">
        <v>324</v>
      </c>
      <c r="B15301" t="s">
        <v>586</v>
      </c>
      <c r="C15301">
        <v>40</v>
      </c>
      <c r="D15301" s="24">
        <v>1968.169921875</v>
      </c>
      <c r="E15301" s="24">
        <v>720.837646484375</v>
      </c>
      <c r="F15301" s="24">
        <v>494.07882690429688</v>
      </c>
      <c r="G15301" s="24">
        <v>27.418590545654297</v>
      </c>
      <c r="H15301" s="24">
        <v>196.54806518554688</v>
      </c>
    </row>
    <row r="15302" spans="1:8">
      <c r="A15302">
        <v>325</v>
      </c>
      <c r="B15302" t="s">
        <v>587</v>
      </c>
      <c r="C15302">
        <v>40</v>
      </c>
      <c r="D15302" s="24">
        <v>1030.23583984375</v>
      </c>
      <c r="E15302" s="24">
        <v>332.61642456054688</v>
      </c>
      <c r="F15302" s="24">
        <v>-168.09512329101562</v>
      </c>
      <c r="G15302" s="24">
        <v>423.55377197265625</v>
      </c>
      <c r="H15302" s="24">
        <v>320.28091430664062</v>
      </c>
    </row>
    <row r="15303" spans="1:8">
      <c r="A15303">
        <v>326</v>
      </c>
      <c r="B15303" t="s">
        <v>588</v>
      </c>
      <c r="C15303">
        <v>40</v>
      </c>
      <c r="D15303" s="24">
        <v>2040.75</v>
      </c>
      <c r="E15303" s="24">
        <v>335.6273193359375</v>
      </c>
      <c r="F15303" s="24">
        <v>604.074462890625</v>
      </c>
      <c r="G15303" s="24">
        <v>288.70535278320312</v>
      </c>
      <c r="H15303" s="24">
        <v>512.06597900390625</v>
      </c>
    </row>
    <row r="15304" spans="1:8">
      <c r="A15304">
        <v>327</v>
      </c>
      <c r="B15304" t="s">
        <v>589</v>
      </c>
      <c r="C15304">
        <v>40</v>
      </c>
      <c r="D15304" s="24">
        <v>75.613082885742188</v>
      </c>
      <c r="E15304" s="24">
        <v>652.9228515625</v>
      </c>
      <c r="F15304" s="24">
        <v>23.301057815551758</v>
      </c>
      <c r="G15304" s="24">
        <v>211.68946838378906</v>
      </c>
      <c r="H15304" s="24">
        <v>492.66888427734375</v>
      </c>
    </row>
    <row r="15305" spans="1:8">
      <c r="A15305">
        <v>328</v>
      </c>
      <c r="B15305" t="s">
        <v>590</v>
      </c>
      <c r="C15305">
        <v>40</v>
      </c>
      <c r="D15305" s="24">
        <v>1083.3643798828125</v>
      </c>
      <c r="E15305" s="24">
        <v>300.89532470703125</v>
      </c>
      <c r="F15305" s="24">
        <v>63.388462066650391</v>
      </c>
      <c r="G15305" s="24">
        <v>250.551025390625</v>
      </c>
      <c r="H15305" s="24">
        <v>-224.79850769042969</v>
      </c>
    </row>
    <row r="15306" spans="1:8">
      <c r="A15306">
        <v>329</v>
      </c>
      <c r="B15306" t="s">
        <v>591</v>
      </c>
      <c r="C15306">
        <v>40</v>
      </c>
      <c r="D15306" s="24">
        <v>745.00323486328125</v>
      </c>
      <c r="E15306" s="24">
        <v>434.8280029296875</v>
      </c>
      <c r="F15306" s="24">
        <v>153.06573486328125</v>
      </c>
      <c r="G15306" s="24">
        <v>424.08087158203125</v>
      </c>
      <c r="H15306" s="24">
        <v>361.00689697265625</v>
      </c>
    </row>
    <row r="15307" spans="1:8">
      <c r="A15307">
        <v>330</v>
      </c>
      <c r="B15307" t="s">
        <v>592</v>
      </c>
      <c r="C15307">
        <v>40</v>
      </c>
      <c r="D15307" s="24">
        <v>431.35183715820312</v>
      </c>
      <c r="E15307" s="24">
        <v>202.12033081054688</v>
      </c>
      <c r="F15307" s="24">
        <v>-250.11781311035156</v>
      </c>
      <c r="G15307" s="24">
        <v>252.60069274902344</v>
      </c>
      <c r="H15307" s="24">
        <v>39.014171600341797</v>
      </c>
    </row>
    <row r="15308" spans="1:8">
      <c r="A15308">
        <v>331</v>
      </c>
      <c r="B15308" t="s">
        <v>593</v>
      </c>
      <c r="C15308">
        <v>40</v>
      </c>
      <c r="D15308" s="24">
        <v>611.43084716796875</v>
      </c>
      <c r="E15308" s="24">
        <v>104.65702819824219</v>
      </c>
      <c r="F15308" s="24">
        <v>-382.01968383789062</v>
      </c>
      <c r="G15308" s="24">
        <v>-21.945743560791016</v>
      </c>
      <c r="H15308" s="24">
        <v>520.1580810546875</v>
      </c>
    </row>
    <row r="15309" spans="1:8">
      <c r="A15309">
        <v>332</v>
      </c>
      <c r="B15309" t="s">
        <v>594</v>
      </c>
      <c r="C15309">
        <v>40</v>
      </c>
      <c r="D15309" s="24">
        <v>1135.2537841796875</v>
      </c>
      <c r="E15309" s="24">
        <v>-209.93205261230469</v>
      </c>
      <c r="F15309" s="24">
        <v>734.34527587890625</v>
      </c>
      <c r="G15309" s="24">
        <v>700.3929443359375</v>
      </c>
      <c r="H15309" s="24">
        <v>-23.911376953125</v>
      </c>
    </row>
    <row r="15310" spans="1:8">
      <c r="A15310">
        <v>333</v>
      </c>
      <c r="B15310" t="s">
        <v>595</v>
      </c>
      <c r="C15310">
        <v>40</v>
      </c>
      <c r="D15310" s="24">
        <v>2924.449462890625</v>
      </c>
      <c r="E15310" s="24">
        <v>509.83197021484375</v>
      </c>
      <c r="F15310" s="24">
        <v>94.777328491210938</v>
      </c>
      <c r="G15310" s="24">
        <v>785.82208251953125</v>
      </c>
      <c r="H15310" s="24">
        <v>-1.391360878944397</v>
      </c>
    </row>
    <row r="15311" spans="1:8">
      <c r="A15311">
        <v>334</v>
      </c>
      <c r="B15311" t="s">
        <v>596</v>
      </c>
      <c r="C15311">
        <v>40</v>
      </c>
      <c r="D15311" s="24">
        <v>2737.130126953125</v>
      </c>
      <c r="E15311" s="24">
        <v>608.74188232421875</v>
      </c>
      <c r="F15311" s="24">
        <v>653.60919189453125</v>
      </c>
      <c r="G15311" s="24">
        <v>780.239990234375</v>
      </c>
      <c r="H15311" s="24">
        <v>233.77059936523438</v>
      </c>
    </row>
    <row r="15312" spans="1:8">
      <c r="A15312">
        <v>335</v>
      </c>
      <c r="B15312" t="s">
        <v>597</v>
      </c>
      <c r="C15312">
        <v>40</v>
      </c>
      <c r="D15312" s="24">
        <v>7411.24951171875</v>
      </c>
      <c r="E15312" s="24">
        <v>1523.8641357421875</v>
      </c>
      <c r="F15312" s="24">
        <v>1250.56591796875</v>
      </c>
      <c r="G15312" s="24">
        <v>1501.6048583984375</v>
      </c>
      <c r="H15312" s="24">
        <v>1023.0899658203125</v>
      </c>
    </row>
    <row r="15313" spans="1:8">
      <c r="A15313">
        <v>336</v>
      </c>
      <c r="B15313" t="s">
        <v>598</v>
      </c>
      <c r="C15313">
        <v>40</v>
      </c>
      <c r="D15313" s="24">
        <v>5811.78466796875</v>
      </c>
      <c r="E15313" s="24">
        <v>1107.4901123046875</v>
      </c>
      <c r="F15313" s="24">
        <v>352.85748291015625</v>
      </c>
      <c r="G15313" s="24">
        <v>840.2320556640625</v>
      </c>
      <c r="H15313" s="24">
        <v>1245.1220703125</v>
      </c>
    </row>
    <row r="15314" spans="1:8">
      <c r="A15314">
        <v>337</v>
      </c>
      <c r="B15314" t="s">
        <v>599</v>
      </c>
      <c r="C15314">
        <v>40</v>
      </c>
      <c r="D15314" s="24">
        <v>17982.65625</v>
      </c>
      <c r="E15314" s="24">
        <v>2318.2001953125</v>
      </c>
      <c r="F15314" s="24">
        <v>1527.163818359375</v>
      </c>
      <c r="G15314" s="24">
        <v>2413.50146484375</v>
      </c>
      <c r="H15314" s="24">
        <v>326.41073608398438</v>
      </c>
    </row>
    <row r="15315" spans="1:8">
      <c r="A15315">
        <v>338</v>
      </c>
      <c r="B15315" t="s">
        <v>600</v>
      </c>
      <c r="C15315">
        <v>40</v>
      </c>
      <c r="D15315" s="24">
        <v>14201.6708984375</v>
      </c>
      <c r="E15315" s="24">
        <v>1914.9410400390625</v>
      </c>
      <c r="F15315" s="24">
        <v>937.24835205078125</v>
      </c>
      <c r="G15315" s="24">
        <v>1515.4932861328125</v>
      </c>
      <c r="H15315" s="24">
        <v>1313.328857421875</v>
      </c>
    </row>
    <row r="15316" spans="1:8">
      <c r="A15316">
        <v>339</v>
      </c>
      <c r="B15316" t="s">
        <v>601</v>
      </c>
      <c r="C15316">
        <v>40</v>
      </c>
      <c r="D15316" s="24">
        <v>3401.423828125</v>
      </c>
      <c r="E15316" s="24">
        <v>363.7303466796875</v>
      </c>
      <c r="F15316" s="24">
        <v>303.17385864257812</v>
      </c>
      <c r="G15316" s="24">
        <v>-221.27763366699219</v>
      </c>
      <c r="H15316" s="24">
        <v>450.67135620117188</v>
      </c>
    </row>
    <row r="15317" spans="1:8">
      <c r="A15317">
        <v>340</v>
      </c>
      <c r="B15317" t="s">
        <v>602</v>
      </c>
      <c r="C15317">
        <v>40</v>
      </c>
      <c r="D15317" s="24">
        <v>6303.33203125</v>
      </c>
      <c r="E15317" s="24">
        <v>1103.7135009765625</v>
      </c>
      <c r="F15317" s="24">
        <v>749.01141357421875</v>
      </c>
      <c r="G15317" s="24">
        <v>381.53103637695312</v>
      </c>
      <c r="H15317" s="24">
        <v>681.8472900390625</v>
      </c>
    </row>
    <row r="15318" spans="1:8">
      <c r="A15318">
        <v>341</v>
      </c>
      <c r="B15318" t="s">
        <v>603</v>
      </c>
      <c r="C15318">
        <v>40</v>
      </c>
      <c r="D15318" s="24">
        <v>7839.49462890625</v>
      </c>
      <c r="E15318" s="24">
        <v>1150.9552001953125</v>
      </c>
      <c r="F15318" s="24">
        <v>858.58953857421875</v>
      </c>
      <c r="G15318" s="24">
        <v>1101.560302734375</v>
      </c>
      <c r="H15318" s="24">
        <v>543.45086669921875</v>
      </c>
    </row>
    <row r="15319" spans="1:8">
      <c r="A15319">
        <v>342</v>
      </c>
      <c r="B15319" t="s">
        <v>604</v>
      </c>
      <c r="C15319">
        <v>40</v>
      </c>
      <c r="D15319" s="24">
        <v>3819.064208984375</v>
      </c>
      <c r="E15319" s="24">
        <v>454.57415771484375</v>
      </c>
      <c r="F15319" s="24">
        <v>32.472518920898438</v>
      </c>
      <c r="G15319" s="24">
        <v>678.8314208984375</v>
      </c>
      <c r="H15319" s="24">
        <v>6.0622005462646484</v>
      </c>
    </row>
    <row r="15320" spans="1:8">
      <c r="A15320">
        <v>343</v>
      </c>
      <c r="B15320" t="s">
        <v>605</v>
      </c>
      <c r="C15320">
        <v>40</v>
      </c>
      <c r="D15320" s="24">
        <v>970.2938232421875</v>
      </c>
      <c r="E15320" s="24">
        <v>-221.22514343261719</v>
      </c>
      <c r="F15320" s="24">
        <v>534.05804443359375</v>
      </c>
      <c r="G15320" s="24">
        <v>772.51788330078125</v>
      </c>
      <c r="H15320" s="24">
        <v>241.74003601074219</v>
      </c>
    </row>
    <row r="15321" spans="1:8">
      <c r="A15321">
        <v>344</v>
      </c>
      <c r="B15321" t="s">
        <v>606</v>
      </c>
      <c r="C15321">
        <v>40</v>
      </c>
      <c r="D15321" s="24">
        <v>3330.6171875</v>
      </c>
      <c r="E15321" s="24">
        <v>426.65927124023438</v>
      </c>
      <c r="F15321" s="24">
        <v>182.66175842285156</v>
      </c>
      <c r="G15321" s="24">
        <v>578.635498046875</v>
      </c>
      <c r="H15321" s="24">
        <v>653.05535888671875</v>
      </c>
    </row>
    <row r="15322" spans="1:8">
      <c r="A15322">
        <v>345</v>
      </c>
      <c r="B15322" t="s">
        <v>607</v>
      </c>
      <c r="C15322">
        <v>40</v>
      </c>
      <c r="D15322" s="24">
        <v>4613.9033203125</v>
      </c>
      <c r="E15322" s="24">
        <v>708.25482177734375</v>
      </c>
      <c r="F15322" s="24">
        <v>428.16253662109375</v>
      </c>
      <c r="G15322" s="24">
        <v>1035.137451171875</v>
      </c>
      <c r="H15322" s="24">
        <v>191.38150024414062</v>
      </c>
    </row>
    <row r="15323" spans="1:8">
      <c r="A15323">
        <v>346</v>
      </c>
      <c r="B15323" t="s">
        <v>608</v>
      </c>
      <c r="C15323">
        <v>40</v>
      </c>
      <c r="D15323" s="24">
        <v>7204.79638671875</v>
      </c>
      <c r="E15323" s="24">
        <v>840.439208984375</v>
      </c>
      <c r="F15323" s="24">
        <v>529.33978271484375</v>
      </c>
      <c r="G15323" s="24">
        <v>761.3487548828125</v>
      </c>
      <c r="H15323" s="24">
        <v>381.56451416015625</v>
      </c>
    </row>
    <row r="15324" spans="1:8">
      <c r="A15324">
        <v>347</v>
      </c>
      <c r="B15324" t="s">
        <v>609</v>
      </c>
      <c r="C15324">
        <v>40</v>
      </c>
      <c r="D15324" s="24">
        <v>2400.433837890625</v>
      </c>
      <c r="E15324" s="24">
        <v>352.79306030273438</v>
      </c>
      <c r="F15324" s="24">
        <v>225.51011657714844</v>
      </c>
      <c r="G15324" s="24">
        <v>669.9306640625</v>
      </c>
      <c r="H15324" s="24">
        <v>417.30429077148438</v>
      </c>
    </row>
    <row r="15325" spans="1:8">
      <c r="A15325">
        <v>348</v>
      </c>
      <c r="B15325" t="s">
        <v>610</v>
      </c>
      <c r="C15325">
        <v>40</v>
      </c>
      <c r="D15325" s="24">
        <v>1658.3328857421875</v>
      </c>
      <c r="E15325" s="24">
        <v>297.2091064453125</v>
      </c>
      <c r="F15325" s="24">
        <v>170.99114990234375</v>
      </c>
      <c r="G15325" s="24">
        <v>528.64434814453125</v>
      </c>
      <c r="H15325" s="24">
        <v>300.5938720703125</v>
      </c>
    </row>
    <row r="15326" spans="1:8">
      <c r="A15326">
        <v>349</v>
      </c>
      <c r="B15326" t="s">
        <v>611</v>
      </c>
      <c r="C15326">
        <v>40</v>
      </c>
      <c r="D15326" s="24">
        <v>1845.282470703125</v>
      </c>
      <c r="E15326" s="24">
        <v>559.68402099609375</v>
      </c>
      <c r="F15326" s="24">
        <v>-356.26351928710938</v>
      </c>
      <c r="G15326" s="24">
        <v>270.129638671875</v>
      </c>
      <c r="H15326" s="24">
        <v>-78.469451904296875</v>
      </c>
    </row>
    <row r="15327" spans="1:8">
      <c r="A15327">
        <v>350</v>
      </c>
      <c r="B15327" t="s">
        <v>612</v>
      </c>
      <c r="C15327">
        <v>40</v>
      </c>
      <c r="D15327" s="24">
        <v>4233.88330078125</v>
      </c>
      <c r="E15327" s="24">
        <v>574.48626708984375</v>
      </c>
      <c r="F15327" s="24">
        <v>526.34552001953125</v>
      </c>
      <c r="G15327" s="24">
        <v>831.11981201171875</v>
      </c>
      <c r="H15327" s="24">
        <v>408.063232421875</v>
      </c>
    </row>
    <row r="15328" spans="1:8">
      <c r="A15328">
        <v>351</v>
      </c>
      <c r="B15328" t="s">
        <v>613</v>
      </c>
      <c r="C15328">
        <v>40</v>
      </c>
      <c r="D15328" s="24">
        <v>2354.899169921875</v>
      </c>
      <c r="E15328" s="24">
        <v>388.45306396484375</v>
      </c>
      <c r="F15328" s="24">
        <v>104.96035766601562</v>
      </c>
      <c r="G15328" s="24">
        <v>819.5584716796875</v>
      </c>
      <c r="H15328" s="24">
        <v>167.29673767089844</v>
      </c>
    </row>
    <row r="15329" spans="1:8">
      <c r="A15329">
        <v>352</v>
      </c>
      <c r="B15329" t="s">
        <v>614</v>
      </c>
      <c r="C15329">
        <v>40</v>
      </c>
      <c r="D15329" s="24">
        <v>5544.44677734375</v>
      </c>
      <c r="E15329" s="24">
        <v>1134.677001953125</v>
      </c>
      <c r="F15329" s="24">
        <v>810.81524658203125</v>
      </c>
      <c r="G15329" s="24">
        <v>727.4613037109375</v>
      </c>
      <c r="H15329" s="24">
        <v>2780.165283203125</v>
      </c>
    </row>
    <row r="15330" spans="1:8">
      <c r="A15330">
        <v>353</v>
      </c>
      <c r="B15330" t="s">
        <v>615</v>
      </c>
      <c r="C15330">
        <v>40</v>
      </c>
      <c r="D15330" s="24">
        <v>1813.3763427734375</v>
      </c>
      <c r="E15330" s="24">
        <v>769.7342529296875</v>
      </c>
      <c r="F15330" s="24">
        <v>667.72027587890625</v>
      </c>
      <c r="G15330" s="24">
        <v>222.07220458984375</v>
      </c>
      <c r="H15330" s="24">
        <v>445.6187744140625</v>
      </c>
    </row>
    <row r="15331" spans="1:8">
      <c r="A15331">
        <v>354</v>
      </c>
      <c r="B15331" t="s">
        <v>616</v>
      </c>
      <c r="C15331">
        <v>40</v>
      </c>
      <c r="D15331" s="24">
        <v>461.59219360351562</v>
      </c>
      <c r="E15331" s="24">
        <v>488.63983154296875</v>
      </c>
      <c r="F15331" s="24">
        <v>436.95925903320312</v>
      </c>
      <c r="G15331" s="24">
        <v>525.47216796875</v>
      </c>
      <c r="H15331" s="24">
        <v>397.95538330078125</v>
      </c>
    </row>
    <row r="15332" spans="1:8">
      <c r="A15332">
        <v>355</v>
      </c>
      <c r="B15332" t="s">
        <v>617</v>
      </c>
      <c r="C15332">
        <v>40</v>
      </c>
      <c r="D15332" s="24">
        <v>-492.71139526367188</v>
      </c>
      <c r="E15332" s="24">
        <v>435.25717163085938</v>
      </c>
      <c r="F15332" s="24">
        <v>449.66140747070312</v>
      </c>
      <c r="G15332" s="24">
        <v>722.66082763671875</v>
      </c>
      <c r="H15332" s="24">
        <v>822.7779541015625</v>
      </c>
    </row>
    <row r="15333" spans="1:8">
      <c r="A15333">
        <v>356</v>
      </c>
      <c r="B15333" t="s">
        <v>618</v>
      </c>
      <c r="C15333">
        <v>40</v>
      </c>
      <c r="D15333" s="24">
        <v>666.01580810546875</v>
      </c>
      <c r="E15333" s="24">
        <v>363.09146118164062</v>
      </c>
      <c r="F15333" s="24">
        <v>412.49160766601562</v>
      </c>
      <c r="G15333" s="24">
        <v>482.97833251953125</v>
      </c>
      <c r="H15333" s="24">
        <v>93.671699523925781</v>
      </c>
    </row>
    <row r="15334" spans="1:8">
      <c r="A15334">
        <v>357</v>
      </c>
      <c r="B15334" t="s">
        <v>619</v>
      </c>
      <c r="C15334">
        <v>40</v>
      </c>
      <c r="D15334" s="24">
        <v>2921.055419921875</v>
      </c>
      <c r="E15334" s="24">
        <v>828.52935791015625</v>
      </c>
      <c r="F15334" s="24">
        <v>588.33599853515625</v>
      </c>
      <c r="G15334" s="24">
        <v>935.8597412109375</v>
      </c>
      <c r="H15334" s="24">
        <v>163.87173461914062</v>
      </c>
    </row>
    <row r="15335" spans="1:8">
      <c r="A15335">
        <v>358</v>
      </c>
      <c r="B15335" t="s">
        <v>620</v>
      </c>
      <c r="C15335">
        <v>40</v>
      </c>
      <c r="D15335" s="24">
        <v>5791.7724609375</v>
      </c>
      <c r="E15335" s="24">
        <v>745.27996826171875</v>
      </c>
      <c r="F15335" s="24">
        <v>143.46723937988281</v>
      </c>
      <c r="G15335" s="24">
        <v>726.48785400390625</v>
      </c>
      <c r="H15335" s="24">
        <v>266.9810791015625</v>
      </c>
    </row>
    <row r="15336" spans="1:8">
      <c r="A15336">
        <v>359</v>
      </c>
      <c r="B15336" t="s">
        <v>621</v>
      </c>
      <c r="C15336">
        <v>40</v>
      </c>
      <c r="D15336" s="24">
        <v>5756.59814453125</v>
      </c>
      <c r="E15336" s="24">
        <v>976.62542724609375</v>
      </c>
      <c r="F15336" s="24">
        <v>395.32620239257812</v>
      </c>
      <c r="G15336" s="24">
        <v>744.23101806640625</v>
      </c>
      <c r="H15336" s="24">
        <v>566.96142578125</v>
      </c>
    </row>
    <row r="15337" spans="1:8">
      <c r="A15337">
        <v>360</v>
      </c>
      <c r="B15337" t="s">
        <v>622</v>
      </c>
      <c r="C15337">
        <v>40</v>
      </c>
      <c r="D15337" s="24">
        <v>4883.3037109375</v>
      </c>
      <c r="E15337" s="24">
        <v>1147.3963623046875</v>
      </c>
      <c r="F15337" s="24">
        <v>518.43017578125</v>
      </c>
      <c r="G15337" s="24">
        <v>1011.779296875</v>
      </c>
      <c r="H15337" s="24">
        <v>409.59661865234375</v>
      </c>
    </row>
    <row r="15338" spans="1:8">
      <c r="A15338">
        <v>361</v>
      </c>
      <c r="B15338" t="s">
        <v>623</v>
      </c>
      <c r="C15338">
        <v>40</v>
      </c>
      <c r="D15338" s="24">
        <v>13676.9443359375</v>
      </c>
      <c r="E15338" s="24">
        <v>1895.822998046875</v>
      </c>
      <c r="F15338" s="24">
        <v>1067.0888671875</v>
      </c>
      <c r="G15338" s="24">
        <v>1666.4031982421875</v>
      </c>
      <c r="H15338" s="24">
        <v>6858.41259765625</v>
      </c>
    </row>
    <row r="15339" spans="1:8">
      <c r="A15339">
        <v>362</v>
      </c>
      <c r="B15339" t="s">
        <v>624</v>
      </c>
      <c r="C15339">
        <v>40</v>
      </c>
      <c r="D15339" s="24">
        <v>17357.57421875</v>
      </c>
      <c r="E15339" s="24">
        <v>2351.001708984375</v>
      </c>
      <c r="F15339" s="24">
        <v>935.67388916015625</v>
      </c>
      <c r="G15339" s="24">
        <v>1643.3843994140625</v>
      </c>
      <c r="H15339" s="24">
        <v>784.5762939453125</v>
      </c>
    </row>
    <row r="15340" spans="1:8">
      <c r="A15340">
        <v>363</v>
      </c>
      <c r="B15340" t="s">
        <v>625</v>
      </c>
      <c r="C15340">
        <v>40</v>
      </c>
      <c r="D15340" s="24">
        <v>14682.15625</v>
      </c>
      <c r="E15340" s="24">
        <v>1357.76806640625</v>
      </c>
      <c r="F15340" s="24">
        <v>838.840087890625</v>
      </c>
      <c r="G15340" s="24">
        <v>2153.495361328125</v>
      </c>
      <c r="H15340" s="24">
        <v>88.846595764160156</v>
      </c>
    </row>
    <row r="15341" spans="1:8">
      <c r="A15341">
        <v>364</v>
      </c>
      <c r="B15341" t="s">
        <v>626</v>
      </c>
      <c r="C15341">
        <v>40</v>
      </c>
      <c r="D15341" s="24">
        <v>6069.88134765625</v>
      </c>
      <c r="E15341" s="24">
        <v>1122.758056640625</v>
      </c>
      <c r="F15341" s="24">
        <v>467.10552978515625</v>
      </c>
      <c r="G15341" s="24">
        <v>1232.5985107421875</v>
      </c>
      <c r="H15341" s="24">
        <v>1072.439453125</v>
      </c>
    </row>
    <row r="15342" spans="1:8">
      <c r="A15342">
        <v>365</v>
      </c>
      <c r="B15342" t="s">
        <v>627</v>
      </c>
      <c r="C15342">
        <v>40</v>
      </c>
      <c r="D15342" s="24">
        <v>7734.646484375</v>
      </c>
      <c r="E15342" s="24">
        <v>799.05462646484375</v>
      </c>
      <c r="F15342" s="24">
        <v>934.28643798828125</v>
      </c>
      <c r="G15342" s="24">
        <v>1338.8699951171875</v>
      </c>
      <c r="H15342" s="24">
        <v>420.49359130859375</v>
      </c>
    </row>
    <row r="15343" spans="1:8">
      <c r="A15343">
        <v>366</v>
      </c>
      <c r="B15343" t="s">
        <v>628</v>
      </c>
      <c r="C15343">
        <v>40</v>
      </c>
      <c r="D15343" s="24">
        <v>115.30558013916016</v>
      </c>
      <c r="E15343" s="24">
        <v>527.4893798828125</v>
      </c>
      <c r="F15343" s="24">
        <v>418.13919067382812</v>
      </c>
      <c r="G15343" s="24">
        <v>1297.855224609375</v>
      </c>
      <c r="H15343" s="24">
        <v>393.22085571289062</v>
      </c>
    </row>
    <row r="15344" spans="1:8">
      <c r="A15344">
        <v>367</v>
      </c>
      <c r="B15344" t="s">
        <v>629</v>
      </c>
      <c r="C15344">
        <v>40</v>
      </c>
      <c r="D15344" s="24">
        <v>2695.73046875</v>
      </c>
      <c r="E15344" s="24">
        <v>778.5191650390625</v>
      </c>
      <c r="F15344" s="24">
        <v>592.23480224609375</v>
      </c>
      <c r="G15344" s="24">
        <v>950.4447021484375</v>
      </c>
      <c r="H15344" s="24">
        <v>50.641231536865234</v>
      </c>
    </row>
    <row r="15345" spans="1:8">
      <c r="A15345">
        <v>368</v>
      </c>
      <c r="B15345" t="s">
        <v>630</v>
      </c>
      <c r="C15345">
        <v>40</v>
      </c>
      <c r="D15345" s="24">
        <v>3167.739990234375</v>
      </c>
      <c r="E15345" s="24">
        <v>1172.4132080078125</v>
      </c>
      <c r="F15345" s="24">
        <v>594.9251708984375</v>
      </c>
      <c r="G15345" s="24">
        <v>797.2491455078125</v>
      </c>
      <c r="H15345" s="24">
        <v>459.41265869140625</v>
      </c>
    </row>
    <row r="15346" spans="1:8">
      <c r="A15346">
        <v>369</v>
      </c>
      <c r="B15346" t="s">
        <v>631</v>
      </c>
      <c r="C15346">
        <v>40</v>
      </c>
      <c r="D15346" s="24">
        <v>4624.24267578125</v>
      </c>
      <c r="E15346" s="24">
        <v>1199.223388671875</v>
      </c>
      <c r="F15346" s="24">
        <v>952.20562744140625</v>
      </c>
      <c r="G15346" s="24">
        <v>1239.7635498046875</v>
      </c>
      <c r="H15346" s="24">
        <v>416.19671630859375</v>
      </c>
    </row>
    <row r="15347" spans="1:8">
      <c r="A15347">
        <v>370</v>
      </c>
      <c r="B15347" t="s">
        <v>632</v>
      </c>
      <c r="C15347">
        <v>40</v>
      </c>
      <c r="D15347" s="24">
        <v>1185.84326171875</v>
      </c>
      <c r="E15347" s="24">
        <v>713.80126953125</v>
      </c>
      <c r="F15347" s="24">
        <v>-308.91726684570312</v>
      </c>
      <c r="G15347" s="24">
        <v>758.2471923828125</v>
      </c>
      <c r="H15347" s="24">
        <v>279.53436279296875</v>
      </c>
    </row>
    <row r="15348" spans="1:8">
      <c r="A15348">
        <v>371</v>
      </c>
      <c r="B15348" t="s">
        <v>633</v>
      </c>
      <c r="C15348">
        <v>40</v>
      </c>
      <c r="D15348" s="24">
        <v>2516.859375</v>
      </c>
      <c r="E15348" s="24">
        <v>476.81072998046875</v>
      </c>
      <c r="F15348" s="24">
        <v>-27.810943603515625</v>
      </c>
      <c r="G15348" s="24">
        <v>1637.5447998046875</v>
      </c>
      <c r="H15348" s="24">
        <v>550.383544921875</v>
      </c>
    </row>
    <row r="15349" spans="1:8">
      <c r="A15349">
        <v>372</v>
      </c>
      <c r="B15349" t="s">
        <v>634</v>
      </c>
      <c r="C15349">
        <v>40</v>
      </c>
      <c r="D15349" s="24">
        <v>101.00115966796875</v>
      </c>
      <c r="E15349" s="24">
        <v>752.33026123046875</v>
      </c>
      <c r="F15349" s="24">
        <v>484.568115234375</v>
      </c>
      <c r="G15349" s="24">
        <v>599.5712890625</v>
      </c>
      <c r="H15349" s="24">
        <v>903.57818603515625</v>
      </c>
    </row>
    <row r="15350" spans="1:8">
      <c r="A15350">
        <v>373</v>
      </c>
      <c r="B15350" t="s">
        <v>635</v>
      </c>
      <c r="C15350">
        <v>40</v>
      </c>
      <c r="D15350" s="24">
        <v>933.5560302734375</v>
      </c>
      <c r="E15350" s="24">
        <v>815.2384033203125</v>
      </c>
      <c r="F15350" s="24">
        <v>444.30047607421875</v>
      </c>
      <c r="G15350" s="24">
        <v>208.36640930175781</v>
      </c>
      <c r="H15350" s="24">
        <v>181.86526489257812</v>
      </c>
    </row>
    <row r="15351" spans="1:8">
      <c r="A15351">
        <v>374</v>
      </c>
      <c r="B15351" t="s">
        <v>636</v>
      </c>
      <c r="C15351">
        <v>40</v>
      </c>
      <c r="D15351" s="24">
        <v>1771.423583984375</v>
      </c>
      <c r="E15351" s="24">
        <v>518.9520263671875</v>
      </c>
      <c r="F15351" s="24">
        <v>15.527250289916992</v>
      </c>
      <c r="G15351" s="24">
        <v>733.67083740234375</v>
      </c>
      <c r="H15351" s="24">
        <v>479.48495483398438</v>
      </c>
    </row>
    <row r="15352" spans="1:8">
      <c r="A15352">
        <v>375</v>
      </c>
      <c r="B15352" t="s">
        <v>637</v>
      </c>
      <c r="C15352">
        <v>40</v>
      </c>
      <c r="D15352" s="24">
        <v>2657.8642578125</v>
      </c>
      <c r="E15352" s="24">
        <v>636.373291015625</v>
      </c>
      <c r="F15352" s="24">
        <v>508.56716918945312</v>
      </c>
      <c r="G15352" s="24">
        <v>1288.6944580078125</v>
      </c>
      <c r="H15352" s="24">
        <v>398.12228393554688</v>
      </c>
    </row>
    <row r="15353" spans="1:8">
      <c r="A15353">
        <v>376</v>
      </c>
      <c r="B15353" t="s">
        <v>638</v>
      </c>
      <c r="C15353">
        <v>40</v>
      </c>
      <c r="D15353" s="24">
        <v>368.2642822265625</v>
      </c>
      <c r="E15353" s="24">
        <v>483.7515869140625</v>
      </c>
      <c r="F15353" s="24">
        <v>383.2401123046875</v>
      </c>
      <c r="G15353" s="24">
        <v>908.29986572265625</v>
      </c>
      <c r="H15353" s="24">
        <v>-335.94921875</v>
      </c>
    </row>
    <row r="15354" spans="1:8">
      <c r="A15354">
        <v>377</v>
      </c>
      <c r="B15354" t="s">
        <v>639</v>
      </c>
      <c r="C15354">
        <v>40</v>
      </c>
      <c r="D15354" s="24">
        <v>733.6793212890625</v>
      </c>
      <c r="E15354" s="24">
        <v>1071.683349609375</v>
      </c>
      <c r="F15354" s="24">
        <v>403.076904296875</v>
      </c>
      <c r="G15354" s="24">
        <v>1244.6988525390625</v>
      </c>
      <c r="H15354" s="24">
        <v>337.3828125</v>
      </c>
    </row>
    <row r="15355" spans="1:8">
      <c r="A15355">
        <v>378</v>
      </c>
      <c r="B15355" t="s">
        <v>640</v>
      </c>
      <c r="C15355">
        <v>40</v>
      </c>
      <c r="D15355" s="24">
        <v>1557.2431640625</v>
      </c>
      <c r="E15355" s="24">
        <v>868.46368408203125</v>
      </c>
      <c r="F15355" s="24">
        <v>676.6171875</v>
      </c>
      <c r="G15355" s="24">
        <v>1520.779296875</v>
      </c>
      <c r="H15355" s="24">
        <v>858.22698974609375</v>
      </c>
    </row>
    <row r="15356" spans="1:8">
      <c r="A15356">
        <v>379</v>
      </c>
      <c r="B15356" t="s">
        <v>641</v>
      </c>
      <c r="C15356">
        <v>40</v>
      </c>
      <c r="D15356" s="24">
        <v>500.2305908203125</v>
      </c>
      <c r="E15356" s="24">
        <v>383.12625122070312</v>
      </c>
      <c r="F15356" s="24">
        <v>-114.11018371582031</v>
      </c>
      <c r="G15356" s="24">
        <v>1360.0408935546875</v>
      </c>
      <c r="H15356" s="24">
        <v>337.123291015625</v>
      </c>
    </row>
    <row r="15357" spans="1:8">
      <c r="A15357">
        <v>380</v>
      </c>
      <c r="B15357" t="s">
        <v>642</v>
      </c>
      <c r="C15357">
        <v>40</v>
      </c>
      <c r="D15357" s="24">
        <v>2448.46826171875</v>
      </c>
      <c r="E15357" s="24">
        <v>509.22988891601562</v>
      </c>
      <c r="F15357" s="24">
        <v>301.82162475585938</v>
      </c>
      <c r="G15357" s="24">
        <v>1366.337158203125</v>
      </c>
      <c r="H15357" s="24">
        <v>1111.0289306640625</v>
      </c>
    </row>
    <row r="15358" spans="1:8">
      <c r="A15358">
        <v>381</v>
      </c>
      <c r="B15358" t="s">
        <v>643</v>
      </c>
      <c r="C15358">
        <v>40</v>
      </c>
      <c r="D15358" s="24">
        <v>1267.66015625</v>
      </c>
      <c r="E15358" s="24">
        <v>470.9075927734375</v>
      </c>
      <c r="F15358" s="24">
        <v>512.71380615234375</v>
      </c>
      <c r="G15358" s="24">
        <v>1165.408935546875</v>
      </c>
      <c r="H15358" s="24">
        <v>110.55196380615234</v>
      </c>
    </row>
    <row r="15359" spans="1:8">
      <c r="A15359">
        <v>382</v>
      </c>
      <c r="B15359" t="s">
        <v>644</v>
      </c>
      <c r="C15359">
        <v>40</v>
      </c>
      <c r="D15359" s="24">
        <v>8384.236328125</v>
      </c>
      <c r="E15359" s="24">
        <v>1247.6630859375</v>
      </c>
      <c r="F15359" s="24">
        <v>936.59527587890625</v>
      </c>
      <c r="G15359" s="24">
        <v>1465.125</v>
      </c>
      <c r="H15359" s="24">
        <v>599.631591796875</v>
      </c>
    </row>
    <row r="15360" spans="1:8">
      <c r="A15360">
        <v>383</v>
      </c>
      <c r="B15360" t="s">
        <v>645</v>
      </c>
      <c r="C15360">
        <v>40</v>
      </c>
      <c r="D15360" s="24">
        <v>5339.09423828125</v>
      </c>
      <c r="E15360" s="24">
        <v>706.56292724609375</v>
      </c>
      <c r="F15360" s="24">
        <v>248.53225708007812</v>
      </c>
      <c r="G15360" s="24">
        <v>1154.5546875</v>
      </c>
      <c r="H15360" s="24">
        <v>306.1300048828125</v>
      </c>
    </row>
    <row r="15361" spans="1:8">
      <c r="A15361">
        <v>384</v>
      </c>
      <c r="B15361" t="s">
        <v>646</v>
      </c>
      <c r="C15361">
        <v>40</v>
      </c>
      <c r="D15361" s="24">
        <v>5490.9853515625</v>
      </c>
      <c r="E15361" s="24">
        <v>704.9552001953125</v>
      </c>
      <c r="F15361" s="24">
        <v>216.06918334960938</v>
      </c>
      <c r="G15361" s="24">
        <v>822.07049560546875</v>
      </c>
      <c r="H15361" s="24">
        <v>389.5693359375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7A7C24-84F5-9A46-9461-6CDC3A7A4E83}">
  <dimension ref="A1:AT420"/>
  <sheetViews>
    <sheetView workbookViewId="0">
      <selection activeCell="D27" sqref="D27"/>
    </sheetView>
  </sheetViews>
  <sheetFormatPr baseColWidth="10" defaultColWidth="8.83203125" defaultRowHeight="16"/>
  <sheetData>
    <row r="1" spans="1:2">
      <c r="A1" t="s">
        <v>135</v>
      </c>
      <c r="B1" t="s">
        <v>136</v>
      </c>
    </row>
    <row r="2" spans="1:2">
      <c r="A2" t="s">
        <v>137</v>
      </c>
      <c r="B2" t="s">
        <v>138</v>
      </c>
    </row>
    <row r="3" spans="1:2">
      <c r="A3" t="s">
        <v>139</v>
      </c>
      <c r="B3" t="s">
        <v>140</v>
      </c>
    </row>
    <row r="4" spans="1:2">
      <c r="A4" t="s">
        <v>141</v>
      </c>
      <c r="B4" t="s">
        <v>138</v>
      </c>
    </row>
    <row r="5" spans="1:2">
      <c r="A5" t="s">
        <v>142</v>
      </c>
      <c r="B5" t="s">
        <v>143</v>
      </c>
    </row>
    <row r="6" spans="1:2">
      <c r="A6" t="s">
        <v>144</v>
      </c>
      <c r="B6" t="s">
        <v>138</v>
      </c>
    </row>
    <row r="7" spans="1:2">
      <c r="A7" t="s">
        <v>145</v>
      </c>
      <c r="B7" t="s">
        <v>146</v>
      </c>
    </row>
    <row r="8" spans="1:2">
      <c r="A8" t="s">
        <v>147</v>
      </c>
      <c r="B8" t="s">
        <v>138</v>
      </c>
    </row>
    <row r="9" spans="1:2">
      <c r="A9" t="s">
        <v>148</v>
      </c>
      <c r="B9" t="s">
        <v>149</v>
      </c>
    </row>
    <row r="10" spans="1:2">
      <c r="A10" t="s">
        <v>150</v>
      </c>
      <c r="B10" t="s">
        <v>138</v>
      </c>
    </row>
    <row r="11" spans="1:2">
      <c r="A11" t="s">
        <v>151</v>
      </c>
      <c r="B11" t="s">
        <v>152</v>
      </c>
    </row>
    <row r="12" spans="1:2">
      <c r="A12" t="s">
        <v>153</v>
      </c>
      <c r="B12" t="s">
        <v>138</v>
      </c>
    </row>
    <row r="13" spans="1:2">
      <c r="A13" t="s">
        <v>154</v>
      </c>
      <c r="B13" t="s">
        <v>155</v>
      </c>
    </row>
    <row r="14" spans="1:2">
      <c r="A14" t="s">
        <v>156</v>
      </c>
      <c r="B14" t="s">
        <v>138</v>
      </c>
    </row>
    <row r="15" spans="1:2">
      <c r="A15" t="s">
        <v>157</v>
      </c>
      <c r="B15" t="s">
        <v>158</v>
      </c>
    </row>
    <row r="16" spans="1:2">
      <c r="A16" t="s">
        <v>159</v>
      </c>
      <c r="B16" t="s">
        <v>138</v>
      </c>
    </row>
    <row r="17" spans="1:2">
      <c r="A17" t="s">
        <v>160</v>
      </c>
      <c r="B17" t="s">
        <v>161</v>
      </c>
    </row>
    <row r="18" spans="1:2">
      <c r="A18" t="s">
        <v>162</v>
      </c>
      <c r="B18" t="s">
        <v>138</v>
      </c>
    </row>
    <row r="19" spans="1:2">
      <c r="A19" t="s">
        <v>163</v>
      </c>
      <c r="B19" t="s">
        <v>164</v>
      </c>
    </row>
    <row r="20" spans="1:2">
      <c r="A20" t="s">
        <v>165</v>
      </c>
      <c r="B20" t="s">
        <v>166</v>
      </c>
    </row>
    <row r="21" spans="1:2">
      <c r="A21" t="s">
        <v>167</v>
      </c>
      <c r="B21" t="s">
        <v>168</v>
      </c>
    </row>
    <row r="22" spans="1:2">
      <c r="A22" t="s">
        <v>169</v>
      </c>
      <c r="B22" t="s">
        <v>168</v>
      </c>
    </row>
    <row r="23" spans="1:2">
      <c r="A23" t="s">
        <v>170</v>
      </c>
      <c r="B23" t="s">
        <v>171</v>
      </c>
    </row>
    <row r="24" spans="1:2">
      <c r="A24" t="s">
        <v>172</v>
      </c>
      <c r="B24" t="s">
        <v>173</v>
      </c>
    </row>
    <row r="25" spans="1:2">
      <c r="A25" t="s">
        <v>174</v>
      </c>
      <c r="B25" t="s">
        <v>175</v>
      </c>
    </row>
    <row r="26" spans="1:2">
      <c r="A26" t="s">
        <v>176</v>
      </c>
      <c r="B26" t="s">
        <v>177</v>
      </c>
    </row>
    <row r="27" spans="1:2">
      <c r="A27" t="s">
        <v>178</v>
      </c>
      <c r="B27" t="s">
        <v>179</v>
      </c>
    </row>
    <row r="28" spans="1:2">
      <c r="A28" t="s">
        <v>180</v>
      </c>
      <c r="B28" t="s">
        <v>181</v>
      </c>
    </row>
    <row r="29" spans="1:2">
      <c r="A29" t="s">
        <v>182</v>
      </c>
      <c r="B29" t="s">
        <v>181</v>
      </c>
    </row>
    <row r="30" spans="1:2">
      <c r="A30" t="s">
        <v>183</v>
      </c>
      <c r="B30" t="s">
        <v>184</v>
      </c>
    </row>
    <row r="31" spans="1:2">
      <c r="A31" t="s">
        <v>185</v>
      </c>
      <c r="B31" t="s">
        <v>186</v>
      </c>
    </row>
    <row r="32" spans="1:2">
      <c r="A32" t="s">
        <v>187</v>
      </c>
      <c r="B32" t="s">
        <v>188</v>
      </c>
    </row>
    <row r="33" spans="1:25">
      <c r="A33" t="s">
        <v>189</v>
      </c>
      <c r="B33" t="s">
        <v>190</v>
      </c>
    </row>
    <row r="34" spans="1:25">
      <c r="A34" t="s">
        <v>191</v>
      </c>
      <c r="B34" t="s">
        <v>192</v>
      </c>
    </row>
    <row r="36" spans="1:25">
      <c r="A36" t="s">
        <v>193</v>
      </c>
      <c r="B36" t="s">
        <v>194</v>
      </c>
      <c r="C36" t="s">
        <v>195</v>
      </c>
      <c r="D36" t="s">
        <v>196</v>
      </c>
      <c r="E36" t="s">
        <v>197</v>
      </c>
      <c r="F36" t="s">
        <v>198</v>
      </c>
      <c r="G36" t="s">
        <v>199</v>
      </c>
      <c r="H36" t="s">
        <v>200</v>
      </c>
      <c r="I36" t="s">
        <v>201</v>
      </c>
      <c r="J36" t="s">
        <v>202</v>
      </c>
      <c r="K36" t="s">
        <v>203</v>
      </c>
      <c r="L36" t="s">
        <v>204</v>
      </c>
      <c r="M36" t="s">
        <v>205</v>
      </c>
    </row>
    <row r="37" spans="1:25">
      <c r="A37">
        <v>1</v>
      </c>
      <c r="B37" t="s">
        <v>206</v>
      </c>
      <c r="C37" t="s">
        <v>131</v>
      </c>
      <c r="D37" t="s">
        <v>207</v>
      </c>
      <c r="E37" t="s">
        <v>168</v>
      </c>
      <c r="F37" t="s">
        <v>168</v>
      </c>
      <c r="G37" t="s">
        <v>208</v>
      </c>
      <c r="H37" t="s">
        <v>209</v>
      </c>
      <c r="I37" t="s">
        <v>210</v>
      </c>
      <c r="J37" t="s">
        <v>211</v>
      </c>
      <c r="K37" t="s">
        <v>212</v>
      </c>
      <c r="M37" t="s">
        <v>168</v>
      </c>
    </row>
    <row r="38" spans="1:25">
      <c r="A38">
        <v>2</v>
      </c>
      <c r="B38" t="s">
        <v>213</v>
      </c>
      <c r="C38" t="s">
        <v>214</v>
      </c>
      <c r="D38" t="s">
        <v>215</v>
      </c>
      <c r="E38" t="s">
        <v>168</v>
      </c>
      <c r="F38" t="s">
        <v>168</v>
      </c>
      <c r="G38" t="s">
        <v>208</v>
      </c>
      <c r="H38" t="s">
        <v>209</v>
      </c>
      <c r="I38" t="s">
        <v>210</v>
      </c>
      <c r="J38" t="s">
        <v>211</v>
      </c>
      <c r="K38" t="s">
        <v>212</v>
      </c>
      <c r="M38" t="s">
        <v>168</v>
      </c>
    </row>
    <row r="39" spans="1:25">
      <c r="A39">
        <v>3</v>
      </c>
      <c r="B39" t="s">
        <v>216</v>
      </c>
      <c r="C39" t="s">
        <v>217</v>
      </c>
      <c r="D39" t="s">
        <v>209</v>
      </c>
      <c r="E39" t="s">
        <v>168</v>
      </c>
      <c r="F39" t="s">
        <v>168</v>
      </c>
      <c r="G39" t="s">
        <v>208</v>
      </c>
      <c r="H39" t="s">
        <v>209</v>
      </c>
      <c r="I39" t="s">
        <v>210</v>
      </c>
      <c r="J39" t="s">
        <v>211</v>
      </c>
      <c r="K39" t="s">
        <v>212</v>
      </c>
      <c r="M39" t="s">
        <v>168</v>
      </c>
      <c r="Q39" s="22" t="s">
        <v>218</v>
      </c>
      <c r="R39" s="22" t="s">
        <v>131</v>
      </c>
      <c r="S39" s="22" t="s">
        <v>217</v>
      </c>
      <c r="T39" s="22" t="s">
        <v>214</v>
      </c>
      <c r="U39" s="23"/>
      <c r="V39" s="23" t="s">
        <v>219</v>
      </c>
      <c r="W39" s="23" t="s">
        <v>220</v>
      </c>
      <c r="X39" s="23"/>
      <c r="Y39" s="23" t="s">
        <v>221</v>
      </c>
    </row>
    <row r="40" spans="1:25">
      <c r="A40">
        <v>4</v>
      </c>
      <c r="B40" t="s">
        <v>222</v>
      </c>
      <c r="C40" t="s">
        <v>223</v>
      </c>
      <c r="D40" t="s">
        <v>224</v>
      </c>
      <c r="E40" t="s">
        <v>168</v>
      </c>
      <c r="F40" t="s">
        <v>168</v>
      </c>
      <c r="G40" t="s">
        <v>208</v>
      </c>
      <c r="H40" t="s">
        <v>209</v>
      </c>
      <c r="I40" t="s">
        <v>210</v>
      </c>
      <c r="J40" t="s">
        <v>211</v>
      </c>
      <c r="K40" t="s">
        <v>212</v>
      </c>
      <c r="M40" t="s">
        <v>168</v>
      </c>
      <c r="Q40" s="22" t="s">
        <v>225</v>
      </c>
      <c r="R40" s="22">
        <v>0.5</v>
      </c>
      <c r="S40" s="22">
        <v>0.15</v>
      </c>
      <c r="T40" s="22">
        <v>1.5</v>
      </c>
      <c r="U40" s="23" t="s">
        <v>226</v>
      </c>
      <c r="V40" s="23">
        <v>2</v>
      </c>
      <c r="W40" s="23">
        <v>17.350000000000001</v>
      </c>
      <c r="X40" s="23"/>
      <c r="Y40" s="23">
        <f>TTEST(V40:V42,W40:W42,2,2)</f>
        <v>7.0237256994896803E-3</v>
      </c>
    </row>
    <row r="41" spans="1:25">
      <c r="A41">
        <v>5</v>
      </c>
      <c r="B41" t="s">
        <v>227</v>
      </c>
      <c r="C41" t="s">
        <v>131</v>
      </c>
      <c r="D41" t="s">
        <v>207</v>
      </c>
      <c r="E41" t="s">
        <v>168</v>
      </c>
      <c r="F41" t="s">
        <v>168</v>
      </c>
      <c r="G41" t="s">
        <v>208</v>
      </c>
      <c r="H41" t="s">
        <v>209</v>
      </c>
      <c r="I41" t="s">
        <v>210</v>
      </c>
      <c r="J41" t="s">
        <v>211</v>
      </c>
      <c r="K41" t="s">
        <v>212</v>
      </c>
      <c r="M41" t="s">
        <v>168</v>
      </c>
      <c r="Q41" s="22" t="s">
        <v>228</v>
      </c>
      <c r="R41" s="22">
        <v>0.5</v>
      </c>
      <c r="S41" s="22">
        <v>0.15</v>
      </c>
      <c r="T41" s="22">
        <v>13.35</v>
      </c>
      <c r="U41" s="23" t="s">
        <v>229</v>
      </c>
      <c r="V41" s="23">
        <v>1.5</v>
      </c>
      <c r="W41" s="23">
        <v>13.35</v>
      </c>
      <c r="X41" s="23"/>
      <c r="Y41" s="23" t="s">
        <v>230</v>
      </c>
    </row>
    <row r="42" spans="1:25">
      <c r="A42">
        <v>6</v>
      </c>
      <c r="B42" t="s">
        <v>231</v>
      </c>
      <c r="C42" t="s">
        <v>214</v>
      </c>
      <c r="D42" t="s">
        <v>215</v>
      </c>
      <c r="E42" t="s">
        <v>168</v>
      </c>
      <c r="F42" t="s">
        <v>168</v>
      </c>
      <c r="G42" t="s">
        <v>208</v>
      </c>
      <c r="H42" t="s">
        <v>209</v>
      </c>
      <c r="I42" t="s">
        <v>210</v>
      </c>
      <c r="J42" t="s">
        <v>211</v>
      </c>
      <c r="K42" t="s">
        <v>212</v>
      </c>
      <c r="M42" t="s">
        <v>168</v>
      </c>
      <c r="Q42" s="22" t="s">
        <v>232</v>
      </c>
      <c r="R42" s="22"/>
      <c r="S42" s="22"/>
      <c r="T42" s="22">
        <f>T41/T40</f>
        <v>8.9</v>
      </c>
      <c r="U42" s="23" t="s">
        <v>233</v>
      </c>
      <c r="V42" s="23">
        <v>1</v>
      </c>
      <c r="W42" s="23">
        <v>9.35</v>
      </c>
      <c r="X42" s="23"/>
      <c r="Y42" s="23"/>
    </row>
    <row r="43" spans="1:25">
      <c r="A43">
        <v>7</v>
      </c>
      <c r="B43" t="s">
        <v>234</v>
      </c>
      <c r="C43" t="s">
        <v>217</v>
      </c>
      <c r="D43" t="s">
        <v>209</v>
      </c>
      <c r="E43" t="s">
        <v>168</v>
      </c>
      <c r="F43" t="s">
        <v>168</v>
      </c>
      <c r="G43" t="s">
        <v>208</v>
      </c>
      <c r="H43" t="s">
        <v>209</v>
      </c>
      <c r="I43" t="s">
        <v>210</v>
      </c>
      <c r="J43" t="s">
        <v>211</v>
      </c>
      <c r="K43" t="s">
        <v>212</v>
      </c>
      <c r="M43" t="s">
        <v>168</v>
      </c>
      <c r="Q43" s="22" t="s">
        <v>235</v>
      </c>
      <c r="R43" s="22">
        <v>0</v>
      </c>
      <c r="S43" s="22">
        <v>0</v>
      </c>
      <c r="T43" s="22">
        <v>1</v>
      </c>
    </row>
    <row r="44" spans="1:25">
      <c r="A44">
        <v>8</v>
      </c>
      <c r="B44" t="s">
        <v>236</v>
      </c>
      <c r="C44" t="s">
        <v>223</v>
      </c>
      <c r="D44" t="s">
        <v>224</v>
      </c>
      <c r="E44" t="s">
        <v>168</v>
      </c>
      <c r="F44" t="s">
        <v>168</v>
      </c>
      <c r="G44" t="s">
        <v>208</v>
      </c>
      <c r="H44" t="s">
        <v>209</v>
      </c>
      <c r="I44" t="s">
        <v>210</v>
      </c>
      <c r="J44" t="s">
        <v>211</v>
      </c>
      <c r="K44" t="s">
        <v>212</v>
      </c>
      <c r="M44" t="s">
        <v>168</v>
      </c>
      <c r="Q44" s="22" t="s">
        <v>235</v>
      </c>
      <c r="R44" s="22">
        <v>0</v>
      </c>
      <c r="S44" s="22">
        <v>0</v>
      </c>
      <c r="T44" s="22">
        <v>4</v>
      </c>
    </row>
    <row r="45" spans="1:25">
      <c r="A45">
        <v>9</v>
      </c>
      <c r="B45" t="s">
        <v>237</v>
      </c>
      <c r="C45" t="s">
        <v>168</v>
      </c>
      <c r="D45" t="s">
        <v>168</v>
      </c>
      <c r="E45" t="s">
        <v>168</v>
      </c>
      <c r="F45" t="s">
        <v>168</v>
      </c>
      <c r="G45" t="s">
        <v>168</v>
      </c>
      <c r="H45" t="s">
        <v>168</v>
      </c>
      <c r="I45" t="s">
        <v>168</v>
      </c>
      <c r="J45" t="s">
        <v>168</v>
      </c>
      <c r="K45" t="s">
        <v>168</v>
      </c>
      <c r="M45" t="s">
        <v>168</v>
      </c>
    </row>
    <row r="46" spans="1:25">
      <c r="A46">
        <v>10</v>
      </c>
      <c r="B46" t="s">
        <v>238</v>
      </c>
      <c r="C46" t="s">
        <v>168</v>
      </c>
      <c r="D46" t="s">
        <v>168</v>
      </c>
      <c r="E46" t="s">
        <v>168</v>
      </c>
      <c r="F46" t="s">
        <v>168</v>
      </c>
      <c r="G46" t="s">
        <v>168</v>
      </c>
      <c r="H46" t="s">
        <v>168</v>
      </c>
      <c r="I46" t="s">
        <v>168</v>
      </c>
      <c r="J46" t="s">
        <v>168</v>
      </c>
      <c r="K46" t="s">
        <v>168</v>
      </c>
      <c r="M46" t="s">
        <v>168</v>
      </c>
    </row>
    <row r="47" spans="1:25">
      <c r="A47">
        <v>11</v>
      </c>
      <c r="B47" t="s">
        <v>239</v>
      </c>
      <c r="C47" t="s">
        <v>168</v>
      </c>
      <c r="D47" t="s">
        <v>168</v>
      </c>
      <c r="E47" t="s">
        <v>168</v>
      </c>
      <c r="F47" t="s">
        <v>168</v>
      </c>
      <c r="G47" t="s">
        <v>168</v>
      </c>
      <c r="H47" t="s">
        <v>168</v>
      </c>
      <c r="I47" t="s">
        <v>168</v>
      </c>
      <c r="J47" t="s">
        <v>168</v>
      </c>
      <c r="K47" t="s">
        <v>168</v>
      </c>
      <c r="M47" t="s">
        <v>168</v>
      </c>
    </row>
    <row r="48" spans="1:25">
      <c r="A48">
        <v>12</v>
      </c>
      <c r="B48" t="s">
        <v>240</v>
      </c>
      <c r="C48" t="s">
        <v>168</v>
      </c>
      <c r="D48" t="s">
        <v>168</v>
      </c>
      <c r="E48" t="s">
        <v>168</v>
      </c>
      <c r="F48" t="s">
        <v>168</v>
      </c>
      <c r="G48" t="s">
        <v>168</v>
      </c>
      <c r="H48" t="s">
        <v>168</v>
      </c>
      <c r="I48" t="s">
        <v>168</v>
      </c>
      <c r="J48" t="s">
        <v>168</v>
      </c>
      <c r="K48" t="s">
        <v>168</v>
      </c>
      <c r="M48" t="s">
        <v>168</v>
      </c>
    </row>
    <row r="49" spans="1:46">
      <c r="A49">
        <v>13</v>
      </c>
      <c r="B49" t="s">
        <v>241</v>
      </c>
      <c r="C49" t="s">
        <v>168</v>
      </c>
      <c r="D49" t="s">
        <v>168</v>
      </c>
      <c r="E49" t="s">
        <v>168</v>
      </c>
      <c r="F49" t="s">
        <v>168</v>
      </c>
      <c r="G49" t="s">
        <v>168</v>
      </c>
      <c r="H49" t="s">
        <v>168</v>
      </c>
      <c r="I49" t="s">
        <v>168</v>
      </c>
      <c r="J49" t="s">
        <v>168</v>
      </c>
      <c r="K49" t="s">
        <v>168</v>
      </c>
      <c r="M49" t="s">
        <v>168</v>
      </c>
    </row>
    <row r="50" spans="1:46">
      <c r="A50">
        <v>14</v>
      </c>
      <c r="B50" t="s">
        <v>242</v>
      </c>
      <c r="C50" t="s">
        <v>168</v>
      </c>
      <c r="D50" t="s">
        <v>168</v>
      </c>
      <c r="E50" t="s">
        <v>168</v>
      </c>
      <c r="F50" t="s">
        <v>168</v>
      </c>
      <c r="G50" t="s">
        <v>168</v>
      </c>
      <c r="H50" t="s">
        <v>168</v>
      </c>
      <c r="I50" t="s">
        <v>168</v>
      </c>
      <c r="J50" t="s">
        <v>168</v>
      </c>
      <c r="K50" t="s">
        <v>168</v>
      </c>
      <c r="M50" t="s">
        <v>168</v>
      </c>
    </row>
    <row r="51" spans="1:46">
      <c r="A51">
        <v>15</v>
      </c>
      <c r="B51" t="s">
        <v>243</v>
      </c>
      <c r="C51" t="s">
        <v>168</v>
      </c>
      <c r="D51" t="s">
        <v>168</v>
      </c>
      <c r="E51" t="s">
        <v>168</v>
      </c>
      <c r="F51" t="s">
        <v>168</v>
      </c>
      <c r="G51" t="s">
        <v>168</v>
      </c>
      <c r="H51" t="s">
        <v>168</v>
      </c>
      <c r="I51" t="s">
        <v>168</v>
      </c>
      <c r="J51" t="s">
        <v>168</v>
      </c>
      <c r="K51" t="s">
        <v>168</v>
      </c>
      <c r="M51" t="s">
        <v>168</v>
      </c>
    </row>
    <row r="52" spans="1:46">
      <c r="A52">
        <v>16</v>
      </c>
      <c r="B52" t="s">
        <v>244</v>
      </c>
      <c r="C52" t="s">
        <v>168</v>
      </c>
      <c r="D52" t="s">
        <v>168</v>
      </c>
      <c r="E52" t="s">
        <v>168</v>
      </c>
      <c r="F52" t="s">
        <v>168</v>
      </c>
      <c r="G52" t="s">
        <v>168</v>
      </c>
      <c r="H52" t="s">
        <v>168</v>
      </c>
      <c r="I52" t="s">
        <v>168</v>
      </c>
      <c r="J52" t="s">
        <v>168</v>
      </c>
      <c r="K52" t="s">
        <v>168</v>
      </c>
      <c r="M52" t="s">
        <v>168</v>
      </c>
    </row>
    <row r="53" spans="1:46">
      <c r="A53">
        <v>17</v>
      </c>
      <c r="B53" t="s">
        <v>245</v>
      </c>
      <c r="C53" t="s">
        <v>168</v>
      </c>
      <c r="D53" t="s">
        <v>168</v>
      </c>
      <c r="E53" t="s">
        <v>168</v>
      </c>
      <c r="F53" t="s">
        <v>168</v>
      </c>
      <c r="G53" t="s">
        <v>168</v>
      </c>
      <c r="H53" t="s">
        <v>168</v>
      </c>
      <c r="I53" t="s">
        <v>168</v>
      </c>
      <c r="J53" t="s">
        <v>168</v>
      </c>
      <c r="K53" t="s">
        <v>168</v>
      </c>
      <c r="M53" t="s">
        <v>168</v>
      </c>
    </row>
    <row r="54" spans="1:46">
      <c r="A54">
        <v>18</v>
      </c>
      <c r="B54" t="s">
        <v>246</v>
      </c>
      <c r="C54" t="s">
        <v>168</v>
      </c>
      <c r="D54" t="s">
        <v>168</v>
      </c>
      <c r="E54" t="s">
        <v>168</v>
      </c>
      <c r="F54" t="s">
        <v>168</v>
      </c>
      <c r="G54" t="s">
        <v>168</v>
      </c>
      <c r="H54" t="s">
        <v>168</v>
      </c>
      <c r="I54" t="s">
        <v>168</v>
      </c>
      <c r="J54" t="s">
        <v>168</v>
      </c>
      <c r="K54" t="s">
        <v>168</v>
      </c>
      <c r="M54" t="s">
        <v>168</v>
      </c>
    </row>
    <row r="55" spans="1:46">
      <c r="A55">
        <v>19</v>
      </c>
      <c r="B55" t="s">
        <v>247</v>
      </c>
      <c r="C55" t="s">
        <v>168</v>
      </c>
      <c r="D55" t="s">
        <v>168</v>
      </c>
      <c r="E55" t="s">
        <v>168</v>
      </c>
      <c r="F55" t="s">
        <v>168</v>
      </c>
      <c r="G55" t="s">
        <v>168</v>
      </c>
      <c r="H55" t="s">
        <v>168</v>
      </c>
      <c r="I55" t="s">
        <v>168</v>
      </c>
      <c r="J55" t="s">
        <v>168</v>
      </c>
      <c r="K55" t="s">
        <v>168</v>
      </c>
      <c r="M55" t="s">
        <v>168</v>
      </c>
    </row>
    <row r="56" spans="1:46">
      <c r="A56">
        <v>20</v>
      </c>
      <c r="B56" t="s">
        <v>248</v>
      </c>
      <c r="C56" t="s">
        <v>168</v>
      </c>
      <c r="D56" t="s">
        <v>168</v>
      </c>
      <c r="E56" t="s">
        <v>168</v>
      </c>
      <c r="F56" t="s">
        <v>168</v>
      </c>
      <c r="G56" t="s">
        <v>168</v>
      </c>
      <c r="H56" t="s">
        <v>168</v>
      </c>
      <c r="I56" t="s">
        <v>168</v>
      </c>
      <c r="J56" t="s">
        <v>168</v>
      </c>
      <c r="K56" t="s">
        <v>168</v>
      </c>
      <c r="M56" t="s">
        <v>168</v>
      </c>
    </row>
    <row r="57" spans="1:46">
      <c r="A57">
        <v>21</v>
      </c>
      <c r="B57" t="s">
        <v>249</v>
      </c>
      <c r="C57" t="s">
        <v>168</v>
      </c>
      <c r="D57" t="s">
        <v>168</v>
      </c>
      <c r="E57" t="s">
        <v>168</v>
      </c>
      <c r="F57" t="s">
        <v>168</v>
      </c>
      <c r="G57" t="s">
        <v>168</v>
      </c>
      <c r="H57" t="s">
        <v>168</v>
      </c>
      <c r="I57" t="s">
        <v>168</v>
      </c>
      <c r="J57" t="s">
        <v>168</v>
      </c>
      <c r="K57" t="s">
        <v>168</v>
      </c>
      <c r="M57" t="s">
        <v>168</v>
      </c>
    </row>
    <row r="58" spans="1:46">
      <c r="A58">
        <v>22</v>
      </c>
      <c r="B58" t="s">
        <v>250</v>
      </c>
      <c r="C58" t="s">
        <v>168</v>
      </c>
      <c r="D58" t="s">
        <v>168</v>
      </c>
      <c r="E58" t="s">
        <v>168</v>
      </c>
      <c r="F58" t="s">
        <v>168</v>
      </c>
      <c r="G58" t="s">
        <v>168</v>
      </c>
      <c r="H58" t="s">
        <v>168</v>
      </c>
      <c r="I58" t="s">
        <v>168</v>
      </c>
      <c r="J58" t="s">
        <v>168</v>
      </c>
      <c r="K58" t="s">
        <v>168</v>
      </c>
      <c r="M58" t="s">
        <v>168</v>
      </c>
    </row>
    <row r="59" spans="1:46">
      <c r="A59">
        <v>23</v>
      </c>
      <c r="B59" t="s">
        <v>251</v>
      </c>
      <c r="C59" t="s">
        <v>168</v>
      </c>
      <c r="D59" t="s">
        <v>168</v>
      </c>
      <c r="E59" t="s">
        <v>168</v>
      </c>
      <c r="F59" t="s">
        <v>168</v>
      </c>
      <c r="G59" t="s">
        <v>168</v>
      </c>
      <c r="H59" t="s">
        <v>168</v>
      </c>
      <c r="I59" t="s">
        <v>168</v>
      </c>
      <c r="J59" t="s">
        <v>168</v>
      </c>
      <c r="K59" t="s">
        <v>168</v>
      </c>
      <c r="M59" t="s">
        <v>168</v>
      </c>
    </row>
    <row r="60" spans="1:46">
      <c r="A60">
        <v>24</v>
      </c>
      <c r="B60" t="s">
        <v>252</v>
      </c>
      <c r="C60" t="s">
        <v>168</v>
      </c>
      <c r="D60" t="s">
        <v>168</v>
      </c>
      <c r="E60" t="s">
        <v>168</v>
      </c>
      <c r="F60" t="s">
        <v>168</v>
      </c>
      <c r="G60" t="s">
        <v>168</v>
      </c>
      <c r="H60" t="s">
        <v>168</v>
      </c>
      <c r="I60" t="s">
        <v>168</v>
      </c>
      <c r="J60" t="s">
        <v>168</v>
      </c>
      <c r="K60" t="s">
        <v>168</v>
      </c>
      <c r="M60" t="s">
        <v>168</v>
      </c>
    </row>
    <row r="61" spans="1:46">
      <c r="A61">
        <v>25</v>
      </c>
      <c r="B61" t="s">
        <v>253</v>
      </c>
      <c r="C61" t="s">
        <v>131</v>
      </c>
      <c r="D61" t="s">
        <v>207</v>
      </c>
      <c r="E61" t="s">
        <v>168</v>
      </c>
      <c r="F61" t="s">
        <v>168</v>
      </c>
      <c r="G61" t="s">
        <v>208</v>
      </c>
      <c r="H61" t="s">
        <v>209</v>
      </c>
      <c r="I61" t="s">
        <v>210</v>
      </c>
      <c r="J61" t="s">
        <v>211</v>
      </c>
      <c r="K61" t="s">
        <v>212</v>
      </c>
      <c r="M61" t="s">
        <v>168</v>
      </c>
    </row>
    <row r="62" spans="1:46">
      <c r="A62">
        <v>26</v>
      </c>
      <c r="B62" t="s">
        <v>254</v>
      </c>
      <c r="C62" t="s">
        <v>214</v>
      </c>
      <c r="D62" t="s">
        <v>215</v>
      </c>
      <c r="E62" t="s">
        <v>168</v>
      </c>
      <c r="F62" t="s">
        <v>168</v>
      </c>
      <c r="G62" t="s">
        <v>208</v>
      </c>
      <c r="H62" t="s">
        <v>209</v>
      </c>
      <c r="I62" t="s">
        <v>210</v>
      </c>
      <c r="J62" t="s">
        <v>211</v>
      </c>
      <c r="K62" t="s">
        <v>212</v>
      </c>
      <c r="M62" t="s">
        <v>168</v>
      </c>
    </row>
    <row r="63" spans="1:46">
      <c r="A63">
        <v>27</v>
      </c>
      <c r="B63" t="s">
        <v>255</v>
      </c>
      <c r="C63" t="s">
        <v>217</v>
      </c>
      <c r="D63" t="s">
        <v>209</v>
      </c>
      <c r="E63" t="s">
        <v>168</v>
      </c>
      <c r="F63" t="s">
        <v>168</v>
      </c>
      <c r="G63" t="s">
        <v>208</v>
      </c>
      <c r="H63" t="s">
        <v>209</v>
      </c>
      <c r="I63" t="s">
        <v>210</v>
      </c>
      <c r="J63" t="s">
        <v>211</v>
      </c>
      <c r="K63" t="s">
        <v>212</v>
      </c>
    </row>
    <row r="64" spans="1:46">
      <c r="A64">
        <v>28</v>
      </c>
      <c r="B64" t="s">
        <v>256</v>
      </c>
      <c r="C64" t="s">
        <v>223</v>
      </c>
      <c r="D64" t="s">
        <v>224</v>
      </c>
      <c r="E64" t="s">
        <v>168</v>
      </c>
      <c r="F64" t="s">
        <v>168</v>
      </c>
      <c r="G64" t="s">
        <v>208</v>
      </c>
      <c r="H64" t="s">
        <v>209</v>
      </c>
      <c r="I64" t="s">
        <v>210</v>
      </c>
      <c r="J64" t="s">
        <v>211</v>
      </c>
      <c r="K64" t="s">
        <v>212</v>
      </c>
      <c r="M64" t="s">
        <v>193</v>
      </c>
      <c r="N64" t="s">
        <v>194</v>
      </c>
      <c r="O64" t="s">
        <v>257</v>
      </c>
      <c r="P64" t="s">
        <v>195</v>
      </c>
      <c r="Q64" t="s">
        <v>199</v>
      </c>
      <c r="R64" t="s">
        <v>201</v>
      </c>
      <c r="S64" t="s">
        <v>202</v>
      </c>
      <c r="T64" t="s">
        <v>203</v>
      </c>
      <c r="U64" t="s">
        <v>204</v>
      </c>
      <c r="V64" t="s">
        <v>258</v>
      </c>
      <c r="W64" t="s">
        <v>259</v>
      </c>
      <c r="X64" t="s">
        <v>260</v>
      </c>
      <c r="Y64" t="s">
        <v>261</v>
      </c>
      <c r="Z64" t="s">
        <v>262</v>
      </c>
      <c r="AA64" t="s">
        <v>263</v>
      </c>
      <c r="AB64" t="s">
        <v>264</v>
      </c>
      <c r="AC64" t="s">
        <v>265</v>
      </c>
      <c r="AD64" t="s">
        <v>266</v>
      </c>
      <c r="AE64" t="s">
        <v>267</v>
      </c>
      <c r="AF64" t="s">
        <v>268</v>
      </c>
      <c r="AG64" t="s">
        <v>269</v>
      </c>
      <c r="AH64" t="s">
        <v>270</v>
      </c>
      <c r="AI64" t="s">
        <v>271</v>
      </c>
      <c r="AJ64" t="s">
        <v>272</v>
      </c>
      <c r="AK64" t="s">
        <v>273</v>
      </c>
      <c r="AL64" t="s">
        <v>274</v>
      </c>
      <c r="AM64" t="s">
        <v>205</v>
      </c>
      <c r="AN64" t="s">
        <v>275</v>
      </c>
      <c r="AO64" t="s">
        <v>276</v>
      </c>
      <c r="AP64" t="s">
        <v>277</v>
      </c>
      <c r="AQ64" t="s">
        <v>278</v>
      </c>
      <c r="AR64" t="s">
        <v>279</v>
      </c>
      <c r="AS64" t="s">
        <v>280</v>
      </c>
      <c r="AT64" t="s">
        <v>281</v>
      </c>
    </row>
    <row r="65" spans="1:46">
      <c r="A65">
        <v>29</v>
      </c>
      <c r="B65" t="s">
        <v>282</v>
      </c>
      <c r="C65" t="s">
        <v>131</v>
      </c>
      <c r="D65" t="s">
        <v>207</v>
      </c>
      <c r="E65" t="s">
        <v>168</v>
      </c>
      <c r="F65" t="s">
        <v>168</v>
      </c>
      <c r="G65" t="s">
        <v>208</v>
      </c>
      <c r="H65" t="s">
        <v>209</v>
      </c>
      <c r="I65" t="s">
        <v>210</v>
      </c>
      <c r="J65" t="s">
        <v>211</v>
      </c>
      <c r="K65" t="s">
        <v>212</v>
      </c>
      <c r="M65">
        <v>1</v>
      </c>
      <c r="N65" t="s">
        <v>206</v>
      </c>
      <c r="O65" t="b">
        <v>0</v>
      </c>
      <c r="P65" t="s">
        <v>131</v>
      </c>
      <c r="Q65" t="s">
        <v>208</v>
      </c>
      <c r="R65" t="s">
        <v>210</v>
      </c>
      <c r="S65" t="s">
        <v>211</v>
      </c>
      <c r="T65" t="s">
        <v>212</v>
      </c>
      <c r="U65" t="s">
        <v>168</v>
      </c>
      <c r="V65" t="s">
        <v>168</v>
      </c>
      <c r="W65" t="s">
        <v>168</v>
      </c>
      <c r="X65" t="s">
        <v>168</v>
      </c>
      <c r="Y65" t="s">
        <v>168</v>
      </c>
      <c r="Z65" t="s">
        <v>168</v>
      </c>
      <c r="AA65" s="24">
        <v>19.296279907226562</v>
      </c>
      <c r="AB65" s="24">
        <v>19.982807159423828</v>
      </c>
      <c r="AC65" s="24">
        <v>0.97089612483978271</v>
      </c>
      <c r="AD65" t="s">
        <v>168</v>
      </c>
      <c r="AE65" t="s">
        <v>168</v>
      </c>
      <c r="AF65" t="s">
        <v>168</v>
      </c>
      <c r="AG65" t="s">
        <v>168</v>
      </c>
      <c r="AH65" t="b">
        <v>1</v>
      </c>
      <c r="AI65" s="24">
        <v>3.9999999105930328E-2</v>
      </c>
      <c r="AJ65" t="b">
        <v>1</v>
      </c>
      <c r="AK65">
        <v>1</v>
      </c>
      <c r="AL65">
        <v>40</v>
      </c>
      <c r="AM65" t="s">
        <v>168</v>
      </c>
      <c r="AN65" t="s">
        <v>168</v>
      </c>
      <c r="AO65" t="s">
        <v>168</v>
      </c>
      <c r="AP65" t="s">
        <v>168</v>
      </c>
      <c r="AQ65" t="s">
        <v>168</v>
      </c>
      <c r="AR65" t="s">
        <v>168</v>
      </c>
      <c r="AS65" t="s">
        <v>168</v>
      </c>
      <c r="AT65" t="s">
        <v>283</v>
      </c>
    </row>
    <row r="66" spans="1:46">
      <c r="A66">
        <v>30</v>
      </c>
      <c r="B66" t="s">
        <v>284</v>
      </c>
      <c r="C66" t="s">
        <v>214</v>
      </c>
      <c r="D66" t="s">
        <v>215</v>
      </c>
      <c r="E66" t="s">
        <v>168</v>
      </c>
      <c r="F66" t="s">
        <v>168</v>
      </c>
      <c r="G66" t="s">
        <v>208</v>
      </c>
      <c r="H66" t="s">
        <v>209</v>
      </c>
      <c r="I66" t="s">
        <v>210</v>
      </c>
      <c r="J66" t="s">
        <v>211</v>
      </c>
      <c r="K66" t="s">
        <v>212</v>
      </c>
      <c r="M66">
        <v>2</v>
      </c>
      <c r="N66" t="s">
        <v>213</v>
      </c>
      <c r="O66" t="b">
        <v>0</v>
      </c>
      <c r="P66" t="s">
        <v>214</v>
      </c>
      <c r="Q66" t="s">
        <v>208</v>
      </c>
      <c r="R66" t="s">
        <v>210</v>
      </c>
      <c r="S66" t="s">
        <v>211</v>
      </c>
      <c r="T66" t="s">
        <v>212</v>
      </c>
      <c r="U66" t="s">
        <v>168</v>
      </c>
      <c r="V66" t="s">
        <v>168</v>
      </c>
      <c r="W66" t="s">
        <v>168</v>
      </c>
      <c r="X66" t="s">
        <v>168</v>
      </c>
      <c r="Y66" t="s">
        <v>168</v>
      </c>
      <c r="Z66" t="s">
        <v>168</v>
      </c>
      <c r="AA66" s="24">
        <v>23.102687835693359</v>
      </c>
      <c r="AB66" s="24">
        <v>26.255685806274414</v>
      </c>
      <c r="AC66" s="24">
        <v>4.459012508392334</v>
      </c>
      <c r="AD66" t="s">
        <v>168</v>
      </c>
      <c r="AE66" t="s">
        <v>168</v>
      </c>
      <c r="AF66" t="s">
        <v>168</v>
      </c>
      <c r="AG66" t="s">
        <v>168</v>
      </c>
      <c r="AH66" t="b">
        <v>1</v>
      </c>
      <c r="AI66" s="24">
        <v>3.9999999105930328E-2</v>
      </c>
      <c r="AJ66" t="b">
        <v>1</v>
      </c>
      <c r="AK66">
        <v>1</v>
      </c>
      <c r="AL66">
        <v>40</v>
      </c>
      <c r="AM66" t="s">
        <v>168</v>
      </c>
      <c r="AN66" t="s">
        <v>168</v>
      </c>
      <c r="AO66" t="s">
        <v>168</v>
      </c>
      <c r="AP66" t="s">
        <v>168</v>
      </c>
      <c r="AQ66" t="s">
        <v>168</v>
      </c>
      <c r="AR66" t="s">
        <v>168</v>
      </c>
      <c r="AS66" t="s">
        <v>168</v>
      </c>
      <c r="AT66" t="s">
        <v>283</v>
      </c>
    </row>
    <row r="67" spans="1:46">
      <c r="A67">
        <v>31</v>
      </c>
      <c r="B67" t="s">
        <v>285</v>
      </c>
      <c r="C67" t="s">
        <v>217</v>
      </c>
      <c r="D67" t="s">
        <v>209</v>
      </c>
      <c r="E67" t="s">
        <v>168</v>
      </c>
      <c r="F67" t="s">
        <v>168</v>
      </c>
      <c r="G67" t="s">
        <v>208</v>
      </c>
      <c r="H67" t="s">
        <v>209</v>
      </c>
      <c r="I67" t="s">
        <v>210</v>
      </c>
      <c r="J67" t="s">
        <v>211</v>
      </c>
      <c r="K67" t="s">
        <v>212</v>
      </c>
      <c r="M67">
        <v>3</v>
      </c>
      <c r="N67" t="s">
        <v>216</v>
      </c>
      <c r="O67" t="b">
        <v>0</v>
      </c>
      <c r="P67" t="s">
        <v>217</v>
      </c>
      <c r="Q67" t="s">
        <v>208</v>
      </c>
      <c r="R67" t="s">
        <v>210</v>
      </c>
      <c r="S67" t="s">
        <v>211</v>
      </c>
      <c r="T67" t="s">
        <v>212</v>
      </c>
      <c r="U67" t="s">
        <v>168</v>
      </c>
      <c r="V67" t="s">
        <v>168</v>
      </c>
      <c r="W67" t="s">
        <v>168</v>
      </c>
      <c r="X67" t="s">
        <v>168</v>
      </c>
      <c r="Y67" t="s">
        <v>168</v>
      </c>
      <c r="Z67" t="s">
        <v>168</v>
      </c>
      <c r="AA67" s="24">
        <v>17.385721206665039</v>
      </c>
      <c r="AB67" s="24">
        <v>21.252567291259766</v>
      </c>
      <c r="AC67" s="24">
        <v>5.4685449600219727</v>
      </c>
      <c r="AD67" t="s">
        <v>168</v>
      </c>
      <c r="AE67" t="s">
        <v>168</v>
      </c>
      <c r="AF67" t="s">
        <v>168</v>
      </c>
      <c r="AG67" t="s">
        <v>168</v>
      </c>
      <c r="AH67" t="b">
        <v>1</v>
      </c>
      <c r="AI67" s="24">
        <v>3.9999999105930328E-2</v>
      </c>
      <c r="AJ67" t="b">
        <v>1</v>
      </c>
      <c r="AK67">
        <v>1</v>
      </c>
      <c r="AL67">
        <v>40</v>
      </c>
      <c r="AM67" t="s">
        <v>168</v>
      </c>
      <c r="AN67" t="s">
        <v>168</v>
      </c>
      <c r="AO67" t="s">
        <v>168</v>
      </c>
      <c r="AP67" t="s">
        <v>168</v>
      </c>
      <c r="AQ67" t="s">
        <v>168</v>
      </c>
      <c r="AR67" t="s">
        <v>168</v>
      </c>
      <c r="AS67" t="s">
        <v>168</v>
      </c>
      <c r="AT67" t="s">
        <v>283</v>
      </c>
    </row>
    <row r="68" spans="1:46">
      <c r="A68">
        <v>32</v>
      </c>
      <c r="B68" t="s">
        <v>286</v>
      </c>
      <c r="C68" t="s">
        <v>223</v>
      </c>
      <c r="D68" t="s">
        <v>224</v>
      </c>
      <c r="E68" t="s">
        <v>168</v>
      </c>
      <c r="F68" t="s">
        <v>168</v>
      </c>
      <c r="G68" t="s">
        <v>208</v>
      </c>
      <c r="H68" t="s">
        <v>209</v>
      </c>
      <c r="I68" t="s">
        <v>210</v>
      </c>
      <c r="J68" t="s">
        <v>211</v>
      </c>
      <c r="K68" t="s">
        <v>212</v>
      </c>
      <c r="M68">
        <v>4</v>
      </c>
      <c r="N68" t="s">
        <v>222</v>
      </c>
      <c r="O68" t="b">
        <v>0</v>
      </c>
      <c r="P68" t="s">
        <v>223</v>
      </c>
      <c r="Q68" t="s">
        <v>208</v>
      </c>
      <c r="R68" t="s">
        <v>210</v>
      </c>
      <c r="S68" t="s">
        <v>211</v>
      </c>
      <c r="T68" t="s">
        <v>212</v>
      </c>
      <c r="U68" t="s">
        <v>168</v>
      </c>
      <c r="V68" t="s">
        <v>168</v>
      </c>
      <c r="W68" t="s">
        <v>168</v>
      </c>
      <c r="X68" t="s">
        <v>168</v>
      </c>
      <c r="Y68" t="s">
        <v>168</v>
      </c>
      <c r="Z68" t="s">
        <v>168</v>
      </c>
      <c r="AA68" s="24">
        <v>31.558603286743164</v>
      </c>
      <c r="AB68" s="24">
        <v>34.530651092529297</v>
      </c>
      <c r="AC68" s="24">
        <v>4.2031087875366211</v>
      </c>
      <c r="AD68" t="s">
        <v>168</v>
      </c>
      <c r="AE68" t="s">
        <v>168</v>
      </c>
      <c r="AF68" t="s">
        <v>168</v>
      </c>
      <c r="AG68" t="s">
        <v>168</v>
      </c>
      <c r="AH68" t="b">
        <v>1</v>
      </c>
      <c r="AI68" s="24">
        <v>3.9999999105930328E-2</v>
      </c>
      <c r="AJ68" t="b">
        <v>1</v>
      </c>
      <c r="AK68">
        <v>1</v>
      </c>
      <c r="AL68">
        <v>40</v>
      </c>
      <c r="AM68" t="s">
        <v>168</v>
      </c>
      <c r="AN68" t="s">
        <v>168</v>
      </c>
      <c r="AO68" t="s">
        <v>168</v>
      </c>
      <c r="AP68" t="s">
        <v>168</v>
      </c>
      <c r="AQ68" t="s">
        <v>168</v>
      </c>
      <c r="AR68" t="s">
        <v>168</v>
      </c>
      <c r="AS68" t="s">
        <v>168</v>
      </c>
      <c r="AT68" t="s">
        <v>283</v>
      </c>
    </row>
    <row r="69" spans="1:46">
      <c r="A69">
        <v>33</v>
      </c>
      <c r="B69" t="s">
        <v>287</v>
      </c>
      <c r="C69" t="s">
        <v>168</v>
      </c>
      <c r="D69" t="s">
        <v>168</v>
      </c>
      <c r="E69" t="s">
        <v>168</v>
      </c>
      <c r="F69" t="s">
        <v>168</v>
      </c>
      <c r="G69" t="s">
        <v>168</v>
      </c>
      <c r="H69" t="s">
        <v>168</v>
      </c>
      <c r="I69" t="s">
        <v>168</v>
      </c>
      <c r="J69" t="s">
        <v>168</v>
      </c>
      <c r="K69" t="s">
        <v>168</v>
      </c>
      <c r="M69">
        <v>5</v>
      </c>
      <c r="N69" t="s">
        <v>227</v>
      </c>
      <c r="O69" t="b">
        <v>0</v>
      </c>
      <c r="P69" t="s">
        <v>131</v>
      </c>
      <c r="Q69" t="s">
        <v>208</v>
      </c>
      <c r="R69" t="s">
        <v>210</v>
      </c>
      <c r="S69" t="s">
        <v>211</v>
      </c>
      <c r="T69" t="s">
        <v>212</v>
      </c>
      <c r="U69" t="s">
        <v>168</v>
      </c>
      <c r="V69" t="s">
        <v>168</v>
      </c>
      <c r="W69" t="s">
        <v>168</v>
      </c>
      <c r="X69" t="s">
        <v>168</v>
      </c>
      <c r="Y69" t="s">
        <v>168</v>
      </c>
      <c r="Z69" t="s">
        <v>168</v>
      </c>
      <c r="AA69" s="24">
        <v>20.669334411621094</v>
      </c>
      <c r="AB69" s="24">
        <v>19.982807159423828</v>
      </c>
      <c r="AC69" s="24">
        <v>0.97089612483978271</v>
      </c>
      <c r="AD69" t="s">
        <v>168</v>
      </c>
      <c r="AE69" t="s">
        <v>168</v>
      </c>
      <c r="AF69" t="s">
        <v>168</v>
      </c>
      <c r="AG69" t="s">
        <v>168</v>
      </c>
      <c r="AH69" t="b">
        <v>1</v>
      </c>
      <c r="AI69" s="24">
        <v>3.9999999105930328E-2</v>
      </c>
      <c r="AJ69" t="b">
        <v>1</v>
      </c>
      <c r="AK69">
        <v>1</v>
      </c>
      <c r="AL69">
        <v>40</v>
      </c>
      <c r="AM69" t="s">
        <v>168</v>
      </c>
      <c r="AN69" t="s">
        <v>168</v>
      </c>
      <c r="AO69" t="s">
        <v>168</v>
      </c>
      <c r="AP69" t="s">
        <v>168</v>
      </c>
      <c r="AQ69" t="s">
        <v>168</v>
      </c>
      <c r="AR69" t="s">
        <v>168</v>
      </c>
      <c r="AS69" t="s">
        <v>168</v>
      </c>
      <c r="AT69" t="s">
        <v>283</v>
      </c>
    </row>
    <row r="70" spans="1:46">
      <c r="A70">
        <v>34</v>
      </c>
      <c r="B70" t="s">
        <v>288</v>
      </c>
      <c r="C70" t="s">
        <v>168</v>
      </c>
      <c r="D70" t="s">
        <v>168</v>
      </c>
      <c r="E70" t="s">
        <v>168</v>
      </c>
      <c r="F70" t="s">
        <v>168</v>
      </c>
      <c r="G70" t="s">
        <v>168</v>
      </c>
      <c r="H70" t="s">
        <v>168</v>
      </c>
      <c r="I70" t="s">
        <v>168</v>
      </c>
      <c r="J70" t="s">
        <v>168</v>
      </c>
      <c r="K70" t="s">
        <v>168</v>
      </c>
      <c r="M70">
        <v>6</v>
      </c>
      <c r="N70" t="s">
        <v>231</v>
      </c>
      <c r="O70" t="b">
        <v>0</v>
      </c>
      <c r="P70" t="s">
        <v>214</v>
      </c>
      <c r="Q70" t="s">
        <v>208</v>
      </c>
      <c r="R70" t="s">
        <v>210</v>
      </c>
      <c r="S70" t="s">
        <v>211</v>
      </c>
      <c r="T70" t="s">
        <v>212</v>
      </c>
      <c r="U70" t="s">
        <v>168</v>
      </c>
      <c r="V70" t="s">
        <v>168</v>
      </c>
      <c r="W70" t="s">
        <v>168</v>
      </c>
      <c r="X70" t="s">
        <v>168</v>
      </c>
      <c r="Y70" t="s">
        <v>168</v>
      </c>
      <c r="Z70" t="s">
        <v>168</v>
      </c>
      <c r="AA70" s="24">
        <v>29.408683776855469</v>
      </c>
      <c r="AB70" s="24">
        <v>26.255685806274414</v>
      </c>
      <c r="AC70" s="24">
        <v>4.459012508392334</v>
      </c>
      <c r="AD70" t="s">
        <v>168</v>
      </c>
      <c r="AE70" t="s">
        <v>168</v>
      </c>
      <c r="AF70" t="s">
        <v>168</v>
      </c>
      <c r="AG70" t="s">
        <v>168</v>
      </c>
      <c r="AH70" t="b">
        <v>1</v>
      </c>
      <c r="AI70" s="24">
        <v>3.9999999105930328E-2</v>
      </c>
      <c r="AJ70" t="b">
        <v>1</v>
      </c>
      <c r="AK70">
        <v>1</v>
      </c>
      <c r="AL70">
        <v>40</v>
      </c>
      <c r="AM70" t="s">
        <v>168</v>
      </c>
      <c r="AN70" t="s">
        <v>168</v>
      </c>
      <c r="AO70" t="s">
        <v>168</v>
      </c>
      <c r="AP70" t="s">
        <v>168</v>
      </c>
      <c r="AQ70" t="s">
        <v>168</v>
      </c>
      <c r="AR70" t="s">
        <v>168</v>
      </c>
      <c r="AS70" t="s">
        <v>168</v>
      </c>
      <c r="AT70" t="s">
        <v>283</v>
      </c>
    </row>
    <row r="71" spans="1:46">
      <c r="A71">
        <v>35</v>
      </c>
      <c r="B71" t="s">
        <v>289</v>
      </c>
      <c r="C71" t="s">
        <v>168</v>
      </c>
      <c r="D71" t="s">
        <v>168</v>
      </c>
      <c r="E71" t="s">
        <v>168</v>
      </c>
      <c r="F71" t="s">
        <v>168</v>
      </c>
      <c r="G71" t="s">
        <v>168</v>
      </c>
      <c r="H71" t="s">
        <v>168</v>
      </c>
      <c r="I71" t="s">
        <v>168</v>
      </c>
      <c r="J71" t="s">
        <v>168</v>
      </c>
      <c r="K71" t="s">
        <v>168</v>
      </c>
      <c r="M71">
        <v>7</v>
      </c>
      <c r="N71" t="s">
        <v>234</v>
      </c>
      <c r="O71" t="b">
        <v>0</v>
      </c>
      <c r="P71" t="s">
        <v>217</v>
      </c>
      <c r="Q71" t="s">
        <v>208</v>
      </c>
      <c r="R71" t="s">
        <v>210</v>
      </c>
      <c r="S71" t="s">
        <v>211</v>
      </c>
      <c r="T71" t="s">
        <v>212</v>
      </c>
      <c r="U71" t="s">
        <v>168</v>
      </c>
      <c r="V71" t="s">
        <v>168</v>
      </c>
      <c r="W71" t="s">
        <v>168</v>
      </c>
      <c r="X71" t="s">
        <v>168</v>
      </c>
      <c r="Y71" t="s">
        <v>168</v>
      </c>
      <c r="Z71" t="s">
        <v>168</v>
      </c>
      <c r="AA71" s="24">
        <v>25.119411468505859</v>
      </c>
      <c r="AB71" s="24">
        <v>21.252567291259766</v>
      </c>
      <c r="AC71" s="24">
        <v>5.4685449600219727</v>
      </c>
      <c r="AD71" t="s">
        <v>168</v>
      </c>
      <c r="AE71" t="s">
        <v>168</v>
      </c>
      <c r="AF71" t="s">
        <v>168</v>
      </c>
      <c r="AG71" t="s">
        <v>168</v>
      </c>
      <c r="AH71" t="b">
        <v>1</v>
      </c>
      <c r="AI71" s="24">
        <v>3.9999999105930328E-2</v>
      </c>
      <c r="AJ71" t="b">
        <v>1</v>
      </c>
      <c r="AK71">
        <v>1</v>
      </c>
      <c r="AL71">
        <v>40</v>
      </c>
      <c r="AM71" t="s">
        <v>168</v>
      </c>
      <c r="AN71" t="s">
        <v>168</v>
      </c>
      <c r="AO71" t="s">
        <v>168</v>
      </c>
      <c r="AP71" t="s">
        <v>168</v>
      </c>
      <c r="AQ71" t="s">
        <v>168</v>
      </c>
      <c r="AR71" t="s">
        <v>168</v>
      </c>
      <c r="AS71" t="s">
        <v>168</v>
      </c>
      <c r="AT71" t="s">
        <v>283</v>
      </c>
    </row>
    <row r="72" spans="1:46">
      <c r="A72">
        <v>36</v>
      </c>
      <c r="B72" t="s">
        <v>290</v>
      </c>
      <c r="C72" t="s">
        <v>168</v>
      </c>
      <c r="D72" t="s">
        <v>168</v>
      </c>
      <c r="E72" t="s">
        <v>168</v>
      </c>
      <c r="F72" t="s">
        <v>168</v>
      </c>
      <c r="G72" t="s">
        <v>168</v>
      </c>
      <c r="H72" t="s">
        <v>168</v>
      </c>
      <c r="I72" t="s">
        <v>168</v>
      </c>
      <c r="J72" t="s">
        <v>168</v>
      </c>
      <c r="K72" t="s">
        <v>168</v>
      </c>
      <c r="M72">
        <v>8</v>
      </c>
      <c r="N72" t="s">
        <v>236</v>
      </c>
      <c r="O72" t="b">
        <v>0</v>
      </c>
      <c r="P72" t="s">
        <v>223</v>
      </c>
      <c r="Q72" t="s">
        <v>208</v>
      </c>
      <c r="R72" t="s">
        <v>210</v>
      </c>
      <c r="S72" t="s">
        <v>211</v>
      </c>
      <c r="T72" t="s">
        <v>212</v>
      </c>
      <c r="U72" t="s">
        <v>168</v>
      </c>
      <c r="V72" t="s">
        <v>168</v>
      </c>
      <c r="W72" t="s">
        <v>168</v>
      </c>
      <c r="X72" t="s">
        <v>168</v>
      </c>
      <c r="Y72" t="s">
        <v>168</v>
      </c>
      <c r="Z72" t="s">
        <v>168</v>
      </c>
      <c r="AA72" s="24">
        <v>37.502696990966797</v>
      </c>
      <c r="AB72" s="24">
        <v>34.530651092529297</v>
      </c>
      <c r="AC72" s="24">
        <v>4.2031087875366211</v>
      </c>
      <c r="AD72" t="s">
        <v>168</v>
      </c>
      <c r="AE72" t="s">
        <v>168</v>
      </c>
      <c r="AF72" t="s">
        <v>168</v>
      </c>
      <c r="AG72" t="s">
        <v>168</v>
      </c>
      <c r="AH72" t="b">
        <v>1</v>
      </c>
      <c r="AI72" s="24">
        <v>3.9999999105930328E-2</v>
      </c>
      <c r="AJ72" t="b">
        <v>1</v>
      </c>
      <c r="AK72">
        <v>1</v>
      </c>
      <c r="AL72">
        <v>40</v>
      </c>
      <c r="AM72" t="s">
        <v>168</v>
      </c>
      <c r="AN72" t="s">
        <v>168</v>
      </c>
      <c r="AO72" t="s">
        <v>168</v>
      </c>
      <c r="AP72" t="s">
        <v>168</v>
      </c>
      <c r="AQ72" t="s">
        <v>168</v>
      </c>
      <c r="AR72" t="s">
        <v>168</v>
      </c>
      <c r="AS72" t="s">
        <v>168</v>
      </c>
      <c r="AT72" t="s">
        <v>283</v>
      </c>
    </row>
    <row r="73" spans="1:46">
      <c r="A73">
        <v>37</v>
      </c>
      <c r="B73" t="s">
        <v>291</v>
      </c>
      <c r="C73" t="s">
        <v>168</v>
      </c>
      <c r="D73" t="s">
        <v>168</v>
      </c>
      <c r="E73" t="s">
        <v>168</v>
      </c>
      <c r="F73" t="s">
        <v>168</v>
      </c>
      <c r="G73" t="s">
        <v>168</v>
      </c>
      <c r="H73" t="s">
        <v>168</v>
      </c>
      <c r="I73" t="s">
        <v>168</v>
      </c>
      <c r="J73" t="s">
        <v>168</v>
      </c>
      <c r="K73" t="s">
        <v>168</v>
      </c>
      <c r="M73">
        <v>25</v>
      </c>
      <c r="N73" t="s">
        <v>253</v>
      </c>
      <c r="O73" t="b">
        <v>0</v>
      </c>
      <c r="P73" t="s">
        <v>131</v>
      </c>
      <c r="Q73" t="s">
        <v>208</v>
      </c>
      <c r="R73" t="s">
        <v>210</v>
      </c>
      <c r="S73" t="s">
        <v>211</v>
      </c>
      <c r="T73" t="s">
        <v>212</v>
      </c>
      <c r="U73" t="s">
        <v>168</v>
      </c>
      <c r="V73" t="s">
        <v>168</v>
      </c>
      <c r="W73" t="s">
        <v>168</v>
      </c>
      <c r="X73" t="s">
        <v>168</v>
      </c>
      <c r="Y73" t="s">
        <v>168</v>
      </c>
      <c r="Z73" t="s">
        <v>168</v>
      </c>
      <c r="AA73" t="s">
        <v>292</v>
      </c>
      <c r="AB73" s="24">
        <v>19.982807159423828</v>
      </c>
      <c r="AC73" s="24">
        <v>0.97089612483978271</v>
      </c>
      <c r="AD73" t="s">
        <v>168</v>
      </c>
      <c r="AE73" t="s">
        <v>168</v>
      </c>
      <c r="AF73" t="s">
        <v>168</v>
      </c>
      <c r="AG73" t="s">
        <v>168</v>
      </c>
      <c r="AH73" t="b">
        <v>1</v>
      </c>
      <c r="AI73" s="24">
        <v>3.9999999105930328E-2</v>
      </c>
      <c r="AJ73" t="b">
        <v>1</v>
      </c>
      <c r="AK73">
        <v>1</v>
      </c>
      <c r="AL73">
        <v>40</v>
      </c>
      <c r="AM73" t="s">
        <v>168</v>
      </c>
      <c r="AN73" t="s">
        <v>168</v>
      </c>
      <c r="AO73" t="s">
        <v>168</v>
      </c>
      <c r="AP73" t="s">
        <v>168</v>
      </c>
      <c r="AQ73" t="s">
        <v>168</v>
      </c>
      <c r="AR73" t="s">
        <v>168</v>
      </c>
      <c r="AS73" t="s">
        <v>168</v>
      </c>
      <c r="AT73" t="s">
        <v>4</v>
      </c>
    </row>
    <row r="74" spans="1:46">
      <c r="A74">
        <v>38</v>
      </c>
      <c r="B74" t="s">
        <v>293</v>
      </c>
      <c r="C74" t="s">
        <v>168</v>
      </c>
      <c r="D74" t="s">
        <v>168</v>
      </c>
      <c r="E74" t="s">
        <v>168</v>
      </c>
      <c r="F74" t="s">
        <v>168</v>
      </c>
      <c r="G74" t="s">
        <v>168</v>
      </c>
      <c r="H74" t="s">
        <v>168</v>
      </c>
      <c r="I74" t="s">
        <v>168</v>
      </c>
      <c r="J74" t="s">
        <v>168</v>
      </c>
      <c r="K74" t="s">
        <v>168</v>
      </c>
      <c r="M74">
        <v>26</v>
      </c>
      <c r="N74" t="s">
        <v>254</v>
      </c>
      <c r="O74" t="b">
        <v>0</v>
      </c>
      <c r="P74" t="s">
        <v>214</v>
      </c>
      <c r="Q74" t="s">
        <v>208</v>
      </c>
      <c r="R74" t="s">
        <v>210</v>
      </c>
      <c r="S74" t="s">
        <v>211</v>
      </c>
      <c r="T74" t="s">
        <v>212</v>
      </c>
      <c r="U74" t="s">
        <v>168</v>
      </c>
      <c r="V74" t="s">
        <v>168</v>
      </c>
      <c r="W74" t="s">
        <v>168</v>
      </c>
      <c r="X74" t="s">
        <v>168</v>
      </c>
      <c r="Y74" t="s">
        <v>168</v>
      </c>
      <c r="Z74" t="s">
        <v>168</v>
      </c>
      <c r="AA74" t="s">
        <v>292</v>
      </c>
      <c r="AB74" s="24">
        <v>26.255685806274414</v>
      </c>
      <c r="AC74" s="24">
        <v>4.459012508392334</v>
      </c>
      <c r="AD74" t="s">
        <v>168</v>
      </c>
      <c r="AE74" t="s">
        <v>168</v>
      </c>
      <c r="AF74" t="s">
        <v>168</v>
      </c>
      <c r="AG74" t="s">
        <v>168</v>
      </c>
      <c r="AH74" t="b">
        <v>1</v>
      </c>
      <c r="AI74" s="24">
        <v>3.9999999105930328E-2</v>
      </c>
      <c r="AJ74" t="b">
        <v>1</v>
      </c>
      <c r="AK74">
        <v>1</v>
      </c>
      <c r="AL74">
        <v>40</v>
      </c>
      <c r="AM74" t="s">
        <v>168</v>
      </c>
      <c r="AN74" t="s">
        <v>168</v>
      </c>
      <c r="AO74" t="s">
        <v>168</v>
      </c>
      <c r="AP74" t="s">
        <v>168</v>
      </c>
      <c r="AQ74" t="s">
        <v>168</v>
      </c>
      <c r="AR74" t="s">
        <v>168</v>
      </c>
      <c r="AS74" t="s">
        <v>168</v>
      </c>
      <c r="AT74" t="s">
        <v>4</v>
      </c>
    </row>
    <row r="75" spans="1:46">
      <c r="A75">
        <v>39</v>
      </c>
      <c r="B75" t="s">
        <v>294</v>
      </c>
      <c r="C75" t="s">
        <v>168</v>
      </c>
      <c r="D75" t="s">
        <v>168</v>
      </c>
      <c r="E75" t="s">
        <v>168</v>
      </c>
      <c r="F75" t="s">
        <v>168</v>
      </c>
      <c r="G75" t="s">
        <v>168</v>
      </c>
      <c r="H75" t="s">
        <v>168</v>
      </c>
      <c r="I75" t="s">
        <v>168</v>
      </c>
      <c r="J75" t="s">
        <v>168</v>
      </c>
      <c r="K75" t="s">
        <v>168</v>
      </c>
      <c r="M75">
        <v>27</v>
      </c>
      <c r="N75" t="s">
        <v>255</v>
      </c>
      <c r="O75" t="b">
        <v>0</v>
      </c>
      <c r="P75" t="s">
        <v>217</v>
      </c>
      <c r="Q75" t="s">
        <v>208</v>
      </c>
      <c r="R75" t="s">
        <v>210</v>
      </c>
      <c r="S75" t="s">
        <v>211</v>
      </c>
      <c r="T75" t="s">
        <v>212</v>
      </c>
      <c r="U75" t="s">
        <v>168</v>
      </c>
      <c r="V75" t="s">
        <v>168</v>
      </c>
      <c r="W75" t="s">
        <v>168</v>
      </c>
      <c r="X75" t="s">
        <v>168</v>
      </c>
      <c r="Y75" t="s">
        <v>168</v>
      </c>
      <c r="Z75" t="s">
        <v>168</v>
      </c>
      <c r="AA75" t="s">
        <v>292</v>
      </c>
      <c r="AB75" s="24">
        <v>21.252567291259766</v>
      </c>
      <c r="AC75" s="24">
        <v>5.4685449600219727</v>
      </c>
      <c r="AD75" t="s">
        <v>168</v>
      </c>
      <c r="AE75" t="s">
        <v>168</v>
      </c>
      <c r="AF75" t="s">
        <v>168</v>
      </c>
      <c r="AG75" t="s">
        <v>168</v>
      </c>
      <c r="AH75" t="b">
        <v>1</v>
      </c>
      <c r="AI75" s="24">
        <v>3.9999999105930328E-2</v>
      </c>
      <c r="AJ75" t="b">
        <v>1</v>
      </c>
      <c r="AK75">
        <v>1</v>
      </c>
      <c r="AL75">
        <v>40</v>
      </c>
      <c r="AM75" t="s">
        <v>168</v>
      </c>
      <c r="AN75" t="s">
        <v>168</v>
      </c>
      <c r="AO75" t="s">
        <v>168</v>
      </c>
      <c r="AP75" t="s">
        <v>168</v>
      </c>
      <c r="AQ75" t="s">
        <v>168</v>
      </c>
      <c r="AR75" t="s">
        <v>168</v>
      </c>
      <c r="AS75" t="s">
        <v>168</v>
      </c>
      <c r="AT75" t="s">
        <v>4</v>
      </c>
    </row>
    <row r="76" spans="1:46">
      <c r="A76">
        <v>40</v>
      </c>
      <c r="B76" t="s">
        <v>295</v>
      </c>
      <c r="C76" t="s">
        <v>168</v>
      </c>
      <c r="D76" t="s">
        <v>168</v>
      </c>
      <c r="E76" t="s">
        <v>168</v>
      </c>
      <c r="F76" t="s">
        <v>168</v>
      </c>
      <c r="G76" t="s">
        <v>168</v>
      </c>
      <c r="H76" t="s">
        <v>168</v>
      </c>
      <c r="I76" t="s">
        <v>168</v>
      </c>
      <c r="J76" t="s">
        <v>168</v>
      </c>
      <c r="K76" t="s">
        <v>168</v>
      </c>
      <c r="M76">
        <v>28</v>
      </c>
      <c r="N76" t="s">
        <v>256</v>
      </c>
      <c r="O76" t="b">
        <v>0</v>
      </c>
      <c r="P76" t="s">
        <v>223</v>
      </c>
      <c r="Q76" t="s">
        <v>208</v>
      </c>
      <c r="R76" t="s">
        <v>210</v>
      </c>
      <c r="S76" t="s">
        <v>211</v>
      </c>
      <c r="T76" t="s">
        <v>212</v>
      </c>
      <c r="U76" t="s">
        <v>168</v>
      </c>
      <c r="V76" t="s">
        <v>168</v>
      </c>
      <c r="W76" t="s">
        <v>168</v>
      </c>
      <c r="X76" t="s">
        <v>168</v>
      </c>
      <c r="Y76" t="s">
        <v>168</v>
      </c>
      <c r="Z76" t="s">
        <v>168</v>
      </c>
      <c r="AA76" t="s">
        <v>292</v>
      </c>
      <c r="AB76" s="24">
        <v>34.530651092529297</v>
      </c>
      <c r="AC76" s="24">
        <v>4.2031087875366211</v>
      </c>
      <c r="AD76" t="s">
        <v>168</v>
      </c>
      <c r="AE76" t="s">
        <v>168</v>
      </c>
      <c r="AF76" t="s">
        <v>168</v>
      </c>
      <c r="AG76" t="s">
        <v>168</v>
      </c>
      <c r="AH76" t="b">
        <v>1</v>
      </c>
      <c r="AI76" s="24">
        <v>3.9999999105930328E-2</v>
      </c>
      <c r="AJ76" t="b">
        <v>1</v>
      </c>
      <c r="AK76">
        <v>1</v>
      </c>
      <c r="AL76">
        <v>40</v>
      </c>
      <c r="AM76" t="s">
        <v>168</v>
      </c>
      <c r="AN76" t="s">
        <v>168</v>
      </c>
      <c r="AO76" t="s">
        <v>168</v>
      </c>
      <c r="AP76" t="s">
        <v>168</v>
      </c>
      <c r="AQ76" t="s">
        <v>168</v>
      </c>
      <c r="AR76" t="s">
        <v>168</v>
      </c>
      <c r="AS76" t="s">
        <v>168</v>
      </c>
      <c r="AT76" t="s">
        <v>4</v>
      </c>
    </row>
    <row r="77" spans="1:46">
      <c r="A77">
        <v>41</v>
      </c>
      <c r="B77" t="s">
        <v>296</v>
      </c>
      <c r="C77" t="s">
        <v>168</v>
      </c>
      <c r="D77" t="s">
        <v>168</v>
      </c>
      <c r="E77" t="s">
        <v>168</v>
      </c>
      <c r="F77" t="s">
        <v>168</v>
      </c>
      <c r="G77" t="s">
        <v>168</v>
      </c>
      <c r="H77" t="s">
        <v>168</v>
      </c>
      <c r="I77" t="s">
        <v>168</v>
      </c>
      <c r="J77" t="s">
        <v>168</v>
      </c>
      <c r="K77" t="s">
        <v>168</v>
      </c>
      <c r="M77">
        <v>29</v>
      </c>
      <c r="N77" t="s">
        <v>282</v>
      </c>
      <c r="O77" t="b">
        <v>0</v>
      </c>
      <c r="P77" t="s">
        <v>131</v>
      </c>
      <c r="Q77" t="s">
        <v>208</v>
      </c>
      <c r="R77" t="s">
        <v>210</v>
      </c>
      <c r="S77" t="s">
        <v>211</v>
      </c>
      <c r="T77" t="s">
        <v>212</v>
      </c>
      <c r="U77" t="s">
        <v>168</v>
      </c>
      <c r="V77" t="s">
        <v>168</v>
      </c>
      <c r="W77" t="s">
        <v>168</v>
      </c>
      <c r="X77" t="s">
        <v>168</v>
      </c>
      <c r="Y77" t="s">
        <v>168</v>
      </c>
      <c r="Z77" t="s">
        <v>168</v>
      </c>
      <c r="AA77" t="s">
        <v>292</v>
      </c>
      <c r="AB77" s="24">
        <v>19.982807159423828</v>
      </c>
      <c r="AC77" s="24">
        <v>0.97089612483978271</v>
      </c>
      <c r="AD77" t="s">
        <v>168</v>
      </c>
      <c r="AE77" t="s">
        <v>168</v>
      </c>
      <c r="AF77" t="s">
        <v>168</v>
      </c>
      <c r="AG77" t="s">
        <v>168</v>
      </c>
      <c r="AH77" t="b">
        <v>1</v>
      </c>
      <c r="AI77" s="24">
        <v>3.9999999105930328E-2</v>
      </c>
      <c r="AJ77" t="b">
        <v>1</v>
      </c>
      <c r="AK77">
        <v>1</v>
      </c>
      <c r="AL77">
        <v>40</v>
      </c>
      <c r="AM77" t="s">
        <v>168</v>
      </c>
      <c r="AN77" t="s">
        <v>168</v>
      </c>
      <c r="AO77" t="s">
        <v>168</v>
      </c>
      <c r="AP77" t="s">
        <v>168</v>
      </c>
      <c r="AQ77" t="s">
        <v>168</v>
      </c>
      <c r="AR77" t="s">
        <v>168</v>
      </c>
      <c r="AS77" t="s">
        <v>168</v>
      </c>
      <c r="AT77" t="s">
        <v>4</v>
      </c>
    </row>
    <row r="78" spans="1:46">
      <c r="A78">
        <v>42</v>
      </c>
      <c r="B78" t="s">
        <v>297</v>
      </c>
      <c r="C78" t="s">
        <v>168</v>
      </c>
      <c r="D78" t="s">
        <v>168</v>
      </c>
      <c r="E78" t="s">
        <v>168</v>
      </c>
      <c r="F78" t="s">
        <v>168</v>
      </c>
      <c r="G78" t="s">
        <v>168</v>
      </c>
      <c r="H78" t="s">
        <v>168</v>
      </c>
      <c r="I78" t="s">
        <v>168</v>
      </c>
      <c r="J78" t="s">
        <v>168</v>
      </c>
      <c r="K78" t="s">
        <v>168</v>
      </c>
      <c r="M78">
        <v>30</v>
      </c>
      <c r="N78" t="s">
        <v>284</v>
      </c>
      <c r="O78" t="b">
        <v>0</v>
      </c>
      <c r="P78" t="s">
        <v>214</v>
      </c>
      <c r="Q78" t="s">
        <v>208</v>
      </c>
      <c r="R78" t="s">
        <v>210</v>
      </c>
      <c r="S78" t="s">
        <v>211</v>
      </c>
      <c r="T78" t="s">
        <v>212</v>
      </c>
      <c r="U78" t="s">
        <v>168</v>
      </c>
      <c r="V78" t="s">
        <v>168</v>
      </c>
      <c r="W78" t="s">
        <v>168</v>
      </c>
      <c r="X78" t="s">
        <v>168</v>
      </c>
      <c r="Y78" t="s">
        <v>168</v>
      </c>
      <c r="Z78" t="s">
        <v>168</v>
      </c>
      <c r="AA78" t="s">
        <v>292</v>
      </c>
      <c r="AB78" s="24">
        <v>26.255685806274414</v>
      </c>
      <c r="AC78" s="24">
        <v>4.459012508392334</v>
      </c>
      <c r="AD78" t="s">
        <v>168</v>
      </c>
      <c r="AE78" t="s">
        <v>168</v>
      </c>
      <c r="AF78" t="s">
        <v>168</v>
      </c>
      <c r="AG78" t="s">
        <v>168</v>
      </c>
      <c r="AH78" t="b">
        <v>1</v>
      </c>
      <c r="AI78" s="24">
        <v>3.9999999105930328E-2</v>
      </c>
      <c r="AJ78" t="b">
        <v>1</v>
      </c>
      <c r="AK78">
        <v>1</v>
      </c>
      <c r="AL78">
        <v>40</v>
      </c>
      <c r="AM78" t="s">
        <v>168</v>
      </c>
      <c r="AN78" t="s">
        <v>168</v>
      </c>
      <c r="AO78" t="s">
        <v>168</v>
      </c>
      <c r="AP78" t="s">
        <v>168</v>
      </c>
      <c r="AQ78" t="s">
        <v>168</v>
      </c>
      <c r="AR78" t="s">
        <v>168</v>
      </c>
      <c r="AS78" t="s">
        <v>168</v>
      </c>
      <c r="AT78" t="s">
        <v>4</v>
      </c>
    </row>
    <row r="79" spans="1:46">
      <c r="A79">
        <v>43</v>
      </c>
      <c r="B79" t="s">
        <v>298</v>
      </c>
      <c r="C79" t="s">
        <v>168</v>
      </c>
      <c r="D79" t="s">
        <v>168</v>
      </c>
      <c r="E79" t="s">
        <v>168</v>
      </c>
      <c r="F79" t="s">
        <v>168</v>
      </c>
      <c r="G79" t="s">
        <v>168</v>
      </c>
      <c r="H79" t="s">
        <v>168</v>
      </c>
      <c r="I79" t="s">
        <v>168</v>
      </c>
      <c r="J79" t="s">
        <v>168</v>
      </c>
      <c r="K79" t="s">
        <v>168</v>
      </c>
      <c r="M79">
        <v>31</v>
      </c>
      <c r="N79" t="s">
        <v>285</v>
      </c>
      <c r="O79" t="b">
        <v>0</v>
      </c>
      <c r="P79" t="s">
        <v>217</v>
      </c>
      <c r="Q79" t="s">
        <v>208</v>
      </c>
      <c r="R79" t="s">
        <v>210</v>
      </c>
      <c r="S79" t="s">
        <v>211</v>
      </c>
      <c r="T79" t="s">
        <v>212</v>
      </c>
      <c r="U79" t="s">
        <v>168</v>
      </c>
      <c r="V79" t="s">
        <v>168</v>
      </c>
      <c r="W79" t="s">
        <v>168</v>
      </c>
      <c r="X79" t="s">
        <v>168</v>
      </c>
      <c r="Y79" t="s">
        <v>168</v>
      </c>
      <c r="Z79" t="s">
        <v>168</v>
      </c>
      <c r="AA79" t="s">
        <v>292</v>
      </c>
      <c r="AB79" s="24">
        <v>21.252567291259766</v>
      </c>
      <c r="AC79" s="24">
        <v>5.4685449600219727</v>
      </c>
      <c r="AD79" t="s">
        <v>168</v>
      </c>
      <c r="AE79" t="s">
        <v>168</v>
      </c>
      <c r="AF79" t="s">
        <v>168</v>
      </c>
      <c r="AG79" t="s">
        <v>168</v>
      </c>
      <c r="AH79" t="b">
        <v>1</v>
      </c>
      <c r="AI79" s="24">
        <v>3.9999999105930328E-2</v>
      </c>
      <c r="AJ79" t="b">
        <v>1</v>
      </c>
      <c r="AK79">
        <v>1</v>
      </c>
      <c r="AL79">
        <v>40</v>
      </c>
      <c r="AM79" t="s">
        <v>168</v>
      </c>
      <c r="AN79" t="s">
        <v>168</v>
      </c>
      <c r="AO79" t="s">
        <v>168</v>
      </c>
      <c r="AP79" t="s">
        <v>168</v>
      </c>
      <c r="AQ79" t="s">
        <v>168</v>
      </c>
      <c r="AR79" t="s">
        <v>168</v>
      </c>
      <c r="AS79" t="s">
        <v>168</v>
      </c>
      <c r="AT79" t="s">
        <v>4</v>
      </c>
    </row>
    <row r="80" spans="1:46">
      <c r="A80">
        <v>44</v>
      </c>
      <c r="B80" t="s">
        <v>299</v>
      </c>
      <c r="C80" t="s">
        <v>168</v>
      </c>
      <c r="D80" t="s">
        <v>168</v>
      </c>
      <c r="E80" t="s">
        <v>168</v>
      </c>
      <c r="F80" t="s">
        <v>168</v>
      </c>
      <c r="G80" t="s">
        <v>168</v>
      </c>
      <c r="H80" t="s">
        <v>168</v>
      </c>
      <c r="I80" t="s">
        <v>168</v>
      </c>
      <c r="J80" t="s">
        <v>168</v>
      </c>
      <c r="K80" t="s">
        <v>168</v>
      </c>
      <c r="M80">
        <v>32</v>
      </c>
      <c r="N80" t="s">
        <v>286</v>
      </c>
      <c r="O80" t="b">
        <v>0</v>
      </c>
      <c r="P80" t="s">
        <v>223</v>
      </c>
      <c r="Q80" t="s">
        <v>208</v>
      </c>
      <c r="R80" t="s">
        <v>210</v>
      </c>
      <c r="S80" t="s">
        <v>211</v>
      </c>
      <c r="T80" t="s">
        <v>212</v>
      </c>
      <c r="U80" t="s">
        <v>168</v>
      </c>
      <c r="V80" t="s">
        <v>168</v>
      </c>
      <c r="W80" t="s">
        <v>168</v>
      </c>
      <c r="X80" t="s">
        <v>168</v>
      </c>
      <c r="Y80" t="s">
        <v>168</v>
      </c>
      <c r="Z80" t="s">
        <v>168</v>
      </c>
      <c r="AA80" t="s">
        <v>292</v>
      </c>
      <c r="AB80" s="24">
        <v>34.530651092529297</v>
      </c>
      <c r="AC80" s="24">
        <v>4.2031087875366211</v>
      </c>
      <c r="AD80" t="s">
        <v>168</v>
      </c>
      <c r="AE80" t="s">
        <v>168</v>
      </c>
      <c r="AF80" t="s">
        <v>168</v>
      </c>
      <c r="AG80" t="s">
        <v>168</v>
      </c>
      <c r="AH80" t="b">
        <v>1</v>
      </c>
      <c r="AI80" s="24">
        <v>3.9999999105930328E-2</v>
      </c>
      <c r="AJ80" t="b">
        <v>1</v>
      </c>
      <c r="AK80">
        <v>1</v>
      </c>
      <c r="AL80">
        <v>40</v>
      </c>
      <c r="AM80" t="s">
        <v>168</v>
      </c>
      <c r="AN80" t="s">
        <v>168</v>
      </c>
      <c r="AO80" t="s">
        <v>168</v>
      </c>
      <c r="AP80" t="s">
        <v>168</v>
      </c>
      <c r="AQ80" t="s">
        <v>168</v>
      </c>
      <c r="AR80" t="s">
        <v>168</v>
      </c>
      <c r="AS80" t="s">
        <v>168</v>
      </c>
      <c r="AT80" t="s">
        <v>4</v>
      </c>
    </row>
    <row r="81" spans="1:46">
      <c r="A81">
        <v>45</v>
      </c>
      <c r="B81" t="s">
        <v>300</v>
      </c>
      <c r="C81" t="s">
        <v>168</v>
      </c>
      <c r="D81" t="s">
        <v>168</v>
      </c>
      <c r="E81" t="s">
        <v>168</v>
      </c>
      <c r="F81" t="s">
        <v>168</v>
      </c>
      <c r="G81" t="s">
        <v>168</v>
      </c>
      <c r="H81" t="s">
        <v>168</v>
      </c>
      <c r="I81" t="s">
        <v>168</v>
      </c>
      <c r="J81" t="s">
        <v>168</v>
      </c>
      <c r="K81" t="s">
        <v>168</v>
      </c>
      <c r="M81">
        <v>49</v>
      </c>
      <c r="N81" t="s">
        <v>301</v>
      </c>
      <c r="O81" t="b">
        <v>0</v>
      </c>
      <c r="P81" t="s">
        <v>131</v>
      </c>
      <c r="Q81" t="s">
        <v>208</v>
      </c>
      <c r="R81" t="s">
        <v>210</v>
      </c>
      <c r="S81" t="s">
        <v>211</v>
      </c>
      <c r="T81" t="s">
        <v>212</v>
      </c>
      <c r="U81" t="s">
        <v>168</v>
      </c>
      <c r="V81" t="s">
        <v>168</v>
      </c>
      <c r="W81" t="s">
        <v>168</v>
      </c>
      <c r="X81" t="s">
        <v>168</v>
      </c>
      <c r="Y81" t="s">
        <v>168</v>
      </c>
      <c r="Z81" t="s">
        <v>168</v>
      </c>
      <c r="AA81" t="s">
        <v>292</v>
      </c>
      <c r="AB81" s="24">
        <v>19.982807159423828</v>
      </c>
      <c r="AC81" s="24">
        <v>0.97089612483978271</v>
      </c>
      <c r="AD81" t="s">
        <v>168</v>
      </c>
      <c r="AE81" t="s">
        <v>168</v>
      </c>
      <c r="AF81" t="s">
        <v>168</v>
      </c>
      <c r="AG81" t="s">
        <v>168</v>
      </c>
      <c r="AH81" t="b">
        <v>1</v>
      </c>
      <c r="AI81" s="24">
        <v>3.9999999105930328E-2</v>
      </c>
      <c r="AJ81" t="b">
        <v>1</v>
      </c>
      <c r="AK81">
        <v>1</v>
      </c>
      <c r="AL81">
        <v>40</v>
      </c>
      <c r="AM81" t="s">
        <v>168</v>
      </c>
      <c r="AN81" t="s">
        <v>168</v>
      </c>
      <c r="AO81" t="s">
        <v>168</v>
      </c>
      <c r="AP81" t="s">
        <v>168</v>
      </c>
      <c r="AQ81" t="s">
        <v>168</v>
      </c>
      <c r="AR81" t="s">
        <v>168</v>
      </c>
      <c r="AS81" t="s">
        <v>168</v>
      </c>
      <c r="AT81" t="s">
        <v>4</v>
      </c>
    </row>
    <row r="82" spans="1:46">
      <c r="A82">
        <v>46</v>
      </c>
      <c r="B82" t="s">
        <v>302</v>
      </c>
      <c r="C82" t="s">
        <v>168</v>
      </c>
      <c r="D82" t="s">
        <v>168</v>
      </c>
      <c r="E82" t="s">
        <v>168</v>
      </c>
      <c r="F82" t="s">
        <v>168</v>
      </c>
      <c r="G82" t="s">
        <v>168</v>
      </c>
      <c r="H82" t="s">
        <v>168</v>
      </c>
      <c r="I82" t="s">
        <v>168</v>
      </c>
      <c r="J82" t="s">
        <v>168</v>
      </c>
      <c r="K82" t="s">
        <v>168</v>
      </c>
      <c r="M82">
        <v>50</v>
      </c>
      <c r="N82" t="s">
        <v>303</v>
      </c>
      <c r="O82" t="b">
        <v>0</v>
      </c>
      <c r="P82" t="s">
        <v>214</v>
      </c>
      <c r="Q82" t="s">
        <v>208</v>
      </c>
      <c r="R82" t="s">
        <v>210</v>
      </c>
      <c r="S82" t="s">
        <v>211</v>
      </c>
      <c r="T82" t="s">
        <v>212</v>
      </c>
      <c r="U82" t="s">
        <v>168</v>
      </c>
      <c r="V82" t="s">
        <v>168</v>
      </c>
      <c r="W82" t="s">
        <v>168</v>
      </c>
      <c r="X82" t="s">
        <v>168</v>
      </c>
      <c r="Y82" t="s">
        <v>168</v>
      </c>
      <c r="Z82" t="s">
        <v>168</v>
      </c>
      <c r="AA82" t="s">
        <v>292</v>
      </c>
      <c r="AB82" s="24">
        <v>26.255685806274414</v>
      </c>
      <c r="AC82" s="24">
        <v>4.459012508392334</v>
      </c>
      <c r="AD82" t="s">
        <v>168</v>
      </c>
      <c r="AE82" t="s">
        <v>168</v>
      </c>
      <c r="AF82" t="s">
        <v>168</v>
      </c>
      <c r="AG82" t="s">
        <v>168</v>
      </c>
      <c r="AH82" t="b">
        <v>1</v>
      </c>
      <c r="AI82" s="24">
        <v>3.9999999105930328E-2</v>
      </c>
      <c r="AJ82" t="b">
        <v>1</v>
      </c>
      <c r="AK82">
        <v>1</v>
      </c>
      <c r="AL82">
        <v>40</v>
      </c>
      <c r="AM82" t="s">
        <v>168</v>
      </c>
      <c r="AN82" t="s">
        <v>168</v>
      </c>
      <c r="AO82" t="s">
        <v>168</v>
      </c>
      <c r="AP82" t="s">
        <v>168</v>
      </c>
      <c r="AQ82" t="s">
        <v>168</v>
      </c>
      <c r="AR82" t="s">
        <v>168</v>
      </c>
      <c r="AS82" t="s">
        <v>168</v>
      </c>
      <c r="AT82" t="s">
        <v>4</v>
      </c>
    </row>
    <row r="83" spans="1:46">
      <c r="A83">
        <v>47</v>
      </c>
      <c r="B83" t="s">
        <v>304</v>
      </c>
      <c r="C83" t="s">
        <v>168</v>
      </c>
      <c r="D83" t="s">
        <v>168</v>
      </c>
      <c r="E83" t="s">
        <v>168</v>
      </c>
      <c r="F83" t="s">
        <v>168</v>
      </c>
      <c r="G83" t="s">
        <v>168</v>
      </c>
      <c r="H83" t="s">
        <v>168</v>
      </c>
      <c r="I83" t="s">
        <v>168</v>
      </c>
      <c r="J83" t="s">
        <v>168</v>
      </c>
      <c r="K83" t="s">
        <v>168</v>
      </c>
      <c r="M83">
        <v>51</v>
      </c>
      <c r="N83" t="s">
        <v>305</v>
      </c>
      <c r="O83" t="b">
        <v>0</v>
      </c>
      <c r="P83" t="s">
        <v>217</v>
      </c>
      <c r="Q83" t="s">
        <v>208</v>
      </c>
      <c r="R83" t="s">
        <v>210</v>
      </c>
      <c r="S83" t="s">
        <v>211</v>
      </c>
      <c r="T83" t="s">
        <v>212</v>
      </c>
      <c r="U83" t="s">
        <v>168</v>
      </c>
      <c r="V83" t="s">
        <v>168</v>
      </c>
      <c r="W83" t="s">
        <v>168</v>
      </c>
      <c r="X83" t="s">
        <v>168</v>
      </c>
      <c r="Y83" t="s">
        <v>168</v>
      </c>
      <c r="Z83" t="s">
        <v>168</v>
      </c>
      <c r="AA83" t="s">
        <v>292</v>
      </c>
      <c r="AB83" s="24">
        <v>21.252567291259766</v>
      </c>
      <c r="AC83" s="24">
        <v>5.4685449600219727</v>
      </c>
      <c r="AD83" t="s">
        <v>168</v>
      </c>
      <c r="AE83" t="s">
        <v>168</v>
      </c>
      <c r="AF83" t="s">
        <v>168</v>
      </c>
      <c r="AG83" t="s">
        <v>168</v>
      </c>
      <c r="AH83" t="b">
        <v>1</v>
      </c>
      <c r="AI83" s="24">
        <v>3.9999999105930328E-2</v>
      </c>
      <c r="AJ83" t="b">
        <v>1</v>
      </c>
      <c r="AK83">
        <v>1</v>
      </c>
      <c r="AL83">
        <v>40</v>
      </c>
      <c r="AM83" t="s">
        <v>168</v>
      </c>
      <c r="AN83" t="s">
        <v>168</v>
      </c>
      <c r="AO83" t="s">
        <v>168</v>
      </c>
      <c r="AP83" t="s">
        <v>168</v>
      </c>
      <c r="AQ83" t="s">
        <v>168</v>
      </c>
      <c r="AR83" t="s">
        <v>168</v>
      </c>
      <c r="AS83" t="s">
        <v>168</v>
      </c>
      <c r="AT83" t="s">
        <v>4</v>
      </c>
    </row>
    <row r="84" spans="1:46">
      <c r="A84">
        <v>48</v>
      </c>
      <c r="B84" t="s">
        <v>306</v>
      </c>
      <c r="C84" t="s">
        <v>168</v>
      </c>
      <c r="D84" t="s">
        <v>168</v>
      </c>
      <c r="E84" t="s">
        <v>168</v>
      </c>
      <c r="F84" t="s">
        <v>168</v>
      </c>
      <c r="G84" t="s">
        <v>168</v>
      </c>
      <c r="H84" t="s">
        <v>168</v>
      </c>
      <c r="I84" t="s">
        <v>168</v>
      </c>
      <c r="J84" t="s">
        <v>168</v>
      </c>
      <c r="K84" t="s">
        <v>168</v>
      </c>
      <c r="M84">
        <v>52</v>
      </c>
      <c r="N84" t="s">
        <v>307</v>
      </c>
      <c r="O84" t="b">
        <v>0</v>
      </c>
      <c r="P84" t="s">
        <v>223</v>
      </c>
      <c r="Q84" t="s">
        <v>208</v>
      </c>
      <c r="R84" t="s">
        <v>210</v>
      </c>
      <c r="S84" t="s">
        <v>211</v>
      </c>
      <c r="T84" t="s">
        <v>212</v>
      </c>
      <c r="U84" t="s">
        <v>168</v>
      </c>
      <c r="V84" t="s">
        <v>168</v>
      </c>
      <c r="W84" t="s">
        <v>168</v>
      </c>
      <c r="X84" t="s">
        <v>168</v>
      </c>
      <c r="Y84" t="s">
        <v>168</v>
      </c>
      <c r="Z84" t="s">
        <v>168</v>
      </c>
      <c r="AA84" t="s">
        <v>292</v>
      </c>
      <c r="AB84" s="24">
        <v>34.530651092529297</v>
      </c>
      <c r="AC84" s="24">
        <v>4.2031087875366211</v>
      </c>
      <c r="AD84" t="s">
        <v>168</v>
      </c>
      <c r="AE84" t="s">
        <v>168</v>
      </c>
      <c r="AF84" t="s">
        <v>168</v>
      </c>
      <c r="AG84" t="s">
        <v>168</v>
      </c>
      <c r="AH84" t="b">
        <v>1</v>
      </c>
      <c r="AI84" s="24">
        <v>3.9999999105930328E-2</v>
      </c>
      <c r="AJ84" t="b">
        <v>1</v>
      </c>
      <c r="AK84">
        <v>1</v>
      </c>
      <c r="AL84">
        <v>40</v>
      </c>
      <c r="AM84" t="s">
        <v>168</v>
      </c>
      <c r="AN84" t="s">
        <v>168</v>
      </c>
      <c r="AO84" t="s">
        <v>168</v>
      </c>
      <c r="AP84" t="s">
        <v>168</v>
      </c>
      <c r="AQ84" t="s">
        <v>168</v>
      </c>
      <c r="AR84" t="s">
        <v>168</v>
      </c>
      <c r="AS84" t="s">
        <v>168</v>
      </c>
      <c r="AT84" t="s">
        <v>4</v>
      </c>
    </row>
    <row r="85" spans="1:46">
      <c r="A85">
        <v>49</v>
      </c>
      <c r="B85" t="s">
        <v>301</v>
      </c>
      <c r="C85" t="s">
        <v>131</v>
      </c>
      <c r="D85" t="s">
        <v>207</v>
      </c>
      <c r="E85" t="s">
        <v>168</v>
      </c>
      <c r="F85" t="s">
        <v>168</v>
      </c>
      <c r="G85" t="s">
        <v>208</v>
      </c>
      <c r="H85" t="s">
        <v>209</v>
      </c>
      <c r="I85" t="s">
        <v>210</v>
      </c>
      <c r="J85" t="s">
        <v>211</v>
      </c>
      <c r="K85" t="s">
        <v>212</v>
      </c>
      <c r="M85">
        <v>53</v>
      </c>
      <c r="N85" t="s">
        <v>308</v>
      </c>
      <c r="O85" t="b">
        <v>0</v>
      </c>
      <c r="P85" t="s">
        <v>131</v>
      </c>
      <c r="Q85" t="s">
        <v>208</v>
      </c>
      <c r="R85" t="s">
        <v>210</v>
      </c>
      <c r="S85" t="s">
        <v>211</v>
      </c>
      <c r="T85" t="s">
        <v>212</v>
      </c>
      <c r="U85" t="s">
        <v>168</v>
      </c>
      <c r="V85" t="s">
        <v>168</v>
      </c>
      <c r="W85" t="s">
        <v>168</v>
      </c>
      <c r="X85" t="s">
        <v>168</v>
      </c>
      <c r="Y85" t="s">
        <v>168</v>
      </c>
      <c r="Z85" t="s">
        <v>168</v>
      </c>
      <c r="AA85" t="s">
        <v>292</v>
      </c>
      <c r="AB85" s="24">
        <v>19.982807159423828</v>
      </c>
      <c r="AC85" s="24">
        <v>0.97089612483978271</v>
      </c>
      <c r="AD85" t="s">
        <v>168</v>
      </c>
      <c r="AE85" t="s">
        <v>168</v>
      </c>
      <c r="AF85" t="s">
        <v>168</v>
      </c>
      <c r="AG85" t="s">
        <v>168</v>
      </c>
      <c r="AH85" t="b">
        <v>1</v>
      </c>
      <c r="AI85" s="24">
        <v>3.9999999105930328E-2</v>
      </c>
      <c r="AJ85" t="b">
        <v>1</v>
      </c>
      <c r="AK85">
        <v>1</v>
      </c>
      <c r="AL85">
        <v>40</v>
      </c>
      <c r="AM85" t="s">
        <v>168</v>
      </c>
      <c r="AN85" t="s">
        <v>168</v>
      </c>
      <c r="AO85" t="s">
        <v>168</v>
      </c>
      <c r="AP85" t="s">
        <v>168</v>
      </c>
      <c r="AQ85" t="s">
        <v>168</v>
      </c>
      <c r="AR85" t="s">
        <v>168</v>
      </c>
      <c r="AS85" t="s">
        <v>168</v>
      </c>
      <c r="AT85" t="s">
        <v>4</v>
      </c>
    </row>
    <row r="86" spans="1:46">
      <c r="A86">
        <v>50</v>
      </c>
      <c r="B86" t="s">
        <v>303</v>
      </c>
      <c r="C86" t="s">
        <v>214</v>
      </c>
      <c r="D86" t="s">
        <v>215</v>
      </c>
      <c r="E86" t="s">
        <v>168</v>
      </c>
      <c r="F86" t="s">
        <v>168</v>
      </c>
      <c r="G86" t="s">
        <v>208</v>
      </c>
      <c r="H86" t="s">
        <v>209</v>
      </c>
      <c r="I86" t="s">
        <v>210</v>
      </c>
      <c r="J86" t="s">
        <v>211</v>
      </c>
      <c r="K86" t="s">
        <v>212</v>
      </c>
      <c r="M86">
        <v>54</v>
      </c>
      <c r="N86" t="s">
        <v>309</v>
      </c>
      <c r="O86" t="b">
        <v>0</v>
      </c>
      <c r="P86" t="s">
        <v>214</v>
      </c>
      <c r="Q86" t="s">
        <v>208</v>
      </c>
      <c r="R86" t="s">
        <v>210</v>
      </c>
      <c r="S86" t="s">
        <v>211</v>
      </c>
      <c r="T86" t="s">
        <v>212</v>
      </c>
      <c r="U86" t="s">
        <v>168</v>
      </c>
      <c r="V86" t="s">
        <v>168</v>
      </c>
      <c r="W86" t="s">
        <v>168</v>
      </c>
      <c r="X86" t="s">
        <v>168</v>
      </c>
      <c r="Y86" t="s">
        <v>168</v>
      </c>
      <c r="Z86" t="s">
        <v>168</v>
      </c>
      <c r="AA86" t="s">
        <v>292</v>
      </c>
      <c r="AB86" s="24">
        <v>26.255685806274414</v>
      </c>
      <c r="AC86" s="24">
        <v>4.459012508392334</v>
      </c>
      <c r="AD86" t="s">
        <v>168</v>
      </c>
      <c r="AE86" t="s">
        <v>168</v>
      </c>
      <c r="AF86" t="s">
        <v>168</v>
      </c>
      <c r="AG86" t="s">
        <v>168</v>
      </c>
      <c r="AH86" t="b">
        <v>1</v>
      </c>
      <c r="AI86" s="24">
        <v>3.9999999105930328E-2</v>
      </c>
      <c r="AJ86" t="b">
        <v>1</v>
      </c>
      <c r="AK86">
        <v>1</v>
      </c>
      <c r="AL86">
        <v>40</v>
      </c>
      <c r="AM86" t="s">
        <v>168</v>
      </c>
      <c r="AN86" t="s">
        <v>168</v>
      </c>
      <c r="AO86" t="s">
        <v>168</v>
      </c>
      <c r="AP86" t="s">
        <v>168</v>
      </c>
      <c r="AQ86" t="s">
        <v>168</v>
      </c>
      <c r="AR86" t="s">
        <v>168</v>
      </c>
      <c r="AS86" t="s">
        <v>168</v>
      </c>
      <c r="AT86" t="s">
        <v>4</v>
      </c>
    </row>
    <row r="87" spans="1:46">
      <c r="A87">
        <v>51</v>
      </c>
      <c r="B87" t="s">
        <v>305</v>
      </c>
      <c r="C87" t="s">
        <v>217</v>
      </c>
      <c r="D87" t="s">
        <v>209</v>
      </c>
      <c r="E87" t="s">
        <v>168</v>
      </c>
      <c r="F87" t="s">
        <v>168</v>
      </c>
      <c r="G87" t="s">
        <v>208</v>
      </c>
      <c r="H87" t="s">
        <v>209</v>
      </c>
      <c r="I87" t="s">
        <v>210</v>
      </c>
      <c r="J87" t="s">
        <v>211</v>
      </c>
      <c r="K87" t="s">
        <v>212</v>
      </c>
      <c r="M87">
        <v>55</v>
      </c>
      <c r="N87" t="s">
        <v>310</v>
      </c>
      <c r="O87" t="b">
        <v>0</v>
      </c>
      <c r="P87" t="s">
        <v>217</v>
      </c>
      <c r="Q87" t="s">
        <v>208</v>
      </c>
      <c r="R87" t="s">
        <v>210</v>
      </c>
      <c r="S87" t="s">
        <v>211</v>
      </c>
      <c r="T87" t="s">
        <v>212</v>
      </c>
      <c r="U87" t="s">
        <v>168</v>
      </c>
      <c r="V87" t="s">
        <v>168</v>
      </c>
      <c r="W87" t="s">
        <v>168</v>
      </c>
      <c r="X87" t="s">
        <v>168</v>
      </c>
      <c r="Y87" t="s">
        <v>168</v>
      </c>
      <c r="Z87" t="s">
        <v>168</v>
      </c>
      <c r="AA87" t="s">
        <v>292</v>
      </c>
      <c r="AB87" s="24">
        <v>21.252567291259766</v>
      </c>
      <c r="AC87" s="24">
        <v>5.4685449600219727</v>
      </c>
      <c r="AD87" t="s">
        <v>168</v>
      </c>
      <c r="AE87" t="s">
        <v>168</v>
      </c>
      <c r="AF87" t="s">
        <v>168</v>
      </c>
      <c r="AG87" t="s">
        <v>168</v>
      </c>
      <c r="AH87" t="b">
        <v>1</v>
      </c>
      <c r="AI87" s="24">
        <v>3.9999999105930328E-2</v>
      </c>
      <c r="AJ87" t="b">
        <v>1</v>
      </c>
      <c r="AK87">
        <v>1</v>
      </c>
      <c r="AL87">
        <v>40</v>
      </c>
      <c r="AM87" t="s">
        <v>168</v>
      </c>
      <c r="AN87" t="s">
        <v>168</v>
      </c>
      <c r="AO87" t="s">
        <v>168</v>
      </c>
      <c r="AP87" t="s">
        <v>168</v>
      </c>
      <c r="AQ87" t="s">
        <v>168</v>
      </c>
      <c r="AR87" t="s">
        <v>168</v>
      </c>
      <c r="AS87" t="s">
        <v>168</v>
      </c>
      <c r="AT87" t="s">
        <v>4</v>
      </c>
    </row>
    <row r="88" spans="1:46">
      <c r="A88">
        <v>52</v>
      </c>
      <c r="B88" t="s">
        <v>307</v>
      </c>
      <c r="C88" t="s">
        <v>223</v>
      </c>
      <c r="D88" t="s">
        <v>224</v>
      </c>
      <c r="E88" t="s">
        <v>168</v>
      </c>
      <c r="F88" t="s">
        <v>168</v>
      </c>
      <c r="G88" t="s">
        <v>208</v>
      </c>
      <c r="H88" t="s">
        <v>209</v>
      </c>
      <c r="I88" t="s">
        <v>210</v>
      </c>
      <c r="J88" t="s">
        <v>211</v>
      </c>
      <c r="K88" t="s">
        <v>212</v>
      </c>
      <c r="M88">
        <v>56</v>
      </c>
      <c r="N88" t="s">
        <v>311</v>
      </c>
      <c r="O88" t="b">
        <v>0</v>
      </c>
      <c r="P88" t="s">
        <v>223</v>
      </c>
      <c r="Q88" t="s">
        <v>208</v>
      </c>
      <c r="R88" t="s">
        <v>210</v>
      </c>
      <c r="S88" t="s">
        <v>211</v>
      </c>
      <c r="T88" t="s">
        <v>212</v>
      </c>
      <c r="U88" t="s">
        <v>168</v>
      </c>
      <c r="V88" t="s">
        <v>168</v>
      </c>
      <c r="W88" t="s">
        <v>168</v>
      </c>
      <c r="X88" t="s">
        <v>168</v>
      </c>
      <c r="Y88" t="s">
        <v>168</v>
      </c>
      <c r="Z88" t="s">
        <v>168</v>
      </c>
      <c r="AA88" t="s">
        <v>292</v>
      </c>
      <c r="AB88" s="24">
        <v>34.530651092529297</v>
      </c>
      <c r="AC88" s="24">
        <v>4.2031087875366211</v>
      </c>
      <c r="AD88" t="s">
        <v>168</v>
      </c>
      <c r="AE88" t="s">
        <v>168</v>
      </c>
      <c r="AF88" t="s">
        <v>168</v>
      </c>
      <c r="AG88" t="s">
        <v>168</v>
      </c>
      <c r="AH88" t="b">
        <v>1</v>
      </c>
      <c r="AI88" s="24">
        <v>3.9999999105930328E-2</v>
      </c>
      <c r="AJ88" t="b">
        <v>1</v>
      </c>
      <c r="AK88">
        <v>1</v>
      </c>
      <c r="AL88">
        <v>40</v>
      </c>
      <c r="AM88" t="s">
        <v>168</v>
      </c>
      <c r="AN88" t="s">
        <v>168</v>
      </c>
      <c r="AO88" t="s">
        <v>168</v>
      </c>
      <c r="AP88" t="s">
        <v>168</v>
      </c>
      <c r="AQ88" t="s">
        <v>168</v>
      </c>
      <c r="AR88" t="s">
        <v>168</v>
      </c>
      <c r="AS88" t="s">
        <v>168</v>
      </c>
      <c r="AT88" t="s">
        <v>4</v>
      </c>
    </row>
    <row r="89" spans="1:46">
      <c r="A89">
        <v>53</v>
      </c>
      <c r="B89" t="s">
        <v>308</v>
      </c>
      <c r="C89" t="s">
        <v>131</v>
      </c>
      <c r="D89" t="s">
        <v>207</v>
      </c>
      <c r="E89" t="s">
        <v>168</v>
      </c>
      <c r="F89" t="s">
        <v>168</v>
      </c>
      <c r="G89" t="s">
        <v>208</v>
      </c>
      <c r="H89" t="s">
        <v>209</v>
      </c>
      <c r="I89" t="s">
        <v>210</v>
      </c>
      <c r="J89" t="s">
        <v>211</v>
      </c>
      <c r="K89" t="s">
        <v>212</v>
      </c>
      <c r="M89">
        <v>73</v>
      </c>
      <c r="N89" t="s">
        <v>312</v>
      </c>
      <c r="O89" t="b">
        <v>0</v>
      </c>
      <c r="P89" t="s">
        <v>214</v>
      </c>
      <c r="Q89" t="s">
        <v>313</v>
      </c>
      <c r="R89" t="s">
        <v>210</v>
      </c>
      <c r="S89" t="s">
        <v>211</v>
      </c>
      <c r="T89" t="s">
        <v>212</v>
      </c>
      <c r="U89" t="s">
        <v>168</v>
      </c>
      <c r="V89" t="s">
        <v>168</v>
      </c>
      <c r="W89" t="s">
        <v>168</v>
      </c>
      <c r="X89" s="24">
        <v>1</v>
      </c>
      <c r="Y89" s="24">
        <v>2.250859048217535E-3</v>
      </c>
      <c r="Z89" s="24">
        <v>444.27481079101562</v>
      </c>
      <c r="AA89" s="24">
        <v>33.986724853515625</v>
      </c>
      <c r="AB89" s="24">
        <v>36.650615692138672</v>
      </c>
      <c r="AC89" s="24">
        <v>2.9710536003112793</v>
      </c>
      <c r="AD89" t="s">
        <v>168</v>
      </c>
      <c r="AE89" s="24">
        <v>10.394931793212891</v>
      </c>
      <c r="AF89" s="24">
        <v>3.4215242862701416</v>
      </c>
      <c r="AG89" s="24">
        <v>0</v>
      </c>
      <c r="AH89" t="b">
        <v>1</v>
      </c>
      <c r="AI89" s="24">
        <v>3.9999999105930328E-2</v>
      </c>
      <c r="AJ89" t="b">
        <v>1</v>
      </c>
      <c r="AK89">
        <v>1</v>
      </c>
      <c r="AL89">
        <v>40</v>
      </c>
      <c r="AM89" t="s">
        <v>168</v>
      </c>
      <c r="AN89" t="s">
        <v>168</v>
      </c>
      <c r="AO89" t="s">
        <v>168</v>
      </c>
      <c r="AP89" t="s">
        <v>168</v>
      </c>
      <c r="AQ89" t="s">
        <v>168</v>
      </c>
      <c r="AR89" t="s">
        <v>168</v>
      </c>
      <c r="AS89" t="s">
        <v>168</v>
      </c>
      <c r="AT89" t="s">
        <v>283</v>
      </c>
    </row>
    <row r="90" spans="1:46">
      <c r="A90">
        <v>54</v>
      </c>
      <c r="B90" t="s">
        <v>309</v>
      </c>
      <c r="C90" t="s">
        <v>214</v>
      </c>
      <c r="D90" t="s">
        <v>215</v>
      </c>
      <c r="E90" t="s">
        <v>168</v>
      </c>
      <c r="F90" t="s">
        <v>168</v>
      </c>
      <c r="G90" t="s">
        <v>208</v>
      </c>
      <c r="H90" t="s">
        <v>209</v>
      </c>
      <c r="I90" t="s">
        <v>210</v>
      </c>
      <c r="J90" t="s">
        <v>211</v>
      </c>
      <c r="K90" t="s">
        <v>212</v>
      </c>
      <c r="M90">
        <v>74</v>
      </c>
      <c r="N90" t="s">
        <v>314</v>
      </c>
      <c r="O90" t="b">
        <v>0</v>
      </c>
      <c r="P90" t="s">
        <v>214</v>
      </c>
      <c r="Q90" t="s">
        <v>313</v>
      </c>
      <c r="R90" t="s">
        <v>210</v>
      </c>
      <c r="S90" t="s">
        <v>211</v>
      </c>
      <c r="T90" t="s">
        <v>212</v>
      </c>
      <c r="U90" t="s">
        <v>168</v>
      </c>
      <c r="V90" t="s">
        <v>168</v>
      </c>
      <c r="W90" t="s">
        <v>168</v>
      </c>
      <c r="X90" s="24">
        <v>1</v>
      </c>
      <c r="Y90" s="24">
        <v>2.250859048217535E-3</v>
      </c>
      <c r="Z90" s="24">
        <v>444.27481079101562</v>
      </c>
      <c r="AA90" s="24">
        <v>33.306373596191406</v>
      </c>
      <c r="AB90" s="24">
        <v>36.650615692138672</v>
      </c>
      <c r="AC90" s="24">
        <v>2.9710536003112793</v>
      </c>
      <c r="AD90" t="s">
        <v>168</v>
      </c>
      <c r="AE90" s="24">
        <v>10.394931793212891</v>
      </c>
      <c r="AF90" s="24">
        <v>3.4215242862701416</v>
      </c>
      <c r="AG90" s="24">
        <v>0</v>
      </c>
      <c r="AH90" t="b">
        <v>1</v>
      </c>
      <c r="AI90" s="24">
        <v>3.9999999105930328E-2</v>
      </c>
      <c r="AJ90" t="b">
        <v>1</v>
      </c>
      <c r="AK90">
        <v>1</v>
      </c>
      <c r="AL90">
        <v>40</v>
      </c>
      <c r="AM90" t="s">
        <v>168</v>
      </c>
      <c r="AN90" t="s">
        <v>168</v>
      </c>
      <c r="AO90" t="s">
        <v>168</v>
      </c>
      <c r="AP90" t="s">
        <v>168</v>
      </c>
      <c r="AQ90" t="s">
        <v>168</v>
      </c>
      <c r="AR90" t="s">
        <v>168</v>
      </c>
      <c r="AS90" t="s">
        <v>168</v>
      </c>
      <c r="AT90" t="s">
        <v>283</v>
      </c>
    </row>
    <row r="91" spans="1:46">
      <c r="A91">
        <v>55</v>
      </c>
      <c r="B91" t="s">
        <v>310</v>
      </c>
      <c r="C91" t="s">
        <v>217</v>
      </c>
      <c r="D91" t="s">
        <v>209</v>
      </c>
      <c r="E91" t="s">
        <v>168</v>
      </c>
      <c r="F91" t="s">
        <v>168</v>
      </c>
      <c r="G91" t="s">
        <v>208</v>
      </c>
      <c r="H91" t="s">
        <v>209</v>
      </c>
      <c r="I91" t="s">
        <v>210</v>
      </c>
      <c r="J91" t="s">
        <v>211</v>
      </c>
      <c r="K91" t="s">
        <v>212</v>
      </c>
      <c r="M91">
        <v>97</v>
      </c>
      <c r="N91" t="s">
        <v>315</v>
      </c>
      <c r="O91" t="b">
        <v>0</v>
      </c>
      <c r="P91" t="s">
        <v>214</v>
      </c>
      <c r="Q91" t="s">
        <v>313</v>
      </c>
      <c r="R91" t="s">
        <v>210</v>
      </c>
      <c r="S91" t="s">
        <v>211</v>
      </c>
      <c r="T91" t="s">
        <v>212</v>
      </c>
      <c r="U91" t="s">
        <v>168</v>
      </c>
      <c r="V91" t="s">
        <v>168</v>
      </c>
      <c r="W91" t="s">
        <v>168</v>
      </c>
      <c r="X91" t="s">
        <v>168</v>
      </c>
      <c r="Y91" t="s">
        <v>168</v>
      </c>
      <c r="Z91" t="s">
        <v>168</v>
      </c>
      <c r="AA91" t="s">
        <v>292</v>
      </c>
      <c r="AB91" s="24">
        <v>36.650615692138672</v>
      </c>
      <c r="AC91" s="24">
        <v>2.9710536003112793</v>
      </c>
      <c r="AD91" t="s">
        <v>168</v>
      </c>
      <c r="AE91" t="s">
        <v>168</v>
      </c>
      <c r="AF91" t="s">
        <v>168</v>
      </c>
      <c r="AG91" t="s">
        <v>168</v>
      </c>
      <c r="AH91" t="b">
        <v>1</v>
      </c>
      <c r="AI91" s="24">
        <v>3.9999999105930328E-2</v>
      </c>
      <c r="AJ91" t="b">
        <v>1</v>
      </c>
      <c r="AK91">
        <v>1</v>
      </c>
      <c r="AL91">
        <v>40</v>
      </c>
      <c r="AM91" t="s">
        <v>168</v>
      </c>
      <c r="AN91" t="s">
        <v>168</v>
      </c>
      <c r="AO91" t="s">
        <v>168</v>
      </c>
      <c r="AP91" t="s">
        <v>168</v>
      </c>
      <c r="AQ91" t="s">
        <v>168</v>
      </c>
      <c r="AR91" t="s">
        <v>168</v>
      </c>
      <c r="AS91" t="s">
        <v>168</v>
      </c>
      <c r="AT91" t="s">
        <v>4</v>
      </c>
    </row>
    <row r="92" spans="1:46">
      <c r="A92">
        <v>56</v>
      </c>
      <c r="B92" t="s">
        <v>311</v>
      </c>
      <c r="C92" t="s">
        <v>223</v>
      </c>
      <c r="D92" t="s">
        <v>224</v>
      </c>
      <c r="E92" t="s">
        <v>168</v>
      </c>
      <c r="F92" t="s">
        <v>168</v>
      </c>
      <c r="G92" t="s">
        <v>208</v>
      </c>
      <c r="H92" t="s">
        <v>209</v>
      </c>
      <c r="I92" t="s">
        <v>210</v>
      </c>
      <c r="J92" t="s">
        <v>211</v>
      </c>
      <c r="K92" t="s">
        <v>212</v>
      </c>
      <c r="M92">
        <v>98</v>
      </c>
      <c r="N92" t="s">
        <v>316</v>
      </c>
      <c r="O92" t="b">
        <v>0</v>
      </c>
      <c r="P92" t="s">
        <v>214</v>
      </c>
      <c r="Q92" t="s">
        <v>313</v>
      </c>
      <c r="R92" t="s">
        <v>210</v>
      </c>
      <c r="S92" t="s">
        <v>211</v>
      </c>
      <c r="T92" t="s">
        <v>212</v>
      </c>
      <c r="U92" t="s">
        <v>168</v>
      </c>
      <c r="V92" t="s">
        <v>168</v>
      </c>
      <c r="W92" t="s">
        <v>168</v>
      </c>
      <c r="X92" s="24">
        <v>1</v>
      </c>
      <c r="Y92" s="24">
        <v>2.250859048217535E-3</v>
      </c>
      <c r="Z92" s="24">
        <v>444.27481079101562</v>
      </c>
      <c r="AA92" s="24">
        <v>39.619247436523438</v>
      </c>
      <c r="AB92" s="24">
        <v>36.650615692138672</v>
      </c>
      <c r="AC92" s="24">
        <v>2.9710536003112793</v>
      </c>
      <c r="AD92" t="s">
        <v>168</v>
      </c>
      <c r="AE92" s="24">
        <v>10.394931793212891</v>
      </c>
      <c r="AF92" s="24">
        <v>3.4215242862701416</v>
      </c>
      <c r="AG92" s="24">
        <v>0</v>
      </c>
      <c r="AH92" t="b">
        <v>1</v>
      </c>
      <c r="AI92" s="24">
        <v>3.9999999105930328E-2</v>
      </c>
      <c r="AJ92" t="b">
        <v>1</v>
      </c>
      <c r="AK92">
        <v>1</v>
      </c>
      <c r="AL92">
        <v>40</v>
      </c>
      <c r="AM92" t="s">
        <v>168</v>
      </c>
      <c r="AN92" t="s">
        <v>168</v>
      </c>
      <c r="AO92" t="s">
        <v>168</v>
      </c>
      <c r="AP92" t="s">
        <v>168</v>
      </c>
      <c r="AQ92" t="s">
        <v>168</v>
      </c>
      <c r="AR92" t="s">
        <v>168</v>
      </c>
      <c r="AS92" t="s">
        <v>168</v>
      </c>
      <c r="AT92" t="s">
        <v>283</v>
      </c>
    </row>
    <row r="93" spans="1:46">
      <c r="A93">
        <v>57</v>
      </c>
      <c r="B93" t="s">
        <v>317</v>
      </c>
      <c r="C93" t="s">
        <v>168</v>
      </c>
      <c r="D93" t="s">
        <v>168</v>
      </c>
      <c r="E93" t="s">
        <v>168</v>
      </c>
      <c r="F93" t="s">
        <v>168</v>
      </c>
      <c r="G93" t="s">
        <v>168</v>
      </c>
      <c r="H93" t="s">
        <v>168</v>
      </c>
      <c r="I93" t="s">
        <v>168</v>
      </c>
      <c r="J93" t="s">
        <v>168</v>
      </c>
      <c r="K93" t="s">
        <v>168</v>
      </c>
      <c r="M93">
        <v>121</v>
      </c>
      <c r="N93" t="s">
        <v>318</v>
      </c>
      <c r="O93" t="b">
        <v>0</v>
      </c>
      <c r="P93" t="s">
        <v>214</v>
      </c>
      <c r="Q93" t="s">
        <v>313</v>
      </c>
      <c r="R93" t="s">
        <v>210</v>
      </c>
      <c r="S93" t="s">
        <v>211</v>
      </c>
      <c r="T93" t="s">
        <v>212</v>
      </c>
      <c r="U93" t="s">
        <v>168</v>
      </c>
      <c r="V93" t="s">
        <v>168</v>
      </c>
      <c r="W93" t="s">
        <v>168</v>
      </c>
      <c r="X93" s="24">
        <v>1</v>
      </c>
      <c r="Y93" s="24">
        <v>2.250859048217535E-3</v>
      </c>
      <c r="Z93" s="24">
        <v>444.27481079101562</v>
      </c>
      <c r="AA93" s="24">
        <v>36.829425811767578</v>
      </c>
      <c r="AB93" s="24">
        <v>36.650615692138672</v>
      </c>
      <c r="AC93" s="24">
        <v>2.9710536003112793</v>
      </c>
      <c r="AD93" t="s">
        <v>168</v>
      </c>
      <c r="AE93" s="24">
        <v>10.394931793212891</v>
      </c>
      <c r="AF93" s="24">
        <v>3.4215242862701416</v>
      </c>
      <c r="AG93" s="24">
        <v>0</v>
      </c>
      <c r="AH93" t="b">
        <v>1</v>
      </c>
      <c r="AI93" s="24">
        <v>3.9999999105930328E-2</v>
      </c>
      <c r="AJ93" t="b">
        <v>1</v>
      </c>
      <c r="AK93">
        <v>1</v>
      </c>
      <c r="AL93">
        <v>40</v>
      </c>
      <c r="AM93" t="s">
        <v>168</v>
      </c>
      <c r="AN93" t="s">
        <v>168</v>
      </c>
      <c r="AO93" t="s">
        <v>168</v>
      </c>
      <c r="AP93" t="s">
        <v>168</v>
      </c>
      <c r="AQ93" t="s">
        <v>168</v>
      </c>
      <c r="AR93" t="s">
        <v>168</v>
      </c>
      <c r="AS93" t="s">
        <v>168</v>
      </c>
      <c r="AT93" t="s">
        <v>283</v>
      </c>
    </row>
    <row r="94" spans="1:46">
      <c r="A94">
        <v>58</v>
      </c>
      <c r="B94" t="s">
        <v>319</v>
      </c>
      <c r="C94" t="s">
        <v>168</v>
      </c>
      <c r="D94" t="s">
        <v>168</v>
      </c>
      <c r="E94" t="s">
        <v>168</v>
      </c>
      <c r="F94" t="s">
        <v>168</v>
      </c>
      <c r="G94" t="s">
        <v>168</v>
      </c>
      <c r="H94" t="s">
        <v>168</v>
      </c>
      <c r="I94" t="s">
        <v>168</v>
      </c>
      <c r="J94" t="s">
        <v>168</v>
      </c>
      <c r="K94" t="s">
        <v>168</v>
      </c>
      <c r="M94">
        <v>122</v>
      </c>
      <c r="N94" t="s">
        <v>320</v>
      </c>
      <c r="O94" t="b">
        <v>0</v>
      </c>
      <c r="P94" t="s">
        <v>214</v>
      </c>
      <c r="Q94" t="s">
        <v>313</v>
      </c>
      <c r="R94" t="s">
        <v>210</v>
      </c>
      <c r="S94" t="s">
        <v>211</v>
      </c>
      <c r="T94" t="s">
        <v>212</v>
      </c>
      <c r="U94" t="s">
        <v>168</v>
      </c>
      <c r="V94" t="s">
        <v>168</v>
      </c>
      <c r="W94" t="s">
        <v>168</v>
      </c>
      <c r="X94" s="24">
        <v>1</v>
      </c>
      <c r="Y94" s="24">
        <v>2.250859048217535E-3</v>
      </c>
      <c r="Z94" s="24">
        <v>444.27481079101562</v>
      </c>
      <c r="AA94" s="24">
        <v>39.511318206787109</v>
      </c>
      <c r="AB94" s="24">
        <v>36.650615692138672</v>
      </c>
      <c r="AC94" s="24">
        <v>2.9710536003112793</v>
      </c>
      <c r="AD94" t="s">
        <v>168</v>
      </c>
      <c r="AE94" s="24">
        <v>10.394931793212891</v>
      </c>
      <c r="AF94" s="24">
        <v>3.4215242862701416</v>
      </c>
      <c r="AG94" s="24">
        <v>0</v>
      </c>
      <c r="AH94" t="b">
        <v>1</v>
      </c>
      <c r="AI94" s="24">
        <v>3.9999999105930328E-2</v>
      </c>
      <c r="AJ94" t="b">
        <v>1</v>
      </c>
      <c r="AK94">
        <v>1</v>
      </c>
      <c r="AL94">
        <v>40</v>
      </c>
      <c r="AM94" t="s">
        <v>168</v>
      </c>
      <c r="AN94" t="s">
        <v>168</v>
      </c>
      <c r="AO94" t="s">
        <v>168</v>
      </c>
      <c r="AP94" t="s">
        <v>168</v>
      </c>
      <c r="AQ94" t="s">
        <v>168</v>
      </c>
      <c r="AR94" t="s">
        <v>168</v>
      </c>
      <c r="AS94" t="s">
        <v>168</v>
      </c>
      <c r="AT94" t="s">
        <v>283</v>
      </c>
    </row>
    <row r="95" spans="1:46">
      <c r="A95">
        <v>59</v>
      </c>
      <c r="B95" t="s">
        <v>321</v>
      </c>
      <c r="C95" t="s">
        <v>168</v>
      </c>
      <c r="D95" t="s">
        <v>168</v>
      </c>
      <c r="E95" t="s">
        <v>168</v>
      </c>
      <c r="F95" t="s">
        <v>168</v>
      </c>
      <c r="G95" t="s">
        <v>168</v>
      </c>
      <c r="H95" t="s">
        <v>168</v>
      </c>
      <c r="I95" t="s">
        <v>168</v>
      </c>
      <c r="J95" t="s">
        <v>168</v>
      </c>
      <c r="K95" t="s">
        <v>168</v>
      </c>
    </row>
    <row r="96" spans="1:46">
      <c r="A96">
        <v>60</v>
      </c>
      <c r="B96" t="s">
        <v>322</v>
      </c>
      <c r="C96" t="s">
        <v>168</v>
      </c>
      <c r="D96" t="s">
        <v>168</v>
      </c>
      <c r="E96" t="s">
        <v>168</v>
      </c>
      <c r="F96" t="s">
        <v>168</v>
      </c>
      <c r="G96" t="s">
        <v>168</v>
      </c>
      <c r="H96" t="s">
        <v>168</v>
      </c>
      <c r="I96" t="s">
        <v>168</v>
      </c>
      <c r="J96" t="s">
        <v>168</v>
      </c>
      <c r="K96" t="s">
        <v>168</v>
      </c>
      <c r="M96" t="s">
        <v>323</v>
      </c>
      <c r="N96" t="s">
        <v>324</v>
      </c>
    </row>
    <row r="97" spans="1:14">
      <c r="A97">
        <v>61</v>
      </c>
      <c r="B97" t="s">
        <v>325</v>
      </c>
      <c r="C97" t="s">
        <v>168</v>
      </c>
      <c r="D97" t="s">
        <v>168</v>
      </c>
      <c r="E97" t="s">
        <v>168</v>
      </c>
      <c r="F97" t="s">
        <v>168</v>
      </c>
      <c r="G97" t="s">
        <v>168</v>
      </c>
      <c r="H97" t="s">
        <v>168</v>
      </c>
      <c r="I97" t="s">
        <v>168</v>
      </c>
      <c r="J97" t="s">
        <v>168</v>
      </c>
      <c r="K97" t="s">
        <v>168</v>
      </c>
      <c r="M97" t="s">
        <v>326</v>
      </c>
      <c r="N97" t="s">
        <v>208</v>
      </c>
    </row>
    <row r="98" spans="1:14">
      <c r="A98">
        <v>62</v>
      </c>
      <c r="B98" t="s">
        <v>327</v>
      </c>
      <c r="C98" t="s">
        <v>168</v>
      </c>
      <c r="D98" t="s">
        <v>168</v>
      </c>
      <c r="E98" t="s">
        <v>168</v>
      </c>
      <c r="F98" t="s">
        <v>168</v>
      </c>
      <c r="G98" t="s">
        <v>168</v>
      </c>
      <c r="H98" t="s">
        <v>168</v>
      </c>
      <c r="I98" t="s">
        <v>168</v>
      </c>
      <c r="J98" t="s">
        <v>168</v>
      </c>
      <c r="K98" t="s">
        <v>168</v>
      </c>
      <c r="M98" t="s">
        <v>328</v>
      </c>
      <c r="N98" t="s">
        <v>329</v>
      </c>
    </row>
    <row r="99" spans="1:14">
      <c r="A99">
        <v>63</v>
      </c>
      <c r="B99" t="s">
        <v>330</v>
      </c>
      <c r="C99" t="s">
        <v>168</v>
      </c>
      <c r="D99" t="s">
        <v>168</v>
      </c>
      <c r="E99" t="s">
        <v>168</v>
      </c>
      <c r="F99" t="s">
        <v>168</v>
      </c>
      <c r="G99" t="s">
        <v>168</v>
      </c>
      <c r="H99" t="s">
        <v>168</v>
      </c>
      <c r="I99" t="s">
        <v>168</v>
      </c>
      <c r="J99" t="s">
        <v>168</v>
      </c>
      <c r="K99" t="s">
        <v>168</v>
      </c>
      <c r="M99" t="s">
        <v>331</v>
      </c>
      <c r="N99" t="s">
        <v>214</v>
      </c>
    </row>
    <row r="100" spans="1:14">
      <c r="A100">
        <v>64</v>
      </c>
      <c r="B100" t="s">
        <v>332</v>
      </c>
      <c r="C100" t="s">
        <v>168</v>
      </c>
      <c r="D100" t="s">
        <v>168</v>
      </c>
      <c r="E100" t="s">
        <v>168</v>
      </c>
      <c r="F100" t="s">
        <v>168</v>
      </c>
      <c r="G100" t="s">
        <v>168</v>
      </c>
      <c r="H100" t="s">
        <v>168</v>
      </c>
      <c r="I100" t="s">
        <v>168</v>
      </c>
      <c r="J100" t="s">
        <v>168</v>
      </c>
      <c r="K100" t="s">
        <v>168</v>
      </c>
    </row>
    <row r="101" spans="1:14">
      <c r="A101">
        <v>65</v>
      </c>
      <c r="B101" t="s">
        <v>333</v>
      </c>
      <c r="C101" t="s">
        <v>168</v>
      </c>
      <c r="D101" t="s">
        <v>168</v>
      </c>
      <c r="E101" t="s">
        <v>168</v>
      </c>
      <c r="F101" t="s">
        <v>168</v>
      </c>
      <c r="G101" t="s">
        <v>168</v>
      </c>
      <c r="H101" t="s">
        <v>168</v>
      </c>
      <c r="I101" t="s">
        <v>168</v>
      </c>
      <c r="J101" t="s">
        <v>168</v>
      </c>
      <c r="K101" t="s">
        <v>168</v>
      </c>
    </row>
    <row r="102" spans="1:14">
      <c r="A102">
        <v>66</v>
      </c>
      <c r="B102" t="s">
        <v>334</v>
      </c>
      <c r="C102" t="s">
        <v>168</v>
      </c>
      <c r="D102" t="s">
        <v>168</v>
      </c>
      <c r="E102" t="s">
        <v>168</v>
      </c>
      <c r="F102" t="s">
        <v>168</v>
      </c>
      <c r="G102" t="s">
        <v>168</v>
      </c>
      <c r="H102" t="s">
        <v>168</v>
      </c>
      <c r="I102" t="s">
        <v>168</v>
      </c>
      <c r="J102" t="s">
        <v>168</v>
      </c>
      <c r="K102" t="s">
        <v>168</v>
      </c>
    </row>
    <row r="103" spans="1:14">
      <c r="A103">
        <v>67</v>
      </c>
      <c r="B103" t="s">
        <v>335</v>
      </c>
      <c r="C103" t="s">
        <v>168</v>
      </c>
      <c r="D103" t="s">
        <v>168</v>
      </c>
      <c r="E103" t="s">
        <v>168</v>
      </c>
      <c r="F103" t="s">
        <v>168</v>
      </c>
      <c r="G103" t="s">
        <v>168</v>
      </c>
      <c r="H103" t="s">
        <v>168</v>
      </c>
      <c r="I103" t="s">
        <v>168</v>
      </c>
      <c r="J103" t="s">
        <v>168</v>
      </c>
      <c r="K103" t="s">
        <v>168</v>
      </c>
    </row>
    <row r="104" spans="1:14">
      <c r="A104">
        <v>68</v>
      </c>
      <c r="B104" t="s">
        <v>336</v>
      </c>
      <c r="C104" t="s">
        <v>168</v>
      </c>
      <c r="D104" t="s">
        <v>168</v>
      </c>
      <c r="E104" t="s">
        <v>168</v>
      </c>
      <c r="F104" t="s">
        <v>168</v>
      </c>
      <c r="G104" t="s">
        <v>168</v>
      </c>
      <c r="H104" t="s">
        <v>168</v>
      </c>
      <c r="I104" t="s">
        <v>168</v>
      </c>
      <c r="J104" t="s">
        <v>168</v>
      </c>
      <c r="K104" t="s">
        <v>168</v>
      </c>
    </row>
    <row r="105" spans="1:14">
      <c r="A105">
        <v>69</v>
      </c>
      <c r="B105" t="s">
        <v>337</v>
      </c>
      <c r="C105" t="s">
        <v>168</v>
      </c>
      <c r="D105" t="s">
        <v>168</v>
      </c>
      <c r="E105" t="s">
        <v>168</v>
      </c>
      <c r="F105" t="s">
        <v>168</v>
      </c>
      <c r="G105" t="s">
        <v>168</v>
      </c>
      <c r="H105" t="s">
        <v>168</v>
      </c>
      <c r="I105" t="s">
        <v>168</v>
      </c>
      <c r="J105" t="s">
        <v>168</v>
      </c>
      <c r="K105" t="s">
        <v>168</v>
      </c>
    </row>
    <row r="106" spans="1:14">
      <c r="A106">
        <v>70</v>
      </c>
      <c r="B106" t="s">
        <v>338</v>
      </c>
      <c r="C106" t="s">
        <v>168</v>
      </c>
      <c r="D106" t="s">
        <v>168</v>
      </c>
      <c r="E106" t="s">
        <v>168</v>
      </c>
      <c r="F106" t="s">
        <v>168</v>
      </c>
      <c r="G106" t="s">
        <v>168</v>
      </c>
      <c r="H106" t="s">
        <v>168</v>
      </c>
      <c r="I106" t="s">
        <v>168</v>
      </c>
      <c r="J106" t="s">
        <v>168</v>
      </c>
      <c r="K106" t="s">
        <v>168</v>
      </c>
    </row>
    <row r="107" spans="1:14">
      <c r="A107">
        <v>71</v>
      </c>
      <c r="B107" t="s">
        <v>339</v>
      </c>
      <c r="C107" t="s">
        <v>168</v>
      </c>
      <c r="D107" t="s">
        <v>168</v>
      </c>
      <c r="E107" t="s">
        <v>168</v>
      </c>
      <c r="F107" t="s">
        <v>168</v>
      </c>
      <c r="G107" t="s">
        <v>168</v>
      </c>
      <c r="H107" t="s">
        <v>168</v>
      </c>
      <c r="I107" t="s">
        <v>168</v>
      </c>
      <c r="J107" t="s">
        <v>168</v>
      </c>
      <c r="K107" t="s">
        <v>168</v>
      </c>
    </row>
    <row r="108" spans="1:14">
      <c r="A108">
        <v>72</v>
      </c>
      <c r="B108" t="s">
        <v>340</v>
      </c>
      <c r="C108" t="s">
        <v>168</v>
      </c>
      <c r="D108" t="s">
        <v>168</v>
      </c>
      <c r="E108" t="s">
        <v>168</v>
      </c>
      <c r="F108" t="s">
        <v>168</v>
      </c>
      <c r="G108" t="s">
        <v>168</v>
      </c>
      <c r="H108" t="s">
        <v>168</v>
      </c>
      <c r="I108" t="s">
        <v>168</v>
      </c>
      <c r="J108" t="s">
        <v>168</v>
      </c>
      <c r="K108" t="s">
        <v>168</v>
      </c>
    </row>
    <row r="109" spans="1:14">
      <c r="A109">
        <v>73</v>
      </c>
      <c r="B109" t="s">
        <v>312</v>
      </c>
      <c r="C109" t="s">
        <v>214</v>
      </c>
      <c r="D109" t="s">
        <v>215</v>
      </c>
      <c r="E109" t="s">
        <v>168</v>
      </c>
      <c r="F109" t="s">
        <v>168</v>
      </c>
      <c r="G109" t="s">
        <v>313</v>
      </c>
      <c r="H109" t="s">
        <v>207</v>
      </c>
      <c r="I109" t="s">
        <v>210</v>
      </c>
      <c r="J109" t="s">
        <v>211</v>
      </c>
      <c r="K109" t="s">
        <v>212</v>
      </c>
    </row>
    <row r="110" spans="1:14">
      <c r="A110">
        <v>74</v>
      </c>
      <c r="B110" t="s">
        <v>314</v>
      </c>
      <c r="C110" t="s">
        <v>214</v>
      </c>
      <c r="D110" t="s">
        <v>215</v>
      </c>
      <c r="E110" t="s">
        <v>168</v>
      </c>
      <c r="F110" t="s">
        <v>168</v>
      </c>
      <c r="G110" t="s">
        <v>313</v>
      </c>
      <c r="H110" t="s">
        <v>207</v>
      </c>
      <c r="I110" t="s">
        <v>210</v>
      </c>
      <c r="J110" t="s">
        <v>211</v>
      </c>
      <c r="K110" t="s">
        <v>212</v>
      </c>
    </row>
    <row r="111" spans="1:14">
      <c r="A111">
        <v>75</v>
      </c>
      <c r="B111" t="s">
        <v>341</v>
      </c>
      <c r="C111" t="s">
        <v>168</v>
      </c>
      <c r="D111" t="s">
        <v>168</v>
      </c>
      <c r="E111" t="s">
        <v>168</v>
      </c>
      <c r="F111" t="s">
        <v>168</v>
      </c>
      <c r="G111" t="s">
        <v>168</v>
      </c>
      <c r="H111" t="s">
        <v>168</v>
      </c>
      <c r="I111" t="s">
        <v>168</v>
      </c>
      <c r="J111" t="s">
        <v>168</v>
      </c>
      <c r="K111" t="s">
        <v>168</v>
      </c>
    </row>
    <row r="112" spans="1:14">
      <c r="A112">
        <v>76</v>
      </c>
      <c r="B112" t="s">
        <v>342</v>
      </c>
      <c r="C112" t="s">
        <v>168</v>
      </c>
      <c r="D112" t="s">
        <v>168</v>
      </c>
      <c r="E112" t="s">
        <v>168</v>
      </c>
      <c r="F112" t="s">
        <v>168</v>
      </c>
      <c r="G112" t="s">
        <v>168</v>
      </c>
      <c r="H112" t="s">
        <v>168</v>
      </c>
      <c r="I112" t="s">
        <v>168</v>
      </c>
      <c r="J112" t="s">
        <v>168</v>
      </c>
      <c r="K112" t="s">
        <v>168</v>
      </c>
    </row>
    <row r="113" spans="1:11">
      <c r="A113">
        <v>77</v>
      </c>
      <c r="B113" t="s">
        <v>343</v>
      </c>
      <c r="C113" t="s">
        <v>168</v>
      </c>
      <c r="D113" t="s">
        <v>168</v>
      </c>
      <c r="E113" t="s">
        <v>168</v>
      </c>
      <c r="F113" t="s">
        <v>168</v>
      </c>
      <c r="G113" t="s">
        <v>168</v>
      </c>
      <c r="H113" t="s">
        <v>168</v>
      </c>
      <c r="I113" t="s">
        <v>168</v>
      </c>
      <c r="J113" t="s">
        <v>168</v>
      </c>
      <c r="K113" t="s">
        <v>168</v>
      </c>
    </row>
    <row r="114" spans="1:11">
      <c r="A114">
        <v>78</v>
      </c>
      <c r="B114" t="s">
        <v>344</v>
      </c>
      <c r="C114" t="s">
        <v>168</v>
      </c>
      <c r="D114" t="s">
        <v>168</v>
      </c>
      <c r="E114" t="s">
        <v>168</v>
      </c>
      <c r="F114" t="s">
        <v>168</v>
      </c>
      <c r="G114" t="s">
        <v>168</v>
      </c>
      <c r="H114" t="s">
        <v>168</v>
      </c>
      <c r="I114" t="s">
        <v>168</v>
      </c>
      <c r="J114" t="s">
        <v>168</v>
      </c>
      <c r="K114" t="s">
        <v>168</v>
      </c>
    </row>
    <row r="115" spans="1:11">
      <c r="A115">
        <v>79</v>
      </c>
      <c r="B115" t="s">
        <v>345</v>
      </c>
      <c r="C115" t="s">
        <v>168</v>
      </c>
      <c r="D115" t="s">
        <v>168</v>
      </c>
      <c r="E115" t="s">
        <v>168</v>
      </c>
      <c r="F115" t="s">
        <v>168</v>
      </c>
      <c r="G115" t="s">
        <v>168</v>
      </c>
      <c r="H115" t="s">
        <v>168</v>
      </c>
      <c r="I115" t="s">
        <v>168</v>
      </c>
      <c r="J115" t="s">
        <v>168</v>
      </c>
      <c r="K115" t="s">
        <v>168</v>
      </c>
    </row>
    <row r="116" spans="1:11">
      <c r="A116">
        <v>80</v>
      </c>
      <c r="B116" t="s">
        <v>346</v>
      </c>
      <c r="C116" t="s">
        <v>168</v>
      </c>
      <c r="D116" t="s">
        <v>168</v>
      </c>
      <c r="E116" t="s">
        <v>168</v>
      </c>
      <c r="F116" t="s">
        <v>168</v>
      </c>
      <c r="G116" t="s">
        <v>168</v>
      </c>
      <c r="H116" t="s">
        <v>168</v>
      </c>
      <c r="I116" t="s">
        <v>168</v>
      </c>
      <c r="J116" t="s">
        <v>168</v>
      </c>
      <c r="K116" t="s">
        <v>168</v>
      </c>
    </row>
    <row r="117" spans="1:11">
      <c r="A117">
        <v>81</v>
      </c>
      <c r="B117" t="s">
        <v>347</v>
      </c>
      <c r="C117" t="s">
        <v>168</v>
      </c>
      <c r="D117" t="s">
        <v>168</v>
      </c>
      <c r="E117" t="s">
        <v>168</v>
      </c>
      <c r="F117" t="s">
        <v>168</v>
      </c>
      <c r="G117" t="s">
        <v>168</v>
      </c>
      <c r="H117" t="s">
        <v>168</v>
      </c>
      <c r="I117" t="s">
        <v>168</v>
      </c>
      <c r="J117" t="s">
        <v>168</v>
      </c>
      <c r="K117" t="s">
        <v>168</v>
      </c>
    </row>
    <row r="118" spans="1:11">
      <c r="A118">
        <v>82</v>
      </c>
      <c r="B118" t="s">
        <v>348</v>
      </c>
      <c r="C118" t="s">
        <v>168</v>
      </c>
      <c r="D118" t="s">
        <v>168</v>
      </c>
      <c r="E118" t="s">
        <v>168</v>
      </c>
      <c r="F118" t="s">
        <v>168</v>
      </c>
      <c r="G118" t="s">
        <v>168</v>
      </c>
      <c r="H118" t="s">
        <v>168</v>
      </c>
      <c r="I118" t="s">
        <v>168</v>
      </c>
      <c r="J118" t="s">
        <v>168</v>
      </c>
      <c r="K118" t="s">
        <v>168</v>
      </c>
    </row>
    <row r="119" spans="1:11">
      <c r="A119">
        <v>83</v>
      </c>
      <c r="B119" t="s">
        <v>349</v>
      </c>
      <c r="C119" t="s">
        <v>168</v>
      </c>
      <c r="D119" t="s">
        <v>168</v>
      </c>
      <c r="E119" t="s">
        <v>168</v>
      </c>
      <c r="F119" t="s">
        <v>168</v>
      </c>
      <c r="G119" t="s">
        <v>168</v>
      </c>
      <c r="H119" t="s">
        <v>168</v>
      </c>
      <c r="I119" t="s">
        <v>168</v>
      </c>
      <c r="J119" t="s">
        <v>168</v>
      </c>
      <c r="K119" t="s">
        <v>168</v>
      </c>
    </row>
    <row r="120" spans="1:11">
      <c r="A120">
        <v>84</v>
      </c>
      <c r="B120" t="s">
        <v>350</v>
      </c>
      <c r="C120" t="s">
        <v>168</v>
      </c>
      <c r="D120" t="s">
        <v>168</v>
      </c>
      <c r="E120" t="s">
        <v>168</v>
      </c>
      <c r="F120" t="s">
        <v>168</v>
      </c>
      <c r="G120" t="s">
        <v>168</v>
      </c>
      <c r="H120" t="s">
        <v>168</v>
      </c>
      <c r="I120" t="s">
        <v>168</v>
      </c>
      <c r="J120" t="s">
        <v>168</v>
      </c>
      <c r="K120" t="s">
        <v>168</v>
      </c>
    </row>
    <row r="121" spans="1:11">
      <c r="A121">
        <v>85</v>
      </c>
      <c r="B121" t="s">
        <v>351</v>
      </c>
      <c r="C121" t="s">
        <v>168</v>
      </c>
      <c r="D121" t="s">
        <v>168</v>
      </c>
      <c r="E121" t="s">
        <v>168</v>
      </c>
      <c r="F121" t="s">
        <v>168</v>
      </c>
      <c r="G121" t="s">
        <v>168</v>
      </c>
      <c r="H121" t="s">
        <v>168</v>
      </c>
      <c r="I121" t="s">
        <v>168</v>
      </c>
      <c r="J121" t="s">
        <v>168</v>
      </c>
      <c r="K121" t="s">
        <v>168</v>
      </c>
    </row>
    <row r="122" spans="1:11">
      <c r="A122">
        <v>86</v>
      </c>
      <c r="B122" t="s">
        <v>352</v>
      </c>
      <c r="C122" t="s">
        <v>168</v>
      </c>
      <c r="D122" t="s">
        <v>168</v>
      </c>
      <c r="E122" t="s">
        <v>168</v>
      </c>
      <c r="F122" t="s">
        <v>168</v>
      </c>
      <c r="G122" t="s">
        <v>168</v>
      </c>
      <c r="H122" t="s">
        <v>168</v>
      </c>
      <c r="I122" t="s">
        <v>168</v>
      </c>
      <c r="J122" t="s">
        <v>168</v>
      </c>
      <c r="K122" t="s">
        <v>168</v>
      </c>
    </row>
    <row r="123" spans="1:11">
      <c r="A123">
        <v>87</v>
      </c>
      <c r="B123" t="s">
        <v>353</v>
      </c>
      <c r="C123" t="s">
        <v>168</v>
      </c>
      <c r="D123" t="s">
        <v>168</v>
      </c>
      <c r="E123" t="s">
        <v>168</v>
      </c>
      <c r="F123" t="s">
        <v>168</v>
      </c>
      <c r="G123" t="s">
        <v>168</v>
      </c>
      <c r="H123" t="s">
        <v>168</v>
      </c>
      <c r="I123" t="s">
        <v>168</v>
      </c>
      <c r="J123" t="s">
        <v>168</v>
      </c>
      <c r="K123" t="s">
        <v>168</v>
      </c>
    </row>
    <row r="124" spans="1:11">
      <c r="A124">
        <v>88</v>
      </c>
      <c r="B124" t="s">
        <v>354</v>
      </c>
      <c r="C124" t="s">
        <v>168</v>
      </c>
      <c r="D124" t="s">
        <v>168</v>
      </c>
      <c r="E124" t="s">
        <v>168</v>
      </c>
      <c r="F124" t="s">
        <v>168</v>
      </c>
      <c r="G124" t="s">
        <v>168</v>
      </c>
      <c r="H124" t="s">
        <v>168</v>
      </c>
      <c r="I124" t="s">
        <v>168</v>
      </c>
      <c r="J124" t="s">
        <v>168</v>
      </c>
      <c r="K124" t="s">
        <v>168</v>
      </c>
    </row>
    <row r="125" spans="1:11">
      <c r="A125">
        <v>89</v>
      </c>
      <c r="B125" t="s">
        <v>355</v>
      </c>
      <c r="C125" t="s">
        <v>168</v>
      </c>
      <c r="D125" t="s">
        <v>168</v>
      </c>
      <c r="E125" t="s">
        <v>168</v>
      </c>
      <c r="F125" t="s">
        <v>168</v>
      </c>
      <c r="G125" t="s">
        <v>168</v>
      </c>
      <c r="H125" t="s">
        <v>168</v>
      </c>
      <c r="I125" t="s">
        <v>168</v>
      </c>
      <c r="J125" t="s">
        <v>168</v>
      </c>
      <c r="K125" t="s">
        <v>168</v>
      </c>
    </row>
    <row r="126" spans="1:11">
      <c r="A126">
        <v>90</v>
      </c>
      <c r="B126" t="s">
        <v>356</v>
      </c>
      <c r="C126" t="s">
        <v>168</v>
      </c>
      <c r="D126" t="s">
        <v>168</v>
      </c>
      <c r="E126" t="s">
        <v>168</v>
      </c>
      <c r="F126" t="s">
        <v>168</v>
      </c>
      <c r="G126" t="s">
        <v>168</v>
      </c>
      <c r="H126" t="s">
        <v>168</v>
      </c>
      <c r="I126" t="s">
        <v>168</v>
      </c>
      <c r="J126" t="s">
        <v>168</v>
      </c>
      <c r="K126" t="s">
        <v>168</v>
      </c>
    </row>
    <row r="127" spans="1:11">
      <c r="A127">
        <v>91</v>
      </c>
      <c r="B127" t="s">
        <v>357</v>
      </c>
      <c r="C127" t="s">
        <v>168</v>
      </c>
      <c r="D127" t="s">
        <v>168</v>
      </c>
      <c r="E127" t="s">
        <v>168</v>
      </c>
      <c r="F127" t="s">
        <v>168</v>
      </c>
      <c r="G127" t="s">
        <v>168</v>
      </c>
      <c r="H127" t="s">
        <v>168</v>
      </c>
      <c r="I127" t="s">
        <v>168</v>
      </c>
      <c r="J127" t="s">
        <v>168</v>
      </c>
      <c r="K127" t="s">
        <v>168</v>
      </c>
    </row>
    <row r="128" spans="1:11">
      <c r="A128">
        <v>92</v>
      </c>
      <c r="B128" t="s">
        <v>358</v>
      </c>
      <c r="C128" t="s">
        <v>168</v>
      </c>
      <c r="D128" t="s">
        <v>168</v>
      </c>
      <c r="E128" t="s">
        <v>168</v>
      </c>
      <c r="F128" t="s">
        <v>168</v>
      </c>
      <c r="G128" t="s">
        <v>168</v>
      </c>
      <c r="H128" t="s">
        <v>168</v>
      </c>
      <c r="I128" t="s">
        <v>168</v>
      </c>
      <c r="J128" t="s">
        <v>168</v>
      </c>
      <c r="K128" t="s">
        <v>168</v>
      </c>
    </row>
    <row r="129" spans="1:13">
      <c r="A129">
        <v>93</v>
      </c>
      <c r="B129" t="s">
        <v>359</v>
      </c>
      <c r="C129" t="s">
        <v>168</v>
      </c>
      <c r="D129" t="s">
        <v>168</v>
      </c>
      <c r="E129" t="s">
        <v>168</v>
      </c>
      <c r="F129" t="s">
        <v>168</v>
      </c>
      <c r="G129" t="s">
        <v>168</v>
      </c>
      <c r="H129" t="s">
        <v>168</v>
      </c>
      <c r="I129" t="s">
        <v>168</v>
      </c>
      <c r="J129" t="s">
        <v>168</v>
      </c>
      <c r="K129" t="s">
        <v>168</v>
      </c>
    </row>
    <row r="130" spans="1:13">
      <c r="A130">
        <v>94</v>
      </c>
      <c r="B130" t="s">
        <v>360</v>
      </c>
      <c r="C130" t="s">
        <v>168</v>
      </c>
      <c r="D130" t="s">
        <v>168</v>
      </c>
      <c r="E130" t="s">
        <v>168</v>
      </c>
      <c r="F130" t="s">
        <v>168</v>
      </c>
      <c r="G130" t="s">
        <v>168</v>
      </c>
      <c r="H130" t="s">
        <v>168</v>
      </c>
      <c r="I130" t="s">
        <v>168</v>
      </c>
      <c r="J130" t="s">
        <v>168</v>
      </c>
      <c r="K130" t="s">
        <v>168</v>
      </c>
    </row>
    <row r="131" spans="1:13">
      <c r="A131">
        <v>95</v>
      </c>
      <c r="B131" t="s">
        <v>361</v>
      </c>
      <c r="C131" t="s">
        <v>168</v>
      </c>
      <c r="D131" t="s">
        <v>168</v>
      </c>
      <c r="E131" t="s">
        <v>168</v>
      </c>
      <c r="F131" t="s">
        <v>168</v>
      </c>
      <c r="G131" t="s">
        <v>168</v>
      </c>
      <c r="H131" t="s">
        <v>168</v>
      </c>
      <c r="I131" t="s">
        <v>168</v>
      </c>
      <c r="J131" t="s">
        <v>168</v>
      </c>
      <c r="K131" t="s">
        <v>168</v>
      </c>
      <c r="M131" t="s">
        <v>168</v>
      </c>
    </row>
    <row r="132" spans="1:13">
      <c r="A132">
        <v>96</v>
      </c>
      <c r="B132" t="s">
        <v>362</v>
      </c>
      <c r="C132" t="s">
        <v>168</v>
      </c>
      <c r="D132" t="s">
        <v>168</v>
      </c>
      <c r="E132" t="s">
        <v>168</v>
      </c>
      <c r="F132" t="s">
        <v>168</v>
      </c>
      <c r="G132" t="s">
        <v>168</v>
      </c>
      <c r="H132" t="s">
        <v>168</v>
      </c>
      <c r="I132" t="s">
        <v>168</v>
      </c>
      <c r="J132" t="s">
        <v>168</v>
      </c>
      <c r="K132" t="s">
        <v>168</v>
      </c>
      <c r="M132" t="s">
        <v>168</v>
      </c>
    </row>
    <row r="133" spans="1:13">
      <c r="A133">
        <v>97</v>
      </c>
      <c r="B133" t="s">
        <v>315</v>
      </c>
      <c r="C133" t="s">
        <v>214</v>
      </c>
      <c r="D133" t="s">
        <v>215</v>
      </c>
      <c r="E133" t="s">
        <v>168</v>
      </c>
      <c r="F133" t="s">
        <v>168</v>
      </c>
      <c r="G133" t="s">
        <v>313</v>
      </c>
      <c r="H133" t="s">
        <v>207</v>
      </c>
      <c r="I133" t="s">
        <v>210</v>
      </c>
      <c r="J133" t="s">
        <v>211</v>
      </c>
      <c r="K133" t="s">
        <v>212</v>
      </c>
      <c r="M133" t="s">
        <v>168</v>
      </c>
    </row>
    <row r="134" spans="1:13">
      <c r="A134">
        <v>98</v>
      </c>
      <c r="B134" t="s">
        <v>316</v>
      </c>
      <c r="C134" t="s">
        <v>214</v>
      </c>
      <c r="D134" t="s">
        <v>215</v>
      </c>
      <c r="E134" t="s">
        <v>168</v>
      </c>
      <c r="F134" t="s">
        <v>168</v>
      </c>
      <c r="G134" t="s">
        <v>313</v>
      </c>
      <c r="H134" t="s">
        <v>207</v>
      </c>
      <c r="I134" t="s">
        <v>210</v>
      </c>
      <c r="J134" t="s">
        <v>211</v>
      </c>
      <c r="K134" t="s">
        <v>212</v>
      </c>
      <c r="M134" t="s">
        <v>168</v>
      </c>
    </row>
    <row r="135" spans="1:13">
      <c r="A135">
        <v>99</v>
      </c>
      <c r="B135" t="s">
        <v>363</v>
      </c>
      <c r="C135" t="s">
        <v>168</v>
      </c>
      <c r="D135" t="s">
        <v>168</v>
      </c>
      <c r="E135" t="s">
        <v>168</v>
      </c>
      <c r="F135" t="s">
        <v>168</v>
      </c>
      <c r="G135" t="s">
        <v>168</v>
      </c>
      <c r="H135" t="s">
        <v>168</v>
      </c>
      <c r="I135" t="s">
        <v>168</v>
      </c>
      <c r="J135" t="s">
        <v>168</v>
      </c>
      <c r="K135" t="s">
        <v>168</v>
      </c>
      <c r="M135" t="s">
        <v>168</v>
      </c>
    </row>
    <row r="136" spans="1:13">
      <c r="A136">
        <v>100</v>
      </c>
      <c r="B136" t="s">
        <v>364</v>
      </c>
      <c r="C136" t="s">
        <v>168</v>
      </c>
      <c r="D136" t="s">
        <v>168</v>
      </c>
      <c r="E136" t="s">
        <v>168</v>
      </c>
      <c r="F136" t="s">
        <v>168</v>
      </c>
      <c r="G136" t="s">
        <v>168</v>
      </c>
      <c r="H136" t="s">
        <v>168</v>
      </c>
      <c r="I136" t="s">
        <v>168</v>
      </c>
      <c r="J136" t="s">
        <v>168</v>
      </c>
      <c r="K136" t="s">
        <v>168</v>
      </c>
      <c r="M136" t="s">
        <v>168</v>
      </c>
    </row>
    <row r="137" spans="1:13">
      <c r="A137">
        <v>101</v>
      </c>
      <c r="B137" t="s">
        <v>365</v>
      </c>
      <c r="C137" t="s">
        <v>168</v>
      </c>
      <c r="D137" t="s">
        <v>168</v>
      </c>
      <c r="E137" t="s">
        <v>168</v>
      </c>
      <c r="F137" t="s">
        <v>168</v>
      </c>
      <c r="G137" t="s">
        <v>168</v>
      </c>
      <c r="H137" t="s">
        <v>168</v>
      </c>
      <c r="I137" t="s">
        <v>168</v>
      </c>
      <c r="J137" t="s">
        <v>168</v>
      </c>
      <c r="K137" t="s">
        <v>168</v>
      </c>
      <c r="M137" t="s">
        <v>168</v>
      </c>
    </row>
    <row r="138" spans="1:13">
      <c r="A138">
        <v>102</v>
      </c>
      <c r="B138" t="s">
        <v>366</v>
      </c>
      <c r="C138" t="s">
        <v>168</v>
      </c>
      <c r="D138" t="s">
        <v>168</v>
      </c>
      <c r="E138" t="s">
        <v>168</v>
      </c>
      <c r="F138" t="s">
        <v>168</v>
      </c>
      <c r="G138" t="s">
        <v>168</v>
      </c>
      <c r="H138" t="s">
        <v>168</v>
      </c>
      <c r="I138" t="s">
        <v>168</v>
      </c>
      <c r="J138" t="s">
        <v>168</v>
      </c>
      <c r="K138" t="s">
        <v>168</v>
      </c>
      <c r="M138" t="s">
        <v>168</v>
      </c>
    </row>
    <row r="139" spans="1:13">
      <c r="A139">
        <v>103</v>
      </c>
      <c r="B139" t="s">
        <v>367</v>
      </c>
      <c r="C139" t="s">
        <v>168</v>
      </c>
      <c r="D139" t="s">
        <v>168</v>
      </c>
      <c r="E139" t="s">
        <v>168</v>
      </c>
      <c r="F139" t="s">
        <v>168</v>
      </c>
      <c r="G139" t="s">
        <v>168</v>
      </c>
      <c r="H139" t="s">
        <v>168</v>
      </c>
      <c r="I139" t="s">
        <v>168</v>
      </c>
      <c r="J139" t="s">
        <v>168</v>
      </c>
      <c r="K139" t="s">
        <v>168</v>
      </c>
      <c r="M139" t="s">
        <v>168</v>
      </c>
    </row>
    <row r="140" spans="1:13">
      <c r="A140">
        <v>104</v>
      </c>
      <c r="B140" t="s">
        <v>368</v>
      </c>
      <c r="C140" t="s">
        <v>168</v>
      </c>
      <c r="D140" t="s">
        <v>168</v>
      </c>
      <c r="E140" t="s">
        <v>168</v>
      </c>
      <c r="F140" t="s">
        <v>168</v>
      </c>
      <c r="G140" t="s">
        <v>168</v>
      </c>
      <c r="H140" t="s">
        <v>168</v>
      </c>
      <c r="I140" t="s">
        <v>168</v>
      </c>
      <c r="J140" t="s">
        <v>168</v>
      </c>
      <c r="K140" t="s">
        <v>168</v>
      </c>
      <c r="M140" t="s">
        <v>168</v>
      </c>
    </row>
    <row r="141" spans="1:13">
      <c r="A141">
        <v>105</v>
      </c>
      <c r="B141" t="s">
        <v>369</v>
      </c>
      <c r="C141" t="s">
        <v>168</v>
      </c>
      <c r="D141" t="s">
        <v>168</v>
      </c>
      <c r="E141" t="s">
        <v>168</v>
      </c>
      <c r="F141" t="s">
        <v>168</v>
      </c>
      <c r="G141" t="s">
        <v>168</v>
      </c>
      <c r="H141" t="s">
        <v>168</v>
      </c>
      <c r="I141" t="s">
        <v>168</v>
      </c>
      <c r="J141" t="s">
        <v>168</v>
      </c>
      <c r="K141" t="s">
        <v>168</v>
      </c>
      <c r="M141" t="s">
        <v>168</v>
      </c>
    </row>
    <row r="142" spans="1:13">
      <c r="A142">
        <v>106</v>
      </c>
      <c r="B142" t="s">
        <v>370</v>
      </c>
      <c r="C142" t="s">
        <v>168</v>
      </c>
      <c r="D142" t="s">
        <v>168</v>
      </c>
      <c r="E142" t="s">
        <v>168</v>
      </c>
      <c r="F142" t="s">
        <v>168</v>
      </c>
      <c r="G142" t="s">
        <v>168</v>
      </c>
      <c r="H142" t="s">
        <v>168</v>
      </c>
      <c r="I142" t="s">
        <v>168</v>
      </c>
      <c r="J142" t="s">
        <v>168</v>
      </c>
      <c r="K142" t="s">
        <v>168</v>
      </c>
      <c r="M142" t="s">
        <v>168</v>
      </c>
    </row>
    <row r="143" spans="1:13">
      <c r="A143">
        <v>107</v>
      </c>
      <c r="B143" t="s">
        <v>371</v>
      </c>
      <c r="C143" t="s">
        <v>168</v>
      </c>
      <c r="D143" t="s">
        <v>168</v>
      </c>
      <c r="E143" t="s">
        <v>168</v>
      </c>
      <c r="F143" t="s">
        <v>168</v>
      </c>
      <c r="G143" t="s">
        <v>168</v>
      </c>
      <c r="H143" t="s">
        <v>168</v>
      </c>
      <c r="I143" t="s">
        <v>168</v>
      </c>
      <c r="J143" t="s">
        <v>168</v>
      </c>
      <c r="K143" t="s">
        <v>168</v>
      </c>
      <c r="M143" t="s">
        <v>168</v>
      </c>
    </row>
    <row r="144" spans="1:13">
      <c r="A144">
        <v>108</v>
      </c>
      <c r="B144" t="s">
        <v>372</v>
      </c>
      <c r="C144" t="s">
        <v>168</v>
      </c>
      <c r="D144" t="s">
        <v>168</v>
      </c>
      <c r="E144" t="s">
        <v>168</v>
      </c>
      <c r="F144" t="s">
        <v>168</v>
      </c>
      <c r="G144" t="s">
        <v>168</v>
      </c>
      <c r="H144" t="s">
        <v>168</v>
      </c>
      <c r="I144" t="s">
        <v>168</v>
      </c>
      <c r="J144" t="s">
        <v>168</v>
      </c>
      <c r="K144" t="s">
        <v>168</v>
      </c>
      <c r="M144" t="s">
        <v>168</v>
      </c>
    </row>
    <row r="145" spans="1:13">
      <c r="A145">
        <v>109</v>
      </c>
      <c r="B145" t="s">
        <v>373</v>
      </c>
      <c r="C145" t="s">
        <v>168</v>
      </c>
      <c r="D145" t="s">
        <v>168</v>
      </c>
      <c r="E145" t="s">
        <v>168</v>
      </c>
      <c r="F145" t="s">
        <v>168</v>
      </c>
      <c r="G145" t="s">
        <v>168</v>
      </c>
      <c r="H145" t="s">
        <v>168</v>
      </c>
      <c r="I145" t="s">
        <v>168</v>
      </c>
      <c r="J145" t="s">
        <v>168</v>
      </c>
      <c r="K145" t="s">
        <v>168</v>
      </c>
      <c r="M145" t="s">
        <v>168</v>
      </c>
    </row>
    <row r="146" spans="1:13">
      <c r="A146">
        <v>110</v>
      </c>
      <c r="B146" t="s">
        <v>374</v>
      </c>
      <c r="C146" t="s">
        <v>168</v>
      </c>
      <c r="D146" t="s">
        <v>168</v>
      </c>
      <c r="E146" t="s">
        <v>168</v>
      </c>
      <c r="F146" t="s">
        <v>168</v>
      </c>
      <c r="G146" t="s">
        <v>168</v>
      </c>
      <c r="H146" t="s">
        <v>168</v>
      </c>
      <c r="I146" t="s">
        <v>168</v>
      </c>
      <c r="J146" t="s">
        <v>168</v>
      </c>
      <c r="K146" t="s">
        <v>168</v>
      </c>
      <c r="M146" t="s">
        <v>168</v>
      </c>
    </row>
    <row r="147" spans="1:13">
      <c r="A147">
        <v>111</v>
      </c>
      <c r="B147" t="s">
        <v>375</v>
      </c>
      <c r="C147" t="s">
        <v>168</v>
      </c>
      <c r="D147" t="s">
        <v>168</v>
      </c>
      <c r="E147" t="s">
        <v>168</v>
      </c>
      <c r="F147" t="s">
        <v>168</v>
      </c>
      <c r="G147" t="s">
        <v>168</v>
      </c>
      <c r="H147" t="s">
        <v>168</v>
      </c>
      <c r="I147" t="s">
        <v>168</v>
      </c>
      <c r="J147" t="s">
        <v>168</v>
      </c>
      <c r="K147" t="s">
        <v>168</v>
      </c>
      <c r="M147" t="s">
        <v>168</v>
      </c>
    </row>
    <row r="148" spans="1:13">
      <c r="A148">
        <v>112</v>
      </c>
      <c r="B148" t="s">
        <v>376</v>
      </c>
      <c r="C148" t="s">
        <v>168</v>
      </c>
      <c r="D148" t="s">
        <v>168</v>
      </c>
      <c r="E148" t="s">
        <v>168</v>
      </c>
      <c r="F148" t="s">
        <v>168</v>
      </c>
      <c r="G148" t="s">
        <v>168</v>
      </c>
      <c r="H148" t="s">
        <v>168</v>
      </c>
      <c r="I148" t="s">
        <v>168</v>
      </c>
      <c r="J148" t="s">
        <v>168</v>
      </c>
      <c r="K148" t="s">
        <v>168</v>
      </c>
      <c r="M148" t="s">
        <v>168</v>
      </c>
    </row>
    <row r="149" spans="1:13">
      <c r="A149">
        <v>113</v>
      </c>
      <c r="B149" t="s">
        <v>377</v>
      </c>
      <c r="C149" t="s">
        <v>168</v>
      </c>
      <c r="D149" t="s">
        <v>168</v>
      </c>
      <c r="E149" t="s">
        <v>168</v>
      </c>
      <c r="F149" t="s">
        <v>168</v>
      </c>
      <c r="G149" t="s">
        <v>168</v>
      </c>
      <c r="H149" t="s">
        <v>168</v>
      </c>
      <c r="I149" t="s">
        <v>168</v>
      </c>
      <c r="J149" t="s">
        <v>168</v>
      </c>
      <c r="K149" t="s">
        <v>168</v>
      </c>
      <c r="M149" t="s">
        <v>168</v>
      </c>
    </row>
    <row r="150" spans="1:13">
      <c r="A150">
        <v>114</v>
      </c>
      <c r="B150" t="s">
        <v>378</v>
      </c>
      <c r="C150" t="s">
        <v>168</v>
      </c>
      <c r="D150" t="s">
        <v>168</v>
      </c>
      <c r="E150" t="s">
        <v>168</v>
      </c>
      <c r="F150" t="s">
        <v>168</v>
      </c>
      <c r="G150" t="s">
        <v>168</v>
      </c>
      <c r="H150" t="s">
        <v>168</v>
      </c>
      <c r="I150" t="s">
        <v>168</v>
      </c>
      <c r="J150" t="s">
        <v>168</v>
      </c>
      <c r="K150" t="s">
        <v>168</v>
      </c>
      <c r="M150" t="s">
        <v>168</v>
      </c>
    </row>
    <row r="151" spans="1:13">
      <c r="A151">
        <v>115</v>
      </c>
      <c r="B151" t="s">
        <v>379</v>
      </c>
      <c r="C151" t="s">
        <v>168</v>
      </c>
      <c r="D151" t="s">
        <v>168</v>
      </c>
      <c r="E151" t="s">
        <v>168</v>
      </c>
      <c r="F151" t="s">
        <v>168</v>
      </c>
      <c r="G151" t="s">
        <v>168</v>
      </c>
      <c r="H151" t="s">
        <v>168</v>
      </c>
      <c r="I151" t="s">
        <v>168</v>
      </c>
      <c r="J151" t="s">
        <v>168</v>
      </c>
      <c r="K151" t="s">
        <v>168</v>
      </c>
      <c r="M151" t="s">
        <v>168</v>
      </c>
    </row>
    <row r="152" spans="1:13">
      <c r="A152">
        <v>116</v>
      </c>
      <c r="B152" t="s">
        <v>380</v>
      </c>
      <c r="C152" t="s">
        <v>168</v>
      </c>
      <c r="D152" t="s">
        <v>168</v>
      </c>
      <c r="E152" t="s">
        <v>168</v>
      </c>
      <c r="F152" t="s">
        <v>168</v>
      </c>
      <c r="G152" t="s">
        <v>168</v>
      </c>
      <c r="H152" t="s">
        <v>168</v>
      </c>
      <c r="I152" t="s">
        <v>168</v>
      </c>
      <c r="J152" t="s">
        <v>168</v>
      </c>
      <c r="K152" t="s">
        <v>168</v>
      </c>
      <c r="M152" t="s">
        <v>168</v>
      </c>
    </row>
    <row r="153" spans="1:13">
      <c r="A153">
        <v>117</v>
      </c>
      <c r="B153" t="s">
        <v>381</v>
      </c>
      <c r="C153" t="s">
        <v>168</v>
      </c>
      <c r="D153" t="s">
        <v>168</v>
      </c>
      <c r="E153" t="s">
        <v>168</v>
      </c>
      <c r="F153" t="s">
        <v>168</v>
      </c>
      <c r="G153" t="s">
        <v>168</v>
      </c>
      <c r="H153" t="s">
        <v>168</v>
      </c>
      <c r="I153" t="s">
        <v>168</v>
      </c>
      <c r="J153" t="s">
        <v>168</v>
      </c>
      <c r="K153" t="s">
        <v>168</v>
      </c>
      <c r="M153" t="s">
        <v>168</v>
      </c>
    </row>
    <row r="154" spans="1:13">
      <c r="A154">
        <v>118</v>
      </c>
      <c r="B154" t="s">
        <v>382</v>
      </c>
      <c r="C154" t="s">
        <v>168</v>
      </c>
      <c r="D154" t="s">
        <v>168</v>
      </c>
      <c r="E154" t="s">
        <v>168</v>
      </c>
      <c r="F154" t="s">
        <v>168</v>
      </c>
      <c r="G154" t="s">
        <v>168</v>
      </c>
      <c r="H154" t="s">
        <v>168</v>
      </c>
      <c r="I154" t="s">
        <v>168</v>
      </c>
      <c r="J154" t="s">
        <v>168</v>
      </c>
      <c r="K154" t="s">
        <v>168</v>
      </c>
      <c r="M154" t="s">
        <v>168</v>
      </c>
    </row>
    <row r="155" spans="1:13">
      <c r="A155">
        <v>119</v>
      </c>
      <c r="B155" t="s">
        <v>383</v>
      </c>
      <c r="C155" t="s">
        <v>168</v>
      </c>
      <c r="D155" t="s">
        <v>168</v>
      </c>
      <c r="E155" t="s">
        <v>168</v>
      </c>
      <c r="F155" t="s">
        <v>168</v>
      </c>
      <c r="G155" t="s">
        <v>168</v>
      </c>
      <c r="H155" t="s">
        <v>168</v>
      </c>
      <c r="I155" t="s">
        <v>168</v>
      </c>
      <c r="J155" t="s">
        <v>168</v>
      </c>
      <c r="K155" t="s">
        <v>168</v>
      </c>
      <c r="M155" t="s">
        <v>168</v>
      </c>
    </row>
    <row r="156" spans="1:13">
      <c r="A156">
        <v>120</v>
      </c>
      <c r="B156" t="s">
        <v>384</v>
      </c>
      <c r="C156" t="s">
        <v>168</v>
      </c>
      <c r="D156" t="s">
        <v>168</v>
      </c>
      <c r="E156" t="s">
        <v>168</v>
      </c>
      <c r="F156" t="s">
        <v>168</v>
      </c>
      <c r="G156" t="s">
        <v>168</v>
      </c>
      <c r="H156" t="s">
        <v>168</v>
      </c>
      <c r="I156" t="s">
        <v>168</v>
      </c>
      <c r="J156" t="s">
        <v>168</v>
      </c>
      <c r="K156" t="s">
        <v>168</v>
      </c>
      <c r="M156" t="s">
        <v>168</v>
      </c>
    </row>
    <row r="157" spans="1:13">
      <c r="A157">
        <v>121</v>
      </c>
      <c r="B157" t="s">
        <v>318</v>
      </c>
      <c r="C157" t="s">
        <v>214</v>
      </c>
      <c r="D157" t="s">
        <v>215</v>
      </c>
      <c r="E157" t="s">
        <v>168</v>
      </c>
      <c r="F157" t="s">
        <v>168</v>
      </c>
      <c r="G157" t="s">
        <v>313</v>
      </c>
      <c r="H157" t="s">
        <v>207</v>
      </c>
      <c r="I157" t="s">
        <v>210</v>
      </c>
      <c r="J157" t="s">
        <v>211</v>
      </c>
      <c r="K157" t="s">
        <v>212</v>
      </c>
      <c r="M157" t="s">
        <v>168</v>
      </c>
    </row>
    <row r="158" spans="1:13">
      <c r="A158">
        <v>122</v>
      </c>
      <c r="B158" t="s">
        <v>320</v>
      </c>
      <c r="C158" t="s">
        <v>214</v>
      </c>
      <c r="D158" t="s">
        <v>215</v>
      </c>
      <c r="E158" t="s">
        <v>168</v>
      </c>
      <c r="F158" t="s">
        <v>168</v>
      </c>
      <c r="G158" t="s">
        <v>313</v>
      </c>
      <c r="H158" t="s">
        <v>207</v>
      </c>
      <c r="I158" t="s">
        <v>210</v>
      </c>
      <c r="J158" t="s">
        <v>211</v>
      </c>
      <c r="K158" t="s">
        <v>212</v>
      </c>
      <c r="M158" t="s">
        <v>168</v>
      </c>
    </row>
    <row r="159" spans="1:13">
      <c r="A159">
        <v>123</v>
      </c>
      <c r="B159" t="s">
        <v>385</v>
      </c>
      <c r="C159" t="s">
        <v>168</v>
      </c>
      <c r="D159" t="s">
        <v>168</v>
      </c>
      <c r="E159" t="s">
        <v>168</v>
      </c>
      <c r="F159" t="s">
        <v>168</v>
      </c>
      <c r="G159" t="s">
        <v>168</v>
      </c>
      <c r="H159" t="s">
        <v>168</v>
      </c>
      <c r="I159" t="s">
        <v>168</v>
      </c>
      <c r="J159" t="s">
        <v>168</v>
      </c>
      <c r="K159" t="s">
        <v>168</v>
      </c>
      <c r="M159" t="s">
        <v>168</v>
      </c>
    </row>
    <row r="160" spans="1:13">
      <c r="A160">
        <v>124</v>
      </c>
      <c r="B160" t="s">
        <v>386</v>
      </c>
      <c r="C160" t="s">
        <v>168</v>
      </c>
      <c r="D160" t="s">
        <v>168</v>
      </c>
      <c r="E160" t="s">
        <v>168</v>
      </c>
      <c r="F160" t="s">
        <v>168</v>
      </c>
      <c r="G160" t="s">
        <v>168</v>
      </c>
      <c r="H160" t="s">
        <v>168</v>
      </c>
      <c r="I160" t="s">
        <v>168</v>
      </c>
      <c r="J160" t="s">
        <v>168</v>
      </c>
      <c r="K160" t="s">
        <v>168</v>
      </c>
      <c r="M160" t="s">
        <v>168</v>
      </c>
    </row>
    <row r="161" spans="1:13">
      <c r="A161">
        <v>125</v>
      </c>
      <c r="B161" t="s">
        <v>387</v>
      </c>
      <c r="C161" t="s">
        <v>168</v>
      </c>
      <c r="D161" t="s">
        <v>168</v>
      </c>
      <c r="E161" t="s">
        <v>168</v>
      </c>
      <c r="F161" t="s">
        <v>168</v>
      </c>
      <c r="G161" t="s">
        <v>168</v>
      </c>
      <c r="H161" t="s">
        <v>168</v>
      </c>
      <c r="I161" t="s">
        <v>168</v>
      </c>
      <c r="J161" t="s">
        <v>168</v>
      </c>
      <c r="K161" t="s">
        <v>168</v>
      </c>
      <c r="M161" t="s">
        <v>168</v>
      </c>
    </row>
    <row r="162" spans="1:13">
      <c r="A162">
        <v>126</v>
      </c>
      <c r="B162" t="s">
        <v>388</v>
      </c>
      <c r="C162" t="s">
        <v>168</v>
      </c>
      <c r="D162" t="s">
        <v>168</v>
      </c>
      <c r="E162" t="s">
        <v>168</v>
      </c>
      <c r="F162" t="s">
        <v>168</v>
      </c>
      <c r="G162" t="s">
        <v>168</v>
      </c>
      <c r="H162" t="s">
        <v>168</v>
      </c>
      <c r="I162" t="s">
        <v>168</v>
      </c>
      <c r="J162" t="s">
        <v>168</v>
      </c>
      <c r="K162" t="s">
        <v>168</v>
      </c>
      <c r="M162" t="s">
        <v>168</v>
      </c>
    </row>
    <row r="163" spans="1:13">
      <c r="A163">
        <v>127</v>
      </c>
      <c r="B163" t="s">
        <v>389</v>
      </c>
      <c r="C163" t="s">
        <v>168</v>
      </c>
      <c r="D163" t="s">
        <v>168</v>
      </c>
      <c r="E163" t="s">
        <v>168</v>
      </c>
      <c r="F163" t="s">
        <v>168</v>
      </c>
      <c r="G163" t="s">
        <v>168</v>
      </c>
      <c r="H163" t="s">
        <v>168</v>
      </c>
      <c r="I163" t="s">
        <v>168</v>
      </c>
      <c r="J163" t="s">
        <v>168</v>
      </c>
      <c r="K163" t="s">
        <v>168</v>
      </c>
      <c r="M163" t="s">
        <v>168</v>
      </c>
    </row>
    <row r="164" spans="1:13">
      <c r="A164">
        <v>128</v>
      </c>
      <c r="B164" t="s">
        <v>390</v>
      </c>
      <c r="C164" t="s">
        <v>168</v>
      </c>
      <c r="D164" t="s">
        <v>168</v>
      </c>
      <c r="E164" t="s">
        <v>168</v>
      </c>
      <c r="F164" t="s">
        <v>168</v>
      </c>
      <c r="G164" t="s">
        <v>168</v>
      </c>
      <c r="H164" t="s">
        <v>168</v>
      </c>
      <c r="I164" t="s">
        <v>168</v>
      </c>
      <c r="J164" t="s">
        <v>168</v>
      </c>
      <c r="K164" t="s">
        <v>168</v>
      </c>
      <c r="M164" t="s">
        <v>168</v>
      </c>
    </row>
    <row r="165" spans="1:13">
      <c r="A165">
        <v>129</v>
      </c>
      <c r="B165" t="s">
        <v>391</v>
      </c>
      <c r="C165" t="s">
        <v>168</v>
      </c>
      <c r="D165" t="s">
        <v>168</v>
      </c>
      <c r="E165" t="s">
        <v>168</v>
      </c>
      <c r="F165" t="s">
        <v>168</v>
      </c>
      <c r="G165" t="s">
        <v>168</v>
      </c>
      <c r="H165" t="s">
        <v>168</v>
      </c>
      <c r="I165" t="s">
        <v>168</v>
      </c>
      <c r="J165" t="s">
        <v>168</v>
      </c>
      <c r="K165" t="s">
        <v>168</v>
      </c>
      <c r="M165" t="s">
        <v>168</v>
      </c>
    </row>
    <row r="166" spans="1:13">
      <c r="A166">
        <v>130</v>
      </c>
      <c r="B166" t="s">
        <v>392</v>
      </c>
      <c r="C166" t="s">
        <v>168</v>
      </c>
      <c r="D166" t="s">
        <v>168</v>
      </c>
      <c r="E166" t="s">
        <v>168</v>
      </c>
      <c r="F166" t="s">
        <v>168</v>
      </c>
      <c r="G166" t="s">
        <v>168</v>
      </c>
      <c r="H166" t="s">
        <v>168</v>
      </c>
      <c r="I166" t="s">
        <v>168</v>
      </c>
      <c r="J166" t="s">
        <v>168</v>
      </c>
      <c r="K166" t="s">
        <v>168</v>
      </c>
      <c r="M166" t="s">
        <v>168</v>
      </c>
    </row>
    <row r="167" spans="1:13">
      <c r="A167">
        <v>131</v>
      </c>
      <c r="B167" t="s">
        <v>393</v>
      </c>
      <c r="C167" t="s">
        <v>168</v>
      </c>
      <c r="D167" t="s">
        <v>168</v>
      </c>
      <c r="E167" t="s">
        <v>168</v>
      </c>
      <c r="F167" t="s">
        <v>168</v>
      </c>
      <c r="G167" t="s">
        <v>168</v>
      </c>
      <c r="H167" t="s">
        <v>168</v>
      </c>
      <c r="I167" t="s">
        <v>168</v>
      </c>
      <c r="J167" t="s">
        <v>168</v>
      </c>
      <c r="K167" t="s">
        <v>168</v>
      </c>
      <c r="M167" t="s">
        <v>168</v>
      </c>
    </row>
    <row r="168" spans="1:13">
      <c r="A168">
        <v>132</v>
      </c>
      <c r="B168" t="s">
        <v>394</v>
      </c>
      <c r="C168" t="s">
        <v>168</v>
      </c>
      <c r="D168" t="s">
        <v>168</v>
      </c>
      <c r="E168" t="s">
        <v>168</v>
      </c>
      <c r="F168" t="s">
        <v>168</v>
      </c>
      <c r="G168" t="s">
        <v>168</v>
      </c>
      <c r="H168" t="s">
        <v>168</v>
      </c>
      <c r="I168" t="s">
        <v>168</v>
      </c>
      <c r="J168" t="s">
        <v>168</v>
      </c>
      <c r="K168" t="s">
        <v>168</v>
      </c>
      <c r="M168" t="s">
        <v>168</v>
      </c>
    </row>
    <row r="169" spans="1:13">
      <c r="A169">
        <v>133</v>
      </c>
      <c r="B169" t="s">
        <v>395</v>
      </c>
      <c r="C169" t="s">
        <v>168</v>
      </c>
      <c r="D169" t="s">
        <v>168</v>
      </c>
      <c r="E169" t="s">
        <v>168</v>
      </c>
      <c r="F169" t="s">
        <v>168</v>
      </c>
      <c r="G169" t="s">
        <v>168</v>
      </c>
      <c r="H169" t="s">
        <v>168</v>
      </c>
      <c r="I169" t="s">
        <v>168</v>
      </c>
      <c r="J169" t="s">
        <v>168</v>
      </c>
      <c r="K169" t="s">
        <v>168</v>
      </c>
      <c r="M169" t="s">
        <v>168</v>
      </c>
    </row>
    <row r="170" spans="1:13">
      <c r="A170">
        <v>134</v>
      </c>
      <c r="B170" t="s">
        <v>396</v>
      </c>
      <c r="C170" t="s">
        <v>168</v>
      </c>
      <c r="D170" t="s">
        <v>168</v>
      </c>
      <c r="E170" t="s">
        <v>168</v>
      </c>
      <c r="F170" t="s">
        <v>168</v>
      </c>
      <c r="G170" t="s">
        <v>168</v>
      </c>
      <c r="H170" t="s">
        <v>168</v>
      </c>
      <c r="I170" t="s">
        <v>168</v>
      </c>
      <c r="J170" t="s">
        <v>168</v>
      </c>
      <c r="K170" t="s">
        <v>168</v>
      </c>
      <c r="M170" t="s">
        <v>168</v>
      </c>
    </row>
    <row r="171" spans="1:13">
      <c r="A171">
        <v>135</v>
      </c>
      <c r="B171" t="s">
        <v>397</v>
      </c>
      <c r="C171" t="s">
        <v>168</v>
      </c>
      <c r="D171" t="s">
        <v>168</v>
      </c>
      <c r="E171" t="s">
        <v>168</v>
      </c>
      <c r="F171" t="s">
        <v>168</v>
      </c>
      <c r="G171" t="s">
        <v>168</v>
      </c>
      <c r="H171" t="s">
        <v>168</v>
      </c>
      <c r="I171" t="s">
        <v>168</v>
      </c>
      <c r="J171" t="s">
        <v>168</v>
      </c>
      <c r="K171" t="s">
        <v>168</v>
      </c>
      <c r="M171" t="s">
        <v>168</v>
      </c>
    </row>
    <row r="172" spans="1:13">
      <c r="A172">
        <v>136</v>
      </c>
      <c r="B172" t="s">
        <v>398</v>
      </c>
      <c r="C172" t="s">
        <v>168</v>
      </c>
      <c r="D172" t="s">
        <v>168</v>
      </c>
      <c r="E172" t="s">
        <v>168</v>
      </c>
      <c r="F172" t="s">
        <v>168</v>
      </c>
      <c r="G172" t="s">
        <v>168</v>
      </c>
      <c r="H172" t="s">
        <v>168</v>
      </c>
      <c r="I172" t="s">
        <v>168</v>
      </c>
      <c r="J172" t="s">
        <v>168</v>
      </c>
      <c r="K172" t="s">
        <v>168</v>
      </c>
      <c r="M172" t="s">
        <v>168</v>
      </c>
    </row>
    <row r="173" spans="1:13">
      <c r="A173">
        <v>137</v>
      </c>
      <c r="B173" t="s">
        <v>399</v>
      </c>
      <c r="C173" t="s">
        <v>168</v>
      </c>
      <c r="D173" t="s">
        <v>168</v>
      </c>
      <c r="E173" t="s">
        <v>168</v>
      </c>
      <c r="F173" t="s">
        <v>168</v>
      </c>
      <c r="G173" t="s">
        <v>168</v>
      </c>
      <c r="H173" t="s">
        <v>168</v>
      </c>
      <c r="I173" t="s">
        <v>168</v>
      </c>
      <c r="J173" t="s">
        <v>168</v>
      </c>
      <c r="K173" t="s">
        <v>168</v>
      </c>
      <c r="M173" t="s">
        <v>168</v>
      </c>
    </row>
    <row r="174" spans="1:13">
      <c r="A174">
        <v>138</v>
      </c>
      <c r="B174" t="s">
        <v>400</v>
      </c>
      <c r="C174" t="s">
        <v>168</v>
      </c>
      <c r="D174" t="s">
        <v>168</v>
      </c>
      <c r="E174" t="s">
        <v>168</v>
      </c>
      <c r="F174" t="s">
        <v>168</v>
      </c>
      <c r="G174" t="s">
        <v>168</v>
      </c>
      <c r="H174" t="s">
        <v>168</v>
      </c>
      <c r="I174" t="s">
        <v>168</v>
      </c>
      <c r="J174" t="s">
        <v>168</v>
      </c>
      <c r="K174" t="s">
        <v>168</v>
      </c>
      <c r="M174" t="s">
        <v>168</v>
      </c>
    </row>
    <row r="175" spans="1:13">
      <c r="A175">
        <v>139</v>
      </c>
      <c r="B175" t="s">
        <v>401</v>
      </c>
      <c r="C175" t="s">
        <v>168</v>
      </c>
      <c r="D175" t="s">
        <v>168</v>
      </c>
      <c r="E175" t="s">
        <v>168</v>
      </c>
      <c r="F175" t="s">
        <v>168</v>
      </c>
      <c r="G175" t="s">
        <v>168</v>
      </c>
      <c r="H175" t="s">
        <v>168</v>
      </c>
      <c r="I175" t="s">
        <v>168</v>
      </c>
      <c r="J175" t="s">
        <v>168</v>
      </c>
      <c r="K175" t="s">
        <v>168</v>
      </c>
      <c r="M175" t="s">
        <v>168</v>
      </c>
    </row>
    <row r="176" spans="1:13">
      <c r="A176">
        <v>140</v>
      </c>
      <c r="B176" t="s">
        <v>402</v>
      </c>
      <c r="C176" t="s">
        <v>168</v>
      </c>
      <c r="D176" t="s">
        <v>168</v>
      </c>
      <c r="E176" t="s">
        <v>168</v>
      </c>
      <c r="F176" t="s">
        <v>168</v>
      </c>
      <c r="G176" t="s">
        <v>168</v>
      </c>
      <c r="H176" t="s">
        <v>168</v>
      </c>
      <c r="I176" t="s">
        <v>168</v>
      </c>
      <c r="J176" t="s">
        <v>168</v>
      </c>
      <c r="K176" t="s">
        <v>168</v>
      </c>
      <c r="M176" t="s">
        <v>168</v>
      </c>
    </row>
    <row r="177" spans="1:13">
      <c r="A177">
        <v>141</v>
      </c>
      <c r="B177" t="s">
        <v>403</v>
      </c>
      <c r="C177" t="s">
        <v>168</v>
      </c>
      <c r="D177" t="s">
        <v>168</v>
      </c>
      <c r="E177" t="s">
        <v>168</v>
      </c>
      <c r="F177" t="s">
        <v>168</v>
      </c>
      <c r="G177" t="s">
        <v>168</v>
      </c>
      <c r="H177" t="s">
        <v>168</v>
      </c>
      <c r="I177" t="s">
        <v>168</v>
      </c>
      <c r="J177" t="s">
        <v>168</v>
      </c>
      <c r="K177" t="s">
        <v>168</v>
      </c>
      <c r="M177" t="s">
        <v>168</v>
      </c>
    </row>
    <row r="178" spans="1:13">
      <c r="A178">
        <v>142</v>
      </c>
      <c r="B178" t="s">
        <v>404</v>
      </c>
      <c r="C178" t="s">
        <v>168</v>
      </c>
      <c r="D178" t="s">
        <v>168</v>
      </c>
      <c r="E178" t="s">
        <v>168</v>
      </c>
      <c r="F178" t="s">
        <v>168</v>
      </c>
      <c r="G178" t="s">
        <v>168</v>
      </c>
      <c r="H178" t="s">
        <v>168</v>
      </c>
      <c r="I178" t="s">
        <v>168</v>
      </c>
      <c r="J178" t="s">
        <v>168</v>
      </c>
      <c r="K178" t="s">
        <v>168</v>
      </c>
      <c r="M178" t="s">
        <v>168</v>
      </c>
    </row>
    <row r="179" spans="1:13">
      <c r="A179">
        <v>143</v>
      </c>
      <c r="B179" t="s">
        <v>405</v>
      </c>
      <c r="C179" t="s">
        <v>168</v>
      </c>
      <c r="D179" t="s">
        <v>168</v>
      </c>
      <c r="E179" t="s">
        <v>168</v>
      </c>
      <c r="F179" t="s">
        <v>168</v>
      </c>
      <c r="G179" t="s">
        <v>168</v>
      </c>
      <c r="H179" t="s">
        <v>168</v>
      </c>
      <c r="I179" t="s">
        <v>168</v>
      </c>
      <c r="J179" t="s">
        <v>168</v>
      </c>
      <c r="K179" t="s">
        <v>168</v>
      </c>
      <c r="M179" t="s">
        <v>168</v>
      </c>
    </row>
    <row r="180" spans="1:13">
      <c r="A180">
        <v>144</v>
      </c>
      <c r="B180" t="s">
        <v>406</v>
      </c>
      <c r="C180" t="s">
        <v>168</v>
      </c>
      <c r="D180" t="s">
        <v>168</v>
      </c>
      <c r="E180" t="s">
        <v>168</v>
      </c>
      <c r="F180" t="s">
        <v>168</v>
      </c>
      <c r="G180" t="s">
        <v>168</v>
      </c>
      <c r="H180" t="s">
        <v>168</v>
      </c>
      <c r="I180" t="s">
        <v>168</v>
      </c>
      <c r="J180" t="s">
        <v>168</v>
      </c>
      <c r="K180" t="s">
        <v>168</v>
      </c>
      <c r="M180" t="s">
        <v>168</v>
      </c>
    </row>
    <row r="181" spans="1:13">
      <c r="A181">
        <v>145</v>
      </c>
      <c r="B181" t="s">
        <v>407</v>
      </c>
      <c r="C181" t="s">
        <v>168</v>
      </c>
      <c r="D181" t="s">
        <v>168</v>
      </c>
      <c r="E181" t="s">
        <v>168</v>
      </c>
      <c r="F181" t="s">
        <v>168</v>
      </c>
      <c r="G181" t="s">
        <v>168</v>
      </c>
      <c r="H181" t="s">
        <v>168</v>
      </c>
      <c r="I181" t="s">
        <v>168</v>
      </c>
      <c r="J181" t="s">
        <v>168</v>
      </c>
      <c r="K181" t="s">
        <v>168</v>
      </c>
      <c r="M181" t="s">
        <v>168</v>
      </c>
    </row>
    <row r="182" spans="1:13">
      <c r="A182">
        <v>146</v>
      </c>
      <c r="B182" t="s">
        <v>408</v>
      </c>
      <c r="C182" t="s">
        <v>168</v>
      </c>
      <c r="D182" t="s">
        <v>168</v>
      </c>
      <c r="E182" t="s">
        <v>168</v>
      </c>
      <c r="F182" t="s">
        <v>168</v>
      </c>
      <c r="G182" t="s">
        <v>168</v>
      </c>
      <c r="H182" t="s">
        <v>168</v>
      </c>
      <c r="I182" t="s">
        <v>168</v>
      </c>
      <c r="J182" t="s">
        <v>168</v>
      </c>
      <c r="K182" t="s">
        <v>168</v>
      </c>
      <c r="M182" t="s">
        <v>168</v>
      </c>
    </row>
    <row r="183" spans="1:13">
      <c r="A183">
        <v>147</v>
      </c>
      <c r="B183" t="s">
        <v>409</v>
      </c>
      <c r="C183" t="s">
        <v>168</v>
      </c>
      <c r="D183" t="s">
        <v>168</v>
      </c>
      <c r="E183" t="s">
        <v>168</v>
      </c>
      <c r="F183" t="s">
        <v>168</v>
      </c>
      <c r="G183" t="s">
        <v>168</v>
      </c>
      <c r="H183" t="s">
        <v>168</v>
      </c>
      <c r="I183" t="s">
        <v>168</v>
      </c>
      <c r="J183" t="s">
        <v>168</v>
      </c>
      <c r="K183" t="s">
        <v>168</v>
      </c>
      <c r="M183" t="s">
        <v>168</v>
      </c>
    </row>
    <row r="184" spans="1:13">
      <c r="A184">
        <v>148</v>
      </c>
      <c r="B184" t="s">
        <v>410</v>
      </c>
      <c r="C184" t="s">
        <v>168</v>
      </c>
      <c r="D184" t="s">
        <v>168</v>
      </c>
      <c r="E184" t="s">
        <v>168</v>
      </c>
      <c r="F184" t="s">
        <v>168</v>
      </c>
      <c r="G184" t="s">
        <v>168</v>
      </c>
      <c r="H184" t="s">
        <v>168</v>
      </c>
      <c r="I184" t="s">
        <v>168</v>
      </c>
      <c r="J184" t="s">
        <v>168</v>
      </c>
      <c r="K184" t="s">
        <v>168</v>
      </c>
      <c r="M184" t="s">
        <v>168</v>
      </c>
    </row>
    <row r="185" spans="1:13">
      <c r="A185">
        <v>149</v>
      </c>
      <c r="B185" t="s">
        <v>411</v>
      </c>
      <c r="C185" t="s">
        <v>168</v>
      </c>
      <c r="D185" t="s">
        <v>168</v>
      </c>
      <c r="E185" t="s">
        <v>168</v>
      </c>
      <c r="F185" t="s">
        <v>168</v>
      </c>
      <c r="G185" t="s">
        <v>168</v>
      </c>
      <c r="H185" t="s">
        <v>168</v>
      </c>
      <c r="I185" t="s">
        <v>168</v>
      </c>
      <c r="J185" t="s">
        <v>168</v>
      </c>
      <c r="K185" t="s">
        <v>168</v>
      </c>
      <c r="M185" t="s">
        <v>168</v>
      </c>
    </row>
    <row r="186" spans="1:13">
      <c r="A186">
        <v>150</v>
      </c>
      <c r="B186" t="s">
        <v>412</v>
      </c>
      <c r="C186" t="s">
        <v>168</v>
      </c>
      <c r="D186" t="s">
        <v>168</v>
      </c>
      <c r="E186" t="s">
        <v>168</v>
      </c>
      <c r="F186" t="s">
        <v>168</v>
      </c>
      <c r="G186" t="s">
        <v>168</v>
      </c>
      <c r="H186" t="s">
        <v>168</v>
      </c>
      <c r="I186" t="s">
        <v>168</v>
      </c>
      <c r="J186" t="s">
        <v>168</v>
      </c>
      <c r="K186" t="s">
        <v>168</v>
      </c>
      <c r="M186" t="s">
        <v>168</v>
      </c>
    </row>
    <row r="187" spans="1:13">
      <c r="A187">
        <v>151</v>
      </c>
      <c r="B187" t="s">
        <v>413</v>
      </c>
      <c r="C187" t="s">
        <v>168</v>
      </c>
      <c r="D187" t="s">
        <v>168</v>
      </c>
      <c r="E187" t="s">
        <v>168</v>
      </c>
      <c r="F187" t="s">
        <v>168</v>
      </c>
      <c r="G187" t="s">
        <v>168</v>
      </c>
      <c r="H187" t="s">
        <v>168</v>
      </c>
      <c r="I187" t="s">
        <v>168</v>
      </c>
      <c r="J187" t="s">
        <v>168</v>
      </c>
      <c r="K187" t="s">
        <v>168</v>
      </c>
      <c r="M187" t="s">
        <v>168</v>
      </c>
    </row>
    <row r="188" spans="1:13">
      <c r="A188">
        <v>152</v>
      </c>
      <c r="B188" t="s">
        <v>414</v>
      </c>
      <c r="C188" t="s">
        <v>168</v>
      </c>
      <c r="D188" t="s">
        <v>168</v>
      </c>
      <c r="E188" t="s">
        <v>168</v>
      </c>
      <c r="F188" t="s">
        <v>168</v>
      </c>
      <c r="G188" t="s">
        <v>168</v>
      </c>
      <c r="H188" t="s">
        <v>168</v>
      </c>
      <c r="I188" t="s">
        <v>168</v>
      </c>
      <c r="J188" t="s">
        <v>168</v>
      </c>
      <c r="K188" t="s">
        <v>168</v>
      </c>
      <c r="M188" t="s">
        <v>168</v>
      </c>
    </row>
    <row r="189" spans="1:13">
      <c r="A189">
        <v>153</v>
      </c>
      <c r="B189" t="s">
        <v>415</v>
      </c>
      <c r="C189" t="s">
        <v>168</v>
      </c>
      <c r="D189" t="s">
        <v>168</v>
      </c>
      <c r="E189" t="s">
        <v>168</v>
      </c>
      <c r="F189" t="s">
        <v>168</v>
      </c>
      <c r="G189" t="s">
        <v>168</v>
      </c>
      <c r="H189" t="s">
        <v>168</v>
      </c>
      <c r="I189" t="s">
        <v>168</v>
      </c>
      <c r="J189" t="s">
        <v>168</v>
      </c>
      <c r="K189" t="s">
        <v>168</v>
      </c>
      <c r="M189" t="s">
        <v>168</v>
      </c>
    </row>
    <row r="190" spans="1:13">
      <c r="A190">
        <v>154</v>
      </c>
      <c r="B190" t="s">
        <v>416</v>
      </c>
      <c r="C190" t="s">
        <v>168</v>
      </c>
      <c r="D190" t="s">
        <v>168</v>
      </c>
      <c r="E190" t="s">
        <v>168</v>
      </c>
      <c r="F190" t="s">
        <v>168</v>
      </c>
      <c r="G190" t="s">
        <v>168</v>
      </c>
      <c r="H190" t="s">
        <v>168</v>
      </c>
      <c r="I190" t="s">
        <v>168</v>
      </c>
      <c r="J190" t="s">
        <v>168</v>
      </c>
      <c r="K190" t="s">
        <v>168</v>
      </c>
      <c r="M190" t="s">
        <v>168</v>
      </c>
    </row>
    <row r="191" spans="1:13">
      <c r="A191">
        <v>155</v>
      </c>
      <c r="B191" t="s">
        <v>417</v>
      </c>
      <c r="C191" t="s">
        <v>168</v>
      </c>
      <c r="D191" t="s">
        <v>168</v>
      </c>
      <c r="E191" t="s">
        <v>168</v>
      </c>
      <c r="F191" t="s">
        <v>168</v>
      </c>
      <c r="G191" t="s">
        <v>168</v>
      </c>
      <c r="H191" t="s">
        <v>168</v>
      </c>
      <c r="I191" t="s">
        <v>168</v>
      </c>
      <c r="J191" t="s">
        <v>168</v>
      </c>
      <c r="K191" t="s">
        <v>168</v>
      </c>
      <c r="M191" t="s">
        <v>168</v>
      </c>
    </row>
    <row r="192" spans="1:13">
      <c r="A192">
        <v>156</v>
      </c>
      <c r="B192" t="s">
        <v>418</v>
      </c>
      <c r="C192" t="s">
        <v>168</v>
      </c>
      <c r="D192" t="s">
        <v>168</v>
      </c>
      <c r="E192" t="s">
        <v>168</v>
      </c>
      <c r="F192" t="s">
        <v>168</v>
      </c>
      <c r="G192" t="s">
        <v>168</v>
      </c>
      <c r="H192" t="s">
        <v>168</v>
      </c>
      <c r="I192" t="s">
        <v>168</v>
      </c>
      <c r="J192" t="s">
        <v>168</v>
      </c>
      <c r="K192" t="s">
        <v>168</v>
      </c>
      <c r="M192" t="s">
        <v>168</v>
      </c>
    </row>
    <row r="193" spans="1:13">
      <c r="A193">
        <v>157</v>
      </c>
      <c r="B193" t="s">
        <v>419</v>
      </c>
      <c r="C193" t="s">
        <v>168</v>
      </c>
      <c r="D193" t="s">
        <v>168</v>
      </c>
      <c r="E193" t="s">
        <v>168</v>
      </c>
      <c r="F193" t="s">
        <v>168</v>
      </c>
      <c r="G193" t="s">
        <v>168</v>
      </c>
      <c r="H193" t="s">
        <v>168</v>
      </c>
      <c r="I193" t="s">
        <v>168</v>
      </c>
      <c r="J193" t="s">
        <v>168</v>
      </c>
      <c r="K193" t="s">
        <v>168</v>
      </c>
      <c r="M193" t="s">
        <v>168</v>
      </c>
    </row>
    <row r="194" spans="1:13">
      <c r="A194">
        <v>158</v>
      </c>
      <c r="B194" t="s">
        <v>420</v>
      </c>
      <c r="C194" t="s">
        <v>168</v>
      </c>
      <c r="D194" t="s">
        <v>168</v>
      </c>
      <c r="E194" t="s">
        <v>168</v>
      </c>
      <c r="F194" t="s">
        <v>168</v>
      </c>
      <c r="G194" t="s">
        <v>168</v>
      </c>
      <c r="H194" t="s">
        <v>168</v>
      </c>
      <c r="I194" t="s">
        <v>168</v>
      </c>
      <c r="J194" t="s">
        <v>168</v>
      </c>
      <c r="K194" t="s">
        <v>168</v>
      </c>
      <c r="M194" t="s">
        <v>168</v>
      </c>
    </row>
    <row r="195" spans="1:13">
      <c r="A195">
        <v>159</v>
      </c>
      <c r="B195" t="s">
        <v>421</v>
      </c>
      <c r="C195" t="s">
        <v>168</v>
      </c>
      <c r="D195" t="s">
        <v>168</v>
      </c>
      <c r="E195" t="s">
        <v>168</v>
      </c>
      <c r="F195" t="s">
        <v>168</v>
      </c>
      <c r="G195" t="s">
        <v>168</v>
      </c>
      <c r="H195" t="s">
        <v>168</v>
      </c>
      <c r="I195" t="s">
        <v>168</v>
      </c>
      <c r="J195" t="s">
        <v>168</v>
      </c>
      <c r="K195" t="s">
        <v>168</v>
      </c>
      <c r="M195" t="s">
        <v>168</v>
      </c>
    </row>
    <row r="196" spans="1:13">
      <c r="A196">
        <v>160</v>
      </c>
      <c r="B196" t="s">
        <v>422</v>
      </c>
      <c r="C196" t="s">
        <v>168</v>
      </c>
      <c r="D196" t="s">
        <v>168</v>
      </c>
      <c r="E196" t="s">
        <v>168</v>
      </c>
      <c r="F196" t="s">
        <v>168</v>
      </c>
      <c r="G196" t="s">
        <v>168</v>
      </c>
      <c r="H196" t="s">
        <v>168</v>
      </c>
      <c r="I196" t="s">
        <v>168</v>
      </c>
      <c r="J196" t="s">
        <v>168</v>
      </c>
      <c r="K196" t="s">
        <v>168</v>
      </c>
      <c r="M196" t="s">
        <v>168</v>
      </c>
    </row>
    <row r="197" spans="1:13">
      <c r="A197">
        <v>161</v>
      </c>
      <c r="B197" t="s">
        <v>423</v>
      </c>
      <c r="C197" t="s">
        <v>168</v>
      </c>
      <c r="D197" t="s">
        <v>168</v>
      </c>
      <c r="E197" t="s">
        <v>168</v>
      </c>
      <c r="F197" t="s">
        <v>168</v>
      </c>
      <c r="G197" t="s">
        <v>168</v>
      </c>
      <c r="H197" t="s">
        <v>168</v>
      </c>
      <c r="I197" t="s">
        <v>168</v>
      </c>
      <c r="J197" t="s">
        <v>168</v>
      </c>
      <c r="K197" t="s">
        <v>168</v>
      </c>
      <c r="M197" t="s">
        <v>168</v>
      </c>
    </row>
    <row r="198" spans="1:13">
      <c r="A198">
        <v>162</v>
      </c>
      <c r="B198" t="s">
        <v>424</v>
      </c>
      <c r="C198" t="s">
        <v>168</v>
      </c>
      <c r="D198" t="s">
        <v>168</v>
      </c>
      <c r="E198" t="s">
        <v>168</v>
      </c>
      <c r="F198" t="s">
        <v>168</v>
      </c>
      <c r="G198" t="s">
        <v>168</v>
      </c>
      <c r="H198" t="s">
        <v>168</v>
      </c>
      <c r="I198" t="s">
        <v>168</v>
      </c>
      <c r="J198" t="s">
        <v>168</v>
      </c>
      <c r="K198" t="s">
        <v>168</v>
      </c>
      <c r="M198" t="s">
        <v>168</v>
      </c>
    </row>
    <row r="199" spans="1:13">
      <c r="A199">
        <v>163</v>
      </c>
      <c r="B199" t="s">
        <v>425</v>
      </c>
      <c r="C199" t="s">
        <v>168</v>
      </c>
      <c r="D199" t="s">
        <v>168</v>
      </c>
      <c r="E199" t="s">
        <v>168</v>
      </c>
      <c r="F199" t="s">
        <v>168</v>
      </c>
      <c r="G199" t="s">
        <v>168</v>
      </c>
      <c r="H199" t="s">
        <v>168</v>
      </c>
      <c r="I199" t="s">
        <v>168</v>
      </c>
      <c r="J199" t="s">
        <v>168</v>
      </c>
      <c r="K199" t="s">
        <v>168</v>
      </c>
      <c r="M199" t="s">
        <v>168</v>
      </c>
    </row>
    <row r="200" spans="1:13">
      <c r="A200">
        <v>164</v>
      </c>
      <c r="B200" t="s">
        <v>426</v>
      </c>
      <c r="C200" t="s">
        <v>168</v>
      </c>
      <c r="D200" t="s">
        <v>168</v>
      </c>
      <c r="E200" t="s">
        <v>168</v>
      </c>
      <c r="F200" t="s">
        <v>168</v>
      </c>
      <c r="G200" t="s">
        <v>168</v>
      </c>
      <c r="H200" t="s">
        <v>168</v>
      </c>
      <c r="I200" t="s">
        <v>168</v>
      </c>
      <c r="J200" t="s">
        <v>168</v>
      </c>
      <c r="K200" t="s">
        <v>168</v>
      </c>
      <c r="M200" t="s">
        <v>168</v>
      </c>
    </row>
    <row r="201" spans="1:13">
      <c r="A201">
        <v>165</v>
      </c>
      <c r="B201" t="s">
        <v>427</v>
      </c>
      <c r="C201" t="s">
        <v>168</v>
      </c>
      <c r="D201" t="s">
        <v>168</v>
      </c>
      <c r="E201" t="s">
        <v>168</v>
      </c>
      <c r="F201" t="s">
        <v>168</v>
      </c>
      <c r="G201" t="s">
        <v>168</v>
      </c>
      <c r="H201" t="s">
        <v>168</v>
      </c>
      <c r="I201" t="s">
        <v>168</v>
      </c>
      <c r="J201" t="s">
        <v>168</v>
      </c>
      <c r="K201" t="s">
        <v>168</v>
      </c>
      <c r="M201" t="s">
        <v>168</v>
      </c>
    </row>
    <row r="202" spans="1:13">
      <c r="A202">
        <v>166</v>
      </c>
      <c r="B202" t="s">
        <v>428</v>
      </c>
      <c r="C202" t="s">
        <v>168</v>
      </c>
      <c r="D202" t="s">
        <v>168</v>
      </c>
      <c r="E202" t="s">
        <v>168</v>
      </c>
      <c r="F202" t="s">
        <v>168</v>
      </c>
      <c r="G202" t="s">
        <v>168</v>
      </c>
      <c r="H202" t="s">
        <v>168</v>
      </c>
      <c r="I202" t="s">
        <v>168</v>
      </c>
      <c r="J202" t="s">
        <v>168</v>
      </c>
      <c r="K202" t="s">
        <v>168</v>
      </c>
      <c r="M202" t="s">
        <v>168</v>
      </c>
    </row>
    <row r="203" spans="1:13">
      <c r="A203">
        <v>167</v>
      </c>
      <c r="B203" t="s">
        <v>429</v>
      </c>
      <c r="C203" t="s">
        <v>168</v>
      </c>
      <c r="D203" t="s">
        <v>168</v>
      </c>
      <c r="E203" t="s">
        <v>168</v>
      </c>
      <c r="F203" t="s">
        <v>168</v>
      </c>
      <c r="G203" t="s">
        <v>168</v>
      </c>
      <c r="H203" t="s">
        <v>168</v>
      </c>
      <c r="I203" t="s">
        <v>168</v>
      </c>
      <c r="J203" t="s">
        <v>168</v>
      </c>
      <c r="K203" t="s">
        <v>168</v>
      </c>
      <c r="M203" t="s">
        <v>168</v>
      </c>
    </row>
    <row r="204" spans="1:13">
      <c r="A204">
        <v>168</v>
      </c>
      <c r="B204" t="s">
        <v>430</v>
      </c>
      <c r="C204" t="s">
        <v>168</v>
      </c>
      <c r="D204" t="s">
        <v>168</v>
      </c>
      <c r="E204" t="s">
        <v>168</v>
      </c>
      <c r="F204" t="s">
        <v>168</v>
      </c>
      <c r="G204" t="s">
        <v>168</v>
      </c>
      <c r="H204" t="s">
        <v>168</v>
      </c>
      <c r="I204" t="s">
        <v>168</v>
      </c>
      <c r="J204" t="s">
        <v>168</v>
      </c>
      <c r="K204" t="s">
        <v>168</v>
      </c>
      <c r="M204" t="s">
        <v>168</v>
      </c>
    </row>
    <row r="205" spans="1:13">
      <c r="A205">
        <v>169</v>
      </c>
      <c r="B205" t="s">
        <v>431</v>
      </c>
      <c r="C205" t="s">
        <v>168</v>
      </c>
      <c r="D205" t="s">
        <v>168</v>
      </c>
      <c r="E205" t="s">
        <v>168</v>
      </c>
      <c r="F205" t="s">
        <v>168</v>
      </c>
      <c r="G205" t="s">
        <v>168</v>
      </c>
      <c r="H205" t="s">
        <v>168</v>
      </c>
      <c r="I205" t="s">
        <v>168</v>
      </c>
      <c r="J205" t="s">
        <v>168</v>
      </c>
      <c r="K205" t="s">
        <v>168</v>
      </c>
      <c r="M205" t="s">
        <v>168</v>
      </c>
    </row>
    <row r="206" spans="1:13">
      <c r="A206">
        <v>170</v>
      </c>
      <c r="B206" t="s">
        <v>432</v>
      </c>
      <c r="C206" t="s">
        <v>168</v>
      </c>
      <c r="D206" t="s">
        <v>168</v>
      </c>
      <c r="E206" t="s">
        <v>168</v>
      </c>
      <c r="F206" t="s">
        <v>168</v>
      </c>
      <c r="G206" t="s">
        <v>168</v>
      </c>
      <c r="H206" t="s">
        <v>168</v>
      </c>
      <c r="I206" t="s">
        <v>168</v>
      </c>
      <c r="J206" t="s">
        <v>168</v>
      </c>
      <c r="K206" t="s">
        <v>168</v>
      </c>
      <c r="M206" t="s">
        <v>168</v>
      </c>
    </row>
    <row r="207" spans="1:13">
      <c r="A207">
        <v>171</v>
      </c>
      <c r="B207" t="s">
        <v>433</v>
      </c>
      <c r="C207" t="s">
        <v>168</v>
      </c>
      <c r="D207" t="s">
        <v>168</v>
      </c>
      <c r="E207" t="s">
        <v>168</v>
      </c>
      <c r="F207" t="s">
        <v>168</v>
      </c>
      <c r="G207" t="s">
        <v>168</v>
      </c>
      <c r="H207" t="s">
        <v>168</v>
      </c>
      <c r="I207" t="s">
        <v>168</v>
      </c>
      <c r="J207" t="s">
        <v>168</v>
      </c>
      <c r="K207" t="s">
        <v>168</v>
      </c>
      <c r="M207" t="s">
        <v>168</v>
      </c>
    </row>
    <row r="208" spans="1:13">
      <c r="A208">
        <v>172</v>
      </c>
      <c r="B208" t="s">
        <v>434</v>
      </c>
      <c r="C208" t="s">
        <v>168</v>
      </c>
      <c r="D208" t="s">
        <v>168</v>
      </c>
      <c r="E208" t="s">
        <v>168</v>
      </c>
      <c r="F208" t="s">
        <v>168</v>
      </c>
      <c r="G208" t="s">
        <v>168</v>
      </c>
      <c r="H208" t="s">
        <v>168</v>
      </c>
      <c r="I208" t="s">
        <v>168</v>
      </c>
      <c r="J208" t="s">
        <v>168</v>
      </c>
      <c r="K208" t="s">
        <v>168</v>
      </c>
      <c r="M208" t="s">
        <v>168</v>
      </c>
    </row>
    <row r="209" spans="1:13">
      <c r="A209">
        <v>173</v>
      </c>
      <c r="B209" t="s">
        <v>435</v>
      </c>
      <c r="C209" t="s">
        <v>168</v>
      </c>
      <c r="D209" t="s">
        <v>168</v>
      </c>
      <c r="E209" t="s">
        <v>168</v>
      </c>
      <c r="F209" t="s">
        <v>168</v>
      </c>
      <c r="G209" t="s">
        <v>168</v>
      </c>
      <c r="H209" t="s">
        <v>168</v>
      </c>
      <c r="I209" t="s">
        <v>168</v>
      </c>
      <c r="J209" t="s">
        <v>168</v>
      </c>
      <c r="K209" t="s">
        <v>168</v>
      </c>
      <c r="M209" t="s">
        <v>168</v>
      </c>
    </row>
    <row r="210" spans="1:13">
      <c r="A210">
        <v>174</v>
      </c>
      <c r="B210" t="s">
        <v>436</v>
      </c>
      <c r="C210" t="s">
        <v>168</v>
      </c>
      <c r="D210" t="s">
        <v>168</v>
      </c>
      <c r="E210" t="s">
        <v>168</v>
      </c>
      <c r="F210" t="s">
        <v>168</v>
      </c>
      <c r="G210" t="s">
        <v>168</v>
      </c>
      <c r="H210" t="s">
        <v>168</v>
      </c>
      <c r="I210" t="s">
        <v>168</v>
      </c>
      <c r="J210" t="s">
        <v>168</v>
      </c>
      <c r="K210" t="s">
        <v>168</v>
      </c>
      <c r="M210" t="s">
        <v>168</v>
      </c>
    </row>
    <row r="211" spans="1:13">
      <c r="A211">
        <v>175</v>
      </c>
      <c r="B211" t="s">
        <v>437</v>
      </c>
      <c r="C211" t="s">
        <v>168</v>
      </c>
      <c r="D211" t="s">
        <v>168</v>
      </c>
      <c r="E211" t="s">
        <v>168</v>
      </c>
      <c r="F211" t="s">
        <v>168</v>
      </c>
      <c r="G211" t="s">
        <v>168</v>
      </c>
      <c r="H211" t="s">
        <v>168</v>
      </c>
      <c r="I211" t="s">
        <v>168</v>
      </c>
      <c r="J211" t="s">
        <v>168</v>
      </c>
      <c r="K211" t="s">
        <v>168</v>
      </c>
      <c r="M211" t="s">
        <v>168</v>
      </c>
    </row>
    <row r="212" spans="1:13">
      <c r="A212">
        <v>176</v>
      </c>
      <c r="B212" t="s">
        <v>438</v>
      </c>
      <c r="C212" t="s">
        <v>168</v>
      </c>
      <c r="D212" t="s">
        <v>168</v>
      </c>
      <c r="E212" t="s">
        <v>168</v>
      </c>
      <c r="F212" t="s">
        <v>168</v>
      </c>
      <c r="G212" t="s">
        <v>168</v>
      </c>
      <c r="H212" t="s">
        <v>168</v>
      </c>
      <c r="I212" t="s">
        <v>168</v>
      </c>
      <c r="J212" t="s">
        <v>168</v>
      </c>
      <c r="K212" t="s">
        <v>168</v>
      </c>
      <c r="M212" t="s">
        <v>168</v>
      </c>
    </row>
    <row r="213" spans="1:13">
      <c r="A213">
        <v>177</v>
      </c>
      <c r="B213" t="s">
        <v>439</v>
      </c>
      <c r="C213" t="s">
        <v>168</v>
      </c>
      <c r="D213" t="s">
        <v>168</v>
      </c>
      <c r="E213" t="s">
        <v>168</v>
      </c>
      <c r="F213" t="s">
        <v>168</v>
      </c>
      <c r="G213" t="s">
        <v>168</v>
      </c>
      <c r="H213" t="s">
        <v>168</v>
      </c>
      <c r="I213" t="s">
        <v>168</v>
      </c>
      <c r="J213" t="s">
        <v>168</v>
      </c>
      <c r="K213" t="s">
        <v>168</v>
      </c>
      <c r="M213" t="s">
        <v>168</v>
      </c>
    </row>
    <row r="214" spans="1:13">
      <c r="A214">
        <v>178</v>
      </c>
      <c r="B214" t="s">
        <v>440</v>
      </c>
      <c r="C214" t="s">
        <v>168</v>
      </c>
      <c r="D214" t="s">
        <v>168</v>
      </c>
      <c r="E214" t="s">
        <v>168</v>
      </c>
      <c r="F214" t="s">
        <v>168</v>
      </c>
      <c r="G214" t="s">
        <v>168</v>
      </c>
      <c r="H214" t="s">
        <v>168</v>
      </c>
      <c r="I214" t="s">
        <v>168</v>
      </c>
      <c r="J214" t="s">
        <v>168</v>
      </c>
      <c r="K214" t="s">
        <v>168</v>
      </c>
      <c r="M214" t="s">
        <v>168</v>
      </c>
    </row>
    <row r="215" spans="1:13">
      <c r="A215">
        <v>179</v>
      </c>
      <c r="B215" t="s">
        <v>441</v>
      </c>
      <c r="C215" t="s">
        <v>168</v>
      </c>
      <c r="D215" t="s">
        <v>168</v>
      </c>
      <c r="E215" t="s">
        <v>168</v>
      </c>
      <c r="F215" t="s">
        <v>168</v>
      </c>
      <c r="G215" t="s">
        <v>168</v>
      </c>
      <c r="H215" t="s">
        <v>168</v>
      </c>
      <c r="I215" t="s">
        <v>168</v>
      </c>
      <c r="J215" t="s">
        <v>168</v>
      </c>
      <c r="K215" t="s">
        <v>168</v>
      </c>
      <c r="M215" t="s">
        <v>168</v>
      </c>
    </row>
    <row r="216" spans="1:13">
      <c r="A216">
        <v>180</v>
      </c>
      <c r="B216" t="s">
        <v>442</v>
      </c>
      <c r="C216" t="s">
        <v>168</v>
      </c>
      <c r="D216" t="s">
        <v>168</v>
      </c>
      <c r="E216" t="s">
        <v>168</v>
      </c>
      <c r="F216" t="s">
        <v>168</v>
      </c>
      <c r="G216" t="s">
        <v>168</v>
      </c>
      <c r="H216" t="s">
        <v>168</v>
      </c>
      <c r="I216" t="s">
        <v>168</v>
      </c>
      <c r="J216" t="s">
        <v>168</v>
      </c>
      <c r="K216" t="s">
        <v>168</v>
      </c>
      <c r="M216" t="s">
        <v>168</v>
      </c>
    </row>
    <row r="217" spans="1:13">
      <c r="A217">
        <v>181</v>
      </c>
      <c r="B217" t="s">
        <v>443</v>
      </c>
      <c r="C217" t="s">
        <v>168</v>
      </c>
      <c r="D217" t="s">
        <v>168</v>
      </c>
      <c r="E217" t="s">
        <v>168</v>
      </c>
      <c r="F217" t="s">
        <v>168</v>
      </c>
      <c r="G217" t="s">
        <v>168</v>
      </c>
      <c r="H217" t="s">
        <v>168</v>
      </c>
      <c r="I217" t="s">
        <v>168</v>
      </c>
      <c r="J217" t="s">
        <v>168</v>
      </c>
      <c r="K217" t="s">
        <v>168</v>
      </c>
      <c r="M217" t="s">
        <v>168</v>
      </c>
    </row>
    <row r="218" spans="1:13">
      <c r="A218">
        <v>182</v>
      </c>
      <c r="B218" t="s">
        <v>444</v>
      </c>
      <c r="C218" t="s">
        <v>168</v>
      </c>
      <c r="D218" t="s">
        <v>168</v>
      </c>
      <c r="E218" t="s">
        <v>168</v>
      </c>
      <c r="F218" t="s">
        <v>168</v>
      </c>
      <c r="G218" t="s">
        <v>168</v>
      </c>
      <c r="H218" t="s">
        <v>168</v>
      </c>
      <c r="I218" t="s">
        <v>168</v>
      </c>
      <c r="J218" t="s">
        <v>168</v>
      </c>
      <c r="K218" t="s">
        <v>168</v>
      </c>
      <c r="M218" t="s">
        <v>168</v>
      </c>
    </row>
    <row r="219" spans="1:13">
      <c r="A219">
        <v>183</v>
      </c>
      <c r="B219" t="s">
        <v>445</v>
      </c>
      <c r="C219" t="s">
        <v>168</v>
      </c>
      <c r="D219" t="s">
        <v>168</v>
      </c>
      <c r="E219" t="s">
        <v>168</v>
      </c>
      <c r="F219" t="s">
        <v>168</v>
      </c>
      <c r="G219" t="s">
        <v>168</v>
      </c>
      <c r="H219" t="s">
        <v>168</v>
      </c>
      <c r="I219" t="s">
        <v>168</v>
      </c>
      <c r="J219" t="s">
        <v>168</v>
      </c>
      <c r="K219" t="s">
        <v>168</v>
      </c>
      <c r="M219" t="s">
        <v>168</v>
      </c>
    </row>
    <row r="220" spans="1:13">
      <c r="A220">
        <v>184</v>
      </c>
      <c r="B220" t="s">
        <v>446</v>
      </c>
      <c r="C220" t="s">
        <v>168</v>
      </c>
      <c r="D220" t="s">
        <v>168</v>
      </c>
      <c r="E220" t="s">
        <v>168</v>
      </c>
      <c r="F220" t="s">
        <v>168</v>
      </c>
      <c r="G220" t="s">
        <v>168</v>
      </c>
      <c r="H220" t="s">
        <v>168</v>
      </c>
      <c r="I220" t="s">
        <v>168</v>
      </c>
      <c r="J220" t="s">
        <v>168</v>
      </c>
      <c r="K220" t="s">
        <v>168</v>
      </c>
      <c r="M220" t="s">
        <v>168</v>
      </c>
    </row>
    <row r="221" spans="1:13">
      <c r="A221">
        <v>185</v>
      </c>
      <c r="B221" t="s">
        <v>447</v>
      </c>
      <c r="C221" t="s">
        <v>168</v>
      </c>
      <c r="D221" t="s">
        <v>168</v>
      </c>
      <c r="E221" t="s">
        <v>168</v>
      </c>
      <c r="F221" t="s">
        <v>168</v>
      </c>
      <c r="G221" t="s">
        <v>168</v>
      </c>
      <c r="H221" t="s">
        <v>168</v>
      </c>
      <c r="I221" t="s">
        <v>168</v>
      </c>
      <c r="J221" t="s">
        <v>168</v>
      </c>
      <c r="K221" t="s">
        <v>168</v>
      </c>
      <c r="M221" t="s">
        <v>168</v>
      </c>
    </row>
    <row r="222" spans="1:13">
      <c r="A222">
        <v>186</v>
      </c>
      <c r="B222" t="s">
        <v>448</v>
      </c>
      <c r="C222" t="s">
        <v>168</v>
      </c>
      <c r="D222" t="s">
        <v>168</v>
      </c>
      <c r="E222" t="s">
        <v>168</v>
      </c>
      <c r="F222" t="s">
        <v>168</v>
      </c>
      <c r="G222" t="s">
        <v>168</v>
      </c>
      <c r="H222" t="s">
        <v>168</v>
      </c>
      <c r="I222" t="s">
        <v>168</v>
      </c>
      <c r="J222" t="s">
        <v>168</v>
      </c>
      <c r="K222" t="s">
        <v>168</v>
      </c>
      <c r="M222" t="s">
        <v>168</v>
      </c>
    </row>
    <row r="223" spans="1:13">
      <c r="A223">
        <v>187</v>
      </c>
      <c r="B223" t="s">
        <v>449</v>
      </c>
      <c r="C223" t="s">
        <v>168</v>
      </c>
      <c r="D223" t="s">
        <v>168</v>
      </c>
      <c r="E223" t="s">
        <v>168</v>
      </c>
      <c r="F223" t="s">
        <v>168</v>
      </c>
      <c r="G223" t="s">
        <v>168</v>
      </c>
      <c r="H223" t="s">
        <v>168</v>
      </c>
      <c r="I223" t="s">
        <v>168</v>
      </c>
      <c r="J223" t="s">
        <v>168</v>
      </c>
      <c r="K223" t="s">
        <v>168</v>
      </c>
      <c r="M223" t="s">
        <v>168</v>
      </c>
    </row>
    <row r="224" spans="1:13">
      <c r="A224">
        <v>188</v>
      </c>
      <c r="B224" t="s">
        <v>450</v>
      </c>
      <c r="C224" t="s">
        <v>168</v>
      </c>
      <c r="D224" t="s">
        <v>168</v>
      </c>
      <c r="E224" t="s">
        <v>168</v>
      </c>
      <c r="F224" t="s">
        <v>168</v>
      </c>
      <c r="G224" t="s">
        <v>168</v>
      </c>
      <c r="H224" t="s">
        <v>168</v>
      </c>
      <c r="I224" t="s">
        <v>168</v>
      </c>
      <c r="J224" t="s">
        <v>168</v>
      </c>
      <c r="K224" t="s">
        <v>168</v>
      </c>
      <c r="M224" t="s">
        <v>168</v>
      </c>
    </row>
    <row r="225" spans="1:13">
      <c r="A225">
        <v>189</v>
      </c>
      <c r="B225" t="s">
        <v>451</v>
      </c>
      <c r="C225" t="s">
        <v>168</v>
      </c>
      <c r="D225" t="s">
        <v>168</v>
      </c>
      <c r="E225" t="s">
        <v>168</v>
      </c>
      <c r="F225" t="s">
        <v>168</v>
      </c>
      <c r="G225" t="s">
        <v>168</v>
      </c>
      <c r="H225" t="s">
        <v>168</v>
      </c>
      <c r="I225" t="s">
        <v>168</v>
      </c>
      <c r="J225" t="s">
        <v>168</v>
      </c>
      <c r="K225" t="s">
        <v>168</v>
      </c>
      <c r="M225" t="s">
        <v>168</v>
      </c>
    </row>
    <row r="226" spans="1:13">
      <c r="A226">
        <v>190</v>
      </c>
      <c r="B226" t="s">
        <v>452</v>
      </c>
      <c r="C226" t="s">
        <v>168</v>
      </c>
      <c r="D226" t="s">
        <v>168</v>
      </c>
      <c r="E226" t="s">
        <v>168</v>
      </c>
      <c r="F226" t="s">
        <v>168</v>
      </c>
      <c r="G226" t="s">
        <v>168</v>
      </c>
      <c r="H226" t="s">
        <v>168</v>
      </c>
      <c r="I226" t="s">
        <v>168</v>
      </c>
      <c r="J226" t="s">
        <v>168</v>
      </c>
      <c r="K226" t="s">
        <v>168</v>
      </c>
      <c r="M226" t="s">
        <v>168</v>
      </c>
    </row>
    <row r="227" spans="1:13">
      <c r="A227">
        <v>191</v>
      </c>
      <c r="B227" t="s">
        <v>453</v>
      </c>
      <c r="C227" t="s">
        <v>168</v>
      </c>
      <c r="D227" t="s">
        <v>168</v>
      </c>
      <c r="E227" t="s">
        <v>168</v>
      </c>
      <c r="F227" t="s">
        <v>168</v>
      </c>
      <c r="G227" t="s">
        <v>168</v>
      </c>
      <c r="H227" t="s">
        <v>168</v>
      </c>
      <c r="I227" t="s">
        <v>168</v>
      </c>
      <c r="J227" t="s">
        <v>168</v>
      </c>
      <c r="K227" t="s">
        <v>168</v>
      </c>
      <c r="M227" t="s">
        <v>168</v>
      </c>
    </row>
    <row r="228" spans="1:13">
      <c r="A228">
        <v>192</v>
      </c>
      <c r="B228" t="s">
        <v>454</v>
      </c>
      <c r="C228" t="s">
        <v>168</v>
      </c>
      <c r="D228" t="s">
        <v>168</v>
      </c>
      <c r="E228" t="s">
        <v>168</v>
      </c>
      <c r="F228" t="s">
        <v>168</v>
      </c>
      <c r="G228" t="s">
        <v>168</v>
      </c>
      <c r="H228" t="s">
        <v>168</v>
      </c>
      <c r="I228" t="s">
        <v>168</v>
      </c>
      <c r="J228" t="s">
        <v>168</v>
      </c>
      <c r="K228" t="s">
        <v>168</v>
      </c>
      <c r="M228" t="s">
        <v>168</v>
      </c>
    </row>
    <row r="229" spans="1:13">
      <c r="A229">
        <v>193</v>
      </c>
      <c r="B229" t="s">
        <v>455</v>
      </c>
      <c r="C229" t="s">
        <v>168</v>
      </c>
      <c r="D229" t="s">
        <v>168</v>
      </c>
      <c r="E229" t="s">
        <v>168</v>
      </c>
      <c r="F229" t="s">
        <v>168</v>
      </c>
      <c r="G229" t="s">
        <v>168</v>
      </c>
      <c r="H229" t="s">
        <v>168</v>
      </c>
      <c r="I229" t="s">
        <v>168</v>
      </c>
      <c r="J229" t="s">
        <v>168</v>
      </c>
      <c r="K229" t="s">
        <v>168</v>
      </c>
      <c r="M229" t="s">
        <v>168</v>
      </c>
    </row>
    <row r="230" spans="1:13">
      <c r="A230">
        <v>194</v>
      </c>
      <c r="B230" t="s">
        <v>456</v>
      </c>
      <c r="C230" t="s">
        <v>168</v>
      </c>
      <c r="D230" t="s">
        <v>168</v>
      </c>
      <c r="E230" t="s">
        <v>168</v>
      </c>
      <c r="F230" t="s">
        <v>168</v>
      </c>
      <c r="G230" t="s">
        <v>168</v>
      </c>
      <c r="H230" t="s">
        <v>168</v>
      </c>
      <c r="I230" t="s">
        <v>168</v>
      </c>
      <c r="J230" t="s">
        <v>168</v>
      </c>
      <c r="K230" t="s">
        <v>168</v>
      </c>
      <c r="M230" t="s">
        <v>168</v>
      </c>
    </row>
    <row r="231" spans="1:13">
      <c r="A231">
        <v>195</v>
      </c>
      <c r="B231" t="s">
        <v>457</v>
      </c>
      <c r="C231" t="s">
        <v>168</v>
      </c>
      <c r="D231" t="s">
        <v>168</v>
      </c>
      <c r="E231" t="s">
        <v>168</v>
      </c>
      <c r="F231" t="s">
        <v>168</v>
      </c>
      <c r="G231" t="s">
        <v>168</v>
      </c>
      <c r="H231" t="s">
        <v>168</v>
      </c>
      <c r="I231" t="s">
        <v>168</v>
      </c>
      <c r="J231" t="s">
        <v>168</v>
      </c>
      <c r="K231" t="s">
        <v>168</v>
      </c>
      <c r="M231" t="s">
        <v>168</v>
      </c>
    </row>
    <row r="232" spans="1:13">
      <c r="A232">
        <v>196</v>
      </c>
      <c r="B232" t="s">
        <v>458</v>
      </c>
      <c r="C232" t="s">
        <v>168</v>
      </c>
      <c r="D232" t="s">
        <v>168</v>
      </c>
      <c r="E232" t="s">
        <v>168</v>
      </c>
      <c r="F232" t="s">
        <v>168</v>
      </c>
      <c r="G232" t="s">
        <v>168</v>
      </c>
      <c r="H232" t="s">
        <v>168</v>
      </c>
      <c r="I232" t="s">
        <v>168</v>
      </c>
      <c r="J232" t="s">
        <v>168</v>
      </c>
      <c r="K232" t="s">
        <v>168</v>
      </c>
      <c r="M232" t="s">
        <v>168</v>
      </c>
    </row>
    <row r="233" spans="1:13">
      <c r="A233">
        <v>197</v>
      </c>
      <c r="B233" t="s">
        <v>459</v>
      </c>
      <c r="C233" t="s">
        <v>168</v>
      </c>
      <c r="D233" t="s">
        <v>168</v>
      </c>
      <c r="E233" t="s">
        <v>168</v>
      </c>
      <c r="F233" t="s">
        <v>168</v>
      </c>
      <c r="G233" t="s">
        <v>168</v>
      </c>
      <c r="H233" t="s">
        <v>168</v>
      </c>
      <c r="I233" t="s">
        <v>168</v>
      </c>
      <c r="J233" t="s">
        <v>168</v>
      </c>
      <c r="K233" t="s">
        <v>168</v>
      </c>
      <c r="M233" t="s">
        <v>168</v>
      </c>
    </row>
    <row r="234" spans="1:13">
      <c r="A234">
        <v>198</v>
      </c>
      <c r="B234" t="s">
        <v>460</v>
      </c>
      <c r="C234" t="s">
        <v>168</v>
      </c>
      <c r="D234" t="s">
        <v>168</v>
      </c>
      <c r="E234" t="s">
        <v>168</v>
      </c>
      <c r="F234" t="s">
        <v>168</v>
      </c>
      <c r="G234" t="s">
        <v>168</v>
      </c>
      <c r="H234" t="s">
        <v>168</v>
      </c>
      <c r="I234" t="s">
        <v>168</v>
      </c>
      <c r="J234" t="s">
        <v>168</v>
      </c>
      <c r="K234" t="s">
        <v>168</v>
      </c>
      <c r="M234" t="s">
        <v>168</v>
      </c>
    </row>
    <row r="235" spans="1:13">
      <c r="A235">
        <v>199</v>
      </c>
      <c r="B235" t="s">
        <v>461</v>
      </c>
      <c r="C235" t="s">
        <v>168</v>
      </c>
      <c r="D235" t="s">
        <v>168</v>
      </c>
      <c r="E235" t="s">
        <v>168</v>
      </c>
      <c r="F235" t="s">
        <v>168</v>
      </c>
      <c r="G235" t="s">
        <v>168</v>
      </c>
      <c r="H235" t="s">
        <v>168</v>
      </c>
      <c r="I235" t="s">
        <v>168</v>
      </c>
      <c r="J235" t="s">
        <v>168</v>
      </c>
      <c r="K235" t="s">
        <v>168</v>
      </c>
      <c r="M235" t="s">
        <v>168</v>
      </c>
    </row>
    <row r="236" spans="1:13">
      <c r="A236">
        <v>200</v>
      </c>
      <c r="B236" t="s">
        <v>462</v>
      </c>
      <c r="C236" t="s">
        <v>168</v>
      </c>
      <c r="D236" t="s">
        <v>168</v>
      </c>
      <c r="E236" t="s">
        <v>168</v>
      </c>
      <c r="F236" t="s">
        <v>168</v>
      </c>
      <c r="G236" t="s">
        <v>168</v>
      </c>
      <c r="H236" t="s">
        <v>168</v>
      </c>
      <c r="I236" t="s">
        <v>168</v>
      </c>
      <c r="J236" t="s">
        <v>168</v>
      </c>
      <c r="K236" t="s">
        <v>168</v>
      </c>
      <c r="M236" t="s">
        <v>168</v>
      </c>
    </row>
    <row r="237" spans="1:13">
      <c r="A237">
        <v>201</v>
      </c>
      <c r="B237" t="s">
        <v>463</v>
      </c>
      <c r="C237" t="s">
        <v>168</v>
      </c>
      <c r="D237" t="s">
        <v>168</v>
      </c>
      <c r="E237" t="s">
        <v>168</v>
      </c>
      <c r="F237" t="s">
        <v>168</v>
      </c>
      <c r="G237" t="s">
        <v>168</v>
      </c>
      <c r="H237" t="s">
        <v>168</v>
      </c>
      <c r="I237" t="s">
        <v>168</v>
      </c>
      <c r="J237" t="s">
        <v>168</v>
      </c>
      <c r="K237" t="s">
        <v>168</v>
      </c>
      <c r="M237" t="s">
        <v>168</v>
      </c>
    </row>
    <row r="238" spans="1:13">
      <c r="A238">
        <v>202</v>
      </c>
      <c r="B238" t="s">
        <v>464</v>
      </c>
      <c r="C238" t="s">
        <v>168</v>
      </c>
      <c r="D238" t="s">
        <v>168</v>
      </c>
      <c r="E238" t="s">
        <v>168</v>
      </c>
      <c r="F238" t="s">
        <v>168</v>
      </c>
      <c r="G238" t="s">
        <v>168</v>
      </c>
      <c r="H238" t="s">
        <v>168</v>
      </c>
      <c r="I238" t="s">
        <v>168</v>
      </c>
      <c r="J238" t="s">
        <v>168</v>
      </c>
      <c r="K238" t="s">
        <v>168</v>
      </c>
      <c r="M238" t="s">
        <v>168</v>
      </c>
    </row>
    <row r="239" spans="1:13">
      <c r="A239">
        <v>203</v>
      </c>
      <c r="B239" t="s">
        <v>465</v>
      </c>
      <c r="C239" t="s">
        <v>168</v>
      </c>
      <c r="D239" t="s">
        <v>168</v>
      </c>
      <c r="E239" t="s">
        <v>168</v>
      </c>
      <c r="F239" t="s">
        <v>168</v>
      </c>
      <c r="G239" t="s">
        <v>168</v>
      </c>
      <c r="H239" t="s">
        <v>168</v>
      </c>
      <c r="I239" t="s">
        <v>168</v>
      </c>
      <c r="J239" t="s">
        <v>168</v>
      </c>
      <c r="K239" t="s">
        <v>168</v>
      </c>
      <c r="M239" t="s">
        <v>168</v>
      </c>
    </row>
    <row r="240" spans="1:13">
      <c r="A240">
        <v>204</v>
      </c>
      <c r="B240" t="s">
        <v>466</v>
      </c>
      <c r="C240" t="s">
        <v>168</v>
      </c>
      <c r="D240" t="s">
        <v>168</v>
      </c>
      <c r="E240" t="s">
        <v>168</v>
      </c>
      <c r="F240" t="s">
        <v>168</v>
      </c>
      <c r="G240" t="s">
        <v>168</v>
      </c>
      <c r="H240" t="s">
        <v>168</v>
      </c>
      <c r="I240" t="s">
        <v>168</v>
      </c>
      <c r="J240" t="s">
        <v>168</v>
      </c>
      <c r="K240" t="s">
        <v>168</v>
      </c>
      <c r="M240" t="s">
        <v>168</v>
      </c>
    </row>
    <row r="241" spans="1:13">
      <c r="A241">
        <v>205</v>
      </c>
      <c r="B241" t="s">
        <v>467</v>
      </c>
      <c r="C241" t="s">
        <v>168</v>
      </c>
      <c r="D241" t="s">
        <v>168</v>
      </c>
      <c r="E241" t="s">
        <v>168</v>
      </c>
      <c r="F241" t="s">
        <v>168</v>
      </c>
      <c r="G241" t="s">
        <v>168</v>
      </c>
      <c r="H241" t="s">
        <v>168</v>
      </c>
      <c r="I241" t="s">
        <v>168</v>
      </c>
      <c r="J241" t="s">
        <v>168</v>
      </c>
      <c r="K241" t="s">
        <v>168</v>
      </c>
      <c r="M241" t="s">
        <v>168</v>
      </c>
    </row>
    <row r="242" spans="1:13">
      <c r="A242">
        <v>206</v>
      </c>
      <c r="B242" t="s">
        <v>468</v>
      </c>
      <c r="C242" t="s">
        <v>168</v>
      </c>
      <c r="D242" t="s">
        <v>168</v>
      </c>
      <c r="E242" t="s">
        <v>168</v>
      </c>
      <c r="F242" t="s">
        <v>168</v>
      </c>
      <c r="G242" t="s">
        <v>168</v>
      </c>
      <c r="H242" t="s">
        <v>168</v>
      </c>
      <c r="I242" t="s">
        <v>168</v>
      </c>
      <c r="J242" t="s">
        <v>168</v>
      </c>
      <c r="K242" t="s">
        <v>168</v>
      </c>
      <c r="M242" t="s">
        <v>168</v>
      </c>
    </row>
    <row r="243" spans="1:13">
      <c r="A243">
        <v>207</v>
      </c>
      <c r="B243" t="s">
        <v>469</v>
      </c>
      <c r="C243" t="s">
        <v>168</v>
      </c>
      <c r="D243" t="s">
        <v>168</v>
      </c>
      <c r="E243" t="s">
        <v>168</v>
      </c>
      <c r="F243" t="s">
        <v>168</v>
      </c>
      <c r="G243" t="s">
        <v>168</v>
      </c>
      <c r="H243" t="s">
        <v>168</v>
      </c>
      <c r="I243" t="s">
        <v>168</v>
      </c>
      <c r="J243" t="s">
        <v>168</v>
      </c>
      <c r="K243" t="s">
        <v>168</v>
      </c>
      <c r="M243" t="s">
        <v>168</v>
      </c>
    </row>
    <row r="244" spans="1:13">
      <c r="A244">
        <v>208</v>
      </c>
      <c r="B244" t="s">
        <v>470</v>
      </c>
      <c r="C244" t="s">
        <v>168</v>
      </c>
      <c r="D244" t="s">
        <v>168</v>
      </c>
      <c r="E244" t="s">
        <v>168</v>
      </c>
      <c r="F244" t="s">
        <v>168</v>
      </c>
      <c r="G244" t="s">
        <v>168</v>
      </c>
      <c r="H244" t="s">
        <v>168</v>
      </c>
      <c r="I244" t="s">
        <v>168</v>
      </c>
      <c r="J244" t="s">
        <v>168</v>
      </c>
      <c r="K244" t="s">
        <v>168</v>
      </c>
      <c r="M244" t="s">
        <v>168</v>
      </c>
    </row>
    <row r="245" spans="1:13">
      <c r="A245">
        <v>209</v>
      </c>
      <c r="B245" t="s">
        <v>471</v>
      </c>
      <c r="C245" t="s">
        <v>168</v>
      </c>
      <c r="D245" t="s">
        <v>168</v>
      </c>
      <c r="E245" t="s">
        <v>168</v>
      </c>
      <c r="F245" t="s">
        <v>168</v>
      </c>
      <c r="G245" t="s">
        <v>168</v>
      </c>
      <c r="H245" t="s">
        <v>168</v>
      </c>
      <c r="I245" t="s">
        <v>168</v>
      </c>
      <c r="J245" t="s">
        <v>168</v>
      </c>
      <c r="K245" t="s">
        <v>168</v>
      </c>
      <c r="M245" t="s">
        <v>168</v>
      </c>
    </row>
    <row r="246" spans="1:13">
      <c r="A246">
        <v>210</v>
      </c>
      <c r="B246" t="s">
        <v>472</v>
      </c>
      <c r="C246" t="s">
        <v>168</v>
      </c>
      <c r="D246" t="s">
        <v>168</v>
      </c>
      <c r="E246" t="s">
        <v>168</v>
      </c>
      <c r="F246" t="s">
        <v>168</v>
      </c>
      <c r="G246" t="s">
        <v>168</v>
      </c>
      <c r="H246" t="s">
        <v>168</v>
      </c>
      <c r="I246" t="s">
        <v>168</v>
      </c>
      <c r="J246" t="s">
        <v>168</v>
      </c>
      <c r="K246" t="s">
        <v>168</v>
      </c>
      <c r="M246" t="s">
        <v>168</v>
      </c>
    </row>
    <row r="247" spans="1:13">
      <c r="A247">
        <v>211</v>
      </c>
      <c r="B247" t="s">
        <v>473</v>
      </c>
      <c r="C247" t="s">
        <v>168</v>
      </c>
      <c r="D247" t="s">
        <v>168</v>
      </c>
      <c r="E247" t="s">
        <v>168</v>
      </c>
      <c r="F247" t="s">
        <v>168</v>
      </c>
      <c r="G247" t="s">
        <v>168</v>
      </c>
      <c r="H247" t="s">
        <v>168</v>
      </c>
      <c r="I247" t="s">
        <v>168</v>
      </c>
      <c r="J247" t="s">
        <v>168</v>
      </c>
      <c r="K247" t="s">
        <v>168</v>
      </c>
      <c r="M247" t="s">
        <v>168</v>
      </c>
    </row>
    <row r="248" spans="1:13">
      <c r="A248">
        <v>212</v>
      </c>
      <c r="B248" t="s">
        <v>474</v>
      </c>
      <c r="C248" t="s">
        <v>168</v>
      </c>
      <c r="D248" t="s">
        <v>168</v>
      </c>
      <c r="E248" t="s">
        <v>168</v>
      </c>
      <c r="F248" t="s">
        <v>168</v>
      </c>
      <c r="G248" t="s">
        <v>168</v>
      </c>
      <c r="H248" t="s">
        <v>168</v>
      </c>
      <c r="I248" t="s">
        <v>168</v>
      </c>
      <c r="J248" t="s">
        <v>168</v>
      </c>
      <c r="K248" t="s">
        <v>168</v>
      </c>
      <c r="M248" t="s">
        <v>168</v>
      </c>
    </row>
    <row r="249" spans="1:13">
      <c r="A249">
        <v>213</v>
      </c>
      <c r="B249" t="s">
        <v>475</v>
      </c>
      <c r="C249" t="s">
        <v>168</v>
      </c>
      <c r="D249" t="s">
        <v>168</v>
      </c>
      <c r="E249" t="s">
        <v>168</v>
      </c>
      <c r="F249" t="s">
        <v>168</v>
      </c>
      <c r="G249" t="s">
        <v>168</v>
      </c>
      <c r="H249" t="s">
        <v>168</v>
      </c>
      <c r="I249" t="s">
        <v>168</v>
      </c>
      <c r="J249" t="s">
        <v>168</v>
      </c>
      <c r="K249" t="s">
        <v>168</v>
      </c>
      <c r="M249" t="s">
        <v>168</v>
      </c>
    </row>
    <row r="250" spans="1:13">
      <c r="A250">
        <v>214</v>
      </c>
      <c r="B250" t="s">
        <v>476</v>
      </c>
      <c r="C250" t="s">
        <v>168</v>
      </c>
      <c r="D250" t="s">
        <v>168</v>
      </c>
      <c r="E250" t="s">
        <v>168</v>
      </c>
      <c r="F250" t="s">
        <v>168</v>
      </c>
      <c r="G250" t="s">
        <v>168</v>
      </c>
      <c r="H250" t="s">
        <v>168</v>
      </c>
      <c r="I250" t="s">
        <v>168</v>
      </c>
      <c r="J250" t="s">
        <v>168</v>
      </c>
      <c r="K250" t="s">
        <v>168</v>
      </c>
      <c r="M250" t="s">
        <v>168</v>
      </c>
    </row>
    <row r="251" spans="1:13">
      <c r="A251">
        <v>215</v>
      </c>
      <c r="B251" t="s">
        <v>477</v>
      </c>
      <c r="C251" t="s">
        <v>168</v>
      </c>
      <c r="D251" t="s">
        <v>168</v>
      </c>
      <c r="E251" t="s">
        <v>168</v>
      </c>
      <c r="F251" t="s">
        <v>168</v>
      </c>
      <c r="G251" t="s">
        <v>168</v>
      </c>
      <c r="H251" t="s">
        <v>168</v>
      </c>
      <c r="I251" t="s">
        <v>168</v>
      </c>
      <c r="J251" t="s">
        <v>168</v>
      </c>
      <c r="K251" t="s">
        <v>168</v>
      </c>
      <c r="M251" t="s">
        <v>168</v>
      </c>
    </row>
    <row r="252" spans="1:13">
      <c r="A252">
        <v>216</v>
      </c>
      <c r="B252" t="s">
        <v>478</v>
      </c>
      <c r="C252" t="s">
        <v>168</v>
      </c>
      <c r="D252" t="s">
        <v>168</v>
      </c>
      <c r="E252" t="s">
        <v>168</v>
      </c>
      <c r="F252" t="s">
        <v>168</v>
      </c>
      <c r="G252" t="s">
        <v>168</v>
      </c>
      <c r="H252" t="s">
        <v>168</v>
      </c>
      <c r="I252" t="s">
        <v>168</v>
      </c>
      <c r="J252" t="s">
        <v>168</v>
      </c>
      <c r="K252" t="s">
        <v>168</v>
      </c>
      <c r="M252" t="s">
        <v>168</v>
      </c>
    </row>
    <row r="253" spans="1:13">
      <c r="A253">
        <v>217</v>
      </c>
      <c r="B253" t="s">
        <v>479</v>
      </c>
      <c r="C253" t="s">
        <v>168</v>
      </c>
      <c r="D253" t="s">
        <v>168</v>
      </c>
      <c r="E253" t="s">
        <v>168</v>
      </c>
      <c r="F253" t="s">
        <v>168</v>
      </c>
      <c r="G253" t="s">
        <v>168</v>
      </c>
      <c r="H253" t="s">
        <v>168</v>
      </c>
      <c r="I253" t="s">
        <v>168</v>
      </c>
      <c r="J253" t="s">
        <v>168</v>
      </c>
      <c r="K253" t="s">
        <v>168</v>
      </c>
      <c r="M253" t="s">
        <v>168</v>
      </c>
    </row>
    <row r="254" spans="1:13">
      <c r="A254">
        <v>218</v>
      </c>
      <c r="B254" t="s">
        <v>480</v>
      </c>
      <c r="C254" t="s">
        <v>168</v>
      </c>
      <c r="D254" t="s">
        <v>168</v>
      </c>
      <c r="E254" t="s">
        <v>168</v>
      </c>
      <c r="F254" t="s">
        <v>168</v>
      </c>
      <c r="G254" t="s">
        <v>168</v>
      </c>
      <c r="H254" t="s">
        <v>168</v>
      </c>
      <c r="I254" t="s">
        <v>168</v>
      </c>
      <c r="J254" t="s">
        <v>168</v>
      </c>
      <c r="K254" t="s">
        <v>168</v>
      </c>
      <c r="M254" t="s">
        <v>168</v>
      </c>
    </row>
    <row r="255" spans="1:13">
      <c r="A255">
        <v>219</v>
      </c>
      <c r="B255" t="s">
        <v>481</v>
      </c>
      <c r="C255" t="s">
        <v>168</v>
      </c>
      <c r="D255" t="s">
        <v>168</v>
      </c>
      <c r="E255" t="s">
        <v>168</v>
      </c>
      <c r="F255" t="s">
        <v>168</v>
      </c>
      <c r="G255" t="s">
        <v>168</v>
      </c>
      <c r="H255" t="s">
        <v>168</v>
      </c>
      <c r="I255" t="s">
        <v>168</v>
      </c>
      <c r="J255" t="s">
        <v>168</v>
      </c>
      <c r="K255" t="s">
        <v>168</v>
      </c>
      <c r="M255" t="s">
        <v>168</v>
      </c>
    </row>
    <row r="256" spans="1:13">
      <c r="A256">
        <v>220</v>
      </c>
      <c r="B256" t="s">
        <v>482</v>
      </c>
      <c r="C256" t="s">
        <v>168</v>
      </c>
      <c r="D256" t="s">
        <v>168</v>
      </c>
      <c r="E256" t="s">
        <v>168</v>
      </c>
      <c r="F256" t="s">
        <v>168</v>
      </c>
      <c r="G256" t="s">
        <v>168</v>
      </c>
      <c r="H256" t="s">
        <v>168</v>
      </c>
      <c r="I256" t="s">
        <v>168</v>
      </c>
      <c r="J256" t="s">
        <v>168</v>
      </c>
      <c r="K256" t="s">
        <v>168</v>
      </c>
      <c r="M256" t="s">
        <v>168</v>
      </c>
    </row>
    <row r="257" spans="1:13">
      <c r="A257">
        <v>221</v>
      </c>
      <c r="B257" t="s">
        <v>483</v>
      </c>
      <c r="C257" t="s">
        <v>168</v>
      </c>
      <c r="D257" t="s">
        <v>168</v>
      </c>
      <c r="E257" t="s">
        <v>168</v>
      </c>
      <c r="F257" t="s">
        <v>168</v>
      </c>
      <c r="G257" t="s">
        <v>168</v>
      </c>
      <c r="H257" t="s">
        <v>168</v>
      </c>
      <c r="I257" t="s">
        <v>168</v>
      </c>
      <c r="J257" t="s">
        <v>168</v>
      </c>
      <c r="K257" t="s">
        <v>168</v>
      </c>
      <c r="M257" t="s">
        <v>168</v>
      </c>
    </row>
    <row r="258" spans="1:13">
      <c r="A258">
        <v>222</v>
      </c>
      <c r="B258" t="s">
        <v>484</v>
      </c>
      <c r="C258" t="s">
        <v>168</v>
      </c>
      <c r="D258" t="s">
        <v>168</v>
      </c>
      <c r="E258" t="s">
        <v>168</v>
      </c>
      <c r="F258" t="s">
        <v>168</v>
      </c>
      <c r="G258" t="s">
        <v>168</v>
      </c>
      <c r="H258" t="s">
        <v>168</v>
      </c>
      <c r="I258" t="s">
        <v>168</v>
      </c>
      <c r="J258" t="s">
        <v>168</v>
      </c>
      <c r="K258" t="s">
        <v>168</v>
      </c>
      <c r="M258" t="s">
        <v>168</v>
      </c>
    </row>
    <row r="259" spans="1:13">
      <c r="A259">
        <v>223</v>
      </c>
      <c r="B259" t="s">
        <v>485</v>
      </c>
      <c r="C259" t="s">
        <v>168</v>
      </c>
      <c r="D259" t="s">
        <v>168</v>
      </c>
      <c r="E259" t="s">
        <v>168</v>
      </c>
      <c r="F259" t="s">
        <v>168</v>
      </c>
      <c r="G259" t="s">
        <v>168</v>
      </c>
      <c r="H259" t="s">
        <v>168</v>
      </c>
      <c r="I259" t="s">
        <v>168</v>
      </c>
      <c r="J259" t="s">
        <v>168</v>
      </c>
      <c r="K259" t="s">
        <v>168</v>
      </c>
      <c r="M259" t="s">
        <v>168</v>
      </c>
    </row>
    <row r="260" spans="1:13">
      <c r="A260">
        <v>224</v>
      </c>
      <c r="B260" t="s">
        <v>486</v>
      </c>
      <c r="C260" t="s">
        <v>168</v>
      </c>
      <c r="D260" t="s">
        <v>168</v>
      </c>
      <c r="E260" t="s">
        <v>168</v>
      </c>
      <c r="F260" t="s">
        <v>168</v>
      </c>
      <c r="G260" t="s">
        <v>168</v>
      </c>
      <c r="H260" t="s">
        <v>168</v>
      </c>
      <c r="I260" t="s">
        <v>168</v>
      </c>
      <c r="J260" t="s">
        <v>168</v>
      </c>
      <c r="K260" t="s">
        <v>168</v>
      </c>
      <c r="M260" t="s">
        <v>168</v>
      </c>
    </row>
    <row r="261" spans="1:13">
      <c r="A261">
        <v>225</v>
      </c>
      <c r="B261" t="s">
        <v>487</v>
      </c>
      <c r="C261" t="s">
        <v>168</v>
      </c>
      <c r="D261" t="s">
        <v>168</v>
      </c>
      <c r="E261" t="s">
        <v>168</v>
      </c>
      <c r="F261" t="s">
        <v>168</v>
      </c>
      <c r="G261" t="s">
        <v>168</v>
      </c>
      <c r="H261" t="s">
        <v>168</v>
      </c>
      <c r="I261" t="s">
        <v>168</v>
      </c>
      <c r="J261" t="s">
        <v>168</v>
      </c>
      <c r="K261" t="s">
        <v>168</v>
      </c>
      <c r="M261" t="s">
        <v>168</v>
      </c>
    </row>
    <row r="262" spans="1:13">
      <c r="A262">
        <v>226</v>
      </c>
      <c r="B262" t="s">
        <v>488</v>
      </c>
      <c r="C262" t="s">
        <v>168</v>
      </c>
      <c r="D262" t="s">
        <v>168</v>
      </c>
      <c r="E262" t="s">
        <v>168</v>
      </c>
      <c r="F262" t="s">
        <v>168</v>
      </c>
      <c r="G262" t="s">
        <v>168</v>
      </c>
      <c r="H262" t="s">
        <v>168</v>
      </c>
      <c r="I262" t="s">
        <v>168</v>
      </c>
      <c r="J262" t="s">
        <v>168</v>
      </c>
      <c r="K262" t="s">
        <v>168</v>
      </c>
      <c r="M262" t="s">
        <v>168</v>
      </c>
    </row>
    <row r="263" spans="1:13">
      <c r="A263">
        <v>227</v>
      </c>
      <c r="B263" t="s">
        <v>489</v>
      </c>
      <c r="C263" t="s">
        <v>168</v>
      </c>
      <c r="D263" t="s">
        <v>168</v>
      </c>
      <c r="E263" t="s">
        <v>168</v>
      </c>
      <c r="F263" t="s">
        <v>168</v>
      </c>
      <c r="G263" t="s">
        <v>168</v>
      </c>
      <c r="H263" t="s">
        <v>168</v>
      </c>
      <c r="I263" t="s">
        <v>168</v>
      </c>
      <c r="J263" t="s">
        <v>168</v>
      </c>
      <c r="K263" t="s">
        <v>168</v>
      </c>
      <c r="M263" t="s">
        <v>168</v>
      </c>
    </row>
    <row r="264" spans="1:13">
      <c r="A264">
        <v>228</v>
      </c>
      <c r="B264" t="s">
        <v>490</v>
      </c>
      <c r="C264" t="s">
        <v>168</v>
      </c>
      <c r="D264" t="s">
        <v>168</v>
      </c>
      <c r="E264" t="s">
        <v>168</v>
      </c>
      <c r="F264" t="s">
        <v>168</v>
      </c>
      <c r="G264" t="s">
        <v>168</v>
      </c>
      <c r="H264" t="s">
        <v>168</v>
      </c>
      <c r="I264" t="s">
        <v>168</v>
      </c>
      <c r="J264" t="s">
        <v>168</v>
      </c>
      <c r="K264" t="s">
        <v>168</v>
      </c>
      <c r="M264" t="s">
        <v>168</v>
      </c>
    </row>
    <row r="265" spans="1:13">
      <c r="A265">
        <v>229</v>
      </c>
      <c r="B265" t="s">
        <v>491</v>
      </c>
      <c r="C265" t="s">
        <v>168</v>
      </c>
      <c r="D265" t="s">
        <v>168</v>
      </c>
      <c r="E265" t="s">
        <v>168</v>
      </c>
      <c r="F265" t="s">
        <v>168</v>
      </c>
      <c r="G265" t="s">
        <v>168</v>
      </c>
      <c r="H265" t="s">
        <v>168</v>
      </c>
      <c r="I265" t="s">
        <v>168</v>
      </c>
      <c r="J265" t="s">
        <v>168</v>
      </c>
      <c r="K265" t="s">
        <v>168</v>
      </c>
      <c r="M265" t="s">
        <v>168</v>
      </c>
    </row>
    <row r="266" spans="1:13">
      <c r="A266">
        <v>230</v>
      </c>
      <c r="B266" t="s">
        <v>492</v>
      </c>
      <c r="C266" t="s">
        <v>168</v>
      </c>
      <c r="D266" t="s">
        <v>168</v>
      </c>
      <c r="E266" t="s">
        <v>168</v>
      </c>
      <c r="F266" t="s">
        <v>168</v>
      </c>
      <c r="G266" t="s">
        <v>168</v>
      </c>
      <c r="H266" t="s">
        <v>168</v>
      </c>
      <c r="I266" t="s">
        <v>168</v>
      </c>
      <c r="J266" t="s">
        <v>168</v>
      </c>
      <c r="K266" t="s">
        <v>168</v>
      </c>
      <c r="M266" t="s">
        <v>168</v>
      </c>
    </row>
    <row r="267" spans="1:13">
      <c r="A267">
        <v>231</v>
      </c>
      <c r="B267" t="s">
        <v>493</v>
      </c>
      <c r="C267" t="s">
        <v>168</v>
      </c>
      <c r="D267" t="s">
        <v>168</v>
      </c>
      <c r="E267" t="s">
        <v>168</v>
      </c>
      <c r="F267" t="s">
        <v>168</v>
      </c>
      <c r="G267" t="s">
        <v>168</v>
      </c>
      <c r="H267" t="s">
        <v>168</v>
      </c>
      <c r="I267" t="s">
        <v>168</v>
      </c>
      <c r="J267" t="s">
        <v>168</v>
      </c>
      <c r="K267" t="s">
        <v>168</v>
      </c>
      <c r="M267" t="s">
        <v>168</v>
      </c>
    </row>
    <row r="268" spans="1:13">
      <c r="A268">
        <v>232</v>
      </c>
      <c r="B268" t="s">
        <v>494</v>
      </c>
      <c r="C268" t="s">
        <v>168</v>
      </c>
      <c r="D268" t="s">
        <v>168</v>
      </c>
      <c r="E268" t="s">
        <v>168</v>
      </c>
      <c r="F268" t="s">
        <v>168</v>
      </c>
      <c r="G268" t="s">
        <v>168</v>
      </c>
      <c r="H268" t="s">
        <v>168</v>
      </c>
      <c r="I268" t="s">
        <v>168</v>
      </c>
      <c r="J268" t="s">
        <v>168</v>
      </c>
      <c r="K268" t="s">
        <v>168</v>
      </c>
      <c r="M268" t="s">
        <v>168</v>
      </c>
    </row>
    <row r="269" spans="1:13">
      <c r="A269">
        <v>233</v>
      </c>
      <c r="B269" t="s">
        <v>495</v>
      </c>
      <c r="C269" t="s">
        <v>168</v>
      </c>
      <c r="D269" t="s">
        <v>168</v>
      </c>
      <c r="E269" t="s">
        <v>168</v>
      </c>
      <c r="F269" t="s">
        <v>168</v>
      </c>
      <c r="G269" t="s">
        <v>168</v>
      </c>
      <c r="H269" t="s">
        <v>168</v>
      </c>
      <c r="I269" t="s">
        <v>168</v>
      </c>
      <c r="J269" t="s">
        <v>168</v>
      </c>
      <c r="K269" t="s">
        <v>168</v>
      </c>
      <c r="M269" t="s">
        <v>168</v>
      </c>
    </row>
    <row r="270" spans="1:13">
      <c r="A270">
        <v>234</v>
      </c>
      <c r="B270" t="s">
        <v>496</v>
      </c>
      <c r="C270" t="s">
        <v>168</v>
      </c>
      <c r="D270" t="s">
        <v>168</v>
      </c>
      <c r="E270" t="s">
        <v>168</v>
      </c>
      <c r="F270" t="s">
        <v>168</v>
      </c>
      <c r="G270" t="s">
        <v>168</v>
      </c>
      <c r="H270" t="s">
        <v>168</v>
      </c>
      <c r="I270" t="s">
        <v>168</v>
      </c>
      <c r="J270" t="s">
        <v>168</v>
      </c>
      <c r="K270" t="s">
        <v>168</v>
      </c>
      <c r="M270" t="s">
        <v>168</v>
      </c>
    </row>
    <row r="271" spans="1:13">
      <c r="A271">
        <v>235</v>
      </c>
      <c r="B271" t="s">
        <v>497</v>
      </c>
      <c r="C271" t="s">
        <v>168</v>
      </c>
      <c r="D271" t="s">
        <v>168</v>
      </c>
      <c r="E271" t="s">
        <v>168</v>
      </c>
      <c r="F271" t="s">
        <v>168</v>
      </c>
      <c r="G271" t="s">
        <v>168</v>
      </c>
      <c r="H271" t="s">
        <v>168</v>
      </c>
      <c r="I271" t="s">
        <v>168</v>
      </c>
      <c r="J271" t="s">
        <v>168</v>
      </c>
      <c r="K271" t="s">
        <v>168</v>
      </c>
      <c r="M271" t="s">
        <v>168</v>
      </c>
    </row>
    <row r="272" spans="1:13">
      <c r="A272">
        <v>236</v>
      </c>
      <c r="B272" t="s">
        <v>498</v>
      </c>
      <c r="C272" t="s">
        <v>168</v>
      </c>
      <c r="D272" t="s">
        <v>168</v>
      </c>
      <c r="E272" t="s">
        <v>168</v>
      </c>
      <c r="F272" t="s">
        <v>168</v>
      </c>
      <c r="G272" t="s">
        <v>168</v>
      </c>
      <c r="H272" t="s">
        <v>168</v>
      </c>
      <c r="I272" t="s">
        <v>168</v>
      </c>
      <c r="J272" t="s">
        <v>168</v>
      </c>
      <c r="K272" t="s">
        <v>168</v>
      </c>
      <c r="M272" t="s">
        <v>168</v>
      </c>
    </row>
    <row r="273" spans="1:13">
      <c r="A273">
        <v>237</v>
      </c>
      <c r="B273" t="s">
        <v>499</v>
      </c>
      <c r="C273" t="s">
        <v>168</v>
      </c>
      <c r="D273" t="s">
        <v>168</v>
      </c>
      <c r="E273" t="s">
        <v>168</v>
      </c>
      <c r="F273" t="s">
        <v>168</v>
      </c>
      <c r="G273" t="s">
        <v>168</v>
      </c>
      <c r="H273" t="s">
        <v>168</v>
      </c>
      <c r="I273" t="s">
        <v>168</v>
      </c>
      <c r="J273" t="s">
        <v>168</v>
      </c>
      <c r="K273" t="s">
        <v>168</v>
      </c>
      <c r="M273" t="s">
        <v>168</v>
      </c>
    </row>
    <row r="274" spans="1:13">
      <c r="A274">
        <v>238</v>
      </c>
      <c r="B274" t="s">
        <v>500</v>
      </c>
      <c r="C274" t="s">
        <v>168</v>
      </c>
      <c r="D274" t="s">
        <v>168</v>
      </c>
      <c r="E274" t="s">
        <v>168</v>
      </c>
      <c r="F274" t="s">
        <v>168</v>
      </c>
      <c r="G274" t="s">
        <v>168</v>
      </c>
      <c r="H274" t="s">
        <v>168</v>
      </c>
      <c r="I274" t="s">
        <v>168</v>
      </c>
      <c r="J274" t="s">
        <v>168</v>
      </c>
      <c r="K274" t="s">
        <v>168</v>
      </c>
      <c r="M274" t="s">
        <v>168</v>
      </c>
    </row>
    <row r="275" spans="1:13">
      <c r="A275">
        <v>239</v>
      </c>
      <c r="B275" t="s">
        <v>501</v>
      </c>
      <c r="C275" t="s">
        <v>168</v>
      </c>
      <c r="D275" t="s">
        <v>168</v>
      </c>
      <c r="E275" t="s">
        <v>168</v>
      </c>
      <c r="F275" t="s">
        <v>168</v>
      </c>
      <c r="G275" t="s">
        <v>168</v>
      </c>
      <c r="H275" t="s">
        <v>168</v>
      </c>
      <c r="I275" t="s">
        <v>168</v>
      </c>
      <c r="J275" t="s">
        <v>168</v>
      </c>
      <c r="K275" t="s">
        <v>168</v>
      </c>
      <c r="M275" t="s">
        <v>168</v>
      </c>
    </row>
    <row r="276" spans="1:13">
      <c r="A276">
        <v>240</v>
      </c>
      <c r="B276" t="s">
        <v>502</v>
      </c>
      <c r="C276" t="s">
        <v>168</v>
      </c>
      <c r="D276" t="s">
        <v>168</v>
      </c>
      <c r="E276" t="s">
        <v>168</v>
      </c>
      <c r="F276" t="s">
        <v>168</v>
      </c>
      <c r="G276" t="s">
        <v>168</v>
      </c>
      <c r="H276" t="s">
        <v>168</v>
      </c>
      <c r="I276" t="s">
        <v>168</v>
      </c>
      <c r="J276" t="s">
        <v>168</v>
      </c>
      <c r="K276" t="s">
        <v>168</v>
      </c>
      <c r="M276" t="s">
        <v>168</v>
      </c>
    </row>
    <row r="277" spans="1:13">
      <c r="A277">
        <v>241</v>
      </c>
      <c r="B277" t="s">
        <v>503</v>
      </c>
      <c r="C277" t="s">
        <v>168</v>
      </c>
      <c r="D277" t="s">
        <v>168</v>
      </c>
      <c r="E277" t="s">
        <v>168</v>
      </c>
      <c r="F277" t="s">
        <v>168</v>
      </c>
      <c r="G277" t="s">
        <v>168</v>
      </c>
      <c r="H277" t="s">
        <v>168</v>
      </c>
      <c r="I277" t="s">
        <v>168</v>
      </c>
      <c r="J277" t="s">
        <v>168</v>
      </c>
      <c r="K277" t="s">
        <v>168</v>
      </c>
      <c r="M277" t="s">
        <v>168</v>
      </c>
    </row>
    <row r="278" spans="1:13">
      <c r="A278">
        <v>242</v>
      </c>
      <c r="B278" t="s">
        <v>504</v>
      </c>
      <c r="C278" t="s">
        <v>168</v>
      </c>
      <c r="D278" t="s">
        <v>168</v>
      </c>
      <c r="E278" t="s">
        <v>168</v>
      </c>
      <c r="F278" t="s">
        <v>168</v>
      </c>
      <c r="G278" t="s">
        <v>168</v>
      </c>
      <c r="H278" t="s">
        <v>168</v>
      </c>
      <c r="I278" t="s">
        <v>168</v>
      </c>
      <c r="J278" t="s">
        <v>168</v>
      </c>
      <c r="K278" t="s">
        <v>168</v>
      </c>
      <c r="M278" t="s">
        <v>168</v>
      </c>
    </row>
    <row r="279" spans="1:13">
      <c r="A279">
        <v>243</v>
      </c>
      <c r="B279" t="s">
        <v>505</v>
      </c>
      <c r="C279" t="s">
        <v>168</v>
      </c>
      <c r="D279" t="s">
        <v>168</v>
      </c>
      <c r="E279" t="s">
        <v>168</v>
      </c>
      <c r="F279" t="s">
        <v>168</v>
      </c>
      <c r="G279" t="s">
        <v>168</v>
      </c>
      <c r="H279" t="s">
        <v>168</v>
      </c>
      <c r="I279" t="s">
        <v>168</v>
      </c>
      <c r="J279" t="s">
        <v>168</v>
      </c>
      <c r="K279" t="s">
        <v>168</v>
      </c>
      <c r="M279" t="s">
        <v>168</v>
      </c>
    </row>
    <row r="280" spans="1:13">
      <c r="A280">
        <v>244</v>
      </c>
      <c r="B280" t="s">
        <v>506</v>
      </c>
      <c r="C280" t="s">
        <v>168</v>
      </c>
      <c r="D280" t="s">
        <v>168</v>
      </c>
      <c r="E280" t="s">
        <v>168</v>
      </c>
      <c r="F280" t="s">
        <v>168</v>
      </c>
      <c r="G280" t="s">
        <v>168</v>
      </c>
      <c r="H280" t="s">
        <v>168</v>
      </c>
      <c r="I280" t="s">
        <v>168</v>
      </c>
      <c r="J280" t="s">
        <v>168</v>
      </c>
      <c r="K280" t="s">
        <v>168</v>
      </c>
      <c r="M280" t="s">
        <v>168</v>
      </c>
    </row>
    <row r="281" spans="1:13">
      <c r="A281">
        <v>245</v>
      </c>
      <c r="B281" t="s">
        <v>507</v>
      </c>
      <c r="C281" t="s">
        <v>168</v>
      </c>
      <c r="D281" t="s">
        <v>168</v>
      </c>
      <c r="E281" t="s">
        <v>168</v>
      </c>
      <c r="F281" t="s">
        <v>168</v>
      </c>
      <c r="G281" t="s">
        <v>168</v>
      </c>
      <c r="H281" t="s">
        <v>168</v>
      </c>
      <c r="I281" t="s">
        <v>168</v>
      </c>
      <c r="J281" t="s">
        <v>168</v>
      </c>
      <c r="K281" t="s">
        <v>168</v>
      </c>
      <c r="M281" t="s">
        <v>168</v>
      </c>
    </row>
    <row r="282" spans="1:13">
      <c r="A282">
        <v>246</v>
      </c>
      <c r="B282" t="s">
        <v>508</v>
      </c>
      <c r="C282" t="s">
        <v>168</v>
      </c>
      <c r="D282" t="s">
        <v>168</v>
      </c>
      <c r="E282" t="s">
        <v>168</v>
      </c>
      <c r="F282" t="s">
        <v>168</v>
      </c>
      <c r="G282" t="s">
        <v>168</v>
      </c>
      <c r="H282" t="s">
        <v>168</v>
      </c>
      <c r="I282" t="s">
        <v>168</v>
      </c>
      <c r="J282" t="s">
        <v>168</v>
      </c>
      <c r="K282" t="s">
        <v>168</v>
      </c>
      <c r="M282" t="s">
        <v>168</v>
      </c>
    </row>
    <row r="283" spans="1:13">
      <c r="A283">
        <v>247</v>
      </c>
      <c r="B283" t="s">
        <v>509</v>
      </c>
      <c r="C283" t="s">
        <v>168</v>
      </c>
      <c r="D283" t="s">
        <v>168</v>
      </c>
      <c r="E283" t="s">
        <v>168</v>
      </c>
      <c r="F283" t="s">
        <v>168</v>
      </c>
      <c r="G283" t="s">
        <v>168</v>
      </c>
      <c r="H283" t="s">
        <v>168</v>
      </c>
      <c r="I283" t="s">
        <v>168</v>
      </c>
      <c r="J283" t="s">
        <v>168</v>
      </c>
      <c r="K283" t="s">
        <v>168</v>
      </c>
      <c r="M283" t="s">
        <v>168</v>
      </c>
    </row>
    <row r="284" spans="1:13">
      <c r="A284">
        <v>248</v>
      </c>
      <c r="B284" t="s">
        <v>510</v>
      </c>
      <c r="C284" t="s">
        <v>168</v>
      </c>
      <c r="D284" t="s">
        <v>168</v>
      </c>
      <c r="E284" t="s">
        <v>168</v>
      </c>
      <c r="F284" t="s">
        <v>168</v>
      </c>
      <c r="G284" t="s">
        <v>168</v>
      </c>
      <c r="H284" t="s">
        <v>168</v>
      </c>
      <c r="I284" t="s">
        <v>168</v>
      </c>
      <c r="J284" t="s">
        <v>168</v>
      </c>
      <c r="K284" t="s">
        <v>168</v>
      </c>
      <c r="M284" t="s">
        <v>168</v>
      </c>
    </row>
    <row r="285" spans="1:13">
      <c r="A285">
        <v>249</v>
      </c>
      <c r="B285" t="s">
        <v>511</v>
      </c>
      <c r="C285" t="s">
        <v>168</v>
      </c>
      <c r="D285" t="s">
        <v>168</v>
      </c>
      <c r="E285" t="s">
        <v>168</v>
      </c>
      <c r="F285" t="s">
        <v>168</v>
      </c>
      <c r="G285" t="s">
        <v>168</v>
      </c>
      <c r="H285" t="s">
        <v>168</v>
      </c>
      <c r="I285" t="s">
        <v>168</v>
      </c>
      <c r="J285" t="s">
        <v>168</v>
      </c>
      <c r="K285" t="s">
        <v>168</v>
      </c>
      <c r="M285" t="s">
        <v>168</v>
      </c>
    </row>
    <row r="286" spans="1:13">
      <c r="A286">
        <v>250</v>
      </c>
      <c r="B286" t="s">
        <v>512</v>
      </c>
      <c r="C286" t="s">
        <v>168</v>
      </c>
      <c r="D286" t="s">
        <v>168</v>
      </c>
      <c r="E286" t="s">
        <v>168</v>
      </c>
      <c r="F286" t="s">
        <v>168</v>
      </c>
      <c r="G286" t="s">
        <v>168</v>
      </c>
      <c r="H286" t="s">
        <v>168</v>
      </c>
      <c r="I286" t="s">
        <v>168</v>
      </c>
      <c r="J286" t="s">
        <v>168</v>
      </c>
      <c r="K286" t="s">
        <v>168</v>
      </c>
      <c r="M286" t="s">
        <v>168</v>
      </c>
    </row>
    <row r="287" spans="1:13">
      <c r="A287">
        <v>251</v>
      </c>
      <c r="B287" t="s">
        <v>513</v>
      </c>
      <c r="C287" t="s">
        <v>168</v>
      </c>
      <c r="D287" t="s">
        <v>168</v>
      </c>
      <c r="E287" t="s">
        <v>168</v>
      </c>
      <c r="F287" t="s">
        <v>168</v>
      </c>
      <c r="G287" t="s">
        <v>168</v>
      </c>
      <c r="H287" t="s">
        <v>168</v>
      </c>
      <c r="I287" t="s">
        <v>168</v>
      </c>
      <c r="J287" t="s">
        <v>168</v>
      </c>
      <c r="K287" t="s">
        <v>168</v>
      </c>
      <c r="M287" t="s">
        <v>168</v>
      </c>
    </row>
    <row r="288" spans="1:13">
      <c r="A288">
        <v>252</v>
      </c>
      <c r="B288" t="s">
        <v>514</v>
      </c>
      <c r="C288" t="s">
        <v>168</v>
      </c>
      <c r="D288" t="s">
        <v>168</v>
      </c>
      <c r="E288" t="s">
        <v>168</v>
      </c>
      <c r="F288" t="s">
        <v>168</v>
      </c>
      <c r="G288" t="s">
        <v>168</v>
      </c>
      <c r="H288" t="s">
        <v>168</v>
      </c>
      <c r="I288" t="s">
        <v>168</v>
      </c>
      <c r="J288" t="s">
        <v>168</v>
      </c>
      <c r="K288" t="s">
        <v>168</v>
      </c>
      <c r="M288" t="s">
        <v>168</v>
      </c>
    </row>
    <row r="289" spans="1:13">
      <c r="A289">
        <v>253</v>
      </c>
      <c r="B289" t="s">
        <v>515</v>
      </c>
      <c r="C289" t="s">
        <v>168</v>
      </c>
      <c r="D289" t="s">
        <v>168</v>
      </c>
      <c r="E289" t="s">
        <v>168</v>
      </c>
      <c r="F289" t="s">
        <v>168</v>
      </c>
      <c r="G289" t="s">
        <v>168</v>
      </c>
      <c r="H289" t="s">
        <v>168</v>
      </c>
      <c r="I289" t="s">
        <v>168</v>
      </c>
      <c r="J289" t="s">
        <v>168</v>
      </c>
      <c r="K289" t="s">
        <v>168</v>
      </c>
      <c r="M289" t="s">
        <v>168</v>
      </c>
    </row>
    <row r="290" spans="1:13">
      <c r="A290">
        <v>254</v>
      </c>
      <c r="B290" t="s">
        <v>516</v>
      </c>
      <c r="C290" t="s">
        <v>168</v>
      </c>
      <c r="D290" t="s">
        <v>168</v>
      </c>
      <c r="E290" t="s">
        <v>168</v>
      </c>
      <c r="F290" t="s">
        <v>168</v>
      </c>
      <c r="G290" t="s">
        <v>168</v>
      </c>
      <c r="H290" t="s">
        <v>168</v>
      </c>
      <c r="I290" t="s">
        <v>168</v>
      </c>
      <c r="J290" t="s">
        <v>168</v>
      </c>
      <c r="K290" t="s">
        <v>168</v>
      </c>
      <c r="M290" t="s">
        <v>168</v>
      </c>
    </row>
    <row r="291" spans="1:13">
      <c r="A291">
        <v>255</v>
      </c>
      <c r="B291" t="s">
        <v>517</v>
      </c>
      <c r="C291" t="s">
        <v>168</v>
      </c>
      <c r="D291" t="s">
        <v>168</v>
      </c>
      <c r="E291" t="s">
        <v>168</v>
      </c>
      <c r="F291" t="s">
        <v>168</v>
      </c>
      <c r="G291" t="s">
        <v>168</v>
      </c>
      <c r="H291" t="s">
        <v>168</v>
      </c>
      <c r="I291" t="s">
        <v>168</v>
      </c>
      <c r="J291" t="s">
        <v>168</v>
      </c>
      <c r="K291" t="s">
        <v>168</v>
      </c>
      <c r="M291" t="s">
        <v>168</v>
      </c>
    </row>
    <row r="292" spans="1:13">
      <c r="A292">
        <v>256</v>
      </c>
      <c r="B292" t="s">
        <v>518</v>
      </c>
      <c r="C292" t="s">
        <v>168</v>
      </c>
      <c r="D292" t="s">
        <v>168</v>
      </c>
      <c r="E292" t="s">
        <v>168</v>
      </c>
      <c r="F292" t="s">
        <v>168</v>
      </c>
      <c r="G292" t="s">
        <v>168</v>
      </c>
      <c r="H292" t="s">
        <v>168</v>
      </c>
      <c r="I292" t="s">
        <v>168</v>
      </c>
      <c r="J292" t="s">
        <v>168</v>
      </c>
      <c r="K292" t="s">
        <v>168</v>
      </c>
      <c r="M292" t="s">
        <v>168</v>
      </c>
    </row>
    <row r="293" spans="1:13">
      <c r="A293">
        <v>257</v>
      </c>
      <c r="B293" t="s">
        <v>519</v>
      </c>
      <c r="C293" t="s">
        <v>168</v>
      </c>
      <c r="D293" t="s">
        <v>168</v>
      </c>
      <c r="E293" t="s">
        <v>168</v>
      </c>
      <c r="F293" t="s">
        <v>168</v>
      </c>
      <c r="G293" t="s">
        <v>168</v>
      </c>
      <c r="H293" t="s">
        <v>168</v>
      </c>
      <c r="I293" t="s">
        <v>168</v>
      </c>
      <c r="J293" t="s">
        <v>168</v>
      </c>
      <c r="K293" t="s">
        <v>168</v>
      </c>
      <c r="M293" t="s">
        <v>168</v>
      </c>
    </row>
    <row r="294" spans="1:13">
      <c r="A294">
        <v>258</v>
      </c>
      <c r="B294" t="s">
        <v>520</v>
      </c>
      <c r="C294" t="s">
        <v>168</v>
      </c>
      <c r="D294" t="s">
        <v>168</v>
      </c>
      <c r="E294" t="s">
        <v>168</v>
      </c>
      <c r="F294" t="s">
        <v>168</v>
      </c>
      <c r="G294" t="s">
        <v>168</v>
      </c>
      <c r="H294" t="s">
        <v>168</v>
      </c>
      <c r="I294" t="s">
        <v>168</v>
      </c>
      <c r="J294" t="s">
        <v>168</v>
      </c>
      <c r="K294" t="s">
        <v>168</v>
      </c>
      <c r="M294" t="s">
        <v>168</v>
      </c>
    </row>
    <row r="295" spans="1:13">
      <c r="A295">
        <v>259</v>
      </c>
      <c r="B295" t="s">
        <v>521</v>
      </c>
      <c r="C295" t="s">
        <v>168</v>
      </c>
      <c r="D295" t="s">
        <v>168</v>
      </c>
      <c r="E295" t="s">
        <v>168</v>
      </c>
      <c r="F295" t="s">
        <v>168</v>
      </c>
      <c r="G295" t="s">
        <v>168</v>
      </c>
      <c r="H295" t="s">
        <v>168</v>
      </c>
      <c r="I295" t="s">
        <v>168</v>
      </c>
      <c r="J295" t="s">
        <v>168</v>
      </c>
      <c r="K295" t="s">
        <v>168</v>
      </c>
      <c r="M295" t="s">
        <v>168</v>
      </c>
    </row>
    <row r="296" spans="1:13">
      <c r="A296">
        <v>260</v>
      </c>
      <c r="B296" t="s">
        <v>522</v>
      </c>
      <c r="C296" t="s">
        <v>168</v>
      </c>
      <c r="D296" t="s">
        <v>168</v>
      </c>
      <c r="E296" t="s">
        <v>168</v>
      </c>
      <c r="F296" t="s">
        <v>168</v>
      </c>
      <c r="G296" t="s">
        <v>168</v>
      </c>
      <c r="H296" t="s">
        <v>168</v>
      </c>
      <c r="I296" t="s">
        <v>168</v>
      </c>
      <c r="J296" t="s">
        <v>168</v>
      </c>
      <c r="K296" t="s">
        <v>168</v>
      </c>
      <c r="M296" t="s">
        <v>168</v>
      </c>
    </row>
    <row r="297" spans="1:13">
      <c r="A297">
        <v>261</v>
      </c>
      <c r="B297" t="s">
        <v>523</v>
      </c>
      <c r="C297" t="s">
        <v>168</v>
      </c>
      <c r="D297" t="s">
        <v>168</v>
      </c>
      <c r="E297" t="s">
        <v>168</v>
      </c>
      <c r="F297" t="s">
        <v>168</v>
      </c>
      <c r="G297" t="s">
        <v>168</v>
      </c>
      <c r="H297" t="s">
        <v>168</v>
      </c>
      <c r="I297" t="s">
        <v>168</v>
      </c>
      <c r="J297" t="s">
        <v>168</v>
      </c>
      <c r="K297" t="s">
        <v>168</v>
      </c>
      <c r="M297" t="s">
        <v>168</v>
      </c>
    </row>
    <row r="298" spans="1:13">
      <c r="A298">
        <v>262</v>
      </c>
      <c r="B298" t="s">
        <v>524</v>
      </c>
      <c r="C298" t="s">
        <v>168</v>
      </c>
      <c r="D298" t="s">
        <v>168</v>
      </c>
      <c r="E298" t="s">
        <v>168</v>
      </c>
      <c r="F298" t="s">
        <v>168</v>
      </c>
      <c r="G298" t="s">
        <v>168</v>
      </c>
      <c r="H298" t="s">
        <v>168</v>
      </c>
      <c r="I298" t="s">
        <v>168</v>
      </c>
      <c r="J298" t="s">
        <v>168</v>
      </c>
      <c r="K298" t="s">
        <v>168</v>
      </c>
      <c r="M298" t="s">
        <v>168</v>
      </c>
    </row>
    <row r="299" spans="1:13">
      <c r="A299">
        <v>263</v>
      </c>
      <c r="B299" t="s">
        <v>525</v>
      </c>
      <c r="C299" t="s">
        <v>168</v>
      </c>
      <c r="D299" t="s">
        <v>168</v>
      </c>
      <c r="E299" t="s">
        <v>168</v>
      </c>
      <c r="F299" t="s">
        <v>168</v>
      </c>
      <c r="G299" t="s">
        <v>168</v>
      </c>
      <c r="H299" t="s">
        <v>168</v>
      </c>
      <c r="I299" t="s">
        <v>168</v>
      </c>
      <c r="J299" t="s">
        <v>168</v>
      </c>
      <c r="K299" t="s">
        <v>168</v>
      </c>
      <c r="M299" t="s">
        <v>168</v>
      </c>
    </row>
    <row r="300" spans="1:13">
      <c r="A300">
        <v>264</v>
      </c>
      <c r="B300" t="s">
        <v>526</v>
      </c>
      <c r="C300" t="s">
        <v>168</v>
      </c>
      <c r="D300" t="s">
        <v>168</v>
      </c>
      <c r="E300" t="s">
        <v>168</v>
      </c>
      <c r="F300" t="s">
        <v>168</v>
      </c>
      <c r="G300" t="s">
        <v>168</v>
      </c>
      <c r="H300" t="s">
        <v>168</v>
      </c>
      <c r="I300" t="s">
        <v>168</v>
      </c>
      <c r="J300" t="s">
        <v>168</v>
      </c>
      <c r="K300" t="s">
        <v>168</v>
      </c>
      <c r="M300" t="s">
        <v>168</v>
      </c>
    </row>
    <row r="301" spans="1:13">
      <c r="A301">
        <v>265</v>
      </c>
      <c r="B301" t="s">
        <v>527</v>
      </c>
      <c r="C301" t="s">
        <v>168</v>
      </c>
      <c r="D301" t="s">
        <v>168</v>
      </c>
      <c r="E301" t="s">
        <v>168</v>
      </c>
      <c r="F301" t="s">
        <v>168</v>
      </c>
      <c r="G301" t="s">
        <v>168</v>
      </c>
      <c r="H301" t="s">
        <v>168</v>
      </c>
      <c r="I301" t="s">
        <v>168</v>
      </c>
      <c r="J301" t="s">
        <v>168</v>
      </c>
      <c r="K301" t="s">
        <v>168</v>
      </c>
      <c r="M301" t="s">
        <v>168</v>
      </c>
    </row>
    <row r="302" spans="1:13">
      <c r="A302">
        <v>266</v>
      </c>
      <c r="B302" t="s">
        <v>528</v>
      </c>
      <c r="C302" t="s">
        <v>168</v>
      </c>
      <c r="D302" t="s">
        <v>168</v>
      </c>
      <c r="E302" t="s">
        <v>168</v>
      </c>
      <c r="F302" t="s">
        <v>168</v>
      </c>
      <c r="G302" t="s">
        <v>168</v>
      </c>
      <c r="H302" t="s">
        <v>168</v>
      </c>
      <c r="I302" t="s">
        <v>168</v>
      </c>
      <c r="J302" t="s">
        <v>168</v>
      </c>
      <c r="K302" t="s">
        <v>168</v>
      </c>
      <c r="M302" t="s">
        <v>168</v>
      </c>
    </row>
    <row r="303" spans="1:13">
      <c r="A303">
        <v>267</v>
      </c>
      <c r="B303" t="s">
        <v>529</v>
      </c>
      <c r="C303" t="s">
        <v>168</v>
      </c>
      <c r="D303" t="s">
        <v>168</v>
      </c>
      <c r="E303" t="s">
        <v>168</v>
      </c>
      <c r="F303" t="s">
        <v>168</v>
      </c>
      <c r="G303" t="s">
        <v>168</v>
      </c>
      <c r="H303" t="s">
        <v>168</v>
      </c>
      <c r="I303" t="s">
        <v>168</v>
      </c>
      <c r="J303" t="s">
        <v>168</v>
      </c>
      <c r="K303" t="s">
        <v>168</v>
      </c>
      <c r="M303" t="s">
        <v>168</v>
      </c>
    </row>
    <row r="304" spans="1:13">
      <c r="A304">
        <v>268</v>
      </c>
      <c r="B304" t="s">
        <v>530</v>
      </c>
      <c r="C304" t="s">
        <v>168</v>
      </c>
      <c r="D304" t="s">
        <v>168</v>
      </c>
      <c r="E304" t="s">
        <v>168</v>
      </c>
      <c r="F304" t="s">
        <v>168</v>
      </c>
      <c r="G304" t="s">
        <v>168</v>
      </c>
      <c r="H304" t="s">
        <v>168</v>
      </c>
      <c r="I304" t="s">
        <v>168</v>
      </c>
      <c r="J304" t="s">
        <v>168</v>
      </c>
      <c r="K304" t="s">
        <v>168</v>
      </c>
      <c r="M304" t="s">
        <v>168</v>
      </c>
    </row>
    <row r="305" spans="1:13">
      <c r="A305">
        <v>269</v>
      </c>
      <c r="B305" t="s">
        <v>531</v>
      </c>
      <c r="C305" t="s">
        <v>168</v>
      </c>
      <c r="D305" t="s">
        <v>168</v>
      </c>
      <c r="E305" t="s">
        <v>168</v>
      </c>
      <c r="F305" t="s">
        <v>168</v>
      </c>
      <c r="G305" t="s">
        <v>168</v>
      </c>
      <c r="H305" t="s">
        <v>168</v>
      </c>
      <c r="I305" t="s">
        <v>168</v>
      </c>
      <c r="J305" t="s">
        <v>168</v>
      </c>
      <c r="K305" t="s">
        <v>168</v>
      </c>
      <c r="M305" t="s">
        <v>168</v>
      </c>
    </row>
    <row r="306" spans="1:13">
      <c r="A306">
        <v>270</v>
      </c>
      <c r="B306" t="s">
        <v>532</v>
      </c>
      <c r="C306" t="s">
        <v>168</v>
      </c>
      <c r="D306" t="s">
        <v>168</v>
      </c>
      <c r="E306" t="s">
        <v>168</v>
      </c>
      <c r="F306" t="s">
        <v>168</v>
      </c>
      <c r="G306" t="s">
        <v>168</v>
      </c>
      <c r="H306" t="s">
        <v>168</v>
      </c>
      <c r="I306" t="s">
        <v>168</v>
      </c>
      <c r="J306" t="s">
        <v>168</v>
      </c>
      <c r="K306" t="s">
        <v>168</v>
      </c>
      <c r="M306" t="s">
        <v>168</v>
      </c>
    </row>
    <row r="307" spans="1:13">
      <c r="A307">
        <v>271</v>
      </c>
      <c r="B307" t="s">
        <v>533</v>
      </c>
      <c r="C307" t="s">
        <v>168</v>
      </c>
      <c r="D307" t="s">
        <v>168</v>
      </c>
      <c r="E307" t="s">
        <v>168</v>
      </c>
      <c r="F307" t="s">
        <v>168</v>
      </c>
      <c r="G307" t="s">
        <v>168</v>
      </c>
      <c r="H307" t="s">
        <v>168</v>
      </c>
      <c r="I307" t="s">
        <v>168</v>
      </c>
      <c r="J307" t="s">
        <v>168</v>
      </c>
      <c r="K307" t="s">
        <v>168</v>
      </c>
      <c r="M307" t="s">
        <v>168</v>
      </c>
    </row>
    <row r="308" spans="1:13">
      <c r="A308">
        <v>272</v>
      </c>
      <c r="B308" t="s">
        <v>534</v>
      </c>
      <c r="C308" t="s">
        <v>168</v>
      </c>
      <c r="D308" t="s">
        <v>168</v>
      </c>
      <c r="E308" t="s">
        <v>168</v>
      </c>
      <c r="F308" t="s">
        <v>168</v>
      </c>
      <c r="G308" t="s">
        <v>168</v>
      </c>
      <c r="H308" t="s">
        <v>168</v>
      </c>
      <c r="I308" t="s">
        <v>168</v>
      </c>
      <c r="J308" t="s">
        <v>168</v>
      </c>
      <c r="K308" t="s">
        <v>168</v>
      </c>
      <c r="M308" t="s">
        <v>168</v>
      </c>
    </row>
    <row r="309" spans="1:13">
      <c r="A309">
        <v>273</v>
      </c>
      <c r="B309" t="s">
        <v>535</v>
      </c>
      <c r="C309" t="s">
        <v>168</v>
      </c>
      <c r="D309" t="s">
        <v>168</v>
      </c>
      <c r="E309" t="s">
        <v>168</v>
      </c>
      <c r="F309" t="s">
        <v>168</v>
      </c>
      <c r="G309" t="s">
        <v>168</v>
      </c>
      <c r="H309" t="s">
        <v>168</v>
      </c>
      <c r="I309" t="s">
        <v>168</v>
      </c>
      <c r="J309" t="s">
        <v>168</v>
      </c>
      <c r="K309" t="s">
        <v>168</v>
      </c>
      <c r="M309" t="s">
        <v>168</v>
      </c>
    </row>
    <row r="310" spans="1:13">
      <c r="A310">
        <v>274</v>
      </c>
      <c r="B310" t="s">
        <v>536</v>
      </c>
      <c r="C310" t="s">
        <v>168</v>
      </c>
      <c r="D310" t="s">
        <v>168</v>
      </c>
      <c r="E310" t="s">
        <v>168</v>
      </c>
      <c r="F310" t="s">
        <v>168</v>
      </c>
      <c r="G310" t="s">
        <v>168</v>
      </c>
      <c r="H310" t="s">
        <v>168</v>
      </c>
      <c r="I310" t="s">
        <v>168</v>
      </c>
      <c r="J310" t="s">
        <v>168</v>
      </c>
      <c r="K310" t="s">
        <v>168</v>
      </c>
      <c r="M310" t="s">
        <v>168</v>
      </c>
    </row>
    <row r="311" spans="1:13">
      <c r="A311">
        <v>275</v>
      </c>
      <c r="B311" t="s">
        <v>537</v>
      </c>
      <c r="C311" t="s">
        <v>168</v>
      </c>
      <c r="D311" t="s">
        <v>168</v>
      </c>
      <c r="E311" t="s">
        <v>168</v>
      </c>
      <c r="F311" t="s">
        <v>168</v>
      </c>
      <c r="G311" t="s">
        <v>168</v>
      </c>
      <c r="H311" t="s">
        <v>168</v>
      </c>
      <c r="I311" t="s">
        <v>168</v>
      </c>
      <c r="J311" t="s">
        <v>168</v>
      </c>
      <c r="K311" t="s">
        <v>168</v>
      </c>
      <c r="M311" t="s">
        <v>168</v>
      </c>
    </row>
    <row r="312" spans="1:13">
      <c r="A312">
        <v>276</v>
      </c>
      <c r="B312" t="s">
        <v>538</v>
      </c>
      <c r="C312" t="s">
        <v>168</v>
      </c>
      <c r="D312" t="s">
        <v>168</v>
      </c>
      <c r="E312" t="s">
        <v>168</v>
      </c>
      <c r="F312" t="s">
        <v>168</v>
      </c>
      <c r="G312" t="s">
        <v>168</v>
      </c>
      <c r="H312" t="s">
        <v>168</v>
      </c>
      <c r="I312" t="s">
        <v>168</v>
      </c>
      <c r="J312" t="s">
        <v>168</v>
      </c>
      <c r="K312" t="s">
        <v>168</v>
      </c>
      <c r="M312" t="s">
        <v>168</v>
      </c>
    </row>
    <row r="313" spans="1:13">
      <c r="A313">
        <v>277</v>
      </c>
      <c r="B313" t="s">
        <v>539</v>
      </c>
      <c r="C313" t="s">
        <v>168</v>
      </c>
      <c r="D313" t="s">
        <v>168</v>
      </c>
      <c r="E313" t="s">
        <v>168</v>
      </c>
      <c r="F313" t="s">
        <v>168</v>
      </c>
      <c r="G313" t="s">
        <v>168</v>
      </c>
      <c r="H313" t="s">
        <v>168</v>
      </c>
      <c r="I313" t="s">
        <v>168</v>
      </c>
      <c r="J313" t="s">
        <v>168</v>
      </c>
      <c r="K313" t="s">
        <v>168</v>
      </c>
      <c r="M313" t="s">
        <v>168</v>
      </c>
    </row>
    <row r="314" spans="1:13">
      <c r="A314">
        <v>278</v>
      </c>
      <c r="B314" t="s">
        <v>540</v>
      </c>
      <c r="C314" t="s">
        <v>168</v>
      </c>
      <c r="D314" t="s">
        <v>168</v>
      </c>
      <c r="E314" t="s">
        <v>168</v>
      </c>
      <c r="F314" t="s">
        <v>168</v>
      </c>
      <c r="G314" t="s">
        <v>168</v>
      </c>
      <c r="H314" t="s">
        <v>168</v>
      </c>
      <c r="I314" t="s">
        <v>168</v>
      </c>
      <c r="J314" t="s">
        <v>168</v>
      </c>
      <c r="K314" t="s">
        <v>168</v>
      </c>
      <c r="M314" t="s">
        <v>168</v>
      </c>
    </row>
    <row r="315" spans="1:13">
      <c r="A315">
        <v>279</v>
      </c>
      <c r="B315" t="s">
        <v>541</v>
      </c>
      <c r="C315" t="s">
        <v>168</v>
      </c>
      <c r="D315" t="s">
        <v>168</v>
      </c>
      <c r="E315" t="s">
        <v>168</v>
      </c>
      <c r="F315" t="s">
        <v>168</v>
      </c>
      <c r="G315" t="s">
        <v>168</v>
      </c>
      <c r="H315" t="s">
        <v>168</v>
      </c>
      <c r="I315" t="s">
        <v>168</v>
      </c>
      <c r="J315" t="s">
        <v>168</v>
      </c>
      <c r="K315" t="s">
        <v>168</v>
      </c>
      <c r="M315" t="s">
        <v>168</v>
      </c>
    </row>
    <row r="316" spans="1:13">
      <c r="A316">
        <v>280</v>
      </c>
      <c r="B316" t="s">
        <v>542</v>
      </c>
      <c r="C316" t="s">
        <v>168</v>
      </c>
      <c r="D316" t="s">
        <v>168</v>
      </c>
      <c r="E316" t="s">
        <v>168</v>
      </c>
      <c r="F316" t="s">
        <v>168</v>
      </c>
      <c r="G316" t="s">
        <v>168</v>
      </c>
      <c r="H316" t="s">
        <v>168</v>
      </c>
      <c r="I316" t="s">
        <v>168</v>
      </c>
      <c r="J316" t="s">
        <v>168</v>
      </c>
      <c r="K316" t="s">
        <v>168</v>
      </c>
      <c r="M316" t="s">
        <v>168</v>
      </c>
    </row>
    <row r="317" spans="1:13">
      <c r="A317">
        <v>281</v>
      </c>
      <c r="B317" t="s">
        <v>543</v>
      </c>
      <c r="C317" t="s">
        <v>168</v>
      </c>
      <c r="D317" t="s">
        <v>168</v>
      </c>
      <c r="E317" t="s">
        <v>168</v>
      </c>
      <c r="F317" t="s">
        <v>168</v>
      </c>
      <c r="G317" t="s">
        <v>168</v>
      </c>
      <c r="H317" t="s">
        <v>168</v>
      </c>
      <c r="I317" t="s">
        <v>168</v>
      </c>
      <c r="J317" t="s">
        <v>168</v>
      </c>
      <c r="K317" t="s">
        <v>168</v>
      </c>
      <c r="M317" t="s">
        <v>168</v>
      </c>
    </row>
    <row r="318" spans="1:13">
      <c r="A318">
        <v>282</v>
      </c>
      <c r="B318" t="s">
        <v>544</v>
      </c>
      <c r="C318" t="s">
        <v>168</v>
      </c>
      <c r="D318" t="s">
        <v>168</v>
      </c>
      <c r="E318" t="s">
        <v>168</v>
      </c>
      <c r="F318" t="s">
        <v>168</v>
      </c>
      <c r="G318" t="s">
        <v>168</v>
      </c>
      <c r="H318" t="s">
        <v>168</v>
      </c>
      <c r="I318" t="s">
        <v>168</v>
      </c>
      <c r="J318" t="s">
        <v>168</v>
      </c>
      <c r="K318" t="s">
        <v>168</v>
      </c>
      <c r="M318" t="s">
        <v>168</v>
      </c>
    </row>
    <row r="319" spans="1:13">
      <c r="A319">
        <v>283</v>
      </c>
      <c r="B319" t="s">
        <v>545</v>
      </c>
      <c r="C319" t="s">
        <v>168</v>
      </c>
      <c r="D319" t="s">
        <v>168</v>
      </c>
      <c r="E319" t="s">
        <v>168</v>
      </c>
      <c r="F319" t="s">
        <v>168</v>
      </c>
      <c r="G319" t="s">
        <v>168</v>
      </c>
      <c r="H319" t="s">
        <v>168</v>
      </c>
      <c r="I319" t="s">
        <v>168</v>
      </c>
      <c r="J319" t="s">
        <v>168</v>
      </c>
      <c r="K319" t="s">
        <v>168</v>
      </c>
      <c r="M319" t="s">
        <v>168</v>
      </c>
    </row>
    <row r="320" spans="1:13">
      <c r="A320">
        <v>284</v>
      </c>
      <c r="B320" t="s">
        <v>546</v>
      </c>
      <c r="C320" t="s">
        <v>168</v>
      </c>
      <c r="D320" t="s">
        <v>168</v>
      </c>
      <c r="E320" t="s">
        <v>168</v>
      </c>
      <c r="F320" t="s">
        <v>168</v>
      </c>
      <c r="G320" t="s">
        <v>168</v>
      </c>
      <c r="H320" t="s">
        <v>168</v>
      </c>
      <c r="I320" t="s">
        <v>168</v>
      </c>
      <c r="J320" t="s">
        <v>168</v>
      </c>
      <c r="K320" t="s">
        <v>168</v>
      </c>
      <c r="M320" t="s">
        <v>168</v>
      </c>
    </row>
    <row r="321" spans="1:13">
      <c r="A321">
        <v>285</v>
      </c>
      <c r="B321" t="s">
        <v>547</v>
      </c>
      <c r="C321" t="s">
        <v>168</v>
      </c>
      <c r="D321" t="s">
        <v>168</v>
      </c>
      <c r="E321" t="s">
        <v>168</v>
      </c>
      <c r="F321" t="s">
        <v>168</v>
      </c>
      <c r="G321" t="s">
        <v>168</v>
      </c>
      <c r="H321" t="s">
        <v>168</v>
      </c>
      <c r="I321" t="s">
        <v>168</v>
      </c>
      <c r="J321" t="s">
        <v>168</v>
      </c>
      <c r="K321" t="s">
        <v>168</v>
      </c>
      <c r="M321" t="s">
        <v>168</v>
      </c>
    </row>
    <row r="322" spans="1:13">
      <c r="A322">
        <v>286</v>
      </c>
      <c r="B322" t="s">
        <v>548</v>
      </c>
      <c r="C322" t="s">
        <v>168</v>
      </c>
      <c r="D322" t="s">
        <v>168</v>
      </c>
      <c r="E322" t="s">
        <v>168</v>
      </c>
      <c r="F322" t="s">
        <v>168</v>
      </c>
      <c r="G322" t="s">
        <v>168</v>
      </c>
      <c r="H322" t="s">
        <v>168</v>
      </c>
      <c r="I322" t="s">
        <v>168</v>
      </c>
      <c r="J322" t="s">
        <v>168</v>
      </c>
      <c r="K322" t="s">
        <v>168</v>
      </c>
      <c r="M322" t="s">
        <v>168</v>
      </c>
    </row>
    <row r="323" spans="1:13">
      <c r="A323">
        <v>287</v>
      </c>
      <c r="B323" t="s">
        <v>549</v>
      </c>
      <c r="C323" t="s">
        <v>168</v>
      </c>
      <c r="D323" t="s">
        <v>168</v>
      </c>
      <c r="E323" t="s">
        <v>168</v>
      </c>
      <c r="F323" t="s">
        <v>168</v>
      </c>
      <c r="G323" t="s">
        <v>168</v>
      </c>
      <c r="H323" t="s">
        <v>168</v>
      </c>
      <c r="I323" t="s">
        <v>168</v>
      </c>
      <c r="J323" t="s">
        <v>168</v>
      </c>
      <c r="K323" t="s">
        <v>168</v>
      </c>
      <c r="M323" t="s">
        <v>168</v>
      </c>
    </row>
    <row r="324" spans="1:13">
      <c r="A324">
        <v>288</v>
      </c>
      <c r="B324" t="s">
        <v>550</v>
      </c>
      <c r="C324" t="s">
        <v>168</v>
      </c>
      <c r="D324" t="s">
        <v>168</v>
      </c>
      <c r="E324" t="s">
        <v>168</v>
      </c>
      <c r="F324" t="s">
        <v>168</v>
      </c>
      <c r="G324" t="s">
        <v>168</v>
      </c>
      <c r="H324" t="s">
        <v>168</v>
      </c>
      <c r="I324" t="s">
        <v>168</v>
      </c>
      <c r="J324" t="s">
        <v>168</v>
      </c>
      <c r="K324" t="s">
        <v>168</v>
      </c>
      <c r="M324" t="s">
        <v>168</v>
      </c>
    </row>
    <row r="325" spans="1:13">
      <c r="A325">
        <v>289</v>
      </c>
      <c r="B325" t="s">
        <v>551</v>
      </c>
      <c r="C325" t="s">
        <v>168</v>
      </c>
      <c r="D325" t="s">
        <v>168</v>
      </c>
      <c r="E325" t="s">
        <v>168</v>
      </c>
      <c r="F325" t="s">
        <v>168</v>
      </c>
      <c r="G325" t="s">
        <v>168</v>
      </c>
      <c r="H325" t="s">
        <v>168</v>
      </c>
      <c r="I325" t="s">
        <v>168</v>
      </c>
      <c r="J325" t="s">
        <v>168</v>
      </c>
      <c r="K325" t="s">
        <v>168</v>
      </c>
      <c r="M325" t="s">
        <v>168</v>
      </c>
    </row>
    <row r="326" spans="1:13">
      <c r="A326">
        <v>290</v>
      </c>
      <c r="B326" t="s">
        <v>552</v>
      </c>
      <c r="C326" t="s">
        <v>168</v>
      </c>
      <c r="D326" t="s">
        <v>168</v>
      </c>
      <c r="E326" t="s">
        <v>168</v>
      </c>
      <c r="F326" t="s">
        <v>168</v>
      </c>
      <c r="G326" t="s">
        <v>168</v>
      </c>
      <c r="H326" t="s">
        <v>168</v>
      </c>
      <c r="I326" t="s">
        <v>168</v>
      </c>
      <c r="J326" t="s">
        <v>168</v>
      </c>
      <c r="K326" t="s">
        <v>168</v>
      </c>
      <c r="M326" t="s">
        <v>168</v>
      </c>
    </row>
    <row r="327" spans="1:13">
      <c r="A327">
        <v>291</v>
      </c>
      <c r="B327" t="s">
        <v>553</v>
      </c>
      <c r="C327" t="s">
        <v>168</v>
      </c>
      <c r="D327" t="s">
        <v>168</v>
      </c>
      <c r="E327" t="s">
        <v>168</v>
      </c>
      <c r="F327" t="s">
        <v>168</v>
      </c>
      <c r="G327" t="s">
        <v>168</v>
      </c>
      <c r="H327" t="s">
        <v>168</v>
      </c>
      <c r="I327" t="s">
        <v>168</v>
      </c>
      <c r="J327" t="s">
        <v>168</v>
      </c>
      <c r="K327" t="s">
        <v>168</v>
      </c>
      <c r="M327" t="s">
        <v>168</v>
      </c>
    </row>
    <row r="328" spans="1:13">
      <c r="A328">
        <v>292</v>
      </c>
      <c r="B328" t="s">
        <v>554</v>
      </c>
      <c r="C328" t="s">
        <v>168</v>
      </c>
      <c r="D328" t="s">
        <v>168</v>
      </c>
      <c r="E328" t="s">
        <v>168</v>
      </c>
      <c r="F328" t="s">
        <v>168</v>
      </c>
      <c r="G328" t="s">
        <v>168</v>
      </c>
      <c r="H328" t="s">
        <v>168</v>
      </c>
      <c r="I328" t="s">
        <v>168</v>
      </c>
      <c r="J328" t="s">
        <v>168</v>
      </c>
      <c r="K328" t="s">
        <v>168</v>
      </c>
      <c r="M328" t="s">
        <v>168</v>
      </c>
    </row>
    <row r="329" spans="1:13">
      <c r="A329">
        <v>293</v>
      </c>
      <c r="B329" t="s">
        <v>555</v>
      </c>
      <c r="C329" t="s">
        <v>168</v>
      </c>
      <c r="D329" t="s">
        <v>168</v>
      </c>
      <c r="E329" t="s">
        <v>168</v>
      </c>
      <c r="F329" t="s">
        <v>168</v>
      </c>
      <c r="G329" t="s">
        <v>168</v>
      </c>
      <c r="H329" t="s">
        <v>168</v>
      </c>
      <c r="I329" t="s">
        <v>168</v>
      </c>
      <c r="J329" t="s">
        <v>168</v>
      </c>
      <c r="K329" t="s">
        <v>168</v>
      </c>
      <c r="M329" t="s">
        <v>168</v>
      </c>
    </row>
    <row r="330" spans="1:13">
      <c r="A330">
        <v>294</v>
      </c>
      <c r="B330" t="s">
        <v>556</v>
      </c>
      <c r="C330" t="s">
        <v>168</v>
      </c>
      <c r="D330" t="s">
        <v>168</v>
      </c>
      <c r="E330" t="s">
        <v>168</v>
      </c>
      <c r="F330" t="s">
        <v>168</v>
      </c>
      <c r="G330" t="s">
        <v>168</v>
      </c>
      <c r="H330" t="s">
        <v>168</v>
      </c>
      <c r="I330" t="s">
        <v>168</v>
      </c>
      <c r="J330" t="s">
        <v>168</v>
      </c>
      <c r="K330" t="s">
        <v>168</v>
      </c>
      <c r="M330" t="s">
        <v>168</v>
      </c>
    </row>
    <row r="331" spans="1:13">
      <c r="A331">
        <v>295</v>
      </c>
      <c r="B331" t="s">
        <v>557</v>
      </c>
      <c r="C331" t="s">
        <v>168</v>
      </c>
      <c r="D331" t="s">
        <v>168</v>
      </c>
      <c r="E331" t="s">
        <v>168</v>
      </c>
      <c r="F331" t="s">
        <v>168</v>
      </c>
      <c r="G331" t="s">
        <v>168</v>
      </c>
      <c r="H331" t="s">
        <v>168</v>
      </c>
      <c r="I331" t="s">
        <v>168</v>
      </c>
      <c r="J331" t="s">
        <v>168</v>
      </c>
      <c r="K331" t="s">
        <v>168</v>
      </c>
      <c r="M331" t="s">
        <v>168</v>
      </c>
    </row>
    <row r="332" spans="1:13">
      <c r="A332">
        <v>296</v>
      </c>
      <c r="B332" t="s">
        <v>558</v>
      </c>
      <c r="C332" t="s">
        <v>168</v>
      </c>
      <c r="D332" t="s">
        <v>168</v>
      </c>
      <c r="E332" t="s">
        <v>168</v>
      </c>
      <c r="F332" t="s">
        <v>168</v>
      </c>
      <c r="G332" t="s">
        <v>168</v>
      </c>
      <c r="H332" t="s">
        <v>168</v>
      </c>
      <c r="I332" t="s">
        <v>168</v>
      </c>
      <c r="J332" t="s">
        <v>168</v>
      </c>
      <c r="K332" t="s">
        <v>168</v>
      </c>
      <c r="M332" t="s">
        <v>168</v>
      </c>
    </row>
    <row r="333" spans="1:13">
      <c r="A333">
        <v>297</v>
      </c>
      <c r="B333" t="s">
        <v>559</v>
      </c>
      <c r="C333" t="s">
        <v>168</v>
      </c>
      <c r="D333" t="s">
        <v>168</v>
      </c>
      <c r="E333" t="s">
        <v>168</v>
      </c>
      <c r="F333" t="s">
        <v>168</v>
      </c>
      <c r="G333" t="s">
        <v>168</v>
      </c>
      <c r="H333" t="s">
        <v>168</v>
      </c>
      <c r="I333" t="s">
        <v>168</v>
      </c>
      <c r="J333" t="s">
        <v>168</v>
      </c>
      <c r="K333" t="s">
        <v>168</v>
      </c>
      <c r="M333" t="s">
        <v>168</v>
      </c>
    </row>
    <row r="334" spans="1:13">
      <c r="A334">
        <v>298</v>
      </c>
      <c r="B334" t="s">
        <v>560</v>
      </c>
      <c r="C334" t="s">
        <v>168</v>
      </c>
      <c r="D334" t="s">
        <v>168</v>
      </c>
      <c r="E334" t="s">
        <v>168</v>
      </c>
      <c r="F334" t="s">
        <v>168</v>
      </c>
      <c r="G334" t="s">
        <v>168</v>
      </c>
      <c r="H334" t="s">
        <v>168</v>
      </c>
      <c r="I334" t="s">
        <v>168</v>
      </c>
      <c r="J334" t="s">
        <v>168</v>
      </c>
      <c r="K334" t="s">
        <v>168</v>
      </c>
      <c r="M334" t="s">
        <v>168</v>
      </c>
    </row>
    <row r="335" spans="1:13">
      <c r="A335">
        <v>299</v>
      </c>
      <c r="B335" t="s">
        <v>561</v>
      </c>
      <c r="C335" t="s">
        <v>168</v>
      </c>
      <c r="D335" t="s">
        <v>168</v>
      </c>
      <c r="E335" t="s">
        <v>168</v>
      </c>
      <c r="F335" t="s">
        <v>168</v>
      </c>
      <c r="G335" t="s">
        <v>168</v>
      </c>
      <c r="H335" t="s">
        <v>168</v>
      </c>
      <c r="I335" t="s">
        <v>168</v>
      </c>
      <c r="J335" t="s">
        <v>168</v>
      </c>
      <c r="K335" t="s">
        <v>168</v>
      </c>
      <c r="M335" t="s">
        <v>168</v>
      </c>
    </row>
    <row r="336" spans="1:13">
      <c r="A336">
        <v>300</v>
      </c>
      <c r="B336" t="s">
        <v>562</v>
      </c>
      <c r="C336" t="s">
        <v>168</v>
      </c>
      <c r="D336" t="s">
        <v>168</v>
      </c>
      <c r="E336" t="s">
        <v>168</v>
      </c>
      <c r="F336" t="s">
        <v>168</v>
      </c>
      <c r="G336" t="s">
        <v>168</v>
      </c>
      <c r="H336" t="s">
        <v>168</v>
      </c>
      <c r="I336" t="s">
        <v>168</v>
      </c>
      <c r="J336" t="s">
        <v>168</v>
      </c>
      <c r="K336" t="s">
        <v>168</v>
      </c>
      <c r="M336" t="s">
        <v>168</v>
      </c>
    </row>
    <row r="337" spans="1:13">
      <c r="A337">
        <v>301</v>
      </c>
      <c r="B337" t="s">
        <v>563</v>
      </c>
      <c r="C337" t="s">
        <v>168</v>
      </c>
      <c r="D337" t="s">
        <v>168</v>
      </c>
      <c r="E337" t="s">
        <v>168</v>
      </c>
      <c r="F337" t="s">
        <v>168</v>
      </c>
      <c r="G337" t="s">
        <v>168</v>
      </c>
      <c r="H337" t="s">
        <v>168</v>
      </c>
      <c r="I337" t="s">
        <v>168</v>
      </c>
      <c r="J337" t="s">
        <v>168</v>
      </c>
      <c r="K337" t="s">
        <v>168</v>
      </c>
      <c r="M337" t="s">
        <v>168</v>
      </c>
    </row>
    <row r="338" spans="1:13">
      <c r="A338">
        <v>302</v>
      </c>
      <c r="B338" t="s">
        <v>564</v>
      </c>
      <c r="C338" t="s">
        <v>168</v>
      </c>
      <c r="D338" t="s">
        <v>168</v>
      </c>
      <c r="E338" t="s">
        <v>168</v>
      </c>
      <c r="F338" t="s">
        <v>168</v>
      </c>
      <c r="G338" t="s">
        <v>168</v>
      </c>
      <c r="H338" t="s">
        <v>168</v>
      </c>
      <c r="I338" t="s">
        <v>168</v>
      </c>
      <c r="J338" t="s">
        <v>168</v>
      </c>
      <c r="K338" t="s">
        <v>168</v>
      </c>
      <c r="M338" t="s">
        <v>168</v>
      </c>
    </row>
    <row r="339" spans="1:13">
      <c r="A339">
        <v>303</v>
      </c>
      <c r="B339" t="s">
        <v>565</v>
      </c>
      <c r="C339" t="s">
        <v>168</v>
      </c>
      <c r="D339" t="s">
        <v>168</v>
      </c>
      <c r="E339" t="s">
        <v>168</v>
      </c>
      <c r="F339" t="s">
        <v>168</v>
      </c>
      <c r="G339" t="s">
        <v>168</v>
      </c>
      <c r="H339" t="s">
        <v>168</v>
      </c>
      <c r="I339" t="s">
        <v>168</v>
      </c>
      <c r="J339" t="s">
        <v>168</v>
      </c>
      <c r="K339" t="s">
        <v>168</v>
      </c>
      <c r="M339" t="s">
        <v>168</v>
      </c>
    </row>
    <row r="340" spans="1:13">
      <c r="A340">
        <v>304</v>
      </c>
      <c r="B340" t="s">
        <v>566</v>
      </c>
      <c r="C340" t="s">
        <v>168</v>
      </c>
      <c r="D340" t="s">
        <v>168</v>
      </c>
      <c r="E340" t="s">
        <v>168</v>
      </c>
      <c r="F340" t="s">
        <v>168</v>
      </c>
      <c r="G340" t="s">
        <v>168</v>
      </c>
      <c r="H340" t="s">
        <v>168</v>
      </c>
      <c r="I340" t="s">
        <v>168</v>
      </c>
      <c r="J340" t="s">
        <v>168</v>
      </c>
      <c r="K340" t="s">
        <v>168</v>
      </c>
      <c r="M340" t="s">
        <v>168</v>
      </c>
    </row>
    <row r="341" spans="1:13">
      <c r="A341">
        <v>305</v>
      </c>
      <c r="B341" t="s">
        <v>567</v>
      </c>
      <c r="C341" t="s">
        <v>168</v>
      </c>
      <c r="D341" t="s">
        <v>168</v>
      </c>
      <c r="E341" t="s">
        <v>168</v>
      </c>
      <c r="F341" t="s">
        <v>168</v>
      </c>
      <c r="G341" t="s">
        <v>168</v>
      </c>
      <c r="H341" t="s">
        <v>168</v>
      </c>
      <c r="I341" t="s">
        <v>168</v>
      </c>
      <c r="J341" t="s">
        <v>168</v>
      </c>
      <c r="K341" t="s">
        <v>168</v>
      </c>
      <c r="M341" t="s">
        <v>168</v>
      </c>
    </row>
    <row r="342" spans="1:13">
      <c r="A342">
        <v>306</v>
      </c>
      <c r="B342" t="s">
        <v>568</v>
      </c>
      <c r="C342" t="s">
        <v>168</v>
      </c>
      <c r="D342" t="s">
        <v>168</v>
      </c>
      <c r="E342" t="s">
        <v>168</v>
      </c>
      <c r="F342" t="s">
        <v>168</v>
      </c>
      <c r="G342" t="s">
        <v>168</v>
      </c>
      <c r="H342" t="s">
        <v>168</v>
      </c>
      <c r="I342" t="s">
        <v>168</v>
      </c>
      <c r="J342" t="s">
        <v>168</v>
      </c>
      <c r="K342" t="s">
        <v>168</v>
      </c>
      <c r="M342" t="s">
        <v>168</v>
      </c>
    </row>
    <row r="343" spans="1:13">
      <c r="A343">
        <v>307</v>
      </c>
      <c r="B343" t="s">
        <v>569</v>
      </c>
      <c r="C343" t="s">
        <v>168</v>
      </c>
      <c r="D343" t="s">
        <v>168</v>
      </c>
      <c r="E343" t="s">
        <v>168</v>
      </c>
      <c r="F343" t="s">
        <v>168</v>
      </c>
      <c r="G343" t="s">
        <v>168</v>
      </c>
      <c r="H343" t="s">
        <v>168</v>
      </c>
      <c r="I343" t="s">
        <v>168</v>
      </c>
      <c r="J343" t="s">
        <v>168</v>
      </c>
      <c r="K343" t="s">
        <v>168</v>
      </c>
      <c r="M343" t="s">
        <v>168</v>
      </c>
    </row>
    <row r="344" spans="1:13">
      <c r="A344">
        <v>308</v>
      </c>
      <c r="B344" t="s">
        <v>570</v>
      </c>
      <c r="C344" t="s">
        <v>168</v>
      </c>
      <c r="D344" t="s">
        <v>168</v>
      </c>
      <c r="E344" t="s">
        <v>168</v>
      </c>
      <c r="F344" t="s">
        <v>168</v>
      </c>
      <c r="G344" t="s">
        <v>168</v>
      </c>
      <c r="H344" t="s">
        <v>168</v>
      </c>
      <c r="I344" t="s">
        <v>168</v>
      </c>
      <c r="J344" t="s">
        <v>168</v>
      </c>
      <c r="K344" t="s">
        <v>168</v>
      </c>
      <c r="M344" t="s">
        <v>168</v>
      </c>
    </row>
    <row r="345" spans="1:13">
      <c r="A345">
        <v>309</v>
      </c>
      <c r="B345" t="s">
        <v>571</v>
      </c>
      <c r="C345" t="s">
        <v>168</v>
      </c>
      <c r="D345" t="s">
        <v>168</v>
      </c>
      <c r="E345" t="s">
        <v>168</v>
      </c>
      <c r="F345" t="s">
        <v>168</v>
      </c>
      <c r="G345" t="s">
        <v>168</v>
      </c>
      <c r="H345" t="s">
        <v>168</v>
      </c>
      <c r="I345" t="s">
        <v>168</v>
      </c>
      <c r="J345" t="s">
        <v>168</v>
      </c>
      <c r="K345" t="s">
        <v>168</v>
      </c>
      <c r="M345" t="s">
        <v>168</v>
      </c>
    </row>
    <row r="346" spans="1:13">
      <c r="A346">
        <v>310</v>
      </c>
      <c r="B346" t="s">
        <v>572</v>
      </c>
      <c r="C346" t="s">
        <v>168</v>
      </c>
      <c r="D346" t="s">
        <v>168</v>
      </c>
      <c r="E346" t="s">
        <v>168</v>
      </c>
      <c r="F346" t="s">
        <v>168</v>
      </c>
      <c r="G346" t="s">
        <v>168</v>
      </c>
      <c r="H346" t="s">
        <v>168</v>
      </c>
      <c r="I346" t="s">
        <v>168</v>
      </c>
      <c r="J346" t="s">
        <v>168</v>
      </c>
      <c r="K346" t="s">
        <v>168</v>
      </c>
      <c r="M346" t="s">
        <v>168</v>
      </c>
    </row>
    <row r="347" spans="1:13">
      <c r="A347">
        <v>311</v>
      </c>
      <c r="B347" t="s">
        <v>573</v>
      </c>
      <c r="C347" t="s">
        <v>168</v>
      </c>
      <c r="D347" t="s">
        <v>168</v>
      </c>
      <c r="E347" t="s">
        <v>168</v>
      </c>
      <c r="F347" t="s">
        <v>168</v>
      </c>
      <c r="G347" t="s">
        <v>168</v>
      </c>
      <c r="H347" t="s">
        <v>168</v>
      </c>
      <c r="I347" t="s">
        <v>168</v>
      </c>
      <c r="J347" t="s">
        <v>168</v>
      </c>
      <c r="K347" t="s">
        <v>168</v>
      </c>
      <c r="M347" t="s">
        <v>168</v>
      </c>
    </row>
    <row r="348" spans="1:13">
      <c r="A348">
        <v>312</v>
      </c>
      <c r="B348" t="s">
        <v>574</v>
      </c>
      <c r="C348" t="s">
        <v>168</v>
      </c>
      <c r="D348" t="s">
        <v>168</v>
      </c>
      <c r="E348" t="s">
        <v>168</v>
      </c>
      <c r="F348" t="s">
        <v>168</v>
      </c>
      <c r="G348" t="s">
        <v>168</v>
      </c>
      <c r="H348" t="s">
        <v>168</v>
      </c>
      <c r="I348" t="s">
        <v>168</v>
      </c>
      <c r="J348" t="s">
        <v>168</v>
      </c>
      <c r="K348" t="s">
        <v>168</v>
      </c>
      <c r="M348" t="s">
        <v>168</v>
      </c>
    </row>
    <row r="349" spans="1:13">
      <c r="A349">
        <v>313</v>
      </c>
      <c r="B349" t="s">
        <v>575</v>
      </c>
      <c r="C349" t="s">
        <v>168</v>
      </c>
      <c r="D349" t="s">
        <v>168</v>
      </c>
      <c r="E349" t="s">
        <v>168</v>
      </c>
      <c r="F349" t="s">
        <v>168</v>
      </c>
      <c r="G349" t="s">
        <v>168</v>
      </c>
      <c r="H349" t="s">
        <v>168</v>
      </c>
      <c r="I349" t="s">
        <v>168</v>
      </c>
      <c r="J349" t="s">
        <v>168</v>
      </c>
      <c r="K349" t="s">
        <v>168</v>
      </c>
      <c r="M349" t="s">
        <v>168</v>
      </c>
    </row>
    <row r="350" spans="1:13">
      <c r="A350">
        <v>314</v>
      </c>
      <c r="B350" t="s">
        <v>576</v>
      </c>
      <c r="C350" t="s">
        <v>168</v>
      </c>
      <c r="D350" t="s">
        <v>168</v>
      </c>
      <c r="E350" t="s">
        <v>168</v>
      </c>
      <c r="F350" t="s">
        <v>168</v>
      </c>
      <c r="G350" t="s">
        <v>168</v>
      </c>
      <c r="H350" t="s">
        <v>168</v>
      </c>
      <c r="I350" t="s">
        <v>168</v>
      </c>
      <c r="J350" t="s">
        <v>168</v>
      </c>
      <c r="K350" t="s">
        <v>168</v>
      </c>
      <c r="M350" t="s">
        <v>168</v>
      </c>
    </row>
    <row r="351" spans="1:13">
      <c r="A351">
        <v>315</v>
      </c>
      <c r="B351" t="s">
        <v>577</v>
      </c>
      <c r="C351" t="s">
        <v>168</v>
      </c>
      <c r="D351" t="s">
        <v>168</v>
      </c>
      <c r="E351" t="s">
        <v>168</v>
      </c>
      <c r="F351" t="s">
        <v>168</v>
      </c>
      <c r="G351" t="s">
        <v>168</v>
      </c>
      <c r="H351" t="s">
        <v>168</v>
      </c>
      <c r="I351" t="s">
        <v>168</v>
      </c>
      <c r="J351" t="s">
        <v>168</v>
      </c>
      <c r="K351" t="s">
        <v>168</v>
      </c>
      <c r="M351" t="s">
        <v>168</v>
      </c>
    </row>
    <row r="352" spans="1:13">
      <c r="A352">
        <v>316</v>
      </c>
      <c r="B352" t="s">
        <v>578</v>
      </c>
      <c r="C352" t="s">
        <v>168</v>
      </c>
      <c r="D352" t="s">
        <v>168</v>
      </c>
      <c r="E352" t="s">
        <v>168</v>
      </c>
      <c r="F352" t="s">
        <v>168</v>
      </c>
      <c r="G352" t="s">
        <v>168</v>
      </c>
      <c r="H352" t="s">
        <v>168</v>
      </c>
      <c r="I352" t="s">
        <v>168</v>
      </c>
      <c r="J352" t="s">
        <v>168</v>
      </c>
      <c r="K352" t="s">
        <v>168</v>
      </c>
      <c r="M352" t="s">
        <v>168</v>
      </c>
    </row>
    <row r="353" spans="1:13">
      <c r="A353">
        <v>317</v>
      </c>
      <c r="B353" t="s">
        <v>579</v>
      </c>
      <c r="C353" t="s">
        <v>168</v>
      </c>
      <c r="D353" t="s">
        <v>168</v>
      </c>
      <c r="E353" t="s">
        <v>168</v>
      </c>
      <c r="F353" t="s">
        <v>168</v>
      </c>
      <c r="G353" t="s">
        <v>168</v>
      </c>
      <c r="H353" t="s">
        <v>168</v>
      </c>
      <c r="I353" t="s">
        <v>168</v>
      </c>
      <c r="J353" t="s">
        <v>168</v>
      </c>
      <c r="K353" t="s">
        <v>168</v>
      </c>
      <c r="M353" t="s">
        <v>168</v>
      </c>
    </row>
    <row r="354" spans="1:13">
      <c r="A354">
        <v>318</v>
      </c>
      <c r="B354" t="s">
        <v>580</v>
      </c>
      <c r="C354" t="s">
        <v>168</v>
      </c>
      <c r="D354" t="s">
        <v>168</v>
      </c>
      <c r="E354" t="s">
        <v>168</v>
      </c>
      <c r="F354" t="s">
        <v>168</v>
      </c>
      <c r="G354" t="s">
        <v>168</v>
      </c>
      <c r="H354" t="s">
        <v>168</v>
      </c>
      <c r="I354" t="s">
        <v>168</v>
      </c>
      <c r="J354" t="s">
        <v>168</v>
      </c>
      <c r="K354" t="s">
        <v>168</v>
      </c>
      <c r="M354" t="s">
        <v>168</v>
      </c>
    </row>
    <row r="355" spans="1:13">
      <c r="A355">
        <v>319</v>
      </c>
      <c r="B355" t="s">
        <v>581</v>
      </c>
      <c r="C355" t="s">
        <v>168</v>
      </c>
      <c r="D355" t="s">
        <v>168</v>
      </c>
      <c r="E355" t="s">
        <v>168</v>
      </c>
      <c r="F355" t="s">
        <v>168</v>
      </c>
      <c r="G355" t="s">
        <v>168</v>
      </c>
      <c r="H355" t="s">
        <v>168</v>
      </c>
      <c r="I355" t="s">
        <v>168</v>
      </c>
      <c r="J355" t="s">
        <v>168</v>
      </c>
      <c r="K355" t="s">
        <v>168</v>
      </c>
      <c r="M355" t="s">
        <v>168</v>
      </c>
    </row>
    <row r="356" spans="1:13">
      <c r="A356">
        <v>320</v>
      </c>
      <c r="B356" t="s">
        <v>582</v>
      </c>
      <c r="C356" t="s">
        <v>168</v>
      </c>
      <c r="D356" t="s">
        <v>168</v>
      </c>
      <c r="E356" t="s">
        <v>168</v>
      </c>
      <c r="F356" t="s">
        <v>168</v>
      </c>
      <c r="G356" t="s">
        <v>168</v>
      </c>
      <c r="H356" t="s">
        <v>168</v>
      </c>
      <c r="I356" t="s">
        <v>168</v>
      </c>
      <c r="J356" t="s">
        <v>168</v>
      </c>
      <c r="K356" t="s">
        <v>168</v>
      </c>
      <c r="M356" t="s">
        <v>168</v>
      </c>
    </row>
    <row r="357" spans="1:13">
      <c r="A357">
        <v>321</v>
      </c>
      <c r="B357" t="s">
        <v>583</v>
      </c>
      <c r="C357" t="s">
        <v>168</v>
      </c>
      <c r="D357" t="s">
        <v>168</v>
      </c>
      <c r="E357" t="s">
        <v>168</v>
      </c>
      <c r="F357" t="s">
        <v>168</v>
      </c>
      <c r="G357" t="s">
        <v>168</v>
      </c>
      <c r="H357" t="s">
        <v>168</v>
      </c>
      <c r="I357" t="s">
        <v>168</v>
      </c>
      <c r="J357" t="s">
        <v>168</v>
      </c>
      <c r="K357" t="s">
        <v>168</v>
      </c>
      <c r="M357" t="s">
        <v>168</v>
      </c>
    </row>
    <row r="358" spans="1:13">
      <c r="A358">
        <v>322</v>
      </c>
      <c r="B358" t="s">
        <v>584</v>
      </c>
      <c r="C358" t="s">
        <v>168</v>
      </c>
      <c r="D358" t="s">
        <v>168</v>
      </c>
      <c r="E358" t="s">
        <v>168</v>
      </c>
      <c r="F358" t="s">
        <v>168</v>
      </c>
      <c r="G358" t="s">
        <v>168</v>
      </c>
      <c r="H358" t="s">
        <v>168</v>
      </c>
      <c r="I358" t="s">
        <v>168</v>
      </c>
      <c r="J358" t="s">
        <v>168</v>
      </c>
      <c r="K358" t="s">
        <v>168</v>
      </c>
      <c r="M358" t="s">
        <v>168</v>
      </c>
    </row>
    <row r="359" spans="1:13">
      <c r="A359">
        <v>323</v>
      </c>
      <c r="B359" t="s">
        <v>585</v>
      </c>
      <c r="C359" t="s">
        <v>168</v>
      </c>
      <c r="D359" t="s">
        <v>168</v>
      </c>
      <c r="E359" t="s">
        <v>168</v>
      </c>
      <c r="F359" t="s">
        <v>168</v>
      </c>
      <c r="G359" t="s">
        <v>168</v>
      </c>
      <c r="H359" t="s">
        <v>168</v>
      </c>
      <c r="I359" t="s">
        <v>168</v>
      </c>
      <c r="J359" t="s">
        <v>168</v>
      </c>
      <c r="K359" t="s">
        <v>168</v>
      </c>
      <c r="M359" t="s">
        <v>168</v>
      </c>
    </row>
    <row r="360" spans="1:13">
      <c r="A360">
        <v>324</v>
      </c>
      <c r="B360" t="s">
        <v>586</v>
      </c>
      <c r="C360" t="s">
        <v>168</v>
      </c>
      <c r="D360" t="s">
        <v>168</v>
      </c>
      <c r="E360" t="s">
        <v>168</v>
      </c>
      <c r="F360" t="s">
        <v>168</v>
      </c>
      <c r="G360" t="s">
        <v>168</v>
      </c>
      <c r="H360" t="s">
        <v>168</v>
      </c>
      <c r="I360" t="s">
        <v>168</v>
      </c>
      <c r="J360" t="s">
        <v>168</v>
      </c>
      <c r="K360" t="s">
        <v>168</v>
      </c>
      <c r="M360" t="s">
        <v>168</v>
      </c>
    </row>
    <row r="361" spans="1:13">
      <c r="A361">
        <v>325</v>
      </c>
      <c r="B361" t="s">
        <v>587</v>
      </c>
      <c r="C361" t="s">
        <v>168</v>
      </c>
      <c r="D361" t="s">
        <v>168</v>
      </c>
      <c r="E361" t="s">
        <v>168</v>
      </c>
      <c r="F361" t="s">
        <v>168</v>
      </c>
      <c r="G361" t="s">
        <v>168</v>
      </c>
      <c r="H361" t="s">
        <v>168</v>
      </c>
      <c r="I361" t="s">
        <v>168</v>
      </c>
      <c r="J361" t="s">
        <v>168</v>
      </c>
      <c r="K361" t="s">
        <v>168</v>
      </c>
      <c r="M361" t="s">
        <v>168</v>
      </c>
    </row>
    <row r="362" spans="1:13">
      <c r="A362">
        <v>326</v>
      </c>
      <c r="B362" t="s">
        <v>588</v>
      </c>
      <c r="C362" t="s">
        <v>168</v>
      </c>
      <c r="D362" t="s">
        <v>168</v>
      </c>
      <c r="E362" t="s">
        <v>168</v>
      </c>
      <c r="F362" t="s">
        <v>168</v>
      </c>
      <c r="G362" t="s">
        <v>168</v>
      </c>
      <c r="H362" t="s">
        <v>168</v>
      </c>
      <c r="I362" t="s">
        <v>168</v>
      </c>
      <c r="J362" t="s">
        <v>168</v>
      </c>
      <c r="K362" t="s">
        <v>168</v>
      </c>
      <c r="M362" t="s">
        <v>168</v>
      </c>
    </row>
    <row r="363" spans="1:13">
      <c r="A363">
        <v>327</v>
      </c>
      <c r="B363" t="s">
        <v>589</v>
      </c>
      <c r="C363" t="s">
        <v>168</v>
      </c>
      <c r="D363" t="s">
        <v>168</v>
      </c>
      <c r="E363" t="s">
        <v>168</v>
      </c>
      <c r="F363" t="s">
        <v>168</v>
      </c>
      <c r="G363" t="s">
        <v>168</v>
      </c>
      <c r="H363" t="s">
        <v>168</v>
      </c>
      <c r="I363" t="s">
        <v>168</v>
      </c>
      <c r="J363" t="s">
        <v>168</v>
      </c>
      <c r="K363" t="s">
        <v>168</v>
      </c>
      <c r="M363" t="s">
        <v>168</v>
      </c>
    </row>
    <row r="364" spans="1:13">
      <c r="A364">
        <v>328</v>
      </c>
      <c r="B364" t="s">
        <v>590</v>
      </c>
      <c r="C364" t="s">
        <v>168</v>
      </c>
      <c r="D364" t="s">
        <v>168</v>
      </c>
      <c r="E364" t="s">
        <v>168</v>
      </c>
      <c r="F364" t="s">
        <v>168</v>
      </c>
      <c r="G364" t="s">
        <v>168</v>
      </c>
      <c r="H364" t="s">
        <v>168</v>
      </c>
      <c r="I364" t="s">
        <v>168</v>
      </c>
      <c r="J364" t="s">
        <v>168</v>
      </c>
      <c r="K364" t="s">
        <v>168</v>
      </c>
      <c r="M364" t="s">
        <v>168</v>
      </c>
    </row>
    <row r="365" spans="1:13">
      <c r="A365">
        <v>329</v>
      </c>
      <c r="B365" t="s">
        <v>591</v>
      </c>
      <c r="C365" t="s">
        <v>168</v>
      </c>
      <c r="D365" t="s">
        <v>168</v>
      </c>
      <c r="E365" t="s">
        <v>168</v>
      </c>
      <c r="F365" t="s">
        <v>168</v>
      </c>
      <c r="G365" t="s">
        <v>168</v>
      </c>
      <c r="H365" t="s">
        <v>168</v>
      </c>
      <c r="I365" t="s">
        <v>168</v>
      </c>
      <c r="J365" t="s">
        <v>168</v>
      </c>
      <c r="K365" t="s">
        <v>168</v>
      </c>
      <c r="M365" t="s">
        <v>168</v>
      </c>
    </row>
    <row r="366" spans="1:13">
      <c r="A366">
        <v>330</v>
      </c>
      <c r="B366" t="s">
        <v>592</v>
      </c>
      <c r="C366" t="s">
        <v>168</v>
      </c>
      <c r="D366" t="s">
        <v>168</v>
      </c>
      <c r="E366" t="s">
        <v>168</v>
      </c>
      <c r="F366" t="s">
        <v>168</v>
      </c>
      <c r="G366" t="s">
        <v>168</v>
      </c>
      <c r="H366" t="s">
        <v>168</v>
      </c>
      <c r="I366" t="s">
        <v>168</v>
      </c>
      <c r="J366" t="s">
        <v>168</v>
      </c>
      <c r="K366" t="s">
        <v>168</v>
      </c>
      <c r="M366" t="s">
        <v>168</v>
      </c>
    </row>
    <row r="367" spans="1:13">
      <c r="A367">
        <v>331</v>
      </c>
      <c r="B367" t="s">
        <v>593</v>
      </c>
      <c r="C367" t="s">
        <v>168</v>
      </c>
      <c r="D367" t="s">
        <v>168</v>
      </c>
      <c r="E367" t="s">
        <v>168</v>
      </c>
      <c r="F367" t="s">
        <v>168</v>
      </c>
      <c r="G367" t="s">
        <v>168</v>
      </c>
      <c r="H367" t="s">
        <v>168</v>
      </c>
      <c r="I367" t="s">
        <v>168</v>
      </c>
      <c r="J367" t="s">
        <v>168</v>
      </c>
      <c r="K367" t="s">
        <v>168</v>
      </c>
      <c r="M367" t="s">
        <v>168</v>
      </c>
    </row>
    <row r="368" spans="1:13">
      <c r="A368">
        <v>332</v>
      </c>
      <c r="B368" t="s">
        <v>594</v>
      </c>
      <c r="C368" t="s">
        <v>168</v>
      </c>
      <c r="D368" t="s">
        <v>168</v>
      </c>
      <c r="E368" t="s">
        <v>168</v>
      </c>
      <c r="F368" t="s">
        <v>168</v>
      </c>
      <c r="G368" t="s">
        <v>168</v>
      </c>
      <c r="H368" t="s">
        <v>168</v>
      </c>
      <c r="I368" t="s">
        <v>168</v>
      </c>
      <c r="J368" t="s">
        <v>168</v>
      </c>
      <c r="K368" t="s">
        <v>168</v>
      </c>
      <c r="M368" t="s">
        <v>168</v>
      </c>
    </row>
    <row r="369" spans="1:13">
      <c r="A369">
        <v>333</v>
      </c>
      <c r="B369" t="s">
        <v>595</v>
      </c>
      <c r="C369" t="s">
        <v>168</v>
      </c>
      <c r="D369" t="s">
        <v>168</v>
      </c>
      <c r="E369" t="s">
        <v>168</v>
      </c>
      <c r="F369" t="s">
        <v>168</v>
      </c>
      <c r="G369" t="s">
        <v>168</v>
      </c>
      <c r="H369" t="s">
        <v>168</v>
      </c>
      <c r="I369" t="s">
        <v>168</v>
      </c>
      <c r="J369" t="s">
        <v>168</v>
      </c>
      <c r="K369" t="s">
        <v>168</v>
      </c>
      <c r="M369" t="s">
        <v>168</v>
      </c>
    </row>
    <row r="370" spans="1:13">
      <c r="A370">
        <v>334</v>
      </c>
      <c r="B370" t="s">
        <v>596</v>
      </c>
      <c r="C370" t="s">
        <v>168</v>
      </c>
      <c r="D370" t="s">
        <v>168</v>
      </c>
      <c r="E370" t="s">
        <v>168</v>
      </c>
      <c r="F370" t="s">
        <v>168</v>
      </c>
      <c r="G370" t="s">
        <v>168</v>
      </c>
      <c r="H370" t="s">
        <v>168</v>
      </c>
      <c r="I370" t="s">
        <v>168</v>
      </c>
      <c r="J370" t="s">
        <v>168</v>
      </c>
      <c r="K370" t="s">
        <v>168</v>
      </c>
      <c r="M370" t="s">
        <v>168</v>
      </c>
    </row>
    <row r="371" spans="1:13">
      <c r="A371">
        <v>335</v>
      </c>
      <c r="B371" t="s">
        <v>597</v>
      </c>
      <c r="C371" t="s">
        <v>168</v>
      </c>
      <c r="D371" t="s">
        <v>168</v>
      </c>
      <c r="E371" t="s">
        <v>168</v>
      </c>
      <c r="F371" t="s">
        <v>168</v>
      </c>
      <c r="G371" t="s">
        <v>168</v>
      </c>
      <c r="H371" t="s">
        <v>168</v>
      </c>
      <c r="I371" t="s">
        <v>168</v>
      </c>
      <c r="J371" t="s">
        <v>168</v>
      </c>
      <c r="K371" t="s">
        <v>168</v>
      </c>
      <c r="M371" t="s">
        <v>168</v>
      </c>
    </row>
    <row r="372" spans="1:13">
      <c r="A372">
        <v>336</v>
      </c>
      <c r="B372" t="s">
        <v>598</v>
      </c>
      <c r="C372" t="s">
        <v>168</v>
      </c>
      <c r="D372" t="s">
        <v>168</v>
      </c>
      <c r="E372" t="s">
        <v>168</v>
      </c>
      <c r="F372" t="s">
        <v>168</v>
      </c>
      <c r="G372" t="s">
        <v>168</v>
      </c>
      <c r="H372" t="s">
        <v>168</v>
      </c>
      <c r="I372" t="s">
        <v>168</v>
      </c>
      <c r="J372" t="s">
        <v>168</v>
      </c>
      <c r="K372" t="s">
        <v>168</v>
      </c>
      <c r="M372" t="s">
        <v>168</v>
      </c>
    </row>
    <row r="373" spans="1:13">
      <c r="A373">
        <v>337</v>
      </c>
      <c r="B373" t="s">
        <v>599</v>
      </c>
      <c r="C373" t="s">
        <v>168</v>
      </c>
      <c r="D373" t="s">
        <v>168</v>
      </c>
      <c r="E373" t="s">
        <v>168</v>
      </c>
      <c r="F373" t="s">
        <v>168</v>
      </c>
      <c r="G373" t="s">
        <v>168</v>
      </c>
      <c r="H373" t="s">
        <v>168</v>
      </c>
      <c r="I373" t="s">
        <v>168</v>
      </c>
      <c r="J373" t="s">
        <v>168</v>
      </c>
      <c r="K373" t="s">
        <v>168</v>
      </c>
      <c r="M373" t="s">
        <v>168</v>
      </c>
    </row>
    <row r="374" spans="1:13">
      <c r="A374">
        <v>338</v>
      </c>
      <c r="B374" t="s">
        <v>600</v>
      </c>
      <c r="C374" t="s">
        <v>168</v>
      </c>
      <c r="D374" t="s">
        <v>168</v>
      </c>
      <c r="E374" t="s">
        <v>168</v>
      </c>
      <c r="F374" t="s">
        <v>168</v>
      </c>
      <c r="G374" t="s">
        <v>168</v>
      </c>
      <c r="H374" t="s">
        <v>168</v>
      </c>
      <c r="I374" t="s">
        <v>168</v>
      </c>
      <c r="J374" t="s">
        <v>168</v>
      </c>
      <c r="K374" t="s">
        <v>168</v>
      </c>
      <c r="M374" t="s">
        <v>168</v>
      </c>
    </row>
    <row r="375" spans="1:13">
      <c r="A375">
        <v>339</v>
      </c>
      <c r="B375" t="s">
        <v>601</v>
      </c>
      <c r="C375" t="s">
        <v>168</v>
      </c>
      <c r="D375" t="s">
        <v>168</v>
      </c>
      <c r="E375" t="s">
        <v>168</v>
      </c>
      <c r="F375" t="s">
        <v>168</v>
      </c>
      <c r="G375" t="s">
        <v>168</v>
      </c>
      <c r="H375" t="s">
        <v>168</v>
      </c>
      <c r="I375" t="s">
        <v>168</v>
      </c>
      <c r="J375" t="s">
        <v>168</v>
      </c>
      <c r="K375" t="s">
        <v>168</v>
      </c>
      <c r="M375" t="s">
        <v>168</v>
      </c>
    </row>
    <row r="376" spans="1:13">
      <c r="A376">
        <v>340</v>
      </c>
      <c r="B376" t="s">
        <v>602</v>
      </c>
      <c r="C376" t="s">
        <v>168</v>
      </c>
      <c r="D376" t="s">
        <v>168</v>
      </c>
      <c r="E376" t="s">
        <v>168</v>
      </c>
      <c r="F376" t="s">
        <v>168</v>
      </c>
      <c r="G376" t="s">
        <v>168</v>
      </c>
      <c r="H376" t="s">
        <v>168</v>
      </c>
      <c r="I376" t="s">
        <v>168</v>
      </c>
      <c r="J376" t="s">
        <v>168</v>
      </c>
      <c r="K376" t="s">
        <v>168</v>
      </c>
      <c r="M376" t="s">
        <v>168</v>
      </c>
    </row>
    <row r="377" spans="1:13">
      <c r="A377">
        <v>341</v>
      </c>
      <c r="B377" t="s">
        <v>603</v>
      </c>
      <c r="C377" t="s">
        <v>168</v>
      </c>
      <c r="D377" t="s">
        <v>168</v>
      </c>
      <c r="E377" t="s">
        <v>168</v>
      </c>
      <c r="F377" t="s">
        <v>168</v>
      </c>
      <c r="G377" t="s">
        <v>168</v>
      </c>
      <c r="H377" t="s">
        <v>168</v>
      </c>
      <c r="I377" t="s">
        <v>168</v>
      </c>
      <c r="J377" t="s">
        <v>168</v>
      </c>
      <c r="K377" t="s">
        <v>168</v>
      </c>
      <c r="M377" t="s">
        <v>168</v>
      </c>
    </row>
    <row r="378" spans="1:13">
      <c r="A378">
        <v>342</v>
      </c>
      <c r="B378" t="s">
        <v>604</v>
      </c>
      <c r="C378" t="s">
        <v>168</v>
      </c>
      <c r="D378" t="s">
        <v>168</v>
      </c>
      <c r="E378" t="s">
        <v>168</v>
      </c>
      <c r="F378" t="s">
        <v>168</v>
      </c>
      <c r="G378" t="s">
        <v>168</v>
      </c>
      <c r="H378" t="s">
        <v>168</v>
      </c>
      <c r="I378" t="s">
        <v>168</v>
      </c>
      <c r="J378" t="s">
        <v>168</v>
      </c>
      <c r="K378" t="s">
        <v>168</v>
      </c>
      <c r="M378" t="s">
        <v>168</v>
      </c>
    </row>
    <row r="379" spans="1:13">
      <c r="A379">
        <v>343</v>
      </c>
      <c r="B379" t="s">
        <v>605</v>
      </c>
      <c r="C379" t="s">
        <v>168</v>
      </c>
      <c r="D379" t="s">
        <v>168</v>
      </c>
      <c r="E379" t="s">
        <v>168</v>
      </c>
      <c r="F379" t="s">
        <v>168</v>
      </c>
      <c r="G379" t="s">
        <v>168</v>
      </c>
      <c r="H379" t="s">
        <v>168</v>
      </c>
      <c r="I379" t="s">
        <v>168</v>
      </c>
      <c r="J379" t="s">
        <v>168</v>
      </c>
      <c r="K379" t="s">
        <v>168</v>
      </c>
      <c r="M379" t="s">
        <v>168</v>
      </c>
    </row>
    <row r="380" spans="1:13">
      <c r="A380">
        <v>344</v>
      </c>
      <c r="B380" t="s">
        <v>606</v>
      </c>
      <c r="C380" t="s">
        <v>168</v>
      </c>
      <c r="D380" t="s">
        <v>168</v>
      </c>
      <c r="E380" t="s">
        <v>168</v>
      </c>
      <c r="F380" t="s">
        <v>168</v>
      </c>
      <c r="G380" t="s">
        <v>168</v>
      </c>
      <c r="H380" t="s">
        <v>168</v>
      </c>
      <c r="I380" t="s">
        <v>168</v>
      </c>
      <c r="J380" t="s">
        <v>168</v>
      </c>
      <c r="K380" t="s">
        <v>168</v>
      </c>
      <c r="M380" t="s">
        <v>168</v>
      </c>
    </row>
    <row r="381" spans="1:13">
      <c r="A381">
        <v>345</v>
      </c>
      <c r="B381" t="s">
        <v>607</v>
      </c>
      <c r="C381" t="s">
        <v>168</v>
      </c>
      <c r="D381" t="s">
        <v>168</v>
      </c>
      <c r="E381" t="s">
        <v>168</v>
      </c>
      <c r="F381" t="s">
        <v>168</v>
      </c>
      <c r="G381" t="s">
        <v>168</v>
      </c>
      <c r="H381" t="s">
        <v>168</v>
      </c>
      <c r="I381" t="s">
        <v>168</v>
      </c>
      <c r="J381" t="s">
        <v>168</v>
      </c>
      <c r="K381" t="s">
        <v>168</v>
      </c>
      <c r="M381" t="s">
        <v>168</v>
      </c>
    </row>
    <row r="382" spans="1:13">
      <c r="A382">
        <v>346</v>
      </c>
      <c r="B382" t="s">
        <v>608</v>
      </c>
      <c r="C382" t="s">
        <v>168</v>
      </c>
      <c r="D382" t="s">
        <v>168</v>
      </c>
      <c r="E382" t="s">
        <v>168</v>
      </c>
      <c r="F382" t="s">
        <v>168</v>
      </c>
      <c r="G382" t="s">
        <v>168</v>
      </c>
      <c r="H382" t="s">
        <v>168</v>
      </c>
      <c r="I382" t="s">
        <v>168</v>
      </c>
      <c r="J382" t="s">
        <v>168</v>
      </c>
      <c r="K382" t="s">
        <v>168</v>
      </c>
      <c r="M382" t="s">
        <v>168</v>
      </c>
    </row>
    <row r="383" spans="1:13">
      <c r="A383">
        <v>347</v>
      </c>
      <c r="B383" t="s">
        <v>609</v>
      </c>
      <c r="C383" t="s">
        <v>168</v>
      </c>
      <c r="D383" t="s">
        <v>168</v>
      </c>
      <c r="E383" t="s">
        <v>168</v>
      </c>
      <c r="F383" t="s">
        <v>168</v>
      </c>
      <c r="G383" t="s">
        <v>168</v>
      </c>
      <c r="H383" t="s">
        <v>168</v>
      </c>
      <c r="I383" t="s">
        <v>168</v>
      </c>
      <c r="J383" t="s">
        <v>168</v>
      </c>
      <c r="K383" t="s">
        <v>168</v>
      </c>
      <c r="M383" t="s">
        <v>168</v>
      </c>
    </row>
    <row r="384" spans="1:13">
      <c r="A384">
        <v>348</v>
      </c>
      <c r="B384" t="s">
        <v>610</v>
      </c>
      <c r="C384" t="s">
        <v>168</v>
      </c>
      <c r="D384" t="s">
        <v>168</v>
      </c>
      <c r="E384" t="s">
        <v>168</v>
      </c>
      <c r="F384" t="s">
        <v>168</v>
      </c>
      <c r="G384" t="s">
        <v>168</v>
      </c>
      <c r="H384" t="s">
        <v>168</v>
      </c>
      <c r="I384" t="s">
        <v>168</v>
      </c>
      <c r="J384" t="s">
        <v>168</v>
      </c>
      <c r="K384" t="s">
        <v>168</v>
      </c>
      <c r="M384" t="s">
        <v>168</v>
      </c>
    </row>
    <row r="385" spans="1:13">
      <c r="A385">
        <v>349</v>
      </c>
      <c r="B385" t="s">
        <v>611</v>
      </c>
      <c r="C385" t="s">
        <v>168</v>
      </c>
      <c r="D385" t="s">
        <v>168</v>
      </c>
      <c r="E385" t="s">
        <v>168</v>
      </c>
      <c r="F385" t="s">
        <v>168</v>
      </c>
      <c r="G385" t="s">
        <v>168</v>
      </c>
      <c r="H385" t="s">
        <v>168</v>
      </c>
      <c r="I385" t="s">
        <v>168</v>
      </c>
      <c r="J385" t="s">
        <v>168</v>
      </c>
      <c r="K385" t="s">
        <v>168</v>
      </c>
      <c r="M385" t="s">
        <v>168</v>
      </c>
    </row>
    <row r="386" spans="1:13">
      <c r="A386">
        <v>350</v>
      </c>
      <c r="B386" t="s">
        <v>612</v>
      </c>
      <c r="C386" t="s">
        <v>168</v>
      </c>
      <c r="D386" t="s">
        <v>168</v>
      </c>
      <c r="E386" t="s">
        <v>168</v>
      </c>
      <c r="F386" t="s">
        <v>168</v>
      </c>
      <c r="G386" t="s">
        <v>168</v>
      </c>
      <c r="H386" t="s">
        <v>168</v>
      </c>
      <c r="I386" t="s">
        <v>168</v>
      </c>
      <c r="J386" t="s">
        <v>168</v>
      </c>
      <c r="K386" t="s">
        <v>168</v>
      </c>
      <c r="M386" t="s">
        <v>168</v>
      </c>
    </row>
    <row r="387" spans="1:13">
      <c r="A387">
        <v>351</v>
      </c>
      <c r="B387" t="s">
        <v>613</v>
      </c>
      <c r="C387" t="s">
        <v>168</v>
      </c>
      <c r="D387" t="s">
        <v>168</v>
      </c>
      <c r="E387" t="s">
        <v>168</v>
      </c>
      <c r="F387" t="s">
        <v>168</v>
      </c>
      <c r="G387" t="s">
        <v>168</v>
      </c>
      <c r="H387" t="s">
        <v>168</v>
      </c>
      <c r="I387" t="s">
        <v>168</v>
      </c>
      <c r="J387" t="s">
        <v>168</v>
      </c>
      <c r="K387" t="s">
        <v>168</v>
      </c>
      <c r="M387" t="s">
        <v>168</v>
      </c>
    </row>
    <row r="388" spans="1:13">
      <c r="A388">
        <v>352</v>
      </c>
      <c r="B388" t="s">
        <v>614</v>
      </c>
      <c r="C388" t="s">
        <v>168</v>
      </c>
      <c r="D388" t="s">
        <v>168</v>
      </c>
      <c r="E388" t="s">
        <v>168</v>
      </c>
      <c r="F388" t="s">
        <v>168</v>
      </c>
      <c r="G388" t="s">
        <v>168</v>
      </c>
      <c r="H388" t="s">
        <v>168</v>
      </c>
      <c r="I388" t="s">
        <v>168</v>
      </c>
      <c r="J388" t="s">
        <v>168</v>
      </c>
      <c r="K388" t="s">
        <v>168</v>
      </c>
      <c r="M388" t="s">
        <v>168</v>
      </c>
    </row>
    <row r="389" spans="1:13">
      <c r="A389">
        <v>353</v>
      </c>
      <c r="B389" t="s">
        <v>615</v>
      </c>
      <c r="C389" t="s">
        <v>168</v>
      </c>
      <c r="D389" t="s">
        <v>168</v>
      </c>
      <c r="E389" t="s">
        <v>168</v>
      </c>
      <c r="F389" t="s">
        <v>168</v>
      </c>
      <c r="G389" t="s">
        <v>168</v>
      </c>
      <c r="H389" t="s">
        <v>168</v>
      </c>
      <c r="I389" t="s">
        <v>168</v>
      </c>
      <c r="J389" t="s">
        <v>168</v>
      </c>
      <c r="K389" t="s">
        <v>168</v>
      </c>
      <c r="M389" t="s">
        <v>168</v>
      </c>
    </row>
    <row r="390" spans="1:13">
      <c r="A390">
        <v>354</v>
      </c>
      <c r="B390" t="s">
        <v>616</v>
      </c>
      <c r="C390" t="s">
        <v>168</v>
      </c>
      <c r="D390" t="s">
        <v>168</v>
      </c>
      <c r="E390" t="s">
        <v>168</v>
      </c>
      <c r="F390" t="s">
        <v>168</v>
      </c>
      <c r="G390" t="s">
        <v>168</v>
      </c>
      <c r="H390" t="s">
        <v>168</v>
      </c>
      <c r="I390" t="s">
        <v>168</v>
      </c>
      <c r="J390" t="s">
        <v>168</v>
      </c>
      <c r="K390" t="s">
        <v>168</v>
      </c>
      <c r="M390" t="s">
        <v>168</v>
      </c>
    </row>
    <row r="391" spans="1:13">
      <c r="A391">
        <v>355</v>
      </c>
      <c r="B391" t="s">
        <v>617</v>
      </c>
      <c r="C391" t="s">
        <v>168</v>
      </c>
      <c r="D391" t="s">
        <v>168</v>
      </c>
      <c r="E391" t="s">
        <v>168</v>
      </c>
      <c r="F391" t="s">
        <v>168</v>
      </c>
      <c r="G391" t="s">
        <v>168</v>
      </c>
      <c r="H391" t="s">
        <v>168</v>
      </c>
      <c r="I391" t="s">
        <v>168</v>
      </c>
      <c r="J391" t="s">
        <v>168</v>
      </c>
      <c r="K391" t="s">
        <v>168</v>
      </c>
      <c r="M391" t="s">
        <v>168</v>
      </c>
    </row>
    <row r="392" spans="1:13">
      <c r="A392">
        <v>356</v>
      </c>
      <c r="B392" t="s">
        <v>618</v>
      </c>
      <c r="C392" t="s">
        <v>168</v>
      </c>
      <c r="D392" t="s">
        <v>168</v>
      </c>
      <c r="E392" t="s">
        <v>168</v>
      </c>
      <c r="F392" t="s">
        <v>168</v>
      </c>
      <c r="G392" t="s">
        <v>168</v>
      </c>
      <c r="H392" t="s">
        <v>168</v>
      </c>
      <c r="I392" t="s">
        <v>168</v>
      </c>
      <c r="J392" t="s">
        <v>168</v>
      </c>
      <c r="K392" t="s">
        <v>168</v>
      </c>
      <c r="M392" t="s">
        <v>168</v>
      </c>
    </row>
    <row r="393" spans="1:13">
      <c r="A393">
        <v>357</v>
      </c>
      <c r="B393" t="s">
        <v>619</v>
      </c>
      <c r="C393" t="s">
        <v>168</v>
      </c>
      <c r="D393" t="s">
        <v>168</v>
      </c>
      <c r="E393" t="s">
        <v>168</v>
      </c>
      <c r="F393" t="s">
        <v>168</v>
      </c>
      <c r="G393" t="s">
        <v>168</v>
      </c>
      <c r="H393" t="s">
        <v>168</v>
      </c>
      <c r="I393" t="s">
        <v>168</v>
      </c>
      <c r="J393" t="s">
        <v>168</v>
      </c>
      <c r="K393" t="s">
        <v>168</v>
      </c>
      <c r="M393" t="s">
        <v>168</v>
      </c>
    </row>
    <row r="394" spans="1:13">
      <c r="A394">
        <v>358</v>
      </c>
      <c r="B394" t="s">
        <v>620</v>
      </c>
      <c r="C394" t="s">
        <v>168</v>
      </c>
      <c r="D394" t="s">
        <v>168</v>
      </c>
      <c r="E394" t="s">
        <v>168</v>
      </c>
      <c r="F394" t="s">
        <v>168</v>
      </c>
      <c r="G394" t="s">
        <v>168</v>
      </c>
      <c r="H394" t="s">
        <v>168</v>
      </c>
      <c r="I394" t="s">
        <v>168</v>
      </c>
      <c r="J394" t="s">
        <v>168</v>
      </c>
      <c r="K394" t="s">
        <v>168</v>
      </c>
      <c r="M394" t="s">
        <v>168</v>
      </c>
    </row>
    <row r="395" spans="1:13">
      <c r="A395">
        <v>359</v>
      </c>
      <c r="B395" t="s">
        <v>621</v>
      </c>
      <c r="C395" t="s">
        <v>168</v>
      </c>
      <c r="D395" t="s">
        <v>168</v>
      </c>
      <c r="E395" t="s">
        <v>168</v>
      </c>
      <c r="F395" t="s">
        <v>168</v>
      </c>
      <c r="G395" t="s">
        <v>168</v>
      </c>
      <c r="H395" t="s">
        <v>168</v>
      </c>
      <c r="I395" t="s">
        <v>168</v>
      </c>
      <c r="J395" t="s">
        <v>168</v>
      </c>
      <c r="K395" t="s">
        <v>168</v>
      </c>
      <c r="M395" t="s">
        <v>168</v>
      </c>
    </row>
    <row r="396" spans="1:13">
      <c r="A396">
        <v>360</v>
      </c>
      <c r="B396" t="s">
        <v>622</v>
      </c>
      <c r="C396" t="s">
        <v>168</v>
      </c>
      <c r="D396" t="s">
        <v>168</v>
      </c>
      <c r="E396" t="s">
        <v>168</v>
      </c>
      <c r="F396" t="s">
        <v>168</v>
      </c>
      <c r="G396" t="s">
        <v>168</v>
      </c>
      <c r="H396" t="s">
        <v>168</v>
      </c>
      <c r="I396" t="s">
        <v>168</v>
      </c>
      <c r="J396" t="s">
        <v>168</v>
      </c>
      <c r="K396" t="s">
        <v>168</v>
      </c>
      <c r="M396" t="s">
        <v>168</v>
      </c>
    </row>
    <row r="397" spans="1:13">
      <c r="A397">
        <v>361</v>
      </c>
      <c r="B397" t="s">
        <v>623</v>
      </c>
      <c r="C397" t="s">
        <v>168</v>
      </c>
      <c r="D397" t="s">
        <v>168</v>
      </c>
      <c r="E397" t="s">
        <v>168</v>
      </c>
      <c r="F397" t="s">
        <v>168</v>
      </c>
      <c r="G397" t="s">
        <v>168</v>
      </c>
      <c r="H397" t="s">
        <v>168</v>
      </c>
      <c r="I397" t="s">
        <v>168</v>
      </c>
      <c r="J397" t="s">
        <v>168</v>
      </c>
      <c r="K397" t="s">
        <v>168</v>
      </c>
      <c r="M397" t="s">
        <v>168</v>
      </c>
    </row>
    <row r="398" spans="1:13">
      <c r="A398">
        <v>362</v>
      </c>
      <c r="B398" t="s">
        <v>624</v>
      </c>
      <c r="C398" t="s">
        <v>168</v>
      </c>
      <c r="D398" t="s">
        <v>168</v>
      </c>
      <c r="E398" t="s">
        <v>168</v>
      </c>
      <c r="F398" t="s">
        <v>168</v>
      </c>
      <c r="G398" t="s">
        <v>168</v>
      </c>
      <c r="H398" t="s">
        <v>168</v>
      </c>
      <c r="I398" t="s">
        <v>168</v>
      </c>
      <c r="J398" t="s">
        <v>168</v>
      </c>
      <c r="K398" t="s">
        <v>168</v>
      </c>
      <c r="M398" t="s">
        <v>168</v>
      </c>
    </row>
    <row r="399" spans="1:13">
      <c r="A399">
        <v>363</v>
      </c>
      <c r="B399" t="s">
        <v>625</v>
      </c>
      <c r="C399" t="s">
        <v>168</v>
      </c>
      <c r="D399" t="s">
        <v>168</v>
      </c>
      <c r="E399" t="s">
        <v>168</v>
      </c>
      <c r="F399" t="s">
        <v>168</v>
      </c>
      <c r="G399" t="s">
        <v>168</v>
      </c>
      <c r="H399" t="s">
        <v>168</v>
      </c>
      <c r="I399" t="s">
        <v>168</v>
      </c>
      <c r="J399" t="s">
        <v>168</v>
      </c>
      <c r="K399" t="s">
        <v>168</v>
      </c>
      <c r="M399" t="s">
        <v>168</v>
      </c>
    </row>
    <row r="400" spans="1:13">
      <c r="A400">
        <v>364</v>
      </c>
      <c r="B400" t="s">
        <v>626</v>
      </c>
      <c r="C400" t="s">
        <v>168</v>
      </c>
      <c r="D400" t="s">
        <v>168</v>
      </c>
      <c r="E400" t="s">
        <v>168</v>
      </c>
      <c r="F400" t="s">
        <v>168</v>
      </c>
      <c r="G400" t="s">
        <v>168</v>
      </c>
      <c r="H400" t="s">
        <v>168</v>
      </c>
      <c r="I400" t="s">
        <v>168</v>
      </c>
      <c r="J400" t="s">
        <v>168</v>
      </c>
      <c r="K400" t="s">
        <v>168</v>
      </c>
      <c r="M400" t="s">
        <v>168</v>
      </c>
    </row>
    <row r="401" spans="1:13">
      <c r="A401">
        <v>365</v>
      </c>
      <c r="B401" t="s">
        <v>627</v>
      </c>
      <c r="C401" t="s">
        <v>168</v>
      </c>
      <c r="D401" t="s">
        <v>168</v>
      </c>
      <c r="E401" t="s">
        <v>168</v>
      </c>
      <c r="F401" t="s">
        <v>168</v>
      </c>
      <c r="G401" t="s">
        <v>168</v>
      </c>
      <c r="H401" t="s">
        <v>168</v>
      </c>
      <c r="I401" t="s">
        <v>168</v>
      </c>
      <c r="J401" t="s">
        <v>168</v>
      </c>
      <c r="K401" t="s">
        <v>168</v>
      </c>
      <c r="M401" t="s">
        <v>168</v>
      </c>
    </row>
    <row r="402" spans="1:13">
      <c r="A402">
        <v>366</v>
      </c>
      <c r="B402" t="s">
        <v>628</v>
      </c>
      <c r="C402" t="s">
        <v>168</v>
      </c>
      <c r="D402" t="s">
        <v>168</v>
      </c>
      <c r="E402" t="s">
        <v>168</v>
      </c>
      <c r="F402" t="s">
        <v>168</v>
      </c>
      <c r="G402" t="s">
        <v>168</v>
      </c>
      <c r="H402" t="s">
        <v>168</v>
      </c>
      <c r="I402" t="s">
        <v>168</v>
      </c>
      <c r="J402" t="s">
        <v>168</v>
      </c>
      <c r="K402" t="s">
        <v>168</v>
      </c>
      <c r="M402" t="s">
        <v>168</v>
      </c>
    </row>
    <row r="403" spans="1:13">
      <c r="A403">
        <v>367</v>
      </c>
      <c r="B403" t="s">
        <v>629</v>
      </c>
      <c r="C403" t="s">
        <v>168</v>
      </c>
      <c r="D403" t="s">
        <v>168</v>
      </c>
      <c r="E403" t="s">
        <v>168</v>
      </c>
      <c r="F403" t="s">
        <v>168</v>
      </c>
      <c r="G403" t="s">
        <v>168</v>
      </c>
      <c r="H403" t="s">
        <v>168</v>
      </c>
      <c r="I403" t="s">
        <v>168</v>
      </c>
      <c r="J403" t="s">
        <v>168</v>
      </c>
      <c r="K403" t="s">
        <v>168</v>
      </c>
      <c r="M403" t="s">
        <v>168</v>
      </c>
    </row>
    <row r="404" spans="1:13">
      <c r="A404">
        <v>368</v>
      </c>
      <c r="B404" t="s">
        <v>630</v>
      </c>
      <c r="C404" t="s">
        <v>168</v>
      </c>
      <c r="D404" t="s">
        <v>168</v>
      </c>
      <c r="E404" t="s">
        <v>168</v>
      </c>
      <c r="F404" t="s">
        <v>168</v>
      </c>
      <c r="G404" t="s">
        <v>168</v>
      </c>
      <c r="H404" t="s">
        <v>168</v>
      </c>
      <c r="I404" t="s">
        <v>168</v>
      </c>
      <c r="J404" t="s">
        <v>168</v>
      </c>
      <c r="K404" t="s">
        <v>168</v>
      </c>
      <c r="M404" t="s">
        <v>168</v>
      </c>
    </row>
    <row r="405" spans="1:13">
      <c r="A405">
        <v>369</v>
      </c>
      <c r="B405" t="s">
        <v>631</v>
      </c>
      <c r="C405" t="s">
        <v>168</v>
      </c>
      <c r="D405" t="s">
        <v>168</v>
      </c>
      <c r="E405" t="s">
        <v>168</v>
      </c>
      <c r="F405" t="s">
        <v>168</v>
      </c>
      <c r="G405" t="s">
        <v>168</v>
      </c>
      <c r="H405" t="s">
        <v>168</v>
      </c>
      <c r="I405" t="s">
        <v>168</v>
      </c>
      <c r="J405" t="s">
        <v>168</v>
      </c>
      <c r="K405" t="s">
        <v>168</v>
      </c>
      <c r="M405" t="s">
        <v>168</v>
      </c>
    </row>
    <row r="406" spans="1:13">
      <c r="A406">
        <v>370</v>
      </c>
      <c r="B406" t="s">
        <v>632</v>
      </c>
      <c r="C406" t="s">
        <v>168</v>
      </c>
      <c r="D406" t="s">
        <v>168</v>
      </c>
      <c r="E406" t="s">
        <v>168</v>
      </c>
      <c r="F406" t="s">
        <v>168</v>
      </c>
      <c r="G406" t="s">
        <v>168</v>
      </c>
      <c r="H406" t="s">
        <v>168</v>
      </c>
      <c r="I406" t="s">
        <v>168</v>
      </c>
      <c r="J406" t="s">
        <v>168</v>
      </c>
      <c r="K406" t="s">
        <v>168</v>
      </c>
      <c r="M406" t="s">
        <v>168</v>
      </c>
    </row>
    <row r="407" spans="1:13">
      <c r="A407">
        <v>371</v>
      </c>
      <c r="B407" t="s">
        <v>633</v>
      </c>
      <c r="C407" t="s">
        <v>168</v>
      </c>
      <c r="D407" t="s">
        <v>168</v>
      </c>
      <c r="E407" t="s">
        <v>168</v>
      </c>
      <c r="F407" t="s">
        <v>168</v>
      </c>
      <c r="G407" t="s">
        <v>168</v>
      </c>
      <c r="H407" t="s">
        <v>168</v>
      </c>
      <c r="I407" t="s">
        <v>168</v>
      </c>
      <c r="J407" t="s">
        <v>168</v>
      </c>
      <c r="K407" t="s">
        <v>168</v>
      </c>
      <c r="M407" t="s">
        <v>168</v>
      </c>
    </row>
    <row r="408" spans="1:13">
      <c r="A408">
        <v>372</v>
      </c>
      <c r="B408" t="s">
        <v>634</v>
      </c>
      <c r="C408" t="s">
        <v>168</v>
      </c>
      <c r="D408" t="s">
        <v>168</v>
      </c>
      <c r="E408" t="s">
        <v>168</v>
      </c>
      <c r="F408" t="s">
        <v>168</v>
      </c>
      <c r="G408" t="s">
        <v>168</v>
      </c>
      <c r="H408" t="s">
        <v>168</v>
      </c>
      <c r="I408" t="s">
        <v>168</v>
      </c>
      <c r="J408" t="s">
        <v>168</v>
      </c>
      <c r="K408" t="s">
        <v>168</v>
      </c>
      <c r="M408" t="s">
        <v>168</v>
      </c>
    </row>
    <row r="409" spans="1:13">
      <c r="A409">
        <v>373</v>
      </c>
      <c r="B409" t="s">
        <v>635</v>
      </c>
      <c r="C409" t="s">
        <v>168</v>
      </c>
      <c r="D409" t="s">
        <v>168</v>
      </c>
      <c r="E409" t="s">
        <v>168</v>
      </c>
      <c r="F409" t="s">
        <v>168</v>
      </c>
      <c r="G409" t="s">
        <v>168</v>
      </c>
      <c r="H409" t="s">
        <v>168</v>
      </c>
      <c r="I409" t="s">
        <v>168</v>
      </c>
      <c r="J409" t="s">
        <v>168</v>
      </c>
      <c r="K409" t="s">
        <v>168</v>
      </c>
      <c r="M409" t="s">
        <v>168</v>
      </c>
    </row>
    <row r="410" spans="1:13">
      <c r="A410">
        <v>374</v>
      </c>
      <c r="B410" t="s">
        <v>636</v>
      </c>
      <c r="C410" t="s">
        <v>168</v>
      </c>
      <c r="D410" t="s">
        <v>168</v>
      </c>
      <c r="E410" t="s">
        <v>168</v>
      </c>
      <c r="F410" t="s">
        <v>168</v>
      </c>
      <c r="G410" t="s">
        <v>168</v>
      </c>
      <c r="H410" t="s">
        <v>168</v>
      </c>
      <c r="I410" t="s">
        <v>168</v>
      </c>
      <c r="J410" t="s">
        <v>168</v>
      </c>
      <c r="K410" t="s">
        <v>168</v>
      </c>
      <c r="M410" t="s">
        <v>168</v>
      </c>
    </row>
    <row r="411" spans="1:13">
      <c r="A411">
        <v>375</v>
      </c>
      <c r="B411" t="s">
        <v>637</v>
      </c>
      <c r="C411" t="s">
        <v>168</v>
      </c>
      <c r="D411" t="s">
        <v>168</v>
      </c>
      <c r="E411" t="s">
        <v>168</v>
      </c>
      <c r="F411" t="s">
        <v>168</v>
      </c>
      <c r="G411" t="s">
        <v>168</v>
      </c>
      <c r="H411" t="s">
        <v>168</v>
      </c>
      <c r="I411" t="s">
        <v>168</v>
      </c>
      <c r="J411" t="s">
        <v>168</v>
      </c>
      <c r="K411" t="s">
        <v>168</v>
      </c>
      <c r="M411" t="s">
        <v>168</v>
      </c>
    </row>
    <row r="412" spans="1:13">
      <c r="A412">
        <v>376</v>
      </c>
      <c r="B412" t="s">
        <v>638</v>
      </c>
      <c r="C412" t="s">
        <v>168</v>
      </c>
      <c r="D412" t="s">
        <v>168</v>
      </c>
      <c r="E412" t="s">
        <v>168</v>
      </c>
      <c r="F412" t="s">
        <v>168</v>
      </c>
      <c r="G412" t="s">
        <v>168</v>
      </c>
      <c r="H412" t="s">
        <v>168</v>
      </c>
      <c r="I412" t="s">
        <v>168</v>
      </c>
      <c r="J412" t="s">
        <v>168</v>
      </c>
      <c r="K412" t="s">
        <v>168</v>
      </c>
      <c r="M412" t="s">
        <v>168</v>
      </c>
    </row>
    <row r="413" spans="1:13">
      <c r="A413">
        <v>377</v>
      </c>
      <c r="B413" t="s">
        <v>639</v>
      </c>
      <c r="C413" t="s">
        <v>168</v>
      </c>
      <c r="D413" t="s">
        <v>168</v>
      </c>
      <c r="E413" t="s">
        <v>168</v>
      </c>
      <c r="F413" t="s">
        <v>168</v>
      </c>
      <c r="G413" t="s">
        <v>168</v>
      </c>
      <c r="H413" t="s">
        <v>168</v>
      </c>
      <c r="I413" t="s">
        <v>168</v>
      </c>
      <c r="J413" t="s">
        <v>168</v>
      </c>
      <c r="K413" t="s">
        <v>168</v>
      </c>
      <c r="M413" t="s">
        <v>168</v>
      </c>
    </row>
    <row r="414" spans="1:13">
      <c r="A414">
        <v>378</v>
      </c>
      <c r="B414" t="s">
        <v>640</v>
      </c>
      <c r="C414" t="s">
        <v>168</v>
      </c>
      <c r="D414" t="s">
        <v>168</v>
      </c>
      <c r="E414" t="s">
        <v>168</v>
      </c>
      <c r="F414" t="s">
        <v>168</v>
      </c>
      <c r="G414" t="s">
        <v>168</v>
      </c>
      <c r="H414" t="s">
        <v>168</v>
      </c>
      <c r="I414" t="s">
        <v>168</v>
      </c>
      <c r="J414" t="s">
        <v>168</v>
      </c>
      <c r="K414" t="s">
        <v>168</v>
      </c>
      <c r="M414" t="s">
        <v>168</v>
      </c>
    </row>
    <row r="415" spans="1:13">
      <c r="A415">
        <v>379</v>
      </c>
      <c r="B415" t="s">
        <v>641</v>
      </c>
      <c r="C415" t="s">
        <v>168</v>
      </c>
      <c r="D415" t="s">
        <v>168</v>
      </c>
      <c r="E415" t="s">
        <v>168</v>
      </c>
      <c r="F415" t="s">
        <v>168</v>
      </c>
      <c r="G415" t="s">
        <v>168</v>
      </c>
      <c r="H415" t="s">
        <v>168</v>
      </c>
      <c r="I415" t="s">
        <v>168</v>
      </c>
      <c r="J415" t="s">
        <v>168</v>
      </c>
      <c r="K415" t="s">
        <v>168</v>
      </c>
      <c r="M415" t="s">
        <v>168</v>
      </c>
    </row>
    <row r="416" spans="1:13">
      <c r="A416">
        <v>380</v>
      </c>
      <c r="B416" t="s">
        <v>642</v>
      </c>
      <c r="C416" t="s">
        <v>168</v>
      </c>
      <c r="D416" t="s">
        <v>168</v>
      </c>
      <c r="E416" t="s">
        <v>168</v>
      </c>
      <c r="F416" t="s">
        <v>168</v>
      </c>
      <c r="G416" t="s">
        <v>168</v>
      </c>
      <c r="H416" t="s">
        <v>168</v>
      </c>
      <c r="I416" t="s">
        <v>168</v>
      </c>
      <c r="J416" t="s">
        <v>168</v>
      </c>
      <c r="K416" t="s">
        <v>168</v>
      </c>
      <c r="M416" t="s">
        <v>168</v>
      </c>
    </row>
    <row r="417" spans="1:13">
      <c r="A417">
        <v>381</v>
      </c>
      <c r="B417" t="s">
        <v>643</v>
      </c>
      <c r="C417" t="s">
        <v>168</v>
      </c>
      <c r="D417" t="s">
        <v>168</v>
      </c>
      <c r="E417" t="s">
        <v>168</v>
      </c>
      <c r="F417" t="s">
        <v>168</v>
      </c>
      <c r="G417" t="s">
        <v>168</v>
      </c>
      <c r="H417" t="s">
        <v>168</v>
      </c>
      <c r="I417" t="s">
        <v>168</v>
      </c>
      <c r="J417" t="s">
        <v>168</v>
      </c>
      <c r="K417" t="s">
        <v>168</v>
      </c>
      <c r="M417" t="s">
        <v>168</v>
      </c>
    </row>
    <row r="418" spans="1:13">
      <c r="A418">
        <v>382</v>
      </c>
      <c r="B418" t="s">
        <v>644</v>
      </c>
      <c r="C418" t="s">
        <v>168</v>
      </c>
      <c r="D418" t="s">
        <v>168</v>
      </c>
      <c r="E418" t="s">
        <v>168</v>
      </c>
      <c r="F418" t="s">
        <v>168</v>
      </c>
      <c r="G418" t="s">
        <v>168</v>
      </c>
      <c r="H418" t="s">
        <v>168</v>
      </c>
      <c r="I418" t="s">
        <v>168</v>
      </c>
      <c r="J418" t="s">
        <v>168</v>
      </c>
      <c r="K418" t="s">
        <v>168</v>
      </c>
      <c r="M418" t="s">
        <v>168</v>
      </c>
    </row>
    <row r="419" spans="1:13">
      <c r="A419">
        <v>383</v>
      </c>
      <c r="B419" t="s">
        <v>645</v>
      </c>
      <c r="C419" t="s">
        <v>168</v>
      </c>
      <c r="D419" t="s">
        <v>168</v>
      </c>
      <c r="E419" t="s">
        <v>168</v>
      </c>
      <c r="F419" t="s">
        <v>168</v>
      </c>
      <c r="G419" t="s">
        <v>168</v>
      </c>
      <c r="H419" t="s">
        <v>168</v>
      </c>
      <c r="I419" t="s">
        <v>168</v>
      </c>
      <c r="J419" t="s">
        <v>168</v>
      </c>
      <c r="K419" t="s">
        <v>168</v>
      </c>
      <c r="M419" t="s">
        <v>168</v>
      </c>
    </row>
    <row r="420" spans="1:13">
      <c r="A420">
        <v>384</v>
      </c>
      <c r="B420" t="s">
        <v>646</v>
      </c>
      <c r="C420" t="s">
        <v>168</v>
      </c>
      <c r="D420" t="s">
        <v>168</v>
      </c>
      <c r="E420" t="s">
        <v>168</v>
      </c>
      <c r="F420" t="s">
        <v>168</v>
      </c>
      <c r="G420" t="s">
        <v>168</v>
      </c>
      <c r="H420" t="s">
        <v>168</v>
      </c>
      <c r="I420" t="s">
        <v>168</v>
      </c>
      <c r="J420" t="s">
        <v>168</v>
      </c>
      <c r="K420" t="s">
        <v>168</v>
      </c>
      <c r="M420" t="s">
        <v>168</v>
      </c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E50945-9D83-5742-AF71-FECD3A2E6059}">
  <dimension ref="A1:Q42"/>
  <sheetViews>
    <sheetView workbookViewId="0">
      <selection activeCell="F36" sqref="F36"/>
    </sheetView>
  </sheetViews>
  <sheetFormatPr baseColWidth="10" defaultRowHeight="16"/>
  <cols>
    <col min="1" max="1" width="15.5" customWidth="1"/>
    <col min="2" max="13" width="12.83203125" customWidth="1"/>
    <col min="14" max="14" width="12.83203125" style="63" customWidth="1"/>
  </cols>
  <sheetData>
    <row r="1" spans="1:15" ht="25" thickBot="1">
      <c r="A1" s="127" t="s">
        <v>712</v>
      </c>
      <c r="B1" s="127"/>
      <c r="C1" s="127"/>
      <c r="D1" s="127"/>
      <c r="E1" s="127"/>
      <c r="F1" s="127"/>
      <c r="G1" s="127"/>
      <c r="H1" s="127"/>
      <c r="I1" s="127"/>
      <c r="J1" s="127"/>
      <c r="K1" s="127"/>
      <c r="L1" s="127"/>
      <c r="M1" s="127"/>
      <c r="N1" s="127"/>
      <c r="O1" s="127"/>
    </row>
    <row r="2" spans="1:15" ht="23" thickTop="1" thickBot="1">
      <c r="A2" s="128" t="s">
        <v>713</v>
      </c>
      <c r="B2" s="130" t="s">
        <v>714</v>
      </c>
      <c r="C2" s="131"/>
      <c r="D2" s="131"/>
      <c r="E2" s="132"/>
      <c r="F2" s="130" t="s">
        <v>715</v>
      </c>
      <c r="G2" s="131"/>
      <c r="H2" s="131"/>
      <c r="I2" s="132"/>
      <c r="J2" s="133" t="s">
        <v>716</v>
      </c>
      <c r="K2" s="133"/>
      <c r="L2" s="133"/>
      <c r="M2" s="133"/>
      <c r="N2" s="134" t="s">
        <v>717</v>
      </c>
      <c r="O2" s="136" t="s">
        <v>718</v>
      </c>
    </row>
    <row r="3" spans="1:15" ht="34" thickTop="1" thickBot="1">
      <c r="A3" s="129"/>
      <c r="B3" s="37" t="s">
        <v>719</v>
      </c>
      <c r="C3" s="38" t="s">
        <v>720</v>
      </c>
      <c r="D3" s="39" t="s">
        <v>721</v>
      </c>
      <c r="E3" s="40" t="s">
        <v>722</v>
      </c>
      <c r="F3" s="41" t="s">
        <v>719</v>
      </c>
      <c r="G3" s="41" t="s">
        <v>720</v>
      </c>
      <c r="H3" s="39" t="s">
        <v>721</v>
      </c>
      <c r="I3" s="40" t="s">
        <v>722</v>
      </c>
      <c r="J3" s="38" t="s">
        <v>719</v>
      </c>
      <c r="K3" s="38" t="s">
        <v>720</v>
      </c>
      <c r="L3" s="39" t="s">
        <v>721</v>
      </c>
      <c r="M3" s="39" t="s">
        <v>722</v>
      </c>
      <c r="N3" s="135"/>
      <c r="O3" s="137"/>
    </row>
    <row r="4" spans="1:15">
      <c r="A4" s="42" t="s">
        <v>723</v>
      </c>
      <c r="B4" s="43">
        <f>SUM((31+41)*10000)</f>
        <v>720000</v>
      </c>
      <c r="C4" s="43">
        <v>5</v>
      </c>
      <c r="D4" s="44">
        <f>SUM(C4/B4)</f>
        <v>6.9444444444444448E-6</v>
      </c>
      <c r="E4" s="45" t="str">
        <f>TEXT(D4/0.0000001, "0.00\E-7")</f>
        <v>69.44E-7</v>
      </c>
      <c r="F4" s="1">
        <f>(68+76)*10000</f>
        <v>1440000</v>
      </c>
      <c r="G4" s="46">
        <v>7</v>
      </c>
      <c r="H4" s="44">
        <f>SUM(G4/F4)</f>
        <v>4.8611111111111113E-6</v>
      </c>
      <c r="I4" s="45" t="str">
        <f>TEXT(H4/0.0000001, "0.00\E-7")</f>
        <v>48.61E-7</v>
      </c>
      <c r="J4" s="43">
        <f>(253+431)*1000</f>
        <v>684000</v>
      </c>
      <c r="K4" s="43">
        <v>4</v>
      </c>
      <c r="L4" s="43">
        <f>SUM(K4/J4)</f>
        <v>5.8479532163742694E-6</v>
      </c>
      <c r="M4" s="47" t="str">
        <f>TEXT(L4/0.0000001, "0.00\E-7")</f>
        <v>58.48E-7</v>
      </c>
      <c r="N4" s="48">
        <f>AVERAGE(D4,H4,L4)</f>
        <v>5.8845029239766077E-6</v>
      </c>
      <c r="O4" s="49" t="str">
        <f>TEXT(N4/0.0000001, "0.00\E-7")</f>
        <v>58.85E-7</v>
      </c>
    </row>
    <row r="5" spans="1:15">
      <c r="A5" s="47" t="s">
        <v>724</v>
      </c>
      <c r="B5" s="43">
        <f>SUM((81+97)*10000)</f>
        <v>1780000</v>
      </c>
      <c r="C5" s="43">
        <f>SUM(25+27)</f>
        <v>52</v>
      </c>
      <c r="D5" s="44">
        <f t="shared" ref="D5:D17" si="0">SUM(C5/B5)</f>
        <v>2.9213483146067414E-5</v>
      </c>
      <c r="E5" s="45" t="str">
        <f t="shared" ref="E5:E17" si="1">TEXT(D5/0.0000001, "0.00\E-7")</f>
        <v>292.13E-7</v>
      </c>
      <c r="F5" s="1">
        <f>(122+110)*10000</f>
        <v>2320000</v>
      </c>
      <c r="G5" s="1">
        <f>(43+24)</f>
        <v>67</v>
      </c>
      <c r="H5" s="44">
        <f t="shared" ref="H5:H17" si="2">SUM(G5/F5)</f>
        <v>2.8879310344827588E-5</v>
      </c>
      <c r="I5" s="45" t="str">
        <f t="shared" ref="I5:I17" si="3">TEXT(H5/0.0000001, "0.00\E-7")</f>
        <v>288.79E-7</v>
      </c>
      <c r="J5" s="43">
        <f>(61+104)*10000</f>
        <v>1650000</v>
      </c>
      <c r="K5" s="43">
        <v>54</v>
      </c>
      <c r="L5" s="43">
        <f t="shared" ref="L5:L17" si="4">SUM(K5/J5)</f>
        <v>3.2727272727272725E-5</v>
      </c>
      <c r="M5" s="47" t="str">
        <f t="shared" ref="M5:M17" si="5">TEXT(L5/0.0000001, "0.00\E-7")</f>
        <v>327.27E-7</v>
      </c>
      <c r="N5" s="48">
        <f t="shared" ref="N5:N17" si="6">AVERAGE(D5,H5,L5)</f>
        <v>3.0273355406055907E-5</v>
      </c>
      <c r="O5" s="49" t="str">
        <f t="shared" ref="O5:O17" si="7">TEXT(N5/0.0000001, "0.00\E-7")</f>
        <v>302.73E-7</v>
      </c>
    </row>
    <row r="6" spans="1:15">
      <c r="A6" s="47"/>
      <c r="B6" s="43"/>
      <c r="C6" s="43"/>
      <c r="D6" s="44"/>
      <c r="E6" s="45"/>
      <c r="F6" s="1"/>
      <c r="G6" s="1"/>
      <c r="H6" s="44"/>
      <c r="I6" s="45"/>
      <c r="J6" s="43"/>
      <c r="K6" s="43"/>
      <c r="L6" s="43"/>
      <c r="M6" s="47" t="str">
        <f t="shared" si="5"/>
        <v>0.00E-7</v>
      </c>
      <c r="N6" s="48"/>
      <c r="O6" s="49"/>
    </row>
    <row r="7" spans="1:15">
      <c r="A7" s="47" t="s">
        <v>725</v>
      </c>
      <c r="B7" s="43">
        <f>SUM((109+159)*10000)</f>
        <v>2680000</v>
      </c>
      <c r="C7" s="43">
        <v>4</v>
      </c>
      <c r="D7" s="44">
        <f t="shared" si="0"/>
        <v>1.4925373134328358E-6</v>
      </c>
      <c r="E7" s="45" t="str">
        <f t="shared" si="1"/>
        <v>14.93E-7</v>
      </c>
      <c r="F7" s="1">
        <f>(176+184)*10000</f>
        <v>3600000</v>
      </c>
      <c r="G7" s="1">
        <v>17</v>
      </c>
      <c r="H7" s="44">
        <f t="shared" si="2"/>
        <v>4.7222222222222223E-6</v>
      </c>
      <c r="I7" s="45" t="str">
        <f t="shared" si="3"/>
        <v>47.22E-7</v>
      </c>
      <c r="J7" s="43">
        <f>(110+102)*10000</f>
        <v>2120000</v>
      </c>
      <c r="K7" s="43">
        <v>5</v>
      </c>
      <c r="L7" s="43">
        <f t="shared" si="4"/>
        <v>2.358490566037736E-6</v>
      </c>
      <c r="M7" s="47" t="str">
        <f t="shared" si="5"/>
        <v>23.58E-7</v>
      </c>
      <c r="N7" s="48">
        <f t="shared" si="6"/>
        <v>2.8577500338975982E-6</v>
      </c>
      <c r="O7" s="49" t="str">
        <f t="shared" si="7"/>
        <v>28.58E-7</v>
      </c>
    </row>
    <row r="8" spans="1:15">
      <c r="A8" s="47" t="s">
        <v>726</v>
      </c>
      <c r="B8" s="43">
        <f>SUM((49+66)*10000)</f>
        <v>1150000</v>
      </c>
      <c r="C8" s="43">
        <v>0</v>
      </c>
      <c r="D8" s="44">
        <f t="shared" si="0"/>
        <v>0</v>
      </c>
      <c r="E8" s="45" t="str">
        <f t="shared" si="1"/>
        <v>0.00E-7</v>
      </c>
      <c r="F8" s="1">
        <f>(57+89)*10000</f>
        <v>1460000</v>
      </c>
      <c r="G8" s="1">
        <v>0</v>
      </c>
      <c r="H8" s="44">
        <f t="shared" si="2"/>
        <v>0</v>
      </c>
      <c r="I8" s="45" t="str">
        <f t="shared" si="3"/>
        <v>0.00E-7</v>
      </c>
      <c r="J8" s="43">
        <f>(82+90)*10000</f>
        <v>1720000</v>
      </c>
      <c r="K8" s="43">
        <v>0</v>
      </c>
      <c r="L8" s="43">
        <f t="shared" si="4"/>
        <v>0</v>
      </c>
      <c r="M8" s="47" t="str">
        <f t="shared" si="5"/>
        <v>0.00E-7</v>
      </c>
      <c r="N8" s="48">
        <f t="shared" si="6"/>
        <v>0</v>
      </c>
      <c r="O8" s="49" t="str">
        <f t="shared" si="7"/>
        <v>0.00E-7</v>
      </c>
    </row>
    <row r="9" spans="1:15">
      <c r="A9" s="47" t="s">
        <v>727</v>
      </c>
      <c r="B9" s="43">
        <f>(119+100)*10000</f>
        <v>2190000</v>
      </c>
      <c r="C9" s="43">
        <v>0</v>
      </c>
      <c r="D9" s="44">
        <f t="shared" si="0"/>
        <v>0</v>
      </c>
      <c r="E9" s="45" t="str">
        <f t="shared" si="1"/>
        <v>0.00E-7</v>
      </c>
      <c r="F9" s="1">
        <f>(136+175)*10000</f>
        <v>3110000</v>
      </c>
      <c r="G9" s="1">
        <v>1</v>
      </c>
      <c r="H9" s="44">
        <f>SUM(G9/F9)</f>
        <v>3.2154340836012864E-7</v>
      </c>
      <c r="I9" s="45" t="str">
        <f t="shared" si="3"/>
        <v>3.22E-7</v>
      </c>
      <c r="J9" s="43">
        <f>(104+45)*10000</f>
        <v>1490000</v>
      </c>
      <c r="K9" s="43">
        <v>1</v>
      </c>
      <c r="L9" s="43">
        <f t="shared" si="4"/>
        <v>6.7114093959731544E-7</v>
      </c>
      <c r="M9" s="47" t="str">
        <f t="shared" si="5"/>
        <v>6.71E-7</v>
      </c>
      <c r="N9" s="48">
        <f t="shared" si="6"/>
        <v>3.3089478265248134E-7</v>
      </c>
      <c r="O9" s="49" t="str">
        <f t="shared" si="7"/>
        <v>3.31E-7</v>
      </c>
    </row>
    <row r="10" spans="1:15">
      <c r="A10" s="50" t="s">
        <v>728</v>
      </c>
      <c r="B10" s="51">
        <f>(147+123)*10000</f>
        <v>2700000</v>
      </c>
      <c r="C10" s="51">
        <v>14</v>
      </c>
      <c r="D10" s="52">
        <f t="shared" si="0"/>
        <v>5.185185185185185E-6</v>
      </c>
      <c r="E10" s="53" t="str">
        <f t="shared" si="1"/>
        <v>51.85E-7</v>
      </c>
      <c r="F10" s="54">
        <f>(166+181)*10000</f>
        <v>3470000</v>
      </c>
      <c r="G10" s="54">
        <f>24+17</f>
        <v>41</v>
      </c>
      <c r="H10" s="52">
        <f t="shared" si="2"/>
        <v>1.1815561959654179E-5</v>
      </c>
      <c r="I10" s="53" t="str">
        <f t="shared" si="3"/>
        <v>118.16E-7</v>
      </c>
      <c r="J10" s="51">
        <f>(176+125)*10000</f>
        <v>3010000</v>
      </c>
      <c r="K10" s="51">
        <v>22</v>
      </c>
      <c r="L10" s="51">
        <f t="shared" si="4"/>
        <v>7.3089700996677744E-6</v>
      </c>
      <c r="M10" s="50" t="str">
        <f t="shared" si="5"/>
        <v>73.09E-7</v>
      </c>
      <c r="N10" s="55">
        <f t="shared" si="6"/>
        <v>8.1032390815023799E-6</v>
      </c>
      <c r="O10" s="56" t="str">
        <f t="shared" si="7"/>
        <v>81.03E-7</v>
      </c>
    </row>
    <row r="11" spans="1:15">
      <c r="A11" s="47" t="s">
        <v>729</v>
      </c>
      <c r="B11" s="43">
        <f>(123+119)*10000</f>
        <v>2420000</v>
      </c>
      <c r="C11" s="43">
        <v>0</v>
      </c>
      <c r="D11" s="44">
        <f t="shared" si="0"/>
        <v>0</v>
      </c>
      <c r="E11" s="45" t="str">
        <f t="shared" si="1"/>
        <v>0.00E-7</v>
      </c>
      <c r="F11" s="1">
        <f>(167+120)*10000</f>
        <v>2870000</v>
      </c>
      <c r="G11" s="1">
        <v>4</v>
      </c>
      <c r="H11" s="44">
        <f t="shared" si="2"/>
        <v>1.3937282229965156E-6</v>
      </c>
      <c r="I11" s="45" t="str">
        <f t="shared" si="3"/>
        <v>13.94E-7</v>
      </c>
      <c r="J11" s="43">
        <f>(145+158)*10000</f>
        <v>3030000</v>
      </c>
      <c r="K11" s="43">
        <v>6</v>
      </c>
      <c r="L11" s="43">
        <f t="shared" si="4"/>
        <v>1.9801980198019803E-6</v>
      </c>
      <c r="M11" s="47" t="str">
        <f t="shared" si="5"/>
        <v>19.80E-7</v>
      </c>
      <c r="N11" s="48">
        <f t="shared" si="6"/>
        <v>1.1246420809328321E-6</v>
      </c>
      <c r="O11" s="49" t="str">
        <f t="shared" si="7"/>
        <v>11.25E-7</v>
      </c>
    </row>
    <row r="12" spans="1:15">
      <c r="A12" s="47"/>
      <c r="B12" s="43"/>
      <c r="C12" s="43"/>
      <c r="D12" s="44"/>
      <c r="E12" s="45"/>
      <c r="F12" s="1"/>
      <c r="G12" s="1"/>
      <c r="H12" s="44"/>
      <c r="I12" s="45"/>
      <c r="J12" s="43"/>
      <c r="K12" s="43"/>
      <c r="L12" s="43"/>
      <c r="M12" s="47" t="str">
        <f t="shared" si="5"/>
        <v>0.00E-7</v>
      </c>
      <c r="N12" s="48"/>
      <c r="O12" s="49"/>
    </row>
    <row r="13" spans="1:15">
      <c r="A13" s="47" t="s">
        <v>730</v>
      </c>
      <c r="B13" s="43">
        <f>(163+71)*10000</f>
        <v>2340000</v>
      </c>
      <c r="C13" s="43">
        <v>6</v>
      </c>
      <c r="D13" s="44">
        <f t="shared" si="0"/>
        <v>2.564102564102564E-6</v>
      </c>
      <c r="E13" s="45" t="str">
        <f t="shared" si="1"/>
        <v>25.64E-7</v>
      </c>
      <c r="F13" s="1">
        <f>(198+197)*10000</f>
        <v>3950000</v>
      </c>
      <c r="G13" s="1">
        <v>15</v>
      </c>
      <c r="H13" s="44">
        <f t="shared" si="2"/>
        <v>3.7974683544303798E-6</v>
      </c>
      <c r="I13" s="45" t="str">
        <f t="shared" si="3"/>
        <v>37.97E-7</v>
      </c>
      <c r="J13" s="43">
        <f>(193+98)*10000</f>
        <v>2910000</v>
      </c>
      <c r="K13" s="43">
        <v>14</v>
      </c>
      <c r="L13" s="43">
        <f t="shared" si="4"/>
        <v>4.8109965635738831E-6</v>
      </c>
      <c r="M13" s="47" t="str">
        <f t="shared" si="5"/>
        <v>48.11E-7</v>
      </c>
      <c r="N13" s="48">
        <f t="shared" si="6"/>
        <v>3.7241891607022758E-6</v>
      </c>
      <c r="O13" s="49" t="str">
        <f t="shared" si="7"/>
        <v>37.24E-7</v>
      </c>
    </row>
    <row r="14" spans="1:15">
      <c r="A14" s="47" t="s">
        <v>731</v>
      </c>
      <c r="B14" s="43">
        <f>(113+144)*10000</f>
        <v>2570000</v>
      </c>
      <c r="C14" s="43">
        <v>13</v>
      </c>
      <c r="D14" s="44">
        <f t="shared" si="0"/>
        <v>5.0583657587548641E-6</v>
      </c>
      <c r="E14" s="45" t="str">
        <f t="shared" si="1"/>
        <v>50.58E-7</v>
      </c>
      <c r="F14" s="1">
        <f>(177+155)*10000</f>
        <v>3320000</v>
      </c>
      <c r="G14" s="1">
        <v>25</v>
      </c>
      <c r="H14" s="44">
        <f t="shared" si="2"/>
        <v>7.5301204819277105E-6</v>
      </c>
      <c r="I14" s="45" t="str">
        <f t="shared" si="3"/>
        <v>75.30E-7</v>
      </c>
      <c r="J14" s="43">
        <f>(104+167)*10000</f>
        <v>2710000</v>
      </c>
      <c r="K14" s="43">
        <v>11</v>
      </c>
      <c r="L14" s="43">
        <f t="shared" si="4"/>
        <v>4.0590405904059038E-6</v>
      </c>
      <c r="M14" s="47" t="str">
        <f t="shared" si="5"/>
        <v>40.59E-7</v>
      </c>
      <c r="N14" s="48">
        <f t="shared" si="6"/>
        <v>5.5491756103628261E-6</v>
      </c>
      <c r="O14" s="49" t="str">
        <f t="shared" si="7"/>
        <v>55.49E-7</v>
      </c>
    </row>
    <row r="15" spans="1:15">
      <c r="A15" s="47" t="s">
        <v>732</v>
      </c>
      <c r="B15" s="43">
        <f>(139+147)*10000</f>
        <v>2860000</v>
      </c>
      <c r="C15" s="43">
        <v>15</v>
      </c>
      <c r="D15" s="44">
        <f t="shared" si="0"/>
        <v>5.2447552447552451E-6</v>
      </c>
      <c r="E15" s="45" t="str">
        <f t="shared" si="1"/>
        <v>52.45E-7</v>
      </c>
      <c r="F15" s="1">
        <f>(171+185)*10000</f>
        <v>3560000</v>
      </c>
      <c r="G15" s="1">
        <v>24</v>
      </c>
      <c r="H15" s="44">
        <f t="shared" si="2"/>
        <v>6.7415730337078653E-6</v>
      </c>
      <c r="I15" s="45" t="str">
        <f t="shared" si="3"/>
        <v>67.42E-7</v>
      </c>
      <c r="J15" s="43">
        <f>(102+162)*10000</f>
        <v>2640000</v>
      </c>
      <c r="K15" s="43">
        <v>15</v>
      </c>
      <c r="L15" s="43">
        <f t="shared" si="4"/>
        <v>5.6818181818181815E-6</v>
      </c>
      <c r="M15" s="47" t="str">
        <f t="shared" si="5"/>
        <v>56.82E-7</v>
      </c>
      <c r="N15" s="48">
        <f t="shared" si="6"/>
        <v>5.8893821534270976E-6</v>
      </c>
      <c r="O15" s="49" t="str">
        <f t="shared" si="7"/>
        <v>58.89E-7</v>
      </c>
    </row>
    <row r="16" spans="1:15">
      <c r="A16" s="50" t="s">
        <v>733</v>
      </c>
      <c r="B16" s="51">
        <f>(52+75)*10000</f>
        <v>1270000</v>
      </c>
      <c r="C16" s="51">
        <f>37+14</f>
        <v>51</v>
      </c>
      <c r="D16" s="52">
        <f t="shared" si="0"/>
        <v>4.0157480314960631E-5</v>
      </c>
      <c r="E16" s="53" t="str">
        <f t="shared" si="1"/>
        <v>401.57E-7</v>
      </c>
      <c r="F16" s="54">
        <f>(136+115)*10000</f>
        <v>2510000</v>
      </c>
      <c r="G16" s="54">
        <v>26</v>
      </c>
      <c r="H16" s="52">
        <f t="shared" si="2"/>
        <v>1.0358565737051793E-5</v>
      </c>
      <c r="I16" s="53" t="str">
        <f t="shared" si="3"/>
        <v>103.59E-7</v>
      </c>
      <c r="J16" s="51">
        <f>(154+145)*10000</f>
        <v>2990000</v>
      </c>
      <c r="K16" s="51">
        <v>27</v>
      </c>
      <c r="L16" s="51">
        <f t="shared" si="4"/>
        <v>9.0301003344481608E-6</v>
      </c>
      <c r="M16" s="50" t="str">
        <f t="shared" si="5"/>
        <v>90.30E-7</v>
      </c>
      <c r="N16" s="55">
        <f t="shared" si="6"/>
        <v>1.9848715462153529E-5</v>
      </c>
      <c r="O16" s="56" t="str">
        <f t="shared" si="7"/>
        <v>198.49E-7</v>
      </c>
    </row>
    <row r="17" spans="1:17" ht="17" thickBot="1">
      <c r="A17" s="57" t="s">
        <v>734</v>
      </c>
      <c r="B17" s="58">
        <f>(200+151)*10000</f>
        <v>3510000</v>
      </c>
      <c r="C17" s="58">
        <v>25</v>
      </c>
      <c r="D17" s="59">
        <f t="shared" si="0"/>
        <v>7.1225071225071222E-6</v>
      </c>
      <c r="E17" s="60" t="str">
        <f t="shared" si="1"/>
        <v>71.23E-7</v>
      </c>
      <c r="F17" s="58">
        <f>(165+157)*10000</f>
        <v>3220000</v>
      </c>
      <c r="G17" s="58">
        <v>14</v>
      </c>
      <c r="H17" s="59">
        <f t="shared" si="2"/>
        <v>4.3478260869565214E-6</v>
      </c>
      <c r="I17" s="60" t="str">
        <f t="shared" si="3"/>
        <v>43.48E-7</v>
      </c>
      <c r="J17" s="58">
        <v>1630000</v>
      </c>
      <c r="K17" s="58">
        <v>12</v>
      </c>
      <c r="L17" s="58">
        <f t="shared" si="4"/>
        <v>7.3619631901840489E-6</v>
      </c>
      <c r="M17" s="47" t="str">
        <f t="shared" si="5"/>
        <v>73.62E-7</v>
      </c>
      <c r="N17" s="61">
        <f t="shared" si="6"/>
        <v>6.2774321332158966E-6</v>
      </c>
      <c r="O17" s="49" t="str">
        <f t="shared" si="7"/>
        <v>62.77E-7</v>
      </c>
    </row>
    <row r="18" spans="1:17">
      <c r="M18" s="62"/>
      <c r="O18" s="62"/>
    </row>
    <row r="20" spans="1:17">
      <c r="D20" s="64"/>
      <c r="E20" s="64"/>
      <c r="F20" t="s">
        <v>735</v>
      </c>
    </row>
    <row r="22" spans="1:17">
      <c r="N22"/>
    </row>
    <row r="23" spans="1:17">
      <c r="N23"/>
    </row>
    <row r="24" spans="1:17">
      <c r="N24"/>
    </row>
    <row r="25" spans="1:17">
      <c r="N25"/>
    </row>
    <row r="26" spans="1:17">
      <c r="N26"/>
    </row>
    <row r="27" spans="1:17">
      <c r="N27"/>
      <c r="Q27" s="6"/>
    </row>
    <row r="28" spans="1:17">
      <c r="N28"/>
    </row>
    <row r="29" spans="1:17">
      <c r="N29"/>
    </row>
    <row r="30" spans="1:17">
      <c r="N30"/>
    </row>
    <row r="31" spans="1:17">
      <c r="N31"/>
    </row>
    <row r="32" spans="1:17">
      <c r="N32"/>
    </row>
    <row r="33" spans="14:14">
      <c r="N33"/>
    </row>
    <row r="34" spans="14:14">
      <c r="N34"/>
    </row>
    <row r="35" spans="14:14">
      <c r="N35"/>
    </row>
    <row r="36" spans="14:14">
      <c r="N36"/>
    </row>
    <row r="37" spans="14:14">
      <c r="N37"/>
    </row>
    <row r="38" spans="14:14">
      <c r="N38"/>
    </row>
    <row r="39" spans="14:14">
      <c r="N39"/>
    </row>
    <row r="40" spans="14:14">
      <c r="N40"/>
    </row>
    <row r="41" spans="14:14">
      <c r="N41"/>
    </row>
    <row r="42" spans="14:14">
      <c r="N42"/>
    </row>
  </sheetData>
  <mergeCells count="7">
    <mergeCell ref="A1:O1"/>
    <mergeCell ref="A2:A3"/>
    <mergeCell ref="B2:E2"/>
    <mergeCell ref="F2:I2"/>
    <mergeCell ref="J2:M2"/>
    <mergeCell ref="N2:N3"/>
    <mergeCell ref="O2:O3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17</vt:i4>
      </vt:variant>
    </vt:vector>
  </HeadingPairs>
  <TitlesOfParts>
    <vt:vector size="17" baseType="lpstr">
      <vt:lpstr>Figure 1C raw data</vt:lpstr>
      <vt:lpstr>Figure 2B raw data</vt:lpstr>
      <vt:lpstr>Figure 2C and 2D </vt:lpstr>
      <vt:lpstr>Figure 3</vt:lpstr>
      <vt:lpstr>Suppl Fig. 1C </vt:lpstr>
      <vt:lpstr>Suppl Fig. 2A and 2B</vt:lpstr>
      <vt:lpstr>Suppl Fig. 3A and 3B</vt:lpstr>
      <vt:lpstr>Suppl Fig. 4</vt:lpstr>
      <vt:lpstr>Suppl Fig. 5A and 5B</vt:lpstr>
      <vt:lpstr>Suppl Fig. 6</vt:lpstr>
      <vt:lpstr>Suppl Fig. 7 Sample setup</vt:lpstr>
      <vt:lpstr>Suppl Fig. 7 Amplification data</vt:lpstr>
      <vt:lpstr>Suppl Fig.7 Melt Curve Raw Data</vt:lpstr>
      <vt:lpstr>Suppl Fig 7Compatibility Report</vt:lpstr>
      <vt:lpstr>Suppl Fig. 8 Raw data </vt:lpstr>
      <vt:lpstr>Suppl Fig. 8 Sample setup</vt:lpstr>
      <vt:lpstr>Suppl Fig. 9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McKinney, Jennifer A</dc:creator>
  <cp:lastModifiedBy>McKinney, Jennifer A</cp:lastModifiedBy>
  <dcterms:created xsi:type="dcterms:W3CDTF">2019-09-11T19:24:37Z</dcterms:created>
  <dcterms:modified xsi:type="dcterms:W3CDTF">2019-10-14T15:29:48Z</dcterms:modified>
</cp:coreProperties>
</file>